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bank-analytics-project\excel\"/>
    </mc:Choice>
  </mc:AlternateContent>
  <xr:revisionPtr revIDLastSave="0" documentId="13_ncr:1_{E3C16942-D72B-4699-9986-C38062E7B996}" xr6:coauthVersionLast="47" xr6:coauthVersionMax="47" xr10:uidLastSave="{00000000-0000-0000-0000-000000000000}"/>
  <bookViews>
    <workbookView xWindow="0" yWindow="0" windowWidth="10245" windowHeight="10920" firstSheet="4" activeTab="4" xr2:uid="{00000000-000D-0000-FFFF-FFFF00000000}"/>
  </bookViews>
  <sheets>
    <sheet name="KPI Summary" sheetId="1" r:id="rId1"/>
    <sheet name="Pivot_Churn_Geo" sheetId="4" r:id="rId2"/>
    <sheet name="Pivot_Churn_Age" sheetId="5" r:id="rId3"/>
    <sheet name="Customers" sheetId="2" r:id="rId4"/>
    <sheet name="Pivot_Loans" sheetId="7" r:id="rId5"/>
    <sheet name="Loans" sheetId="3" r:id="rId6"/>
  </sheets>
  <definedNames>
    <definedName name="_xlnm._FilterDatabase" localSheetId="3" hidden="1">Customers!$A$1:$Q$10001</definedName>
    <definedName name="_xlnm._FilterDatabase" localSheetId="5" hidden="1">Loans!$A$1:$I$4322</definedName>
  </definedNames>
  <calcPr calcId="191029"/>
  <pivotCaches>
    <pivotCache cacheId="7" r:id="rId7"/>
    <pivotCache cacheId="1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 s="1"/>
  <c r="B8" i="1"/>
  <c r="B9" i="1"/>
  <c r="B10" i="1"/>
  <c r="B14" i="1"/>
  <c r="C14" i="1"/>
  <c r="D14" i="1" s="1"/>
  <c r="B15" i="1"/>
  <c r="C15" i="1"/>
  <c r="D15" i="1" s="1"/>
  <c r="B16" i="1"/>
  <c r="D16" i="1" s="1"/>
  <c r="C16" i="1"/>
  <c r="C52" i="1"/>
  <c r="B52" i="1"/>
  <c r="D52" i="1" s="1"/>
  <c r="C51" i="1"/>
  <c r="B51" i="1"/>
  <c r="D51" i="1" s="1"/>
  <c r="C50" i="1"/>
  <c r="B50" i="1"/>
  <c r="D50" i="1" s="1"/>
  <c r="D49" i="1"/>
  <c r="C49" i="1"/>
  <c r="B49" i="1"/>
  <c r="C48" i="1"/>
  <c r="B48" i="1"/>
  <c r="D48" i="1" s="1"/>
  <c r="B44" i="1"/>
  <c r="B42" i="1"/>
  <c r="B43" i="1" s="1"/>
  <c r="B41" i="1"/>
  <c r="B40" i="1"/>
  <c r="B39" i="1"/>
  <c r="D36" i="1"/>
  <c r="C36" i="1"/>
  <c r="B36" i="1"/>
  <c r="C35" i="1"/>
  <c r="B35" i="1"/>
  <c r="D35" i="1" s="1"/>
  <c r="C31" i="1"/>
  <c r="B31" i="1"/>
  <c r="D31" i="1" s="1"/>
  <c r="C30" i="1"/>
  <c r="B30" i="1"/>
  <c r="D30" i="1" s="1"/>
  <c r="D29" i="1"/>
  <c r="C29" i="1"/>
  <c r="B29" i="1"/>
  <c r="C28" i="1"/>
  <c r="B28" i="1"/>
  <c r="D28" i="1" s="1"/>
  <c r="C24" i="1"/>
  <c r="B24" i="1"/>
  <c r="D24" i="1" s="1"/>
  <c r="C23" i="1"/>
  <c r="B23" i="1"/>
  <c r="D23" i="1" s="1"/>
  <c r="D22" i="1"/>
  <c r="C22" i="1"/>
  <c r="B22" i="1"/>
  <c r="C21" i="1"/>
  <c r="B21" i="1"/>
  <c r="D21" i="1" s="1"/>
  <c r="C20" i="1"/>
  <c r="B20" i="1"/>
  <c r="D20" i="1" s="1"/>
</calcChain>
</file>

<file path=xl/sharedStrings.xml><?xml version="1.0" encoding="utf-8"?>
<sst xmlns="http://schemas.openxmlformats.org/spreadsheetml/2006/main" count="87397" uniqueCount="5950">
  <si>
    <t>Bank Customer Churn &amp; Loan Portfolio - KPI Summary</t>
  </si>
  <si>
    <t>Every number below is a live formula on the Customers and Loans sheets. Loan data is simulated.</t>
  </si>
  <si>
    <t>1. Customer KPIs</t>
  </si>
  <si>
    <t>Total customers</t>
  </si>
  <si>
    <t>Churned customers</t>
  </si>
  <si>
    <t>Churn rate</t>
  </si>
  <si>
    <t>Average balance</t>
  </si>
  <si>
    <t>Average credit score</t>
  </si>
  <si>
    <t>Average age</t>
  </si>
  <si>
    <t>2. Churn by country</t>
  </si>
  <si>
    <t>Country</t>
  </si>
  <si>
    <t>Total</t>
  </si>
  <si>
    <t>Events</t>
  </si>
  <si>
    <t>Rate</t>
  </si>
  <si>
    <t>France</t>
  </si>
  <si>
    <t>Germany</t>
  </si>
  <si>
    <t>Spain</t>
  </si>
  <si>
    <t>3. Churn by age group</t>
  </si>
  <si>
    <t>Age group</t>
  </si>
  <si>
    <t>18-29</t>
  </si>
  <si>
    <t>30-39</t>
  </si>
  <si>
    <t>40-49</t>
  </si>
  <si>
    <t>50-59</t>
  </si>
  <si>
    <t>60+</t>
  </si>
  <si>
    <t>4. Churn by number of products</t>
  </si>
  <si>
    <t>Products</t>
  </si>
  <si>
    <t>5. Churn: active vs inactive members</t>
  </si>
  <si>
    <t>Member type</t>
  </si>
  <si>
    <t>Active member</t>
  </si>
  <si>
    <t>Inactive member</t>
  </si>
  <si>
    <t>6. Loan portfolio KPIs (simulated data)</t>
  </si>
  <si>
    <t>Total loans</t>
  </si>
  <si>
    <t>Total loan amount</t>
  </si>
  <si>
    <t>Average interest rate (%)</t>
  </si>
  <si>
    <t>Defaulted loans</t>
  </si>
  <si>
    <t>Default rate</t>
  </si>
  <si>
    <t>Defaulted amount</t>
  </si>
  <si>
    <t>7. Default rate by loan type</t>
  </si>
  <si>
    <t>Loan type</t>
  </si>
  <si>
    <t>Auto</t>
  </si>
  <si>
    <t>Business</t>
  </si>
  <si>
    <t>Education</t>
  </si>
  <si>
    <t>Home</t>
  </si>
  <si>
    <t>Personal</t>
  </si>
  <si>
    <t>customer_id</t>
  </si>
  <si>
    <t>credit_score</t>
  </si>
  <si>
    <t>geography</t>
  </si>
  <si>
    <t>gender</t>
  </si>
  <si>
    <t>age</t>
  </si>
  <si>
    <t>tenure</t>
  </si>
  <si>
    <t>balance</t>
  </si>
  <si>
    <t>num_of_products</t>
  </si>
  <si>
    <t>has_cr_card</t>
  </si>
  <si>
    <t>is_active_member</t>
  </si>
  <si>
    <t>estimated_salary</t>
  </si>
  <si>
    <t>exited</t>
  </si>
  <si>
    <t>age_group</t>
  </si>
  <si>
    <t>credit_score_band</t>
  </si>
  <si>
    <t>balance_segment</t>
  </si>
  <si>
    <t>tenure_group</t>
  </si>
  <si>
    <t>churn_status</t>
  </si>
  <si>
    <t>Female</t>
  </si>
  <si>
    <t>2. Fair</t>
  </si>
  <si>
    <t>1. Zero</t>
  </si>
  <si>
    <t>0-2 yrs</t>
  </si>
  <si>
    <t>Churned</t>
  </si>
  <si>
    <t>2. Up to 100K</t>
  </si>
  <si>
    <t>Retained</t>
  </si>
  <si>
    <t>1. Poor</t>
  </si>
  <si>
    <t>4. Above 150K</t>
  </si>
  <si>
    <t>6-8 yrs</t>
  </si>
  <si>
    <t>3. Good</t>
  </si>
  <si>
    <t>5. Excellent</t>
  </si>
  <si>
    <t>3. 100K-150K</t>
  </si>
  <si>
    <t>Male</t>
  </si>
  <si>
    <t>3-5 yrs</t>
  </si>
  <si>
    <t>9-10 yrs</t>
  </si>
  <si>
    <t>4. Very Good</t>
  </si>
  <si>
    <t>loan_id</t>
  </si>
  <si>
    <t>loan_type</t>
  </si>
  <si>
    <t>loan_amount</t>
  </si>
  <si>
    <t>interest_rate</t>
  </si>
  <si>
    <t>tenure_months</t>
  </si>
  <si>
    <t>loan_start_date</t>
  </si>
  <si>
    <t>loan_status</t>
  </si>
  <si>
    <t>days_past_due</t>
  </si>
  <si>
    <t>L00001</t>
  </si>
  <si>
    <t>2021-01-01</t>
  </si>
  <si>
    <t>Active</t>
  </si>
  <si>
    <t>L00002</t>
  </si>
  <si>
    <t>L00003</t>
  </si>
  <si>
    <t>Closed</t>
  </si>
  <si>
    <t>L00004</t>
  </si>
  <si>
    <t>2021-01-02</t>
  </si>
  <si>
    <t>L00005</t>
  </si>
  <si>
    <t>L00006</t>
  </si>
  <si>
    <t>L00007</t>
  </si>
  <si>
    <t>L00008</t>
  </si>
  <si>
    <t>2021-01-03</t>
  </si>
  <si>
    <t>Default</t>
  </si>
  <si>
    <t>L00009</t>
  </si>
  <si>
    <t>L00010</t>
  </si>
  <si>
    <t>L00011</t>
  </si>
  <si>
    <t>L00012</t>
  </si>
  <si>
    <t>L00013</t>
  </si>
  <si>
    <t>2021-01-04</t>
  </si>
  <si>
    <t>L00014</t>
  </si>
  <si>
    <t>L00015</t>
  </si>
  <si>
    <t>L00016</t>
  </si>
  <si>
    <t>L00017</t>
  </si>
  <si>
    <t>2021-01-05</t>
  </si>
  <si>
    <t>L00018</t>
  </si>
  <si>
    <t>L00019</t>
  </si>
  <si>
    <t>L00020</t>
  </si>
  <si>
    <t>L00021</t>
  </si>
  <si>
    <t>2021-01-06</t>
  </si>
  <si>
    <t>L00022</t>
  </si>
  <si>
    <t>L00023</t>
  </si>
  <si>
    <t>L00024</t>
  </si>
  <si>
    <t>2021-01-07</t>
  </si>
  <si>
    <t>L00025</t>
  </si>
  <si>
    <t>L00026</t>
  </si>
  <si>
    <t>2021-01-08</t>
  </si>
  <si>
    <t>L00027</t>
  </si>
  <si>
    <t>2021-01-09</t>
  </si>
  <si>
    <t>L00028</t>
  </si>
  <si>
    <t>L00029</t>
  </si>
  <si>
    <t>2021-01-10</t>
  </si>
  <si>
    <t>L00030</t>
  </si>
  <si>
    <t>L00031</t>
  </si>
  <si>
    <t>L00032</t>
  </si>
  <si>
    <t>L00033</t>
  </si>
  <si>
    <t>2021-01-11</t>
  </si>
  <si>
    <t>L00034</t>
  </si>
  <si>
    <t>L00035</t>
  </si>
  <si>
    <t>L00036</t>
  </si>
  <si>
    <t>L00037</t>
  </si>
  <si>
    <t>2021-01-13</t>
  </si>
  <si>
    <t>L00038</t>
  </si>
  <si>
    <t>L00039</t>
  </si>
  <si>
    <t>L00040</t>
  </si>
  <si>
    <t>2021-01-14</t>
  </si>
  <si>
    <t>L00041</t>
  </si>
  <si>
    <t>L00042</t>
  </si>
  <si>
    <t>L00043</t>
  </si>
  <si>
    <t>L00044</t>
  </si>
  <si>
    <t>2021-01-15</t>
  </si>
  <si>
    <t>L00045</t>
  </si>
  <si>
    <t>L00046</t>
  </si>
  <si>
    <t>2021-01-16</t>
  </si>
  <si>
    <t>L00047</t>
  </si>
  <si>
    <t>L00048</t>
  </si>
  <si>
    <t>L00049</t>
  </si>
  <si>
    <t>L00050</t>
  </si>
  <si>
    <t>2021-01-17</t>
  </si>
  <si>
    <t>L00051</t>
  </si>
  <si>
    <t>L00052</t>
  </si>
  <si>
    <t>L00053</t>
  </si>
  <si>
    <t>L00054</t>
  </si>
  <si>
    <t>L00055</t>
  </si>
  <si>
    <t>L00056</t>
  </si>
  <si>
    <t>2021-01-18</t>
  </si>
  <si>
    <t>L00057</t>
  </si>
  <si>
    <t>L00058</t>
  </si>
  <si>
    <t>L00059</t>
  </si>
  <si>
    <t>2021-01-19</t>
  </si>
  <si>
    <t>L00060</t>
  </si>
  <si>
    <t>L00061</t>
  </si>
  <si>
    <t>L00062</t>
  </si>
  <si>
    <t>2021-01-20</t>
  </si>
  <si>
    <t>L00063</t>
  </si>
  <si>
    <t>2021-01-21</t>
  </si>
  <si>
    <t>L00064</t>
  </si>
  <si>
    <t>L00065</t>
  </si>
  <si>
    <t>2021-01-22</t>
  </si>
  <si>
    <t>L00066</t>
  </si>
  <si>
    <t>2021-01-23</t>
  </si>
  <si>
    <t>L00067</t>
  </si>
  <si>
    <t>L00068</t>
  </si>
  <si>
    <t>2021-01-24</t>
  </si>
  <si>
    <t>L00069</t>
  </si>
  <si>
    <t>L00070</t>
  </si>
  <si>
    <t>2021-01-25</t>
  </si>
  <si>
    <t>L00071</t>
  </si>
  <si>
    <t>2021-01-26</t>
  </si>
  <si>
    <t>L00072</t>
  </si>
  <si>
    <t>L00073</t>
  </si>
  <si>
    <t>L00074</t>
  </si>
  <si>
    <t>L00075</t>
  </si>
  <si>
    <t>2021-01-27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</si>
  <si>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</si>
  <si>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</si>
  <si>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</si>
  <si>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</si>
  <si>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</si>
  <si>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</si>
  <si>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</si>
  <si>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</si>
  <si>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</si>
  <si>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2021-01-28</t>
  </si>
  <si>
    <t>L00085</t>
  </si>
  <si>
    <t>L00086</t>
  </si>
  <si>
    <t>L00087</t>
  </si>
  <si>
    <t>2021-01-29</t>
  </si>
  <si>
    <t>L00088</t>
  </si>
  <si>
    <t>2021-01-30</t>
  </si>
  <si>
    <t>L00089</t>
  </si>
  <si>
    <t>L00090</t>
  </si>
  <si>
    <t>L00091</t>
  </si>
  <si>
    <t>L00092</t>
  </si>
  <si>
    <t>L00093</t>
  </si>
  <si>
    <t>L00094</t>
  </si>
  <si>
    <t>2021-01-31</t>
  </si>
  <si>
    <t>L00095</t>
  </si>
  <si>
    <t>L00096</t>
  </si>
  <si>
    <t>L00097</t>
  </si>
  <si>
    <t>L00098</t>
  </si>
  <si>
    <t>2021-02-01</t>
  </si>
  <si>
    <t>L00099</t>
  </si>
  <si>
    <t>L00100</t>
  </si>
  <si>
    <t>L00101</t>
  </si>
  <si>
    <t>2021-02-03</t>
  </si>
  <si>
    <t>L00102</t>
  </si>
  <si>
    <t>L00103</t>
  </si>
  <si>
    <t>2021-02-04</t>
  </si>
  <si>
    <t>L00104</t>
  </si>
  <si>
    <t>L00105</t>
  </si>
  <si>
    <t>L00106</t>
  </si>
  <si>
    <t>2021-02-05</t>
  </si>
  <si>
    <t>L00107</t>
  </si>
  <si>
    <t>L00108</t>
  </si>
  <si>
    <t>2021-02-06</t>
  </si>
  <si>
    <t>L00109</t>
  </si>
  <si>
    <t>L00110</t>
  </si>
  <si>
    <t>L00111</t>
  </si>
  <si>
    <t>L00112</t>
  </si>
  <si>
    <t>L00113</t>
  </si>
  <si>
    <t>2021-02-07</t>
  </si>
  <si>
    <t>L00114</t>
  </si>
  <si>
    <t>L00115</t>
  </si>
  <si>
    <t>L00116</t>
  </si>
  <si>
    <t>L00117</t>
  </si>
  <si>
    <t>2021-02-08</t>
  </si>
  <si>
    <t>L00118</t>
  </si>
  <si>
    <t>L00119</t>
  </si>
  <si>
    <t>L00120</t>
  </si>
  <si>
    <t>L00121</t>
  </si>
  <si>
    <t>L00122</t>
  </si>
  <si>
    <t>2021-02-09</t>
  </si>
  <si>
    <t>L00123</t>
  </si>
  <si>
    <t>L00124</t>
  </si>
  <si>
    <t>L00125</t>
  </si>
  <si>
    <t>L00126</t>
  </si>
  <si>
    <t>L00127</t>
  </si>
  <si>
    <t>2021-02-10</t>
  </si>
  <si>
    <t>L00128</t>
  </si>
  <si>
    <t>L00129</t>
  </si>
  <si>
    <t>2021-02-11</t>
  </si>
  <si>
    <t>L00130</t>
  </si>
  <si>
    <t>L00131</t>
  </si>
  <si>
    <t>L00132</t>
  </si>
  <si>
    <t>2021-02-12</t>
  </si>
  <si>
    <t>L00133</t>
  </si>
  <si>
    <t>2021-02-13</t>
  </si>
  <si>
    <t>L00134</t>
  </si>
  <si>
    <t>L00135</t>
  </si>
  <si>
    <t>2021-02-14</t>
  </si>
  <si>
    <t>L00136</t>
  </si>
  <si>
    <t>L00137</t>
  </si>
  <si>
    <t>L00138</t>
  </si>
  <si>
    <t>L00139</t>
  </si>
  <si>
    <t>2021-02-16</t>
  </si>
  <si>
    <t>L00140</t>
  </si>
  <si>
    <t>L00141</t>
  </si>
  <si>
    <t>L00142</t>
  </si>
  <si>
    <t>2021-02-17</t>
  </si>
  <si>
    <t>L00143</t>
  </si>
  <si>
    <t>L00144</t>
  </si>
  <si>
    <t>2021-02-18</t>
  </si>
  <si>
    <t>L00145</t>
  </si>
  <si>
    <t>L00146</t>
  </si>
  <si>
    <t>L00147</t>
  </si>
  <si>
    <t>L00148</t>
  </si>
  <si>
    <t>2021-02-19</t>
  </si>
  <si>
    <t>L00149</t>
  </si>
  <si>
    <t>L00150</t>
  </si>
  <si>
    <t>L00151</t>
  </si>
  <si>
    <t>2021-02-20</t>
  </si>
  <si>
    <t>L00152</t>
  </si>
  <si>
    <t>L00153</t>
  </si>
  <si>
    <t>2021-02-21</t>
  </si>
  <si>
    <t>L00154</t>
  </si>
  <si>
    <t>2021-02-22</t>
  </si>
  <si>
    <t>L00155</t>
  </si>
  <si>
    <t>L00156</t>
  </si>
  <si>
    <t>L00157</t>
  </si>
  <si>
    <t>L00158</t>
  </si>
  <si>
    <t>L00159</t>
  </si>
  <si>
    <t>2021-02-23</t>
  </si>
  <si>
    <t>L00160</t>
  </si>
  <si>
    <t>L00161</t>
  </si>
  <si>
    <t>L00162</t>
  </si>
  <si>
    <t>2021-02-24</t>
  </si>
  <si>
    <t>L00163</t>
  </si>
  <si>
    <t>2021-02-25</t>
  </si>
  <si>
    <t>L00164</t>
  </si>
  <si>
    <t>2021-02-26</t>
  </si>
  <si>
    <t>L00165</t>
  </si>
  <si>
    <t>L00166</t>
  </si>
  <si>
    <t>2021-02-27</t>
  </si>
  <si>
    <t>L00167</t>
  </si>
  <si>
    <t>L00168</t>
  </si>
  <si>
    <t>2021-02-28</t>
  </si>
  <si>
    <t>L00169</t>
  </si>
  <si>
    <t>L00170</t>
  </si>
  <si>
    <t>2021-03-01</t>
  </si>
  <si>
    <t>L00171</t>
  </si>
  <si>
    <t>L00172</t>
  </si>
  <si>
    <t>2021-03-02</t>
  </si>
  <si>
    <t>L00173</t>
  </si>
  <si>
    <t>L00174</t>
  </si>
  <si>
    <t>2021-03-03</t>
  </si>
  <si>
    <t>L00175</t>
  </si>
  <si>
    <t>L00176</t>
  </si>
  <si>
    <t>L00177</t>
  </si>
  <si>
    <t>2021-03-04</t>
  </si>
  <si>
    <t>L00178</t>
  </si>
  <si>
    <t>L00179</t>
  </si>
  <si>
    <t>L00180</t>
  </si>
  <si>
    <t>2021-03-05</t>
  </si>
  <si>
    <t>L00181</t>
  </si>
  <si>
    <t>2021-03-06</t>
  </si>
  <si>
    <t>L00182</t>
  </si>
  <si>
    <t>L00183</t>
  </si>
  <si>
    <t>2021-03-08</t>
  </si>
  <si>
    <t>L00184</t>
  </si>
  <si>
    <t>L00185</t>
  </si>
  <si>
    <t>2021-03-10</t>
  </si>
  <si>
    <t>L00186</t>
  </si>
  <si>
    <t>L00187</t>
  </si>
  <si>
    <t>2021-03-11</t>
  </si>
  <si>
    <t>L00188</t>
  </si>
  <si>
    <t>L00189</t>
  </si>
  <si>
    <t>2021-03-12</t>
  </si>
  <si>
    <t>L00190</t>
  </si>
  <si>
    <t>L00191</t>
  </si>
  <si>
    <t>L00192</t>
  </si>
  <si>
    <t>2021-03-13</t>
  </si>
  <si>
    <t>L00193</t>
  </si>
  <si>
    <t>2021-03-14</t>
  </si>
  <si>
    <t>L00194</t>
  </si>
  <si>
    <t>L00195</t>
  </si>
  <si>
    <t>2021-03-15</t>
  </si>
  <si>
    <t>L00196</t>
  </si>
  <si>
    <t>L00197</t>
  </si>
  <si>
    <t>L00198</t>
  </si>
  <si>
    <t>L00199</t>
  </si>
  <si>
    <t>L00200</t>
  </si>
  <si>
    <t>2021-03-17</t>
  </si>
  <si>
    <t>L00201</t>
  </si>
  <si>
    <t>2021-03-18</t>
  </si>
  <si>
    <t>L00202</t>
  </si>
  <si>
    <t>L00203</t>
  </si>
  <si>
    <t>2021-03-19</t>
  </si>
  <si>
    <t>L00204</t>
  </si>
  <si>
    <t>L00205</t>
  </si>
  <si>
    <t>L00206</t>
  </si>
  <si>
    <t>2021-03-20</t>
  </si>
  <si>
    <t>L00207</t>
  </si>
  <si>
    <t>L00208</t>
  </si>
  <si>
    <t>L00209</t>
  </si>
  <si>
    <t>L00210</t>
  </si>
  <si>
    <t>L00211</t>
  </si>
  <si>
    <t>2021-03-21</t>
  </si>
  <si>
    <t>L00212</t>
  </si>
  <si>
    <t>L00213</t>
  </si>
  <si>
    <t>L00214</t>
  </si>
  <si>
    <t>L00215</t>
  </si>
  <si>
    <t>L00216</t>
  </si>
  <si>
    <t>2021-03-22</t>
  </si>
  <si>
    <t>L00217</t>
  </si>
  <si>
    <t>L00218</t>
  </si>
  <si>
    <t>2021-03-23</t>
  </si>
  <si>
    <t>L00219</t>
  </si>
  <si>
    <t>L00220</t>
  </si>
  <si>
    <t>2021-03-24</t>
  </si>
  <si>
    <t>L00221</t>
  </si>
  <si>
    <t>L00222</t>
  </si>
  <si>
    <t>2021-03-26</t>
  </si>
  <si>
    <t>L00223</t>
  </si>
  <si>
    <t>2021-03-27</t>
  </si>
  <si>
    <t>L00224</t>
  </si>
  <si>
    <t>L00225</t>
  </si>
  <si>
    <t>L00226</t>
  </si>
  <si>
    <t>2021-03-28</t>
  </si>
  <si>
    <t>L00227</t>
  </si>
  <si>
    <t>L00228</t>
  </si>
  <si>
    <t>2021-03-29</t>
  </si>
  <si>
    <t>L00229</t>
  </si>
  <si>
    <t>2021-03-31</t>
  </si>
  <si>
    <t>L00230</t>
  </si>
  <si>
    <t>2021-04-01</t>
  </si>
  <si>
    <t>L00231</t>
  </si>
  <si>
    <t>L00232</t>
  </si>
  <si>
    <t>2021-04-02</t>
  </si>
  <si>
    <t>L00233</t>
  </si>
  <si>
    <t>L00234</t>
  </si>
  <si>
    <t>L00235</t>
  </si>
  <si>
    <t>2021-04-03</t>
  </si>
  <si>
    <t>L00236</t>
  </si>
  <si>
    <t>2021-04-04</t>
  </si>
  <si>
    <t>L00237</t>
  </si>
  <si>
    <t>L00238</t>
  </si>
  <si>
    <t>L00239</t>
  </si>
  <si>
    <t>2021-04-06</t>
  </si>
  <si>
    <t>L00240</t>
  </si>
  <si>
    <t>L00241</t>
  </si>
  <si>
    <t>2021-04-07</t>
  </si>
  <si>
    <t>L00242</t>
  </si>
  <si>
    <t>L00243</t>
  </si>
  <si>
    <t>L00244</t>
  </si>
  <si>
    <t>L00245</t>
  </si>
  <si>
    <t>2021-04-08</t>
  </si>
  <si>
    <t>L00246</t>
  </si>
  <si>
    <t>L00247</t>
  </si>
  <si>
    <t>L00248</t>
  </si>
  <si>
    <t>L00249</t>
  </si>
  <si>
    <t>2021-04-09</t>
  </si>
  <si>
    <t>L00250</t>
  </si>
  <si>
    <t>L00251</t>
  </si>
  <si>
    <t>L00252</t>
  </si>
  <si>
    <t>2021-04-10</t>
  </si>
  <si>
    <t>L00253</t>
  </si>
  <si>
    <t>L00254</t>
  </si>
  <si>
    <t>L00255</t>
  </si>
  <si>
    <t>2021-04-11</t>
  </si>
  <si>
    <t>L00256</t>
  </si>
  <si>
    <t>L00257</t>
  </si>
  <si>
    <t>2021-04-12</t>
  </si>
  <si>
    <t>L00258</t>
  </si>
  <si>
    <t>L00259</t>
  </si>
  <si>
    <t>L00260</t>
  </si>
  <si>
    <t>2021-04-13</t>
  </si>
  <si>
    <t>L00261</t>
  </si>
  <si>
    <t>L00262</t>
  </si>
  <si>
    <t>L00263</t>
  </si>
  <si>
    <t>2021-04-14</t>
  </si>
  <si>
    <t>L00264</t>
  </si>
  <si>
    <t>L00265</t>
  </si>
  <si>
    <t>2021-04-15</t>
  </si>
  <si>
    <t>L00266</t>
  </si>
  <si>
    <t>L00267</t>
  </si>
  <si>
    <t>L00268</t>
  </si>
  <si>
    <t>L00269</t>
  </si>
  <si>
    <t>L00270</t>
  </si>
  <si>
    <t>2021-04-16</t>
  </si>
  <si>
    <t>L00271</t>
  </si>
  <si>
    <t>2021-04-17</t>
  </si>
  <si>
    <t>L00272</t>
  </si>
  <si>
    <t>L00273</t>
  </si>
  <si>
    <t>2021-04-18</t>
  </si>
  <si>
    <t>L00274</t>
  </si>
  <si>
    <t>2021-04-19</t>
  </si>
  <si>
    <t>L00275</t>
  </si>
  <si>
    <t>L00276</t>
  </si>
  <si>
    <t>L00277</t>
  </si>
  <si>
    <t>2021-04-20</t>
  </si>
  <si>
    <t>L00278</t>
  </si>
  <si>
    <t>L00279</t>
  </si>
  <si>
    <t>L00280</t>
  </si>
  <si>
    <t>2021-04-21</t>
  </si>
  <si>
    <t>L00281</t>
  </si>
  <si>
    <t>L00282</t>
  </si>
  <si>
    <t>L00283</t>
  </si>
  <si>
    <t>2021-04-22</t>
  </si>
  <si>
    <t>L00284</t>
  </si>
  <si>
    <t>L00285</t>
  </si>
  <si>
    <t>L00286</t>
  </si>
  <si>
    <t>L00287</t>
  </si>
  <si>
    <t>L00288</t>
  </si>
  <si>
    <t>L00289</t>
  </si>
  <si>
    <t>2021-04-23</t>
  </si>
  <si>
    <t>L00290</t>
  </si>
  <si>
    <t>2021-04-24</t>
  </si>
  <si>
    <t>L00291</t>
  </si>
  <si>
    <t>2021-04-25</t>
  </si>
  <si>
    <t>L00292</t>
  </si>
  <si>
    <t>L00293</t>
  </si>
  <si>
    <t>L00294</t>
  </si>
  <si>
    <t>L00295</t>
  </si>
  <si>
    <t>2021-04-26</t>
  </si>
  <si>
    <t>L00296</t>
  </si>
  <si>
    <t>L00297</t>
  </si>
  <si>
    <t>L00298</t>
  </si>
  <si>
    <t>L00299</t>
  </si>
  <si>
    <t>L00300</t>
  </si>
  <si>
    <t>2021-04-27</t>
  </si>
  <si>
    <t>L00301</t>
  </si>
  <si>
    <t>2021-04-28</t>
  </si>
  <si>
    <t>L00302</t>
  </si>
  <si>
    <t>L00303</t>
  </si>
  <si>
    <t>L00304</t>
  </si>
  <si>
    <t>2021-04-29</t>
  </si>
  <si>
    <t>L00305</t>
  </si>
  <si>
    <t>2021-04-30</t>
  </si>
  <si>
    <t>L00306</t>
  </si>
  <si>
    <t>L00307</t>
  </si>
  <si>
    <t>L00308</t>
  </si>
  <si>
    <t>2021-05-01</t>
  </si>
  <si>
    <t>L00309</t>
  </si>
  <si>
    <t>2021-05-02</t>
  </si>
  <si>
    <t>L00310</t>
  </si>
  <si>
    <t>L00311</t>
  </si>
  <si>
    <t>L00312</t>
  </si>
  <si>
    <t>L00313</t>
  </si>
  <si>
    <t>L00314</t>
  </si>
  <si>
    <t>L00315</t>
  </si>
  <si>
    <t>2021-05-03</t>
  </si>
  <si>
    <t>L00316</t>
  </si>
  <si>
    <t>L00317</t>
  </si>
  <si>
    <t>L00318</t>
  </si>
  <si>
    <t>L00319</t>
  </si>
  <si>
    <t>L00320</t>
  </si>
  <si>
    <t>2021-05-04</t>
  </si>
  <si>
    <t>L00321</t>
  </si>
  <si>
    <t>2021-05-05</t>
  </si>
  <si>
    <t>L00322</t>
  </si>
  <si>
    <t>L00323</t>
  </si>
  <si>
    <t>L00324</t>
  </si>
  <si>
    <t>L00325</t>
  </si>
  <si>
    <t>L00326</t>
  </si>
  <si>
    <t>2021-05-06</t>
  </si>
  <si>
    <t>L00327</t>
  </si>
  <si>
    <t>2021-05-07</t>
  </si>
  <si>
    <t>L00328</t>
  </si>
  <si>
    <t>L00329</t>
  </si>
  <si>
    <t>L00330</t>
  </si>
  <si>
    <t>2021-05-08</t>
  </si>
  <si>
    <t>L00331</t>
  </si>
  <si>
    <t>L00332</t>
  </si>
  <si>
    <t>L00333</t>
  </si>
  <si>
    <t>2021-05-09</t>
  </si>
  <si>
    <t>L00334</t>
  </si>
  <si>
    <t>L00335</t>
  </si>
  <si>
    <t>2021-05-11</t>
  </si>
  <si>
    <t>L00336</t>
  </si>
  <si>
    <t>L00337</t>
  </si>
  <si>
    <t>L00338</t>
  </si>
  <si>
    <t>2021-05-12</t>
  </si>
  <si>
    <t>L00339</t>
  </si>
  <si>
    <t>L00340</t>
  </si>
  <si>
    <t>2021-05-13</t>
  </si>
  <si>
    <t>L00341</t>
  </si>
  <si>
    <t>2021-05-14</t>
  </si>
  <si>
    <t>L00342</t>
  </si>
  <si>
    <t>2021-05-15</t>
  </si>
  <si>
    <t>L00343</t>
  </si>
  <si>
    <t>L00344</t>
  </si>
  <si>
    <t>2021-05-16</t>
  </si>
  <si>
    <t>L00345</t>
  </si>
  <si>
    <t>L00346</t>
  </si>
  <si>
    <t>2021-05-17</t>
  </si>
  <si>
    <t>L00347</t>
  </si>
  <si>
    <t>L00348</t>
  </si>
  <si>
    <t>L00349</t>
  </si>
  <si>
    <t>L00350</t>
  </si>
  <si>
    <t>L00351</t>
  </si>
  <si>
    <t>2021-05-19</t>
  </si>
  <si>
    <t>L00352</t>
  </si>
  <si>
    <t>L00353</t>
  </si>
  <si>
    <t>L00354</t>
  </si>
  <si>
    <t>2021-05-20</t>
  </si>
  <si>
    <t>L00355</t>
  </si>
  <si>
    <t>L00356</t>
  </si>
  <si>
    <t>L00357</t>
  </si>
  <si>
    <t>2021-05-21</t>
  </si>
  <si>
    <t>L00358</t>
  </si>
  <si>
    <t>L00359</t>
  </si>
  <si>
    <t>L00360</t>
  </si>
  <si>
    <t>2021-05-22</t>
  </si>
  <si>
    <t>L00361</t>
  </si>
  <si>
    <t>L00362</t>
  </si>
  <si>
    <t>L00363</t>
  </si>
  <si>
    <t>L00364</t>
  </si>
  <si>
    <t>L00365</t>
  </si>
  <si>
    <t>2021-05-23</t>
  </si>
  <si>
    <t>L00366</t>
  </si>
  <si>
    <t>L00367</t>
  </si>
  <si>
    <t>2021-05-24</t>
  </si>
  <si>
    <t>L00368</t>
  </si>
  <si>
    <t>L00369</t>
  </si>
  <si>
    <t>L00370</t>
  </si>
  <si>
    <t>L00371</t>
  </si>
  <si>
    <t>L00372</t>
  </si>
  <si>
    <t>L00373</t>
  </si>
  <si>
    <t>2021-05-25</t>
  </si>
  <si>
    <t>L00374</t>
  </si>
  <si>
    <t>L00375</t>
  </si>
  <si>
    <t>L00376</t>
  </si>
  <si>
    <t>L00377</t>
  </si>
  <si>
    <t>L00378</t>
  </si>
  <si>
    <t>2021-05-26</t>
  </si>
  <si>
    <t>L00379</t>
  </si>
  <si>
    <t>L00380</t>
  </si>
  <si>
    <t>L00381</t>
  </si>
  <si>
    <t>L00382</t>
  </si>
  <si>
    <t>L00383</t>
  </si>
  <si>
    <t>L00384</t>
  </si>
  <si>
    <t>L00385</t>
  </si>
  <si>
    <t>2021-05-27</t>
  </si>
  <si>
    <t>L00386</t>
  </si>
  <si>
    <t>L00387</t>
  </si>
  <si>
    <t>2021-05-28</t>
  </si>
  <si>
    <t>L00388</t>
  </si>
  <si>
    <t>L00389</t>
  </si>
  <si>
    <t>2021-05-29</t>
  </si>
  <si>
    <t>L00390</t>
  </si>
  <si>
    <t>L00391</t>
  </si>
  <si>
    <t>L00392</t>
  </si>
  <si>
    <t>L00393</t>
  </si>
  <si>
    <t>2021-05-30</t>
  </si>
  <si>
    <t>L00394</t>
  </si>
  <si>
    <t>L00395</t>
  </si>
  <si>
    <t>L00396</t>
  </si>
  <si>
    <t>2021-05-31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</si>
  <si>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</si>
  <si>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</si>
  <si>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</si>
  <si>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</si>
  <si>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</si>
  <si>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</si>
  <si>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</si>
  <si>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</si>
  <si>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2021-06-01</t>
  </si>
  <si>
    <t>L00405</t>
  </si>
  <si>
    <t>L00406</t>
  </si>
  <si>
    <t>L00407</t>
  </si>
  <si>
    <t>L00408</t>
  </si>
  <si>
    <t>2021-06-02</t>
  </si>
  <si>
    <t>L00409</t>
  </si>
  <si>
    <t>L00410</t>
  </si>
  <si>
    <t>L00411</t>
  </si>
  <si>
    <t>L00412</t>
  </si>
  <si>
    <t>2021-06-03</t>
  </si>
  <si>
    <t>L00413</t>
  </si>
  <si>
    <t>L00414</t>
  </si>
  <si>
    <t>2021-06-04</t>
  </si>
  <si>
    <t>L00415</t>
  </si>
  <si>
    <t>L00416</t>
  </si>
  <si>
    <t>L00417</t>
  </si>
  <si>
    <t>2021-06-05</t>
  </si>
  <si>
    <t>L00418</t>
  </si>
  <si>
    <t>L00419</t>
  </si>
  <si>
    <t>2021-06-06</t>
  </si>
  <si>
    <t>L00420</t>
  </si>
  <si>
    <t>L00421</t>
  </si>
  <si>
    <t>2021-06-07</t>
  </si>
  <si>
    <t>L00422</t>
  </si>
  <si>
    <t>L00423</t>
  </si>
  <si>
    <t>L00424</t>
  </si>
  <si>
    <t>L00425</t>
  </si>
  <si>
    <t>2021-06-08</t>
  </si>
  <si>
    <t>L00426</t>
  </si>
  <si>
    <t>2021-06-09</t>
  </si>
  <si>
    <t>L00427</t>
  </si>
  <si>
    <t>L00428</t>
  </si>
  <si>
    <t>L00429</t>
  </si>
  <si>
    <t>2021-06-10</t>
  </si>
  <si>
    <t>L00430</t>
  </si>
  <si>
    <t>L00431</t>
  </si>
  <si>
    <t>L00432</t>
  </si>
  <si>
    <t>L00433</t>
  </si>
  <si>
    <t>2021-06-11</t>
  </si>
  <si>
    <t>L00434</t>
  </si>
  <si>
    <t>2021-06-12</t>
  </si>
  <si>
    <t>L00435</t>
  </si>
  <si>
    <t>2021-06-13</t>
  </si>
  <si>
    <t>L00436</t>
  </si>
  <si>
    <t>L00437</t>
  </si>
  <si>
    <t>2021-06-14</t>
  </si>
  <si>
    <t>L00438</t>
  </si>
  <si>
    <t>L00439</t>
  </si>
  <si>
    <t>2021-06-15</t>
  </si>
  <si>
    <t>L00440</t>
  </si>
  <si>
    <t>L00441</t>
  </si>
  <si>
    <t>L00442</t>
  </si>
  <si>
    <t>2021-06-16</t>
  </si>
  <si>
    <t>L00443</t>
  </si>
  <si>
    <t>L00444</t>
  </si>
  <si>
    <t>L00445</t>
  </si>
  <si>
    <t>L00446</t>
  </si>
  <si>
    <t>2021-06-17</t>
  </si>
  <si>
    <t>L00447</t>
  </si>
  <si>
    <t>2021-06-18</t>
  </si>
  <si>
    <t>L00448</t>
  </si>
  <si>
    <t>L00449</t>
  </si>
  <si>
    <t>2021-06-19</t>
  </si>
  <si>
    <t>L00450</t>
  </si>
  <si>
    <t>L00451</t>
  </si>
  <si>
    <t>L00452</t>
  </si>
  <si>
    <t>L00453</t>
  </si>
  <si>
    <t>2021-06-20</t>
  </si>
  <si>
    <t>L00454</t>
  </si>
  <si>
    <t>L00455</t>
  </si>
  <si>
    <t>2021-06-21</t>
  </si>
  <si>
    <t>L00456</t>
  </si>
  <si>
    <t>2021-06-22</t>
  </si>
  <si>
    <t>L00457</t>
  </si>
  <si>
    <t>L00458</t>
  </si>
  <si>
    <t>2021-06-23</t>
  </si>
  <si>
    <t>L00459</t>
  </si>
  <si>
    <t>L00460</t>
  </si>
  <si>
    <t>2021-06-24</t>
  </si>
  <si>
    <t>L00461</t>
  </si>
  <si>
    <t>2021-06-25</t>
  </si>
  <si>
    <t>L00462</t>
  </si>
  <si>
    <t>L00463</t>
  </si>
  <si>
    <t>L00464</t>
  </si>
  <si>
    <t>2021-06-27</t>
  </si>
  <si>
    <t>L00465</t>
  </si>
  <si>
    <t>2021-06-29</t>
  </si>
  <si>
    <t>L00466</t>
  </si>
  <si>
    <t>L00467</t>
  </si>
  <si>
    <t>L00468</t>
  </si>
  <si>
    <t>L00469</t>
  </si>
  <si>
    <t>2021-06-30</t>
  </si>
  <si>
    <t>L00470</t>
  </si>
  <si>
    <t>L00471</t>
  </si>
  <si>
    <t>L00472</t>
  </si>
  <si>
    <t>2021-07-01</t>
  </si>
  <si>
    <t>L00473</t>
  </si>
  <si>
    <t>L00474</t>
  </si>
  <si>
    <t>L00475</t>
  </si>
  <si>
    <t>2021-07-02</t>
  </si>
  <si>
    <t>L00476</t>
  </si>
  <si>
    <t>2021-07-03</t>
  </si>
  <si>
    <t>L00477</t>
  </si>
  <si>
    <t>L00478</t>
  </si>
  <si>
    <t>L00479</t>
  </si>
  <si>
    <t>L00480</t>
  </si>
  <si>
    <t>2021-07-04</t>
  </si>
  <si>
    <t>L00481</t>
  </si>
  <si>
    <t>L00482</t>
  </si>
  <si>
    <t>2021-07-05</t>
  </si>
  <si>
    <t>L00483</t>
  </si>
  <si>
    <t>L00484</t>
  </si>
  <si>
    <t>2021-07-06</t>
  </si>
  <si>
    <t>L00485</t>
  </si>
  <si>
    <t>L00486</t>
  </si>
  <si>
    <t>L00487</t>
  </si>
  <si>
    <t>L00488</t>
  </si>
  <si>
    <t>L00489</t>
  </si>
  <si>
    <t>2021-07-07</t>
  </si>
  <si>
    <t>L00490</t>
  </si>
  <si>
    <t>L00491</t>
  </si>
  <si>
    <t>2021-07-08</t>
  </si>
  <si>
    <t>L00492</t>
  </si>
  <si>
    <t>L00493</t>
  </si>
  <si>
    <t>2021-07-09</t>
  </si>
  <si>
    <t>L00494</t>
  </si>
  <si>
    <t>L00495</t>
  </si>
  <si>
    <t>L00496</t>
  </si>
  <si>
    <t>2021-07-10</t>
  </si>
  <si>
    <t>L00497</t>
  </si>
  <si>
    <t>L00498</t>
  </si>
  <si>
    <t>2021-07-11</t>
  </si>
  <si>
    <t>L00499</t>
  </si>
  <si>
    <t>2021-07-12</t>
  </si>
  <si>
    <t>L00500</t>
  </si>
  <si>
    <t>L00501</t>
  </si>
  <si>
    <t>2021-07-13</t>
  </si>
  <si>
    <t>L00502</t>
  </si>
  <si>
    <t>L00503</t>
  </si>
  <si>
    <t>L00504</t>
  </si>
  <si>
    <t>L00505</t>
  </si>
  <si>
    <t>L00506</t>
  </si>
  <si>
    <t>L00507</t>
  </si>
  <si>
    <t>2021-07-14</t>
  </si>
  <si>
    <t>L00508</t>
  </si>
  <si>
    <t>L00509</t>
  </si>
  <si>
    <t>2021-07-16</t>
  </si>
  <si>
    <t>L00510</t>
  </si>
  <si>
    <t>L00511</t>
  </si>
  <si>
    <t>L00512</t>
  </si>
  <si>
    <t>L00513</t>
  </si>
  <si>
    <t>L00514</t>
  </si>
  <si>
    <t>2021-07-17</t>
  </si>
  <si>
    <t>L00515</t>
  </si>
  <si>
    <t>L00516</t>
  </si>
  <si>
    <t>L00517</t>
  </si>
  <si>
    <t>2021-07-18</t>
  </si>
  <si>
    <t>L00518</t>
  </si>
  <si>
    <t>L00519</t>
  </si>
  <si>
    <t>L00520</t>
  </si>
  <si>
    <t>L00521</t>
  </si>
  <si>
    <t>2021-07-19</t>
  </si>
  <si>
    <t>L00522</t>
  </si>
  <si>
    <t>L00523</t>
  </si>
  <si>
    <t>L00524</t>
  </si>
  <si>
    <t>L00525</t>
  </si>
  <si>
    <t>2021-07-20</t>
  </si>
  <si>
    <t>L00526</t>
  </si>
  <si>
    <t>L00527</t>
  </si>
  <si>
    <t>L00528</t>
  </si>
  <si>
    <t>L00529</t>
  </si>
  <si>
    <t>L00530</t>
  </si>
  <si>
    <t>2021-07-21</t>
  </si>
  <si>
    <t>L00531</t>
  </si>
  <si>
    <t>L00532</t>
  </si>
  <si>
    <t>L00533</t>
  </si>
  <si>
    <t>2021-07-22</t>
  </si>
  <si>
    <t>L00534</t>
  </si>
  <si>
    <t>L00535</t>
  </si>
  <si>
    <t>L00536</t>
  </si>
  <si>
    <t>2021-07-23</t>
  </si>
  <si>
    <t>L00537</t>
  </si>
  <si>
    <t>L00538</t>
  </si>
  <si>
    <t>L00539</t>
  </si>
  <si>
    <t>2021-07-24</t>
  </si>
  <si>
    <t>L00540</t>
  </si>
  <si>
    <t>2021-07-25</t>
  </si>
  <si>
    <t>L00541</t>
  </si>
  <si>
    <t>L00542</t>
  </si>
  <si>
    <t>2021-07-26</t>
  </si>
  <si>
    <t>L00543</t>
  </si>
  <si>
    <t>L00544</t>
  </si>
  <si>
    <t>2021-07-27</t>
  </si>
  <si>
    <t>L00545</t>
  </si>
  <si>
    <t>2021-07-28</t>
  </si>
  <si>
    <t>L00546</t>
  </si>
  <si>
    <t>L00547</t>
  </si>
  <si>
    <t>L00548</t>
  </si>
  <si>
    <t>L00549</t>
  </si>
  <si>
    <t>2021-07-29</t>
  </si>
  <si>
    <t>L00550</t>
  </si>
  <si>
    <t>L00551</t>
  </si>
  <si>
    <t>L00552</t>
  </si>
  <si>
    <t>L00553</t>
  </si>
  <si>
    <t>L00554</t>
  </si>
  <si>
    <t>2021-07-30</t>
  </si>
  <si>
    <t>L00555</t>
  </si>
  <si>
    <t>L00556</t>
  </si>
  <si>
    <t>L00557</t>
  </si>
  <si>
    <t>L00558</t>
  </si>
  <si>
    <t>2021-07-31</t>
  </si>
  <si>
    <t>L00559</t>
  </si>
  <si>
    <t>L00560</t>
  </si>
  <si>
    <t>2021-08-01</t>
  </si>
  <si>
    <t>L00561</t>
  </si>
  <si>
    <t>L00562</t>
  </si>
  <si>
    <t>L00563</t>
  </si>
  <si>
    <t>2021-08-02</t>
  </si>
  <si>
    <t>L00564</t>
  </si>
  <si>
    <t>L00565</t>
  </si>
  <si>
    <t>2021-08-03</t>
  </si>
  <si>
    <t>L00566</t>
  </si>
  <si>
    <t>L00567</t>
  </si>
  <si>
    <t>L00568</t>
  </si>
  <si>
    <t>L00569</t>
  </si>
  <si>
    <t>L00570</t>
  </si>
  <si>
    <t>2021-08-04</t>
  </si>
  <si>
    <t>L00571</t>
  </si>
  <si>
    <t>L00572</t>
  </si>
  <si>
    <t>L00573</t>
  </si>
  <si>
    <t>L00574</t>
  </si>
  <si>
    <t>L00575</t>
  </si>
  <si>
    <t>L00576</t>
  </si>
  <si>
    <t>2021-08-05</t>
  </si>
  <si>
    <t>L00577</t>
  </si>
  <si>
    <t>2021-08-06</t>
  </si>
  <si>
    <t>L00578</t>
  </si>
  <si>
    <t>L00579</t>
  </si>
  <si>
    <t>2021-08-07</t>
  </si>
  <si>
    <t>L00580</t>
  </si>
  <si>
    <t>L00581</t>
  </si>
  <si>
    <t>2021-08-08</t>
  </si>
  <si>
    <t>L00582</t>
  </si>
  <si>
    <t>2021-08-09</t>
  </si>
  <si>
    <t>L00583</t>
  </si>
  <si>
    <t>L00584</t>
  </si>
  <si>
    <t>L00585</t>
  </si>
  <si>
    <t>2021-08-10</t>
  </si>
  <si>
    <t>L00586</t>
  </si>
  <si>
    <t>L00587</t>
  </si>
  <si>
    <t>L00588</t>
  </si>
  <si>
    <t>2021-08-11</t>
  </si>
  <si>
    <t>L00589</t>
  </si>
  <si>
    <t>L00590</t>
  </si>
  <si>
    <t>L00591</t>
  </si>
  <si>
    <t>L00592</t>
  </si>
  <si>
    <t>L00593</t>
  </si>
  <si>
    <t>2021-08-12</t>
  </si>
  <si>
    <t>L00594</t>
  </si>
  <si>
    <t>2021-08-13</t>
  </si>
  <si>
    <t>L00595</t>
  </si>
  <si>
    <t>L00596</t>
  </si>
  <si>
    <t>2021-08-14</t>
  </si>
  <si>
    <t>L00597</t>
  </si>
  <si>
    <t>2021-08-15</t>
  </si>
  <si>
    <t>L00598</t>
  </si>
  <si>
    <t>L00599</t>
  </si>
  <si>
    <t>L00600</t>
  </si>
  <si>
    <t>2021-08-16</t>
  </si>
  <si>
    <t>L00601</t>
  </si>
  <si>
    <t>2021-08-17</t>
  </si>
  <si>
    <t>L00602</t>
  </si>
  <si>
    <t>2021-08-18</t>
  </si>
  <si>
    <t>L00603</t>
  </si>
  <si>
    <t>2021-08-19</t>
  </si>
  <si>
    <t>L00604</t>
  </si>
  <si>
    <t>L00605</t>
  </si>
  <si>
    <t>L00606</t>
  </si>
  <si>
    <t>2021-08-20</t>
  </si>
  <si>
    <t>L00607</t>
  </si>
  <si>
    <t>2021-08-22</t>
  </si>
  <si>
    <t>L00608</t>
  </si>
  <si>
    <t>2021-08-23</t>
  </si>
  <si>
    <t>L00609</t>
  </si>
  <si>
    <t>L00610</t>
  </si>
  <si>
    <t>L00611</t>
  </si>
  <si>
    <t>2021-08-24</t>
  </si>
  <si>
    <t>L00612</t>
  </si>
  <si>
    <t>2021-08-25</t>
  </si>
  <si>
    <t>L00613</t>
  </si>
  <si>
    <t>L00614</t>
  </si>
  <si>
    <t>2021-08-26</t>
  </si>
  <si>
    <t>L00615</t>
  </si>
  <si>
    <t>2021-08-27</t>
  </si>
  <si>
    <t>L00616</t>
  </si>
  <si>
    <t>L00617</t>
  </si>
  <si>
    <t>2021-08-28</t>
  </si>
  <si>
    <t>L00618</t>
  </si>
  <si>
    <t>L00619</t>
  </si>
  <si>
    <t>L00620</t>
  </si>
  <si>
    <t>2021-08-29</t>
  </si>
  <si>
    <t>L00621</t>
  </si>
  <si>
    <t>L00622</t>
  </si>
  <si>
    <t>L00623</t>
  </si>
  <si>
    <t>L00624</t>
  </si>
  <si>
    <t>L00625</t>
  </si>
  <si>
    <t>2021-08-30</t>
  </si>
  <si>
    <t>L00626</t>
  </si>
  <si>
    <t>L00627</t>
  </si>
  <si>
    <t>L00628</t>
  </si>
  <si>
    <t>L00629</t>
  </si>
  <si>
    <t>2021-08-31</t>
  </si>
  <si>
    <t>L00630</t>
  </si>
  <si>
    <t>L00631</t>
  </si>
  <si>
    <t>2021-09-01</t>
  </si>
  <si>
    <t>L00632</t>
  </si>
  <si>
    <t>L00633</t>
  </si>
  <si>
    <t>2021-09-02</t>
  </si>
  <si>
    <t>L00634</t>
  </si>
  <si>
    <t>2021-09-03</t>
  </si>
  <si>
    <t>L00635</t>
  </si>
  <si>
    <t>2021-09-04</t>
  </si>
  <si>
    <t>L00636</t>
  </si>
  <si>
    <t>2021-09-05</t>
  </si>
  <si>
    <t>L00637</t>
  </si>
  <si>
    <t>L00638</t>
  </si>
  <si>
    <t>L00639</t>
  </si>
  <si>
    <t>L00640</t>
  </si>
  <si>
    <t>2021-09-06</t>
  </si>
  <si>
    <t>L00641</t>
  </si>
  <si>
    <t>L00642</t>
  </si>
  <si>
    <t>L00643</t>
  </si>
  <si>
    <t>L00644</t>
  </si>
  <si>
    <t>2021-09-07</t>
  </si>
  <si>
    <t>L00645</t>
  </si>
  <si>
    <t>L00646</t>
  </si>
  <si>
    <t>2021-09-08</t>
  </si>
  <si>
    <t>L00647</t>
  </si>
  <si>
    <t>2021-09-09</t>
  </si>
  <si>
    <t>L00648</t>
  </si>
  <si>
    <t>L00649</t>
  </si>
  <si>
    <t>L00650</t>
  </si>
  <si>
    <t>L00651</t>
  </si>
  <si>
    <t>2021-09-10</t>
  </si>
  <si>
    <t>L00652</t>
  </si>
  <si>
    <t>L00653</t>
  </si>
  <si>
    <t>L00654</t>
  </si>
  <si>
    <t>2021-09-11</t>
  </si>
  <si>
    <t>L00655</t>
  </si>
  <si>
    <t>2021-09-12</t>
  </si>
  <si>
    <t>L00656</t>
  </si>
  <si>
    <t>L00657</t>
  </si>
  <si>
    <t>2021-09-13</t>
  </si>
  <si>
    <t>L00658</t>
  </si>
  <si>
    <t>L00659</t>
  </si>
  <si>
    <t>L00660</t>
  </si>
  <si>
    <t>2021-09-14</t>
  </si>
  <si>
    <t>L00661</t>
  </si>
  <si>
    <t>L00662</t>
  </si>
  <si>
    <t>L00663</t>
  </si>
  <si>
    <t>L00664</t>
  </si>
  <si>
    <t>2021-09-15</t>
  </si>
  <si>
    <t>L00665</t>
  </si>
  <si>
    <t>2021-09-16</t>
  </si>
  <si>
    <t>L00666</t>
  </si>
  <si>
    <t>L00667</t>
  </si>
  <si>
    <t>L00668</t>
  </si>
  <si>
    <t>L00669</t>
  </si>
  <si>
    <t>L00670</t>
  </si>
  <si>
    <t>2021-09-17</t>
  </si>
  <si>
    <t>L00671</t>
  </si>
  <si>
    <t>L00672</t>
  </si>
  <si>
    <t>L00673</t>
  </si>
  <si>
    <t>L00674</t>
  </si>
  <si>
    <t>2021-09-18</t>
  </si>
  <si>
    <t>L00675</t>
  </si>
  <si>
    <t>L00676</t>
  </si>
  <si>
    <t>L00677</t>
  </si>
  <si>
    <t>2021-09-20</t>
  </si>
  <si>
    <t>L00678</t>
  </si>
  <si>
    <t>L00679</t>
  </si>
  <si>
    <t>2021-09-21</t>
  </si>
  <si>
    <t>L00680</t>
  </si>
  <si>
    <t>L00681</t>
  </si>
  <si>
    <t>L00682</t>
  </si>
  <si>
    <t>2021-09-22</t>
  </si>
  <si>
    <t>L00683</t>
  </si>
  <si>
    <t>L00684</t>
  </si>
  <si>
    <t>L00685</t>
  </si>
  <si>
    <t>2021-09-23</t>
  </si>
  <si>
    <t>L00686</t>
  </si>
  <si>
    <t>2021-09-24</t>
  </si>
  <si>
    <t>L00687</t>
  </si>
  <si>
    <t>L00688</t>
  </si>
  <si>
    <t>L00689</t>
  </si>
  <si>
    <t>L00690</t>
  </si>
  <si>
    <t>L00691</t>
  </si>
  <si>
    <t>2021-09-25</t>
  </si>
  <si>
    <t>L00692</t>
  </si>
  <si>
    <t>L00693</t>
  </si>
  <si>
    <t>2021-09-26</t>
  </si>
  <si>
    <t>L00694</t>
  </si>
  <si>
    <t>L00695</t>
  </si>
  <si>
    <t>L00696</t>
  </si>
  <si>
    <t>L00697</t>
  </si>
  <si>
    <t>2021-09-27</t>
  </si>
  <si>
    <t>L00698</t>
  </si>
  <si>
    <t>2021-09-28</t>
  </si>
  <si>
    <t>L00699</t>
  </si>
  <si>
    <t>L00700</t>
  </si>
  <si>
    <t>L00701</t>
  </si>
  <si>
    <t>L00702</t>
  </si>
  <si>
    <t>L00703</t>
  </si>
  <si>
    <t>2021-09-29</t>
  </si>
  <si>
    <t>L00704</t>
  </si>
  <si>
    <t>L00705</t>
  </si>
  <si>
    <t>L00706</t>
  </si>
  <si>
    <t>2021-09-30</t>
  </si>
  <si>
    <t>L00707</t>
  </si>
  <si>
    <t>L00708</t>
  </si>
  <si>
    <t>L00709</t>
  </si>
  <si>
    <t>L00710</t>
  </si>
  <si>
    <t>L00711</t>
  </si>
  <si>
    <t>L00712</t>
  </si>
  <si>
    <t>2021-10-02</t>
  </si>
  <si>
    <t>L00713</t>
  </si>
  <si>
    <t>L00714</t>
  </si>
  <si>
    <t>L00715</t>
  </si>
  <si>
    <t>2021-10-03</t>
  </si>
  <si>
    <t>L00716</t>
  </si>
  <si>
    <t>2021-10-04</t>
  </si>
  <si>
    <t>L00717</t>
  </si>
  <si>
    <t>L00718</t>
  </si>
  <si>
    <t>L00719</t>
  </si>
  <si>
    <t>L00720</t>
  </si>
  <si>
    <t>L00721</t>
  </si>
  <si>
    <t>2021-10-05</t>
  </si>
  <si>
    <t>L00722</t>
  </si>
  <si>
    <t>L00723</t>
  </si>
  <si>
    <t>L00724</t>
  </si>
  <si>
    <t>L00725</t>
  </si>
  <si>
    <t>L00726</t>
  </si>
  <si>
    <t>2021-10-06</t>
  </si>
  <si>
    <t>L00727</t>
  </si>
  <si>
    <t>L00728</t>
  </si>
  <si>
    <t>2021-10-07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</si>
  <si>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</si>
  <si>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</si>
  <si>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</si>
  <si>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</si>
  <si>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</si>
  <si>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</si>
  <si>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</si>
  <si>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</si>
  <si>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</si>
  <si>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2021-10-08</t>
  </si>
  <si>
    <t>L00738</t>
  </si>
  <si>
    <t>L00739</t>
  </si>
  <si>
    <t>L00740</t>
  </si>
  <si>
    <t>2021-10-09</t>
  </si>
  <si>
    <t>L00741</t>
  </si>
  <si>
    <t>L00742</t>
  </si>
  <si>
    <t>L00743</t>
  </si>
  <si>
    <t>2021-10-10</t>
  </si>
  <si>
    <t>L00744</t>
  </si>
  <si>
    <t>2021-10-11</t>
  </si>
  <si>
    <t>L00745</t>
  </si>
  <si>
    <t>L00746</t>
  </si>
  <si>
    <t>2021-10-12</t>
  </si>
  <si>
    <t>L00747</t>
  </si>
  <si>
    <t>L00748</t>
  </si>
  <si>
    <t>L00749</t>
  </si>
  <si>
    <t>L00750</t>
  </si>
  <si>
    <t>2021-10-14</t>
  </si>
  <si>
    <t>L00751</t>
  </si>
  <si>
    <t>L00752</t>
  </si>
  <si>
    <t>L00753</t>
  </si>
  <si>
    <t>2021-10-15</t>
  </si>
  <si>
    <t>L00754</t>
  </si>
  <si>
    <t>L00755</t>
  </si>
  <si>
    <t>2021-10-16</t>
  </si>
  <si>
    <t>L00756</t>
  </si>
  <si>
    <t>L00757</t>
  </si>
  <si>
    <t>2021-10-17</t>
  </si>
  <si>
    <t>L00758</t>
  </si>
  <si>
    <t>2021-10-18</t>
  </si>
  <si>
    <t>L00759</t>
  </si>
  <si>
    <t>L00760</t>
  </si>
  <si>
    <t>L00761</t>
  </si>
  <si>
    <t>L00762</t>
  </si>
  <si>
    <t>L00763</t>
  </si>
  <si>
    <t>L00764</t>
  </si>
  <si>
    <t>2021-10-19</t>
  </si>
  <si>
    <t>L00765</t>
  </si>
  <si>
    <t>L00766</t>
  </si>
  <si>
    <t>2021-10-20</t>
  </si>
  <si>
    <t>L00767</t>
  </si>
  <si>
    <t>L00768</t>
  </si>
  <si>
    <t>2021-10-21</t>
  </si>
  <si>
    <t>L00769</t>
  </si>
  <si>
    <t>L00770</t>
  </si>
  <si>
    <t>L00771</t>
  </si>
  <si>
    <t>L00772</t>
  </si>
  <si>
    <t>L00773</t>
  </si>
  <si>
    <t>L00774</t>
  </si>
  <si>
    <t>2021-10-22</t>
  </si>
  <si>
    <t>L00775</t>
  </si>
  <si>
    <t>L00776</t>
  </si>
  <si>
    <t>L00777</t>
  </si>
  <si>
    <t>L00778</t>
  </si>
  <si>
    <t>L00779</t>
  </si>
  <si>
    <t>2021-10-23</t>
  </si>
  <si>
    <t>L00780</t>
  </si>
  <si>
    <t>L00781</t>
  </si>
  <si>
    <t>2021-10-24</t>
  </si>
  <si>
    <t>L00782</t>
  </si>
  <si>
    <t>2021-10-25</t>
  </si>
  <si>
    <t>L00783</t>
  </si>
  <si>
    <t>L00784</t>
  </si>
  <si>
    <t>L00785</t>
  </si>
  <si>
    <t>2021-10-27</t>
  </si>
  <si>
    <t>L00786</t>
  </si>
  <si>
    <t>L00787</t>
  </si>
  <si>
    <t>L00788</t>
  </si>
  <si>
    <t>L00789</t>
  </si>
  <si>
    <t>L00790</t>
  </si>
  <si>
    <t>L00791</t>
  </si>
  <si>
    <t>2021-10-28</t>
  </si>
  <si>
    <t>L00792</t>
  </si>
  <si>
    <t>L00793</t>
  </si>
  <si>
    <t>2021-10-29</t>
  </si>
  <si>
    <t>L00794</t>
  </si>
  <si>
    <t>L00795</t>
  </si>
  <si>
    <t>L00796</t>
  </si>
  <si>
    <t>L00797</t>
  </si>
  <si>
    <t>2021-10-30</t>
  </si>
  <si>
    <t>L00798</t>
  </si>
  <si>
    <t>2021-10-31</t>
  </si>
  <si>
    <t>L00799</t>
  </si>
  <si>
    <t>L00800</t>
  </si>
  <si>
    <t>2021-11-01</t>
  </si>
  <si>
    <t>L00801</t>
  </si>
  <si>
    <t>L00802</t>
  </si>
  <si>
    <t>L00803</t>
  </si>
  <si>
    <t>L00804</t>
  </si>
  <si>
    <t>2021-11-02</t>
  </si>
  <si>
    <t>L00805</t>
  </si>
  <si>
    <t>2021-11-03</t>
  </si>
  <si>
    <t>L00806</t>
  </si>
  <si>
    <t>L00807</t>
  </si>
  <si>
    <t>L00808</t>
  </si>
  <si>
    <t>L00809</t>
  </si>
  <si>
    <t>L00810</t>
  </si>
  <si>
    <t>L00811</t>
  </si>
  <si>
    <t>L00812</t>
  </si>
  <si>
    <t>2021-11-05</t>
  </si>
  <si>
    <t>L00813</t>
  </si>
  <si>
    <t>L00814</t>
  </si>
  <si>
    <t>L00815</t>
  </si>
  <si>
    <t>L00816</t>
  </si>
  <si>
    <t>L00817</t>
  </si>
  <si>
    <t>2021-11-06</t>
  </si>
  <si>
    <t>L00818</t>
  </si>
  <si>
    <t>L00819</t>
  </si>
  <si>
    <t>2021-11-07</t>
  </si>
  <si>
    <t>L00820</t>
  </si>
  <si>
    <t>2021-11-09</t>
  </si>
  <si>
    <t>L00821</t>
  </si>
  <si>
    <t>L00822</t>
  </si>
  <si>
    <t>2021-11-10</t>
  </si>
  <si>
    <t>L00823</t>
  </si>
  <si>
    <t>2021-11-11</t>
  </si>
  <si>
    <t>L00824</t>
  </si>
  <si>
    <t>2021-11-12</t>
  </si>
  <si>
    <t>L00825</t>
  </si>
  <si>
    <t>2021-11-13</t>
  </si>
  <si>
    <t>L00826</t>
  </si>
  <si>
    <t>L00827</t>
  </si>
  <si>
    <t>L00828</t>
  </si>
  <si>
    <t>2021-11-14</t>
  </si>
  <si>
    <t>L00829</t>
  </si>
  <si>
    <t>2021-11-15</t>
  </si>
  <si>
    <t>L00830</t>
  </si>
  <si>
    <t>L00831</t>
  </si>
  <si>
    <t>L00832</t>
  </si>
  <si>
    <t>L00833</t>
  </si>
  <si>
    <t>2021-11-16</t>
  </si>
  <si>
    <t>L00834</t>
  </si>
  <si>
    <t>L00835</t>
  </si>
  <si>
    <t>L00836</t>
  </si>
  <si>
    <t>L00837</t>
  </si>
  <si>
    <t>2021-11-17</t>
  </si>
  <si>
    <t>L00838</t>
  </si>
  <si>
    <t>L00839</t>
  </si>
  <si>
    <t>L00840</t>
  </si>
  <si>
    <t>2021-11-18</t>
  </si>
  <si>
    <t>L00841</t>
  </si>
  <si>
    <t>2021-11-19</t>
  </si>
  <si>
    <t>L00842</t>
  </si>
  <si>
    <t>L00843</t>
  </si>
  <si>
    <t>L00844</t>
  </si>
  <si>
    <t>2021-11-20</t>
  </si>
  <si>
    <t>L00845</t>
  </si>
  <si>
    <t>L00846</t>
  </si>
  <si>
    <t>L00847</t>
  </si>
  <si>
    <t>L00848</t>
  </si>
  <si>
    <t>2021-11-21</t>
  </si>
  <si>
    <t>L00849</t>
  </si>
  <si>
    <t>L00850</t>
  </si>
  <si>
    <t>L00851</t>
  </si>
  <si>
    <t>L00852</t>
  </si>
  <si>
    <t>2021-11-22</t>
  </si>
  <si>
    <t>L00853</t>
  </si>
  <si>
    <t>L00854</t>
  </si>
  <si>
    <t>2021-11-23</t>
  </si>
  <si>
    <t>L00855</t>
  </si>
  <si>
    <t>L00856</t>
  </si>
  <si>
    <t>2021-11-24</t>
  </si>
  <si>
    <t>L00857</t>
  </si>
  <si>
    <t>2021-11-25</t>
  </si>
  <si>
    <t>L00858</t>
  </si>
  <si>
    <t>L00859</t>
  </si>
  <si>
    <t>L00860</t>
  </si>
  <si>
    <t>2021-11-26</t>
  </si>
  <si>
    <t>L00861</t>
  </si>
  <si>
    <t>L00862</t>
  </si>
  <si>
    <t>L00863</t>
  </si>
  <si>
    <t>2021-11-27</t>
  </si>
  <si>
    <t>L00864</t>
  </si>
  <si>
    <t>L00865</t>
  </si>
  <si>
    <t>L00866</t>
  </si>
  <si>
    <t>L00867</t>
  </si>
  <si>
    <t>L00868</t>
  </si>
  <si>
    <t>L00869</t>
  </si>
  <si>
    <t>L00870</t>
  </si>
  <si>
    <t>2021-11-28</t>
  </si>
  <si>
    <t>L00871</t>
  </si>
  <si>
    <t>L00872</t>
  </si>
  <si>
    <t>L00873</t>
  </si>
  <si>
    <t>L00874</t>
  </si>
  <si>
    <t>L00875</t>
  </si>
  <si>
    <t>2021-11-29</t>
  </si>
  <si>
    <t>L00876</t>
  </si>
  <si>
    <t>L00877</t>
  </si>
  <si>
    <t>2021-11-30</t>
  </si>
  <si>
    <t>L00878</t>
  </si>
  <si>
    <t>L00879</t>
  </si>
  <si>
    <t>2021-12-02</t>
  </si>
  <si>
    <t>L00880</t>
  </si>
  <si>
    <t>L00881</t>
  </si>
  <si>
    <t>2021-12-03</t>
  </si>
  <si>
    <t>L00882</t>
  </si>
  <si>
    <t>L00883</t>
  </si>
  <si>
    <t>L00884</t>
  </si>
  <si>
    <t>L00885</t>
  </si>
  <si>
    <t>2021-12-04</t>
  </si>
  <si>
    <t>L00886</t>
  </si>
  <si>
    <t>2021-12-06</t>
  </si>
  <si>
    <t>L00887</t>
  </si>
  <si>
    <t>L00888</t>
  </si>
  <si>
    <t>2021-12-07</t>
  </si>
  <si>
    <t>L00889</t>
  </si>
  <si>
    <t>L00890</t>
  </si>
  <si>
    <t>L00891</t>
  </si>
  <si>
    <t>2021-12-08</t>
  </si>
  <si>
    <t>L00892</t>
  </si>
  <si>
    <t>L00893</t>
  </si>
  <si>
    <t>2021-12-09</t>
  </si>
  <si>
    <t>L00894</t>
  </si>
  <si>
    <t>L00895</t>
  </si>
  <si>
    <t>L00896</t>
  </si>
  <si>
    <t>2021-12-10</t>
  </si>
  <si>
    <t>L00897</t>
  </si>
  <si>
    <t>2021-12-11</t>
  </si>
  <si>
    <t>L00898</t>
  </si>
  <si>
    <t>L00899</t>
  </si>
  <si>
    <t>2021-12-12</t>
  </si>
  <si>
    <t>L00900</t>
  </si>
  <si>
    <t>L00901</t>
  </si>
  <si>
    <t>L00902</t>
  </si>
  <si>
    <t>L00903</t>
  </si>
  <si>
    <t>2021-12-13</t>
  </si>
  <si>
    <t>L00904</t>
  </si>
  <si>
    <t>L00905</t>
  </si>
  <si>
    <t>2021-12-14</t>
  </si>
  <si>
    <t>L00906</t>
  </si>
  <si>
    <t>L00907</t>
  </si>
  <si>
    <t>2021-12-15</t>
  </si>
  <si>
    <t>L00908</t>
  </si>
  <si>
    <t>2021-12-16</t>
  </si>
  <si>
    <t>L00909</t>
  </si>
  <si>
    <t>L00910</t>
  </si>
  <si>
    <t>L00911</t>
  </si>
  <si>
    <t>L00912</t>
  </si>
  <si>
    <t>L00913</t>
  </si>
  <si>
    <t>L00914</t>
  </si>
  <si>
    <t>L00915</t>
  </si>
  <si>
    <t>2021-12-17</t>
  </si>
  <si>
    <t>L00916</t>
  </si>
  <si>
    <t>2021-12-18</t>
  </si>
  <si>
    <t>L00917</t>
  </si>
  <si>
    <t>L00918</t>
  </si>
  <si>
    <t>L00919</t>
  </si>
  <si>
    <t>2021-12-19</t>
  </si>
  <si>
    <t>L00920</t>
  </si>
  <si>
    <t>L00921</t>
  </si>
  <si>
    <t>L00922</t>
  </si>
  <si>
    <t>L00923</t>
  </si>
  <si>
    <t>2021-12-20</t>
  </si>
  <si>
    <t>L00924</t>
  </si>
  <si>
    <t>L00925</t>
  </si>
  <si>
    <t>2021-12-21</t>
  </si>
  <si>
    <t>L00926</t>
  </si>
  <si>
    <t>L00927</t>
  </si>
  <si>
    <t>L00928</t>
  </si>
  <si>
    <t>2021-12-23</t>
  </si>
  <si>
    <t>L00929</t>
  </si>
  <si>
    <t>L00930</t>
  </si>
  <si>
    <t>L00931</t>
  </si>
  <si>
    <t>2021-12-24</t>
  </si>
  <si>
    <t>L00932</t>
  </si>
  <si>
    <t>L00933</t>
  </si>
  <si>
    <t>L00934</t>
  </si>
  <si>
    <t>L00935</t>
  </si>
  <si>
    <t>2021-12-25</t>
  </si>
  <si>
    <t>L00936</t>
  </si>
  <si>
    <t>L00937</t>
  </si>
  <si>
    <t>2021-12-26</t>
  </si>
  <si>
    <t>L00938</t>
  </si>
  <si>
    <t>L00939</t>
  </si>
  <si>
    <t>2021-12-27</t>
  </si>
  <si>
    <t>L00940</t>
  </si>
  <si>
    <t>2021-12-28</t>
  </si>
  <si>
    <t>L00941</t>
  </si>
  <si>
    <t>L00942</t>
  </si>
  <si>
    <t>L00943</t>
  </si>
  <si>
    <t>L00944</t>
  </si>
  <si>
    <t>L00945</t>
  </si>
  <si>
    <t>2021-12-29</t>
  </si>
  <si>
    <t>L00946</t>
  </si>
  <si>
    <t>L00947</t>
  </si>
  <si>
    <t>2021-12-30</t>
  </si>
  <si>
    <t>L00948</t>
  </si>
  <si>
    <t>L00949</t>
  </si>
  <si>
    <t>2021-12-31</t>
  </si>
  <si>
    <t>L00950</t>
  </si>
  <si>
    <t>L00951</t>
  </si>
  <si>
    <t>L00952</t>
  </si>
  <si>
    <t>L00953</t>
  </si>
  <si>
    <t>L00954</t>
  </si>
  <si>
    <t>L00955</t>
  </si>
  <si>
    <t>2022-01-01</t>
  </si>
  <si>
    <t>L00956</t>
  </si>
  <si>
    <t>L00957</t>
  </si>
  <si>
    <t>2022-01-02</t>
  </si>
  <si>
    <t>L00958</t>
  </si>
  <si>
    <t>L00959</t>
  </si>
  <si>
    <t>L00960</t>
  </si>
  <si>
    <t>2022-01-03</t>
  </si>
  <si>
    <t>L00961</t>
  </si>
  <si>
    <t>L00962</t>
  </si>
  <si>
    <t>L00963</t>
  </si>
  <si>
    <t>L00964</t>
  </si>
  <si>
    <t>L00965</t>
  </si>
  <si>
    <t>L00966</t>
  </si>
  <si>
    <t>2022-01-04</t>
  </si>
  <si>
    <t>L00967</t>
  </si>
  <si>
    <t>L00968</t>
  </si>
  <si>
    <t>L00969</t>
  </si>
  <si>
    <t>2022-01-05</t>
  </si>
  <si>
    <t>L00970</t>
  </si>
  <si>
    <t>L00971</t>
  </si>
  <si>
    <t>L00972</t>
  </si>
  <si>
    <t>L00973</t>
  </si>
  <si>
    <t>2022-01-06</t>
  </si>
  <si>
    <t>L00974</t>
  </si>
  <si>
    <t>L00975</t>
  </si>
  <si>
    <t>L00976</t>
  </si>
  <si>
    <t>L00977</t>
  </si>
  <si>
    <t>L00978</t>
  </si>
  <si>
    <t>L00979</t>
  </si>
  <si>
    <t>2022-01-07</t>
  </si>
  <si>
    <t>L00980</t>
  </si>
  <si>
    <t>L00981</t>
  </si>
  <si>
    <t>L00982</t>
  </si>
  <si>
    <t>2022-01-08</t>
  </si>
  <si>
    <t>L00983</t>
  </si>
  <si>
    <t>L00984</t>
  </si>
  <si>
    <t>2022-01-09</t>
  </si>
  <si>
    <t>L00985</t>
  </si>
  <si>
    <t>L00986</t>
  </si>
  <si>
    <t>L00987</t>
  </si>
  <si>
    <t>2022-01-10</t>
  </si>
  <si>
    <t>L00988</t>
  </si>
  <si>
    <t>2022-01-11</t>
  </si>
  <si>
    <t>L00989</t>
  </si>
  <si>
    <t>L00990</t>
  </si>
  <si>
    <t>2022-01-12</t>
  </si>
  <si>
    <t>L00991</t>
  </si>
  <si>
    <t>L00992</t>
  </si>
  <si>
    <t>L00993</t>
  </si>
  <si>
    <t>2022-01-13</t>
  </si>
  <si>
    <t>L00994</t>
  </si>
  <si>
    <t>2022-01-14</t>
  </si>
  <si>
    <t>L00995</t>
  </si>
  <si>
    <t>L00996</t>
  </si>
  <si>
    <t>L00997</t>
  </si>
  <si>
    <t>L00998</t>
  </si>
  <si>
    <t>2022-01-15</t>
  </si>
  <si>
    <t>L00999</t>
  </si>
  <si>
    <t>2022-01-16</t>
  </si>
  <si>
    <t>L01000</t>
  </si>
  <si>
    <t>2022-01-17</t>
  </si>
  <si>
    <t>L01001</t>
  </si>
  <si>
    <t>L01002</t>
  </si>
  <si>
    <t>L01003</t>
  </si>
  <si>
    <t>2022-01-18</t>
  </si>
  <si>
    <t>L01004</t>
  </si>
  <si>
    <t>2022-01-19</t>
  </si>
  <si>
    <t>L01005</t>
  </si>
  <si>
    <t>L01006</t>
  </si>
  <si>
    <t>L01007</t>
  </si>
  <si>
    <t>L01008</t>
  </si>
  <si>
    <t>L01009</t>
  </si>
  <si>
    <t>2022-01-20</t>
  </si>
  <si>
    <t>L01010</t>
  </si>
  <si>
    <t>L01011</t>
  </si>
  <si>
    <t>L01012</t>
  </si>
  <si>
    <t>L01013</t>
  </si>
  <si>
    <t>L01014</t>
  </si>
  <si>
    <t>2022-01-21</t>
  </si>
  <si>
    <t>L01015</t>
  </si>
  <si>
    <t>L01016</t>
  </si>
  <si>
    <t>2022-01-22</t>
  </si>
  <si>
    <t>L01017</t>
  </si>
  <si>
    <t>L01018</t>
  </si>
  <si>
    <t>L01019</t>
  </si>
  <si>
    <t>L01020</t>
  </si>
  <si>
    <t>L01021</t>
  </si>
  <si>
    <t>2022-01-23</t>
  </si>
  <si>
    <t>L01022</t>
  </si>
  <si>
    <t>L01023</t>
  </si>
  <si>
    <t>L01024</t>
  </si>
  <si>
    <t>L01025</t>
  </si>
  <si>
    <t>2022-01-24</t>
  </si>
  <si>
    <t>L01026</t>
  </si>
  <si>
    <t>L01027</t>
  </si>
  <si>
    <t>2022-01-25</t>
  </si>
  <si>
    <t>L01028</t>
  </si>
  <si>
    <t>2022-01-26</t>
  </si>
  <si>
    <t>L01029</t>
  </si>
  <si>
    <t>L01030</t>
  </si>
  <si>
    <t>2022-01-27</t>
  </si>
  <si>
    <t>L01031</t>
  </si>
  <si>
    <t>L01032</t>
  </si>
  <si>
    <t>L01033</t>
  </si>
  <si>
    <t>2022-01-28</t>
  </si>
  <si>
    <t>L01034</t>
  </si>
  <si>
    <t>L01035</t>
  </si>
  <si>
    <t>L01036</t>
  </si>
  <si>
    <t>2022-01-29</t>
  </si>
  <si>
    <t>L01037</t>
  </si>
  <si>
    <t>L01038</t>
  </si>
  <si>
    <t>L01039</t>
  </si>
  <si>
    <t>2022-01-30</t>
  </si>
  <si>
    <t>L01040</t>
  </si>
  <si>
    <t>L01041</t>
  </si>
  <si>
    <t>2022-01-31</t>
  </si>
  <si>
    <t>L01042</t>
  </si>
  <si>
    <t>L01043</t>
  </si>
  <si>
    <t>2022-02-01</t>
  </si>
  <si>
    <t>L01044</t>
  </si>
  <si>
    <t>L01045</t>
  </si>
  <si>
    <t>L01046</t>
  </si>
  <si>
    <t>L01047</t>
  </si>
  <si>
    <t>L01048</t>
  </si>
  <si>
    <t>L01049</t>
  </si>
  <si>
    <t>2022-02-02</t>
  </si>
  <si>
    <t>L01050</t>
  </si>
  <si>
    <t>L01051</t>
  </si>
  <si>
    <t>L01052</t>
  </si>
  <si>
    <t>L01053</t>
  </si>
  <si>
    <t>2022-02-03</t>
  </si>
  <si>
    <t>L01054</t>
  </si>
  <si>
    <t>2022-02-04</t>
  </si>
  <si>
    <t>L01055</t>
  </si>
  <si>
    <t>2022-02-05</t>
  </si>
  <si>
    <t>L01056</t>
  </si>
  <si>
    <t>L01057</t>
  </si>
  <si>
    <t>L01058</t>
  </si>
  <si>
    <t>L01059</t>
  </si>
  <si>
    <t>L01060</t>
  </si>
  <si>
    <t>2022-02-06</t>
  </si>
  <si>
    <t>L01061</t>
  </si>
  <si>
    <t>L01062</t>
  </si>
  <si>
    <t>L01063</t>
  </si>
  <si>
    <t>L01064</t>
  </si>
  <si>
    <t>2022-02-07</t>
  </si>
  <si>
    <t>L01065</t>
  </si>
  <si>
    <t>L01066</t>
  </si>
  <si>
    <t>2022-02-08</t>
  </si>
  <si>
    <t>L01067</t>
  </si>
  <si>
    <t>L01068</t>
  </si>
  <si>
    <t>L01069</t>
  </si>
  <si>
    <t>L01070</t>
  </si>
  <si>
    <t>2022-02-09</t>
  </si>
  <si>
    <t>L01071</t>
  </si>
  <si>
    <t>L01072</t>
  </si>
  <si>
    <t>2022-02-11</t>
  </si>
  <si>
    <t>L01073</t>
  </si>
  <si>
    <t>L01074</t>
  </si>
  <si>
    <t>L01075</t>
  </si>
  <si>
    <t>L01076</t>
  </si>
  <si>
    <t>2022-02-12</t>
  </si>
  <si>
    <t>L01077</t>
  </si>
  <si>
    <t>L01078</t>
  </si>
  <si>
    <t>2022-02-13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</si>
  <si>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</si>
  <si>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</si>
  <si>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</si>
  <si>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</si>
  <si>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</si>
  <si>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</si>
  <si>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</si>
  <si>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</si>
  <si>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2022-02-14</t>
  </si>
  <si>
    <t>L01087</t>
  </si>
  <si>
    <t>L01088</t>
  </si>
  <si>
    <t>2022-02-15</t>
  </si>
  <si>
    <t>L01089</t>
  </si>
  <si>
    <t>L01090</t>
  </si>
  <si>
    <t>L01091</t>
  </si>
  <si>
    <t>L01092</t>
  </si>
  <si>
    <t>L01093</t>
  </si>
  <si>
    <t>2022-02-16</t>
  </si>
  <si>
    <t>L01094</t>
  </si>
  <si>
    <t>L01095</t>
  </si>
  <si>
    <t>2022-02-17</t>
  </si>
  <si>
    <t>L01096</t>
  </si>
  <si>
    <t>L01097</t>
  </si>
  <si>
    <t>2022-02-18</t>
  </si>
  <si>
    <t>L01098</t>
  </si>
  <si>
    <t>L01099</t>
  </si>
  <si>
    <t>L01100</t>
  </si>
  <si>
    <t>L01101</t>
  </si>
  <si>
    <t>2022-02-19</t>
  </si>
  <si>
    <t>L01102</t>
  </si>
  <si>
    <t>L01103</t>
  </si>
  <si>
    <t>L01104</t>
  </si>
  <si>
    <t>L01105</t>
  </si>
  <si>
    <t>2022-02-20</t>
  </si>
  <si>
    <t>L01106</t>
  </si>
  <si>
    <t>L01107</t>
  </si>
  <si>
    <t>2022-02-21</t>
  </si>
  <si>
    <t>L01108</t>
  </si>
  <si>
    <t>L01109</t>
  </si>
  <si>
    <t>L01110</t>
  </si>
  <si>
    <t>2022-02-22</t>
  </si>
  <si>
    <t>L01111</t>
  </si>
  <si>
    <t>2022-02-23</t>
  </si>
  <si>
    <t>L01112</t>
  </si>
  <si>
    <t>2022-02-24</t>
  </si>
  <si>
    <t>L01113</t>
  </si>
  <si>
    <t>L01114</t>
  </si>
  <si>
    <t>L01115</t>
  </si>
  <si>
    <t>2022-02-25</t>
  </si>
  <si>
    <t>L01116</t>
  </si>
  <si>
    <t>L01117</t>
  </si>
  <si>
    <t>2022-02-26</t>
  </si>
  <si>
    <t>L01118</t>
  </si>
  <si>
    <t>L01119</t>
  </si>
  <si>
    <t>L01120</t>
  </si>
  <si>
    <t>L01121</t>
  </si>
  <si>
    <t>L01122</t>
  </si>
  <si>
    <t>L01123</t>
  </si>
  <si>
    <t>2022-02-27</t>
  </si>
  <si>
    <t>L01124</t>
  </si>
  <si>
    <t>2022-02-28</t>
  </si>
  <si>
    <t>L01125</t>
  </si>
  <si>
    <t>2022-03-01</t>
  </si>
  <si>
    <t>L01126</t>
  </si>
  <si>
    <t>2022-03-02</t>
  </si>
  <si>
    <t>L01127</t>
  </si>
  <si>
    <t>L01128</t>
  </si>
  <si>
    <t>2022-03-03</t>
  </si>
  <si>
    <t>L01129</t>
  </si>
  <si>
    <t>2022-03-04</t>
  </si>
  <si>
    <t>L01130</t>
  </si>
  <si>
    <t>L01131</t>
  </si>
  <si>
    <t>L01132</t>
  </si>
  <si>
    <t>L01133</t>
  </si>
  <si>
    <t>2022-03-05</t>
  </si>
  <si>
    <t>L01134</t>
  </si>
  <si>
    <t>L01135</t>
  </si>
  <si>
    <t>L01136</t>
  </si>
  <si>
    <t>2022-03-06</t>
  </si>
  <si>
    <t>L01137</t>
  </si>
  <si>
    <t>L01138</t>
  </si>
  <si>
    <t>L01139</t>
  </si>
  <si>
    <t>L01140</t>
  </si>
  <si>
    <t>2022-03-07</t>
  </si>
  <si>
    <t>L01141</t>
  </si>
  <si>
    <t>L01142</t>
  </si>
  <si>
    <t>L01143</t>
  </si>
  <si>
    <t>L01144</t>
  </si>
  <si>
    <t>L01145</t>
  </si>
  <si>
    <t>2022-03-08</t>
  </si>
  <si>
    <t>L01146</t>
  </si>
  <si>
    <t>2022-03-09</t>
  </si>
  <si>
    <t>L01147</t>
  </si>
  <si>
    <t>2022-03-11</t>
  </si>
  <si>
    <t>L01148</t>
  </si>
  <si>
    <t>L01149</t>
  </si>
  <si>
    <t>L01150</t>
  </si>
  <si>
    <t>L01151</t>
  </si>
  <si>
    <t>2022-03-12</t>
  </si>
  <si>
    <t>L01152</t>
  </si>
  <si>
    <t>L01153</t>
  </si>
  <si>
    <t>L01154</t>
  </si>
  <si>
    <t>2022-03-13</t>
  </si>
  <si>
    <t>L01155</t>
  </si>
  <si>
    <t>L01156</t>
  </si>
  <si>
    <t>L01157</t>
  </si>
  <si>
    <t>2022-03-15</t>
  </si>
  <si>
    <t>L01158</t>
  </si>
  <si>
    <t>L01159</t>
  </si>
  <si>
    <t>2022-03-16</t>
  </si>
  <si>
    <t>L01160</t>
  </si>
  <si>
    <t>L01161</t>
  </si>
  <si>
    <t>2022-03-17</t>
  </si>
  <si>
    <t>L01162</t>
  </si>
  <si>
    <t>2022-03-18</t>
  </si>
  <si>
    <t>L01163</t>
  </si>
  <si>
    <t>L01164</t>
  </si>
  <si>
    <t>L01165</t>
  </si>
  <si>
    <t>L01166</t>
  </si>
  <si>
    <t>2022-03-19</t>
  </si>
  <si>
    <t>L01167</t>
  </si>
  <si>
    <t>L01168</t>
  </si>
  <si>
    <t>L01169</t>
  </si>
  <si>
    <t>2022-03-21</t>
  </si>
  <si>
    <t>L01170</t>
  </si>
  <si>
    <t>L01171</t>
  </si>
  <si>
    <t>2022-03-22</t>
  </si>
  <si>
    <t>L01172</t>
  </si>
  <si>
    <t>2022-03-23</t>
  </si>
  <si>
    <t>L01173</t>
  </si>
  <si>
    <t>L01174</t>
  </si>
  <si>
    <t>2022-03-24</t>
  </si>
  <si>
    <t>L01175</t>
  </si>
  <si>
    <t>2022-03-25</t>
  </si>
  <si>
    <t>L01176</t>
  </si>
  <si>
    <t>L01177</t>
  </si>
  <si>
    <t>L01178</t>
  </si>
  <si>
    <t>2022-03-26</t>
  </si>
  <si>
    <t>L01179</t>
  </si>
  <si>
    <t>L01180</t>
  </si>
  <si>
    <t>2022-03-27</t>
  </si>
  <si>
    <t>L01181</t>
  </si>
  <si>
    <t>2022-03-28</t>
  </si>
  <si>
    <t>L01182</t>
  </si>
  <si>
    <t>L01183</t>
  </si>
  <si>
    <t>L01184</t>
  </si>
  <si>
    <t>2022-03-29</t>
  </si>
  <si>
    <t>L01185</t>
  </si>
  <si>
    <t>L01186</t>
  </si>
  <si>
    <t>2022-03-30</t>
  </si>
  <si>
    <t>L01187</t>
  </si>
  <si>
    <t>2022-03-31</t>
  </si>
  <si>
    <t>L01188</t>
  </si>
  <si>
    <t>L01189</t>
  </si>
  <si>
    <t>2022-04-02</t>
  </si>
  <si>
    <t>L01190</t>
  </si>
  <si>
    <t>L01191</t>
  </si>
  <si>
    <t>L01192</t>
  </si>
  <si>
    <t>2022-04-03</t>
  </si>
  <si>
    <t>L01193</t>
  </si>
  <si>
    <t>2022-04-04</t>
  </si>
  <si>
    <t>L01194</t>
  </si>
  <si>
    <t>2022-04-05</t>
  </si>
  <si>
    <t>L01195</t>
  </si>
  <si>
    <t>L01196</t>
  </si>
  <si>
    <t>L01197</t>
  </si>
  <si>
    <t>2022-04-06</t>
  </si>
  <si>
    <t>L01198</t>
  </si>
  <si>
    <t>L01199</t>
  </si>
  <si>
    <t>L01200</t>
  </si>
  <si>
    <t>2022-04-07</t>
  </si>
  <si>
    <t>L01201</t>
  </si>
  <si>
    <t>L01202</t>
  </si>
  <si>
    <t>2022-04-08</t>
  </si>
  <si>
    <t>L01203</t>
  </si>
  <si>
    <t>L01204</t>
  </si>
  <si>
    <t>2022-04-09</t>
  </si>
  <si>
    <t>L01205</t>
  </si>
  <si>
    <t>L01206</t>
  </si>
  <si>
    <t>2022-04-10</t>
  </si>
  <si>
    <t>L01207</t>
  </si>
  <si>
    <t>L01208</t>
  </si>
  <si>
    <t>L01209</t>
  </si>
  <si>
    <t>2022-04-11</t>
  </si>
  <si>
    <t>L01210</t>
  </si>
  <si>
    <t>L01211</t>
  </si>
  <si>
    <t>L01212</t>
  </si>
  <si>
    <t>2022-04-12</t>
  </si>
  <si>
    <t>L01213</t>
  </si>
  <si>
    <t>2022-04-13</t>
  </si>
  <si>
    <t>L01214</t>
  </si>
  <si>
    <t>L01215</t>
  </si>
  <si>
    <t>L01216</t>
  </si>
  <si>
    <t>2022-04-14</t>
  </si>
  <si>
    <t>L01217</t>
  </si>
  <si>
    <t>L01218</t>
  </si>
  <si>
    <t>L01219</t>
  </si>
  <si>
    <t>L01220</t>
  </si>
  <si>
    <t>L01221</t>
  </si>
  <si>
    <t>2022-04-15</t>
  </si>
  <si>
    <t>L01222</t>
  </si>
  <si>
    <t>2022-04-16</t>
  </si>
  <si>
    <t>L01223</t>
  </si>
  <si>
    <t>L01224</t>
  </si>
  <si>
    <t>L01225</t>
  </si>
  <si>
    <t>L01226</t>
  </si>
  <si>
    <t>L01227</t>
  </si>
  <si>
    <t>2022-04-17</t>
  </si>
  <si>
    <t>L01228</t>
  </si>
  <si>
    <t>L01229</t>
  </si>
  <si>
    <t>L01230</t>
  </si>
  <si>
    <t>2022-04-18</t>
  </si>
  <si>
    <t>L01231</t>
  </si>
  <si>
    <t>L01232</t>
  </si>
  <si>
    <t>L01233</t>
  </si>
  <si>
    <t>L01234</t>
  </si>
  <si>
    <t>L01235</t>
  </si>
  <si>
    <t>2022-04-19</t>
  </si>
  <si>
    <t>L01236</t>
  </si>
  <si>
    <t>L01237</t>
  </si>
  <si>
    <t>L01238</t>
  </si>
  <si>
    <t>L01239</t>
  </si>
  <si>
    <t>2022-04-20</t>
  </si>
  <si>
    <t>L01240</t>
  </si>
  <si>
    <t>L01241</t>
  </si>
  <si>
    <t>L01242</t>
  </si>
  <si>
    <t>L01243</t>
  </si>
  <si>
    <t>L01244</t>
  </si>
  <si>
    <t>2022-04-21</t>
  </si>
  <si>
    <t>L01245</t>
  </si>
  <si>
    <t>2022-04-22</t>
  </si>
  <si>
    <t>L01246</t>
  </si>
  <si>
    <t>L01247</t>
  </si>
  <si>
    <t>L01248</t>
  </si>
  <si>
    <t>2022-04-23</t>
  </si>
  <si>
    <t>L01249</t>
  </si>
  <si>
    <t>L01250</t>
  </si>
  <si>
    <t>2022-04-24</t>
  </si>
  <si>
    <t>L01251</t>
  </si>
  <si>
    <t>L01252</t>
  </si>
  <si>
    <t>2022-04-26</t>
  </si>
  <si>
    <t>L01253</t>
  </si>
  <si>
    <t>L01254</t>
  </si>
  <si>
    <t>2022-04-28</t>
  </si>
  <si>
    <t>L01255</t>
  </si>
  <si>
    <t>2022-04-29</t>
  </si>
  <si>
    <t>L01256</t>
  </si>
  <si>
    <t>2022-04-30</t>
  </si>
  <si>
    <t>L01257</t>
  </si>
  <si>
    <t>2022-05-01</t>
  </si>
  <si>
    <t>L01258</t>
  </si>
  <si>
    <t>2022-05-02</t>
  </si>
  <si>
    <t>L01259</t>
  </si>
  <si>
    <t>L01260</t>
  </si>
  <si>
    <t>L01261</t>
  </si>
  <si>
    <t>L01262</t>
  </si>
  <si>
    <t>2022-05-04</t>
  </si>
  <si>
    <t>L01263</t>
  </si>
  <si>
    <t>L01264</t>
  </si>
  <si>
    <t>2022-05-05</t>
  </si>
  <si>
    <t>L01265</t>
  </si>
  <si>
    <t>L01266</t>
  </si>
  <si>
    <t>L01267</t>
  </si>
  <si>
    <t>2022-05-06</t>
  </si>
  <si>
    <t>L01268</t>
  </si>
  <si>
    <t>L01269</t>
  </si>
  <si>
    <t>2022-05-08</t>
  </si>
  <si>
    <t>L01270</t>
  </si>
  <si>
    <t>L01271</t>
  </si>
  <si>
    <t>2022-05-09</t>
  </si>
  <si>
    <t>L01272</t>
  </si>
  <si>
    <t>L01273</t>
  </si>
  <si>
    <t>L01274</t>
  </si>
  <si>
    <t>2022-05-10</t>
  </si>
  <si>
    <t>L01275</t>
  </si>
  <si>
    <t>L01276</t>
  </si>
  <si>
    <t>L01277</t>
  </si>
  <si>
    <t>L01278</t>
  </si>
  <si>
    <t>2022-05-11</t>
  </si>
  <si>
    <t>L01279</t>
  </si>
  <si>
    <t>L01280</t>
  </si>
  <si>
    <t>L01281</t>
  </si>
  <si>
    <t>L01282</t>
  </si>
  <si>
    <t>L01283</t>
  </si>
  <si>
    <t>2022-05-12</t>
  </si>
  <si>
    <t>L01284</t>
  </si>
  <si>
    <t>L01285</t>
  </si>
  <si>
    <t>2022-05-13</t>
  </si>
  <si>
    <t>L01286</t>
  </si>
  <si>
    <t>L01287</t>
  </si>
  <si>
    <t>L01288</t>
  </si>
  <si>
    <t>L01289</t>
  </si>
  <si>
    <t>2022-05-14</t>
  </si>
  <si>
    <t>L01290</t>
  </si>
  <si>
    <t>L01291</t>
  </si>
  <si>
    <t>L01292</t>
  </si>
  <si>
    <t>2022-05-15</t>
  </si>
  <si>
    <t>L01293</t>
  </si>
  <si>
    <t>L01294</t>
  </si>
  <si>
    <t>L01295</t>
  </si>
  <si>
    <t>L01296</t>
  </si>
  <si>
    <t>L01297</t>
  </si>
  <si>
    <t>L01298</t>
  </si>
  <si>
    <t>2022-05-16</t>
  </si>
  <si>
    <t>L01299</t>
  </si>
  <si>
    <t>L01300</t>
  </si>
  <si>
    <t>2022-05-17</t>
  </si>
  <si>
    <t>L01301</t>
  </si>
  <si>
    <t>L01302</t>
  </si>
  <si>
    <t>2022-05-18</t>
  </si>
  <si>
    <t>L01303</t>
  </si>
  <si>
    <t>L01304</t>
  </si>
  <si>
    <t>2022-05-19</t>
  </si>
  <si>
    <t>L01305</t>
  </si>
  <si>
    <t>L01306</t>
  </si>
  <si>
    <t>2022-05-20</t>
  </si>
  <si>
    <t>L01307</t>
  </si>
  <si>
    <t>L01308</t>
  </si>
  <si>
    <t>L01309</t>
  </si>
  <si>
    <t>2022-05-21</t>
  </si>
  <si>
    <t>L01310</t>
  </si>
  <si>
    <t>L01311</t>
  </si>
  <si>
    <t>L01312</t>
  </si>
  <si>
    <t>2022-05-22</t>
  </si>
  <si>
    <t>L01313</t>
  </si>
  <si>
    <t>L01314</t>
  </si>
  <si>
    <t>L01315</t>
  </si>
  <si>
    <t>2022-05-23</t>
  </si>
  <si>
    <t>L01316</t>
  </si>
  <si>
    <t>2022-05-24</t>
  </si>
  <si>
    <t>L01317</t>
  </si>
  <si>
    <t>L01318</t>
  </si>
  <si>
    <t>L01319</t>
  </si>
  <si>
    <t>L01320</t>
  </si>
  <si>
    <t>2022-05-25</t>
  </si>
  <si>
    <t>L01321</t>
  </si>
  <si>
    <t>L01322</t>
  </si>
  <si>
    <t>L01323</t>
  </si>
  <si>
    <t>L01324</t>
  </si>
  <si>
    <t>L01325</t>
  </si>
  <si>
    <t>L01326</t>
  </si>
  <si>
    <t>L01327</t>
  </si>
  <si>
    <t>2022-05-26</t>
  </si>
  <si>
    <t>L01328</t>
  </si>
  <si>
    <t>L01329</t>
  </si>
  <si>
    <t>L01330</t>
  </si>
  <si>
    <t>L01331</t>
  </si>
  <si>
    <t>L01332</t>
  </si>
  <si>
    <t>2022-05-28</t>
  </si>
  <si>
    <t>L01333</t>
  </si>
  <si>
    <t>2022-05-29</t>
  </si>
  <si>
    <t>L01334</t>
  </si>
  <si>
    <t>L01335</t>
  </si>
  <si>
    <t>L01336</t>
  </si>
  <si>
    <t>L01337</t>
  </si>
  <si>
    <t>2022-05-31</t>
  </si>
  <si>
    <t>L01338</t>
  </si>
  <si>
    <t>L01339</t>
  </si>
  <si>
    <t>L01340</t>
  </si>
  <si>
    <t>L01341</t>
  </si>
  <si>
    <t>2022-06-01</t>
  </si>
  <si>
    <t>L01342</t>
  </si>
  <si>
    <t>L01343</t>
  </si>
  <si>
    <t>2022-06-02</t>
  </si>
  <si>
    <t>L01344</t>
  </si>
  <si>
    <t>2022-06-03</t>
  </si>
  <si>
    <t>L01345</t>
  </si>
  <si>
    <t>L01346</t>
  </si>
  <si>
    <t>L01347</t>
  </si>
  <si>
    <t>L01348</t>
  </si>
  <si>
    <t>2022-06-04</t>
  </si>
  <si>
    <t>L01349</t>
  </si>
  <si>
    <t>L01350</t>
  </si>
  <si>
    <t>L01351</t>
  </si>
  <si>
    <t>2022-06-05</t>
  </si>
  <si>
    <t>L01352</t>
  </si>
  <si>
    <t>L01353</t>
  </si>
  <si>
    <t>L01354</t>
  </si>
  <si>
    <t>2022-06-06</t>
  </si>
  <si>
    <t>L01355</t>
  </si>
  <si>
    <t>2022-06-08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</si>
  <si>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</si>
  <si>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</si>
  <si>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</si>
  <si>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</si>
  <si>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</si>
  <si>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</si>
  <si>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</si>
  <si>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</si>
  <si>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2022-06-09</t>
  </si>
  <si>
    <t>L01364</t>
  </si>
  <si>
    <t>L01365</t>
  </si>
  <si>
    <t>L01366</t>
  </si>
  <si>
    <t>2022-06-10</t>
  </si>
  <si>
    <t>L01367</t>
  </si>
  <si>
    <t>L01368</t>
  </si>
  <si>
    <t>L01369</t>
  </si>
  <si>
    <t>L01370</t>
  </si>
  <si>
    <t>L01371</t>
  </si>
  <si>
    <t>2022-06-11</t>
  </si>
  <si>
    <t>L01372</t>
  </si>
  <si>
    <t>L01373</t>
  </si>
  <si>
    <t>L01374</t>
  </si>
  <si>
    <t>L01375</t>
  </si>
  <si>
    <t>2022-06-12</t>
  </si>
  <si>
    <t>L01376</t>
  </si>
  <si>
    <t>L01377</t>
  </si>
  <si>
    <t>L01378</t>
  </si>
  <si>
    <t>2022-06-13</t>
  </si>
  <si>
    <t>L01379</t>
  </si>
  <si>
    <t>L01380</t>
  </si>
  <si>
    <t>L01381</t>
  </si>
  <si>
    <t>2022-06-14</t>
  </si>
  <si>
    <t>L01382</t>
  </si>
  <si>
    <t>2022-06-15</t>
  </si>
  <si>
    <t>L01383</t>
  </si>
  <si>
    <t>2022-06-16</t>
  </si>
  <si>
    <t>L01384</t>
  </si>
  <si>
    <t>L01385</t>
  </si>
  <si>
    <t>L01386</t>
  </si>
  <si>
    <t>L01387</t>
  </si>
  <si>
    <t>2022-06-17</t>
  </si>
  <si>
    <t>L01388</t>
  </si>
  <si>
    <t>L01389</t>
  </si>
  <si>
    <t>2022-06-18</t>
  </si>
  <si>
    <t>L01390</t>
  </si>
  <si>
    <t>2022-06-19</t>
  </si>
  <si>
    <t>L01391</t>
  </si>
  <si>
    <t>2022-06-20</t>
  </si>
  <si>
    <t>L01392</t>
  </si>
  <si>
    <t>L01393</t>
  </si>
  <si>
    <t>L01394</t>
  </si>
  <si>
    <t>2022-06-21</t>
  </si>
  <si>
    <t>L01395</t>
  </si>
  <si>
    <t>2022-06-22</t>
  </si>
  <si>
    <t>L01396</t>
  </si>
  <si>
    <t>L01397</t>
  </si>
  <si>
    <t>2022-06-23</t>
  </si>
  <si>
    <t>L01398</t>
  </si>
  <si>
    <t>2022-06-24</t>
  </si>
  <si>
    <t>L01399</t>
  </si>
  <si>
    <t>L01400</t>
  </si>
  <si>
    <t>L01401</t>
  </si>
  <si>
    <t>2022-06-25</t>
  </si>
  <si>
    <t>L01402</t>
  </si>
  <si>
    <t>L01403</t>
  </si>
  <si>
    <t>2022-06-26</t>
  </si>
  <si>
    <t>L01404</t>
  </si>
  <si>
    <t>2022-06-27</t>
  </si>
  <si>
    <t>L01405</t>
  </si>
  <si>
    <t>L01406</t>
  </si>
  <si>
    <t>L01407</t>
  </si>
  <si>
    <t>2022-06-28</t>
  </si>
  <si>
    <t>L01408</t>
  </si>
  <si>
    <t>L01409</t>
  </si>
  <si>
    <t>2022-06-29</t>
  </si>
  <si>
    <t>L01410</t>
  </si>
  <si>
    <t>L01411</t>
  </si>
  <si>
    <t>L01412</t>
  </si>
  <si>
    <t>L01413</t>
  </si>
  <si>
    <t>2022-06-30</t>
  </si>
  <si>
    <t>L01414</t>
  </si>
  <si>
    <t>L01415</t>
  </si>
  <si>
    <t>2022-07-01</t>
  </si>
  <si>
    <t>L01416</t>
  </si>
  <si>
    <t>L01417</t>
  </si>
  <si>
    <t>L01418</t>
  </si>
  <si>
    <t>L01419</t>
  </si>
  <si>
    <t>2022-07-03</t>
  </si>
  <si>
    <t>L01420</t>
  </si>
  <si>
    <t>L01421</t>
  </si>
  <si>
    <t>L01422</t>
  </si>
  <si>
    <t>L01423</t>
  </si>
  <si>
    <t>2022-07-05</t>
  </si>
  <si>
    <t>L01424</t>
  </si>
  <si>
    <t>2022-07-06</t>
  </si>
  <si>
    <t>L01425</t>
  </si>
  <si>
    <t>L01426</t>
  </si>
  <si>
    <t>L01427</t>
  </si>
  <si>
    <t>L01428</t>
  </si>
  <si>
    <t>2022-07-07</t>
  </si>
  <si>
    <t>L01429</t>
  </si>
  <si>
    <t>L01430</t>
  </si>
  <si>
    <t>L01431</t>
  </si>
  <si>
    <t>L01432</t>
  </si>
  <si>
    <t>L01433</t>
  </si>
  <si>
    <t>L01434</t>
  </si>
  <si>
    <t>2022-07-08</t>
  </si>
  <si>
    <t>L01435</t>
  </si>
  <si>
    <t>2022-07-09</t>
  </si>
  <si>
    <t>L01436</t>
  </si>
  <si>
    <t>L01437</t>
  </si>
  <si>
    <t>2022-07-10</t>
  </si>
  <si>
    <t>L01438</t>
  </si>
  <si>
    <t>2022-07-11</t>
  </si>
  <si>
    <t>L01439</t>
  </si>
  <si>
    <t>2022-07-12</t>
  </si>
  <si>
    <t>L01440</t>
  </si>
  <si>
    <t>L01441</t>
  </si>
  <si>
    <t>2022-07-13</t>
  </si>
  <si>
    <t>L01442</t>
  </si>
  <si>
    <t>L01443</t>
  </si>
  <si>
    <t>L01444</t>
  </si>
  <si>
    <t>L01445</t>
  </si>
  <si>
    <t>2022-07-14</t>
  </si>
  <si>
    <t>L01446</t>
  </si>
  <si>
    <t>L01447</t>
  </si>
  <si>
    <t>2022-07-15</t>
  </si>
  <si>
    <t>L01448</t>
  </si>
  <si>
    <t>L01449</t>
  </si>
  <si>
    <t>L01450</t>
  </si>
  <si>
    <t>2022-07-16</t>
  </si>
  <si>
    <t>L01451</t>
  </si>
  <si>
    <t>L01452</t>
  </si>
  <si>
    <t>L01453</t>
  </si>
  <si>
    <t>L01454</t>
  </si>
  <si>
    <t>L01455</t>
  </si>
  <si>
    <t>2022-07-17</t>
  </si>
  <si>
    <t>L01456</t>
  </si>
  <si>
    <t>L01457</t>
  </si>
  <si>
    <t>2022-07-18</t>
  </si>
  <si>
    <t>L01458</t>
  </si>
  <si>
    <t>L01459</t>
  </si>
  <si>
    <t>2022-07-19</t>
  </si>
  <si>
    <t>L01460</t>
  </si>
  <si>
    <t>L01461</t>
  </si>
  <si>
    <t>L01462</t>
  </si>
  <si>
    <t>2022-07-20</t>
  </si>
  <si>
    <t>L01463</t>
  </si>
  <si>
    <t>2022-07-21</t>
  </si>
  <si>
    <t>L01464</t>
  </si>
  <si>
    <t>L01465</t>
  </si>
  <si>
    <t>L01466</t>
  </si>
  <si>
    <t>2022-07-22</t>
  </si>
  <si>
    <t>L01467</t>
  </si>
  <si>
    <t>L01468</t>
  </si>
  <si>
    <t>L01469</t>
  </si>
  <si>
    <t>2022-07-23</t>
  </si>
  <si>
    <t>L01470</t>
  </si>
  <si>
    <t>2022-07-24</t>
  </si>
  <si>
    <t>L01471</t>
  </si>
  <si>
    <t>L01472</t>
  </si>
  <si>
    <t>L01473</t>
  </si>
  <si>
    <t>L01474</t>
  </si>
  <si>
    <t>2022-07-25</t>
  </si>
  <si>
    <t>L01475</t>
  </si>
  <si>
    <t>L01476</t>
  </si>
  <si>
    <t>L01477</t>
  </si>
  <si>
    <t>2022-07-26</t>
  </si>
  <si>
    <t>L01478</t>
  </si>
  <si>
    <t>L01479</t>
  </si>
  <si>
    <t>L01480</t>
  </si>
  <si>
    <t>L01481</t>
  </si>
  <si>
    <t>2022-07-27</t>
  </si>
  <si>
    <t>L01482</t>
  </si>
  <si>
    <t>L01483</t>
  </si>
  <si>
    <t>L01484</t>
  </si>
  <si>
    <t>L01485</t>
  </si>
  <si>
    <t>L01486</t>
  </si>
  <si>
    <t>2022-07-28</t>
  </si>
  <si>
    <t>L01487</t>
  </si>
  <si>
    <t>L01488</t>
  </si>
  <si>
    <t>L01489</t>
  </si>
  <si>
    <t>2022-07-29</t>
  </si>
  <si>
    <t>L01490</t>
  </si>
  <si>
    <t>L01491</t>
  </si>
  <si>
    <t>2022-07-30</t>
  </si>
  <si>
    <t>L01492</t>
  </si>
  <si>
    <t>L01493</t>
  </si>
  <si>
    <t>L01494</t>
  </si>
  <si>
    <t>2022-07-31</t>
  </si>
  <si>
    <t>L01495</t>
  </si>
  <si>
    <t>L01496</t>
  </si>
  <si>
    <t>L01497</t>
  </si>
  <si>
    <t>2022-08-01</t>
  </si>
  <si>
    <t>L01498</t>
  </si>
  <si>
    <t>L01499</t>
  </si>
  <si>
    <t>L01500</t>
  </si>
  <si>
    <t>L01501</t>
  </si>
  <si>
    <t>2022-08-02</t>
  </si>
  <si>
    <t>L01502</t>
  </si>
  <si>
    <t>2022-08-03</t>
  </si>
  <si>
    <t>L01503</t>
  </si>
  <si>
    <t>2022-08-04</t>
  </si>
  <si>
    <t>L01504</t>
  </si>
  <si>
    <t>L01505</t>
  </si>
  <si>
    <t>2022-08-05</t>
  </si>
  <si>
    <t>L01506</t>
  </si>
  <si>
    <t>L01507</t>
  </si>
  <si>
    <t>L01508</t>
  </si>
  <si>
    <t>L01509</t>
  </si>
  <si>
    <t>L01510</t>
  </si>
  <si>
    <t>2022-08-06</t>
  </si>
  <si>
    <t>L01511</t>
  </si>
  <si>
    <t>2022-08-07</t>
  </si>
  <si>
    <t>L01512</t>
  </si>
  <si>
    <t>L01513</t>
  </si>
  <si>
    <t>L01514</t>
  </si>
  <si>
    <t>2022-08-08</t>
  </si>
  <si>
    <t>L01515</t>
  </si>
  <si>
    <t>L01516</t>
  </si>
  <si>
    <t>2022-08-09</t>
  </si>
  <si>
    <t>L01517</t>
  </si>
  <si>
    <t>L01518</t>
  </si>
  <si>
    <t>2022-08-10</t>
  </si>
  <si>
    <t>L01519</t>
  </si>
  <si>
    <t>L01520</t>
  </si>
  <si>
    <t>L01521</t>
  </si>
  <si>
    <t>L01522</t>
  </si>
  <si>
    <t>2022-08-11</t>
  </si>
  <si>
    <t>L01523</t>
  </si>
  <si>
    <t>L01524</t>
  </si>
  <si>
    <t>2022-08-12</t>
  </si>
  <si>
    <t>L01525</t>
  </si>
  <si>
    <t>L01526</t>
  </si>
  <si>
    <t>L01527</t>
  </si>
  <si>
    <t>2022-08-13</t>
  </si>
  <si>
    <t>L01528</t>
  </si>
  <si>
    <t>2022-08-14</t>
  </si>
  <si>
    <t>L01529</t>
  </si>
  <si>
    <t>L01530</t>
  </si>
  <si>
    <t>L01531</t>
  </si>
  <si>
    <t>2022-08-15</t>
  </si>
  <si>
    <t>L01532</t>
  </si>
  <si>
    <t>2022-08-16</t>
  </si>
  <si>
    <t>L01533</t>
  </si>
  <si>
    <t>L01534</t>
  </si>
  <si>
    <t>2022-08-17</t>
  </si>
  <si>
    <t>L01535</t>
  </si>
  <si>
    <t>L01536</t>
  </si>
  <si>
    <t>2022-08-18</t>
  </si>
  <si>
    <t>L01537</t>
  </si>
  <si>
    <t>L01538</t>
  </si>
  <si>
    <t>L01539</t>
  </si>
  <si>
    <t>L01540</t>
  </si>
  <si>
    <t>2022-08-19</t>
  </si>
  <si>
    <t>L01541</t>
  </si>
  <si>
    <t>L01542</t>
  </si>
  <si>
    <t>L01543</t>
  </si>
  <si>
    <t>L01544</t>
  </si>
  <si>
    <t>2022-08-20</t>
  </si>
  <si>
    <t>L01545</t>
  </si>
  <si>
    <t>2022-08-21</t>
  </si>
  <si>
    <t>L01546</t>
  </si>
  <si>
    <t>2022-08-22</t>
  </si>
  <si>
    <t>L01547</t>
  </si>
  <si>
    <t>L01548</t>
  </si>
  <si>
    <t>2022-08-23</t>
  </si>
  <si>
    <t>L01549</t>
  </si>
  <si>
    <t>L01550</t>
  </si>
  <si>
    <t>L01551</t>
  </si>
  <si>
    <t>L01552</t>
  </si>
  <si>
    <t>2022-08-24</t>
  </si>
  <si>
    <t>L01553</t>
  </si>
  <si>
    <t>L01554</t>
  </si>
  <si>
    <t>L01555</t>
  </si>
  <si>
    <t>2022-08-25</t>
  </si>
  <si>
    <t>L01556</t>
  </si>
  <si>
    <t>L01557</t>
  </si>
  <si>
    <t>L01558</t>
  </si>
  <si>
    <t>L01559</t>
  </si>
  <si>
    <t>L01560</t>
  </si>
  <si>
    <t>L01561</t>
  </si>
  <si>
    <t>2022-08-26</t>
  </si>
  <si>
    <t>L01562</t>
  </si>
  <si>
    <t>L01563</t>
  </si>
  <si>
    <t>L01564</t>
  </si>
  <si>
    <t>L01565</t>
  </si>
  <si>
    <t>2022-08-27</t>
  </si>
  <si>
    <t>L01566</t>
  </si>
  <si>
    <t>L01567</t>
  </si>
  <si>
    <t>L01568</t>
  </si>
  <si>
    <t>2022-08-28</t>
  </si>
  <si>
    <t>L01569</t>
  </si>
  <si>
    <t>2022-08-29</t>
  </si>
  <si>
    <t>L01570</t>
  </si>
  <si>
    <t>L01571</t>
  </si>
  <si>
    <t>2022-08-30</t>
  </si>
  <si>
    <t>L01572</t>
  </si>
  <si>
    <t>L01573</t>
  </si>
  <si>
    <t>L01574</t>
  </si>
  <si>
    <t>L01575</t>
  </si>
  <si>
    <t>2022-08-31</t>
  </si>
  <si>
    <t>L01576</t>
  </si>
  <si>
    <t>2022-09-01</t>
  </si>
  <si>
    <t>L01577</t>
  </si>
  <si>
    <t>L01578</t>
  </si>
  <si>
    <t>L01579</t>
  </si>
  <si>
    <t>2022-09-02</t>
  </si>
  <si>
    <t>L01580</t>
  </si>
  <si>
    <t>L01581</t>
  </si>
  <si>
    <t>L01582</t>
  </si>
  <si>
    <t>L01583</t>
  </si>
  <si>
    <t>L01584</t>
  </si>
  <si>
    <t>L01585</t>
  </si>
  <si>
    <t>2022-09-03</t>
  </si>
  <si>
    <t>L01586</t>
  </si>
  <si>
    <t>L01587</t>
  </si>
  <si>
    <t>L01588</t>
  </si>
  <si>
    <t>L01589</t>
  </si>
  <si>
    <t>L01590</t>
  </si>
  <si>
    <t>L01591</t>
  </si>
  <si>
    <t>2022-09-04</t>
  </si>
  <si>
    <t>L01592</t>
  </si>
  <si>
    <t>L01593</t>
  </si>
  <si>
    <t>L01594</t>
  </si>
  <si>
    <t>2022-09-05</t>
  </si>
  <si>
    <t>L01595</t>
  </si>
  <si>
    <t>L01596</t>
  </si>
  <si>
    <t>L01597</t>
  </si>
  <si>
    <t>2022-09-06</t>
  </si>
  <si>
    <t>L01598</t>
  </si>
  <si>
    <t>L01599</t>
  </si>
  <si>
    <t>L01600</t>
  </si>
  <si>
    <t>2022-09-07</t>
  </si>
  <si>
    <t>L01601</t>
  </si>
  <si>
    <t>2022-09-08</t>
  </si>
  <si>
    <t>L01602</t>
  </si>
  <si>
    <t>L01603</t>
  </si>
  <si>
    <t>L01604</t>
  </si>
  <si>
    <t>L01605</t>
  </si>
  <si>
    <t>L01606</t>
  </si>
  <si>
    <t>2022-09-09</t>
  </si>
  <si>
    <t>L01607</t>
  </si>
  <si>
    <t>L01608</t>
  </si>
  <si>
    <t>2022-09-10</t>
  </si>
  <si>
    <t>L01609</t>
  </si>
  <si>
    <t>2022-09-11</t>
  </si>
  <si>
    <t>L01610</t>
  </si>
  <si>
    <t>L01611</t>
  </si>
  <si>
    <t>2022-09-12</t>
  </si>
  <si>
    <t>L01612</t>
  </si>
  <si>
    <t>2022-09-13</t>
  </si>
  <si>
    <t>L01613</t>
  </si>
  <si>
    <t>L01614</t>
  </si>
  <si>
    <t>L01615</t>
  </si>
  <si>
    <t>L01616</t>
  </si>
  <si>
    <t>2022-09-14</t>
  </si>
  <si>
    <t>L01617</t>
  </si>
  <si>
    <t>L01618</t>
  </si>
  <si>
    <t>L01619</t>
  </si>
  <si>
    <t>2022-09-15</t>
  </si>
  <si>
    <t>L01620</t>
  </si>
  <si>
    <t>2022-09-16</t>
  </si>
  <si>
    <t>L01621</t>
  </si>
  <si>
    <t>L01622</t>
  </si>
  <si>
    <t>2022-09-17</t>
  </si>
  <si>
    <t>L01623</t>
  </si>
  <si>
    <t>L01624</t>
  </si>
  <si>
    <t>L01625</t>
  </si>
  <si>
    <t>2022-09-18</t>
  </si>
  <si>
    <t>L01626</t>
  </si>
  <si>
    <t>L01627</t>
  </si>
  <si>
    <t>L01628</t>
  </si>
  <si>
    <t>L01629</t>
  </si>
  <si>
    <t>2022-09-19</t>
  </si>
  <si>
    <t>L01630</t>
  </si>
  <si>
    <t>L01631</t>
  </si>
  <si>
    <t>2022-09-20</t>
  </si>
  <si>
    <t>L01632</t>
  </si>
  <si>
    <t>2022-09-21</t>
  </si>
  <si>
    <t>L01633</t>
  </si>
  <si>
    <t>L01634</t>
  </si>
  <si>
    <t>2022-09-22</t>
  </si>
  <si>
    <t>L01635</t>
  </si>
  <si>
    <t>L01636</t>
  </si>
  <si>
    <t>2022-09-23</t>
  </si>
  <si>
    <t>L01637</t>
  </si>
  <si>
    <t>2022-09-24</t>
  </si>
  <si>
    <t>L01638</t>
  </si>
  <si>
    <t>L01639</t>
  </si>
  <si>
    <t>2022-09-25</t>
  </si>
  <si>
    <t>L01640</t>
  </si>
  <si>
    <t>2022-09-26</t>
  </si>
  <si>
    <t>L01641</t>
  </si>
  <si>
    <t>L01642</t>
  </si>
  <si>
    <t>L01643</t>
  </si>
  <si>
    <t>2022-09-28</t>
  </si>
  <si>
    <t>L01644</t>
  </si>
  <si>
    <t>L01645</t>
  </si>
  <si>
    <t>L01646</t>
  </si>
  <si>
    <t>2022-09-29</t>
  </si>
  <si>
    <t>L01647</t>
  </si>
  <si>
    <t>L01648</t>
  </si>
  <si>
    <t>L01649</t>
  </si>
  <si>
    <t>L01650</t>
  </si>
  <si>
    <t>2022-09-30</t>
  </si>
  <si>
    <t>L01651</t>
  </si>
  <si>
    <t>L01652</t>
  </si>
  <si>
    <t>2022-10-01</t>
  </si>
  <si>
    <t>L01653</t>
  </si>
  <si>
    <t>L01654</t>
  </si>
  <si>
    <t>2022-10-02</t>
  </si>
  <si>
    <t>L01655</t>
  </si>
  <si>
    <t>L01656</t>
  </si>
  <si>
    <t>L01657</t>
  </si>
  <si>
    <t>L01658</t>
  </si>
  <si>
    <t>L01659</t>
  </si>
  <si>
    <t>2022-10-03</t>
  </si>
  <si>
    <t>L01660</t>
  </si>
  <si>
    <t>L01661</t>
  </si>
  <si>
    <t>L01662</t>
  </si>
  <si>
    <t>L01663</t>
  </si>
  <si>
    <t>L01664</t>
  </si>
  <si>
    <t>2022-10-04</t>
  </si>
  <si>
    <t>L01665</t>
  </si>
  <si>
    <t>L01666</t>
  </si>
  <si>
    <t>L01667</t>
  </si>
  <si>
    <t>L01668</t>
  </si>
  <si>
    <t>L01669</t>
  </si>
  <si>
    <t>L01670</t>
  </si>
  <si>
    <t>2022-10-05</t>
  </si>
  <si>
    <t>L01671</t>
  </si>
  <si>
    <t>L01672</t>
  </si>
  <si>
    <t>2022-10-06</t>
  </si>
  <si>
    <t>L01673</t>
  </si>
  <si>
    <t>2022-10-07</t>
  </si>
  <si>
    <t>L01674</t>
  </si>
  <si>
    <t>L01675</t>
  </si>
  <si>
    <t>L01676</t>
  </si>
  <si>
    <t>2022-10-08</t>
  </si>
  <si>
    <t>L01677</t>
  </si>
  <si>
    <t>2022-10-09</t>
  </si>
  <si>
    <t>L01678</t>
  </si>
  <si>
    <t>L01679</t>
  </si>
  <si>
    <t>2022-10-10</t>
  </si>
  <si>
    <t>L01680</t>
  </si>
  <si>
    <t>L01681</t>
  </si>
  <si>
    <t>2022-10-11</t>
  </si>
  <si>
    <t>L01682</t>
  </si>
  <si>
    <t>2022-10-12</t>
  </si>
  <si>
    <t>L01683</t>
  </si>
  <si>
    <t>2022-10-14</t>
  </si>
  <si>
    <t>L01684</t>
  </si>
  <si>
    <t>L01685</t>
  </si>
  <si>
    <t>L01686</t>
  </si>
  <si>
    <t>L01687</t>
  </si>
  <si>
    <t>2022-10-15</t>
  </si>
  <si>
    <t>L01688</t>
  </si>
  <si>
    <t>L01689</t>
  </si>
  <si>
    <t>2022-10-16</t>
  </si>
  <si>
    <t>L01690</t>
  </si>
  <si>
    <t>2022-10-17</t>
  </si>
  <si>
    <t>L01691</t>
  </si>
  <si>
    <t>L01692</t>
  </si>
  <si>
    <t>L01693</t>
  </si>
  <si>
    <t>2022-10-18</t>
  </si>
  <si>
    <t>L01694</t>
  </si>
  <si>
    <t>L01695</t>
  </si>
  <si>
    <t>2022-10-19</t>
  </si>
  <si>
    <t>L01696</t>
  </si>
  <si>
    <t>2022-10-20</t>
  </si>
  <si>
    <t>L01697</t>
  </si>
  <si>
    <t>L01698</t>
  </si>
  <si>
    <t>L01699</t>
  </si>
  <si>
    <t>L01700</t>
  </si>
  <si>
    <t>L01701</t>
  </si>
  <si>
    <t>L01702</t>
  </si>
  <si>
    <t>L01703</t>
  </si>
  <si>
    <t>2022-10-21</t>
  </si>
  <si>
    <t>L01704</t>
  </si>
  <si>
    <t>L01705</t>
  </si>
  <si>
    <t>2022-10-22</t>
  </si>
  <si>
    <t>L01706</t>
  </si>
  <si>
    <t>L01707</t>
  </si>
  <si>
    <t>L01708</t>
  </si>
  <si>
    <t>2022-10-23</t>
  </si>
  <si>
    <t>L01709</t>
  </si>
  <si>
    <t>L01710</t>
  </si>
  <si>
    <t>2022-10-24</t>
  </si>
  <si>
    <t>L01711</t>
  </si>
  <si>
    <t>L01712</t>
  </si>
  <si>
    <t>L01713</t>
  </si>
  <si>
    <t>L01714</t>
  </si>
  <si>
    <t>L01715</t>
  </si>
  <si>
    <t>2022-10-25</t>
  </si>
  <si>
    <t>L01716</t>
  </si>
  <si>
    <t>L01717</t>
  </si>
  <si>
    <t>L01718</t>
  </si>
  <si>
    <t>L01719</t>
  </si>
  <si>
    <t>2022-10-26</t>
  </si>
  <si>
    <t>L01720</t>
  </si>
  <si>
    <t>L01721</t>
  </si>
  <si>
    <t>L01722</t>
  </si>
  <si>
    <t>L01723</t>
  </si>
  <si>
    <t>L01724</t>
  </si>
  <si>
    <t>2022-10-27</t>
  </si>
  <si>
    <t>L01725</t>
  </si>
  <si>
    <t>L01726</t>
  </si>
  <si>
    <t>L01727</t>
  </si>
  <si>
    <t>L01728</t>
  </si>
  <si>
    <t>2022-10-28</t>
  </si>
  <si>
    <t>L01729</t>
  </si>
  <si>
    <t>L01730</t>
  </si>
  <si>
    <t>2022-10-29</t>
  </si>
  <si>
    <t>L01731</t>
  </si>
  <si>
    <t>L01732</t>
  </si>
  <si>
    <t>L01733</t>
  </si>
  <si>
    <t>2022-10-30</t>
  </si>
  <si>
    <t>L01734</t>
  </si>
  <si>
    <t>L01735</t>
  </si>
  <si>
    <t>L01736</t>
  </si>
  <si>
    <t>2022-10-31</t>
  </si>
  <si>
    <t>L01737</t>
  </si>
  <si>
    <t>L01738</t>
  </si>
  <si>
    <t>L01739</t>
  </si>
  <si>
    <t>2022-11-01</t>
  </si>
  <si>
    <t>L01740</t>
  </si>
  <si>
    <t>L01741</t>
  </si>
  <si>
    <t>2022-11-02</t>
  </si>
  <si>
    <t>L01742</t>
  </si>
  <si>
    <t>2022-11-03</t>
  </si>
  <si>
    <t>L01743</t>
  </si>
  <si>
    <t>L01744</t>
  </si>
  <si>
    <t>L01745</t>
  </si>
  <si>
    <t>2022-11-04</t>
  </si>
  <si>
    <t>L01746</t>
  </si>
  <si>
    <t>2022-11-05</t>
  </si>
  <si>
    <t>L01747</t>
  </si>
  <si>
    <t>L01748</t>
  </si>
  <si>
    <t>L01749</t>
  </si>
  <si>
    <t>2022-11-06</t>
  </si>
  <si>
    <t>L01750</t>
  </si>
  <si>
    <t>L01751</t>
  </si>
  <si>
    <t>L01752</t>
  </si>
  <si>
    <t>2022-11-07</t>
  </si>
  <si>
    <t>L01753</t>
  </si>
  <si>
    <t>2022-11-08</t>
  </si>
  <si>
    <t>L01754</t>
  </si>
  <si>
    <t>L01755</t>
  </si>
  <si>
    <t>2022-11-09</t>
  </si>
  <si>
    <t>L01756</t>
  </si>
  <si>
    <t>L01757</t>
  </si>
  <si>
    <t>2022-11-10</t>
  </si>
  <si>
    <t>L01758</t>
  </si>
  <si>
    <t>L01759</t>
  </si>
  <si>
    <t>L01760</t>
  </si>
  <si>
    <t>L01761</t>
  </si>
  <si>
    <t>L01762</t>
  </si>
  <si>
    <t>2022-11-11</t>
  </si>
  <si>
    <t>L01763</t>
  </si>
  <si>
    <t>L01764</t>
  </si>
  <si>
    <t>L01765</t>
  </si>
  <si>
    <t>L01766</t>
  </si>
  <si>
    <t>L01767</t>
  </si>
  <si>
    <t>2022-11-12</t>
  </si>
  <si>
    <t>L01768</t>
  </si>
  <si>
    <t>L01769</t>
  </si>
  <si>
    <t>2022-11-13</t>
  </si>
  <si>
    <t>L01770</t>
  </si>
  <si>
    <t>L01771</t>
  </si>
  <si>
    <t>L01772</t>
  </si>
  <si>
    <t>L01773</t>
  </si>
  <si>
    <t>L01774</t>
  </si>
  <si>
    <t>2022-11-14</t>
  </si>
  <si>
    <t>L01775</t>
  </si>
  <si>
    <t>L01776</t>
  </si>
  <si>
    <t>L01777</t>
  </si>
  <si>
    <t>L01778</t>
  </si>
  <si>
    <t>2022-11-16</t>
  </si>
  <si>
    <t>L01779</t>
  </si>
  <si>
    <t>L01780</t>
  </si>
  <si>
    <t>L01781</t>
  </si>
  <si>
    <t>L01782</t>
  </si>
  <si>
    <t>2022-11-17</t>
  </si>
  <si>
    <t>L01783</t>
  </si>
  <si>
    <t>L01784</t>
  </si>
  <si>
    <t>L01785</t>
  </si>
  <si>
    <t>2022-11-18</t>
  </si>
  <si>
    <t>L01786</t>
  </si>
  <si>
    <t>L01787</t>
  </si>
  <si>
    <t>L01788</t>
  </si>
  <si>
    <t>L01789</t>
  </si>
  <si>
    <t>2022-11-19</t>
  </si>
  <si>
    <t>L01790</t>
  </si>
  <si>
    <t>L01791</t>
  </si>
  <si>
    <t>2022-11-20</t>
  </si>
  <si>
    <t>L01792</t>
  </si>
  <si>
    <t>L01793</t>
  </si>
  <si>
    <t>L01794</t>
  </si>
  <si>
    <t>L01795</t>
  </si>
  <si>
    <t>L01796</t>
  </si>
  <si>
    <t>2022-11-21</t>
  </si>
  <si>
    <t>L01797</t>
  </si>
  <si>
    <t>L01798</t>
  </si>
  <si>
    <t>L01799</t>
  </si>
  <si>
    <t>2022-11-22</t>
  </si>
  <si>
    <t>L01800</t>
  </si>
  <si>
    <t>L01801</t>
  </si>
  <si>
    <t>2022-11-23</t>
  </si>
  <si>
    <t>L01802</t>
  </si>
  <si>
    <t>L01803</t>
  </si>
  <si>
    <t>L01804</t>
  </si>
  <si>
    <t>L01805</t>
  </si>
  <si>
    <t>2022-11-24</t>
  </si>
  <si>
    <t>L01806</t>
  </si>
  <si>
    <t>L01807</t>
  </si>
  <si>
    <t>2022-11-25</t>
  </si>
  <si>
    <t>L01808</t>
  </si>
  <si>
    <t>L01809</t>
  </si>
  <si>
    <t>L01810</t>
  </si>
  <si>
    <t>L01811</t>
  </si>
  <si>
    <t>2022-11-26</t>
  </si>
  <si>
    <t>L01812</t>
  </si>
  <si>
    <t>L01813</t>
  </si>
  <si>
    <t>L01814</t>
  </si>
  <si>
    <t>2022-11-27</t>
  </si>
  <si>
    <t>L01815</t>
  </si>
  <si>
    <t>L01816</t>
  </si>
  <si>
    <t>L01817</t>
  </si>
  <si>
    <t>2022-11-29</t>
  </si>
  <si>
    <t>L01818</t>
  </si>
  <si>
    <t>2022-11-30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</si>
  <si>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</si>
  <si>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</si>
  <si>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</si>
  <si>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</si>
  <si>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</si>
  <si>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</si>
  <si>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</si>
  <si>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</si>
  <si>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</si>
  <si>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2022-12-01</t>
  </si>
  <si>
    <t>L01828</t>
  </si>
  <si>
    <t>L01829</t>
  </si>
  <si>
    <t>L01830</t>
  </si>
  <si>
    <t>2022-12-02</t>
  </si>
  <si>
    <t>L01831</t>
  </si>
  <si>
    <t>L01832</t>
  </si>
  <si>
    <t>L01833</t>
  </si>
  <si>
    <t>2022-12-03</t>
  </si>
  <si>
    <t>L01834</t>
  </si>
  <si>
    <t>L01835</t>
  </si>
  <si>
    <t>L01836</t>
  </si>
  <si>
    <t>L01837</t>
  </si>
  <si>
    <t>L01838</t>
  </si>
  <si>
    <t>2022-12-04</t>
  </si>
  <si>
    <t>L01839</t>
  </si>
  <si>
    <t>L01840</t>
  </si>
  <si>
    <t>L01841</t>
  </si>
  <si>
    <t>L01842</t>
  </si>
  <si>
    <t>2022-12-05</t>
  </si>
  <si>
    <t>L01843</t>
  </si>
  <si>
    <t>L01844</t>
  </si>
  <si>
    <t>L01845</t>
  </si>
  <si>
    <t>2022-12-06</t>
  </si>
  <si>
    <t>L01846</t>
  </si>
  <si>
    <t>L01847</t>
  </si>
  <si>
    <t>L01848</t>
  </si>
  <si>
    <t>L01849</t>
  </si>
  <si>
    <t>L01850</t>
  </si>
  <si>
    <t>L01851</t>
  </si>
  <si>
    <t>2022-12-07</t>
  </si>
  <si>
    <t>L01852</t>
  </si>
  <si>
    <t>L01853</t>
  </si>
  <si>
    <t>L01854</t>
  </si>
  <si>
    <t>L01855</t>
  </si>
  <si>
    <t>2022-12-08</t>
  </si>
  <si>
    <t>L01856</t>
  </si>
  <si>
    <t>L01857</t>
  </si>
  <si>
    <t>L01858</t>
  </si>
  <si>
    <t>2022-12-10</t>
  </si>
  <si>
    <t>L01859</t>
  </si>
  <si>
    <t>L01860</t>
  </si>
  <si>
    <t>2022-12-11</t>
  </si>
  <si>
    <t>L01861</t>
  </si>
  <si>
    <t>L01862</t>
  </si>
  <si>
    <t>2022-12-12</t>
  </si>
  <si>
    <t>L01863</t>
  </si>
  <si>
    <t>2022-12-13</t>
  </si>
  <si>
    <t>L01864</t>
  </si>
  <si>
    <t>L01865</t>
  </si>
  <si>
    <t>2022-12-14</t>
  </si>
  <si>
    <t>L01866</t>
  </si>
  <si>
    <t>L01867</t>
  </si>
  <si>
    <t>L01868</t>
  </si>
  <si>
    <t>L01869</t>
  </si>
  <si>
    <t>2022-12-15</t>
  </si>
  <si>
    <t>L01870</t>
  </si>
  <si>
    <t>2022-12-16</t>
  </si>
  <si>
    <t>L01871</t>
  </si>
  <si>
    <t>L01872</t>
  </si>
  <si>
    <t>L01873</t>
  </si>
  <si>
    <t>L01874</t>
  </si>
  <si>
    <t>L01875</t>
  </si>
  <si>
    <t>2022-12-17</t>
  </si>
  <si>
    <t>L01876</t>
  </si>
  <si>
    <t>L01877</t>
  </si>
  <si>
    <t>L01878</t>
  </si>
  <si>
    <t>L01879</t>
  </si>
  <si>
    <t>L01880</t>
  </si>
  <si>
    <t>2022-12-18</t>
  </si>
  <si>
    <t>L01881</t>
  </si>
  <si>
    <t>2022-12-19</t>
  </si>
  <si>
    <t>L01882</t>
  </si>
  <si>
    <t>2022-12-20</t>
  </si>
  <si>
    <t>L01883</t>
  </si>
  <si>
    <t>L01884</t>
  </si>
  <si>
    <t>L01885</t>
  </si>
  <si>
    <t>2022-12-21</t>
  </si>
  <si>
    <t>L01886</t>
  </si>
  <si>
    <t>L01887</t>
  </si>
  <si>
    <t>2022-12-22</t>
  </si>
  <si>
    <t>L01888</t>
  </si>
  <si>
    <t>L01889</t>
  </si>
  <si>
    <t>2022-12-24</t>
  </si>
  <si>
    <t>L01890</t>
  </si>
  <si>
    <t>2022-12-25</t>
  </si>
  <si>
    <t>L01891</t>
  </si>
  <si>
    <t>2022-12-26</t>
  </si>
  <si>
    <t>L01892</t>
  </si>
  <si>
    <t>L01893</t>
  </si>
  <si>
    <t>L01894</t>
  </si>
  <si>
    <t>L01895</t>
  </si>
  <si>
    <t>2022-12-27</t>
  </si>
  <si>
    <t>L01896</t>
  </si>
  <si>
    <t>L01897</t>
  </si>
  <si>
    <t>L01898</t>
  </si>
  <si>
    <t>L01899</t>
  </si>
  <si>
    <t>L01900</t>
  </si>
  <si>
    <t>L01901</t>
  </si>
  <si>
    <t>2022-12-28</t>
  </si>
  <si>
    <t>L01902</t>
  </si>
  <si>
    <t>L01903</t>
  </si>
  <si>
    <t>L01904</t>
  </si>
  <si>
    <t>2022-12-29</t>
  </si>
  <si>
    <t>L01905</t>
  </si>
  <si>
    <t>2022-12-30</t>
  </si>
  <si>
    <t>L01906</t>
  </si>
  <si>
    <t>L01907</t>
  </si>
  <si>
    <t>2022-12-31</t>
  </si>
  <si>
    <t>L01908</t>
  </si>
  <si>
    <t>L01909</t>
  </si>
  <si>
    <t>2023-01-01</t>
  </si>
  <si>
    <t>L01910</t>
  </si>
  <si>
    <t>L01911</t>
  </si>
  <si>
    <t>L01912</t>
  </si>
  <si>
    <t>L01913</t>
  </si>
  <si>
    <t>2023-01-02</t>
  </si>
  <si>
    <t>L01914</t>
  </si>
  <si>
    <t>L01915</t>
  </si>
  <si>
    <t>2023-01-03</t>
  </si>
  <si>
    <t>L01916</t>
  </si>
  <si>
    <t>L01917</t>
  </si>
  <si>
    <t>2023-01-04</t>
  </si>
  <si>
    <t>L01918</t>
  </si>
  <si>
    <t>L01919</t>
  </si>
  <si>
    <t>2023-01-05</t>
  </si>
  <si>
    <t>L01920</t>
  </si>
  <si>
    <t>L01921</t>
  </si>
  <si>
    <t>2023-01-07</t>
  </si>
  <si>
    <t>L01922</t>
  </si>
  <si>
    <t>2023-01-09</t>
  </si>
  <si>
    <t>L01923</t>
  </si>
  <si>
    <t>2023-01-10</t>
  </si>
  <si>
    <t>L01924</t>
  </si>
  <si>
    <t>L01925</t>
  </si>
  <si>
    <t>2023-01-11</t>
  </si>
  <si>
    <t>L01926</t>
  </si>
  <si>
    <t>L01927</t>
  </si>
  <si>
    <t>L01928</t>
  </si>
  <si>
    <t>2023-01-12</t>
  </si>
  <si>
    <t>L01929</t>
  </si>
  <si>
    <t>L01930</t>
  </si>
  <si>
    <t>2023-01-13</t>
  </si>
  <si>
    <t>L01931</t>
  </si>
  <si>
    <t>L01932</t>
  </si>
  <si>
    <t>2023-01-14</t>
  </si>
  <si>
    <t>L01933</t>
  </si>
  <si>
    <t>2023-01-15</t>
  </si>
  <si>
    <t>L01934</t>
  </si>
  <si>
    <t>L01935</t>
  </si>
  <si>
    <t>2023-01-16</t>
  </si>
  <si>
    <t>L01936</t>
  </si>
  <si>
    <t>L01937</t>
  </si>
  <si>
    <t>L01938</t>
  </si>
  <si>
    <t>L01939</t>
  </si>
  <si>
    <t>2023-01-17</t>
  </si>
  <si>
    <t>L01940</t>
  </si>
  <si>
    <t>L01941</t>
  </si>
  <si>
    <t>L01942</t>
  </si>
  <si>
    <t>2023-01-18</t>
  </si>
  <si>
    <t>L01943</t>
  </si>
  <si>
    <t>L01944</t>
  </si>
  <si>
    <t>2023-01-19</t>
  </si>
  <si>
    <t>L01945</t>
  </si>
  <si>
    <t>L01946</t>
  </si>
  <si>
    <t>2023-01-20</t>
  </si>
  <si>
    <t>L01947</t>
  </si>
  <si>
    <t>2023-01-22</t>
  </si>
  <si>
    <t>L01948</t>
  </si>
  <si>
    <t>L01949</t>
  </si>
  <si>
    <t>L01950</t>
  </si>
  <si>
    <t>L01951</t>
  </si>
  <si>
    <t>L01952</t>
  </si>
  <si>
    <t>2023-01-23</t>
  </si>
  <si>
    <t>L01953</t>
  </si>
  <si>
    <t>L01954</t>
  </si>
  <si>
    <t>L01955</t>
  </si>
  <si>
    <t>L01956</t>
  </si>
  <si>
    <t>L01957</t>
  </si>
  <si>
    <t>2023-01-24</t>
  </si>
  <si>
    <t>L01958</t>
  </si>
  <si>
    <t>L01959</t>
  </si>
  <si>
    <t>L01960</t>
  </si>
  <si>
    <t>2023-01-25</t>
  </si>
  <si>
    <t>L01961</t>
  </si>
  <si>
    <t>L01962</t>
  </si>
  <si>
    <t>2023-01-26</t>
  </si>
  <si>
    <t>L01963</t>
  </si>
  <si>
    <t>L01964</t>
  </si>
  <si>
    <t>L01965</t>
  </si>
  <si>
    <t>L01966</t>
  </si>
  <si>
    <t>2023-01-27</t>
  </si>
  <si>
    <t>L01967</t>
  </si>
  <si>
    <t>L01968</t>
  </si>
  <si>
    <t>L01969</t>
  </si>
  <si>
    <t>2023-01-28</t>
  </si>
  <si>
    <t>L01970</t>
  </si>
  <si>
    <t>L01971</t>
  </si>
  <si>
    <t>L01972</t>
  </si>
  <si>
    <t>L01973</t>
  </si>
  <si>
    <t>L01974</t>
  </si>
  <si>
    <t>2023-01-29</t>
  </si>
  <si>
    <t>L01975</t>
  </si>
  <si>
    <t>L01976</t>
  </si>
  <si>
    <t>L01977</t>
  </si>
  <si>
    <t>2023-01-30</t>
  </si>
  <si>
    <t>L01978</t>
  </si>
  <si>
    <t>L01979</t>
  </si>
  <si>
    <t>L01980</t>
  </si>
  <si>
    <t>L01981</t>
  </si>
  <si>
    <t>2023-01-31</t>
  </si>
  <si>
    <t>L01982</t>
  </si>
  <si>
    <t>L01983</t>
  </si>
  <si>
    <t>L01984</t>
  </si>
  <si>
    <t>2023-02-01</t>
  </si>
  <si>
    <t>L01985</t>
  </si>
  <si>
    <t>L01986</t>
  </si>
  <si>
    <t>L01987</t>
  </si>
  <si>
    <t>2023-02-02</t>
  </si>
  <si>
    <t>L01988</t>
  </si>
  <si>
    <t>L01989</t>
  </si>
  <si>
    <t>2023-02-04</t>
  </si>
  <si>
    <t>L01990</t>
  </si>
  <si>
    <t>L01991</t>
  </si>
  <si>
    <t>L01992</t>
  </si>
  <si>
    <t>L01993</t>
  </si>
  <si>
    <t>2023-02-05</t>
  </si>
  <si>
    <t>L01994</t>
  </si>
  <si>
    <t>L01995</t>
  </si>
  <si>
    <t>L01996</t>
  </si>
  <si>
    <t>L01997</t>
  </si>
  <si>
    <t>L01998</t>
  </si>
  <si>
    <t>L01999</t>
  </si>
  <si>
    <t>L02000</t>
  </si>
  <si>
    <t>2023-02-06</t>
  </si>
  <si>
    <t>L02001</t>
  </si>
  <si>
    <t>2023-02-07</t>
  </si>
  <si>
    <t>L02002</t>
  </si>
  <si>
    <t>L02003</t>
  </si>
  <si>
    <t>L02004</t>
  </si>
  <si>
    <t>2023-02-09</t>
  </si>
  <si>
    <t>L02005</t>
  </si>
  <si>
    <t>L02006</t>
  </si>
  <si>
    <t>2023-02-10</t>
  </si>
  <si>
    <t>L02007</t>
  </si>
  <si>
    <t>2023-02-11</t>
  </si>
  <si>
    <t>L02008</t>
  </si>
  <si>
    <t>L02009</t>
  </si>
  <si>
    <t>L02010</t>
  </si>
  <si>
    <t>L02011</t>
  </si>
  <si>
    <t>2023-02-12</t>
  </si>
  <si>
    <t>L02012</t>
  </si>
  <si>
    <t>L02013</t>
  </si>
  <si>
    <t>2023-02-13</t>
  </si>
  <si>
    <t>L02014</t>
  </si>
  <si>
    <t>L02015</t>
  </si>
  <si>
    <t>L02016</t>
  </si>
  <si>
    <t>L02017</t>
  </si>
  <si>
    <t>2023-02-14</t>
  </si>
  <si>
    <t>L02018</t>
  </si>
  <si>
    <t>2023-02-15</t>
  </si>
  <si>
    <t>L02019</t>
  </si>
  <si>
    <t>L02020</t>
  </si>
  <si>
    <t>L02021</t>
  </si>
  <si>
    <t>L02022</t>
  </si>
  <si>
    <t>2023-02-16</t>
  </si>
  <si>
    <t>L02023</t>
  </si>
  <si>
    <t>2023-02-17</t>
  </si>
  <si>
    <t>L02024</t>
  </si>
  <si>
    <t>2023-02-18</t>
  </si>
  <si>
    <t>L02025</t>
  </si>
  <si>
    <t>2023-02-19</t>
  </si>
  <si>
    <t>L02026</t>
  </si>
  <si>
    <t>L02027</t>
  </si>
  <si>
    <t>L02028</t>
  </si>
  <si>
    <t>L02029</t>
  </si>
  <si>
    <t>2023-02-20</t>
  </si>
  <si>
    <t>L02030</t>
  </si>
  <si>
    <t>L02031</t>
  </si>
  <si>
    <t>L02032</t>
  </si>
  <si>
    <t>2023-02-21</t>
  </si>
  <si>
    <t>L02033</t>
  </si>
  <si>
    <t>L02034</t>
  </si>
  <si>
    <t>L02035</t>
  </si>
  <si>
    <t>L02036</t>
  </si>
  <si>
    <t>2023-02-23</t>
  </si>
  <si>
    <t>L02037</t>
  </si>
  <si>
    <t>L02038</t>
  </si>
  <si>
    <t>2023-02-24</t>
  </si>
  <si>
    <t>L02039</t>
  </si>
  <si>
    <t>L02040</t>
  </si>
  <si>
    <t>L02041</t>
  </si>
  <si>
    <t>L02042</t>
  </si>
  <si>
    <t>L02043</t>
  </si>
  <si>
    <t>2023-02-25</t>
  </si>
  <si>
    <t>L02044</t>
  </si>
  <si>
    <t>L02045</t>
  </si>
  <si>
    <t>L02046</t>
  </si>
  <si>
    <t>2023-02-26</t>
  </si>
  <si>
    <t>L02047</t>
  </si>
  <si>
    <t>L02048</t>
  </si>
  <si>
    <t>L02049</t>
  </si>
  <si>
    <t>L02050</t>
  </si>
  <si>
    <t>L02051</t>
  </si>
  <si>
    <t>2023-02-27</t>
  </si>
  <si>
    <t>L02052</t>
  </si>
  <si>
    <t>2023-02-28</t>
  </si>
  <si>
    <t>L02053</t>
  </si>
  <si>
    <t>2023-03-01</t>
  </si>
  <si>
    <t>L02054</t>
  </si>
  <si>
    <t>L02055</t>
  </si>
  <si>
    <t>L02056</t>
  </si>
  <si>
    <t>L02057</t>
  </si>
  <si>
    <t>L02058</t>
  </si>
  <si>
    <t>2023-03-02</t>
  </si>
  <si>
    <t>L02059</t>
  </si>
  <si>
    <t>L02060</t>
  </si>
  <si>
    <t>L02061</t>
  </si>
  <si>
    <t>L02062</t>
  </si>
  <si>
    <t>2023-03-03</t>
  </si>
  <si>
    <t>L02063</t>
  </si>
  <si>
    <t>L02064</t>
  </si>
  <si>
    <t>2023-03-04</t>
  </si>
  <si>
    <t>L02065</t>
  </si>
  <si>
    <t>L02066</t>
  </si>
  <si>
    <t>2023-03-05</t>
  </si>
  <si>
    <t>L02067</t>
  </si>
  <si>
    <t>2023-03-06</t>
  </si>
  <si>
    <t>L02068</t>
  </si>
  <si>
    <t>L02069</t>
  </si>
  <si>
    <t>2023-03-07</t>
  </si>
  <si>
    <t>L02070</t>
  </si>
  <si>
    <t>2023-03-08</t>
  </si>
  <si>
    <t>L02071</t>
  </si>
  <si>
    <t>L02072</t>
  </si>
  <si>
    <t>L02073</t>
  </si>
  <si>
    <t>2023-03-09</t>
  </si>
  <si>
    <t>L02074</t>
  </si>
  <si>
    <t>L02075</t>
  </si>
  <si>
    <t>L02076</t>
  </si>
  <si>
    <t>2023-03-10</t>
  </si>
  <si>
    <t>L02077</t>
  </si>
  <si>
    <t>L02078</t>
  </si>
  <si>
    <t>L02079</t>
  </si>
  <si>
    <t>L02080</t>
  </si>
  <si>
    <t>L02081</t>
  </si>
  <si>
    <t>L02082</t>
  </si>
  <si>
    <t>2023-03-11</t>
  </si>
  <si>
    <t>L02083</t>
  </si>
  <si>
    <t>2023-03-12</t>
  </si>
  <si>
    <t>L02084</t>
  </si>
  <si>
    <t>L02085</t>
  </si>
  <si>
    <t>2023-03-14</t>
  </si>
  <si>
    <t>L02086</t>
  </si>
  <si>
    <t>2023-03-15</t>
  </si>
  <si>
    <t>L02087</t>
  </si>
  <si>
    <t>L02088</t>
  </si>
  <si>
    <t>L02089</t>
  </si>
  <si>
    <t>2023-03-16</t>
  </si>
  <si>
    <t>L02090</t>
  </si>
  <si>
    <t>L02091</t>
  </si>
  <si>
    <t>L02092</t>
  </si>
  <si>
    <t>L02093</t>
  </si>
  <si>
    <t>L02094</t>
  </si>
  <si>
    <t>2023-03-17</t>
  </si>
  <si>
    <t>L02095</t>
  </si>
  <si>
    <t>L02096</t>
  </si>
  <si>
    <t>L02097</t>
  </si>
  <si>
    <t>2023-03-18</t>
  </si>
  <si>
    <t>L02098</t>
  </si>
  <si>
    <t>L02099</t>
  </si>
  <si>
    <t>L02100</t>
  </si>
  <si>
    <t>L02101</t>
  </si>
  <si>
    <t>2023-03-19</t>
  </si>
  <si>
    <t>L02102</t>
  </si>
  <si>
    <t>2023-03-20</t>
  </si>
  <si>
    <t>L02103</t>
  </si>
  <si>
    <t>L02104</t>
  </si>
  <si>
    <t>L02105</t>
  </si>
  <si>
    <t>2023-03-21</t>
  </si>
  <si>
    <t>L02106</t>
  </si>
  <si>
    <t>L02107</t>
  </si>
  <si>
    <t>L02108</t>
  </si>
  <si>
    <t>L02109</t>
  </si>
  <si>
    <t>2023-03-22</t>
  </si>
  <si>
    <t>L02110</t>
  </si>
  <si>
    <t>2023-03-23</t>
  </si>
  <si>
    <t>L02111</t>
  </si>
  <si>
    <t>L02112</t>
  </si>
  <si>
    <t>L02113</t>
  </si>
  <si>
    <t>2023-03-24</t>
  </si>
  <si>
    <t>L02114</t>
  </si>
  <si>
    <t>L02115</t>
  </si>
  <si>
    <t>L02116</t>
  </si>
  <si>
    <t>2023-03-25</t>
  </si>
  <si>
    <t>L02117</t>
  </si>
  <si>
    <t>L02118</t>
  </si>
  <si>
    <t>L02119</t>
  </si>
  <si>
    <t>L02120</t>
  </si>
  <si>
    <t>L02121</t>
  </si>
  <si>
    <t>L02122</t>
  </si>
  <si>
    <t>2023-03-26</t>
  </si>
  <si>
    <t>L02123</t>
  </si>
  <si>
    <t>L02124</t>
  </si>
  <si>
    <t>L02125</t>
  </si>
  <si>
    <t>2023-03-27</t>
  </si>
  <si>
    <t>L02126</t>
  </si>
  <si>
    <t>L02127</t>
  </si>
  <si>
    <t>L02128</t>
  </si>
  <si>
    <t>L02129</t>
  </si>
  <si>
    <t>L02130</t>
  </si>
  <si>
    <t>2023-03-28</t>
  </si>
  <si>
    <t>L02131</t>
  </si>
  <si>
    <t>L02132</t>
  </si>
  <si>
    <t>L02133</t>
  </si>
  <si>
    <t>2023-03-29</t>
  </si>
  <si>
    <t>L02134</t>
  </si>
  <si>
    <t>L02135</t>
  </si>
  <si>
    <t>L02136</t>
  </si>
  <si>
    <t>2023-03-30</t>
  </si>
  <si>
    <t>L02137</t>
  </si>
  <si>
    <t>L02138</t>
  </si>
  <si>
    <t>2023-03-31</t>
  </si>
  <si>
    <t>L02139</t>
  </si>
  <si>
    <t>L02140</t>
  </si>
  <si>
    <t>L02141</t>
  </si>
  <si>
    <t>2023-04-01</t>
  </si>
  <si>
    <t>L02142</t>
  </si>
  <si>
    <t>L02143</t>
  </si>
  <si>
    <t>L02144</t>
  </si>
  <si>
    <t>2023-04-02</t>
  </si>
  <si>
    <t>L02145</t>
  </si>
  <si>
    <t>2023-04-03</t>
  </si>
  <si>
    <t>L02146</t>
  </si>
  <si>
    <t>2023-04-04</t>
  </si>
  <si>
    <t>L02147</t>
  </si>
  <si>
    <t>L02148</t>
  </si>
  <si>
    <t>L02149</t>
  </si>
  <si>
    <t>L02150</t>
  </si>
  <si>
    <t>2023-04-05</t>
  </si>
  <si>
    <t>L02151</t>
  </si>
  <si>
    <t>L02152</t>
  </si>
  <si>
    <t>2023-04-06</t>
  </si>
  <si>
    <t>L02153</t>
  </si>
  <si>
    <t>L02154</t>
  </si>
  <si>
    <t>2023-04-07</t>
  </si>
  <si>
    <t>L02155</t>
  </si>
  <si>
    <t>L02156</t>
  </si>
  <si>
    <t>L02157</t>
  </si>
  <si>
    <t>2023-04-08</t>
  </si>
  <si>
    <t>L02158</t>
  </si>
  <si>
    <t>L02159</t>
  </si>
  <si>
    <t>L02160</t>
  </si>
  <si>
    <t>2023-04-10</t>
  </si>
  <si>
    <t>L02161</t>
  </si>
  <si>
    <t>L02162</t>
  </si>
  <si>
    <t>L02163</t>
  </si>
  <si>
    <t>2023-04-11</t>
  </si>
  <si>
    <t>L02164</t>
  </si>
  <si>
    <t>L02165</t>
  </si>
  <si>
    <t>L02166</t>
  </si>
  <si>
    <t>L02167</t>
  </si>
  <si>
    <t>L02168</t>
  </si>
  <si>
    <t>2023-04-12</t>
  </si>
  <si>
    <t>L02169</t>
  </si>
  <si>
    <t>2023-04-13</t>
  </si>
  <si>
    <t>L02170</t>
  </si>
  <si>
    <t>L02171</t>
  </si>
  <si>
    <t>2023-04-14</t>
  </si>
  <si>
    <t>L02172</t>
  </si>
  <si>
    <t>L02173</t>
  </si>
  <si>
    <t>2023-04-15</t>
  </si>
  <si>
    <t>L02174</t>
  </si>
  <si>
    <t>L02175</t>
  </si>
  <si>
    <t>L02176</t>
  </si>
  <si>
    <t>2023-04-16</t>
  </si>
  <si>
    <t>L02177</t>
  </si>
  <si>
    <t>L02178</t>
  </si>
  <si>
    <t>L02179</t>
  </si>
  <si>
    <t>L02180</t>
  </si>
  <si>
    <t>2023-04-17</t>
  </si>
  <si>
    <t>L02181</t>
  </si>
  <si>
    <t>L02182</t>
  </si>
  <si>
    <t>L02183</t>
  </si>
  <si>
    <t>2023-04-18</t>
  </si>
  <si>
    <t>L02184</t>
  </si>
  <si>
    <t>L02185</t>
  </si>
  <si>
    <t>2023-04-19</t>
  </si>
  <si>
    <t>L02186</t>
  </si>
  <si>
    <t>2023-04-20</t>
  </si>
  <si>
    <t>L02187</t>
  </si>
  <si>
    <t>L02188</t>
  </si>
  <si>
    <t>2023-04-21</t>
  </si>
  <si>
    <t>L02189</t>
  </si>
  <si>
    <t>L02190</t>
  </si>
  <si>
    <t>L02191</t>
  </si>
  <si>
    <t>L02192</t>
  </si>
  <si>
    <t>L02193</t>
  </si>
  <si>
    <t>2023-04-22</t>
  </si>
  <si>
    <t>L02194</t>
  </si>
  <si>
    <t>L02195</t>
  </si>
  <si>
    <t>L02196</t>
  </si>
  <si>
    <t>L02197</t>
  </si>
  <si>
    <t>L02198</t>
  </si>
  <si>
    <t>2023-04-23</t>
  </si>
  <si>
    <t>L02199</t>
  </si>
  <si>
    <t>L02200</t>
  </si>
  <si>
    <t>L02201</t>
  </si>
  <si>
    <t>L02202</t>
  </si>
  <si>
    <t>2023-04-24</t>
  </si>
  <si>
    <t>L02203</t>
  </si>
  <si>
    <t>L02204</t>
  </si>
  <si>
    <t>2023-04-25</t>
  </si>
  <si>
    <t>L02205</t>
  </si>
  <si>
    <t>L02206</t>
  </si>
  <si>
    <t>2023-04-27</t>
  </si>
  <si>
    <t>L02207</t>
  </si>
  <si>
    <t>L02208</t>
  </si>
  <si>
    <t>2023-04-28</t>
  </si>
  <si>
    <t>L02209</t>
  </si>
  <si>
    <t>L02210</t>
  </si>
  <si>
    <t>2023-04-29</t>
  </si>
  <si>
    <t>L02211</t>
  </si>
  <si>
    <t>2023-04-30</t>
  </si>
  <si>
    <t>L02212</t>
  </si>
  <si>
    <t>2023-05-01</t>
  </si>
  <si>
    <t>L02213</t>
  </si>
  <si>
    <t>L02214</t>
  </si>
  <si>
    <t>2023-05-02</t>
  </si>
  <si>
    <t>L02215</t>
  </si>
  <si>
    <t>L02216</t>
  </si>
  <si>
    <t>L02217</t>
  </si>
  <si>
    <t>2023-05-03</t>
  </si>
  <si>
    <t>L02218</t>
  </si>
  <si>
    <t>L02219</t>
  </si>
  <si>
    <t>L02220</t>
  </si>
  <si>
    <t>L02221</t>
  </si>
  <si>
    <t>2023-05-04</t>
  </si>
  <si>
    <t>L02222</t>
  </si>
  <si>
    <t>L02223</t>
  </si>
  <si>
    <t>L02224</t>
  </si>
  <si>
    <t>2023-05-06</t>
  </si>
  <si>
    <t>L02225</t>
  </si>
  <si>
    <t>L02226</t>
  </si>
  <si>
    <t>L02227</t>
  </si>
  <si>
    <t>2023-05-07</t>
  </si>
  <si>
    <t>L02228</t>
  </si>
  <si>
    <t>L02229</t>
  </si>
  <si>
    <t>2023-05-08</t>
  </si>
  <si>
    <t>L02230</t>
  </si>
  <si>
    <t>L02231</t>
  </si>
  <si>
    <t>2023-05-09</t>
  </si>
  <si>
    <t>L02232</t>
  </si>
  <si>
    <t>L02233</t>
  </si>
  <si>
    <t>L02234</t>
  </si>
  <si>
    <t>2023-05-10</t>
  </si>
  <si>
    <t>L02235</t>
  </si>
  <si>
    <t>L02236</t>
  </si>
  <si>
    <t>L02237</t>
  </si>
  <si>
    <t>L02238</t>
  </si>
  <si>
    <t>2023-05-11</t>
  </si>
  <si>
    <t>L02239</t>
  </si>
  <si>
    <t>L02240</t>
  </si>
  <si>
    <t>2023-05-12</t>
  </si>
  <si>
    <t>L02241</t>
  </si>
  <si>
    <t>L02242</t>
  </si>
  <si>
    <t>L02243</t>
  </si>
  <si>
    <t>2023-05-14</t>
  </si>
  <si>
    <t>L02244</t>
  </si>
  <si>
    <t>L02245</t>
  </si>
  <si>
    <t>L02246</t>
  </si>
  <si>
    <t>L02247</t>
  </si>
  <si>
    <t>2023-05-15</t>
  </si>
  <si>
    <t>L02248</t>
  </si>
  <si>
    <t>L02249</t>
  </si>
  <si>
    <t>2023-05-16</t>
  </si>
  <si>
    <t>L02250</t>
  </si>
  <si>
    <t>L02251</t>
  </si>
  <si>
    <t>2023-05-17</t>
  </si>
  <si>
    <t>L02252</t>
  </si>
  <si>
    <t>L02253</t>
  </si>
  <si>
    <t>L02254</t>
  </si>
  <si>
    <t>L02255</t>
  </si>
  <si>
    <t>L02256</t>
  </si>
  <si>
    <t>L02257</t>
  </si>
  <si>
    <t>2023-05-18</t>
  </si>
  <si>
    <t>L02258</t>
  </si>
  <si>
    <t>L02259</t>
  </si>
  <si>
    <t>L02260</t>
  </si>
  <si>
    <t>2023-05-19</t>
  </si>
  <si>
    <t>L02261</t>
  </si>
  <si>
    <t>L02262</t>
  </si>
  <si>
    <t>L02263</t>
  </si>
  <si>
    <t>2023-05-20</t>
  </si>
  <si>
    <t>L02264</t>
  </si>
  <si>
    <t>L02265</t>
  </si>
  <si>
    <t>L02266</t>
  </si>
  <si>
    <t>2023-05-21</t>
  </si>
  <si>
    <t>L02267</t>
  </si>
  <si>
    <t>2023-05-22</t>
  </si>
  <si>
    <t>L02268</t>
  </si>
  <si>
    <t>2023-05-23</t>
  </si>
  <si>
    <t>L02269</t>
  </si>
  <si>
    <t>L02270</t>
  </si>
  <si>
    <t>2023-05-24</t>
  </si>
  <si>
    <t>L02271</t>
  </si>
  <si>
    <t>L02272</t>
  </si>
  <si>
    <t>L02273</t>
  </si>
  <si>
    <t>2023-05-25</t>
  </si>
  <si>
    <t>L02274</t>
  </si>
  <si>
    <t>L02275</t>
  </si>
  <si>
    <t>L02276</t>
  </si>
  <si>
    <t>L02277</t>
  </si>
  <si>
    <t>L02278</t>
  </si>
  <si>
    <t>L02279</t>
  </si>
  <si>
    <t>2023-05-26</t>
  </si>
  <si>
    <t>L02280</t>
  </si>
  <si>
    <t>L02281</t>
  </si>
  <si>
    <t>L02282</t>
  </si>
  <si>
    <t>2023-05-27</t>
  </si>
  <si>
    <t>L02283</t>
  </si>
  <si>
    <t>L02284</t>
  </si>
  <si>
    <t>L02285</t>
  </si>
  <si>
    <t>L02286</t>
  </si>
  <si>
    <t>2023-05-28</t>
  </si>
  <si>
    <t>L02287</t>
  </si>
  <si>
    <t>2023-05-29</t>
  </si>
  <si>
    <t>L02288</t>
  </si>
  <si>
    <t>L02289</t>
  </si>
  <si>
    <t>L02290</t>
  </si>
  <si>
    <t>L02291</t>
  </si>
  <si>
    <t>2023-05-30</t>
  </si>
  <si>
    <t>L02292</t>
  </si>
  <si>
    <t>L02293</t>
  </si>
  <si>
    <t>L02294</t>
  </si>
  <si>
    <t>2023-05-31</t>
  </si>
  <si>
    <t>L02295</t>
  </si>
  <si>
    <t>L02296</t>
  </si>
  <si>
    <t>L02297</t>
  </si>
  <si>
    <t>L02298</t>
  </si>
  <si>
    <t>2023-06-01</t>
  </si>
  <si>
    <t>L02299</t>
  </si>
  <si>
    <t>L02300</t>
  </si>
  <si>
    <t>L02301</t>
  </si>
  <si>
    <t>L02302</t>
  </si>
  <si>
    <t>L02303</t>
  </si>
  <si>
    <t>L02304</t>
  </si>
  <si>
    <t>2023-06-02</t>
  </si>
  <si>
    <t>L02305</t>
  </si>
  <si>
    <t>L02306</t>
  </si>
  <si>
    <t>2023-06-03</t>
  </si>
  <si>
    <t>L02307</t>
  </si>
  <si>
    <t>2023-06-06</t>
  </si>
  <si>
    <t>L02308</t>
  </si>
  <si>
    <t>L02309</t>
  </si>
  <si>
    <t>L02310</t>
  </si>
  <si>
    <t>L02311</t>
  </si>
  <si>
    <t>2023-06-07</t>
  </si>
  <si>
    <t>L02312</t>
  </si>
  <si>
    <t>L02313</t>
  </si>
  <si>
    <t>L02314</t>
  </si>
  <si>
    <t>2023-06-08</t>
  </si>
  <si>
    <t>L02315</t>
  </si>
  <si>
    <t>L02316</t>
  </si>
  <si>
    <t>L02317</t>
  </si>
  <si>
    <t>2023-06-09</t>
  </si>
  <si>
    <t>L02318</t>
  </si>
  <si>
    <t>L02319</t>
  </si>
  <si>
    <t>2023-06-10</t>
  </si>
  <si>
    <t>L02320</t>
  </si>
  <si>
    <t>L02321</t>
  </si>
  <si>
    <t>L02322</t>
  </si>
  <si>
    <t>2023-06-11</t>
  </si>
  <si>
    <t>L02323</t>
  </si>
  <si>
    <t>L02324</t>
  </si>
  <si>
    <t>2023-06-12</t>
  </si>
  <si>
    <t>L02325</t>
  </si>
  <si>
    <t>2023-06-13</t>
  </si>
  <si>
    <t>L02326</t>
  </si>
  <si>
    <t>L02327</t>
  </si>
  <si>
    <t>2023-06-14</t>
  </si>
  <si>
    <t>L02328</t>
  </si>
  <si>
    <t>L02329</t>
  </si>
  <si>
    <t>L02330</t>
  </si>
  <si>
    <t>L02331</t>
  </si>
  <si>
    <t>2023-06-15</t>
  </si>
  <si>
    <t>L02332</t>
  </si>
  <si>
    <t>L02333</t>
  </si>
  <si>
    <t>L02334</t>
  </si>
  <si>
    <t>L02335</t>
  </si>
  <si>
    <t>2023-06-16</t>
  </si>
  <si>
    <t>L02336</t>
  </si>
  <si>
    <t>L02337</t>
  </si>
  <si>
    <t>2023-06-17</t>
  </si>
  <si>
    <t>L02338</t>
  </si>
  <si>
    <t>2023-06-18</t>
  </si>
  <si>
    <t>L02339</t>
  </si>
  <si>
    <t>L02340</t>
  </si>
  <si>
    <t>L02341</t>
  </si>
  <si>
    <t>L02342</t>
  </si>
  <si>
    <t>2023-06-19</t>
  </si>
  <si>
    <t>L02343</t>
  </si>
  <si>
    <t>2023-06-20</t>
  </si>
  <si>
    <t>L02344</t>
  </si>
  <si>
    <t>L02345</t>
  </si>
  <si>
    <t>L02346</t>
  </si>
  <si>
    <t>2023-06-21</t>
  </si>
  <si>
    <t>L02347</t>
  </si>
  <si>
    <t>L02348</t>
  </si>
  <si>
    <t>2023-06-23</t>
  </si>
  <si>
    <t>L02349</t>
  </si>
  <si>
    <t>L02350</t>
  </si>
  <si>
    <t>L02351</t>
  </si>
  <si>
    <t>2023-06-24</t>
  </si>
  <si>
    <t>L02352</t>
  </si>
  <si>
    <t>L02353</t>
  </si>
  <si>
    <t>L02354</t>
  </si>
  <si>
    <t>L02355</t>
  </si>
  <si>
    <t>L02356</t>
  </si>
  <si>
    <t>2023-06-25</t>
  </si>
  <si>
    <t>L02357</t>
  </si>
  <si>
    <t>L02358</t>
  </si>
  <si>
    <t>L02359</t>
  </si>
  <si>
    <t>L02360</t>
  </si>
  <si>
    <t>L02361</t>
  </si>
  <si>
    <t>L02362</t>
  </si>
  <si>
    <t>2023-06-26</t>
  </si>
  <si>
    <t>L02363</t>
  </si>
  <si>
    <t>L02364</t>
  </si>
  <si>
    <t>2023-06-27</t>
  </si>
  <si>
    <t>L02365</t>
  </si>
  <si>
    <t>L02366</t>
  </si>
  <si>
    <t>L02367</t>
  </si>
  <si>
    <t>L02368</t>
  </si>
  <si>
    <t>L02369</t>
  </si>
  <si>
    <t>2023-06-28</t>
  </si>
  <si>
    <t>L02370</t>
  </si>
  <si>
    <t>L02371</t>
  </si>
  <si>
    <t>L02372</t>
  </si>
  <si>
    <t>2023-06-29</t>
  </si>
  <si>
    <t>L02373</t>
  </si>
  <si>
    <t>L02374</t>
  </si>
  <si>
    <t>L02375</t>
  </si>
  <si>
    <t>2023-06-30</t>
  </si>
  <si>
    <t>L02376</t>
  </si>
  <si>
    <t>L02377</t>
  </si>
  <si>
    <t>2023-07-03</t>
  </si>
  <si>
    <t>L02378</t>
  </si>
  <si>
    <t>L02379</t>
  </si>
  <si>
    <t>2023-07-04</t>
  </si>
  <si>
    <t>L02380</t>
  </si>
  <si>
    <t>L02381</t>
  </si>
  <si>
    <t>L02382</t>
  </si>
  <si>
    <t>L02383</t>
  </si>
  <si>
    <t>L02384</t>
  </si>
  <si>
    <t>2023-07-05</t>
  </si>
  <si>
    <t>L02385</t>
  </si>
  <si>
    <t>L02386</t>
  </si>
  <si>
    <t>L02387</t>
  </si>
  <si>
    <t>L02388</t>
  </si>
  <si>
    <t>2023-07-06</t>
  </si>
  <si>
    <t>L02389</t>
  </si>
  <si>
    <t>2023-07-07</t>
  </si>
  <si>
    <t>L02390</t>
  </si>
  <si>
    <t>L02391</t>
  </si>
  <si>
    <t>L02392</t>
  </si>
  <si>
    <t>L02393</t>
  </si>
  <si>
    <t>L02394</t>
  </si>
  <si>
    <t>2023-07-08</t>
  </si>
  <si>
    <t>L02395</t>
  </si>
  <si>
    <t>L02396</t>
  </si>
  <si>
    <t>2023-07-09</t>
  </si>
  <si>
    <t>L02397</t>
  </si>
  <si>
    <t>2023-07-10</t>
  </si>
  <si>
    <t>L02398</t>
  </si>
  <si>
    <t>L02399</t>
  </si>
  <si>
    <t>2023-07-11</t>
  </si>
  <si>
    <t>L02400</t>
  </si>
  <si>
    <t>L02401</t>
  </si>
  <si>
    <t>L02402</t>
  </si>
  <si>
    <t>2023-07-12</t>
  </si>
  <si>
    <t>L02403</t>
  </si>
  <si>
    <t>L02404</t>
  </si>
  <si>
    <t>L02405</t>
  </si>
  <si>
    <t>2023-07-13</t>
  </si>
  <si>
    <t>L02406</t>
  </si>
  <si>
    <t>L02407</t>
  </si>
  <si>
    <t>2023-07-14</t>
  </si>
  <si>
    <t>L02408</t>
  </si>
  <si>
    <t>L02409</t>
  </si>
  <si>
    <t>2023-07-15</t>
  </si>
  <si>
    <t>L02410</t>
  </si>
  <si>
    <t>L02411</t>
  </si>
  <si>
    <t>2023-07-17</t>
  </si>
  <si>
    <t>L02412</t>
  </si>
  <si>
    <t>2023-07-18</t>
  </si>
  <si>
    <t>L02413</t>
  </si>
  <si>
    <t>L02414</t>
  </si>
  <si>
    <t>2023-07-19</t>
  </si>
  <si>
    <t>L02415</t>
  </si>
  <si>
    <t>L02416</t>
  </si>
  <si>
    <t>L02417</t>
  </si>
  <si>
    <t>L02418</t>
  </si>
  <si>
    <t>L02419</t>
  </si>
  <si>
    <t>2023-07-20</t>
  </si>
  <si>
    <t>L02420</t>
  </si>
  <si>
    <t>2023-07-21</t>
  </si>
  <si>
    <t>L02421</t>
  </si>
  <si>
    <t>2023-07-22</t>
  </si>
  <si>
    <t>L02422</t>
  </si>
  <si>
    <t>L02423</t>
  </si>
  <si>
    <t>L02424</t>
  </si>
  <si>
    <t>2023-07-23</t>
  </si>
  <si>
    <t>L02425</t>
  </si>
  <si>
    <t>L02426</t>
  </si>
  <si>
    <t>2023-07-24</t>
  </si>
  <si>
    <t>L02427</t>
  </si>
  <si>
    <t>L02428</t>
  </si>
  <si>
    <t>2023-07-25</t>
  </si>
  <si>
    <t>L02429</t>
  </si>
  <si>
    <t>L02430</t>
  </si>
  <si>
    <t>2023-07-26</t>
  </si>
  <si>
    <t>L02431</t>
  </si>
  <si>
    <t>L02432</t>
  </si>
  <si>
    <t>2023-07-27</t>
  </si>
  <si>
    <t>L02433</t>
  </si>
  <si>
    <t>L02434</t>
  </si>
  <si>
    <t>2023-07-28</t>
  </si>
  <si>
    <t>L02435</t>
  </si>
  <si>
    <t>2023-07-29</t>
  </si>
  <si>
    <t>L02436</t>
  </si>
  <si>
    <t>L02437</t>
  </si>
  <si>
    <t>L02438</t>
  </si>
  <si>
    <t>2023-07-30</t>
  </si>
  <si>
    <t>L02439</t>
  </si>
  <si>
    <t>L02440</t>
  </si>
  <si>
    <t>L02441</t>
  </si>
  <si>
    <t>2023-07-31</t>
  </si>
  <si>
    <t>L02442</t>
  </si>
  <si>
    <t>L02443</t>
  </si>
  <si>
    <t>2023-08-01</t>
  </si>
  <si>
    <t>L02444</t>
  </si>
  <si>
    <t>L02445</t>
  </si>
  <si>
    <t>2023-08-02</t>
  </si>
  <si>
    <t>L02446</t>
  </si>
  <si>
    <t>L02447</t>
  </si>
  <si>
    <t>L02448</t>
  </si>
  <si>
    <t>L02449</t>
  </si>
  <si>
    <t>2023-08-03</t>
  </si>
  <si>
    <t>L02450</t>
  </si>
  <si>
    <t>2023-08-05</t>
  </si>
  <si>
    <t>L02451</t>
  </si>
  <si>
    <t>L02452</t>
  </si>
  <si>
    <t>L02453</t>
  </si>
  <si>
    <t>L02454</t>
  </si>
  <si>
    <t>2023-08-06</t>
  </si>
  <si>
    <t>L02455</t>
  </si>
  <si>
    <t>L02456</t>
  </si>
  <si>
    <t>L02457</t>
  </si>
  <si>
    <t>L02458</t>
  </si>
  <si>
    <t>L02459</t>
  </si>
  <si>
    <t>2023-08-07</t>
  </si>
  <si>
    <t>L02460</t>
  </si>
  <si>
    <t>L02461</t>
  </si>
  <si>
    <t>L02462</t>
  </si>
  <si>
    <t>L02463</t>
  </si>
  <si>
    <t>L02464</t>
  </si>
  <si>
    <t>2023-08-08</t>
  </si>
  <si>
    <t>L02465</t>
  </si>
  <si>
    <t>L02466</t>
  </si>
  <si>
    <t>2023-08-09</t>
  </si>
  <si>
    <t>L02467</t>
  </si>
  <si>
    <t>2023-08-10</t>
  </si>
  <si>
    <t>L02468</t>
  </si>
  <si>
    <t>2023-08-11</t>
  </si>
  <si>
    <t>L02469</t>
  </si>
  <si>
    <t>L02470</t>
  </si>
  <si>
    <t>2023-08-12</t>
  </si>
  <si>
    <t>L02471</t>
  </si>
  <si>
    <t>L02472</t>
  </si>
  <si>
    <t>L02473</t>
  </si>
  <si>
    <t>L02474</t>
  </si>
  <si>
    <t>2023-08-13</t>
  </si>
  <si>
    <t>L02475</t>
  </si>
  <si>
    <t>L02476</t>
  </si>
  <si>
    <t>L02477</t>
  </si>
  <si>
    <t>L02478</t>
  </si>
  <si>
    <t>2023-08-14</t>
  </si>
  <si>
    <t>L02479</t>
  </si>
  <si>
    <t>L02480</t>
  </si>
  <si>
    <t>L02481</t>
  </si>
  <si>
    <t>2023-08-15</t>
  </si>
  <si>
    <t>L02482</t>
  </si>
  <si>
    <t>L02483</t>
  </si>
  <si>
    <t>L02484</t>
  </si>
  <si>
    <t>2023-08-16</t>
  </si>
  <si>
    <t>L02485</t>
  </si>
  <si>
    <t>L02486</t>
  </si>
  <si>
    <t>L02487</t>
  </si>
  <si>
    <t>2023-08-17</t>
  </si>
  <si>
    <t>L02488</t>
  </si>
  <si>
    <t>L02489</t>
  </si>
  <si>
    <t>L02490</t>
  </si>
  <si>
    <t>2023-08-18</t>
  </si>
  <si>
    <t>L02491</t>
  </si>
  <si>
    <t>L02492</t>
  </si>
  <si>
    <t>2023-08-19</t>
  </si>
  <si>
    <t>L02493</t>
  </si>
  <si>
    <t>2023-08-20</t>
  </si>
  <si>
    <t>L02494</t>
  </si>
  <si>
    <t>L02495</t>
  </si>
  <si>
    <t>L02496</t>
  </si>
  <si>
    <t>2023-08-21</t>
  </si>
  <si>
    <t>L02497</t>
  </si>
  <si>
    <t>L02498</t>
  </si>
  <si>
    <t>L02499</t>
  </si>
  <si>
    <t>L02500</t>
  </si>
  <si>
    <t>L02501</t>
  </si>
  <si>
    <t>2023-08-22</t>
  </si>
  <si>
    <t>L02502</t>
  </si>
  <si>
    <t>L02503</t>
  </si>
  <si>
    <t>L02504</t>
  </si>
  <si>
    <t>2023-08-23</t>
  </si>
  <si>
    <t>L02505</t>
  </si>
  <si>
    <t>2023-08-24</t>
  </si>
  <si>
    <t>L02506</t>
  </si>
  <si>
    <t>L02507</t>
  </si>
  <si>
    <t>2023-08-25</t>
  </si>
  <si>
    <t>L02508</t>
  </si>
  <si>
    <t>L02509</t>
  </si>
  <si>
    <t>2023-08-27</t>
  </si>
  <si>
    <t>L02510</t>
  </si>
  <si>
    <t>L02511</t>
  </si>
  <si>
    <t>L02512</t>
  </si>
  <si>
    <t>2023-08-28</t>
  </si>
  <si>
    <t>L02513</t>
  </si>
  <si>
    <t>L02514</t>
  </si>
  <si>
    <t>L02515</t>
  </si>
  <si>
    <t>2023-08-29</t>
  </si>
  <si>
    <t>L02516</t>
  </si>
  <si>
    <t>2023-08-30</t>
  </si>
  <si>
    <t>L02517</t>
  </si>
  <si>
    <t>L02518</t>
  </si>
  <si>
    <t>L02519</t>
  </si>
  <si>
    <t>2023-08-31</t>
  </si>
  <si>
    <t>L02520</t>
  </si>
  <si>
    <t>L02521</t>
  </si>
  <si>
    <t>L02522</t>
  </si>
  <si>
    <t>2023-09-01</t>
  </si>
  <si>
    <t>L02523</t>
  </si>
  <si>
    <t>L02524</t>
  </si>
  <si>
    <t>2023-09-02</t>
  </si>
  <si>
    <t>L02525</t>
  </si>
  <si>
    <t>2023-09-03</t>
  </si>
  <si>
    <t>L02526</t>
  </si>
  <si>
    <t>L02527</t>
  </si>
  <si>
    <t>2023-09-04</t>
  </si>
  <si>
    <t>L02528</t>
  </si>
  <si>
    <t>L02529</t>
  </si>
  <si>
    <t>L02530</t>
  </si>
  <si>
    <t>L02531</t>
  </si>
  <si>
    <t>L02532</t>
  </si>
  <si>
    <t>2023-09-05</t>
  </si>
  <si>
    <t>L02533</t>
  </si>
  <si>
    <t>L02534</t>
  </si>
  <si>
    <t>2023-09-06</t>
  </si>
  <si>
    <t>L02535</t>
  </si>
  <si>
    <t>L02536</t>
  </si>
  <si>
    <t>2023-09-07</t>
  </si>
  <si>
    <t>L02537</t>
  </si>
  <si>
    <t>2023-09-08</t>
  </si>
  <si>
    <t>L02538</t>
  </si>
  <si>
    <t>2023-09-09</t>
  </si>
  <si>
    <t>L02539</t>
  </si>
  <si>
    <t>L02540</t>
  </si>
  <si>
    <t>L02541</t>
  </si>
  <si>
    <t>2023-09-10</t>
  </si>
  <si>
    <t>L02542</t>
  </si>
  <si>
    <t>L02543</t>
  </si>
  <si>
    <t>2023-09-11</t>
  </si>
  <si>
    <t>L02544</t>
  </si>
  <si>
    <t>2023-09-12</t>
  </si>
  <si>
    <t>L02545</t>
  </si>
  <si>
    <t>L02546</t>
  </si>
  <si>
    <t>L02547</t>
  </si>
  <si>
    <t>L02548</t>
  </si>
  <si>
    <t>L02549</t>
  </si>
  <si>
    <t>L02550</t>
  </si>
  <si>
    <t>2023-09-13</t>
  </si>
  <si>
    <t>L02551</t>
  </si>
  <si>
    <t>L02552</t>
  </si>
  <si>
    <t>L02553</t>
  </si>
  <si>
    <t>2023-09-14</t>
  </si>
  <si>
    <t>L02554</t>
  </si>
  <si>
    <t>L02555</t>
  </si>
  <si>
    <t>L02556</t>
  </si>
  <si>
    <t>L02557</t>
  </si>
  <si>
    <t>L02558</t>
  </si>
  <si>
    <t>2023-09-15</t>
  </si>
  <si>
    <t>L02559</t>
  </si>
  <si>
    <t>L02560</t>
  </si>
  <si>
    <t>2023-09-16</t>
  </si>
  <si>
    <t>L02561</t>
  </si>
  <si>
    <t>2023-09-17</t>
  </si>
  <si>
    <t>L02562</t>
  </si>
  <si>
    <t>2023-09-18</t>
  </si>
  <si>
    <t>L02563</t>
  </si>
  <si>
    <t>2023-09-19</t>
  </si>
  <si>
    <t>L02564</t>
  </si>
  <si>
    <t>L02565</t>
  </si>
  <si>
    <t>L02566</t>
  </si>
  <si>
    <t>L02567</t>
  </si>
  <si>
    <t>2023-09-20</t>
  </si>
  <si>
    <t>L02568</t>
  </si>
  <si>
    <t>L02569</t>
  </si>
  <si>
    <t>L02570</t>
  </si>
  <si>
    <t>L02571</t>
  </si>
  <si>
    <t>2023-09-21</t>
  </si>
  <si>
    <t>L02572</t>
  </si>
  <si>
    <t>L02573</t>
  </si>
  <si>
    <t>2023-09-22</t>
  </si>
  <si>
    <t>L02574</t>
  </si>
  <si>
    <t>2023-09-23</t>
  </si>
  <si>
    <t>L02575</t>
  </si>
  <si>
    <t>L02576</t>
  </si>
  <si>
    <t>L02577</t>
  </si>
  <si>
    <t>L02578</t>
  </si>
  <si>
    <t>L02579</t>
  </si>
  <si>
    <t>L02580</t>
  </si>
  <si>
    <t>2023-09-24</t>
  </si>
  <si>
    <t>L02581</t>
  </si>
  <si>
    <t>L02582</t>
  </si>
  <si>
    <t>L02583</t>
  </si>
  <si>
    <t>L02584</t>
  </si>
  <si>
    <t>L02585</t>
  </si>
  <si>
    <t>2023-09-25</t>
  </si>
  <si>
    <t>L02586</t>
  </si>
  <si>
    <t>2023-09-26</t>
  </si>
  <si>
    <t>L02587</t>
  </si>
  <si>
    <t>2023-09-27</t>
  </si>
  <si>
    <t>L02588</t>
  </si>
  <si>
    <t>L02589</t>
  </si>
  <si>
    <t>2023-09-28</t>
  </si>
  <si>
    <t>L02590</t>
  </si>
  <si>
    <t>L02591</t>
  </si>
  <si>
    <t>L02592</t>
  </si>
  <si>
    <t>L02593</t>
  </si>
  <si>
    <t>2023-09-29</t>
  </si>
  <si>
    <t>L02594</t>
  </si>
  <si>
    <t>L02595</t>
  </si>
  <si>
    <t>2023-10-02</t>
  </si>
  <si>
    <t>L02596</t>
  </si>
  <si>
    <t>L02597</t>
  </si>
  <si>
    <t>L02598</t>
  </si>
  <si>
    <t>2023-10-03</t>
  </si>
  <si>
    <t>L02599</t>
  </si>
  <si>
    <t>2023-10-04</t>
  </si>
  <si>
    <t>L02600</t>
  </si>
  <si>
    <t>2023-10-05</t>
  </si>
  <si>
    <t>L02601</t>
  </si>
  <si>
    <t>L02602</t>
  </si>
  <si>
    <t>2023-10-07</t>
  </si>
  <si>
    <t>L02603</t>
  </si>
  <si>
    <t>2023-10-08</t>
  </si>
  <si>
    <t>L02604</t>
  </si>
  <si>
    <t>L02605</t>
  </si>
  <si>
    <t>2023-10-09</t>
  </si>
  <si>
    <t>L02606</t>
  </si>
  <si>
    <t>2023-10-11</t>
  </si>
  <si>
    <t>L02607</t>
  </si>
  <si>
    <t>L02608</t>
  </si>
  <si>
    <t>L02609</t>
  </si>
  <si>
    <t>L02610</t>
  </si>
  <si>
    <t>L02611</t>
  </si>
  <si>
    <t>L02612</t>
  </si>
  <si>
    <t>2023-10-12</t>
  </si>
  <si>
    <t>L02613</t>
  </si>
  <si>
    <t>L02614</t>
  </si>
  <si>
    <t>L02615</t>
  </si>
  <si>
    <t>2023-10-13</t>
  </si>
  <si>
    <t>L02616</t>
  </si>
  <si>
    <t>L02617</t>
  </si>
  <si>
    <t>L02618</t>
  </si>
  <si>
    <t>L02619</t>
  </si>
  <si>
    <t>L02620</t>
  </si>
  <si>
    <t>2023-10-14</t>
  </si>
  <si>
    <t>L02621</t>
  </si>
  <si>
    <t>L02622</t>
  </si>
  <si>
    <t>L02623</t>
  </si>
  <si>
    <t>L02624</t>
  </si>
  <si>
    <t>2023-10-15</t>
  </si>
  <si>
    <t>L02625</t>
  </si>
  <si>
    <t>L02626</t>
  </si>
  <si>
    <t>2023-10-16</t>
  </si>
  <si>
    <t>L02627</t>
  </si>
  <si>
    <t>L02628</t>
  </si>
  <si>
    <t>L02629</t>
  </si>
  <si>
    <t>2023-10-17</t>
  </si>
  <si>
    <t>L02630</t>
  </si>
  <si>
    <t>L02631</t>
  </si>
  <si>
    <t>L02632</t>
  </si>
  <si>
    <t>L02633</t>
  </si>
  <si>
    <t>L02634</t>
  </si>
  <si>
    <t>2023-10-18</t>
  </si>
  <si>
    <t>L02635</t>
  </si>
  <si>
    <t>2023-10-19</t>
  </si>
  <si>
    <t>L02636</t>
  </si>
  <si>
    <t>L02637</t>
  </si>
  <si>
    <t>L02638</t>
  </si>
  <si>
    <t>2023-10-21</t>
  </si>
  <si>
    <t>L02639</t>
  </si>
  <si>
    <t>L02640</t>
  </si>
  <si>
    <t>2023-10-22</t>
  </si>
  <si>
    <t>L02641</t>
  </si>
  <si>
    <t>2023-10-23</t>
  </si>
  <si>
    <t>L02642</t>
  </si>
  <si>
    <t>L02643</t>
  </si>
  <si>
    <t>L02644</t>
  </si>
  <si>
    <t>L02645</t>
  </si>
  <si>
    <t>2023-10-24</t>
  </si>
  <si>
    <t>L02646</t>
  </si>
  <si>
    <t>L02647</t>
  </si>
  <si>
    <t>L02648</t>
  </si>
  <si>
    <t>L02649</t>
  </si>
  <si>
    <t>2023-10-25</t>
  </si>
  <si>
    <t>L02650</t>
  </si>
  <si>
    <t>L02651</t>
  </si>
  <si>
    <t>L02652</t>
  </si>
  <si>
    <t>2023-10-27</t>
  </si>
  <si>
    <t>L02653</t>
  </si>
  <si>
    <t>L02654</t>
  </si>
  <si>
    <t>L02655</t>
  </si>
  <si>
    <t>L02656</t>
  </si>
  <si>
    <t>2023-10-28</t>
  </si>
  <si>
    <t>L02657</t>
  </si>
  <si>
    <t>L02658</t>
  </si>
  <si>
    <t>L02659</t>
  </si>
  <si>
    <t>L02660</t>
  </si>
  <si>
    <t>L02661</t>
  </si>
  <si>
    <t>2023-10-29</t>
  </si>
  <si>
    <t>L02662</t>
  </si>
  <si>
    <t>L02663</t>
  </si>
  <si>
    <t>2023-10-30</t>
  </si>
  <si>
    <t>L02664</t>
  </si>
  <si>
    <t>L02665</t>
  </si>
  <si>
    <t>L02666</t>
  </si>
  <si>
    <t>2023-10-31</t>
  </si>
  <si>
    <t>L02667</t>
  </si>
  <si>
    <t>L02668</t>
  </si>
  <si>
    <t>L02669</t>
  </si>
  <si>
    <t>2023-11-01</t>
  </si>
  <si>
    <t>L02670</t>
  </si>
  <si>
    <t>L02671</t>
  </si>
  <si>
    <t>2023-11-02</t>
  </si>
  <si>
    <t>L02672</t>
  </si>
  <si>
    <t>2023-11-03</t>
  </si>
  <si>
    <t>L02673</t>
  </si>
  <si>
    <t>L02674</t>
  </si>
  <si>
    <t>2023-11-04</t>
  </si>
  <si>
    <t>L02675</t>
  </si>
  <si>
    <t>2023-11-05</t>
  </si>
  <si>
    <t>L02676</t>
  </si>
  <si>
    <t>L02677</t>
  </si>
  <si>
    <t>L02678</t>
  </si>
  <si>
    <t>L02679</t>
  </si>
  <si>
    <t>L02680</t>
  </si>
  <si>
    <t>2023-11-06</t>
  </si>
  <si>
    <t>L02681</t>
  </si>
  <si>
    <t>L02682</t>
  </si>
  <si>
    <t>L02683</t>
  </si>
  <si>
    <t>L02684</t>
  </si>
  <si>
    <t>L02685</t>
  </si>
  <si>
    <t>2023-11-07</t>
  </si>
  <si>
    <t>L02686</t>
  </si>
  <si>
    <t>L02687</t>
  </si>
  <si>
    <t>L02688</t>
  </si>
  <si>
    <t>L02689</t>
  </si>
  <si>
    <t>2023-11-08</t>
  </si>
  <si>
    <t>L02690</t>
  </si>
  <si>
    <t>L02691</t>
  </si>
  <si>
    <t>L02692</t>
  </si>
  <si>
    <t>2023-11-09</t>
  </si>
  <si>
    <t>L02693</t>
  </si>
  <si>
    <t>2023-11-10</t>
  </si>
  <si>
    <t>L02694</t>
  </si>
  <si>
    <t>L02695</t>
  </si>
  <si>
    <t>L02696</t>
  </si>
  <si>
    <t>2023-11-11</t>
  </si>
  <si>
    <t>L02697</t>
  </si>
  <si>
    <t>2023-11-13</t>
  </si>
  <si>
    <t>L02698</t>
  </si>
  <si>
    <t>L02699</t>
  </si>
  <si>
    <t>L02700</t>
  </si>
  <si>
    <t>L02701</t>
  </si>
  <si>
    <t>2023-11-14</t>
  </si>
  <si>
    <t>L02702</t>
  </si>
  <si>
    <t>L02703</t>
  </si>
  <si>
    <t>2023-11-15</t>
  </si>
  <si>
    <t>L02704</t>
  </si>
  <si>
    <t>L02705</t>
  </si>
  <si>
    <t>L02706</t>
  </si>
  <si>
    <t>L02707</t>
  </si>
  <si>
    <t>2023-11-16</t>
  </si>
  <si>
    <t>L02708</t>
  </si>
  <si>
    <t>L02709</t>
  </si>
  <si>
    <t>2023-11-17</t>
  </si>
  <si>
    <t>L02710</t>
  </si>
  <si>
    <t>L02711</t>
  </si>
  <si>
    <t>L02712</t>
  </si>
  <si>
    <t>L02713</t>
  </si>
  <si>
    <t>2023-11-18</t>
  </si>
  <si>
    <t>L02714</t>
  </si>
  <si>
    <t>L02715</t>
  </si>
  <si>
    <t>2023-11-19</t>
  </si>
  <si>
    <t>L02716</t>
  </si>
  <si>
    <t>L02717</t>
  </si>
  <si>
    <t>2023-11-20</t>
  </si>
  <si>
    <t>L02718</t>
  </si>
  <si>
    <t>L02719</t>
  </si>
  <si>
    <t>L02720</t>
  </si>
  <si>
    <t>L02721</t>
  </si>
  <si>
    <t>2023-11-21</t>
  </si>
  <si>
    <t>L02722</t>
  </si>
  <si>
    <t>L02723</t>
  </si>
  <si>
    <t>2023-11-22</t>
  </si>
  <si>
    <t>L02724</t>
  </si>
  <si>
    <t>L02725</t>
  </si>
  <si>
    <t>L02726</t>
  </si>
  <si>
    <t>L02727</t>
  </si>
  <si>
    <t>L02728</t>
  </si>
  <si>
    <t>2023-11-23</t>
  </si>
  <si>
    <t>L02729</t>
  </si>
  <si>
    <t>L02730</t>
  </si>
  <si>
    <t>2023-11-24</t>
  </si>
  <si>
    <t>L02731</t>
  </si>
  <si>
    <t>L02732</t>
  </si>
  <si>
    <t>L02733</t>
  </si>
  <si>
    <t>L02734</t>
  </si>
  <si>
    <t>L02735</t>
  </si>
  <si>
    <t>L02736</t>
  </si>
  <si>
    <t>2023-11-25</t>
  </si>
  <si>
    <t>L02737</t>
  </si>
  <si>
    <t>L02738</t>
  </si>
  <si>
    <t>L02739</t>
  </si>
  <si>
    <t>L02740</t>
  </si>
  <si>
    <t>2023-11-26</t>
  </si>
  <si>
    <t>L02741</t>
  </si>
  <si>
    <t>L02742</t>
  </si>
  <si>
    <t>2023-11-27</t>
  </si>
  <si>
    <t>L02743</t>
  </si>
  <si>
    <t>L02744</t>
  </si>
  <si>
    <t>L02745</t>
  </si>
  <si>
    <t>2023-11-28</t>
  </si>
  <si>
    <t>L02746</t>
  </si>
  <si>
    <t>2023-12-01</t>
  </si>
  <si>
    <t>L02747</t>
  </si>
  <si>
    <t>L02748</t>
  </si>
  <si>
    <t>2023-12-02</t>
  </si>
  <si>
    <t>L02749</t>
  </si>
  <si>
    <t>L02750</t>
  </si>
  <si>
    <t>L02751</t>
  </si>
  <si>
    <t>L02752</t>
  </si>
  <si>
    <t>L02753</t>
  </si>
  <si>
    <t>2023-12-03</t>
  </si>
  <si>
    <t>L02754</t>
  </si>
  <si>
    <t>2023-12-04</t>
  </si>
  <si>
    <t>L02755</t>
  </si>
  <si>
    <t>L02756</t>
  </si>
  <si>
    <t>L02757</t>
  </si>
  <si>
    <t>L02758</t>
  </si>
  <si>
    <t>L02759</t>
  </si>
  <si>
    <t>L02760</t>
  </si>
  <si>
    <t>L02761</t>
  </si>
  <si>
    <t>L02762</t>
  </si>
  <si>
    <t>L02763</t>
  </si>
  <si>
    <t>L02764</t>
  </si>
  <si>
    <t>2023-12-05</t>
  </si>
  <si>
    <t>L02765</t>
  </si>
  <si>
    <t>L02766</t>
  </si>
  <si>
    <t>L02767</t>
  </si>
  <si>
    <t>2023-12-06</t>
  </si>
  <si>
    <t>L02768</t>
  </si>
  <si>
    <t>L02769</t>
  </si>
  <si>
    <t>L02770</t>
  </si>
  <si>
    <t>2023-12-07</t>
  </si>
  <si>
    <t>L02771</t>
  </si>
  <si>
    <t>L02772</t>
  </si>
  <si>
    <t>2023-12-08</t>
  </si>
  <si>
    <t>L02773</t>
  </si>
  <si>
    <t>L02774</t>
  </si>
  <si>
    <t>L02775</t>
  </si>
  <si>
    <t>L02776</t>
  </si>
  <si>
    <t>2023-12-09</t>
  </si>
  <si>
    <t>L02777</t>
  </si>
  <si>
    <t>L02778</t>
  </si>
  <si>
    <t>L02779</t>
  </si>
  <si>
    <t>2023-12-10</t>
  </si>
  <si>
    <t>L02780</t>
  </si>
  <si>
    <t>L02781</t>
  </si>
  <si>
    <t>L02782</t>
  </si>
  <si>
    <t>L02783</t>
  </si>
  <si>
    <t>L02784</t>
  </si>
  <si>
    <t>L02785</t>
  </si>
  <si>
    <t>L02786</t>
  </si>
  <si>
    <t>2023-12-11</t>
  </si>
  <si>
    <t>L02787</t>
  </si>
  <si>
    <t>L02788</t>
  </si>
  <si>
    <t>L02789</t>
  </si>
  <si>
    <t>L02790</t>
  </si>
  <si>
    <t>2023-12-13</t>
  </si>
  <si>
    <t>L02791</t>
  </si>
  <si>
    <t>L02792</t>
  </si>
  <si>
    <t>L02793</t>
  </si>
  <si>
    <t>L02794</t>
  </si>
  <si>
    <t>L02795</t>
  </si>
  <si>
    <t>L02796</t>
  </si>
  <si>
    <t>2023-12-14</t>
  </si>
  <si>
    <t>L02797</t>
  </si>
  <si>
    <t>L02798</t>
  </si>
  <si>
    <t>L02799</t>
  </si>
  <si>
    <t>L02800</t>
  </si>
  <si>
    <t>L02801</t>
  </si>
  <si>
    <t>L02802</t>
  </si>
  <si>
    <t>2023-12-15</t>
  </si>
  <si>
    <t>L02803</t>
  </si>
  <si>
    <t>L02804</t>
  </si>
  <si>
    <t>L02805</t>
  </si>
  <si>
    <t>2023-12-16</t>
  </si>
  <si>
    <t>L02806</t>
  </si>
  <si>
    <t>L02807</t>
  </si>
  <si>
    <t>L02808</t>
  </si>
  <si>
    <t>L02809</t>
  </si>
  <si>
    <t>L02810</t>
  </si>
  <si>
    <t>2023-12-17</t>
  </si>
  <si>
    <t>L02811</t>
  </si>
  <si>
    <t>L02812</t>
  </si>
  <si>
    <t>2023-12-18</t>
  </si>
  <si>
    <t>L02813</t>
  </si>
  <si>
    <t>L02814</t>
  </si>
  <si>
    <t>2023-12-19</t>
  </si>
  <si>
    <t>L02815</t>
  </si>
  <si>
    <t>L02816</t>
  </si>
  <si>
    <t>L02817</t>
  </si>
  <si>
    <t>2023-12-20</t>
  </si>
  <si>
    <t>L02818</t>
  </si>
  <si>
    <t>L02819</t>
  </si>
  <si>
    <t>L02820</t>
  </si>
  <si>
    <t>L02821</t>
  </si>
  <si>
    <t>L02822</t>
  </si>
  <si>
    <t>2023-12-21</t>
  </si>
  <si>
    <t>L02823</t>
  </si>
  <si>
    <t>L02824</t>
  </si>
  <si>
    <t>2023-12-22</t>
  </si>
  <si>
    <t>L02825</t>
  </si>
  <si>
    <t>L02826</t>
  </si>
  <si>
    <t>L02827</t>
  </si>
  <si>
    <t>2023-12-24</t>
  </si>
  <si>
    <t>L02828</t>
  </si>
  <si>
    <t>2023-12-25</t>
  </si>
  <si>
    <t>L02829</t>
  </si>
  <si>
    <t>2023-12-26</t>
  </si>
  <si>
    <t>L02830</t>
  </si>
  <si>
    <t>2023-12-27</t>
  </si>
  <si>
    <t>L02831</t>
  </si>
  <si>
    <t>L02832</t>
  </si>
  <si>
    <t>L02833</t>
  </si>
  <si>
    <t>L02834</t>
  </si>
  <si>
    <t>2023-12-28</t>
  </si>
  <si>
    <t>L02835</t>
  </si>
  <si>
    <t>L02836</t>
  </si>
  <si>
    <t>L02837</t>
  </si>
  <si>
    <t>L02838</t>
  </si>
  <si>
    <t>2023-12-29</t>
  </si>
  <si>
    <t>L02839</t>
  </si>
  <si>
    <t>L02840</t>
  </si>
  <si>
    <t>L02841</t>
  </si>
  <si>
    <t>L02842</t>
  </si>
  <si>
    <t>2023-12-30</t>
  </si>
  <si>
    <t>L02843</t>
  </si>
  <si>
    <t>L02844</t>
  </si>
  <si>
    <t>L02845</t>
  </si>
  <si>
    <t>L02846</t>
  </si>
  <si>
    <t>L02847</t>
  </si>
  <si>
    <t>2023-12-31</t>
  </si>
  <si>
    <t>L02848</t>
  </si>
  <si>
    <t>L02849</t>
  </si>
  <si>
    <t>2024-01-01</t>
  </si>
  <si>
    <t>L02850</t>
  </si>
  <si>
    <t>L02851</t>
  </si>
  <si>
    <t>L02852</t>
  </si>
  <si>
    <t>2024-01-02</t>
  </si>
  <si>
    <t>L02853</t>
  </si>
  <si>
    <t>L02854</t>
  </si>
  <si>
    <t>L02855</t>
  </si>
  <si>
    <t>L02856</t>
  </si>
  <si>
    <t>2024-01-03</t>
  </si>
  <si>
    <t>L02857</t>
  </si>
  <si>
    <t>L02858</t>
  </si>
  <si>
    <t>2024-01-04</t>
  </si>
  <si>
    <t>L02859</t>
  </si>
  <si>
    <t>L02860</t>
  </si>
  <si>
    <t>2024-01-05</t>
  </si>
  <si>
    <t>L02861</t>
  </si>
  <si>
    <t>2024-01-06</t>
  </si>
  <si>
    <t>L02862</t>
  </si>
  <si>
    <t>2024-01-07</t>
  </si>
  <si>
    <t>L02863</t>
  </si>
  <si>
    <t>L02864</t>
  </si>
  <si>
    <t>L02865</t>
  </si>
  <si>
    <t>L02866</t>
  </si>
  <si>
    <t>L02867</t>
  </si>
  <si>
    <t>2024-01-08</t>
  </si>
  <si>
    <t>L02868</t>
  </si>
  <si>
    <t>L02869</t>
  </si>
  <si>
    <t>L02870</t>
  </si>
  <si>
    <t>L02871</t>
  </si>
  <si>
    <t>L02872</t>
  </si>
  <si>
    <t>L02873</t>
  </si>
  <si>
    <t>2024-01-09</t>
  </si>
  <si>
    <t>L02874</t>
  </si>
  <si>
    <t>L02875</t>
  </si>
  <si>
    <t>2024-01-10</t>
  </si>
  <si>
    <t>L02876</t>
  </si>
  <si>
    <t>L02877</t>
  </si>
  <si>
    <t>L02878</t>
  </si>
  <si>
    <t>L02879</t>
  </si>
  <si>
    <t>2024-01-11</t>
  </si>
  <si>
    <t>L02880</t>
  </si>
  <si>
    <t>L02881</t>
  </si>
  <si>
    <t>L02882</t>
  </si>
  <si>
    <t>L02883</t>
  </si>
  <si>
    <t>2024-01-12</t>
  </si>
  <si>
    <t>L02884</t>
  </si>
  <si>
    <t>2024-01-13</t>
  </si>
  <si>
    <t>L02885</t>
  </si>
  <si>
    <t>L02886</t>
  </si>
  <si>
    <t>L02887</t>
  </si>
  <si>
    <t>L02888</t>
  </si>
  <si>
    <t>L02889</t>
  </si>
  <si>
    <t>2024-01-14</t>
  </si>
  <si>
    <t>L02890</t>
  </si>
  <si>
    <t>L02891</t>
  </si>
  <si>
    <t>L02892</t>
  </si>
  <si>
    <t>L02893</t>
  </si>
  <si>
    <t>2024-01-15</t>
  </si>
  <si>
    <t>L02894</t>
  </si>
  <si>
    <t>L02895</t>
  </si>
  <si>
    <t>2024-01-16</t>
  </si>
  <si>
    <t>L02896</t>
  </si>
  <si>
    <t>L02897</t>
  </si>
  <si>
    <t>2024-01-17</t>
  </si>
  <si>
    <t>L02898</t>
  </si>
  <si>
    <t>L02899</t>
  </si>
  <si>
    <t>2024-01-18</t>
  </si>
  <si>
    <t>L02900</t>
  </si>
  <si>
    <t>L02901</t>
  </si>
  <si>
    <t>L02902</t>
  </si>
  <si>
    <t>2024-01-19</t>
  </si>
  <si>
    <t>L02903</t>
  </si>
  <si>
    <t>L02904</t>
  </si>
  <si>
    <t>L02905</t>
  </si>
  <si>
    <t>L02906</t>
  </si>
  <si>
    <t>L02907</t>
  </si>
  <si>
    <t>L02908</t>
  </si>
  <si>
    <t>2024-01-20</t>
  </si>
  <si>
    <t>L02909</t>
  </si>
  <si>
    <t>L02910</t>
  </si>
  <si>
    <t>L02911</t>
  </si>
  <si>
    <t>2024-01-21</t>
  </si>
  <si>
    <t>L02912</t>
  </si>
  <si>
    <t>L02913</t>
  </si>
  <si>
    <t>L02914</t>
  </si>
  <si>
    <t>2024-01-22</t>
  </si>
  <si>
    <t>L02915</t>
  </si>
  <si>
    <t>L02916</t>
  </si>
  <si>
    <t>2024-01-23</t>
  </si>
  <si>
    <t>L02917</t>
  </si>
  <si>
    <t>2024-01-24</t>
  </si>
  <si>
    <t>L02918</t>
  </si>
  <si>
    <t>L02919</t>
  </si>
  <si>
    <t>L02920</t>
  </si>
  <si>
    <t>L02921</t>
  </si>
  <si>
    <t>L02922</t>
  </si>
  <si>
    <t>2024-01-25</t>
  </si>
  <si>
    <t>L02923</t>
  </si>
  <si>
    <t>L02924</t>
  </si>
  <si>
    <t>L02925</t>
  </si>
  <si>
    <t>2024-01-26</t>
  </si>
  <si>
    <t>L02926</t>
  </si>
  <si>
    <t>L02927</t>
  </si>
  <si>
    <t>L02928</t>
  </si>
  <si>
    <t>L02929</t>
  </si>
  <si>
    <t>2024-01-27</t>
  </si>
  <si>
    <t>L02930</t>
  </si>
  <si>
    <t>2024-01-28</t>
  </si>
  <si>
    <t>L02931</t>
  </si>
  <si>
    <t>2024-01-29</t>
  </si>
  <si>
    <t>L02932</t>
  </si>
  <si>
    <t>L02933</t>
  </si>
  <si>
    <t>L02934</t>
  </si>
  <si>
    <t>2024-01-30</t>
  </si>
  <si>
    <t>L02935</t>
  </si>
  <si>
    <t>L02936</t>
  </si>
  <si>
    <t>2024-01-31</t>
  </si>
  <si>
    <t>L02937</t>
  </si>
  <si>
    <t>2024-02-02</t>
  </si>
  <si>
    <t>L02938</t>
  </si>
  <si>
    <t>L02939</t>
  </si>
  <si>
    <t>2024-02-03</t>
  </si>
  <si>
    <t>L02940</t>
  </si>
  <si>
    <t>L02941</t>
  </si>
  <si>
    <t>2024-02-04</t>
  </si>
  <si>
    <t>L02942</t>
  </si>
  <si>
    <t>L02943</t>
  </si>
  <si>
    <t>L02944</t>
  </si>
  <si>
    <t>L02945</t>
  </si>
  <si>
    <t>L02946</t>
  </si>
  <si>
    <t>L02947</t>
  </si>
  <si>
    <t>L02948</t>
  </si>
  <si>
    <t>2024-02-05</t>
  </si>
  <si>
    <t>L02949</t>
  </si>
  <si>
    <t>L02950</t>
  </si>
  <si>
    <t>L02951</t>
  </si>
  <si>
    <t>L02952</t>
  </si>
  <si>
    <t>2024-02-06</t>
  </si>
  <si>
    <t>L02953</t>
  </si>
  <si>
    <t>2024-02-07</t>
  </si>
  <si>
    <t>L02954</t>
  </si>
  <si>
    <t>2024-02-08</t>
  </si>
  <si>
    <t>L02955</t>
  </si>
  <si>
    <t>L02956</t>
  </si>
  <si>
    <t>2024-02-09</t>
  </si>
  <si>
    <t>L02957</t>
  </si>
  <si>
    <t>L02958</t>
  </si>
  <si>
    <t>L02959</t>
  </si>
  <si>
    <t>L02960</t>
  </si>
  <si>
    <t>L02961</t>
  </si>
  <si>
    <t>2024-02-10</t>
  </si>
  <si>
    <t>L02962</t>
  </si>
  <si>
    <t>2024-02-11</t>
  </si>
  <si>
    <t>L02963</t>
  </si>
  <si>
    <t>L02964</t>
  </si>
  <si>
    <t>2024-02-12</t>
  </si>
  <si>
    <t>L02965</t>
  </si>
  <si>
    <t>L02966</t>
  </si>
  <si>
    <t>L02967</t>
  </si>
  <si>
    <t>2024-02-14</t>
  </si>
  <si>
    <t>L02968</t>
  </si>
  <si>
    <t>L02969</t>
  </si>
  <si>
    <t>L02970</t>
  </si>
  <si>
    <t>2024-02-15</t>
  </si>
  <si>
    <t>L02971</t>
  </si>
  <si>
    <t>L02972</t>
  </si>
  <si>
    <t>L02973</t>
  </si>
  <si>
    <t>2024-02-16</t>
  </si>
  <si>
    <t>L02974</t>
  </si>
  <si>
    <t>L02975</t>
  </si>
  <si>
    <t>L02976</t>
  </si>
  <si>
    <t>L02977</t>
  </si>
  <si>
    <t>2024-02-17</t>
  </si>
  <si>
    <t>L02978</t>
  </si>
  <si>
    <t>L02979</t>
  </si>
  <si>
    <t>L02980</t>
  </si>
  <si>
    <t>2024-02-18</t>
  </si>
  <si>
    <t>L02981</t>
  </si>
  <si>
    <t>L02982</t>
  </si>
  <si>
    <t>L02983</t>
  </si>
  <si>
    <t>L02984</t>
  </si>
  <si>
    <t>2024-02-19</t>
  </si>
  <si>
    <t>L02985</t>
  </si>
  <si>
    <t>L02986</t>
  </si>
  <si>
    <t>2024-02-20</t>
  </si>
  <si>
    <t>L02987</t>
  </si>
  <si>
    <t>L02988</t>
  </si>
  <si>
    <t>L02989</t>
  </si>
  <si>
    <t>2024-02-21</t>
  </si>
  <si>
    <t>L02990</t>
  </si>
  <si>
    <t>L02991</t>
  </si>
  <si>
    <t>2024-02-22</t>
  </si>
  <si>
    <t>L02992</t>
  </si>
  <si>
    <t>L02993</t>
  </si>
  <si>
    <t>2024-02-23</t>
  </si>
  <si>
    <t>L02994</t>
  </si>
  <si>
    <t>L02995</t>
  </si>
  <si>
    <t>L02996</t>
  </si>
  <si>
    <t>L02997</t>
  </si>
  <si>
    <t>L02998</t>
  </si>
  <si>
    <t>L02999</t>
  </si>
  <si>
    <t>2024-02-24</t>
  </si>
  <si>
    <t>L03000</t>
  </si>
  <si>
    <t>L03001</t>
  </si>
  <si>
    <t>2024-02-25</t>
  </si>
  <si>
    <t>L03002</t>
  </si>
  <si>
    <t>L03003</t>
  </si>
  <si>
    <t>L03004</t>
  </si>
  <si>
    <t>L03005</t>
  </si>
  <si>
    <t>L03006</t>
  </si>
  <si>
    <t>L03007</t>
  </si>
  <si>
    <t>L03008</t>
  </si>
  <si>
    <t>L03009</t>
  </si>
  <si>
    <t>2024-02-26</t>
  </si>
  <si>
    <t>L03010</t>
  </si>
  <si>
    <t>2024-02-27</t>
  </si>
  <si>
    <t>L03011</t>
  </si>
  <si>
    <t>L03012</t>
  </si>
  <si>
    <t>L03013</t>
  </si>
  <si>
    <t>2024-02-28</t>
  </si>
  <si>
    <t>L03014</t>
  </si>
  <si>
    <t>L03015</t>
  </si>
  <si>
    <t>L03016</t>
  </si>
  <si>
    <t>2024-02-29</t>
  </si>
  <si>
    <t>L03017</t>
  </si>
  <si>
    <t>L03018</t>
  </si>
  <si>
    <t>2024-03-01</t>
  </si>
  <si>
    <t>L03019</t>
  </si>
  <si>
    <t>L03020</t>
  </si>
  <si>
    <t>2024-03-02</t>
  </si>
  <si>
    <t>L03021</t>
  </si>
  <si>
    <t>L03022</t>
  </si>
  <si>
    <t>2024-03-03</t>
  </si>
  <si>
    <t>L03023</t>
  </si>
  <si>
    <t>2024-03-04</t>
  </si>
  <si>
    <t>L03024</t>
  </si>
  <si>
    <t>L03025</t>
  </si>
  <si>
    <t>2024-03-05</t>
  </si>
  <si>
    <t>L03026</t>
  </si>
  <si>
    <t>L03027</t>
  </si>
  <si>
    <t>L03028</t>
  </si>
  <si>
    <t>2024-03-06</t>
  </si>
  <si>
    <t>L03029</t>
  </si>
  <si>
    <t>2024-03-07</t>
  </si>
  <si>
    <t>L03030</t>
  </si>
  <si>
    <t>L03031</t>
  </si>
  <si>
    <t>2024-03-08</t>
  </si>
  <si>
    <t>L03032</t>
  </si>
  <si>
    <t>2024-03-09</t>
  </si>
  <si>
    <t>L03033</t>
  </si>
  <si>
    <t>L03034</t>
  </si>
  <si>
    <t>L03035</t>
  </si>
  <si>
    <t>L03036</t>
  </si>
  <si>
    <t>2024-03-10</t>
  </si>
  <si>
    <t>L03037</t>
  </si>
  <si>
    <t>L03038</t>
  </si>
  <si>
    <t>2024-03-11</t>
  </si>
  <si>
    <t>L03039</t>
  </si>
  <si>
    <t>L03040</t>
  </si>
  <si>
    <t>L03041</t>
  </si>
  <si>
    <t>L03042</t>
  </si>
  <si>
    <t>2024-03-12</t>
  </si>
  <si>
    <t>L03043</t>
  </si>
  <si>
    <t>2024-03-13</t>
  </si>
  <si>
    <t>L03044</t>
  </si>
  <si>
    <t>L03045</t>
  </si>
  <si>
    <t>L03046</t>
  </si>
  <si>
    <t>L03047</t>
  </si>
  <si>
    <t>2024-03-14</t>
  </si>
  <si>
    <t>L03048</t>
  </si>
  <si>
    <t>L03049</t>
  </si>
  <si>
    <t>L03050</t>
  </si>
  <si>
    <t>2024-03-15</t>
  </si>
  <si>
    <t>L03051</t>
  </si>
  <si>
    <t>2024-03-16</t>
  </si>
  <si>
    <t>L03052</t>
  </si>
  <si>
    <t>L03053</t>
  </si>
  <si>
    <t>L03054</t>
  </si>
  <si>
    <t>L03055</t>
  </si>
  <si>
    <t>L03056</t>
  </si>
  <si>
    <t>L03057</t>
  </si>
  <si>
    <t>2024-03-17</t>
  </si>
  <si>
    <t>L03058</t>
  </si>
  <si>
    <t>2024-03-18</t>
  </si>
  <si>
    <t>L03059</t>
  </si>
  <si>
    <t>L03060</t>
  </si>
  <si>
    <t>L03061</t>
  </si>
  <si>
    <t>L03062</t>
  </si>
  <si>
    <t>L03063</t>
  </si>
  <si>
    <t>2024-03-19</t>
  </si>
  <si>
    <t>L03064</t>
  </si>
  <si>
    <t>L03065</t>
  </si>
  <si>
    <t>L03066</t>
  </si>
  <si>
    <t>L03067</t>
  </si>
  <si>
    <t>2024-03-20</t>
  </si>
  <si>
    <t>L03068</t>
  </si>
  <si>
    <t>L03069</t>
  </si>
  <si>
    <t>L03070</t>
  </si>
  <si>
    <t>2024-03-21</t>
  </si>
  <si>
    <t>L03071</t>
  </si>
  <si>
    <t>L03072</t>
  </si>
  <si>
    <t>2024-03-22</t>
  </si>
  <si>
    <t>L03073</t>
  </si>
  <si>
    <t>L03074</t>
  </si>
  <si>
    <t>L03075</t>
  </si>
  <si>
    <t>L03076</t>
  </si>
  <si>
    <t>2024-03-23</t>
  </si>
  <si>
    <t>L03077</t>
  </si>
  <si>
    <t>L03078</t>
  </si>
  <si>
    <t>L03079</t>
  </si>
  <si>
    <t>2024-03-24</t>
  </si>
  <si>
    <t>L03080</t>
  </si>
  <si>
    <t>L03081</t>
  </si>
  <si>
    <t>2024-03-25</t>
  </si>
  <si>
    <t>L03082</t>
  </si>
  <si>
    <t>L03083</t>
  </si>
  <si>
    <t>L03084</t>
  </si>
  <si>
    <t>L03085</t>
  </si>
  <si>
    <t>2024-03-26</t>
  </si>
  <si>
    <t>L03086</t>
  </si>
  <si>
    <t>L03087</t>
  </si>
  <si>
    <t>L03088</t>
  </si>
  <si>
    <t>L03089</t>
  </si>
  <si>
    <t>2024-03-27</t>
  </si>
  <si>
    <t>L03090</t>
  </si>
  <si>
    <t>2024-03-28</t>
  </si>
  <si>
    <t>L03091</t>
  </si>
  <si>
    <t>L03092</t>
  </si>
  <si>
    <t>L03093</t>
  </si>
  <si>
    <t>L03094</t>
  </si>
  <si>
    <t>2024-03-29</t>
  </si>
  <si>
    <t>L03095</t>
  </si>
  <si>
    <t>L03096</t>
  </si>
  <si>
    <t>L03097</t>
  </si>
  <si>
    <t>L03098</t>
  </si>
  <si>
    <t>2024-03-30</t>
  </si>
  <si>
    <t>L03099</t>
  </si>
  <si>
    <t>L03100</t>
  </si>
  <si>
    <t>L03101</t>
  </si>
  <si>
    <t>L03102</t>
  </si>
  <si>
    <t>L03103</t>
  </si>
  <si>
    <t>2024-03-31</t>
  </si>
  <si>
    <t>L03104</t>
  </si>
  <si>
    <t>L03105</t>
  </si>
  <si>
    <t>2024-04-01</t>
  </si>
  <si>
    <t>L03106</t>
  </si>
  <si>
    <t>L03107</t>
  </si>
  <si>
    <t>2024-04-02</t>
  </si>
  <si>
    <t>L03108</t>
  </si>
  <si>
    <t>L03109</t>
  </si>
  <si>
    <t>2024-04-03</t>
  </si>
  <si>
    <t>L03110</t>
  </si>
  <si>
    <t>L03111</t>
  </si>
  <si>
    <t>L03112</t>
  </si>
  <si>
    <t>2024-04-04</t>
  </si>
  <si>
    <t>L03113</t>
  </si>
  <si>
    <t>L03114</t>
  </si>
  <si>
    <t>2024-04-05</t>
  </si>
  <si>
    <t>L03115</t>
  </si>
  <si>
    <t>L03116</t>
  </si>
  <si>
    <t>L03117</t>
  </si>
  <si>
    <t>L03118</t>
  </si>
  <si>
    <t>2024-04-06</t>
  </si>
  <si>
    <t>L03119</t>
  </si>
  <si>
    <t>L03120</t>
  </si>
  <si>
    <t>2024-04-07</t>
  </si>
  <si>
    <t>L03121</t>
  </si>
  <si>
    <t>L03122</t>
  </si>
  <si>
    <t>2024-04-08</t>
  </si>
  <si>
    <t>L03123</t>
  </si>
  <si>
    <t>L03124</t>
  </si>
  <si>
    <t>L03125</t>
  </si>
  <si>
    <t>L03126</t>
  </si>
  <si>
    <t>2024-04-09</t>
  </si>
  <si>
    <t>L03127</t>
  </si>
  <si>
    <t>L03128</t>
  </si>
  <si>
    <t>L03129</t>
  </si>
  <si>
    <t>L03130</t>
  </si>
  <si>
    <t>L03131</t>
  </si>
  <si>
    <t>2024-04-11</t>
  </si>
  <si>
    <t>L03132</t>
  </si>
  <si>
    <t>L03133</t>
  </si>
  <si>
    <t>2024-04-12</t>
  </si>
  <si>
    <t>L03134</t>
  </si>
  <si>
    <t>L03135</t>
  </si>
  <si>
    <t>L03136</t>
  </si>
  <si>
    <t>L03137</t>
  </si>
  <si>
    <t>2024-04-13</t>
  </si>
  <si>
    <t>L03138</t>
  </si>
  <si>
    <t>L03139</t>
  </si>
  <si>
    <t>L03140</t>
  </si>
  <si>
    <t>2024-04-14</t>
  </si>
  <si>
    <t>L03141</t>
  </si>
  <si>
    <t>L03142</t>
  </si>
  <si>
    <t>L03143</t>
  </si>
  <si>
    <t>L03144</t>
  </si>
  <si>
    <t>2024-04-15</t>
  </si>
  <si>
    <t>L03145</t>
  </si>
  <si>
    <t>L03146</t>
  </si>
  <si>
    <t>L03147</t>
  </si>
  <si>
    <t>2024-04-16</t>
  </si>
  <si>
    <t>L03148</t>
  </si>
  <si>
    <t>L03149</t>
  </si>
  <si>
    <t>L03150</t>
  </si>
  <si>
    <t>2024-04-18</t>
  </si>
  <si>
    <t>L03151</t>
  </si>
  <si>
    <t>L03152</t>
  </si>
  <si>
    <t>L03153</t>
  </si>
  <si>
    <t>2024-04-19</t>
  </si>
  <si>
    <t>L03154</t>
  </si>
  <si>
    <t>L03155</t>
  </si>
  <si>
    <t>L03156</t>
  </si>
  <si>
    <t>L03157</t>
  </si>
  <si>
    <t>L03158</t>
  </si>
  <si>
    <t>2024-04-20</t>
  </si>
  <si>
    <t>L03159</t>
  </si>
  <si>
    <t>L03160</t>
  </si>
  <si>
    <t>L03161</t>
  </si>
  <si>
    <t>L03162</t>
  </si>
  <si>
    <t>L03163</t>
  </si>
  <si>
    <t>2024-04-21</t>
  </si>
  <si>
    <t>L03164</t>
  </si>
  <si>
    <t>L03165</t>
  </si>
  <si>
    <t>L03166</t>
  </si>
  <si>
    <t>2024-04-22</t>
  </si>
  <si>
    <t>L03167</t>
  </si>
  <si>
    <t>L03168</t>
  </si>
  <si>
    <t>L03169</t>
  </si>
  <si>
    <t>L03170</t>
  </si>
  <si>
    <t>2024-04-23</t>
  </si>
  <si>
    <t>L03171</t>
  </si>
  <si>
    <t>L03172</t>
  </si>
  <si>
    <t>L03173</t>
  </si>
  <si>
    <t>L03174</t>
  </si>
  <si>
    <t>2024-04-24</t>
  </si>
  <si>
    <t>L03175</t>
  </si>
  <si>
    <t>L03176</t>
  </si>
  <si>
    <t>L03177</t>
  </si>
  <si>
    <t>2024-04-25</t>
  </si>
  <si>
    <t>L03178</t>
  </si>
  <si>
    <t>L03179</t>
  </si>
  <si>
    <t>2024-04-26</t>
  </si>
  <si>
    <t>L03180</t>
  </si>
  <si>
    <t>L03181</t>
  </si>
  <si>
    <t>2024-04-27</t>
  </si>
  <si>
    <t>L03182</t>
  </si>
  <si>
    <t>L03183</t>
  </si>
  <si>
    <t>L03184</t>
  </si>
  <si>
    <t>2024-04-28</t>
  </si>
  <si>
    <t>L03185</t>
  </si>
  <si>
    <t>L03186</t>
  </si>
  <si>
    <t>2024-04-29</t>
  </si>
  <si>
    <t>L03187</t>
  </si>
  <si>
    <t>2024-04-30</t>
  </si>
  <si>
    <t>L03188</t>
  </si>
  <si>
    <t>L03189</t>
  </si>
  <si>
    <t>2024-05-01</t>
  </si>
  <si>
    <t>L03190</t>
  </si>
  <si>
    <t>L03191</t>
  </si>
  <si>
    <t>2024-05-02</t>
  </si>
  <si>
    <t>L03192</t>
  </si>
  <si>
    <t>2024-05-04</t>
  </si>
  <si>
    <t>L03193</t>
  </si>
  <si>
    <t>L03194</t>
  </si>
  <si>
    <t>L03195</t>
  </si>
  <si>
    <t>L03196</t>
  </si>
  <si>
    <t>2024-05-05</t>
  </si>
  <si>
    <t>L03197</t>
  </si>
  <si>
    <t>L03198</t>
  </si>
  <si>
    <t>2024-05-06</t>
  </si>
  <si>
    <t>L03199</t>
  </si>
  <si>
    <t>2024-05-07</t>
  </si>
  <si>
    <t>L03200</t>
  </si>
  <si>
    <t>L03201</t>
  </si>
  <si>
    <t>L03202</t>
  </si>
  <si>
    <t>L03203</t>
  </si>
  <si>
    <t>2024-05-08</t>
  </si>
  <si>
    <t>L03204</t>
  </si>
  <si>
    <t>L03205</t>
  </si>
  <si>
    <t>L03206</t>
  </si>
  <si>
    <t>2024-05-09</t>
  </si>
  <si>
    <t>L03207</t>
  </si>
  <si>
    <t>L03208</t>
  </si>
  <si>
    <t>L03209</t>
  </si>
  <si>
    <t>L03210</t>
  </si>
  <si>
    <t>L03211</t>
  </si>
  <si>
    <t>2024-05-10</t>
  </si>
  <si>
    <t>L03212</t>
  </si>
  <si>
    <t>2024-05-12</t>
  </si>
  <si>
    <t>L03213</t>
  </si>
  <si>
    <t>L03214</t>
  </si>
  <si>
    <t>L03215</t>
  </si>
  <si>
    <t>L03216</t>
  </si>
  <si>
    <t>L03217</t>
  </si>
  <si>
    <t>2024-05-13</t>
  </si>
  <si>
    <t>L03218</t>
  </si>
  <si>
    <t>L03219</t>
  </si>
  <si>
    <t>L03220</t>
  </si>
  <si>
    <t>2024-05-14</t>
  </si>
  <si>
    <t>L03221</t>
  </si>
  <si>
    <t>L03222</t>
  </si>
  <si>
    <t>2024-05-15</t>
  </si>
  <si>
    <t>L03223</t>
  </si>
  <si>
    <t>2024-05-16</t>
  </si>
  <si>
    <t>L03224</t>
  </si>
  <si>
    <t>L03225</t>
  </si>
  <si>
    <t>L03226</t>
  </si>
  <si>
    <t>L03227</t>
  </si>
  <si>
    <t>2024-05-17</t>
  </si>
  <si>
    <t>L03228</t>
  </si>
  <si>
    <t>L03229</t>
  </si>
  <si>
    <t>2024-05-18</t>
  </si>
  <si>
    <t>L03230</t>
  </si>
  <si>
    <t>L03231</t>
  </si>
  <si>
    <t>L03232</t>
  </si>
  <si>
    <t>2024-05-19</t>
  </si>
  <si>
    <t>L03233</t>
  </si>
  <si>
    <t>L03234</t>
  </si>
  <si>
    <t>L03235</t>
  </si>
  <si>
    <t>L03236</t>
  </si>
  <si>
    <t>L03237</t>
  </si>
  <si>
    <t>L03238</t>
  </si>
  <si>
    <t>L03239</t>
  </si>
  <si>
    <t>L03240</t>
  </si>
  <si>
    <t>2024-05-20</t>
  </si>
  <si>
    <t>L03241</t>
  </si>
  <si>
    <t>L03242</t>
  </si>
  <si>
    <t>2024-05-21</t>
  </si>
  <si>
    <t>L03243</t>
  </si>
  <si>
    <t>L03244</t>
  </si>
  <si>
    <t>2024-05-22</t>
  </si>
  <si>
    <t>L03245</t>
  </si>
  <si>
    <t>L03246</t>
  </si>
  <si>
    <t>L03247</t>
  </si>
  <si>
    <t>L03248</t>
  </si>
  <si>
    <t>2024-05-24</t>
  </si>
  <si>
    <t>L03249</t>
  </si>
  <si>
    <t>L03250</t>
  </si>
  <si>
    <t>L03251</t>
  </si>
  <si>
    <t>2024-05-25</t>
  </si>
  <si>
    <t>L03252</t>
  </si>
  <si>
    <t>L03253</t>
  </si>
  <si>
    <t>2024-05-26</t>
  </si>
  <si>
    <t>L03254</t>
  </si>
  <si>
    <t>L03255</t>
  </si>
  <si>
    <t>L03256</t>
  </si>
  <si>
    <t>L03257</t>
  </si>
  <si>
    <t>2024-05-27</t>
  </si>
  <si>
    <t>L03258</t>
  </si>
  <si>
    <t>L03259</t>
  </si>
  <si>
    <t>2024-05-28</t>
  </si>
  <si>
    <t>L03260</t>
  </si>
  <si>
    <t>2024-05-29</t>
  </si>
  <si>
    <t>L03261</t>
  </si>
  <si>
    <t>2024-05-30</t>
  </si>
  <si>
    <t>L03262</t>
  </si>
  <si>
    <t>L03263</t>
  </si>
  <si>
    <t>L03264</t>
  </si>
  <si>
    <t>2024-06-01</t>
  </si>
  <si>
    <t>L03265</t>
  </si>
  <si>
    <t>L03266</t>
  </si>
  <si>
    <t>2024-06-02</t>
  </si>
  <si>
    <t>L03267</t>
  </si>
  <si>
    <t>L03268</t>
  </si>
  <si>
    <t>2024-06-03</t>
  </si>
  <si>
    <t>L03269</t>
  </si>
  <si>
    <t>2024-06-04</t>
  </si>
  <si>
    <t>L03270</t>
  </si>
  <si>
    <t>L03271</t>
  </si>
  <si>
    <t>2024-06-06</t>
  </si>
  <si>
    <t>L03272</t>
  </si>
  <si>
    <t>L03273</t>
  </si>
  <si>
    <t>2024-06-07</t>
  </si>
  <si>
    <t>L03274</t>
  </si>
  <si>
    <t>L03275</t>
  </si>
  <si>
    <t>L03276</t>
  </si>
  <si>
    <t>L03277</t>
  </si>
  <si>
    <t>L03278</t>
  </si>
  <si>
    <t>2024-06-08</t>
  </si>
  <si>
    <t>L03279</t>
  </si>
  <si>
    <t>2024-06-09</t>
  </si>
  <si>
    <t>L03280</t>
  </si>
  <si>
    <t>L03281</t>
  </si>
  <si>
    <t>2024-06-10</t>
  </si>
  <si>
    <t>L03282</t>
  </si>
  <si>
    <t>L03283</t>
  </si>
  <si>
    <t>2024-06-11</t>
  </si>
  <si>
    <t>L03284</t>
  </si>
  <si>
    <t>2024-06-12</t>
  </si>
  <si>
    <t>L03285</t>
  </si>
  <si>
    <t>L03286</t>
  </si>
  <si>
    <t>2024-06-13</t>
  </si>
  <si>
    <t>L03287</t>
  </si>
  <si>
    <t>L03288</t>
  </si>
  <si>
    <t>L03289</t>
  </si>
  <si>
    <t>L03290</t>
  </si>
  <si>
    <t>2024-06-14</t>
  </si>
  <si>
    <t>L03291</t>
  </si>
  <si>
    <t>L03292</t>
  </si>
  <si>
    <t>L03293</t>
  </si>
  <si>
    <t>L03294</t>
  </si>
  <si>
    <t>L03295</t>
  </si>
  <si>
    <t>2024-06-15</t>
  </si>
  <si>
    <t>L03296</t>
  </si>
  <si>
    <t>L03297</t>
  </si>
  <si>
    <t>L03298</t>
  </si>
  <si>
    <t>L03299</t>
  </si>
  <si>
    <t>2024-06-16</t>
  </si>
  <si>
    <t>L03300</t>
  </si>
  <si>
    <t>L03301</t>
  </si>
  <si>
    <t>L03302</t>
  </si>
  <si>
    <t>L03303</t>
  </si>
  <si>
    <t>L03304</t>
  </si>
  <si>
    <t>2024-06-17</t>
  </si>
  <si>
    <t>L03305</t>
  </si>
  <si>
    <t>L03306</t>
  </si>
  <si>
    <t>L03307</t>
  </si>
  <si>
    <t>L03308</t>
  </si>
  <si>
    <t>2024-06-18</t>
  </si>
  <si>
    <t>L03309</t>
  </si>
  <si>
    <t>L03310</t>
  </si>
  <si>
    <t>2024-06-19</t>
  </si>
  <si>
    <t>L03311</t>
  </si>
  <si>
    <t>2024-06-20</t>
  </si>
  <si>
    <t>L03312</t>
  </si>
  <si>
    <t>L03313</t>
  </si>
  <si>
    <t>2024-06-21</t>
  </si>
  <si>
    <t>L03314</t>
  </si>
  <si>
    <t>L03315</t>
  </si>
  <si>
    <t>L03316</t>
  </si>
  <si>
    <t>2024-06-22</t>
  </si>
  <si>
    <t>L03317</t>
  </si>
  <si>
    <t>2024-06-23</t>
  </si>
  <si>
    <t>L03318</t>
  </si>
  <si>
    <t>L03319</t>
  </si>
  <si>
    <t>L03320</t>
  </si>
  <si>
    <t>2024-06-24</t>
  </si>
  <si>
    <t>L03321</t>
  </si>
  <si>
    <t>2024-06-25</t>
  </si>
  <si>
    <t>L03322</t>
  </si>
  <si>
    <t>L03323</t>
  </si>
  <si>
    <t>2024-06-27</t>
  </si>
  <si>
    <t>L03324</t>
  </si>
  <si>
    <t>L03325</t>
  </si>
  <si>
    <t>L03326</t>
  </si>
  <si>
    <t>2024-06-28</t>
  </si>
  <si>
    <t>L03327</t>
  </si>
  <si>
    <t>L03328</t>
  </si>
  <si>
    <t>L03329</t>
  </si>
  <si>
    <t>2024-06-29</t>
  </si>
  <si>
    <t>L03330</t>
  </si>
  <si>
    <t>2024-06-30</t>
  </si>
  <si>
    <t>L03331</t>
  </si>
  <si>
    <t>2024-07-01</t>
  </si>
  <si>
    <t>L03332</t>
  </si>
  <si>
    <t>L03333</t>
  </si>
  <si>
    <t>L03334</t>
  </si>
  <si>
    <t>2024-07-02</t>
  </si>
  <si>
    <t>L03335</t>
  </si>
  <si>
    <t>2024-07-03</t>
  </si>
  <si>
    <t>L03336</t>
  </si>
  <si>
    <t>2024-07-04</t>
  </si>
  <si>
    <t>L03337</t>
  </si>
  <si>
    <t>L03338</t>
  </si>
  <si>
    <t>L03339</t>
  </si>
  <si>
    <t>2024-07-05</t>
  </si>
  <si>
    <t>L03340</t>
  </si>
  <si>
    <t>L03341</t>
  </si>
  <si>
    <t>2024-07-06</t>
  </si>
  <si>
    <t>L03342</t>
  </si>
  <si>
    <t>L03343</t>
  </si>
  <si>
    <t>L03344</t>
  </si>
  <si>
    <t>L03345</t>
  </si>
  <si>
    <t>2024-07-07</t>
  </si>
  <si>
    <t>L03346</t>
  </si>
  <si>
    <t>L03347</t>
  </si>
  <si>
    <t>2024-07-08</t>
  </si>
  <si>
    <t>L03348</t>
  </si>
  <si>
    <t>L03349</t>
  </si>
  <si>
    <t>2024-07-09</t>
  </si>
  <si>
    <t>L03350</t>
  </si>
  <si>
    <t>L03351</t>
  </si>
  <si>
    <t>L03352</t>
  </si>
  <si>
    <t>L03353</t>
  </si>
  <si>
    <t>L03354</t>
  </si>
  <si>
    <t>L03355</t>
  </si>
  <si>
    <t>L03356</t>
  </si>
  <si>
    <t>2024-07-11</t>
  </si>
  <si>
    <t>L03357</t>
  </si>
  <si>
    <t>L03358</t>
  </si>
  <si>
    <t>L03359</t>
  </si>
  <si>
    <t>L03360</t>
  </si>
  <si>
    <t>2024-07-12</t>
  </si>
  <si>
    <t>L03361</t>
  </si>
  <si>
    <t>2024-07-13</t>
  </si>
  <si>
    <t>L03362</t>
  </si>
  <si>
    <t>2024-07-14</t>
  </si>
  <si>
    <t>L03363</t>
  </si>
  <si>
    <t>L03364</t>
  </si>
  <si>
    <t>L03365</t>
  </si>
  <si>
    <t>2024-07-16</t>
  </si>
  <si>
    <t>L03366</t>
  </si>
  <si>
    <t>L03367</t>
  </si>
  <si>
    <t>2024-07-17</t>
  </si>
  <si>
    <t>L03368</t>
  </si>
  <si>
    <t>L03369</t>
  </si>
  <si>
    <t>L03370</t>
  </si>
  <si>
    <t>L03371</t>
  </si>
  <si>
    <t>L03372</t>
  </si>
  <si>
    <t>2024-07-18</t>
  </si>
  <si>
    <t>L03373</t>
  </si>
  <si>
    <t>L03374</t>
  </si>
  <si>
    <t>L03375</t>
  </si>
  <si>
    <t>2024-07-19</t>
  </si>
  <si>
    <t>L03376</t>
  </si>
  <si>
    <t>2024-07-20</t>
  </si>
  <si>
    <t>L03377</t>
  </si>
  <si>
    <t>L03378</t>
  </si>
  <si>
    <t>L03379</t>
  </si>
  <si>
    <t>2024-07-21</t>
  </si>
  <si>
    <t>L03380</t>
  </si>
  <si>
    <t>L03381</t>
  </si>
  <si>
    <t>2024-07-22</t>
  </si>
  <si>
    <t>L03382</t>
  </si>
  <si>
    <t>L03383</t>
  </si>
  <si>
    <t>L03384</t>
  </si>
  <si>
    <t>2024-07-23</t>
  </si>
  <si>
    <t>L03385</t>
  </si>
  <si>
    <t>L03386</t>
  </si>
  <si>
    <t>L03387</t>
  </si>
  <si>
    <t>L03388</t>
  </si>
  <si>
    <t>2024-07-24</t>
  </si>
  <si>
    <t>L03389</t>
  </si>
  <si>
    <t>L03390</t>
  </si>
  <si>
    <t>2024-07-25</t>
  </si>
  <si>
    <t>L03391</t>
  </si>
  <si>
    <t>L03392</t>
  </si>
  <si>
    <t>L03393</t>
  </si>
  <si>
    <t>L03394</t>
  </si>
  <si>
    <t>L03395</t>
  </si>
  <si>
    <t>L03396</t>
  </si>
  <si>
    <t>2024-07-26</t>
  </si>
  <si>
    <t>L03397</t>
  </si>
  <si>
    <t>L03398</t>
  </si>
  <si>
    <t>2024-07-27</t>
  </si>
  <si>
    <t>L03399</t>
  </si>
  <si>
    <t>L03400</t>
  </si>
  <si>
    <t>2024-07-28</t>
  </si>
  <si>
    <t>L03401</t>
  </si>
  <si>
    <t>L03402</t>
  </si>
  <si>
    <t>2024-07-29</t>
  </si>
  <si>
    <t>L03403</t>
  </si>
  <si>
    <t>L03404</t>
  </si>
  <si>
    <t>L03405</t>
  </si>
  <si>
    <t>2024-07-30</t>
  </si>
  <si>
    <t>L03406</t>
  </si>
  <si>
    <t>2024-07-31</t>
  </si>
  <si>
    <t>L03407</t>
  </si>
  <si>
    <t>2024-08-01</t>
  </si>
  <si>
    <t>L03408</t>
  </si>
  <si>
    <t>L03409</t>
  </si>
  <si>
    <t>L03410</t>
  </si>
  <si>
    <t>2024-08-02</t>
  </si>
  <si>
    <t>L03411</t>
  </si>
  <si>
    <t>L03412</t>
  </si>
  <si>
    <t>L03413</t>
  </si>
  <si>
    <t>L03414</t>
  </si>
  <si>
    <t>L03415</t>
  </si>
  <si>
    <t>2024-08-03</t>
  </si>
  <si>
    <t>L03416</t>
  </si>
  <si>
    <t>L03417</t>
  </si>
  <si>
    <t>L03418</t>
  </si>
  <si>
    <t>L03419</t>
  </si>
  <si>
    <t>L03420</t>
  </si>
  <si>
    <t>L03421</t>
  </si>
  <si>
    <t>2024-08-04</t>
  </si>
  <si>
    <t>L03422</t>
  </si>
  <si>
    <t>L03423</t>
  </si>
  <si>
    <t>L03424</t>
  </si>
  <si>
    <t>L03425</t>
  </si>
  <si>
    <t>2024-08-05</t>
  </si>
  <si>
    <t>L03426</t>
  </si>
  <si>
    <t>L03427</t>
  </si>
  <si>
    <t>L03428</t>
  </si>
  <si>
    <t>L03429</t>
  </si>
  <si>
    <t>2024-08-06</t>
  </si>
  <si>
    <t>L03430</t>
  </si>
  <si>
    <t>L03431</t>
  </si>
  <si>
    <t>2024-08-07</t>
  </si>
  <si>
    <t>L03432</t>
  </si>
  <si>
    <t>L03433</t>
  </si>
  <si>
    <t>L03434</t>
  </si>
  <si>
    <t>2024-08-08</t>
  </si>
  <si>
    <t>L03435</t>
  </si>
  <si>
    <t>L03436</t>
  </si>
  <si>
    <t>L03437</t>
  </si>
  <si>
    <t>2024-08-09</t>
  </si>
  <si>
    <t>L03438</t>
  </si>
  <si>
    <t>2024-08-10</t>
  </si>
  <si>
    <t>L03439</t>
  </si>
  <si>
    <t>L03440</t>
  </si>
  <si>
    <t>L03441</t>
  </si>
  <si>
    <t>L03442</t>
  </si>
  <si>
    <t>2024-08-11</t>
  </si>
  <si>
    <t>L03443</t>
  </si>
  <si>
    <t>L03444</t>
  </si>
  <si>
    <t>L03445</t>
  </si>
  <si>
    <t>2024-08-12</t>
  </si>
  <si>
    <t>L03446</t>
  </si>
  <si>
    <t>2024-08-13</t>
  </si>
  <si>
    <t>L03447</t>
  </si>
  <si>
    <t>L03448</t>
  </si>
  <si>
    <t>L03449</t>
  </si>
  <si>
    <t>2024-08-14</t>
  </si>
  <si>
    <t>L03450</t>
  </si>
  <si>
    <t>L03451</t>
  </si>
  <si>
    <t>2024-08-15</t>
  </si>
  <si>
    <t>L03452</t>
  </si>
  <si>
    <t>L03453</t>
  </si>
  <si>
    <t>L03454</t>
  </si>
  <si>
    <t>L03455</t>
  </si>
  <si>
    <t>2024-08-17</t>
  </si>
  <si>
    <t>L03456</t>
  </si>
  <si>
    <t>L03457</t>
  </si>
  <si>
    <t>L03458</t>
  </si>
  <si>
    <t>L03459</t>
  </si>
  <si>
    <t>2024-08-18</t>
  </si>
  <si>
    <t>L03460</t>
  </si>
  <si>
    <t>L03461</t>
  </si>
  <si>
    <t>L03462</t>
  </si>
  <si>
    <t>2024-08-19</t>
  </si>
  <si>
    <t>L03463</t>
  </si>
  <si>
    <t>L03464</t>
  </si>
  <si>
    <t>L03465</t>
  </si>
  <si>
    <t>L03466</t>
  </si>
  <si>
    <t>2024-08-20</t>
  </si>
  <si>
    <t>L03467</t>
  </si>
  <si>
    <t>L03468</t>
  </si>
  <si>
    <t>2024-08-21</t>
  </si>
  <si>
    <t>L03469</t>
  </si>
  <si>
    <t>L03470</t>
  </si>
  <si>
    <t>2024-08-22</t>
  </si>
  <si>
    <t>L03471</t>
  </si>
  <si>
    <t>L03472</t>
  </si>
  <si>
    <t>2024-08-23</t>
  </si>
  <si>
    <t>L03473</t>
  </si>
  <si>
    <t>L03474</t>
  </si>
  <si>
    <t>L03475</t>
  </si>
  <si>
    <t>L03476</t>
  </si>
  <si>
    <t>2024-08-24</t>
  </si>
  <si>
    <t>L03477</t>
  </si>
  <si>
    <t>L03478</t>
  </si>
  <si>
    <t>L03479</t>
  </si>
  <si>
    <t>2024-08-25</t>
  </si>
  <si>
    <t>L03480</t>
  </si>
  <si>
    <t>L03481</t>
  </si>
  <si>
    <t>L03482</t>
  </si>
  <si>
    <t>L03483</t>
  </si>
  <si>
    <t>2024-08-26</t>
  </si>
  <si>
    <t>L03484</t>
  </si>
  <si>
    <t>L03485</t>
  </si>
  <si>
    <t>L03486</t>
  </si>
  <si>
    <t>2024-08-27</t>
  </si>
  <si>
    <t>L03487</t>
  </si>
  <si>
    <t>L03488</t>
  </si>
  <si>
    <t>L03489</t>
  </si>
  <si>
    <t>2024-08-28</t>
  </si>
  <si>
    <t>L03490</t>
  </si>
  <si>
    <t>L03491</t>
  </si>
  <si>
    <t>2024-08-29</t>
  </si>
  <si>
    <t>L03492</t>
  </si>
  <si>
    <t>L03493</t>
  </si>
  <si>
    <t>2024-08-30</t>
  </si>
  <si>
    <t>L03494</t>
  </si>
  <si>
    <t>L03495</t>
  </si>
  <si>
    <t>L03496</t>
  </si>
  <si>
    <t>L03497</t>
  </si>
  <si>
    <t>L03498</t>
  </si>
  <si>
    <t>2024-08-31</t>
  </si>
  <si>
    <t>L03499</t>
  </si>
  <si>
    <t>L03500</t>
  </si>
  <si>
    <t>L03501</t>
  </si>
  <si>
    <t>L03502</t>
  </si>
  <si>
    <t>2024-09-01</t>
  </si>
  <si>
    <t>L03503</t>
  </si>
  <si>
    <t>L03504</t>
  </si>
  <si>
    <t>2024-09-02</t>
  </si>
  <si>
    <t>L03505</t>
  </si>
  <si>
    <t>L03506</t>
  </si>
  <si>
    <t>2024-09-03</t>
  </si>
  <si>
    <t>L03507</t>
  </si>
  <si>
    <t>L03508</t>
  </si>
  <si>
    <t>2024-09-04</t>
  </si>
  <si>
    <t>L03509</t>
  </si>
  <si>
    <t>L03510</t>
  </si>
  <si>
    <t>L03511</t>
  </si>
  <si>
    <t>L03512</t>
  </si>
  <si>
    <t>L03513</t>
  </si>
  <si>
    <t>L03514</t>
  </si>
  <si>
    <t>2024-09-05</t>
  </si>
  <si>
    <t>L03515</t>
  </si>
  <si>
    <t>L03516</t>
  </si>
  <si>
    <t>2024-09-06</t>
  </si>
  <si>
    <t>L03517</t>
  </si>
  <si>
    <t>2024-09-07</t>
  </si>
  <si>
    <t>L03518</t>
  </si>
  <si>
    <t>L03519</t>
  </si>
  <si>
    <t>L03520</t>
  </si>
  <si>
    <t>2024-09-08</t>
  </si>
  <si>
    <t>L03521</t>
  </si>
  <si>
    <t>2024-09-11</t>
  </si>
  <si>
    <t>L03522</t>
  </si>
  <si>
    <t>L03523</t>
  </si>
  <si>
    <t>L03524</t>
  </si>
  <si>
    <t>L03525</t>
  </si>
  <si>
    <t>2024-09-12</t>
  </si>
  <si>
    <t>L03526</t>
  </si>
  <si>
    <t>L03527</t>
  </si>
  <si>
    <t>2024-09-13</t>
  </si>
  <si>
    <t>L03528</t>
  </si>
  <si>
    <t>L03529</t>
  </si>
  <si>
    <t>2024-09-14</t>
  </si>
  <si>
    <t>L03530</t>
  </si>
  <si>
    <t>2024-09-15</t>
  </si>
  <si>
    <t>L03531</t>
  </si>
  <si>
    <t>L03532</t>
  </si>
  <si>
    <t>L03533</t>
  </si>
  <si>
    <t>2024-09-16</t>
  </si>
  <si>
    <t>L03534</t>
  </si>
  <si>
    <t>2024-09-17</t>
  </si>
  <si>
    <t>L03535</t>
  </si>
  <si>
    <t>L03536</t>
  </si>
  <si>
    <t>2024-09-18</t>
  </si>
  <si>
    <t>L03537</t>
  </si>
  <si>
    <t>L03538</t>
  </si>
  <si>
    <t>L03539</t>
  </si>
  <si>
    <t>L03540</t>
  </si>
  <si>
    <t>2024-09-19</t>
  </si>
  <si>
    <t>L03541</t>
  </si>
  <si>
    <t>L03542</t>
  </si>
  <si>
    <t>L03543</t>
  </si>
  <si>
    <t>2024-09-20</t>
  </si>
  <si>
    <t>L03544</t>
  </si>
  <si>
    <t>2024-09-21</t>
  </si>
  <si>
    <t>L03545</t>
  </si>
  <si>
    <t>2024-09-23</t>
  </si>
  <si>
    <t>L03546</t>
  </si>
  <si>
    <t>L03547</t>
  </si>
  <si>
    <t>L03548</t>
  </si>
  <si>
    <t>2024-09-24</t>
  </si>
  <si>
    <t>L03549</t>
  </si>
  <si>
    <t>L03550</t>
  </si>
  <si>
    <t>L03551</t>
  </si>
  <si>
    <t>L03552</t>
  </si>
  <si>
    <t>2024-09-25</t>
  </si>
  <si>
    <t>L03553</t>
  </si>
  <si>
    <t>L03554</t>
  </si>
  <si>
    <t>L03555</t>
  </si>
  <si>
    <t>L03556</t>
  </si>
  <si>
    <t>L03557</t>
  </si>
  <si>
    <t>L03558</t>
  </si>
  <si>
    <t>L03559</t>
  </si>
  <si>
    <t>L03560</t>
  </si>
  <si>
    <t>2024-09-26</t>
  </si>
  <si>
    <t>L03561</t>
  </si>
  <si>
    <t>2024-09-27</t>
  </si>
  <si>
    <t>L03562</t>
  </si>
  <si>
    <t>L03563</t>
  </si>
  <si>
    <t>2024-09-28</t>
  </si>
  <si>
    <t>L03564</t>
  </si>
  <si>
    <t>L03565</t>
  </si>
  <si>
    <t>2024-09-29</t>
  </si>
  <si>
    <t>L03566</t>
  </si>
  <si>
    <t>L03567</t>
  </si>
  <si>
    <t>L03568</t>
  </si>
  <si>
    <t>2024-09-30</t>
  </si>
  <si>
    <t>L03569</t>
  </si>
  <si>
    <t>L03570</t>
  </si>
  <si>
    <t>L03571</t>
  </si>
  <si>
    <t>L03572</t>
  </si>
  <si>
    <t>2024-10-01</t>
  </si>
  <si>
    <t>L03573</t>
  </si>
  <si>
    <t>L03574</t>
  </si>
  <si>
    <t>L03575</t>
  </si>
  <si>
    <t>2024-10-02</t>
  </si>
  <si>
    <t>L03576</t>
  </si>
  <si>
    <t>L03577</t>
  </si>
  <si>
    <t>2024-10-03</t>
  </si>
  <si>
    <t>L03578</t>
  </si>
  <si>
    <t>L03579</t>
  </si>
  <si>
    <t>L03580</t>
  </si>
  <si>
    <t>L03581</t>
  </si>
  <si>
    <t>2024-10-04</t>
  </si>
  <si>
    <t>L03582</t>
  </si>
  <si>
    <t>L03583</t>
  </si>
  <si>
    <t>2024-10-05</t>
  </si>
  <si>
    <t>L03584</t>
  </si>
  <si>
    <t>L03585</t>
  </si>
  <si>
    <t>L03586</t>
  </si>
  <si>
    <t>2024-10-06</t>
  </si>
  <si>
    <t>L03587</t>
  </si>
  <si>
    <t>L03588</t>
  </si>
  <si>
    <t>L03589</t>
  </si>
  <si>
    <t>L03590</t>
  </si>
  <si>
    <t>2024-10-07</t>
  </si>
  <si>
    <t>L03591</t>
  </si>
  <si>
    <t>L03592</t>
  </si>
  <si>
    <t>L03593</t>
  </si>
  <si>
    <t>L03594</t>
  </si>
  <si>
    <t>2024-10-08</t>
  </si>
  <si>
    <t>L03595</t>
  </si>
  <si>
    <t>L03596</t>
  </si>
  <si>
    <t>L03597</t>
  </si>
  <si>
    <t>L03598</t>
  </si>
  <si>
    <t>2024-10-09</t>
  </si>
  <si>
    <t>L03599</t>
  </si>
  <si>
    <t>L03600</t>
  </si>
  <si>
    <t>L03601</t>
  </si>
  <si>
    <t>2024-10-10</t>
  </si>
  <si>
    <t>L03602</t>
  </si>
  <si>
    <t>2024-10-11</t>
  </si>
  <si>
    <t>L03603</t>
  </si>
  <si>
    <t>L03604</t>
  </si>
  <si>
    <t>L03605</t>
  </si>
  <si>
    <t>2024-10-12</t>
  </si>
  <si>
    <t>L03606</t>
  </si>
  <si>
    <t>L03607</t>
  </si>
  <si>
    <t>L03608</t>
  </si>
  <si>
    <t>L03609</t>
  </si>
  <si>
    <t>2024-10-13</t>
  </si>
  <si>
    <t>L03610</t>
  </si>
  <si>
    <t>L03611</t>
  </si>
  <si>
    <t>2024-10-14</t>
  </si>
  <si>
    <t>L03612</t>
  </si>
  <si>
    <t>L03613</t>
  </si>
  <si>
    <t>L03614</t>
  </si>
  <si>
    <t>2024-10-15</t>
  </si>
  <si>
    <t>L03615</t>
  </si>
  <si>
    <t>L03616</t>
  </si>
  <si>
    <t>L03617</t>
  </si>
  <si>
    <t>L03618</t>
  </si>
  <si>
    <t>L03619</t>
  </si>
  <si>
    <t>2024-10-16</t>
  </si>
  <si>
    <t>L03620</t>
  </si>
  <si>
    <t>L03621</t>
  </si>
  <si>
    <t>L03622</t>
  </si>
  <si>
    <t>2024-10-17</t>
  </si>
  <si>
    <t>L03623</t>
  </si>
  <si>
    <t>L03624</t>
  </si>
  <si>
    <t>2024-10-18</t>
  </si>
  <si>
    <t>L03625</t>
  </si>
  <si>
    <t>L03626</t>
  </si>
  <si>
    <t>L03627</t>
  </si>
  <si>
    <t>L03628</t>
  </si>
  <si>
    <t>2024-10-19</t>
  </si>
  <si>
    <t>L03629</t>
  </si>
  <si>
    <t>2024-10-20</t>
  </si>
  <si>
    <t>L03630</t>
  </si>
  <si>
    <t>2024-10-21</t>
  </si>
  <si>
    <t>L03631</t>
  </si>
  <si>
    <t>L03632</t>
  </si>
  <si>
    <t>L03633</t>
  </si>
  <si>
    <t>2024-10-22</t>
  </si>
  <si>
    <t>L03634</t>
  </si>
  <si>
    <t>L03635</t>
  </si>
  <si>
    <t>L03636</t>
  </si>
  <si>
    <t>L03637</t>
  </si>
  <si>
    <t>2024-10-23</t>
  </si>
  <si>
    <t>L03638</t>
  </si>
  <si>
    <t>L03639</t>
  </si>
  <si>
    <t>L03640</t>
  </si>
  <si>
    <t>L03641</t>
  </si>
  <si>
    <t>2024-10-24</t>
  </si>
  <si>
    <t>L03642</t>
  </si>
  <si>
    <t>L03643</t>
  </si>
  <si>
    <t>2024-10-25</t>
  </si>
  <si>
    <t>L03644</t>
  </si>
  <si>
    <t>L03645</t>
  </si>
  <si>
    <t>L03646</t>
  </si>
  <si>
    <t>L03647</t>
  </si>
  <si>
    <t>L03648</t>
  </si>
  <si>
    <t>2024-10-26</t>
  </si>
  <si>
    <t>L03649</t>
  </si>
  <si>
    <t>L03650</t>
  </si>
  <si>
    <t>2024-10-28</t>
  </si>
  <si>
    <t>L03651</t>
  </si>
  <si>
    <t>L03652</t>
  </si>
  <si>
    <t>2024-10-29</t>
  </si>
  <si>
    <t>L03653</t>
  </si>
  <si>
    <t>L03654</t>
  </si>
  <si>
    <t>L03655</t>
  </si>
  <si>
    <t>2024-10-30</t>
  </si>
  <si>
    <t>L03656</t>
  </si>
  <si>
    <t>L03657</t>
  </si>
  <si>
    <t>2024-10-31</t>
  </si>
  <si>
    <t>L03658</t>
  </si>
  <si>
    <t>L03659</t>
  </si>
  <si>
    <t>L03660</t>
  </si>
  <si>
    <t>L03661</t>
  </si>
  <si>
    <t>2024-11-01</t>
  </si>
  <si>
    <t>L03662</t>
  </si>
  <si>
    <t>L03663</t>
  </si>
  <si>
    <t>L03664</t>
  </si>
  <si>
    <t>L03665</t>
  </si>
  <si>
    <t>L03666</t>
  </si>
  <si>
    <t>L03667</t>
  </si>
  <si>
    <t>2024-11-02</t>
  </si>
  <si>
    <t>L03668</t>
  </si>
  <si>
    <t>2024-11-03</t>
  </si>
  <si>
    <t>L03669</t>
  </si>
  <si>
    <t>L03670</t>
  </si>
  <si>
    <t>2024-11-04</t>
  </si>
  <si>
    <t>L03671</t>
  </si>
  <si>
    <t>2024-11-05</t>
  </si>
  <si>
    <t>L03672</t>
  </si>
  <si>
    <t>L03673</t>
  </si>
  <si>
    <t>2024-11-06</t>
  </si>
  <si>
    <t>L03674</t>
  </si>
  <si>
    <t>L03675</t>
  </si>
  <si>
    <t>L03676</t>
  </si>
  <si>
    <t>L03677</t>
  </si>
  <si>
    <t>L03678</t>
  </si>
  <si>
    <t>L03679</t>
  </si>
  <si>
    <t>2024-11-08</t>
  </si>
  <si>
    <t>L03680</t>
  </si>
  <si>
    <t>L03681</t>
  </si>
  <si>
    <t>L03682</t>
  </si>
  <si>
    <t>L03683</t>
  </si>
  <si>
    <t>2024-11-09</t>
  </si>
  <si>
    <t>L03684</t>
  </si>
  <si>
    <t>L03685</t>
  </si>
  <si>
    <t>2024-11-10</t>
  </si>
  <si>
    <t>L03686</t>
  </si>
  <si>
    <t>L03687</t>
  </si>
  <si>
    <t>2024-11-11</t>
  </si>
  <si>
    <t>L03688</t>
  </si>
  <si>
    <t>L03689</t>
  </si>
  <si>
    <t>2024-11-12</t>
  </si>
  <si>
    <t>L03690</t>
  </si>
  <si>
    <t>L03691</t>
  </si>
  <si>
    <t>L03692</t>
  </si>
  <si>
    <t>L03693</t>
  </si>
  <si>
    <t>2024-11-13</t>
  </si>
  <si>
    <t>L03694</t>
  </si>
  <si>
    <t>L03695</t>
  </si>
  <si>
    <t>L03696</t>
  </si>
  <si>
    <t>L03697</t>
  </si>
  <si>
    <t>L03698</t>
  </si>
  <si>
    <t>L03699</t>
  </si>
  <si>
    <t>2024-11-14</t>
  </si>
  <si>
    <t>L03700</t>
  </si>
  <si>
    <t>L03701</t>
  </si>
  <si>
    <t>L03702</t>
  </si>
  <si>
    <t>2024-11-15</t>
  </si>
  <si>
    <t>L03703</t>
  </si>
  <si>
    <t>2024-11-16</t>
  </si>
  <si>
    <t>L03704</t>
  </si>
  <si>
    <t>L03705</t>
  </si>
  <si>
    <t>2024-11-17</t>
  </si>
  <si>
    <t>L03706</t>
  </si>
  <si>
    <t>L03707</t>
  </si>
  <si>
    <t>L03708</t>
  </si>
  <si>
    <t>2024-11-18</t>
  </si>
  <si>
    <t>L03709</t>
  </si>
  <si>
    <t>L03710</t>
  </si>
  <si>
    <t>2024-11-20</t>
  </si>
  <si>
    <t>L03711</t>
  </si>
  <si>
    <t>L03712</t>
  </si>
  <si>
    <t>2024-11-22</t>
  </si>
  <si>
    <t>L03713</t>
  </si>
  <si>
    <t>L03714</t>
  </si>
  <si>
    <t>L03715</t>
  </si>
  <si>
    <t>L03716</t>
  </si>
  <si>
    <t>L03717</t>
  </si>
  <si>
    <t>2024-11-23</t>
  </si>
  <si>
    <t>L03718</t>
  </si>
  <si>
    <t>L03719</t>
  </si>
  <si>
    <t>L03720</t>
  </si>
  <si>
    <t>L03721</t>
  </si>
  <si>
    <t>2024-11-24</t>
  </si>
  <si>
    <t>L03722</t>
  </si>
  <si>
    <t>L03723</t>
  </si>
  <si>
    <t>L03724</t>
  </si>
  <si>
    <t>2024-11-25</t>
  </si>
  <si>
    <t>L03725</t>
  </si>
  <si>
    <t>L03726</t>
  </si>
  <si>
    <t>L03727</t>
  </si>
  <si>
    <t>L03728</t>
  </si>
  <si>
    <t>L03729</t>
  </si>
  <si>
    <t>2024-11-26</t>
  </si>
  <si>
    <t>L03730</t>
  </si>
  <si>
    <t>2024-11-27</t>
  </si>
  <si>
    <t>L03731</t>
  </si>
  <si>
    <t>2024-11-29</t>
  </si>
  <si>
    <t>L03732</t>
  </si>
  <si>
    <t>L03733</t>
  </si>
  <si>
    <t>2024-11-30</t>
  </si>
  <si>
    <t>L03734</t>
  </si>
  <si>
    <t>L03735</t>
  </si>
  <si>
    <t>L03736</t>
  </si>
  <si>
    <t>L03737</t>
  </si>
  <si>
    <t>L03738</t>
  </si>
  <si>
    <t>L03739</t>
  </si>
  <si>
    <t>2024-12-01</t>
  </si>
  <si>
    <t>L03740</t>
  </si>
  <si>
    <t>L03741</t>
  </si>
  <si>
    <t>2024-12-02</t>
  </si>
  <si>
    <t>L03742</t>
  </si>
  <si>
    <t>2024-12-03</t>
  </si>
  <si>
    <t>L03743</t>
  </si>
  <si>
    <t>L03744</t>
  </si>
  <si>
    <t>L03745</t>
  </si>
  <si>
    <t>2024-12-04</t>
  </si>
  <si>
    <t>L03746</t>
  </si>
  <si>
    <t>L03747</t>
  </si>
  <si>
    <t>L03748</t>
  </si>
  <si>
    <t>L03749</t>
  </si>
  <si>
    <t>2024-12-05</t>
  </si>
  <si>
    <t>L03750</t>
  </si>
  <si>
    <t>L03751</t>
  </si>
  <si>
    <t>2024-12-06</t>
  </si>
  <si>
    <t>L03752</t>
  </si>
  <si>
    <t>L03753</t>
  </si>
  <si>
    <t>2024-12-08</t>
  </si>
  <si>
    <t>L03754</t>
  </si>
  <si>
    <t>L03755</t>
  </si>
  <si>
    <t>L03756</t>
  </si>
  <si>
    <t>L03757</t>
  </si>
  <si>
    <t>L03758</t>
  </si>
  <si>
    <t>2024-12-09</t>
  </si>
  <si>
    <t>L03759</t>
  </si>
  <si>
    <t>L03760</t>
  </si>
  <si>
    <t>L03761</t>
  </si>
  <si>
    <t>L03762</t>
  </si>
  <si>
    <t>L03763</t>
  </si>
  <si>
    <t>2024-12-10</t>
  </si>
  <si>
    <t>L03764</t>
  </si>
  <si>
    <t>L03765</t>
  </si>
  <si>
    <t>L03766</t>
  </si>
  <si>
    <t>2024-12-11</t>
  </si>
  <si>
    <t>L03767</t>
  </si>
  <si>
    <t>L03768</t>
  </si>
  <si>
    <t>L03769</t>
  </si>
  <si>
    <t>2024-12-12</t>
  </si>
  <si>
    <t>L03770</t>
  </si>
  <si>
    <t>L03771</t>
  </si>
  <si>
    <t>L03772</t>
  </si>
  <si>
    <t>L03773</t>
  </si>
  <si>
    <t>L03774</t>
  </si>
  <si>
    <t>L03775</t>
  </si>
  <si>
    <t>L03776</t>
  </si>
  <si>
    <t>L03777</t>
  </si>
  <si>
    <t>2024-12-13</t>
  </si>
  <si>
    <t>L03778</t>
  </si>
  <si>
    <t>L03779</t>
  </si>
  <si>
    <t>L03780</t>
  </si>
  <si>
    <t>2024-12-14</t>
  </si>
  <si>
    <t>L03781</t>
  </si>
  <si>
    <t>L03782</t>
  </si>
  <si>
    <t>L03783</t>
  </si>
  <si>
    <t>L03784</t>
  </si>
  <si>
    <t>2024-12-15</t>
  </si>
  <si>
    <t>L03785</t>
  </si>
  <si>
    <t>2024-12-16</t>
  </si>
  <si>
    <t>L03786</t>
  </si>
  <si>
    <t>L03787</t>
  </si>
  <si>
    <t>L03788</t>
  </si>
  <si>
    <t>L03789</t>
  </si>
  <si>
    <t>2024-12-17</t>
  </si>
  <si>
    <t>L03790</t>
  </si>
  <si>
    <t>2024-12-18</t>
  </si>
  <si>
    <t>L03791</t>
  </si>
  <si>
    <t>2024-12-19</t>
  </si>
  <si>
    <t>L03792</t>
  </si>
  <si>
    <t>L03793</t>
  </si>
  <si>
    <t>2024-12-20</t>
  </si>
  <si>
    <t>L03794</t>
  </si>
  <si>
    <t>L03795</t>
  </si>
  <si>
    <t>L03796</t>
  </si>
  <si>
    <t>2024-12-21</t>
  </si>
  <si>
    <t>L03797</t>
  </si>
  <si>
    <t>L03798</t>
  </si>
  <si>
    <t>2024-12-22</t>
  </si>
  <si>
    <t>L03799</t>
  </si>
  <si>
    <t>L03800</t>
  </si>
  <si>
    <t>L03801</t>
  </si>
  <si>
    <t>2024-12-23</t>
  </si>
  <si>
    <t>L03802</t>
  </si>
  <si>
    <t>2024-12-24</t>
  </si>
  <si>
    <t>L03803</t>
  </si>
  <si>
    <t>L03804</t>
  </si>
  <si>
    <t>2024-12-25</t>
  </si>
  <si>
    <t>L03805</t>
  </si>
  <si>
    <t>L03806</t>
  </si>
  <si>
    <t>L03807</t>
  </si>
  <si>
    <t>2024-12-26</t>
  </si>
  <si>
    <t>L03808</t>
  </si>
  <si>
    <t>L03809</t>
  </si>
  <si>
    <t>L03810</t>
  </si>
  <si>
    <t>L03811</t>
  </si>
  <si>
    <t>2024-12-27</t>
  </si>
  <si>
    <t>L03812</t>
  </si>
  <si>
    <t>L03813</t>
  </si>
  <si>
    <t>2024-12-28</t>
  </si>
  <si>
    <t>L03814</t>
  </si>
  <si>
    <t>2024-12-29</t>
  </si>
  <si>
    <t>L03815</t>
  </si>
  <si>
    <t>L03816</t>
  </si>
  <si>
    <t>L03817</t>
  </si>
  <si>
    <t>L03818</t>
  </si>
  <si>
    <t>2024-12-30</t>
  </si>
  <si>
    <t>L03819</t>
  </si>
  <si>
    <t>L03820</t>
  </si>
  <si>
    <t>L03821</t>
  </si>
  <si>
    <t>L03822</t>
  </si>
  <si>
    <t>L03823</t>
  </si>
  <si>
    <t>L03824</t>
  </si>
  <si>
    <t>2024-12-31</t>
  </si>
  <si>
    <t>L03825</t>
  </si>
  <si>
    <t>L03826</t>
  </si>
  <si>
    <t>L03827</t>
  </si>
  <si>
    <t>L03828</t>
  </si>
  <si>
    <t>L03829</t>
  </si>
  <si>
    <t>L03830</t>
  </si>
  <si>
    <t>L03831</t>
  </si>
  <si>
    <t>L03832</t>
  </si>
  <si>
    <t>L03833</t>
  </si>
  <si>
    <t>2025-01-01</t>
  </si>
  <si>
    <t>L03834</t>
  </si>
  <si>
    <t>L03835</t>
  </si>
  <si>
    <t>L03836</t>
  </si>
  <si>
    <t>L03837</t>
  </si>
  <si>
    <t>L03838</t>
  </si>
  <si>
    <t>2025-01-02</t>
  </si>
  <si>
    <t>L03839</t>
  </si>
  <si>
    <t>2025-01-03</t>
  </si>
  <si>
    <t>L03840</t>
  </si>
  <si>
    <t>L03841</t>
  </si>
  <si>
    <t>2025-01-04</t>
  </si>
  <si>
    <t>L03842</t>
  </si>
  <si>
    <t>L03843</t>
  </si>
  <si>
    <t>L03844</t>
  </si>
  <si>
    <t>L03845</t>
  </si>
  <si>
    <t>2025-01-05</t>
  </si>
  <si>
    <t>L03846</t>
  </si>
  <si>
    <t>L03847</t>
  </si>
  <si>
    <t>L03848</t>
  </si>
  <si>
    <t>L03849</t>
  </si>
  <si>
    <t>L03850</t>
  </si>
  <si>
    <t>2025-01-06</t>
  </si>
  <si>
    <t>L03851</t>
  </si>
  <si>
    <t>2025-01-07</t>
  </si>
  <si>
    <t>L03852</t>
  </si>
  <si>
    <t>L03853</t>
  </si>
  <si>
    <t>2025-01-08</t>
  </si>
  <si>
    <t>L03854</t>
  </si>
  <si>
    <t>L03855</t>
  </si>
  <si>
    <t>L03856</t>
  </si>
  <si>
    <t>L03857</t>
  </si>
  <si>
    <t>2025-01-09</t>
  </si>
  <si>
    <t>L03858</t>
  </si>
  <si>
    <t>L03859</t>
  </si>
  <si>
    <t>2025-01-10</t>
  </si>
  <si>
    <t>L03860</t>
  </si>
  <si>
    <t>L03861</t>
  </si>
  <si>
    <t>2025-01-11</t>
  </si>
  <si>
    <t>L03862</t>
  </si>
  <si>
    <t>L03863</t>
  </si>
  <si>
    <t>L03864</t>
  </si>
  <si>
    <t>L03865</t>
  </si>
  <si>
    <t>2025-01-12</t>
  </si>
  <si>
    <t>L03866</t>
  </si>
  <si>
    <t>L03867</t>
  </si>
  <si>
    <t>2025-01-13</t>
  </si>
  <si>
    <t>L03868</t>
  </si>
  <si>
    <t>2025-01-14</t>
  </si>
  <si>
    <t>L03869</t>
  </si>
  <si>
    <t>L03870</t>
  </si>
  <si>
    <t>L03871</t>
  </si>
  <si>
    <t>2025-01-15</t>
  </si>
  <si>
    <t>L03872</t>
  </si>
  <si>
    <t>2025-01-16</t>
  </si>
  <si>
    <t>L03873</t>
  </si>
  <si>
    <t>2025-01-17</t>
  </si>
  <si>
    <t>L03874</t>
  </si>
  <si>
    <t>L03875</t>
  </si>
  <si>
    <t>L03876</t>
  </si>
  <si>
    <t>L03877</t>
  </si>
  <si>
    <t>L03878</t>
  </si>
  <si>
    <t>L03879</t>
  </si>
  <si>
    <t>2025-01-18</t>
  </si>
  <si>
    <t>L03880</t>
  </si>
  <si>
    <t>L03881</t>
  </si>
  <si>
    <t>2025-01-19</t>
  </si>
  <si>
    <t>L03882</t>
  </si>
  <si>
    <t>L03883</t>
  </si>
  <si>
    <t>L03884</t>
  </si>
  <si>
    <t>L03885</t>
  </si>
  <si>
    <t>L03886</t>
  </si>
  <si>
    <t>2025-01-20</t>
  </si>
  <si>
    <t>L03887</t>
  </si>
  <si>
    <t>L03888</t>
  </si>
  <si>
    <t>L03889</t>
  </si>
  <si>
    <t>L03890</t>
  </si>
  <si>
    <t>L03891</t>
  </si>
  <si>
    <t>2025-01-21</t>
  </si>
  <si>
    <t>L03892</t>
  </si>
  <si>
    <t>2025-01-22</t>
  </si>
  <si>
    <t>L03893</t>
  </si>
  <si>
    <t>L03894</t>
  </si>
  <si>
    <t>L03895</t>
  </si>
  <si>
    <t>2025-01-24</t>
  </si>
  <si>
    <t>L03896</t>
  </si>
  <si>
    <t>L03897</t>
  </si>
  <si>
    <t>L03898</t>
  </si>
  <si>
    <t>L03899</t>
  </si>
  <si>
    <t>L03900</t>
  </si>
  <si>
    <t>2025-01-25</t>
  </si>
  <si>
    <t>L03901</t>
  </si>
  <si>
    <t>L03902</t>
  </si>
  <si>
    <t>L03903</t>
  </si>
  <si>
    <t>L03904</t>
  </si>
  <si>
    <t>L03905</t>
  </si>
  <si>
    <t>L03906</t>
  </si>
  <si>
    <t>2025-01-26</t>
  </si>
  <si>
    <t>L03907</t>
  </si>
  <si>
    <t>2025-01-27</t>
  </si>
  <si>
    <t>L03908</t>
  </si>
  <si>
    <t>2025-01-28</t>
  </si>
  <si>
    <t>L03909</t>
  </si>
  <si>
    <t>2025-01-29</t>
  </si>
  <si>
    <t>L03910</t>
  </si>
  <si>
    <t>2025-01-30</t>
  </si>
  <si>
    <t>L03911</t>
  </si>
  <si>
    <t>L03912</t>
  </si>
  <si>
    <t>2025-01-31</t>
  </si>
  <si>
    <t>L03913</t>
  </si>
  <si>
    <t>L03914</t>
  </si>
  <si>
    <t>2025-02-01</t>
  </si>
  <si>
    <t>L03915</t>
  </si>
  <si>
    <t>2025-02-02</t>
  </si>
  <si>
    <t>L03916</t>
  </si>
  <si>
    <t>L03917</t>
  </si>
  <si>
    <t>L03918</t>
  </si>
  <si>
    <t>2025-02-03</t>
  </si>
  <si>
    <t>L03919</t>
  </si>
  <si>
    <t>L03920</t>
  </si>
  <si>
    <t>L03921</t>
  </si>
  <si>
    <t>L03922</t>
  </si>
  <si>
    <t>L03923</t>
  </si>
  <si>
    <t>L03924</t>
  </si>
  <si>
    <t>2025-02-04</t>
  </si>
  <si>
    <t>L03925</t>
  </si>
  <si>
    <t>L03926</t>
  </si>
  <si>
    <t>2025-02-05</t>
  </si>
  <si>
    <t>L03927</t>
  </si>
  <si>
    <t>L03928</t>
  </si>
  <si>
    <t>L03929</t>
  </si>
  <si>
    <t>2025-02-06</t>
  </si>
  <si>
    <t>L03930</t>
  </si>
  <si>
    <t>L03931</t>
  </si>
  <si>
    <t>L03932</t>
  </si>
  <si>
    <t>2025-02-07</t>
  </si>
  <si>
    <t>L03933</t>
  </si>
  <si>
    <t>2025-02-08</t>
  </si>
  <si>
    <t>L03934</t>
  </si>
  <si>
    <t>L03935</t>
  </si>
  <si>
    <t>2025-02-09</t>
  </si>
  <si>
    <t>L03936</t>
  </si>
  <si>
    <t>L03937</t>
  </si>
  <si>
    <t>L03938</t>
  </si>
  <si>
    <t>2025-02-10</t>
  </si>
  <si>
    <t>L03939</t>
  </si>
  <si>
    <t>2025-02-11</t>
  </si>
  <si>
    <t>L03940</t>
  </si>
  <si>
    <t>L03941</t>
  </si>
  <si>
    <t>L03942</t>
  </si>
  <si>
    <t>2025-02-13</t>
  </si>
  <si>
    <t>L03943</t>
  </si>
  <si>
    <t>2025-02-14</t>
  </si>
  <si>
    <t>L03944</t>
  </si>
  <si>
    <t>L03945</t>
  </si>
  <si>
    <t>2025-02-15</t>
  </si>
  <si>
    <t>L03946</t>
  </si>
  <si>
    <t>2025-02-16</t>
  </si>
  <si>
    <t>L03947</t>
  </si>
  <si>
    <t>L03948</t>
  </si>
  <si>
    <t>L03949</t>
  </si>
  <si>
    <t>2025-02-17</t>
  </si>
  <si>
    <t>L03950</t>
  </si>
  <si>
    <t>L03951</t>
  </si>
  <si>
    <t>2025-02-18</t>
  </si>
  <si>
    <t>L03952</t>
  </si>
  <si>
    <t>L03953</t>
  </si>
  <si>
    <t>L03954</t>
  </si>
  <si>
    <t>L03955</t>
  </si>
  <si>
    <t>L03956</t>
  </si>
  <si>
    <t>L03957</t>
  </si>
  <si>
    <t>2025-02-19</t>
  </si>
  <si>
    <t>L03958</t>
  </si>
  <si>
    <t>L03959</t>
  </si>
  <si>
    <t>L03960</t>
  </si>
  <si>
    <t>2025-02-20</t>
  </si>
  <si>
    <t>L03961</t>
  </si>
  <si>
    <t>L03962</t>
  </si>
  <si>
    <t>L03963</t>
  </si>
  <si>
    <t>L03964</t>
  </si>
  <si>
    <t>L03965</t>
  </si>
  <si>
    <t>L03966</t>
  </si>
  <si>
    <t>L03967</t>
  </si>
  <si>
    <t>2025-02-21</t>
  </si>
  <si>
    <t>L03968</t>
  </si>
  <si>
    <t>L03969</t>
  </si>
  <si>
    <t>2025-02-22</t>
  </si>
  <si>
    <t>L03970</t>
  </si>
  <si>
    <t>L03971</t>
  </si>
  <si>
    <t>L03972</t>
  </si>
  <si>
    <t>2025-02-23</t>
  </si>
  <si>
    <t>L03973</t>
  </si>
  <si>
    <t>L03974</t>
  </si>
  <si>
    <t>L03975</t>
  </si>
  <si>
    <t>L03976</t>
  </si>
  <si>
    <t>2025-02-24</t>
  </si>
  <si>
    <t>L03977</t>
  </si>
  <si>
    <t>L03978</t>
  </si>
  <si>
    <t>L03979</t>
  </si>
  <si>
    <t>2025-02-25</t>
  </si>
  <si>
    <t>L03980</t>
  </si>
  <si>
    <t>L03981</t>
  </si>
  <si>
    <t>L03982</t>
  </si>
  <si>
    <t>L03983</t>
  </si>
  <si>
    <t>L03984</t>
  </si>
  <si>
    <t>L03985</t>
  </si>
  <si>
    <t>L03986</t>
  </si>
  <si>
    <t>L03987</t>
  </si>
  <si>
    <t>L03988</t>
  </si>
  <si>
    <t>2025-02-26</t>
  </si>
  <si>
    <t>L03989</t>
  </si>
  <si>
    <t>2025-02-27</t>
  </si>
  <si>
    <t>L03990</t>
  </si>
  <si>
    <t>L03991</t>
  </si>
  <si>
    <t>L03992</t>
  </si>
  <si>
    <t>L03993</t>
  </si>
  <si>
    <t>2025-02-28</t>
  </si>
  <si>
    <t>L03994</t>
  </si>
  <si>
    <t>L03995</t>
  </si>
  <si>
    <t>L03996</t>
  </si>
  <si>
    <t>L03997</t>
  </si>
  <si>
    <t>2025-03-01</t>
  </si>
  <si>
    <t>L03998</t>
  </si>
  <si>
    <t>2025-03-02</t>
  </si>
  <si>
    <t>L03999</t>
  </si>
  <si>
    <t>L04000</t>
  </si>
  <si>
    <t>L04001</t>
  </si>
  <si>
    <t>2025-03-03</t>
  </si>
  <si>
    <t>L04002</t>
  </si>
  <si>
    <t>L04003</t>
  </si>
  <si>
    <t>L04004</t>
  </si>
  <si>
    <t>L04005</t>
  </si>
  <si>
    <t>L04006</t>
  </si>
  <si>
    <t>L04007</t>
  </si>
  <si>
    <t>2025-03-04</t>
  </si>
  <si>
    <t>L04008</t>
  </si>
  <si>
    <t>2025-03-05</t>
  </si>
  <si>
    <t>L04009</t>
  </si>
  <si>
    <t>L04010</t>
  </si>
  <si>
    <t>L04011</t>
  </si>
  <si>
    <t>2025-03-06</t>
  </si>
  <si>
    <t>L04012</t>
  </si>
  <si>
    <t>L04013</t>
  </si>
  <si>
    <t>L04014</t>
  </si>
  <si>
    <t>L04015</t>
  </si>
  <si>
    <t>2025-03-07</t>
  </si>
  <si>
    <t>L04016</t>
  </si>
  <si>
    <t>L04017</t>
  </si>
  <si>
    <t>2025-03-08</t>
  </si>
  <si>
    <t>L04018</t>
  </si>
  <si>
    <t>2025-03-09</t>
  </si>
  <si>
    <t>L04019</t>
  </si>
  <si>
    <t>L04020</t>
  </si>
  <si>
    <t>L04021</t>
  </si>
  <si>
    <t>L04022</t>
  </si>
  <si>
    <t>L04023</t>
  </si>
  <si>
    <t>2025-03-10</t>
  </si>
  <si>
    <t>L04024</t>
  </si>
  <si>
    <t>2025-03-11</t>
  </si>
  <si>
    <t>L04025</t>
  </si>
  <si>
    <t>2025-03-12</t>
  </si>
  <si>
    <t>L04026</t>
  </si>
  <si>
    <t>L04027</t>
  </si>
  <si>
    <t>L04028</t>
  </si>
  <si>
    <t>L04029</t>
  </si>
  <si>
    <t>L04030</t>
  </si>
  <si>
    <t>L04031</t>
  </si>
  <si>
    <t>L04032</t>
  </si>
  <si>
    <t>L04033</t>
  </si>
  <si>
    <t>L04034</t>
  </si>
  <si>
    <t>2025-03-13</t>
  </si>
  <si>
    <t>L04035</t>
  </si>
  <si>
    <t>L04036</t>
  </si>
  <si>
    <t>L04037</t>
  </si>
  <si>
    <t>L04038</t>
  </si>
  <si>
    <t>L04039</t>
  </si>
  <si>
    <t>L04040</t>
  </si>
  <si>
    <t>2025-03-14</t>
  </si>
  <si>
    <t>L04041</t>
  </si>
  <si>
    <t>2025-03-15</t>
  </si>
  <si>
    <t>L04042</t>
  </si>
  <si>
    <t>L04043</t>
  </si>
  <si>
    <t>L04044</t>
  </si>
  <si>
    <t>L04045</t>
  </si>
  <si>
    <t>L04046</t>
  </si>
  <si>
    <t>2025-03-16</t>
  </si>
  <si>
    <t>L04047</t>
  </si>
  <si>
    <t>L04048</t>
  </si>
  <si>
    <t>L04049</t>
  </si>
  <si>
    <t>L04050</t>
  </si>
  <si>
    <t>L04051</t>
  </si>
  <si>
    <t>L04052</t>
  </si>
  <si>
    <t>L04053</t>
  </si>
  <si>
    <t>L04054</t>
  </si>
  <si>
    <t>2025-03-17</t>
  </si>
  <si>
    <t>L04055</t>
  </si>
  <si>
    <t>L04056</t>
  </si>
  <si>
    <t>L04057</t>
  </si>
  <si>
    <t>L04058</t>
  </si>
  <si>
    <t>L04059</t>
  </si>
  <si>
    <t>2025-03-18</t>
  </si>
  <si>
    <t>L04060</t>
  </si>
  <si>
    <t>L04061</t>
  </si>
  <si>
    <t>2025-03-19</t>
  </si>
  <si>
    <t>L04062</t>
  </si>
  <si>
    <t>2025-03-20</t>
  </si>
  <si>
    <t>L04063</t>
  </si>
  <si>
    <t>L04064</t>
  </si>
  <si>
    <t>L04065</t>
  </si>
  <si>
    <t>L04066</t>
  </si>
  <si>
    <t>2025-03-21</t>
  </si>
  <si>
    <t>L04067</t>
  </si>
  <si>
    <t>L04068</t>
  </si>
  <si>
    <t>2025-03-22</t>
  </si>
  <si>
    <t>L04069</t>
  </si>
  <si>
    <t>2025-03-23</t>
  </si>
  <si>
    <t>L04070</t>
  </si>
  <si>
    <t>2025-03-24</t>
  </si>
  <si>
    <t>L04071</t>
  </si>
  <si>
    <t>L04072</t>
  </si>
  <si>
    <t>L04073</t>
  </si>
  <si>
    <t>L04074</t>
  </si>
  <si>
    <t>2025-03-25</t>
  </si>
  <si>
    <t>L04075</t>
  </si>
  <si>
    <t>L04076</t>
  </si>
  <si>
    <t>2025-03-26</t>
  </si>
  <si>
    <t>L04077</t>
  </si>
  <si>
    <t>L04078</t>
  </si>
  <si>
    <t>2025-03-27</t>
  </si>
  <si>
    <t>L04079</t>
  </si>
  <si>
    <t>L04080</t>
  </si>
  <si>
    <t>L04081</t>
  </si>
  <si>
    <t>2025-03-28</t>
  </si>
  <si>
    <t>L04082</t>
  </si>
  <si>
    <t>L04083</t>
  </si>
  <si>
    <t>2025-03-29</t>
  </si>
  <si>
    <t>L04084</t>
  </si>
  <si>
    <t>L04085</t>
  </si>
  <si>
    <t>L04086</t>
  </si>
  <si>
    <t>2025-03-30</t>
  </si>
  <si>
    <t>L04087</t>
  </si>
  <si>
    <t>2025-03-31</t>
  </si>
  <si>
    <t>L04088</t>
  </si>
  <si>
    <t>L04089</t>
  </si>
  <si>
    <t>L04090</t>
  </si>
  <si>
    <t>2025-04-01</t>
  </si>
  <si>
    <t>L04091</t>
  </si>
  <si>
    <t>L04092</t>
  </si>
  <si>
    <t>L04093</t>
  </si>
  <si>
    <t>2025-04-02</t>
  </si>
  <si>
    <t>L04094</t>
  </si>
  <si>
    <t>2025-04-03</t>
  </si>
  <si>
    <t>L04095</t>
  </si>
  <si>
    <t>L04096</t>
  </si>
  <si>
    <t>2025-04-05</t>
  </si>
  <si>
    <t>L04097</t>
  </si>
  <si>
    <t>L04098</t>
  </si>
  <si>
    <t>L04099</t>
  </si>
  <si>
    <t>2025-04-06</t>
  </si>
  <si>
    <t>L04100</t>
  </si>
  <si>
    <t>L04101</t>
  </si>
  <si>
    <t>L04102</t>
  </si>
  <si>
    <t>L04103</t>
  </si>
  <si>
    <t>2025-04-07</t>
  </si>
  <si>
    <t>L04104</t>
  </si>
  <si>
    <t>2025-04-09</t>
  </si>
  <si>
    <t>L04105</t>
  </si>
  <si>
    <t>2025-04-10</t>
  </si>
  <si>
    <t>L04106</t>
  </si>
  <si>
    <t>L04107</t>
  </si>
  <si>
    <t>L04108</t>
  </si>
  <si>
    <t>L04109</t>
  </si>
  <si>
    <t>2025-04-11</t>
  </si>
  <si>
    <t>L04110</t>
  </si>
  <si>
    <t>L04111</t>
  </si>
  <si>
    <t>L04112</t>
  </si>
  <si>
    <t>L04113</t>
  </si>
  <si>
    <t>2025-04-12</t>
  </si>
  <si>
    <t>L04114</t>
  </si>
  <si>
    <t>L04115</t>
  </si>
  <si>
    <t>L04116</t>
  </si>
  <si>
    <t>2025-04-13</t>
  </si>
  <si>
    <t>L04117</t>
  </si>
  <si>
    <t>2025-04-14</t>
  </si>
  <si>
    <t>L04118</t>
  </si>
  <si>
    <t>L04119</t>
  </si>
  <si>
    <t>L04120</t>
  </si>
  <si>
    <t>L04121</t>
  </si>
  <si>
    <t>L04122</t>
  </si>
  <si>
    <t>L04123</t>
  </si>
  <si>
    <t>2025-04-15</t>
  </si>
  <si>
    <t>L04124</t>
  </si>
  <si>
    <t>L04125</t>
  </si>
  <si>
    <t>L04126</t>
  </si>
  <si>
    <t>L04127</t>
  </si>
  <si>
    <t>2025-04-16</t>
  </si>
  <si>
    <t>L04128</t>
  </si>
  <si>
    <t>L04129</t>
  </si>
  <si>
    <t>L04130</t>
  </si>
  <si>
    <t>L04131</t>
  </si>
  <si>
    <t>L04132</t>
  </si>
  <si>
    <t>2025-04-17</t>
  </si>
  <si>
    <t>L04133</t>
  </si>
  <si>
    <t>L04134</t>
  </si>
  <si>
    <t>2025-04-19</t>
  </si>
  <si>
    <t>L04135</t>
  </si>
  <si>
    <t>L04136</t>
  </si>
  <si>
    <t>2025-04-20</t>
  </si>
  <si>
    <t>L04137</t>
  </si>
  <si>
    <t>L04138</t>
  </si>
  <si>
    <t>L04139</t>
  </si>
  <si>
    <t>2025-04-21</t>
  </si>
  <si>
    <t>L04140</t>
  </si>
  <si>
    <t>L04141</t>
  </si>
  <si>
    <t>L04142</t>
  </si>
  <si>
    <t>L04143</t>
  </si>
  <si>
    <t>2025-04-22</t>
  </si>
  <si>
    <t>L04144</t>
  </si>
  <si>
    <t>L04145</t>
  </si>
  <si>
    <t>L04146</t>
  </si>
  <si>
    <t>L04147</t>
  </si>
  <si>
    <t>2025-04-23</t>
  </si>
  <si>
    <t>L04148</t>
  </si>
  <si>
    <t>L04149</t>
  </si>
  <si>
    <t>2025-04-25</t>
  </si>
  <si>
    <t>L04150</t>
  </si>
  <si>
    <t>L04151</t>
  </si>
  <si>
    <t>2025-04-26</t>
  </si>
  <si>
    <t>L04152</t>
  </si>
  <si>
    <t>L04153</t>
  </si>
  <si>
    <t>L04154</t>
  </si>
  <si>
    <t>L04155</t>
  </si>
  <si>
    <t>L04156</t>
  </si>
  <si>
    <t>L04157</t>
  </si>
  <si>
    <t>2025-04-27</t>
  </si>
  <si>
    <t>L04158</t>
  </si>
  <si>
    <t>L04159</t>
  </si>
  <si>
    <t>L04160</t>
  </si>
  <si>
    <t>L04161</t>
  </si>
  <si>
    <t>2025-04-28</t>
  </si>
  <si>
    <t>L04162</t>
  </si>
  <si>
    <t>L04163</t>
  </si>
  <si>
    <t>2025-04-29</t>
  </si>
  <si>
    <t>L04164</t>
  </si>
  <si>
    <t>L04165</t>
  </si>
  <si>
    <t>L04166</t>
  </si>
  <si>
    <t>L04167</t>
  </si>
  <si>
    <t>L04168</t>
  </si>
  <si>
    <t>L04169</t>
  </si>
  <si>
    <t>2025-04-30</t>
  </si>
  <si>
    <t>L04170</t>
  </si>
  <si>
    <t>L04171</t>
  </si>
  <si>
    <t>2025-05-01</t>
  </si>
  <si>
    <t>L04172</t>
  </si>
  <si>
    <t>L04173</t>
  </si>
  <si>
    <t>2025-05-02</t>
  </si>
  <si>
    <t>L04174</t>
  </si>
  <si>
    <t>L04175</t>
  </si>
  <si>
    <t>L04176</t>
  </si>
  <si>
    <t>L04177</t>
  </si>
  <si>
    <t>L04178</t>
  </si>
  <si>
    <t>L04179</t>
  </si>
  <si>
    <t>2025-05-03</t>
  </si>
  <si>
    <t>L04180</t>
  </si>
  <si>
    <t>L04181</t>
  </si>
  <si>
    <t>L04182</t>
  </si>
  <si>
    <t>L04183</t>
  </si>
  <si>
    <t>2025-05-04</t>
  </si>
  <si>
    <t>L04184</t>
  </si>
  <si>
    <t>L04185</t>
  </si>
  <si>
    <t>L04186</t>
  </si>
  <si>
    <t>2025-05-05</t>
  </si>
  <si>
    <t>L04187</t>
  </si>
  <si>
    <t>L04188</t>
  </si>
  <si>
    <t>L04189</t>
  </si>
  <si>
    <t>L04190</t>
  </si>
  <si>
    <t>L04191</t>
  </si>
  <si>
    <t>L04192</t>
  </si>
  <si>
    <t>2025-05-06</t>
  </si>
  <si>
    <t>L04193</t>
  </si>
  <si>
    <t>2025-05-07</t>
  </si>
  <si>
    <t>L04194</t>
  </si>
  <si>
    <t>2025-05-08</t>
  </si>
  <si>
    <t>L04195</t>
  </si>
  <si>
    <t>L04196</t>
  </si>
  <si>
    <t>L04197</t>
  </si>
  <si>
    <t>2025-05-09</t>
  </si>
  <si>
    <t>L04198</t>
  </si>
  <si>
    <t>L04199</t>
  </si>
  <si>
    <t>L04200</t>
  </si>
  <si>
    <t>2025-05-10</t>
  </si>
  <si>
    <t>L04201</t>
  </si>
  <si>
    <t>2025-05-11</t>
  </si>
  <si>
    <t>L04202</t>
  </si>
  <si>
    <t>L04203</t>
  </si>
  <si>
    <t>L04204</t>
  </si>
  <si>
    <t>L04205</t>
  </si>
  <si>
    <t>2025-05-12</t>
  </si>
  <si>
    <t>L04206</t>
  </si>
  <si>
    <t>2025-05-13</t>
  </si>
  <si>
    <t>L04207</t>
  </si>
  <si>
    <t>L04208</t>
  </si>
  <si>
    <t>2025-05-14</t>
  </si>
  <si>
    <t>L04209</t>
  </si>
  <si>
    <t>L04210</t>
  </si>
  <si>
    <t>L04211</t>
  </si>
  <si>
    <t>L04212</t>
  </si>
  <si>
    <t>L04213</t>
  </si>
  <si>
    <t>L04214</t>
  </si>
  <si>
    <t>L04215</t>
  </si>
  <si>
    <t>2025-05-15</t>
  </si>
  <si>
    <t>L04216</t>
  </si>
  <si>
    <t>2025-05-16</t>
  </si>
  <si>
    <t>L04217</t>
  </si>
  <si>
    <t>2025-05-17</t>
  </si>
  <si>
    <t>L04218</t>
  </si>
  <si>
    <t>L04219</t>
  </si>
  <si>
    <t>L04220</t>
  </si>
  <si>
    <t>2025-05-18</t>
  </si>
  <si>
    <t>L04221</t>
  </si>
  <si>
    <t>2025-05-19</t>
  </si>
  <si>
    <t>L04222</t>
  </si>
  <si>
    <t>2025-05-20</t>
  </si>
  <si>
    <t>L04223</t>
  </si>
  <si>
    <t>L04224</t>
  </si>
  <si>
    <t>L04225</t>
  </si>
  <si>
    <t>2025-05-21</t>
  </si>
  <si>
    <t>L04226</t>
  </si>
  <si>
    <t>L04227</t>
  </si>
  <si>
    <t>2025-05-22</t>
  </si>
  <si>
    <t>L04228</t>
  </si>
  <si>
    <t>2025-05-23</t>
  </si>
  <si>
    <t>L04229</t>
  </si>
  <si>
    <t>L04230</t>
  </si>
  <si>
    <t>2025-05-24</t>
  </si>
  <si>
    <t>L04231</t>
  </si>
  <si>
    <t>L04232</t>
  </si>
  <si>
    <t>L04233</t>
  </si>
  <si>
    <t>L04234</t>
  </si>
  <si>
    <t>2025-05-25</t>
  </si>
  <si>
    <t>L04235</t>
  </si>
  <si>
    <t>2025-05-27</t>
  </si>
  <si>
    <t>L04236</t>
  </si>
  <si>
    <t>L04237</t>
  </si>
  <si>
    <t>L04238</t>
  </si>
  <si>
    <t>L04239</t>
  </si>
  <si>
    <t>2025-05-28</t>
  </si>
  <si>
    <t>L04240</t>
  </si>
  <si>
    <t>L04241</t>
  </si>
  <si>
    <t>L04242</t>
  </si>
  <si>
    <t>2025-05-29</t>
  </si>
  <si>
    <t>L04243</t>
  </si>
  <si>
    <t>2025-05-30</t>
  </si>
  <si>
    <t>L04244</t>
  </si>
  <si>
    <t>L04245</t>
  </si>
  <si>
    <t>L04246</t>
  </si>
  <si>
    <t>2025-05-31</t>
  </si>
  <si>
    <t>L04247</t>
  </si>
  <si>
    <t>L04248</t>
  </si>
  <si>
    <t>L04249</t>
  </si>
  <si>
    <t>L04250</t>
  </si>
  <si>
    <t>2025-06-01</t>
  </si>
  <si>
    <t>L04251</t>
  </si>
  <si>
    <t>2025-06-02</t>
  </si>
  <si>
    <t>L04252</t>
  </si>
  <si>
    <t>2025-06-03</t>
  </si>
  <si>
    <t>L04253</t>
  </si>
  <si>
    <t>L04254</t>
  </si>
  <si>
    <t>L04255</t>
  </si>
  <si>
    <t>L04256</t>
  </si>
  <si>
    <t>2025-06-05</t>
  </si>
  <si>
    <t>L04257</t>
  </si>
  <si>
    <t>L04258</t>
  </si>
  <si>
    <t>2025-06-06</t>
  </si>
  <si>
    <t>L04259</t>
  </si>
  <si>
    <t>2025-06-07</t>
  </si>
  <si>
    <t>L04260</t>
  </si>
  <si>
    <t>2025-06-08</t>
  </si>
  <si>
    <t>L04261</t>
  </si>
  <si>
    <t>L04262</t>
  </si>
  <si>
    <t>2025-06-10</t>
  </si>
  <si>
    <t>L04263</t>
  </si>
  <si>
    <t>L04264</t>
  </si>
  <si>
    <t>L04265</t>
  </si>
  <si>
    <t>2025-06-11</t>
  </si>
  <si>
    <t>L04266</t>
  </si>
  <si>
    <t>L04267</t>
  </si>
  <si>
    <t>L04268</t>
  </si>
  <si>
    <t>L04269</t>
  </si>
  <si>
    <t>2025-06-12</t>
  </si>
  <si>
    <t>L04270</t>
  </si>
  <si>
    <t>L04271</t>
  </si>
  <si>
    <t>L04272</t>
  </si>
  <si>
    <t>L04273</t>
  </si>
  <si>
    <t>L04274</t>
  </si>
  <si>
    <t>L04275</t>
  </si>
  <si>
    <t>2025-06-13</t>
  </si>
  <si>
    <t>L04276</t>
  </si>
  <si>
    <t>L04277</t>
  </si>
  <si>
    <t>L04278</t>
  </si>
  <si>
    <t>L04279</t>
  </si>
  <si>
    <t>2025-06-14</t>
  </si>
  <si>
    <t>L04280</t>
  </si>
  <si>
    <t>L04281</t>
  </si>
  <si>
    <t>2025-06-15</t>
  </si>
  <si>
    <t>L04282</t>
  </si>
  <si>
    <t>L04283</t>
  </si>
  <si>
    <t>L04284</t>
  </si>
  <si>
    <t>L04285</t>
  </si>
  <si>
    <t>2025-06-17</t>
  </si>
  <si>
    <t>L04286</t>
  </si>
  <si>
    <t>L04287</t>
  </si>
  <si>
    <t>L04288</t>
  </si>
  <si>
    <t>L04289</t>
  </si>
  <si>
    <t>L04290</t>
  </si>
  <si>
    <t>L04291</t>
  </si>
  <si>
    <t>2025-06-18</t>
  </si>
  <si>
    <t>L04292</t>
  </si>
  <si>
    <t>L04293</t>
  </si>
  <si>
    <t>L04294</t>
  </si>
  <si>
    <t>L04295</t>
  </si>
  <si>
    <t>L04296</t>
  </si>
  <si>
    <t>2025-06-19</t>
  </si>
  <si>
    <t>L04297</t>
  </si>
  <si>
    <t>L04298</t>
  </si>
  <si>
    <t>2025-06-20</t>
  </si>
  <si>
    <t>L04299</t>
  </si>
  <si>
    <t>L04300</t>
  </si>
  <si>
    <t>L04301</t>
  </si>
  <si>
    <t>L04302</t>
  </si>
  <si>
    <t>2025-06-21</t>
  </si>
  <si>
    <t>L04303</t>
  </si>
  <si>
    <t>L04304</t>
  </si>
  <si>
    <t>2025-06-22</t>
  </si>
  <si>
    <t>L04305</t>
  </si>
  <si>
    <t>L04306</t>
  </si>
  <si>
    <t>2025-06-23</t>
  </si>
  <si>
    <t>L04307</t>
  </si>
  <si>
    <t>L04308</t>
  </si>
  <si>
    <t>L04309</t>
  </si>
  <si>
    <t>L04310</t>
  </si>
  <si>
    <t>2025-06-24</t>
  </si>
  <si>
    <t>L04311</t>
  </si>
  <si>
    <t>L04312</t>
  </si>
  <si>
    <t>2025-06-25</t>
  </si>
  <si>
    <t>L04313</t>
  </si>
  <si>
    <t>2025-06-26</t>
  </si>
  <si>
    <t>L04314</t>
  </si>
  <si>
    <t>L04315</t>
  </si>
  <si>
    <t>L04316</t>
  </si>
  <si>
    <t>2025-06-27</t>
  </si>
  <si>
    <t>L04317</t>
  </si>
  <si>
    <t>2025-06-29</t>
  </si>
  <si>
    <t>L04318</t>
  </si>
  <si>
    <t>L04319</t>
  </si>
  <si>
    <t>2025-06-30</t>
  </si>
  <si>
    <t>L04320</t>
  </si>
  <si>
    <t>L04321</t>
  </si>
  <si>
    <t>Row Labels</t>
  </si>
  <si>
    <t>Grand Total</t>
  </si>
  <si>
    <t>Column Labels</t>
  </si>
  <si>
    <t>Average of exited</t>
  </si>
  <si>
    <t>Count of loan_id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</si>
</sst>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2937"/>
      <name val="Arial"/>
      <family val="2"/>
    </font>
    <font>
      <i/>
      <sz val="9"/>
      <color rgb="FF6B7280"/>
      <name val="Arial"/>
      <family val="2"/>
    </font>
    <font>
      <b/>
      <sz val="12"/>
      <color rgb="FF1F293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6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center"/>
    </xf>
    <xf numFmtId="3" fontId="4" fillId="0" borderId="0" xfId="0" applyNumberFormat="1" applyFont="1"/>
    <xf numFmtId="164" fontId="5" fillId="0" borderId="0" xfId="0" applyNumberFormat="1" applyFont="1"/>
    <xf numFmtId="2" fontId="5" fillId="0" borderId="0" xfId="0" applyNumberFormat="1" applyFont="1" applyAlignment="1">
      <alignment horizontal="right"/>
    </xf>
    <xf numFmtId="0" fontId="6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4.535405787035" createdVersion="8" refreshedVersion="8" minRefreshableVersion="3" recordCount="10000" xr:uid="{47C4307B-0E32-4801-AB61-BFFAA64BFDD9}">
  <cacheSource type="worksheet">
    <worksheetSource ref="A1:Q10001" sheet="Customers"/>
  </cacheSource>
  <cacheFields count="17">
    <cacheField name="customer_id" numFmtId="0">
      <sharedItems containsSemiMixedTypes="0" containsString="0" containsNumber="1" containsInteger="1" minValue="15565701" maxValue="15815690"/>
    </cacheField>
    <cacheField name="credit_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_of_products" numFmtId="0">
      <sharedItems containsSemiMixedTypes="0" containsString="0" containsNumber="1" containsInteger="1" minValue="1" maxValue="4"/>
    </cacheField>
    <cacheField name="has_cr_card" numFmtId="0">
      <sharedItems containsSemiMixedTypes="0" containsString="0" containsNumber="1" containsInteger="1" minValue="0" maxValue="1"/>
    </cacheField>
    <cacheField name="is_active_member" numFmtId="0">
      <sharedItems containsSemiMixedTypes="0" containsString="0" containsNumber="1" containsInteger="1" minValue="0" maxValue="1"/>
    </cacheField>
    <cacheField name="estimated_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age_group" numFmtId="0">
      <sharedItems count="5">
        <s v="40-49"/>
        <s v="30-39"/>
        <s v="50-59"/>
        <s v="18-29"/>
        <s v="60+"/>
      </sharedItems>
    </cacheField>
    <cacheField name="credit_score_band" numFmtId="0">
      <sharedItems/>
    </cacheField>
    <cacheField name="balance_segment" numFmtId="0">
      <sharedItems/>
    </cacheField>
    <cacheField name="tenure_group" numFmtId="0">
      <sharedItems/>
    </cacheField>
    <cacheField name="chur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4.541211342592" createdVersion="8" refreshedVersion="8" minRefreshableVersion="3" recordCount="4321" xr:uid="{CB8D9E09-A283-4494-9A66-4E0C78D5531D}">
  <cacheSource type="worksheet">
    <worksheetSource ref="A1:I4322" sheet="Loans"/>
  </cacheSource>
  <cacheFields count="9">
    <cacheField name="loan_id" numFmtId="0">
      <sharedItems/>
    </cacheField>
    <cacheField name="customer_id" numFmtId="0">
      <sharedItems containsSemiMixedTypes="0" containsString="0" containsNumber="1" containsInteger="1" minValue="15565701" maxValue="15815690"/>
    </cacheField>
    <cacheField name="loan_type" numFmtId="0">
      <sharedItems count="5">
        <s v="Home"/>
        <s v="Business"/>
        <s v="Auto"/>
        <s v="Personal"/>
        <s v="Education"/>
      </sharedItems>
    </cacheField>
    <cacheField name="loan_amount" numFmtId="0">
      <sharedItems containsSemiMixedTypes="0" containsString="0" containsNumber="1" containsInteger="1" minValue="1000" maxValue="1091100"/>
    </cacheField>
    <cacheField name="interest_rate" numFmtId="0">
      <sharedItems containsSemiMixedTypes="0" containsString="0" containsNumber="1" minValue="3.6" maxValue="14.55"/>
    </cacheField>
    <cacheField name="tenure_months" numFmtId="0">
      <sharedItems containsSemiMixedTypes="0" containsString="0" containsNumber="1" containsInteger="1" minValue="12" maxValue="360"/>
    </cacheField>
    <cacheField name="loan_start_date" numFmtId="0">
      <sharedItems/>
    </cacheField>
    <cacheField name="loan_status" numFmtId="0">
      <sharedItems count="3">
        <s v="Active"/>
        <s v="Closed"/>
        <s v="Default"/>
      </sharedItems>
    </cacheField>
    <cacheField name="days_past_due" numFmtId="0">
      <sharedItems containsSemiMixedTypes="0" containsString="0" containsNumber="1" containsInteger="1" minValue="0" maxValue="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n v="619"/>
    <x v="0"/>
    <x v="0"/>
    <n v="42"/>
    <n v="2"/>
    <n v="0"/>
    <n v="1"/>
    <n v="1"/>
    <n v="1"/>
    <n v="101348.88"/>
    <n v="1"/>
    <x v="0"/>
    <s v="2. Fair"/>
    <s v="1. Zero"/>
    <s v="0-2 yrs"/>
    <s v="Churned"/>
  </r>
  <r>
    <n v="15647311"/>
    <n v="608"/>
    <x v="1"/>
    <x v="0"/>
    <n v="41"/>
    <n v="1"/>
    <n v="83807.86"/>
    <n v="1"/>
    <n v="0"/>
    <n v="1"/>
    <n v="112542.58"/>
    <n v="0"/>
    <x v="0"/>
    <s v="2. Fair"/>
    <s v="2. Up to 100K"/>
    <s v="0-2 yrs"/>
    <s v="Retained"/>
  </r>
  <r>
    <n v="15619304"/>
    <n v="502"/>
    <x v="0"/>
    <x v="0"/>
    <n v="42"/>
    <n v="8"/>
    <n v="159660.79999999999"/>
    <n v="3"/>
    <n v="1"/>
    <n v="0"/>
    <n v="113931.57"/>
    <n v="1"/>
    <x v="0"/>
    <s v="1. Poor"/>
    <s v="4. Above 150K"/>
    <s v="6-8 yrs"/>
    <s v="Churned"/>
  </r>
  <r>
    <n v="15701354"/>
    <n v="699"/>
    <x v="0"/>
    <x v="0"/>
    <n v="39"/>
    <n v="1"/>
    <n v="0"/>
    <n v="2"/>
    <n v="0"/>
    <n v="0"/>
    <n v="93826.63"/>
    <n v="0"/>
    <x v="1"/>
    <s v="3. Good"/>
    <s v="1. Zero"/>
    <s v="0-2 yrs"/>
    <s v="Retained"/>
  </r>
  <r>
    <n v="15737888"/>
    <n v="850"/>
    <x v="1"/>
    <x v="0"/>
    <n v="43"/>
    <n v="2"/>
    <n v="125510.82"/>
    <n v="1"/>
    <n v="1"/>
    <n v="1"/>
    <n v="79084.100000000006"/>
    <n v="0"/>
    <x v="0"/>
    <s v="5. Excellent"/>
    <s v="3. 100K-150K"/>
    <s v="0-2 yrs"/>
    <s v="Retained"/>
  </r>
  <r>
    <n v="15574012"/>
    <n v="645"/>
    <x v="1"/>
    <x v="1"/>
    <n v="44"/>
    <n v="8"/>
    <n v="113755.78"/>
    <n v="2"/>
    <n v="1"/>
    <n v="0"/>
    <n v="149756.71"/>
    <n v="1"/>
    <x v="0"/>
    <s v="2. Fair"/>
    <s v="3. 100K-150K"/>
    <s v="6-8 yrs"/>
    <s v="Churned"/>
  </r>
  <r>
    <n v="15592531"/>
    <n v="822"/>
    <x v="0"/>
    <x v="1"/>
    <n v="50"/>
    <n v="7"/>
    <n v="0"/>
    <n v="2"/>
    <n v="1"/>
    <n v="1"/>
    <n v="10062.799999999999"/>
    <n v="0"/>
    <x v="2"/>
    <s v="5. Excellent"/>
    <s v="1. Zero"/>
    <s v="6-8 yrs"/>
    <s v="Retained"/>
  </r>
  <r>
    <n v="15656148"/>
    <n v="376"/>
    <x v="2"/>
    <x v="0"/>
    <n v="29"/>
    <n v="4"/>
    <n v="115046.74"/>
    <n v="4"/>
    <n v="1"/>
    <n v="0"/>
    <n v="119346.88"/>
    <n v="1"/>
    <x v="3"/>
    <s v="1. Poor"/>
    <s v="3. 100K-150K"/>
    <s v="3-5 yrs"/>
    <s v="Churned"/>
  </r>
  <r>
    <n v="15792365"/>
    <n v="501"/>
    <x v="0"/>
    <x v="1"/>
    <n v="44"/>
    <n v="4"/>
    <n v="142051.07"/>
    <n v="2"/>
    <n v="0"/>
    <n v="1"/>
    <n v="74940.5"/>
    <n v="0"/>
    <x v="0"/>
    <s v="1. Poor"/>
    <s v="3. 100K-150K"/>
    <s v="3-5 yrs"/>
    <s v="Retained"/>
  </r>
  <r>
    <n v="15592389"/>
    <n v="684"/>
    <x v="0"/>
    <x v="1"/>
    <n v="27"/>
    <n v="2"/>
    <n v="134603.88"/>
    <n v="1"/>
    <n v="1"/>
    <n v="1"/>
    <n v="71725.73"/>
    <n v="0"/>
    <x v="3"/>
    <s v="3. Good"/>
    <s v="3. 100K-150K"/>
    <s v="0-2 yrs"/>
    <s v="Retained"/>
  </r>
  <r>
    <n v="15767821"/>
    <n v="528"/>
    <x v="0"/>
    <x v="1"/>
    <n v="31"/>
    <n v="6"/>
    <n v="102016.72"/>
    <n v="2"/>
    <n v="0"/>
    <n v="0"/>
    <n v="80181.119999999995"/>
    <n v="0"/>
    <x v="1"/>
    <s v="1. Poor"/>
    <s v="3. 100K-150K"/>
    <s v="6-8 yrs"/>
    <s v="Retained"/>
  </r>
  <r>
    <n v="15737173"/>
    <n v="497"/>
    <x v="1"/>
    <x v="1"/>
    <n v="24"/>
    <n v="3"/>
    <n v="0"/>
    <n v="2"/>
    <n v="1"/>
    <n v="0"/>
    <n v="76390.009999999995"/>
    <n v="0"/>
    <x v="3"/>
    <s v="1. Poor"/>
    <s v="1. Zero"/>
    <s v="3-5 yrs"/>
    <s v="Retained"/>
  </r>
  <r>
    <n v="15632264"/>
    <n v="476"/>
    <x v="0"/>
    <x v="0"/>
    <n v="34"/>
    <n v="10"/>
    <n v="0"/>
    <n v="2"/>
    <n v="1"/>
    <n v="0"/>
    <n v="26260.98"/>
    <n v="0"/>
    <x v="1"/>
    <s v="1. Poor"/>
    <s v="1. Zero"/>
    <s v="9-10 yrs"/>
    <s v="Retained"/>
  </r>
  <r>
    <n v="15691483"/>
    <n v="549"/>
    <x v="0"/>
    <x v="0"/>
    <n v="25"/>
    <n v="5"/>
    <n v="0"/>
    <n v="2"/>
    <n v="0"/>
    <n v="0"/>
    <n v="190857.79"/>
    <n v="0"/>
    <x v="3"/>
    <s v="1. Poor"/>
    <s v="1. Zero"/>
    <s v="3-5 yrs"/>
    <s v="Retained"/>
  </r>
  <r>
    <n v="15600882"/>
    <n v="635"/>
    <x v="1"/>
    <x v="0"/>
    <n v="35"/>
    <n v="7"/>
    <n v="0"/>
    <n v="2"/>
    <n v="1"/>
    <n v="1"/>
    <n v="65951.649999999994"/>
    <n v="0"/>
    <x v="1"/>
    <s v="2. Fair"/>
    <s v="1. Zero"/>
    <s v="6-8 yrs"/>
    <s v="Retained"/>
  </r>
  <r>
    <n v="15643966"/>
    <n v="616"/>
    <x v="2"/>
    <x v="1"/>
    <n v="45"/>
    <n v="3"/>
    <n v="143129.41"/>
    <n v="2"/>
    <n v="0"/>
    <n v="1"/>
    <n v="64327.26"/>
    <n v="0"/>
    <x v="0"/>
    <s v="2. Fair"/>
    <s v="3. 100K-150K"/>
    <s v="3-5 yrs"/>
    <s v="Retained"/>
  </r>
  <r>
    <n v="15737452"/>
    <n v="653"/>
    <x v="2"/>
    <x v="1"/>
    <n v="58"/>
    <n v="1"/>
    <n v="132602.88"/>
    <n v="1"/>
    <n v="1"/>
    <n v="0"/>
    <n v="5097.67"/>
    <n v="1"/>
    <x v="2"/>
    <s v="2. Fair"/>
    <s v="3. 100K-150K"/>
    <s v="0-2 yrs"/>
    <s v="Churned"/>
  </r>
  <r>
    <n v="15788218"/>
    <n v="549"/>
    <x v="1"/>
    <x v="0"/>
    <n v="24"/>
    <n v="9"/>
    <n v="0"/>
    <n v="2"/>
    <n v="1"/>
    <n v="1"/>
    <n v="14406.41"/>
    <n v="0"/>
    <x v="3"/>
    <s v="1. Poor"/>
    <s v="1. Zero"/>
    <s v="9-10 yrs"/>
    <s v="Retained"/>
  </r>
  <r>
    <n v="15661507"/>
    <n v="587"/>
    <x v="1"/>
    <x v="1"/>
    <n v="45"/>
    <n v="6"/>
    <n v="0"/>
    <n v="1"/>
    <n v="0"/>
    <n v="0"/>
    <n v="158684.81"/>
    <n v="0"/>
    <x v="0"/>
    <s v="2. Fair"/>
    <s v="1. Zero"/>
    <s v="6-8 yrs"/>
    <s v="Retained"/>
  </r>
  <r>
    <n v="15568982"/>
    <n v="726"/>
    <x v="0"/>
    <x v="0"/>
    <n v="24"/>
    <n v="6"/>
    <n v="0"/>
    <n v="2"/>
    <n v="1"/>
    <n v="1"/>
    <n v="54724.03"/>
    <n v="0"/>
    <x v="3"/>
    <s v="3. Good"/>
    <s v="1. Zero"/>
    <s v="6-8 yrs"/>
    <s v="Retained"/>
  </r>
  <r>
    <n v="15577657"/>
    <n v="732"/>
    <x v="0"/>
    <x v="1"/>
    <n v="41"/>
    <n v="8"/>
    <n v="0"/>
    <n v="2"/>
    <n v="1"/>
    <n v="1"/>
    <n v="170886.17"/>
    <n v="0"/>
    <x v="0"/>
    <s v="3. Good"/>
    <s v="1. Zero"/>
    <s v="6-8 yrs"/>
    <s v="Retained"/>
  </r>
  <r>
    <n v="15597945"/>
    <n v="636"/>
    <x v="1"/>
    <x v="0"/>
    <n v="32"/>
    <n v="8"/>
    <n v="0"/>
    <n v="2"/>
    <n v="1"/>
    <n v="0"/>
    <n v="138555.46"/>
    <n v="0"/>
    <x v="1"/>
    <s v="2. Fair"/>
    <s v="1. Zero"/>
    <s v="6-8 yrs"/>
    <s v="Retained"/>
  </r>
  <r>
    <n v="15699309"/>
    <n v="510"/>
    <x v="1"/>
    <x v="0"/>
    <n v="38"/>
    <n v="4"/>
    <n v="0"/>
    <n v="1"/>
    <n v="1"/>
    <n v="0"/>
    <n v="118913.53"/>
    <n v="1"/>
    <x v="1"/>
    <s v="1. Poor"/>
    <s v="1. Zero"/>
    <s v="3-5 yrs"/>
    <s v="Churned"/>
  </r>
  <r>
    <n v="15725737"/>
    <n v="669"/>
    <x v="0"/>
    <x v="1"/>
    <n v="46"/>
    <n v="3"/>
    <n v="0"/>
    <n v="2"/>
    <n v="0"/>
    <n v="1"/>
    <n v="8487.75"/>
    <n v="0"/>
    <x v="0"/>
    <s v="2. Fair"/>
    <s v="1. Zero"/>
    <s v="3-5 yrs"/>
    <s v="Retained"/>
  </r>
  <r>
    <n v="15625047"/>
    <n v="846"/>
    <x v="0"/>
    <x v="0"/>
    <n v="38"/>
    <n v="5"/>
    <n v="0"/>
    <n v="1"/>
    <n v="1"/>
    <n v="1"/>
    <n v="187616.16"/>
    <n v="0"/>
    <x v="1"/>
    <s v="5. Excellent"/>
    <s v="1. Zero"/>
    <s v="3-5 yrs"/>
    <s v="Retained"/>
  </r>
  <r>
    <n v="15738191"/>
    <n v="577"/>
    <x v="0"/>
    <x v="1"/>
    <n v="25"/>
    <n v="3"/>
    <n v="0"/>
    <n v="2"/>
    <n v="0"/>
    <n v="1"/>
    <n v="124508.29"/>
    <n v="0"/>
    <x v="3"/>
    <s v="1. Poor"/>
    <s v="1. Zero"/>
    <s v="3-5 yrs"/>
    <s v="Retained"/>
  </r>
  <r>
    <n v="15736816"/>
    <n v="756"/>
    <x v="2"/>
    <x v="1"/>
    <n v="36"/>
    <n v="2"/>
    <n v="136815.64000000001"/>
    <n v="1"/>
    <n v="1"/>
    <n v="1"/>
    <n v="170041.95"/>
    <n v="0"/>
    <x v="1"/>
    <s v="4. Very Good"/>
    <s v="3. 100K-150K"/>
    <s v="0-2 yrs"/>
    <s v="Retained"/>
  </r>
  <r>
    <n v="15700772"/>
    <n v="571"/>
    <x v="0"/>
    <x v="1"/>
    <n v="44"/>
    <n v="9"/>
    <n v="0"/>
    <n v="2"/>
    <n v="0"/>
    <n v="0"/>
    <n v="38433.35"/>
    <n v="0"/>
    <x v="0"/>
    <s v="1. Poor"/>
    <s v="1. Zero"/>
    <s v="9-10 yrs"/>
    <s v="Retained"/>
  </r>
  <r>
    <n v="15728693"/>
    <n v="574"/>
    <x v="2"/>
    <x v="0"/>
    <n v="43"/>
    <n v="3"/>
    <n v="141349.43"/>
    <n v="1"/>
    <n v="1"/>
    <n v="1"/>
    <n v="100187.43"/>
    <n v="0"/>
    <x v="0"/>
    <s v="1. Poor"/>
    <s v="3. 100K-150K"/>
    <s v="3-5 yrs"/>
    <s v="Retained"/>
  </r>
  <r>
    <n v="15656300"/>
    <n v="411"/>
    <x v="0"/>
    <x v="1"/>
    <n v="29"/>
    <n v="0"/>
    <n v="59697.17"/>
    <n v="2"/>
    <n v="1"/>
    <n v="1"/>
    <n v="53483.21"/>
    <n v="0"/>
    <x v="3"/>
    <s v="1. Poor"/>
    <s v="2. Up to 100K"/>
    <s v="0-2 yrs"/>
    <s v="Retained"/>
  </r>
  <r>
    <n v="15589475"/>
    <n v="591"/>
    <x v="1"/>
    <x v="0"/>
    <n v="39"/>
    <n v="3"/>
    <n v="0"/>
    <n v="3"/>
    <n v="1"/>
    <n v="0"/>
    <n v="140469.38"/>
    <n v="1"/>
    <x v="1"/>
    <s v="2. Fair"/>
    <s v="1. Zero"/>
    <s v="3-5 yrs"/>
    <s v="Churned"/>
  </r>
  <r>
    <n v="15706552"/>
    <n v="533"/>
    <x v="0"/>
    <x v="1"/>
    <n v="36"/>
    <n v="7"/>
    <n v="85311.7"/>
    <n v="1"/>
    <n v="0"/>
    <n v="1"/>
    <n v="156731.91"/>
    <n v="0"/>
    <x v="1"/>
    <s v="1. Poor"/>
    <s v="2. Up to 100K"/>
    <s v="6-8 yrs"/>
    <s v="Retained"/>
  </r>
  <r>
    <n v="15750181"/>
    <n v="553"/>
    <x v="2"/>
    <x v="1"/>
    <n v="41"/>
    <n v="9"/>
    <n v="110112.54"/>
    <n v="2"/>
    <n v="0"/>
    <n v="0"/>
    <n v="81898.81"/>
    <n v="0"/>
    <x v="0"/>
    <s v="1. Poor"/>
    <s v="3. 100K-150K"/>
    <s v="9-10 yrs"/>
    <s v="Retained"/>
  </r>
  <r>
    <n v="15659428"/>
    <n v="520"/>
    <x v="1"/>
    <x v="0"/>
    <n v="42"/>
    <n v="6"/>
    <n v="0"/>
    <n v="2"/>
    <n v="1"/>
    <n v="1"/>
    <n v="34410.550000000003"/>
    <n v="0"/>
    <x v="0"/>
    <s v="1. Poor"/>
    <s v="1. Zero"/>
    <s v="6-8 yrs"/>
    <s v="Retained"/>
  </r>
  <r>
    <n v="15732963"/>
    <n v="722"/>
    <x v="1"/>
    <x v="0"/>
    <n v="29"/>
    <n v="9"/>
    <n v="0"/>
    <n v="2"/>
    <n v="1"/>
    <n v="1"/>
    <n v="142033.07"/>
    <n v="0"/>
    <x v="3"/>
    <s v="3. Good"/>
    <s v="1. Zero"/>
    <s v="9-10 yrs"/>
    <s v="Retained"/>
  </r>
  <r>
    <n v="15794171"/>
    <n v="475"/>
    <x v="0"/>
    <x v="0"/>
    <n v="45"/>
    <n v="0"/>
    <n v="134264.04"/>
    <n v="1"/>
    <n v="1"/>
    <n v="0"/>
    <n v="27822.99"/>
    <n v="1"/>
    <x v="0"/>
    <s v="1. Poor"/>
    <s v="3. 100K-150K"/>
    <s v="0-2 yrs"/>
    <s v="Churned"/>
  </r>
  <r>
    <n v="15788448"/>
    <n v="490"/>
    <x v="1"/>
    <x v="1"/>
    <n v="31"/>
    <n v="3"/>
    <n v="145260.23000000001"/>
    <n v="1"/>
    <n v="0"/>
    <n v="1"/>
    <n v="114066.77"/>
    <n v="0"/>
    <x v="1"/>
    <s v="1. Poor"/>
    <s v="3. 100K-150K"/>
    <s v="3-5 yrs"/>
    <s v="Retained"/>
  </r>
  <r>
    <n v="15729599"/>
    <n v="804"/>
    <x v="1"/>
    <x v="1"/>
    <n v="33"/>
    <n v="7"/>
    <n v="76548.600000000006"/>
    <n v="1"/>
    <n v="0"/>
    <n v="1"/>
    <n v="98453.45"/>
    <n v="0"/>
    <x v="1"/>
    <s v="5. Excellent"/>
    <s v="2. Up to 100K"/>
    <s v="6-8 yrs"/>
    <s v="Retained"/>
  </r>
  <r>
    <n v="15717426"/>
    <n v="850"/>
    <x v="0"/>
    <x v="1"/>
    <n v="36"/>
    <n v="7"/>
    <n v="0"/>
    <n v="1"/>
    <n v="1"/>
    <n v="1"/>
    <n v="40812.9"/>
    <n v="0"/>
    <x v="1"/>
    <s v="5. Excellent"/>
    <s v="1. Zero"/>
    <s v="6-8 yrs"/>
    <s v="Retained"/>
  </r>
  <r>
    <n v="15585768"/>
    <n v="582"/>
    <x v="2"/>
    <x v="1"/>
    <n v="41"/>
    <n v="6"/>
    <n v="70349.48"/>
    <n v="2"/>
    <n v="0"/>
    <n v="1"/>
    <n v="178074.04"/>
    <n v="0"/>
    <x v="0"/>
    <s v="2. Fair"/>
    <s v="2. Up to 100K"/>
    <s v="6-8 yrs"/>
    <s v="Retained"/>
  </r>
  <r>
    <n v="15619360"/>
    <n v="472"/>
    <x v="1"/>
    <x v="1"/>
    <n v="40"/>
    <n v="4"/>
    <n v="0"/>
    <n v="1"/>
    <n v="1"/>
    <n v="0"/>
    <n v="70154.22"/>
    <n v="0"/>
    <x v="0"/>
    <s v="1. Poor"/>
    <s v="1. Zero"/>
    <s v="3-5 yrs"/>
    <s v="Retained"/>
  </r>
  <r>
    <n v="15738148"/>
    <n v="465"/>
    <x v="0"/>
    <x v="0"/>
    <n v="51"/>
    <n v="8"/>
    <n v="122522.32"/>
    <n v="1"/>
    <n v="0"/>
    <n v="0"/>
    <n v="181297.65"/>
    <n v="1"/>
    <x v="2"/>
    <s v="1. Poor"/>
    <s v="3. 100K-150K"/>
    <s v="6-8 yrs"/>
    <s v="Churned"/>
  </r>
  <r>
    <n v="15687946"/>
    <n v="556"/>
    <x v="0"/>
    <x v="0"/>
    <n v="61"/>
    <n v="2"/>
    <n v="117419.35"/>
    <n v="1"/>
    <n v="1"/>
    <n v="1"/>
    <n v="94153.83"/>
    <n v="0"/>
    <x v="4"/>
    <s v="1. Poor"/>
    <s v="3. 100K-150K"/>
    <s v="0-2 yrs"/>
    <s v="Retained"/>
  </r>
  <r>
    <n v="15755196"/>
    <n v="834"/>
    <x v="0"/>
    <x v="0"/>
    <n v="49"/>
    <n v="2"/>
    <n v="131394.56"/>
    <n v="1"/>
    <n v="0"/>
    <n v="0"/>
    <n v="194365.76"/>
    <n v="1"/>
    <x v="0"/>
    <s v="5. Excellent"/>
    <s v="3. 100K-150K"/>
    <s v="0-2 yrs"/>
    <s v="Churned"/>
  </r>
  <r>
    <n v="15684171"/>
    <n v="660"/>
    <x v="1"/>
    <x v="0"/>
    <n v="61"/>
    <n v="5"/>
    <n v="155931.10999999999"/>
    <n v="1"/>
    <n v="1"/>
    <n v="1"/>
    <n v="158338.39000000001"/>
    <n v="0"/>
    <x v="4"/>
    <s v="2. Fair"/>
    <s v="4. Above 150K"/>
    <s v="3-5 yrs"/>
    <s v="Retained"/>
  </r>
  <r>
    <n v="15754849"/>
    <n v="776"/>
    <x v="2"/>
    <x v="0"/>
    <n v="32"/>
    <n v="4"/>
    <n v="109421.13"/>
    <n v="2"/>
    <n v="1"/>
    <n v="1"/>
    <n v="126517.46"/>
    <n v="0"/>
    <x v="1"/>
    <s v="4. Very Good"/>
    <s v="3. 100K-150K"/>
    <s v="3-5 yrs"/>
    <s v="Retained"/>
  </r>
  <r>
    <n v="15602280"/>
    <n v="829"/>
    <x v="2"/>
    <x v="0"/>
    <n v="27"/>
    <n v="9"/>
    <n v="112045.67"/>
    <n v="1"/>
    <n v="1"/>
    <n v="1"/>
    <n v="119708.21"/>
    <n v="1"/>
    <x v="3"/>
    <s v="5. Excellent"/>
    <s v="3. 100K-150K"/>
    <s v="9-10 yrs"/>
    <s v="Churned"/>
  </r>
  <r>
    <n v="15771573"/>
    <n v="637"/>
    <x v="2"/>
    <x v="0"/>
    <n v="39"/>
    <n v="9"/>
    <n v="137843.79999999999"/>
    <n v="1"/>
    <n v="1"/>
    <n v="1"/>
    <n v="117622.8"/>
    <n v="1"/>
    <x v="1"/>
    <s v="2. Fair"/>
    <s v="3. 100K-150K"/>
    <s v="9-10 yrs"/>
    <s v="Churned"/>
  </r>
  <r>
    <n v="15766205"/>
    <n v="550"/>
    <x v="2"/>
    <x v="1"/>
    <n v="38"/>
    <n v="2"/>
    <n v="103391.38"/>
    <n v="1"/>
    <n v="0"/>
    <n v="1"/>
    <n v="90878.13"/>
    <n v="0"/>
    <x v="1"/>
    <s v="1. Poor"/>
    <s v="3. 100K-150K"/>
    <s v="0-2 yrs"/>
    <s v="Retained"/>
  </r>
  <r>
    <n v="15771873"/>
    <n v="776"/>
    <x v="2"/>
    <x v="0"/>
    <n v="37"/>
    <n v="2"/>
    <n v="103769.22"/>
    <n v="2"/>
    <n v="1"/>
    <n v="0"/>
    <n v="194099.12"/>
    <n v="0"/>
    <x v="1"/>
    <s v="4. Very Good"/>
    <s v="3. 100K-150K"/>
    <s v="0-2 yrs"/>
    <s v="Retained"/>
  </r>
  <r>
    <n v="15616550"/>
    <n v="698"/>
    <x v="2"/>
    <x v="1"/>
    <n v="44"/>
    <n v="10"/>
    <n v="116363.37"/>
    <n v="2"/>
    <n v="1"/>
    <n v="0"/>
    <n v="198059.16"/>
    <n v="0"/>
    <x v="0"/>
    <s v="3. Good"/>
    <s v="3. 100K-150K"/>
    <s v="9-10 yrs"/>
    <s v="Retained"/>
  </r>
  <r>
    <n v="15768193"/>
    <n v="585"/>
    <x v="2"/>
    <x v="1"/>
    <n v="36"/>
    <n v="5"/>
    <n v="146050.97"/>
    <n v="2"/>
    <n v="0"/>
    <n v="0"/>
    <n v="86424.57"/>
    <n v="0"/>
    <x v="1"/>
    <s v="2. Fair"/>
    <s v="3. 100K-150K"/>
    <s v="3-5 yrs"/>
    <s v="Retained"/>
  </r>
  <r>
    <n v="15683553"/>
    <n v="788"/>
    <x v="0"/>
    <x v="0"/>
    <n v="33"/>
    <n v="5"/>
    <n v="0"/>
    <n v="2"/>
    <n v="0"/>
    <n v="0"/>
    <n v="116978.19"/>
    <n v="0"/>
    <x v="1"/>
    <s v="4. Very Good"/>
    <s v="1. Zero"/>
    <s v="3-5 yrs"/>
    <s v="Retained"/>
  </r>
  <r>
    <n v="15702298"/>
    <n v="655"/>
    <x v="2"/>
    <x v="1"/>
    <n v="41"/>
    <n v="8"/>
    <n v="125561.97"/>
    <n v="1"/>
    <n v="0"/>
    <n v="0"/>
    <n v="164040.94"/>
    <n v="1"/>
    <x v="0"/>
    <s v="2. Fair"/>
    <s v="3. 100K-150K"/>
    <s v="6-8 yrs"/>
    <s v="Churned"/>
  </r>
  <r>
    <n v="15569590"/>
    <n v="601"/>
    <x v="2"/>
    <x v="1"/>
    <n v="42"/>
    <n v="1"/>
    <n v="98495.72"/>
    <n v="1"/>
    <n v="1"/>
    <n v="0"/>
    <n v="40014.76"/>
    <n v="1"/>
    <x v="0"/>
    <s v="2. Fair"/>
    <s v="2. Up to 100K"/>
    <s v="0-2 yrs"/>
    <s v="Churned"/>
  </r>
  <r>
    <n v="15760861"/>
    <n v="619"/>
    <x v="0"/>
    <x v="1"/>
    <n v="43"/>
    <n v="1"/>
    <n v="125211.92"/>
    <n v="1"/>
    <n v="1"/>
    <n v="1"/>
    <n v="113410.49"/>
    <n v="0"/>
    <x v="0"/>
    <s v="2. Fair"/>
    <s v="3. 100K-150K"/>
    <s v="0-2 yrs"/>
    <s v="Retained"/>
  </r>
  <r>
    <n v="15630053"/>
    <n v="656"/>
    <x v="0"/>
    <x v="1"/>
    <n v="45"/>
    <n v="5"/>
    <n v="127864.4"/>
    <n v="1"/>
    <n v="1"/>
    <n v="0"/>
    <n v="87107.57"/>
    <n v="0"/>
    <x v="0"/>
    <s v="2. Fair"/>
    <s v="3. 100K-150K"/>
    <s v="3-5 yrs"/>
    <s v="Retained"/>
  </r>
  <r>
    <n v="15647091"/>
    <n v="725"/>
    <x v="2"/>
    <x v="1"/>
    <n v="19"/>
    <n v="0"/>
    <n v="75888.2"/>
    <n v="1"/>
    <n v="0"/>
    <n v="0"/>
    <n v="45613.75"/>
    <n v="0"/>
    <x v="3"/>
    <s v="3. Good"/>
    <s v="2. Up to 100K"/>
    <s v="0-2 yrs"/>
    <s v="Retained"/>
  </r>
  <r>
    <n v="15623944"/>
    <n v="511"/>
    <x v="1"/>
    <x v="0"/>
    <n v="66"/>
    <n v="4"/>
    <n v="0"/>
    <n v="1"/>
    <n v="1"/>
    <n v="0"/>
    <n v="1643.11"/>
    <n v="1"/>
    <x v="4"/>
    <s v="1. Poor"/>
    <s v="1. Zero"/>
    <s v="3-5 yrs"/>
    <s v="Churned"/>
  </r>
  <r>
    <n v="15804771"/>
    <n v="614"/>
    <x v="0"/>
    <x v="1"/>
    <n v="51"/>
    <n v="4"/>
    <n v="40685.919999999998"/>
    <n v="1"/>
    <n v="1"/>
    <n v="1"/>
    <n v="46775.28"/>
    <n v="0"/>
    <x v="2"/>
    <s v="2. Fair"/>
    <s v="2. Up to 100K"/>
    <s v="3-5 yrs"/>
    <s v="Retained"/>
  </r>
  <r>
    <n v="15651280"/>
    <n v="742"/>
    <x v="2"/>
    <x v="1"/>
    <n v="35"/>
    <n v="5"/>
    <n v="136857"/>
    <n v="1"/>
    <n v="0"/>
    <n v="0"/>
    <n v="84509.57"/>
    <n v="0"/>
    <x v="1"/>
    <s v="4. Very Good"/>
    <s v="3. 100K-150K"/>
    <s v="3-5 yrs"/>
    <s v="Retained"/>
  </r>
  <r>
    <n v="15773469"/>
    <n v="687"/>
    <x v="2"/>
    <x v="0"/>
    <n v="27"/>
    <n v="9"/>
    <n v="152328.88"/>
    <n v="2"/>
    <n v="0"/>
    <n v="0"/>
    <n v="126494.82"/>
    <n v="0"/>
    <x v="3"/>
    <s v="3. Good"/>
    <s v="4. Above 150K"/>
    <s v="9-10 yrs"/>
    <s v="Retained"/>
  </r>
  <r>
    <n v="15702014"/>
    <n v="555"/>
    <x v="1"/>
    <x v="1"/>
    <n v="33"/>
    <n v="1"/>
    <n v="56084.69"/>
    <n v="2"/>
    <n v="0"/>
    <n v="0"/>
    <n v="178798.13"/>
    <n v="0"/>
    <x v="1"/>
    <s v="1. Poor"/>
    <s v="2. Up to 100K"/>
    <s v="0-2 yrs"/>
    <s v="Retained"/>
  </r>
  <r>
    <n v="15751208"/>
    <n v="684"/>
    <x v="1"/>
    <x v="1"/>
    <n v="56"/>
    <n v="8"/>
    <n v="78707.16"/>
    <n v="1"/>
    <n v="1"/>
    <n v="1"/>
    <n v="99398.36"/>
    <n v="0"/>
    <x v="2"/>
    <s v="3. Good"/>
    <s v="2. Up to 100K"/>
    <s v="6-8 yrs"/>
    <s v="Retained"/>
  </r>
  <r>
    <n v="15592461"/>
    <n v="603"/>
    <x v="2"/>
    <x v="1"/>
    <n v="26"/>
    <n v="4"/>
    <n v="109166.37"/>
    <n v="1"/>
    <n v="1"/>
    <n v="1"/>
    <n v="92840.67"/>
    <n v="0"/>
    <x v="3"/>
    <s v="2. Fair"/>
    <s v="3. 100K-150K"/>
    <s v="3-5 yrs"/>
    <s v="Retained"/>
  </r>
  <r>
    <n v="15789484"/>
    <n v="751"/>
    <x v="2"/>
    <x v="0"/>
    <n v="36"/>
    <n v="6"/>
    <n v="169831.46"/>
    <n v="2"/>
    <n v="1"/>
    <n v="1"/>
    <n v="27758.36"/>
    <n v="0"/>
    <x v="1"/>
    <s v="4. Very Good"/>
    <s v="4. Above 150K"/>
    <s v="6-8 yrs"/>
    <s v="Retained"/>
  </r>
  <r>
    <n v="15696061"/>
    <n v="581"/>
    <x v="2"/>
    <x v="0"/>
    <n v="34"/>
    <n v="1"/>
    <n v="101633.04"/>
    <n v="1"/>
    <n v="1"/>
    <n v="0"/>
    <n v="110431.51"/>
    <n v="0"/>
    <x v="1"/>
    <s v="2. Fair"/>
    <s v="3. 100K-150K"/>
    <s v="0-2 yrs"/>
    <s v="Retained"/>
  </r>
  <r>
    <n v="15641582"/>
    <n v="735"/>
    <x v="2"/>
    <x v="1"/>
    <n v="43"/>
    <n v="10"/>
    <n v="123180.01"/>
    <n v="2"/>
    <n v="1"/>
    <n v="1"/>
    <n v="196673.28"/>
    <n v="0"/>
    <x v="0"/>
    <s v="3. Good"/>
    <s v="3. 100K-150K"/>
    <s v="9-10 yrs"/>
    <s v="Retained"/>
  </r>
  <r>
    <n v="15638424"/>
    <n v="661"/>
    <x v="2"/>
    <x v="0"/>
    <n v="35"/>
    <n v="5"/>
    <n v="150725.53"/>
    <n v="2"/>
    <n v="0"/>
    <n v="1"/>
    <n v="113656.85"/>
    <n v="0"/>
    <x v="1"/>
    <s v="2. Fair"/>
    <s v="4. Above 150K"/>
    <s v="3-5 yrs"/>
    <s v="Retained"/>
  </r>
  <r>
    <n v="15755648"/>
    <n v="675"/>
    <x v="0"/>
    <x v="0"/>
    <n v="21"/>
    <n v="8"/>
    <n v="98373.26"/>
    <n v="1"/>
    <n v="1"/>
    <n v="0"/>
    <n v="18203"/>
    <n v="0"/>
    <x v="3"/>
    <s v="3. Good"/>
    <s v="2. Up to 100K"/>
    <s v="6-8 yrs"/>
    <s v="Retained"/>
  </r>
  <r>
    <n v="15703793"/>
    <n v="738"/>
    <x v="2"/>
    <x v="1"/>
    <n v="58"/>
    <n v="2"/>
    <n v="133745.44"/>
    <n v="4"/>
    <n v="1"/>
    <n v="0"/>
    <n v="28373.86"/>
    <n v="1"/>
    <x v="2"/>
    <s v="3. Good"/>
    <s v="3. 100K-150K"/>
    <s v="0-2 yrs"/>
    <s v="Churned"/>
  </r>
  <r>
    <n v="15620344"/>
    <n v="813"/>
    <x v="0"/>
    <x v="1"/>
    <n v="29"/>
    <n v="6"/>
    <n v="0"/>
    <n v="1"/>
    <n v="1"/>
    <n v="0"/>
    <n v="33953.870000000003"/>
    <n v="0"/>
    <x v="3"/>
    <s v="5. Excellent"/>
    <s v="1. Zero"/>
    <s v="6-8 yrs"/>
    <s v="Retained"/>
  </r>
  <r>
    <n v="15812518"/>
    <n v="657"/>
    <x v="1"/>
    <x v="0"/>
    <n v="37"/>
    <n v="0"/>
    <n v="163607.18"/>
    <n v="1"/>
    <n v="0"/>
    <n v="1"/>
    <n v="44203.55"/>
    <n v="0"/>
    <x v="1"/>
    <s v="2. Fair"/>
    <s v="4. Above 150K"/>
    <s v="0-2 yrs"/>
    <s v="Retained"/>
  </r>
  <r>
    <n v="15779052"/>
    <n v="604"/>
    <x v="2"/>
    <x v="0"/>
    <n v="25"/>
    <n v="5"/>
    <n v="157780.84"/>
    <n v="2"/>
    <n v="1"/>
    <n v="1"/>
    <n v="58426.81"/>
    <n v="0"/>
    <x v="3"/>
    <s v="2. Fair"/>
    <s v="4. Above 150K"/>
    <s v="3-5 yrs"/>
    <s v="Retained"/>
  </r>
  <r>
    <n v="15770811"/>
    <n v="519"/>
    <x v="0"/>
    <x v="1"/>
    <n v="36"/>
    <n v="9"/>
    <n v="0"/>
    <n v="2"/>
    <n v="0"/>
    <n v="1"/>
    <n v="145562.4"/>
    <n v="0"/>
    <x v="1"/>
    <s v="1. Poor"/>
    <s v="1. Zero"/>
    <s v="9-10 yrs"/>
    <s v="Retained"/>
  </r>
  <r>
    <n v="15780961"/>
    <n v="735"/>
    <x v="0"/>
    <x v="0"/>
    <n v="21"/>
    <n v="1"/>
    <n v="178718.19"/>
    <n v="2"/>
    <n v="1"/>
    <n v="0"/>
    <n v="22388"/>
    <n v="0"/>
    <x v="3"/>
    <s v="3. Good"/>
    <s v="4. Above 150K"/>
    <s v="0-2 yrs"/>
    <s v="Retained"/>
  </r>
  <r>
    <n v="15614049"/>
    <n v="664"/>
    <x v="0"/>
    <x v="1"/>
    <n v="55"/>
    <n v="8"/>
    <n v="0"/>
    <n v="2"/>
    <n v="1"/>
    <n v="1"/>
    <n v="139161.64000000001"/>
    <n v="0"/>
    <x v="2"/>
    <s v="2. Fair"/>
    <s v="1. Zero"/>
    <s v="6-8 yrs"/>
    <s v="Retained"/>
  </r>
  <r>
    <n v="15662085"/>
    <n v="678"/>
    <x v="0"/>
    <x v="0"/>
    <n v="32"/>
    <n v="9"/>
    <n v="0"/>
    <n v="1"/>
    <n v="1"/>
    <n v="1"/>
    <n v="148210.64000000001"/>
    <n v="0"/>
    <x v="1"/>
    <s v="3. Good"/>
    <s v="1. Zero"/>
    <s v="9-10 yrs"/>
    <s v="Retained"/>
  </r>
  <r>
    <n v="15575185"/>
    <n v="757"/>
    <x v="1"/>
    <x v="1"/>
    <n v="33"/>
    <n v="5"/>
    <n v="77253.22"/>
    <n v="1"/>
    <n v="0"/>
    <n v="1"/>
    <n v="194239.63"/>
    <n v="0"/>
    <x v="1"/>
    <s v="4. Very Good"/>
    <s v="2. Up to 100K"/>
    <s v="3-5 yrs"/>
    <s v="Retained"/>
  </r>
  <r>
    <n v="15803136"/>
    <n v="416"/>
    <x v="2"/>
    <x v="0"/>
    <n v="41"/>
    <n v="10"/>
    <n v="122189.66"/>
    <n v="2"/>
    <n v="1"/>
    <n v="0"/>
    <n v="98301.61"/>
    <n v="0"/>
    <x v="0"/>
    <s v="1. Poor"/>
    <s v="3. 100K-150K"/>
    <s v="9-10 yrs"/>
    <s v="Retained"/>
  </r>
  <r>
    <n v="15706021"/>
    <n v="665"/>
    <x v="0"/>
    <x v="0"/>
    <n v="34"/>
    <n v="1"/>
    <n v="96645.54"/>
    <n v="2"/>
    <n v="0"/>
    <n v="0"/>
    <n v="171413.66"/>
    <n v="0"/>
    <x v="1"/>
    <s v="2. Fair"/>
    <s v="2. Up to 100K"/>
    <s v="0-2 yrs"/>
    <s v="Retained"/>
  </r>
  <r>
    <n v="15663706"/>
    <n v="777"/>
    <x v="0"/>
    <x v="0"/>
    <n v="32"/>
    <n v="2"/>
    <n v="0"/>
    <n v="1"/>
    <n v="1"/>
    <n v="0"/>
    <n v="136458.19"/>
    <n v="1"/>
    <x v="1"/>
    <s v="4. Very Good"/>
    <s v="1. Zero"/>
    <s v="0-2 yrs"/>
    <s v="Churned"/>
  </r>
  <r>
    <n v="15641732"/>
    <n v="543"/>
    <x v="0"/>
    <x v="0"/>
    <n v="36"/>
    <n v="3"/>
    <n v="0"/>
    <n v="2"/>
    <n v="0"/>
    <n v="0"/>
    <n v="26019.59"/>
    <n v="0"/>
    <x v="1"/>
    <s v="1. Poor"/>
    <s v="1. Zero"/>
    <s v="3-5 yrs"/>
    <s v="Retained"/>
  </r>
  <r>
    <n v="15701164"/>
    <n v="506"/>
    <x v="0"/>
    <x v="0"/>
    <n v="34"/>
    <n v="4"/>
    <n v="90307.62"/>
    <n v="1"/>
    <n v="1"/>
    <n v="1"/>
    <n v="159235.29"/>
    <n v="0"/>
    <x v="1"/>
    <s v="1. Poor"/>
    <s v="2. Up to 100K"/>
    <s v="3-5 yrs"/>
    <s v="Retained"/>
  </r>
  <r>
    <n v="15738751"/>
    <n v="493"/>
    <x v="0"/>
    <x v="0"/>
    <n v="46"/>
    <n v="4"/>
    <n v="0"/>
    <n v="2"/>
    <n v="1"/>
    <n v="0"/>
    <n v="1907.66"/>
    <n v="0"/>
    <x v="0"/>
    <s v="1. Poor"/>
    <s v="1. Zero"/>
    <s v="3-5 yrs"/>
    <s v="Retained"/>
  </r>
  <r>
    <n v="15805254"/>
    <n v="652"/>
    <x v="1"/>
    <x v="0"/>
    <n v="75"/>
    <n v="10"/>
    <n v="0"/>
    <n v="2"/>
    <n v="1"/>
    <n v="1"/>
    <n v="114675.75"/>
    <n v="0"/>
    <x v="4"/>
    <s v="2. Fair"/>
    <s v="1. Zero"/>
    <s v="9-10 yrs"/>
    <s v="Retained"/>
  </r>
  <r>
    <n v="15762418"/>
    <n v="750"/>
    <x v="1"/>
    <x v="1"/>
    <n v="22"/>
    <n v="3"/>
    <n v="121681.82"/>
    <n v="1"/>
    <n v="1"/>
    <n v="0"/>
    <n v="128643.35"/>
    <n v="1"/>
    <x v="3"/>
    <s v="4. Very Good"/>
    <s v="3. 100K-150K"/>
    <s v="3-5 yrs"/>
    <s v="Churned"/>
  </r>
  <r>
    <n v="15625759"/>
    <n v="729"/>
    <x v="0"/>
    <x v="1"/>
    <n v="30"/>
    <n v="9"/>
    <n v="0"/>
    <n v="2"/>
    <n v="1"/>
    <n v="0"/>
    <n v="151869.35"/>
    <n v="0"/>
    <x v="1"/>
    <s v="3. Good"/>
    <s v="1. Zero"/>
    <s v="9-10 yrs"/>
    <s v="Retained"/>
  </r>
  <r>
    <n v="15622897"/>
    <n v="646"/>
    <x v="0"/>
    <x v="0"/>
    <n v="46"/>
    <n v="4"/>
    <n v="0"/>
    <n v="3"/>
    <n v="1"/>
    <n v="0"/>
    <n v="93251.42"/>
    <n v="1"/>
    <x v="0"/>
    <s v="2. Fair"/>
    <s v="1. Zero"/>
    <s v="3-5 yrs"/>
    <s v="Churned"/>
  </r>
  <r>
    <n v="15767954"/>
    <n v="635"/>
    <x v="2"/>
    <x v="0"/>
    <n v="28"/>
    <n v="3"/>
    <n v="81623.67"/>
    <n v="2"/>
    <n v="1"/>
    <n v="1"/>
    <n v="156791.35999999999"/>
    <n v="0"/>
    <x v="3"/>
    <s v="2. Fair"/>
    <s v="2. Up to 100K"/>
    <s v="3-5 yrs"/>
    <s v="Retained"/>
  </r>
  <r>
    <n v="15757535"/>
    <n v="647"/>
    <x v="1"/>
    <x v="0"/>
    <n v="44"/>
    <n v="5"/>
    <n v="0"/>
    <n v="3"/>
    <n v="1"/>
    <n v="1"/>
    <n v="174205.22"/>
    <n v="1"/>
    <x v="0"/>
    <s v="2. Fair"/>
    <s v="1. Zero"/>
    <s v="3-5 yrs"/>
    <s v="Churned"/>
  </r>
  <r>
    <n v="15731511"/>
    <n v="808"/>
    <x v="0"/>
    <x v="1"/>
    <n v="45"/>
    <n v="7"/>
    <n v="118626.55"/>
    <n v="2"/>
    <n v="1"/>
    <n v="0"/>
    <n v="147132.46"/>
    <n v="0"/>
    <x v="0"/>
    <s v="5. Excellent"/>
    <s v="3. 100K-150K"/>
    <s v="6-8 yrs"/>
    <s v="Retained"/>
  </r>
  <r>
    <n v="15809248"/>
    <n v="524"/>
    <x v="0"/>
    <x v="0"/>
    <n v="36"/>
    <n v="10"/>
    <n v="0"/>
    <n v="2"/>
    <n v="1"/>
    <n v="0"/>
    <n v="109614.57"/>
    <n v="0"/>
    <x v="1"/>
    <s v="1. Poor"/>
    <s v="1. Zero"/>
    <s v="9-10 yrs"/>
    <s v="Retained"/>
  </r>
  <r>
    <n v="15640635"/>
    <n v="769"/>
    <x v="0"/>
    <x v="1"/>
    <n v="29"/>
    <n v="8"/>
    <n v="0"/>
    <n v="2"/>
    <n v="1"/>
    <n v="1"/>
    <n v="172290.61"/>
    <n v="0"/>
    <x v="3"/>
    <s v="4. Very Good"/>
    <s v="1. Zero"/>
    <s v="6-8 yrs"/>
    <s v="Retained"/>
  </r>
  <r>
    <n v="15676966"/>
    <n v="730"/>
    <x v="1"/>
    <x v="1"/>
    <n v="42"/>
    <n v="4"/>
    <n v="0"/>
    <n v="2"/>
    <n v="0"/>
    <n v="1"/>
    <n v="85982.47"/>
    <n v="0"/>
    <x v="0"/>
    <s v="3. Good"/>
    <s v="1. Zero"/>
    <s v="3-5 yrs"/>
    <s v="Retained"/>
  </r>
  <r>
    <n v="15699461"/>
    <n v="515"/>
    <x v="1"/>
    <x v="1"/>
    <n v="35"/>
    <n v="10"/>
    <n v="176273.95"/>
    <n v="1"/>
    <n v="0"/>
    <n v="1"/>
    <n v="121277.78"/>
    <n v="0"/>
    <x v="1"/>
    <s v="1. Poor"/>
    <s v="4. Above 150K"/>
    <s v="9-10 yrs"/>
    <s v="Retained"/>
  </r>
  <r>
    <n v="15738721"/>
    <n v="773"/>
    <x v="1"/>
    <x v="1"/>
    <n v="41"/>
    <n v="9"/>
    <n v="102827.44"/>
    <n v="1"/>
    <n v="0"/>
    <n v="1"/>
    <n v="64595.25"/>
    <n v="0"/>
    <x v="0"/>
    <s v="4. Very Good"/>
    <s v="3. 100K-150K"/>
    <s v="9-10 yrs"/>
    <s v="Retained"/>
  </r>
  <r>
    <n v="15693683"/>
    <n v="814"/>
    <x v="2"/>
    <x v="1"/>
    <n v="29"/>
    <n v="8"/>
    <n v="97086.399999999994"/>
    <n v="2"/>
    <n v="1"/>
    <n v="1"/>
    <n v="197276.13"/>
    <n v="0"/>
    <x v="3"/>
    <s v="5. Excellent"/>
    <s v="2. Up to 100K"/>
    <s v="6-8 yrs"/>
    <s v="Retained"/>
  </r>
  <r>
    <n v="15604348"/>
    <n v="710"/>
    <x v="1"/>
    <x v="1"/>
    <n v="22"/>
    <n v="8"/>
    <n v="0"/>
    <n v="2"/>
    <n v="0"/>
    <n v="0"/>
    <n v="99645.04"/>
    <n v="0"/>
    <x v="3"/>
    <s v="3. Good"/>
    <s v="1. Zero"/>
    <s v="6-8 yrs"/>
    <s v="Retained"/>
  </r>
  <r>
    <n v="15633059"/>
    <n v="413"/>
    <x v="0"/>
    <x v="1"/>
    <n v="34"/>
    <n v="9"/>
    <n v="0"/>
    <n v="2"/>
    <n v="0"/>
    <n v="0"/>
    <n v="6534.18"/>
    <n v="0"/>
    <x v="1"/>
    <s v="1. Poor"/>
    <s v="1. Zero"/>
    <s v="9-10 yrs"/>
    <s v="Retained"/>
  </r>
  <r>
    <n v="15808582"/>
    <n v="665"/>
    <x v="0"/>
    <x v="0"/>
    <n v="40"/>
    <n v="6"/>
    <n v="0"/>
    <n v="1"/>
    <n v="1"/>
    <n v="1"/>
    <n v="161848.03"/>
    <n v="0"/>
    <x v="0"/>
    <s v="2. Fair"/>
    <s v="1. Zero"/>
    <s v="6-8 yrs"/>
    <s v="Retained"/>
  </r>
  <r>
    <n v="15743192"/>
    <n v="623"/>
    <x v="0"/>
    <x v="0"/>
    <n v="44"/>
    <n v="6"/>
    <n v="0"/>
    <n v="2"/>
    <n v="0"/>
    <n v="0"/>
    <n v="167162.43"/>
    <n v="0"/>
    <x v="0"/>
    <s v="2. Fair"/>
    <s v="1. Zero"/>
    <s v="6-8 yrs"/>
    <s v="Retained"/>
  </r>
  <r>
    <n v="15580146"/>
    <n v="738"/>
    <x v="0"/>
    <x v="1"/>
    <n v="31"/>
    <n v="9"/>
    <n v="82674.149999999994"/>
    <n v="1"/>
    <n v="1"/>
    <n v="0"/>
    <n v="41970.720000000001"/>
    <n v="0"/>
    <x v="1"/>
    <s v="3. Good"/>
    <s v="2. Up to 100K"/>
    <s v="9-10 yrs"/>
    <s v="Retained"/>
  </r>
  <r>
    <n v="15776605"/>
    <n v="528"/>
    <x v="1"/>
    <x v="1"/>
    <n v="36"/>
    <n v="7"/>
    <n v="0"/>
    <n v="2"/>
    <n v="1"/>
    <n v="0"/>
    <n v="60536.56"/>
    <n v="0"/>
    <x v="1"/>
    <s v="1. Poor"/>
    <s v="1. Zero"/>
    <s v="6-8 yrs"/>
    <s v="Retained"/>
  </r>
  <r>
    <n v="15804919"/>
    <n v="670"/>
    <x v="1"/>
    <x v="0"/>
    <n v="65"/>
    <n v="1"/>
    <n v="0"/>
    <n v="1"/>
    <n v="1"/>
    <n v="1"/>
    <n v="177655.67999999999"/>
    <n v="1"/>
    <x v="4"/>
    <s v="3. Good"/>
    <s v="1. Zero"/>
    <s v="0-2 yrs"/>
    <s v="Churned"/>
  </r>
  <r>
    <n v="15613854"/>
    <n v="622"/>
    <x v="1"/>
    <x v="0"/>
    <n v="46"/>
    <n v="4"/>
    <n v="107073.27"/>
    <n v="2"/>
    <n v="1"/>
    <n v="1"/>
    <n v="30984.59"/>
    <n v="1"/>
    <x v="0"/>
    <s v="2. Fair"/>
    <s v="3. 100K-150K"/>
    <s v="3-5 yrs"/>
    <s v="Churned"/>
  </r>
  <r>
    <n v="15599195"/>
    <n v="582"/>
    <x v="2"/>
    <x v="1"/>
    <n v="32"/>
    <n v="1"/>
    <n v="88938.62"/>
    <n v="1"/>
    <n v="1"/>
    <n v="1"/>
    <n v="10054.530000000001"/>
    <n v="0"/>
    <x v="1"/>
    <s v="2. Fair"/>
    <s v="2. Up to 100K"/>
    <s v="0-2 yrs"/>
    <s v="Retained"/>
  </r>
  <r>
    <n v="15812878"/>
    <n v="785"/>
    <x v="2"/>
    <x v="0"/>
    <n v="36"/>
    <n v="2"/>
    <n v="99806.85"/>
    <n v="1"/>
    <n v="0"/>
    <n v="1"/>
    <n v="36976.519999999997"/>
    <n v="0"/>
    <x v="1"/>
    <s v="4. Very Good"/>
    <s v="2. Up to 100K"/>
    <s v="0-2 yrs"/>
    <s v="Retained"/>
  </r>
  <r>
    <n v="15602312"/>
    <n v="605"/>
    <x v="1"/>
    <x v="1"/>
    <n v="33"/>
    <n v="5"/>
    <n v="150092.79999999999"/>
    <n v="1"/>
    <n v="0"/>
    <n v="0"/>
    <n v="71862.789999999994"/>
    <n v="0"/>
    <x v="1"/>
    <s v="2. Fair"/>
    <s v="4. Above 150K"/>
    <s v="3-5 yrs"/>
    <s v="Retained"/>
  </r>
  <r>
    <n v="15744689"/>
    <n v="479"/>
    <x v="2"/>
    <x v="1"/>
    <n v="35"/>
    <n v="9"/>
    <n v="92833.89"/>
    <n v="1"/>
    <n v="1"/>
    <n v="0"/>
    <n v="99449.86"/>
    <n v="1"/>
    <x v="1"/>
    <s v="1. Poor"/>
    <s v="2. Up to 100K"/>
    <s v="9-10 yrs"/>
    <s v="Churned"/>
  </r>
  <r>
    <n v="15803526"/>
    <n v="685"/>
    <x v="2"/>
    <x v="1"/>
    <n v="30"/>
    <n v="3"/>
    <n v="90536.81"/>
    <n v="1"/>
    <n v="0"/>
    <n v="1"/>
    <n v="63082.879999999997"/>
    <n v="0"/>
    <x v="1"/>
    <s v="3. Good"/>
    <s v="2. Up to 100K"/>
    <s v="3-5 yrs"/>
    <s v="Retained"/>
  </r>
  <r>
    <n v="15665790"/>
    <n v="538"/>
    <x v="2"/>
    <x v="1"/>
    <n v="39"/>
    <n v="7"/>
    <n v="108055.1"/>
    <n v="2"/>
    <n v="1"/>
    <n v="0"/>
    <n v="27231.26"/>
    <n v="0"/>
    <x v="1"/>
    <s v="1. Poor"/>
    <s v="3. 100K-150K"/>
    <s v="6-8 yrs"/>
    <s v="Retained"/>
  </r>
  <r>
    <n v="15715951"/>
    <n v="562"/>
    <x v="0"/>
    <x v="1"/>
    <n v="42"/>
    <n v="2"/>
    <n v="100238.35"/>
    <n v="1"/>
    <n v="0"/>
    <n v="0"/>
    <n v="86797.41"/>
    <n v="0"/>
    <x v="0"/>
    <s v="1. Poor"/>
    <s v="3. 100K-150K"/>
    <s v="0-2 yrs"/>
    <s v="Retained"/>
  </r>
  <r>
    <n v="15591100"/>
    <n v="675"/>
    <x v="1"/>
    <x v="1"/>
    <n v="36"/>
    <n v="9"/>
    <n v="106190.55"/>
    <n v="1"/>
    <n v="0"/>
    <n v="1"/>
    <n v="22994.32"/>
    <n v="0"/>
    <x v="1"/>
    <s v="3. Good"/>
    <s v="3. 100K-150K"/>
    <s v="9-10 yrs"/>
    <s v="Retained"/>
  </r>
  <r>
    <n v="15609618"/>
    <n v="721"/>
    <x v="2"/>
    <x v="1"/>
    <n v="28"/>
    <n v="9"/>
    <n v="154475.54"/>
    <n v="2"/>
    <n v="0"/>
    <n v="1"/>
    <n v="101300.94"/>
    <n v="1"/>
    <x v="3"/>
    <s v="3. Good"/>
    <s v="4. Above 150K"/>
    <s v="9-10 yrs"/>
    <s v="Churned"/>
  </r>
  <r>
    <n v="15675522"/>
    <n v="628"/>
    <x v="2"/>
    <x v="0"/>
    <n v="30"/>
    <n v="9"/>
    <n v="132351.29"/>
    <n v="2"/>
    <n v="1"/>
    <n v="1"/>
    <n v="74169.13"/>
    <n v="0"/>
    <x v="1"/>
    <s v="2. Fair"/>
    <s v="3. 100K-150K"/>
    <s v="9-10 yrs"/>
    <s v="Retained"/>
  </r>
  <r>
    <n v="15705512"/>
    <n v="668"/>
    <x v="2"/>
    <x v="0"/>
    <n v="37"/>
    <n v="6"/>
    <n v="167864.4"/>
    <n v="1"/>
    <n v="1"/>
    <n v="0"/>
    <n v="115638.29"/>
    <n v="0"/>
    <x v="1"/>
    <s v="2. Fair"/>
    <s v="4. Above 150K"/>
    <s v="6-8 yrs"/>
    <s v="Retained"/>
  </r>
  <r>
    <n v="15698028"/>
    <n v="506"/>
    <x v="0"/>
    <x v="0"/>
    <n v="41"/>
    <n v="1"/>
    <n v="0"/>
    <n v="2"/>
    <n v="1"/>
    <n v="0"/>
    <n v="31766.3"/>
    <n v="0"/>
    <x v="0"/>
    <s v="1. Poor"/>
    <s v="1. Zero"/>
    <s v="0-2 yrs"/>
    <s v="Retained"/>
  </r>
  <r>
    <n v="15661670"/>
    <n v="524"/>
    <x v="2"/>
    <x v="0"/>
    <n v="31"/>
    <n v="8"/>
    <n v="107818.63"/>
    <n v="1"/>
    <n v="1"/>
    <n v="0"/>
    <n v="199725.39"/>
    <n v="1"/>
    <x v="1"/>
    <s v="1. Poor"/>
    <s v="3. 100K-150K"/>
    <s v="6-8 yrs"/>
    <s v="Churned"/>
  </r>
  <r>
    <n v="15600781"/>
    <n v="699"/>
    <x v="2"/>
    <x v="1"/>
    <n v="34"/>
    <n v="4"/>
    <n v="185173.81"/>
    <n v="2"/>
    <n v="1"/>
    <n v="0"/>
    <n v="120834.48"/>
    <n v="0"/>
    <x v="1"/>
    <s v="3. Good"/>
    <s v="4. Above 150K"/>
    <s v="3-5 yrs"/>
    <s v="Retained"/>
  </r>
  <r>
    <n v="15682472"/>
    <n v="828"/>
    <x v="0"/>
    <x v="1"/>
    <n v="34"/>
    <n v="8"/>
    <n v="129433.34"/>
    <n v="2"/>
    <n v="0"/>
    <n v="0"/>
    <n v="38131.769999999997"/>
    <n v="0"/>
    <x v="1"/>
    <s v="5. Excellent"/>
    <s v="3. 100K-150K"/>
    <s v="6-8 yrs"/>
    <s v="Retained"/>
  </r>
  <r>
    <n v="15580203"/>
    <n v="674"/>
    <x v="1"/>
    <x v="1"/>
    <n v="39"/>
    <n v="6"/>
    <n v="120193.42"/>
    <n v="1"/>
    <n v="0"/>
    <n v="0"/>
    <n v="100130.95"/>
    <n v="0"/>
    <x v="1"/>
    <s v="3. Good"/>
    <s v="3. 100K-150K"/>
    <s v="6-8 yrs"/>
    <s v="Retained"/>
  </r>
  <r>
    <n v="15690673"/>
    <n v="656"/>
    <x v="0"/>
    <x v="0"/>
    <n v="39"/>
    <n v="6"/>
    <n v="0"/>
    <n v="2"/>
    <n v="1"/>
    <n v="0"/>
    <n v="141069.88"/>
    <n v="0"/>
    <x v="1"/>
    <s v="2. Fair"/>
    <s v="1. Zero"/>
    <s v="6-8 yrs"/>
    <s v="Retained"/>
  </r>
  <r>
    <n v="15760085"/>
    <n v="684"/>
    <x v="2"/>
    <x v="0"/>
    <n v="48"/>
    <n v="10"/>
    <n v="126384.42"/>
    <n v="1"/>
    <n v="1"/>
    <n v="1"/>
    <n v="198129.36"/>
    <n v="0"/>
    <x v="0"/>
    <s v="3. Good"/>
    <s v="3. 100K-150K"/>
    <s v="9-10 yrs"/>
    <s v="Retained"/>
  </r>
  <r>
    <n v="15779659"/>
    <n v="625"/>
    <x v="0"/>
    <x v="0"/>
    <n v="28"/>
    <n v="3"/>
    <n v="0"/>
    <n v="1"/>
    <n v="0"/>
    <n v="0"/>
    <n v="183646.41"/>
    <n v="0"/>
    <x v="3"/>
    <s v="2. Fair"/>
    <s v="1. Zero"/>
    <s v="3-5 yrs"/>
    <s v="Retained"/>
  </r>
  <r>
    <n v="15627360"/>
    <n v="432"/>
    <x v="0"/>
    <x v="1"/>
    <n v="42"/>
    <n v="9"/>
    <n v="152603.45000000001"/>
    <n v="1"/>
    <n v="1"/>
    <n v="0"/>
    <n v="110265.24"/>
    <n v="1"/>
    <x v="0"/>
    <s v="1. Poor"/>
    <s v="4. Above 150K"/>
    <s v="9-10 yrs"/>
    <s v="Churned"/>
  </r>
  <r>
    <n v="15671137"/>
    <n v="549"/>
    <x v="0"/>
    <x v="0"/>
    <n v="52"/>
    <n v="1"/>
    <n v="0"/>
    <n v="1"/>
    <n v="0"/>
    <n v="1"/>
    <n v="8636.0499999999993"/>
    <n v="1"/>
    <x v="2"/>
    <s v="1. Poor"/>
    <s v="1. Zero"/>
    <s v="0-2 yrs"/>
    <s v="Churned"/>
  </r>
  <r>
    <n v="15782688"/>
    <n v="625"/>
    <x v="2"/>
    <x v="1"/>
    <n v="56"/>
    <n v="0"/>
    <n v="148507.24"/>
    <n v="1"/>
    <n v="1"/>
    <n v="0"/>
    <n v="46824.08"/>
    <n v="1"/>
    <x v="2"/>
    <s v="2. Fair"/>
    <s v="3. 100K-150K"/>
    <s v="0-2 yrs"/>
    <s v="Churned"/>
  </r>
  <r>
    <n v="15575492"/>
    <n v="828"/>
    <x v="0"/>
    <x v="0"/>
    <n v="41"/>
    <n v="7"/>
    <n v="0"/>
    <n v="2"/>
    <n v="1"/>
    <n v="0"/>
    <n v="171378.77"/>
    <n v="0"/>
    <x v="0"/>
    <s v="5. Excellent"/>
    <s v="1. Zero"/>
    <s v="6-8 yrs"/>
    <s v="Retained"/>
  </r>
  <r>
    <n v="15591607"/>
    <n v="770"/>
    <x v="0"/>
    <x v="1"/>
    <n v="24"/>
    <n v="9"/>
    <n v="101827.07"/>
    <n v="1"/>
    <n v="1"/>
    <n v="0"/>
    <n v="167256.35"/>
    <n v="0"/>
    <x v="3"/>
    <s v="4. Very Good"/>
    <s v="3. 100K-150K"/>
    <s v="9-10 yrs"/>
    <s v="Retained"/>
  </r>
  <r>
    <n v="15740404"/>
    <n v="758"/>
    <x v="0"/>
    <x v="0"/>
    <n v="34"/>
    <n v="3"/>
    <n v="0"/>
    <n v="2"/>
    <n v="1"/>
    <n v="1"/>
    <n v="124226.16"/>
    <n v="0"/>
    <x v="1"/>
    <s v="4. Very Good"/>
    <s v="1. Zero"/>
    <s v="3-5 yrs"/>
    <s v="Retained"/>
  </r>
  <r>
    <n v="15718369"/>
    <n v="795"/>
    <x v="2"/>
    <x v="0"/>
    <n v="33"/>
    <n v="9"/>
    <n v="130862.43"/>
    <n v="1"/>
    <n v="1"/>
    <n v="1"/>
    <n v="114935.21"/>
    <n v="0"/>
    <x v="1"/>
    <s v="4. Very Good"/>
    <s v="3. 100K-150K"/>
    <s v="9-10 yrs"/>
    <s v="Retained"/>
  </r>
  <r>
    <n v="15677871"/>
    <n v="687"/>
    <x v="0"/>
    <x v="1"/>
    <n v="38"/>
    <n v="9"/>
    <n v="122570.87"/>
    <n v="1"/>
    <n v="1"/>
    <n v="1"/>
    <n v="35608.879999999997"/>
    <n v="0"/>
    <x v="1"/>
    <s v="3. Good"/>
    <s v="3. 100K-150K"/>
    <s v="9-10 yrs"/>
    <s v="Retained"/>
  </r>
  <r>
    <n v="15642004"/>
    <n v="686"/>
    <x v="0"/>
    <x v="1"/>
    <n v="25"/>
    <n v="1"/>
    <n v="0"/>
    <n v="2"/>
    <n v="0"/>
    <n v="1"/>
    <n v="16459.37"/>
    <n v="0"/>
    <x v="3"/>
    <s v="3. Good"/>
    <s v="1. Zero"/>
    <s v="0-2 yrs"/>
    <s v="Retained"/>
  </r>
  <r>
    <n v="15712543"/>
    <n v="789"/>
    <x v="2"/>
    <x v="1"/>
    <n v="39"/>
    <n v="7"/>
    <n v="124828.46"/>
    <n v="2"/>
    <n v="1"/>
    <n v="1"/>
    <n v="124411.08"/>
    <n v="0"/>
    <x v="1"/>
    <s v="4. Very Good"/>
    <s v="3. 100K-150K"/>
    <s v="6-8 yrs"/>
    <s v="Retained"/>
  </r>
  <r>
    <n v="15584518"/>
    <n v="589"/>
    <x v="2"/>
    <x v="0"/>
    <n v="50"/>
    <n v="5"/>
    <n v="144895.04999999999"/>
    <n v="2"/>
    <n v="1"/>
    <n v="1"/>
    <n v="34941.230000000003"/>
    <n v="0"/>
    <x v="2"/>
    <s v="2. Fair"/>
    <s v="3. 100K-150K"/>
    <s v="3-5 yrs"/>
    <s v="Retained"/>
  </r>
  <r>
    <n v="15802381"/>
    <n v="461"/>
    <x v="2"/>
    <x v="0"/>
    <n v="34"/>
    <n v="5"/>
    <n v="63663.93"/>
    <n v="1"/>
    <n v="0"/>
    <n v="1"/>
    <n v="167784.28"/>
    <n v="0"/>
    <x v="1"/>
    <s v="1. Poor"/>
    <s v="2. Up to 100K"/>
    <s v="3-5 yrs"/>
    <s v="Retained"/>
  </r>
  <r>
    <n v="15610156"/>
    <n v="637"/>
    <x v="0"/>
    <x v="1"/>
    <n v="40"/>
    <n v="2"/>
    <n v="133463.1"/>
    <n v="1"/>
    <n v="0"/>
    <n v="1"/>
    <n v="93165.34"/>
    <n v="0"/>
    <x v="0"/>
    <s v="2. Fair"/>
    <s v="3. 100K-150K"/>
    <s v="0-2 yrs"/>
    <s v="Retained"/>
  </r>
  <r>
    <n v="15594408"/>
    <n v="584"/>
    <x v="1"/>
    <x v="0"/>
    <n v="48"/>
    <n v="2"/>
    <n v="213146.2"/>
    <n v="1"/>
    <n v="1"/>
    <n v="0"/>
    <n v="75161.25"/>
    <n v="1"/>
    <x v="0"/>
    <s v="2. Fair"/>
    <s v="4. Above 150K"/>
    <s v="0-2 yrs"/>
    <s v="Churned"/>
  </r>
  <r>
    <n v="15640905"/>
    <n v="579"/>
    <x v="1"/>
    <x v="0"/>
    <n v="35"/>
    <n v="1"/>
    <n v="129490.36"/>
    <n v="2"/>
    <n v="0"/>
    <n v="1"/>
    <n v="8590.83"/>
    <n v="1"/>
    <x v="1"/>
    <s v="1. Poor"/>
    <s v="3. 100K-150K"/>
    <s v="0-2 yrs"/>
    <s v="Churned"/>
  </r>
  <r>
    <n v="15698932"/>
    <n v="756"/>
    <x v="2"/>
    <x v="1"/>
    <n v="44"/>
    <n v="10"/>
    <n v="137452.09"/>
    <n v="1"/>
    <n v="1"/>
    <n v="0"/>
    <n v="189543.9"/>
    <n v="0"/>
    <x v="0"/>
    <s v="4. Very Good"/>
    <s v="3. 100K-150K"/>
    <s v="9-10 yrs"/>
    <s v="Retained"/>
  </r>
  <r>
    <n v="15724944"/>
    <n v="663"/>
    <x v="0"/>
    <x v="1"/>
    <n v="34"/>
    <n v="7"/>
    <n v="0"/>
    <n v="2"/>
    <n v="1"/>
    <n v="1"/>
    <n v="180427.24"/>
    <n v="0"/>
    <x v="1"/>
    <s v="2. Fair"/>
    <s v="1. Zero"/>
    <s v="6-8 yrs"/>
    <s v="Retained"/>
  </r>
  <r>
    <n v="15628145"/>
    <n v="682"/>
    <x v="0"/>
    <x v="0"/>
    <n v="43"/>
    <n v="5"/>
    <n v="125851.93"/>
    <n v="1"/>
    <n v="1"/>
    <n v="1"/>
    <n v="193318.33"/>
    <n v="0"/>
    <x v="0"/>
    <s v="3. Good"/>
    <s v="3. 100K-150K"/>
    <s v="3-5 yrs"/>
    <s v="Retained"/>
  </r>
  <r>
    <n v="15713483"/>
    <n v="793"/>
    <x v="1"/>
    <x v="1"/>
    <n v="52"/>
    <n v="2"/>
    <n v="0"/>
    <n v="1"/>
    <n v="1"/>
    <n v="0"/>
    <n v="159123.82"/>
    <n v="1"/>
    <x v="2"/>
    <s v="4. Very Good"/>
    <s v="1. Zero"/>
    <s v="0-2 yrs"/>
    <s v="Churned"/>
  </r>
  <r>
    <n v="15612350"/>
    <n v="691"/>
    <x v="0"/>
    <x v="0"/>
    <n v="31"/>
    <n v="5"/>
    <n v="40915.550000000003"/>
    <n v="1"/>
    <n v="1"/>
    <n v="0"/>
    <n v="126213.84"/>
    <n v="1"/>
    <x v="1"/>
    <s v="3. Good"/>
    <s v="2. Up to 100K"/>
    <s v="3-5 yrs"/>
    <s v="Churned"/>
  </r>
  <r>
    <n v="15800703"/>
    <n v="485"/>
    <x v="1"/>
    <x v="0"/>
    <n v="21"/>
    <n v="5"/>
    <n v="113157.22"/>
    <n v="1"/>
    <n v="1"/>
    <n v="1"/>
    <n v="54141.5"/>
    <n v="0"/>
    <x v="3"/>
    <s v="1. Poor"/>
    <s v="3. 100K-150K"/>
    <s v="3-5 yrs"/>
    <s v="Retained"/>
  </r>
  <r>
    <n v="15705707"/>
    <n v="635"/>
    <x v="1"/>
    <x v="0"/>
    <n v="29"/>
    <n v="8"/>
    <n v="138296.94"/>
    <n v="2"/>
    <n v="1"/>
    <n v="0"/>
    <n v="141075.51"/>
    <n v="0"/>
    <x v="3"/>
    <s v="2. Fair"/>
    <s v="3. 100K-150K"/>
    <s v="6-8 yrs"/>
    <s v="Retained"/>
  </r>
  <r>
    <n v="15754105"/>
    <n v="650"/>
    <x v="0"/>
    <x v="1"/>
    <n v="37"/>
    <n v="5"/>
    <n v="106967.18"/>
    <n v="1"/>
    <n v="0"/>
    <n v="0"/>
    <n v="24495.03"/>
    <n v="0"/>
    <x v="1"/>
    <s v="2. Fair"/>
    <s v="3. 100K-150K"/>
    <s v="3-5 yrs"/>
    <s v="Retained"/>
  </r>
  <r>
    <n v="15703264"/>
    <n v="735"/>
    <x v="0"/>
    <x v="1"/>
    <n v="44"/>
    <n v="9"/>
    <n v="120681.63"/>
    <n v="1"/>
    <n v="1"/>
    <n v="0"/>
    <n v="74836.34"/>
    <n v="0"/>
    <x v="0"/>
    <s v="3. Good"/>
    <s v="3. 100K-150K"/>
    <s v="9-10 yrs"/>
    <s v="Retained"/>
  </r>
  <r>
    <n v="15794413"/>
    <n v="416"/>
    <x v="0"/>
    <x v="1"/>
    <n v="32"/>
    <n v="0"/>
    <n v="0"/>
    <n v="2"/>
    <n v="0"/>
    <n v="1"/>
    <n v="878.87"/>
    <n v="0"/>
    <x v="1"/>
    <s v="1. Poor"/>
    <s v="1. Zero"/>
    <s v="0-2 yrs"/>
    <s v="Retained"/>
  </r>
  <r>
    <n v="15650237"/>
    <n v="754"/>
    <x v="1"/>
    <x v="0"/>
    <n v="32"/>
    <n v="7"/>
    <n v="0"/>
    <n v="2"/>
    <n v="1"/>
    <n v="0"/>
    <n v="89520.75"/>
    <n v="0"/>
    <x v="1"/>
    <s v="4. Very Good"/>
    <s v="1. Zero"/>
    <s v="6-8 yrs"/>
    <s v="Retained"/>
  </r>
  <r>
    <n v="15759618"/>
    <n v="535"/>
    <x v="0"/>
    <x v="0"/>
    <n v="48"/>
    <n v="9"/>
    <n v="0"/>
    <n v="1"/>
    <n v="1"/>
    <n v="0"/>
    <n v="149892.79"/>
    <n v="1"/>
    <x v="0"/>
    <s v="1. Poor"/>
    <s v="1. Zero"/>
    <s v="9-10 yrs"/>
    <s v="Churned"/>
  </r>
  <r>
    <n v="15811589"/>
    <n v="716"/>
    <x v="1"/>
    <x v="1"/>
    <n v="42"/>
    <n v="8"/>
    <n v="0"/>
    <n v="2"/>
    <n v="1"/>
    <n v="0"/>
    <n v="180800.42"/>
    <n v="0"/>
    <x v="0"/>
    <s v="3. Good"/>
    <s v="1. Zero"/>
    <s v="6-8 yrs"/>
    <s v="Retained"/>
  </r>
  <r>
    <n v="15689044"/>
    <n v="539"/>
    <x v="0"/>
    <x v="1"/>
    <n v="37"/>
    <n v="2"/>
    <n v="127609.59"/>
    <n v="1"/>
    <n v="1"/>
    <n v="0"/>
    <n v="98646.22"/>
    <n v="0"/>
    <x v="1"/>
    <s v="1. Poor"/>
    <s v="3. 100K-150K"/>
    <s v="0-2 yrs"/>
    <s v="Retained"/>
  </r>
  <r>
    <n v="15709368"/>
    <n v="614"/>
    <x v="0"/>
    <x v="0"/>
    <n v="43"/>
    <n v="6"/>
    <n v="0"/>
    <n v="2"/>
    <n v="1"/>
    <n v="1"/>
    <n v="109041.53"/>
    <n v="0"/>
    <x v="0"/>
    <s v="2. Fair"/>
    <s v="1. Zero"/>
    <s v="6-8 yrs"/>
    <s v="Retained"/>
  </r>
  <r>
    <n v="15679145"/>
    <n v="706"/>
    <x v="1"/>
    <x v="1"/>
    <n v="57"/>
    <n v="7"/>
    <n v="0"/>
    <n v="1"/>
    <n v="1"/>
    <n v="0"/>
    <n v="17941.16"/>
    <n v="1"/>
    <x v="2"/>
    <s v="3. Good"/>
    <s v="1. Zero"/>
    <s v="6-8 yrs"/>
    <s v="Churned"/>
  </r>
  <r>
    <n v="15655007"/>
    <n v="758"/>
    <x v="0"/>
    <x v="0"/>
    <n v="33"/>
    <n v="7"/>
    <n v="0"/>
    <n v="2"/>
    <n v="0"/>
    <n v="0"/>
    <n v="82996.47"/>
    <n v="0"/>
    <x v="1"/>
    <s v="4. Very Good"/>
    <s v="1. Zero"/>
    <s v="6-8 yrs"/>
    <s v="Retained"/>
  </r>
  <r>
    <n v="15623595"/>
    <n v="586"/>
    <x v="1"/>
    <x v="0"/>
    <n v="28"/>
    <n v="2"/>
    <n v="0"/>
    <n v="2"/>
    <n v="1"/>
    <n v="1"/>
    <n v="92067.35"/>
    <n v="0"/>
    <x v="3"/>
    <s v="2. Fair"/>
    <s v="1. Zero"/>
    <s v="0-2 yrs"/>
    <s v="Retained"/>
  </r>
  <r>
    <n v="15589975"/>
    <n v="646"/>
    <x v="0"/>
    <x v="0"/>
    <n v="73"/>
    <n v="6"/>
    <n v="97259.25"/>
    <n v="1"/>
    <n v="0"/>
    <n v="1"/>
    <n v="104719.66"/>
    <n v="0"/>
    <x v="4"/>
    <s v="2. Fair"/>
    <s v="2. Up to 100K"/>
    <s v="6-8 yrs"/>
    <s v="Retained"/>
  </r>
  <r>
    <n v="15804017"/>
    <n v="631"/>
    <x v="2"/>
    <x v="0"/>
    <n v="33"/>
    <n v="4"/>
    <n v="123246.7"/>
    <n v="1"/>
    <n v="0"/>
    <n v="0"/>
    <n v="112687.57"/>
    <n v="0"/>
    <x v="1"/>
    <s v="2. Fair"/>
    <s v="3. 100K-150K"/>
    <s v="3-5 yrs"/>
    <s v="Retained"/>
  </r>
  <r>
    <n v="15692132"/>
    <n v="717"/>
    <x v="1"/>
    <x v="0"/>
    <n v="22"/>
    <n v="6"/>
    <n v="101060.25"/>
    <n v="1"/>
    <n v="0"/>
    <n v="1"/>
    <n v="84699.56"/>
    <n v="0"/>
    <x v="3"/>
    <s v="3. Good"/>
    <s v="3. 100K-150K"/>
    <s v="6-8 yrs"/>
    <s v="Retained"/>
  </r>
  <r>
    <n v="15641122"/>
    <n v="684"/>
    <x v="0"/>
    <x v="1"/>
    <n v="30"/>
    <n v="2"/>
    <n v="0"/>
    <n v="2"/>
    <n v="1"/>
    <n v="0"/>
    <n v="83473.820000000007"/>
    <n v="0"/>
    <x v="1"/>
    <s v="3. Good"/>
    <s v="1. Zero"/>
    <s v="0-2 yrs"/>
    <s v="Retained"/>
  </r>
  <r>
    <n v="15630910"/>
    <n v="800"/>
    <x v="0"/>
    <x v="0"/>
    <n v="49"/>
    <n v="7"/>
    <n v="108007.36"/>
    <n v="1"/>
    <n v="0"/>
    <n v="0"/>
    <n v="47125.11"/>
    <n v="0"/>
    <x v="0"/>
    <s v="5. Excellent"/>
    <s v="3. 100K-150K"/>
    <s v="6-8 yrs"/>
    <s v="Retained"/>
  </r>
  <r>
    <n v="15680772"/>
    <n v="721"/>
    <x v="1"/>
    <x v="0"/>
    <n v="36"/>
    <n v="2"/>
    <n v="0"/>
    <n v="2"/>
    <n v="1"/>
    <n v="1"/>
    <n v="106977.8"/>
    <n v="0"/>
    <x v="1"/>
    <s v="3. Good"/>
    <s v="1. Zero"/>
    <s v="0-2 yrs"/>
    <s v="Retained"/>
  </r>
  <r>
    <n v="15658929"/>
    <n v="683"/>
    <x v="1"/>
    <x v="1"/>
    <n v="29"/>
    <n v="0"/>
    <n v="133702.89000000001"/>
    <n v="1"/>
    <n v="1"/>
    <n v="0"/>
    <n v="55582.54"/>
    <n v="1"/>
    <x v="3"/>
    <s v="3. Good"/>
    <s v="3. 100K-150K"/>
    <s v="0-2 yrs"/>
    <s v="Churned"/>
  </r>
  <r>
    <n v="15585388"/>
    <n v="660"/>
    <x v="2"/>
    <x v="1"/>
    <n v="31"/>
    <n v="9"/>
    <n v="125189.75"/>
    <n v="2"/>
    <n v="1"/>
    <n v="1"/>
    <n v="139874.43"/>
    <n v="0"/>
    <x v="1"/>
    <s v="2. Fair"/>
    <s v="3. 100K-150K"/>
    <s v="9-10 yrs"/>
    <s v="Retained"/>
  </r>
  <r>
    <n v="15724623"/>
    <n v="704"/>
    <x v="2"/>
    <x v="0"/>
    <n v="24"/>
    <n v="7"/>
    <n v="113034.22"/>
    <n v="1"/>
    <n v="1"/>
    <n v="0"/>
    <n v="162503.48000000001"/>
    <n v="1"/>
    <x v="3"/>
    <s v="3. Good"/>
    <s v="3. 100K-150K"/>
    <s v="6-8 yrs"/>
    <s v="Churned"/>
  </r>
  <r>
    <n v="15588537"/>
    <n v="615"/>
    <x v="1"/>
    <x v="0"/>
    <n v="41"/>
    <n v="9"/>
    <n v="109013.23"/>
    <n v="1"/>
    <n v="1"/>
    <n v="0"/>
    <n v="196499.96"/>
    <n v="0"/>
    <x v="0"/>
    <s v="2. Fair"/>
    <s v="3. 100K-150K"/>
    <s v="9-10 yrs"/>
    <s v="Retained"/>
  </r>
  <r>
    <n v="15574692"/>
    <n v="667"/>
    <x v="1"/>
    <x v="0"/>
    <n v="39"/>
    <n v="2"/>
    <n v="0"/>
    <n v="2"/>
    <n v="1"/>
    <n v="0"/>
    <n v="40721.24"/>
    <n v="1"/>
    <x v="1"/>
    <s v="2. Fair"/>
    <s v="1. Zero"/>
    <s v="0-2 yrs"/>
    <s v="Churned"/>
  </r>
  <r>
    <n v="15611325"/>
    <n v="682"/>
    <x v="2"/>
    <x v="1"/>
    <n v="24"/>
    <n v="9"/>
    <n v="57929.81"/>
    <n v="2"/>
    <n v="0"/>
    <n v="0"/>
    <n v="53134.3"/>
    <n v="0"/>
    <x v="3"/>
    <s v="3. Good"/>
    <s v="2. Up to 100K"/>
    <s v="9-10 yrs"/>
    <s v="Retained"/>
  </r>
  <r>
    <n v="15587562"/>
    <n v="484"/>
    <x v="0"/>
    <x v="0"/>
    <n v="29"/>
    <n v="4"/>
    <n v="130114.39"/>
    <n v="1"/>
    <n v="1"/>
    <n v="0"/>
    <n v="164017.89000000001"/>
    <n v="0"/>
    <x v="3"/>
    <s v="1. Poor"/>
    <s v="3. 100K-150K"/>
    <s v="3-5 yrs"/>
    <s v="Retained"/>
  </r>
  <r>
    <n v="15613172"/>
    <n v="628"/>
    <x v="2"/>
    <x v="1"/>
    <n v="27"/>
    <n v="5"/>
    <n v="95826.49"/>
    <n v="2"/>
    <n v="1"/>
    <n v="0"/>
    <n v="155996.96"/>
    <n v="0"/>
    <x v="3"/>
    <s v="2. Fair"/>
    <s v="2. Up to 100K"/>
    <s v="3-5 yrs"/>
    <s v="Retained"/>
  </r>
  <r>
    <n v="15651022"/>
    <n v="480"/>
    <x v="2"/>
    <x v="1"/>
    <n v="44"/>
    <n v="10"/>
    <n v="129608.57"/>
    <n v="1"/>
    <n v="1"/>
    <n v="0"/>
    <n v="5472.7"/>
    <n v="1"/>
    <x v="0"/>
    <s v="1. Poor"/>
    <s v="3. 100K-150K"/>
    <s v="9-10 yrs"/>
    <s v="Churned"/>
  </r>
  <r>
    <n v="15586310"/>
    <n v="578"/>
    <x v="0"/>
    <x v="1"/>
    <n v="30"/>
    <n v="4"/>
    <n v="169462.09"/>
    <n v="1"/>
    <n v="1"/>
    <n v="0"/>
    <n v="112187.11"/>
    <n v="0"/>
    <x v="1"/>
    <s v="1. Poor"/>
    <s v="4. Above 150K"/>
    <s v="3-5 yrs"/>
    <s v="Retained"/>
  </r>
  <r>
    <n v="15625524"/>
    <n v="512"/>
    <x v="0"/>
    <x v="1"/>
    <n v="40"/>
    <n v="5"/>
    <n v="0"/>
    <n v="2"/>
    <n v="1"/>
    <n v="1"/>
    <n v="146457.82999999999"/>
    <n v="0"/>
    <x v="0"/>
    <s v="1. Poor"/>
    <s v="1. Zero"/>
    <s v="3-5 yrs"/>
    <s v="Retained"/>
  </r>
  <r>
    <n v="15755209"/>
    <n v="484"/>
    <x v="1"/>
    <x v="0"/>
    <n v="35"/>
    <n v="7"/>
    <n v="133868.21"/>
    <n v="1"/>
    <n v="1"/>
    <n v="1"/>
    <n v="27286.1"/>
    <n v="0"/>
    <x v="1"/>
    <s v="1. Poor"/>
    <s v="3. 100K-150K"/>
    <s v="6-8 yrs"/>
    <s v="Retained"/>
  </r>
  <r>
    <n v="15645248"/>
    <n v="510"/>
    <x v="0"/>
    <x v="0"/>
    <n v="30"/>
    <n v="0"/>
    <n v="0"/>
    <n v="2"/>
    <n v="1"/>
    <n v="1"/>
    <n v="130553.47"/>
    <n v="0"/>
    <x v="1"/>
    <s v="1. Poor"/>
    <s v="1. Zero"/>
    <s v="0-2 yrs"/>
    <s v="Retained"/>
  </r>
  <r>
    <n v="15790355"/>
    <n v="606"/>
    <x v="2"/>
    <x v="1"/>
    <n v="36"/>
    <n v="5"/>
    <n v="190479.48"/>
    <n v="2"/>
    <n v="0"/>
    <n v="0"/>
    <n v="179351.89"/>
    <n v="0"/>
    <x v="1"/>
    <s v="2. Fair"/>
    <s v="4. Above 150K"/>
    <s v="3-5 yrs"/>
    <s v="Retained"/>
  </r>
  <r>
    <n v="15762615"/>
    <n v="597"/>
    <x v="1"/>
    <x v="0"/>
    <n v="40"/>
    <n v="8"/>
    <n v="101993.12"/>
    <n v="1"/>
    <n v="0"/>
    <n v="1"/>
    <n v="94774.12"/>
    <n v="0"/>
    <x v="0"/>
    <s v="2. Fair"/>
    <s v="3. 100K-150K"/>
    <s v="6-8 yrs"/>
    <s v="Retained"/>
  </r>
  <r>
    <n v="15625426"/>
    <n v="754"/>
    <x v="2"/>
    <x v="0"/>
    <n v="55"/>
    <n v="3"/>
    <n v="161608.81"/>
    <n v="1"/>
    <n v="1"/>
    <n v="0"/>
    <n v="8080.85"/>
    <n v="1"/>
    <x v="2"/>
    <s v="4. Very Good"/>
    <s v="4. Above 150K"/>
    <s v="3-5 yrs"/>
    <s v="Churned"/>
  </r>
  <r>
    <n v="15716334"/>
    <n v="850"/>
    <x v="1"/>
    <x v="0"/>
    <n v="45"/>
    <n v="2"/>
    <n v="122311.21"/>
    <n v="1"/>
    <n v="1"/>
    <n v="1"/>
    <n v="19482.5"/>
    <n v="0"/>
    <x v="0"/>
    <s v="5. Excellent"/>
    <s v="3. 100K-150K"/>
    <s v="0-2 yrs"/>
    <s v="Retained"/>
  </r>
  <r>
    <n v="15789669"/>
    <n v="510"/>
    <x v="0"/>
    <x v="1"/>
    <n v="65"/>
    <n v="2"/>
    <n v="0"/>
    <n v="2"/>
    <n v="1"/>
    <n v="1"/>
    <n v="48071.61"/>
    <n v="0"/>
    <x v="4"/>
    <s v="1. Poor"/>
    <s v="1. Zero"/>
    <s v="0-2 yrs"/>
    <s v="Retained"/>
  </r>
  <r>
    <n v="15621075"/>
    <n v="778"/>
    <x v="2"/>
    <x v="0"/>
    <n v="45"/>
    <n v="1"/>
    <n v="162150.42000000001"/>
    <n v="2"/>
    <n v="1"/>
    <n v="0"/>
    <n v="174531.27"/>
    <n v="0"/>
    <x v="0"/>
    <s v="4. Very Good"/>
    <s v="4. Above 150K"/>
    <s v="0-2 yrs"/>
    <s v="Retained"/>
  </r>
  <r>
    <n v="15810845"/>
    <n v="636"/>
    <x v="0"/>
    <x v="1"/>
    <n v="42"/>
    <n v="2"/>
    <n v="0"/>
    <n v="2"/>
    <n v="1"/>
    <n v="1"/>
    <n v="55470.78"/>
    <n v="0"/>
    <x v="0"/>
    <s v="2. Fair"/>
    <s v="1. Zero"/>
    <s v="0-2 yrs"/>
    <s v="Retained"/>
  </r>
  <r>
    <n v="15719377"/>
    <n v="804"/>
    <x v="0"/>
    <x v="0"/>
    <n v="50"/>
    <n v="4"/>
    <n v="0"/>
    <n v="1"/>
    <n v="1"/>
    <n v="1"/>
    <n v="8546.8700000000008"/>
    <n v="1"/>
    <x v="2"/>
    <s v="5. Excellent"/>
    <s v="1. Zero"/>
    <s v="3-5 yrs"/>
    <s v="Churned"/>
  </r>
  <r>
    <n v="15654506"/>
    <n v="514"/>
    <x v="0"/>
    <x v="1"/>
    <n v="32"/>
    <n v="8"/>
    <n v="0"/>
    <n v="2"/>
    <n v="1"/>
    <n v="0"/>
    <n v="95857.18"/>
    <n v="0"/>
    <x v="1"/>
    <s v="1. Poor"/>
    <s v="1. Zero"/>
    <s v="6-8 yrs"/>
    <s v="Retained"/>
  </r>
  <r>
    <n v="15771977"/>
    <n v="730"/>
    <x v="0"/>
    <x v="0"/>
    <n v="39"/>
    <n v="1"/>
    <n v="99010.67"/>
    <n v="1"/>
    <n v="1"/>
    <n v="0"/>
    <n v="194945.8"/>
    <n v="0"/>
    <x v="1"/>
    <s v="3. Good"/>
    <s v="2. Up to 100K"/>
    <s v="0-2 yrs"/>
    <s v="Retained"/>
  </r>
  <r>
    <n v="15708710"/>
    <n v="525"/>
    <x v="1"/>
    <x v="0"/>
    <n v="37"/>
    <n v="0"/>
    <n v="0"/>
    <n v="1"/>
    <n v="0"/>
    <n v="1"/>
    <n v="131521.72"/>
    <n v="0"/>
    <x v="1"/>
    <s v="1. Poor"/>
    <s v="1. Zero"/>
    <s v="0-2 yrs"/>
    <s v="Retained"/>
  </r>
  <r>
    <n v="15726676"/>
    <n v="616"/>
    <x v="1"/>
    <x v="1"/>
    <n v="30"/>
    <n v="5"/>
    <n v="0"/>
    <n v="2"/>
    <n v="0"/>
    <n v="1"/>
    <n v="196108.51"/>
    <n v="0"/>
    <x v="1"/>
    <s v="2. Fair"/>
    <s v="1. Zero"/>
    <s v="3-5 yrs"/>
    <s v="Retained"/>
  </r>
  <r>
    <n v="15587421"/>
    <n v="687"/>
    <x v="2"/>
    <x v="0"/>
    <n v="34"/>
    <n v="7"/>
    <n v="111388.18"/>
    <n v="2"/>
    <n v="1"/>
    <n v="0"/>
    <n v="148564.76"/>
    <n v="0"/>
    <x v="1"/>
    <s v="3. Good"/>
    <s v="3. 100K-150K"/>
    <s v="6-8 yrs"/>
    <s v="Retained"/>
  </r>
  <r>
    <n v="15726931"/>
    <n v="715"/>
    <x v="0"/>
    <x v="0"/>
    <n v="41"/>
    <n v="8"/>
    <n v="56214.85"/>
    <n v="2"/>
    <n v="0"/>
    <n v="0"/>
    <n v="92982.61"/>
    <n v="1"/>
    <x v="0"/>
    <s v="3. Good"/>
    <s v="2. Up to 100K"/>
    <s v="6-8 yrs"/>
    <s v="Churned"/>
  </r>
  <r>
    <n v="15771086"/>
    <n v="512"/>
    <x v="0"/>
    <x v="0"/>
    <n v="36"/>
    <n v="3"/>
    <n v="84327.77"/>
    <n v="2"/>
    <n v="1"/>
    <n v="0"/>
    <n v="17675.36"/>
    <n v="0"/>
    <x v="1"/>
    <s v="1. Poor"/>
    <s v="2. Up to 100K"/>
    <s v="3-5 yrs"/>
    <s v="Retained"/>
  </r>
  <r>
    <n v="15756850"/>
    <n v="479"/>
    <x v="0"/>
    <x v="1"/>
    <n v="40"/>
    <n v="1"/>
    <n v="0"/>
    <n v="2"/>
    <n v="0"/>
    <n v="0"/>
    <n v="114996.43"/>
    <n v="0"/>
    <x v="0"/>
    <s v="1. Poor"/>
    <s v="1. Zero"/>
    <s v="0-2 yrs"/>
    <s v="Retained"/>
  </r>
  <r>
    <n v="15702741"/>
    <n v="601"/>
    <x v="0"/>
    <x v="1"/>
    <n v="32"/>
    <n v="8"/>
    <n v="93012.89"/>
    <n v="1"/>
    <n v="1"/>
    <n v="0"/>
    <n v="86957.42"/>
    <n v="0"/>
    <x v="1"/>
    <s v="2. Fair"/>
    <s v="2. Up to 100K"/>
    <s v="6-8 yrs"/>
    <s v="Retained"/>
  </r>
  <r>
    <n v="15679200"/>
    <n v="580"/>
    <x v="1"/>
    <x v="1"/>
    <n v="29"/>
    <n v="9"/>
    <n v="61710.44"/>
    <n v="2"/>
    <n v="1"/>
    <n v="0"/>
    <n v="128077.8"/>
    <n v="0"/>
    <x v="3"/>
    <s v="2. Fair"/>
    <s v="2. Up to 100K"/>
    <s v="9-10 yrs"/>
    <s v="Retained"/>
  </r>
  <r>
    <n v="15594815"/>
    <n v="807"/>
    <x v="0"/>
    <x v="1"/>
    <n v="35"/>
    <n v="3"/>
    <n v="174790.15"/>
    <n v="1"/>
    <n v="1"/>
    <n v="1"/>
    <n v="600.36"/>
    <n v="0"/>
    <x v="1"/>
    <s v="5. Excellent"/>
    <s v="4. Above 150K"/>
    <s v="3-5 yrs"/>
    <s v="Retained"/>
  </r>
  <r>
    <n v="15635905"/>
    <n v="616"/>
    <x v="1"/>
    <x v="0"/>
    <n v="32"/>
    <n v="6"/>
    <n v="0"/>
    <n v="2"/>
    <n v="1"/>
    <n v="1"/>
    <n v="43001.46"/>
    <n v="0"/>
    <x v="1"/>
    <s v="2. Fair"/>
    <s v="1. Zero"/>
    <s v="6-8 yrs"/>
    <s v="Retained"/>
  </r>
  <r>
    <n v="15777892"/>
    <n v="721"/>
    <x v="2"/>
    <x v="1"/>
    <n v="37"/>
    <n v="3"/>
    <n v="107720.64"/>
    <n v="1"/>
    <n v="1"/>
    <n v="1"/>
    <n v="158591.12"/>
    <n v="0"/>
    <x v="1"/>
    <s v="3. Good"/>
    <s v="3. 100K-150K"/>
    <s v="3-5 yrs"/>
    <s v="Retained"/>
  </r>
  <r>
    <n v="15656176"/>
    <n v="501"/>
    <x v="0"/>
    <x v="1"/>
    <n v="57"/>
    <n v="10"/>
    <n v="0"/>
    <n v="2"/>
    <n v="1"/>
    <n v="1"/>
    <n v="47847.19"/>
    <n v="0"/>
    <x v="2"/>
    <s v="1. Poor"/>
    <s v="1. Zero"/>
    <s v="9-10 yrs"/>
    <s v="Retained"/>
  </r>
  <r>
    <n v="15811127"/>
    <n v="521"/>
    <x v="0"/>
    <x v="1"/>
    <n v="35"/>
    <n v="6"/>
    <n v="96423.84"/>
    <n v="1"/>
    <n v="1"/>
    <n v="0"/>
    <n v="10488.44"/>
    <n v="0"/>
    <x v="1"/>
    <s v="1. Poor"/>
    <s v="2. Up to 100K"/>
    <s v="6-8 yrs"/>
    <s v="Retained"/>
  </r>
  <r>
    <n v="15604482"/>
    <n v="850"/>
    <x v="1"/>
    <x v="1"/>
    <n v="30"/>
    <n v="2"/>
    <n v="141040.01"/>
    <n v="1"/>
    <n v="1"/>
    <n v="1"/>
    <n v="5978.2"/>
    <n v="0"/>
    <x v="1"/>
    <s v="5. Excellent"/>
    <s v="3. 100K-150K"/>
    <s v="0-2 yrs"/>
    <s v="Retained"/>
  </r>
  <r>
    <n v="15622911"/>
    <n v="759"/>
    <x v="0"/>
    <x v="1"/>
    <n v="42"/>
    <n v="4"/>
    <n v="105420.18"/>
    <n v="1"/>
    <n v="0"/>
    <n v="1"/>
    <n v="121409.06"/>
    <n v="0"/>
    <x v="0"/>
    <s v="4. Very Good"/>
    <s v="3. 100K-150K"/>
    <s v="3-5 yrs"/>
    <s v="Retained"/>
  </r>
  <r>
    <n v="15600974"/>
    <n v="516"/>
    <x v="1"/>
    <x v="1"/>
    <n v="50"/>
    <n v="5"/>
    <n v="0"/>
    <n v="1"/>
    <n v="0"/>
    <n v="1"/>
    <n v="146145.93"/>
    <n v="1"/>
    <x v="2"/>
    <s v="1. Poor"/>
    <s v="1. Zero"/>
    <s v="3-5 yrs"/>
    <s v="Churned"/>
  </r>
  <r>
    <n v="15727868"/>
    <n v="711"/>
    <x v="0"/>
    <x v="0"/>
    <n v="38"/>
    <n v="2"/>
    <n v="129022.06"/>
    <n v="2"/>
    <n v="1"/>
    <n v="1"/>
    <n v="14374.86"/>
    <n v="1"/>
    <x v="1"/>
    <s v="3. Good"/>
    <s v="3. 100K-150K"/>
    <s v="0-2 yrs"/>
    <s v="Churned"/>
  </r>
  <r>
    <n v="15627801"/>
    <n v="512"/>
    <x v="1"/>
    <x v="1"/>
    <n v="33"/>
    <n v="3"/>
    <n v="176666.62"/>
    <n v="1"/>
    <n v="1"/>
    <n v="0"/>
    <n v="94670.77"/>
    <n v="0"/>
    <x v="1"/>
    <s v="1. Poor"/>
    <s v="4. Above 150K"/>
    <s v="3-5 yrs"/>
    <s v="Retained"/>
  </r>
  <r>
    <n v="15773039"/>
    <n v="550"/>
    <x v="0"/>
    <x v="1"/>
    <n v="37"/>
    <n v="3"/>
    <n v="0"/>
    <n v="1"/>
    <n v="1"/>
    <n v="1"/>
    <n v="179670.31"/>
    <n v="0"/>
    <x v="1"/>
    <s v="1. Poor"/>
    <s v="1. Zero"/>
    <s v="3-5 yrs"/>
    <s v="Retained"/>
  </r>
  <r>
    <n v="15755262"/>
    <n v="608"/>
    <x v="1"/>
    <x v="0"/>
    <n v="41"/>
    <n v="3"/>
    <n v="89763.839999999997"/>
    <n v="1"/>
    <n v="0"/>
    <n v="0"/>
    <n v="199304.74"/>
    <n v="1"/>
    <x v="0"/>
    <s v="2. Fair"/>
    <s v="2. Up to 100K"/>
    <s v="3-5 yrs"/>
    <s v="Churned"/>
  </r>
  <r>
    <n v="15679531"/>
    <n v="618"/>
    <x v="0"/>
    <x v="1"/>
    <n v="34"/>
    <n v="5"/>
    <n v="134954.53"/>
    <n v="1"/>
    <n v="1"/>
    <n v="1"/>
    <n v="151954.39000000001"/>
    <n v="0"/>
    <x v="1"/>
    <s v="2. Fair"/>
    <s v="3. 100K-150K"/>
    <s v="3-5 yrs"/>
    <s v="Retained"/>
  </r>
  <r>
    <n v="15684181"/>
    <n v="643"/>
    <x v="0"/>
    <x v="1"/>
    <n v="45"/>
    <n v="5"/>
    <n v="0"/>
    <n v="1"/>
    <n v="1"/>
    <n v="0"/>
    <n v="142513.5"/>
    <n v="1"/>
    <x v="0"/>
    <s v="2. Fair"/>
    <s v="1. Zero"/>
    <s v="3-5 yrs"/>
    <s v="Churned"/>
  </r>
  <r>
    <n v="15612087"/>
    <n v="671"/>
    <x v="0"/>
    <x v="1"/>
    <n v="45"/>
    <n v="2"/>
    <n v="106376.85"/>
    <n v="1"/>
    <n v="0"/>
    <n v="1"/>
    <n v="158264.62"/>
    <n v="0"/>
    <x v="0"/>
    <s v="3. Good"/>
    <s v="3. 100K-150K"/>
    <s v="0-2 yrs"/>
    <s v="Retained"/>
  </r>
  <r>
    <n v="15752047"/>
    <n v="689"/>
    <x v="2"/>
    <x v="1"/>
    <n v="33"/>
    <n v="2"/>
    <n v="161814.64000000001"/>
    <n v="2"/>
    <n v="1"/>
    <n v="0"/>
    <n v="169381.9"/>
    <n v="0"/>
    <x v="1"/>
    <s v="3. Good"/>
    <s v="4. Above 150K"/>
    <s v="0-2 yrs"/>
    <s v="Retained"/>
  </r>
  <r>
    <n v="15624592"/>
    <n v="603"/>
    <x v="0"/>
    <x v="1"/>
    <n v="31"/>
    <n v="8"/>
    <n v="0"/>
    <n v="2"/>
    <n v="1"/>
    <n v="1"/>
    <n v="169915.02"/>
    <n v="0"/>
    <x v="1"/>
    <s v="2. Fair"/>
    <s v="1. Zero"/>
    <s v="6-8 yrs"/>
    <s v="Retained"/>
  </r>
  <r>
    <n v="15573152"/>
    <n v="620"/>
    <x v="0"/>
    <x v="0"/>
    <n v="41"/>
    <n v="9"/>
    <n v="0"/>
    <n v="2"/>
    <n v="0"/>
    <n v="0"/>
    <n v="88852.47"/>
    <n v="0"/>
    <x v="0"/>
    <s v="2. Fair"/>
    <s v="1. Zero"/>
    <s v="9-10 yrs"/>
    <s v="Retained"/>
  </r>
  <r>
    <n v="15594917"/>
    <n v="676"/>
    <x v="0"/>
    <x v="0"/>
    <n v="34"/>
    <n v="1"/>
    <n v="63095.01"/>
    <n v="1"/>
    <n v="1"/>
    <n v="1"/>
    <n v="40645.81"/>
    <n v="0"/>
    <x v="1"/>
    <s v="3. Good"/>
    <s v="2. Up to 100K"/>
    <s v="0-2 yrs"/>
    <s v="Retained"/>
  </r>
  <r>
    <n v="15785542"/>
    <n v="572"/>
    <x v="2"/>
    <x v="1"/>
    <n v="26"/>
    <n v="4"/>
    <n v="118287.01"/>
    <n v="2"/>
    <n v="0"/>
    <n v="0"/>
    <n v="60427.3"/>
    <n v="0"/>
    <x v="3"/>
    <s v="1. Poor"/>
    <s v="3. 100K-150K"/>
    <s v="3-5 yrs"/>
    <s v="Retained"/>
  </r>
  <r>
    <n v="15723488"/>
    <n v="668"/>
    <x v="2"/>
    <x v="1"/>
    <n v="47"/>
    <n v="7"/>
    <n v="106854.21"/>
    <n v="1"/>
    <n v="0"/>
    <n v="1"/>
    <n v="157959.01999999999"/>
    <n v="1"/>
    <x v="0"/>
    <s v="2. Fair"/>
    <s v="3. 100K-150K"/>
    <s v="6-8 yrs"/>
    <s v="Churned"/>
  </r>
  <r>
    <n v="15680920"/>
    <n v="695"/>
    <x v="0"/>
    <x v="1"/>
    <n v="46"/>
    <n v="7"/>
    <n v="49512.55"/>
    <n v="1"/>
    <n v="1"/>
    <n v="0"/>
    <n v="133007.34"/>
    <n v="0"/>
    <x v="0"/>
    <s v="3. Good"/>
    <s v="2. Up to 100K"/>
    <s v="6-8 yrs"/>
    <s v="Retained"/>
  </r>
  <r>
    <n v="15786308"/>
    <n v="730"/>
    <x v="1"/>
    <x v="0"/>
    <n v="33"/>
    <n v="9"/>
    <n v="0"/>
    <n v="2"/>
    <n v="0"/>
    <n v="0"/>
    <n v="176576.62"/>
    <n v="0"/>
    <x v="1"/>
    <s v="3. Good"/>
    <s v="1. Zero"/>
    <s v="9-10 yrs"/>
    <s v="Retained"/>
  </r>
  <r>
    <n v="15659366"/>
    <n v="807"/>
    <x v="0"/>
    <x v="1"/>
    <n v="43"/>
    <n v="1"/>
    <n v="105799.32"/>
    <n v="2"/>
    <n v="1"/>
    <n v="0"/>
    <n v="34888.04"/>
    <n v="1"/>
    <x v="0"/>
    <s v="5. Excellent"/>
    <s v="3. 100K-150K"/>
    <s v="0-2 yrs"/>
    <s v="Churned"/>
  </r>
  <r>
    <n v="15774854"/>
    <n v="592"/>
    <x v="0"/>
    <x v="1"/>
    <n v="54"/>
    <n v="8"/>
    <n v="0"/>
    <n v="1"/>
    <n v="1"/>
    <n v="1"/>
    <n v="28737.71"/>
    <n v="1"/>
    <x v="2"/>
    <s v="2. Fair"/>
    <s v="1. Zero"/>
    <s v="6-8 yrs"/>
    <s v="Churned"/>
  </r>
  <r>
    <n v="15725311"/>
    <n v="726"/>
    <x v="0"/>
    <x v="0"/>
    <n v="31"/>
    <n v="9"/>
    <n v="114722.05"/>
    <n v="2"/>
    <n v="1"/>
    <n v="1"/>
    <n v="98178.57"/>
    <n v="0"/>
    <x v="1"/>
    <s v="3. Good"/>
    <s v="3. 100K-150K"/>
    <s v="9-10 yrs"/>
    <s v="Retained"/>
  </r>
  <r>
    <n v="15787155"/>
    <n v="514"/>
    <x v="1"/>
    <x v="1"/>
    <n v="30"/>
    <n v="7"/>
    <n v="0"/>
    <n v="1"/>
    <n v="0"/>
    <n v="1"/>
    <n v="125010.24000000001"/>
    <n v="0"/>
    <x v="1"/>
    <s v="1. Poor"/>
    <s v="1. Zero"/>
    <s v="6-8 yrs"/>
    <s v="Retained"/>
  </r>
  <r>
    <n v="15727829"/>
    <n v="567"/>
    <x v="0"/>
    <x v="1"/>
    <n v="42"/>
    <n v="2"/>
    <n v="0"/>
    <n v="2"/>
    <n v="1"/>
    <n v="1"/>
    <n v="167984.61"/>
    <n v="0"/>
    <x v="0"/>
    <s v="1. Poor"/>
    <s v="1. Zero"/>
    <s v="0-2 yrs"/>
    <s v="Retained"/>
  </r>
  <r>
    <n v="15733247"/>
    <n v="850"/>
    <x v="0"/>
    <x v="1"/>
    <n v="33"/>
    <n v="10"/>
    <n v="0"/>
    <n v="1"/>
    <n v="1"/>
    <n v="0"/>
    <n v="4861.72"/>
    <n v="1"/>
    <x v="1"/>
    <s v="5. Excellent"/>
    <s v="1. Zero"/>
    <s v="9-10 yrs"/>
    <s v="Churned"/>
  </r>
  <r>
    <n v="15568748"/>
    <n v="671"/>
    <x v="2"/>
    <x v="1"/>
    <n v="45"/>
    <n v="6"/>
    <n v="99564.22"/>
    <n v="1"/>
    <n v="1"/>
    <n v="1"/>
    <n v="108872.45"/>
    <n v="1"/>
    <x v="0"/>
    <s v="3. Good"/>
    <s v="2. Up to 100K"/>
    <s v="6-8 yrs"/>
    <s v="Churned"/>
  </r>
  <r>
    <n v="15699029"/>
    <n v="670"/>
    <x v="0"/>
    <x v="1"/>
    <n v="37"/>
    <n v="4"/>
    <n v="170557.91"/>
    <n v="2"/>
    <n v="1"/>
    <n v="0"/>
    <n v="198252.88"/>
    <n v="0"/>
    <x v="1"/>
    <s v="3. Good"/>
    <s v="4. Above 150K"/>
    <s v="3-5 yrs"/>
    <s v="Retained"/>
  </r>
  <r>
    <n v="15774393"/>
    <n v="694"/>
    <x v="0"/>
    <x v="0"/>
    <n v="30"/>
    <n v="9"/>
    <n v="0"/>
    <n v="2"/>
    <n v="1"/>
    <n v="1"/>
    <n v="26960.31"/>
    <n v="0"/>
    <x v="1"/>
    <s v="3. Good"/>
    <s v="1. Zero"/>
    <s v="9-10 yrs"/>
    <s v="Retained"/>
  </r>
  <r>
    <n v="15676895"/>
    <n v="547"/>
    <x v="2"/>
    <x v="0"/>
    <n v="39"/>
    <n v="6"/>
    <n v="74596.149999999994"/>
    <n v="3"/>
    <n v="1"/>
    <n v="1"/>
    <n v="85746.52"/>
    <n v="1"/>
    <x v="1"/>
    <s v="1. Poor"/>
    <s v="2. Up to 100K"/>
    <s v="6-8 yrs"/>
    <s v="Churned"/>
  </r>
  <r>
    <n v="15637753"/>
    <n v="751"/>
    <x v="2"/>
    <x v="1"/>
    <n v="50"/>
    <n v="2"/>
    <n v="96888.39"/>
    <n v="1"/>
    <n v="1"/>
    <n v="0"/>
    <n v="77206.25"/>
    <n v="1"/>
    <x v="2"/>
    <s v="4. Very Good"/>
    <s v="2. Up to 100K"/>
    <s v="0-2 yrs"/>
    <s v="Churned"/>
  </r>
  <r>
    <n v="15605461"/>
    <n v="594"/>
    <x v="2"/>
    <x v="0"/>
    <n v="29"/>
    <n v="3"/>
    <n v="130830.22"/>
    <n v="1"/>
    <n v="1"/>
    <n v="0"/>
    <n v="61048.53"/>
    <n v="0"/>
    <x v="3"/>
    <s v="2. Fair"/>
    <s v="3. 100K-150K"/>
    <s v="3-5 yrs"/>
    <s v="Retained"/>
  </r>
  <r>
    <n v="15808473"/>
    <n v="673"/>
    <x v="0"/>
    <x v="1"/>
    <n v="72"/>
    <n v="1"/>
    <n v="0"/>
    <n v="2"/>
    <n v="0"/>
    <n v="1"/>
    <n v="111981.19"/>
    <n v="0"/>
    <x v="4"/>
    <s v="3. Good"/>
    <s v="1. Zero"/>
    <s v="0-2 yrs"/>
    <s v="Retained"/>
  </r>
  <r>
    <n v="15627000"/>
    <n v="610"/>
    <x v="0"/>
    <x v="1"/>
    <n v="40"/>
    <n v="0"/>
    <n v="0"/>
    <n v="2"/>
    <n v="1"/>
    <n v="0"/>
    <n v="62232.6"/>
    <n v="0"/>
    <x v="0"/>
    <s v="2. Fair"/>
    <s v="1. Zero"/>
    <s v="0-2 yrs"/>
    <s v="Retained"/>
  </r>
  <r>
    <n v="15787174"/>
    <n v="512"/>
    <x v="0"/>
    <x v="0"/>
    <n v="37"/>
    <n v="1"/>
    <n v="0"/>
    <n v="2"/>
    <n v="0"/>
    <n v="1"/>
    <n v="156105.03"/>
    <n v="0"/>
    <x v="1"/>
    <s v="1. Poor"/>
    <s v="1. Zero"/>
    <s v="0-2 yrs"/>
    <s v="Retained"/>
  </r>
  <r>
    <n v="15723886"/>
    <n v="767"/>
    <x v="2"/>
    <x v="1"/>
    <n v="20"/>
    <n v="3"/>
    <n v="119714.25"/>
    <n v="2"/>
    <n v="0"/>
    <n v="1"/>
    <n v="150135.38"/>
    <n v="0"/>
    <x v="3"/>
    <s v="4. Very Good"/>
    <s v="3. 100K-150K"/>
    <s v="3-5 yrs"/>
    <s v="Retained"/>
  </r>
  <r>
    <n v="15704769"/>
    <n v="585"/>
    <x v="0"/>
    <x v="0"/>
    <n v="67"/>
    <n v="5"/>
    <n v="113978.97"/>
    <n v="2"/>
    <n v="0"/>
    <n v="1"/>
    <n v="93146.11"/>
    <n v="0"/>
    <x v="4"/>
    <s v="2. Fair"/>
    <s v="3. 100K-150K"/>
    <s v="3-5 yrs"/>
    <s v="Retained"/>
  </r>
  <r>
    <n v="15772896"/>
    <n v="763"/>
    <x v="2"/>
    <x v="1"/>
    <n v="42"/>
    <n v="6"/>
    <n v="100160.75"/>
    <n v="1"/>
    <n v="1"/>
    <n v="0"/>
    <n v="33462.94"/>
    <n v="1"/>
    <x v="0"/>
    <s v="4. Very Good"/>
    <s v="3. 100K-150K"/>
    <s v="6-8 yrs"/>
    <s v="Churned"/>
  </r>
  <r>
    <n v="15711540"/>
    <n v="712"/>
    <x v="0"/>
    <x v="0"/>
    <n v="29"/>
    <n v="2"/>
    <n v="0"/>
    <n v="1"/>
    <n v="1"/>
    <n v="1"/>
    <n v="144375"/>
    <n v="0"/>
    <x v="3"/>
    <s v="3. Good"/>
    <s v="1. Zero"/>
    <s v="0-2 yrs"/>
    <s v="Retained"/>
  </r>
  <r>
    <n v="15764866"/>
    <n v="539"/>
    <x v="2"/>
    <x v="0"/>
    <n v="43"/>
    <n v="3"/>
    <n v="116220.5"/>
    <n v="3"/>
    <n v="1"/>
    <n v="0"/>
    <n v="55803.96"/>
    <n v="1"/>
    <x v="0"/>
    <s v="1. Poor"/>
    <s v="3. 100K-150K"/>
    <s v="3-5 yrs"/>
    <s v="Churned"/>
  </r>
  <r>
    <n v="15794056"/>
    <n v="668"/>
    <x v="0"/>
    <x v="0"/>
    <n v="46"/>
    <n v="2"/>
    <n v="0"/>
    <n v="3"/>
    <n v="1"/>
    <n v="0"/>
    <n v="89048.46"/>
    <n v="1"/>
    <x v="0"/>
    <s v="2. Fair"/>
    <s v="1. Zero"/>
    <s v="0-2 yrs"/>
    <s v="Churned"/>
  </r>
  <r>
    <n v="15795149"/>
    <n v="703"/>
    <x v="0"/>
    <x v="1"/>
    <n v="28"/>
    <n v="2"/>
    <n v="81173.83"/>
    <n v="2"/>
    <n v="0"/>
    <n v="1"/>
    <n v="162812.16"/>
    <n v="0"/>
    <x v="3"/>
    <s v="3. Good"/>
    <s v="2. Up to 100K"/>
    <s v="0-2 yrs"/>
    <s v="Retained"/>
  </r>
  <r>
    <n v="15812009"/>
    <n v="662"/>
    <x v="1"/>
    <x v="1"/>
    <n v="38"/>
    <n v="4"/>
    <n v="0"/>
    <n v="2"/>
    <n v="1"/>
    <n v="0"/>
    <n v="136259.65"/>
    <n v="0"/>
    <x v="1"/>
    <s v="2. Fair"/>
    <s v="1. Zero"/>
    <s v="3-5 yrs"/>
    <s v="Retained"/>
  </r>
  <r>
    <n v="15651001"/>
    <n v="725"/>
    <x v="2"/>
    <x v="0"/>
    <n v="39"/>
    <n v="5"/>
    <n v="116803.8"/>
    <n v="1"/>
    <n v="1"/>
    <n v="0"/>
    <n v="124052.97"/>
    <n v="0"/>
    <x v="1"/>
    <s v="3. Good"/>
    <s v="3. 100K-150K"/>
    <s v="3-5 yrs"/>
    <s v="Retained"/>
  </r>
  <r>
    <n v="15813844"/>
    <n v="703"/>
    <x v="0"/>
    <x v="1"/>
    <n v="37"/>
    <n v="8"/>
    <n v="105961.68"/>
    <n v="2"/>
    <n v="0"/>
    <n v="1"/>
    <n v="74158.8"/>
    <n v="0"/>
    <x v="1"/>
    <s v="3. Good"/>
    <s v="3. 100K-150K"/>
    <s v="6-8 yrs"/>
    <s v="Retained"/>
  </r>
  <r>
    <n v="15596175"/>
    <n v="659"/>
    <x v="2"/>
    <x v="1"/>
    <n v="67"/>
    <n v="6"/>
    <n v="117411.6"/>
    <n v="1"/>
    <n v="1"/>
    <n v="1"/>
    <n v="45071.09"/>
    <n v="1"/>
    <x v="4"/>
    <s v="2. Fair"/>
    <s v="3. 100K-150K"/>
    <s v="6-8 yrs"/>
    <s v="Churned"/>
  </r>
  <r>
    <n v="15576269"/>
    <n v="523"/>
    <x v="1"/>
    <x v="1"/>
    <n v="34"/>
    <n v="7"/>
    <n v="0"/>
    <n v="2"/>
    <n v="1"/>
    <n v="0"/>
    <n v="62030.06"/>
    <n v="0"/>
    <x v="1"/>
    <s v="1. Poor"/>
    <s v="1. Zero"/>
    <s v="6-8 yrs"/>
    <s v="Retained"/>
  </r>
  <r>
    <n v="15797219"/>
    <n v="635"/>
    <x v="0"/>
    <x v="0"/>
    <n v="40"/>
    <n v="10"/>
    <n v="123497.58"/>
    <n v="1"/>
    <n v="1"/>
    <n v="0"/>
    <n v="131953.23000000001"/>
    <n v="1"/>
    <x v="0"/>
    <s v="2. Fair"/>
    <s v="3. 100K-150K"/>
    <s v="9-10 yrs"/>
    <s v="Churned"/>
  </r>
  <r>
    <n v="15685500"/>
    <n v="772"/>
    <x v="2"/>
    <x v="1"/>
    <n v="26"/>
    <n v="7"/>
    <n v="152400.51"/>
    <n v="2"/>
    <n v="1"/>
    <n v="0"/>
    <n v="79414"/>
    <n v="0"/>
    <x v="3"/>
    <s v="4. Very Good"/>
    <s v="4. Above 150K"/>
    <s v="6-8 yrs"/>
    <s v="Retained"/>
  </r>
  <r>
    <n v="15599792"/>
    <n v="545"/>
    <x v="0"/>
    <x v="0"/>
    <n v="26"/>
    <n v="1"/>
    <n v="0"/>
    <n v="2"/>
    <n v="1"/>
    <n v="1"/>
    <n v="199638.56"/>
    <n v="0"/>
    <x v="3"/>
    <s v="1. Poor"/>
    <s v="1. Zero"/>
    <s v="0-2 yrs"/>
    <s v="Retained"/>
  </r>
  <r>
    <n v="15657566"/>
    <n v="634"/>
    <x v="2"/>
    <x v="1"/>
    <n v="24"/>
    <n v="8"/>
    <n v="103097.85"/>
    <n v="1"/>
    <n v="1"/>
    <n v="1"/>
    <n v="157577.29"/>
    <n v="0"/>
    <x v="3"/>
    <s v="2. Fair"/>
    <s v="3. 100K-150K"/>
    <s v="6-8 yrs"/>
    <s v="Retained"/>
  </r>
  <r>
    <n v="15772423"/>
    <n v="739"/>
    <x v="2"/>
    <x v="1"/>
    <n v="54"/>
    <n v="8"/>
    <n v="126418.14"/>
    <n v="1"/>
    <n v="1"/>
    <n v="0"/>
    <n v="134420.75"/>
    <n v="1"/>
    <x v="2"/>
    <s v="3. Good"/>
    <s v="3. 100K-150K"/>
    <s v="6-8 yrs"/>
    <s v="Churned"/>
  </r>
  <r>
    <n v="15628112"/>
    <n v="771"/>
    <x v="2"/>
    <x v="0"/>
    <n v="36"/>
    <n v="5"/>
    <n v="77846.899999999994"/>
    <n v="1"/>
    <n v="0"/>
    <n v="0"/>
    <n v="99805.99"/>
    <n v="0"/>
    <x v="1"/>
    <s v="4. Very Good"/>
    <s v="2. Up to 100K"/>
    <s v="3-5 yrs"/>
    <s v="Retained"/>
  </r>
  <r>
    <n v="15753754"/>
    <n v="587"/>
    <x v="1"/>
    <x v="0"/>
    <n v="34"/>
    <n v="1"/>
    <n v="0"/>
    <n v="2"/>
    <n v="1"/>
    <n v="1"/>
    <n v="97932.68"/>
    <n v="0"/>
    <x v="1"/>
    <s v="2. Fair"/>
    <s v="1. Zero"/>
    <s v="0-2 yrs"/>
    <s v="Retained"/>
  </r>
  <r>
    <n v="15793726"/>
    <n v="681"/>
    <x v="0"/>
    <x v="0"/>
    <n v="79"/>
    <n v="0"/>
    <n v="0"/>
    <n v="2"/>
    <n v="0"/>
    <n v="1"/>
    <n v="170968.99"/>
    <n v="0"/>
    <x v="4"/>
    <s v="3. Good"/>
    <s v="1. Zero"/>
    <s v="0-2 yrs"/>
    <s v="Retained"/>
  </r>
  <r>
    <n v="15694717"/>
    <n v="544"/>
    <x v="2"/>
    <x v="1"/>
    <n v="37"/>
    <n v="2"/>
    <n v="79731.91"/>
    <n v="1"/>
    <n v="1"/>
    <n v="1"/>
    <n v="57558.95"/>
    <n v="0"/>
    <x v="1"/>
    <s v="1. Poor"/>
    <s v="2. Up to 100K"/>
    <s v="0-2 yrs"/>
    <s v="Retained"/>
  </r>
  <r>
    <n v="15665834"/>
    <n v="696"/>
    <x v="1"/>
    <x v="1"/>
    <n v="28"/>
    <n v="8"/>
    <n v="0"/>
    <n v="1"/>
    <n v="0"/>
    <n v="0"/>
    <n v="176713.47"/>
    <n v="0"/>
    <x v="3"/>
    <s v="3. Good"/>
    <s v="1. Zero"/>
    <s v="6-8 yrs"/>
    <s v="Retained"/>
  </r>
  <r>
    <n v="15765297"/>
    <n v="766"/>
    <x v="1"/>
    <x v="1"/>
    <n v="41"/>
    <n v="0"/>
    <n v="0"/>
    <n v="2"/>
    <n v="0"/>
    <n v="1"/>
    <n v="34283.230000000003"/>
    <n v="0"/>
    <x v="0"/>
    <s v="4. Very Good"/>
    <s v="1. Zero"/>
    <s v="0-2 yrs"/>
    <s v="Retained"/>
  </r>
  <r>
    <n v="15636684"/>
    <n v="727"/>
    <x v="0"/>
    <x v="1"/>
    <n v="34"/>
    <n v="10"/>
    <n v="0"/>
    <n v="2"/>
    <n v="1"/>
    <n v="1"/>
    <n v="198637.34"/>
    <n v="0"/>
    <x v="1"/>
    <s v="3. Good"/>
    <s v="1. Zero"/>
    <s v="9-10 yrs"/>
    <s v="Retained"/>
  </r>
  <r>
    <n v="15592979"/>
    <n v="671"/>
    <x v="2"/>
    <x v="0"/>
    <n v="34"/>
    <n v="6"/>
    <n v="37266.67"/>
    <n v="2"/>
    <n v="0"/>
    <n v="0"/>
    <n v="156917.12"/>
    <n v="0"/>
    <x v="1"/>
    <s v="3. Good"/>
    <s v="2. Up to 100K"/>
    <s v="6-8 yrs"/>
    <s v="Retained"/>
  </r>
  <r>
    <n v="15750803"/>
    <n v="693"/>
    <x v="0"/>
    <x v="0"/>
    <n v="30"/>
    <n v="6"/>
    <n v="127992.25"/>
    <n v="1"/>
    <n v="1"/>
    <n v="1"/>
    <n v="50457.2"/>
    <n v="0"/>
    <x v="1"/>
    <s v="3. Good"/>
    <s v="3. 100K-150K"/>
    <s v="6-8 yrs"/>
    <s v="Retained"/>
  </r>
  <r>
    <n v="15607178"/>
    <n v="850"/>
    <x v="2"/>
    <x v="1"/>
    <n v="38"/>
    <n v="3"/>
    <n v="54901.01"/>
    <n v="1"/>
    <n v="1"/>
    <n v="1"/>
    <n v="140075.54999999999"/>
    <n v="0"/>
    <x v="1"/>
    <s v="5. Excellent"/>
    <s v="2. Up to 100K"/>
    <s v="3-5 yrs"/>
    <s v="Retained"/>
  </r>
  <r>
    <n v="15713853"/>
    <n v="732"/>
    <x v="2"/>
    <x v="1"/>
    <n v="42"/>
    <n v="9"/>
    <n v="108748.08"/>
    <n v="2"/>
    <n v="1"/>
    <n v="1"/>
    <n v="65323.11"/>
    <n v="0"/>
    <x v="0"/>
    <s v="3. Good"/>
    <s v="3. 100K-150K"/>
    <s v="9-10 yrs"/>
    <s v="Retained"/>
  </r>
  <r>
    <n v="15673481"/>
    <n v="726"/>
    <x v="1"/>
    <x v="0"/>
    <n v="48"/>
    <n v="6"/>
    <n v="99906.19"/>
    <n v="1"/>
    <n v="1"/>
    <n v="0"/>
    <n v="64323.24"/>
    <n v="0"/>
    <x v="0"/>
    <s v="3. Good"/>
    <s v="2. Up to 100K"/>
    <s v="6-8 yrs"/>
    <s v="Retained"/>
  </r>
  <r>
    <n v="15686776"/>
    <n v="557"/>
    <x v="0"/>
    <x v="0"/>
    <n v="32"/>
    <n v="6"/>
    <n v="184686.41"/>
    <n v="2"/>
    <n v="1"/>
    <n v="0"/>
    <n v="14956.44"/>
    <n v="0"/>
    <x v="1"/>
    <s v="1. Poor"/>
    <s v="4. Above 150K"/>
    <s v="6-8 yrs"/>
    <s v="Retained"/>
  </r>
  <r>
    <n v="15673693"/>
    <n v="682"/>
    <x v="0"/>
    <x v="0"/>
    <n v="26"/>
    <n v="0"/>
    <n v="110654.02"/>
    <n v="1"/>
    <n v="0"/>
    <n v="1"/>
    <n v="111879.21"/>
    <n v="0"/>
    <x v="3"/>
    <s v="3. Good"/>
    <s v="3. 100K-150K"/>
    <s v="0-2 yrs"/>
    <s v="Retained"/>
  </r>
  <r>
    <n v="15700696"/>
    <n v="738"/>
    <x v="1"/>
    <x v="1"/>
    <n v="31"/>
    <n v="9"/>
    <n v="79019.8"/>
    <n v="1"/>
    <n v="1"/>
    <n v="1"/>
    <n v="18606.23"/>
    <n v="0"/>
    <x v="1"/>
    <s v="3. Good"/>
    <s v="2. Up to 100K"/>
    <s v="9-10 yrs"/>
    <s v="Retained"/>
  </r>
  <r>
    <n v="15813163"/>
    <n v="531"/>
    <x v="1"/>
    <x v="0"/>
    <n v="36"/>
    <n v="9"/>
    <n v="99240.51"/>
    <n v="1"/>
    <n v="1"/>
    <n v="0"/>
    <n v="123137.01"/>
    <n v="0"/>
    <x v="1"/>
    <s v="1. Poor"/>
    <s v="2. Up to 100K"/>
    <s v="9-10 yrs"/>
    <s v="Retained"/>
  </r>
  <r>
    <n v="15653857"/>
    <n v="498"/>
    <x v="0"/>
    <x v="1"/>
    <n v="34"/>
    <n v="2"/>
    <n v="0"/>
    <n v="2"/>
    <n v="1"/>
    <n v="1"/>
    <n v="148528.24"/>
    <n v="0"/>
    <x v="1"/>
    <s v="1. Poor"/>
    <s v="1. Zero"/>
    <s v="0-2 yrs"/>
    <s v="Retained"/>
  </r>
  <r>
    <n v="15777076"/>
    <n v="651"/>
    <x v="0"/>
    <x v="1"/>
    <n v="36"/>
    <n v="7"/>
    <n v="0"/>
    <n v="2"/>
    <n v="1"/>
    <n v="0"/>
    <n v="13898.31"/>
    <n v="0"/>
    <x v="1"/>
    <s v="2. Fair"/>
    <s v="1. Zero"/>
    <s v="6-8 yrs"/>
    <s v="Retained"/>
  </r>
  <r>
    <n v="15717398"/>
    <n v="549"/>
    <x v="1"/>
    <x v="0"/>
    <n v="39"/>
    <n v="7"/>
    <n v="0"/>
    <n v="1"/>
    <n v="0"/>
    <n v="0"/>
    <n v="81259.25"/>
    <n v="1"/>
    <x v="1"/>
    <s v="1. Poor"/>
    <s v="1. Zero"/>
    <s v="6-8 yrs"/>
    <s v="Churned"/>
  </r>
  <r>
    <n v="15799217"/>
    <n v="791"/>
    <x v="2"/>
    <x v="0"/>
    <n v="35"/>
    <n v="7"/>
    <n v="52436.2"/>
    <n v="1"/>
    <n v="1"/>
    <n v="0"/>
    <n v="161051.75"/>
    <n v="0"/>
    <x v="1"/>
    <s v="4. Very Good"/>
    <s v="2. Up to 100K"/>
    <s v="6-8 yrs"/>
    <s v="Retained"/>
  </r>
  <r>
    <n v="15787071"/>
    <n v="650"/>
    <x v="1"/>
    <x v="1"/>
    <n v="41"/>
    <n v="9"/>
    <n v="0"/>
    <n v="2"/>
    <n v="0"/>
    <n v="1"/>
    <n v="191599.67"/>
    <n v="0"/>
    <x v="0"/>
    <s v="2. Fair"/>
    <s v="1. Zero"/>
    <s v="9-10 yrs"/>
    <s v="Retained"/>
  </r>
  <r>
    <n v="15619955"/>
    <n v="733"/>
    <x v="2"/>
    <x v="1"/>
    <n v="34"/>
    <n v="3"/>
    <n v="100337.96"/>
    <n v="3"/>
    <n v="1"/>
    <n v="0"/>
    <n v="48559.19"/>
    <n v="1"/>
    <x v="1"/>
    <s v="3. Good"/>
    <s v="3. 100K-150K"/>
    <s v="3-5 yrs"/>
    <s v="Churned"/>
  </r>
  <r>
    <n v="15796505"/>
    <n v="811"/>
    <x v="2"/>
    <x v="0"/>
    <n v="34"/>
    <n v="1"/>
    <n v="149297.19"/>
    <n v="2"/>
    <n v="1"/>
    <n v="1"/>
    <n v="186339.74"/>
    <n v="0"/>
    <x v="1"/>
    <s v="5. Excellent"/>
    <s v="3. 100K-150K"/>
    <s v="0-2 yrs"/>
    <s v="Retained"/>
  </r>
  <r>
    <n v="15725166"/>
    <n v="707"/>
    <x v="0"/>
    <x v="1"/>
    <n v="30"/>
    <n v="8"/>
    <n v="0"/>
    <n v="2"/>
    <n v="1"/>
    <n v="0"/>
    <n v="33159.370000000003"/>
    <n v="0"/>
    <x v="1"/>
    <s v="3. Good"/>
    <s v="1. Zero"/>
    <s v="6-8 yrs"/>
    <s v="Retained"/>
  </r>
  <r>
    <n v="15800116"/>
    <n v="712"/>
    <x v="2"/>
    <x v="1"/>
    <n v="28"/>
    <n v="4"/>
    <n v="145605.44"/>
    <n v="1"/>
    <n v="0"/>
    <n v="1"/>
    <n v="93883.53"/>
    <n v="0"/>
    <x v="3"/>
    <s v="3. Good"/>
    <s v="3. 100K-150K"/>
    <s v="3-5 yrs"/>
    <s v="Retained"/>
  </r>
  <r>
    <n v="15758685"/>
    <n v="706"/>
    <x v="1"/>
    <x v="0"/>
    <n v="37"/>
    <n v="7"/>
    <n v="0"/>
    <n v="2"/>
    <n v="1"/>
    <n v="1"/>
    <n v="110899.3"/>
    <n v="0"/>
    <x v="1"/>
    <s v="3. Good"/>
    <s v="1. Zero"/>
    <s v="6-8 yrs"/>
    <s v="Retained"/>
  </r>
  <r>
    <n v="15694456"/>
    <n v="756"/>
    <x v="0"/>
    <x v="1"/>
    <n v="62"/>
    <n v="3"/>
    <n v="0"/>
    <n v="1"/>
    <n v="1"/>
    <n v="1"/>
    <n v="11199.04"/>
    <n v="1"/>
    <x v="4"/>
    <s v="4. Very Good"/>
    <s v="1. Zero"/>
    <s v="3-5 yrs"/>
    <s v="Churned"/>
  </r>
  <r>
    <n v="15767339"/>
    <n v="777"/>
    <x v="0"/>
    <x v="0"/>
    <n v="53"/>
    <n v="10"/>
    <n v="0"/>
    <n v="2"/>
    <n v="1"/>
    <n v="0"/>
    <n v="189992.97"/>
    <n v="0"/>
    <x v="2"/>
    <s v="4. Very Good"/>
    <s v="1. Zero"/>
    <s v="9-10 yrs"/>
    <s v="Retained"/>
  </r>
  <r>
    <n v="15683562"/>
    <n v="646"/>
    <x v="0"/>
    <x v="1"/>
    <n v="35"/>
    <n v="6"/>
    <n v="84026.86"/>
    <n v="1"/>
    <n v="0"/>
    <n v="1"/>
    <n v="164255.69"/>
    <n v="0"/>
    <x v="1"/>
    <s v="2. Fair"/>
    <s v="2. Up to 100K"/>
    <s v="6-8 yrs"/>
    <s v="Retained"/>
  </r>
  <r>
    <n v="15782210"/>
    <n v="714"/>
    <x v="0"/>
    <x v="1"/>
    <n v="46"/>
    <n v="1"/>
    <n v="0"/>
    <n v="1"/>
    <n v="1"/>
    <n v="0"/>
    <n v="152167.79"/>
    <n v="1"/>
    <x v="0"/>
    <s v="3. Good"/>
    <s v="1. Zero"/>
    <s v="0-2 yrs"/>
    <s v="Churned"/>
  </r>
  <r>
    <n v="15668893"/>
    <n v="782"/>
    <x v="0"/>
    <x v="1"/>
    <n v="39"/>
    <n v="8"/>
    <n v="0"/>
    <n v="2"/>
    <n v="1"/>
    <n v="1"/>
    <n v="33949.67"/>
    <n v="0"/>
    <x v="1"/>
    <s v="4. Very Good"/>
    <s v="1. Zero"/>
    <s v="6-8 yrs"/>
    <s v="Retained"/>
  </r>
  <r>
    <n v="15669169"/>
    <n v="775"/>
    <x v="1"/>
    <x v="1"/>
    <n v="29"/>
    <n v="10"/>
    <n v="0"/>
    <n v="2"/>
    <n v="1"/>
    <n v="1"/>
    <n v="68143.929999999993"/>
    <n v="0"/>
    <x v="3"/>
    <s v="4. Very Good"/>
    <s v="1. Zero"/>
    <s v="9-10 yrs"/>
    <s v="Retained"/>
  </r>
  <r>
    <n v="15643024"/>
    <n v="479"/>
    <x v="2"/>
    <x v="1"/>
    <n v="35"/>
    <n v="4"/>
    <n v="138718.92000000001"/>
    <n v="1"/>
    <n v="1"/>
    <n v="1"/>
    <n v="47251.79"/>
    <n v="1"/>
    <x v="1"/>
    <s v="1. Poor"/>
    <s v="3. 100K-150K"/>
    <s v="3-5 yrs"/>
    <s v="Churned"/>
  </r>
  <r>
    <n v="15699389"/>
    <n v="807"/>
    <x v="0"/>
    <x v="1"/>
    <n v="42"/>
    <n v="7"/>
    <n v="118274.71"/>
    <n v="1"/>
    <n v="1"/>
    <n v="1"/>
    <n v="25885.72"/>
    <n v="0"/>
    <x v="0"/>
    <s v="5. Excellent"/>
    <s v="3. 100K-150K"/>
    <s v="6-8 yrs"/>
    <s v="Retained"/>
  </r>
  <r>
    <n v="15708608"/>
    <n v="799"/>
    <x v="0"/>
    <x v="0"/>
    <n v="22"/>
    <n v="8"/>
    <n v="174185.98"/>
    <n v="2"/>
    <n v="0"/>
    <n v="1"/>
    <n v="192633.85"/>
    <n v="0"/>
    <x v="3"/>
    <s v="4. Very Good"/>
    <s v="4. Above 150K"/>
    <s v="6-8 yrs"/>
    <s v="Retained"/>
  </r>
  <r>
    <n v="15626144"/>
    <n v="675"/>
    <x v="0"/>
    <x v="1"/>
    <n v="40"/>
    <n v="7"/>
    <n v="113208.86"/>
    <n v="2"/>
    <n v="1"/>
    <n v="0"/>
    <n v="34577.360000000001"/>
    <n v="0"/>
    <x v="0"/>
    <s v="3. Good"/>
    <s v="3. 100K-150K"/>
    <s v="6-8 yrs"/>
    <s v="Retained"/>
  </r>
  <r>
    <n v="15573112"/>
    <n v="602"/>
    <x v="1"/>
    <x v="1"/>
    <n v="29"/>
    <n v="5"/>
    <n v="103907.28"/>
    <n v="1"/>
    <n v="1"/>
    <n v="0"/>
    <n v="161229.84"/>
    <n v="0"/>
    <x v="3"/>
    <s v="2. Fair"/>
    <s v="3. 100K-150K"/>
    <s v="3-5 yrs"/>
    <s v="Retained"/>
  </r>
  <r>
    <n v="15790678"/>
    <n v="475"/>
    <x v="0"/>
    <x v="0"/>
    <n v="32"/>
    <n v="8"/>
    <n v="119023.28"/>
    <n v="1"/>
    <n v="1"/>
    <n v="0"/>
    <n v="100816.29"/>
    <n v="0"/>
    <x v="1"/>
    <s v="1. Poor"/>
    <s v="3. 100K-150K"/>
    <s v="6-8 yrs"/>
    <s v="Retained"/>
  </r>
  <r>
    <n v="15727556"/>
    <n v="744"/>
    <x v="1"/>
    <x v="0"/>
    <n v="26"/>
    <n v="5"/>
    <n v="166297.89000000001"/>
    <n v="1"/>
    <n v="1"/>
    <n v="1"/>
    <n v="181694.44"/>
    <n v="0"/>
    <x v="3"/>
    <s v="4. Very Good"/>
    <s v="4. Above 150K"/>
    <s v="3-5 yrs"/>
    <s v="Retained"/>
  </r>
  <r>
    <n v="15697307"/>
    <n v="588"/>
    <x v="1"/>
    <x v="1"/>
    <n v="34"/>
    <n v="10"/>
    <n v="0"/>
    <n v="2"/>
    <n v="1"/>
    <n v="0"/>
    <n v="79078.91"/>
    <n v="0"/>
    <x v="1"/>
    <s v="2. Fair"/>
    <s v="1. Zero"/>
    <s v="9-10 yrs"/>
    <s v="Retained"/>
  </r>
  <r>
    <n v="15652266"/>
    <n v="703"/>
    <x v="2"/>
    <x v="1"/>
    <n v="42"/>
    <n v="9"/>
    <n v="63227"/>
    <n v="1"/>
    <n v="0"/>
    <n v="1"/>
    <n v="137316.32"/>
    <n v="0"/>
    <x v="0"/>
    <s v="3. Good"/>
    <s v="2. Up to 100K"/>
    <s v="9-10 yrs"/>
    <s v="Retained"/>
  </r>
  <r>
    <n v="15607098"/>
    <n v="747"/>
    <x v="1"/>
    <x v="0"/>
    <n v="41"/>
    <n v="5"/>
    <n v="94521.17"/>
    <n v="2"/>
    <n v="1"/>
    <n v="0"/>
    <n v="194926.86"/>
    <n v="0"/>
    <x v="0"/>
    <s v="4. Very Good"/>
    <s v="2. Up to 100K"/>
    <s v="3-5 yrs"/>
    <s v="Retained"/>
  </r>
  <r>
    <n v="15655774"/>
    <n v="583"/>
    <x v="0"/>
    <x v="1"/>
    <n v="27"/>
    <n v="7"/>
    <n v="0"/>
    <n v="2"/>
    <n v="1"/>
    <n v="0"/>
    <n v="51285.49"/>
    <n v="0"/>
    <x v="3"/>
    <s v="2. Fair"/>
    <s v="1. Zero"/>
    <s v="6-8 yrs"/>
    <s v="Retained"/>
  </r>
  <r>
    <n v="15590241"/>
    <n v="750"/>
    <x v="1"/>
    <x v="0"/>
    <n v="34"/>
    <n v="9"/>
    <n v="112822.26"/>
    <n v="1"/>
    <n v="0"/>
    <n v="0"/>
    <n v="150401.53"/>
    <n v="1"/>
    <x v="1"/>
    <s v="4. Very Good"/>
    <s v="3. 100K-150K"/>
    <s v="9-10 yrs"/>
    <s v="Churned"/>
  </r>
  <r>
    <n v="15785819"/>
    <n v="681"/>
    <x v="0"/>
    <x v="1"/>
    <n v="38"/>
    <n v="3"/>
    <n v="0"/>
    <n v="2"/>
    <n v="1"/>
    <n v="1"/>
    <n v="112491.96"/>
    <n v="0"/>
    <x v="1"/>
    <s v="3. Good"/>
    <s v="1. Zero"/>
    <s v="3-5 yrs"/>
    <s v="Retained"/>
  </r>
  <r>
    <n v="15723654"/>
    <n v="773"/>
    <x v="0"/>
    <x v="1"/>
    <n v="25"/>
    <n v="2"/>
    <n v="135903.32999999999"/>
    <n v="1"/>
    <n v="1"/>
    <n v="0"/>
    <n v="73656.38"/>
    <n v="0"/>
    <x v="3"/>
    <s v="4. Very Good"/>
    <s v="3. 100K-150K"/>
    <s v="0-2 yrs"/>
    <s v="Retained"/>
  </r>
  <r>
    <n v="15774510"/>
    <n v="714"/>
    <x v="0"/>
    <x v="0"/>
    <n v="31"/>
    <n v="4"/>
    <n v="125169.26"/>
    <n v="1"/>
    <n v="1"/>
    <n v="1"/>
    <n v="106636.89"/>
    <n v="0"/>
    <x v="1"/>
    <s v="3. Good"/>
    <s v="3. 100K-150K"/>
    <s v="3-5 yrs"/>
    <s v="Retained"/>
  </r>
  <r>
    <n v="15684173"/>
    <n v="687"/>
    <x v="1"/>
    <x v="0"/>
    <n v="44"/>
    <n v="7"/>
    <n v="0"/>
    <n v="3"/>
    <n v="1"/>
    <n v="0"/>
    <n v="155853.51999999999"/>
    <n v="1"/>
    <x v="0"/>
    <s v="3. Good"/>
    <s v="1. Zero"/>
    <s v="6-8 yrs"/>
    <s v="Churned"/>
  </r>
  <r>
    <n v="15650068"/>
    <n v="511"/>
    <x v="0"/>
    <x v="1"/>
    <n v="58"/>
    <n v="0"/>
    <n v="149117.31"/>
    <n v="1"/>
    <n v="1"/>
    <n v="1"/>
    <n v="162599.51"/>
    <n v="0"/>
    <x v="2"/>
    <s v="1. Poor"/>
    <s v="3. 100K-150K"/>
    <s v="0-2 yrs"/>
    <s v="Retained"/>
  </r>
  <r>
    <n v="15811490"/>
    <n v="627"/>
    <x v="0"/>
    <x v="1"/>
    <n v="33"/>
    <n v="5"/>
    <n v="0"/>
    <n v="2"/>
    <n v="1"/>
    <n v="1"/>
    <n v="103737.82"/>
    <n v="0"/>
    <x v="1"/>
    <s v="2. Fair"/>
    <s v="1. Zero"/>
    <s v="3-5 yrs"/>
    <s v="Retained"/>
  </r>
  <r>
    <n v="15803976"/>
    <n v="694"/>
    <x v="0"/>
    <x v="0"/>
    <n v="31"/>
    <n v="10"/>
    <n v="0"/>
    <n v="2"/>
    <n v="1"/>
    <n v="0"/>
    <n v="160990.26999999999"/>
    <n v="0"/>
    <x v="1"/>
    <s v="3. Good"/>
    <s v="1. Zero"/>
    <s v="9-10 yrs"/>
    <s v="Retained"/>
  </r>
  <r>
    <n v="15682541"/>
    <n v="616"/>
    <x v="1"/>
    <x v="0"/>
    <n v="36"/>
    <n v="6"/>
    <n v="132311.71"/>
    <n v="1"/>
    <n v="0"/>
    <n v="0"/>
    <n v="15462.84"/>
    <n v="0"/>
    <x v="1"/>
    <s v="2. Fair"/>
    <s v="3. 100K-150K"/>
    <s v="6-8 yrs"/>
    <s v="Retained"/>
  </r>
  <r>
    <n v="15695699"/>
    <n v="687"/>
    <x v="0"/>
    <x v="1"/>
    <n v="35"/>
    <n v="8"/>
    <n v="0"/>
    <n v="2"/>
    <n v="1"/>
    <n v="0"/>
    <n v="10334.049999999999"/>
    <n v="0"/>
    <x v="1"/>
    <s v="3. Good"/>
    <s v="1. Zero"/>
    <s v="6-8 yrs"/>
    <s v="Retained"/>
  </r>
  <r>
    <n v="15624188"/>
    <n v="712"/>
    <x v="0"/>
    <x v="0"/>
    <n v="33"/>
    <n v="6"/>
    <n v="0"/>
    <n v="2"/>
    <n v="1"/>
    <n v="1"/>
    <n v="190686.16"/>
    <n v="0"/>
    <x v="1"/>
    <s v="3. Good"/>
    <s v="1. Zero"/>
    <s v="6-8 yrs"/>
    <s v="Retained"/>
  </r>
  <r>
    <n v="15812191"/>
    <n v="553"/>
    <x v="0"/>
    <x v="1"/>
    <n v="33"/>
    <n v="4"/>
    <n v="118082.89"/>
    <n v="1"/>
    <n v="0"/>
    <n v="0"/>
    <n v="94440.45"/>
    <n v="0"/>
    <x v="1"/>
    <s v="1. Poor"/>
    <s v="3. 100K-150K"/>
    <s v="3-5 yrs"/>
    <s v="Retained"/>
  </r>
  <r>
    <n v="15636673"/>
    <n v="667"/>
    <x v="0"/>
    <x v="1"/>
    <n v="31"/>
    <n v="1"/>
    <n v="119266.69"/>
    <n v="1"/>
    <n v="1"/>
    <n v="1"/>
    <n v="28257.63"/>
    <n v="0"/>
    <x v="1"/>
    <s v="2. Fair"/>
    <s v="3. 100K-150K"/>
    <s v="0-2 yrs"/>
    <s v="Retained"/>
  </r>
  <r>
    <n v="15594898"/>
    <n v="731"/>
    <x v="0"/>
    <x v="1"/>
    <n v="43"/>
    <n v="2"/>
    <n v="0"/>
    <n v="1"/>
    <n v="1"/>
    <n v="1"/>
    <n v="170034.95"/>
    <n v="1"/>
    <x v="0"/>
    <s v="3. Good"/>
    <s v="1. Zero"/>
    <s v="0-2 yrs"/>
    <s v="Churned"/>
  </r>
  <r>
    <n v="15660211"/>
    <n v="629"/>
    <x v="2"/>
    <x v="1"/>
    <n v="35"/>
    <n v="7"/>
    <n v="156847.29"/>
    <n v="2"/>
    <n v="1"/>
    <n v="0"/>
    <n v="31824.29"/>
    <n v="0"/>
    <x v="1"/>
    <s v="2. Fair"/>
    <s v="4. Above 150K"/>
    <s v="6-8 yrs"/>
    <s v="Retained"/>
  </r>
  <r>
    <n v="15773972"/>
    <n v="614"/>
    <x v="0"/>
    <x v="1"/>
    <n v="50"/>
    <n v="4"/>
    <n v="137104.47"/>
    <n v="1"/>
    <n v="1"/>
    <n v="0"/>
    <n v="127166.49"/>
    <n v="1"/>
    <x v="2"/>
    <s v="2. Fair"/>
    <s v="3. 100K-150K"/>
    <s v="3-5 yrs"/>
    <s v="Churned"/>
  </r>
  <r>
    <n v="15746726"/>
    <n v="438"/>
    <x v="2"/>
    <x v="1"/>
    <n v="31"/>
    <n v="8"/>
    <n v="78398.69"/>
    <n v="1"/>
    <n v="1"/>
    <n v="0"/>
    <n v="44937.01"/>
    <n v="0"/>
    <x v="1"/>
    <s v="1. Poor"/>
    <s v="2. Up to 100K"/>
    <s v="6-8 yrs"/>
    <s v="Retained"/>
  </r>
  <r>
    <n v="15712287"/>
    <n v="652"/>
    <x v="0"/>
    <x v="0"/>
    <n v="80"/>
    <n v="4"/>
    <n v="0"/>
    <n v="2"/>
    <n v="1"/>
    <n v="1"/>
    <n v="188603.07"/>
    <n v="0"/>
    <x v="4"/>
    <s v="2. Fair"/>
    <s v="1. Zero"/>
    <s v="3-5 yrs"/>
    <s v="Retained"/>
  </r>
  <r>
    <n v="15702919"/>
    <n v="729"/>
    <x v="2"/>
    <x v="1"/>
    <n v="30"/>
    <n v="6"/>
    <n v="63669.42"/>
    <n v="1"/>
    <n v="1"/>
    <n v="0"/>
    <n v="145111.37"/>
    <n v="0"/>
    <x v="1"/>
    <s v="3. Good"/>
    <s v="2. Up to 100K"/>
    <s v="6-8 yrs"/>
    <s v="Retained"/>
  </r>
  <r>
    <n v="15674398"/>
    <n v="642"/>
    <x v="0"/>
    <x v="1"/>
    <n v="38"/>
    <n v="3"/>
    <n v="0"/>
    <n v="2"/>
    <n v="0"/>
    <n v="0"/>
    <n v="171463.83"/>
    <n v="0"/>
    <x v="1"/>
    <s v="2. Fair"/>
    <s v="1. Zero"/>
    <s v="3-5 yrs"/>
    <s v="Retained"/>
  </r>
  <r>
    <n v="15797960"/>
    <n v="806"/>
    <x v="2"/>
    <x v="0"/>
    <n v="59"/>
    <n v="0"/>
    <n v="135296.32999999999"/>
    <n v="1"/>
    <n v="1"/>
    <n v="0"/>
    <n v="182822.5"/>
    <n v="0"/>
    <x v="2"/>
    <s v="5. Excellent"/>
    <s v="3. 100K-150K"/>
    <s v="0-2 yrs"/>
    <s v="Retained"/>
  </r>
  <r>
    <n v="15631868"/>
    <n v="744"/>
    <x v="1"/>
    <x v="1"/>
    <n v="36"/>
    <n v="2"/>
    <n v="153804.44"/>
    <n v="1"/>
    <n v="1"/>
    <n v="1"/>
    <n v="87213.33"/>
    <n v="0"/>
    <x v="1"/>
    <s v="4. Very Good"/>
    <s v="4. Above 150K"/>
    <s v="0-2 yrs"/>
    <s v="Retained"/>
  </r>
  <r>
    <n v="15581539"/>
    <n v="474"/>
    <x v="1"/>
    <x v="1"/>
    <n v="37"/>
    <n v="3"/>
    <n v="0"/>
    <n v="2"/>
    <n v="0"/>
    <n v="0"/>
    <n v="57175.32"/>
    <n v="0"/>
    <x v="1"/>
    <s v="1. Poor"/>
    <s v="1. Zero"/>
    <s v="3-5 yrs"/>
    <s v="Retained"/>
  </r>
  <r>
    <n v="15662736"/>
    <n v="559"/>
    <x v="0"/>
    <x v="1"/>
    <n v="49"/>
    <n v="2"/>
    <n v="147069.78"/>
    <n v="1"/>
    <n v="1"/>
    <n v="0"/>
    <n v="120540.83"/>
    <n v="1"/>
    <x v="0"/>
    <s v="1. Poor"/>
    <s v="3. 100K-150K"/>
    <s v="0-2 yrs"/>
    <s v="Churned"/>
  </r>
  <r>
    <n v="15666252"/>
    <n v="706"/>
    <x v="1"/>
    <x v="1"/>
    <n v="42"/>
    <n v="9"/>
    <n v="0"/>
    <n v="2"/>
    <n v="1"/>
    <n v="1"/>
    <n v="28714.34"/>
    <n v="0"/>
    <x v="0"/>
    <s v="3. Good"/>
    <s v="1. Zero"/>
    <s v="9-10 yrs"/>
    <s v="Retained"/>
  </r>
  <r>
    <n v="15677512"/>
    <n v="628"/>
    <x v="1"/>
    <x v="0"/>
    <n v="22"/>
    <n v="3"/>
    <n v="0"/>
    <n v="1"/>
    <n v="1"/>
    <n v="0"/>
    <n v="85426.28"/>
    <n v="0"/>
    <x v="3"/>
    <s v="2. Fair"/>
    <s v="1. Zero"/>
    <s v="3-5 yrs"/>
    <s v="Retained"/>
  </r>
  <r>
    <n v="15626114"/>
    <n v="429"/>
    <x v="0"/>
    <x v="1"/>
    <n v="24"/>
    <n v="4"/>
    <n v="95741.75"/>
    <n v="1"/>
    <n v="1"/>
    <n v="0"/>
    <n v="46170.75"/>
    <n v="0"/>
    <x v="3"/>
    <s v="1. Poor"/>
    <s v="2. Up to 100K"/>
    <s v="3-5 yrs"/>
    <s v="Retained"/>
  </r>
  <r>
    <n v="15810834"/>
    <n v="525"/>
    <x v="1"/>
    <x v="0"/>
    <n v="57"/>
    <n v="2"/>
    <n v="145965.32999999999"/>
    <n v="1"/>
    <n v="1"/>
    <n v="1"/>
    <n v="64448.36"/>
    <n v="0"/>
    <x v="2"/>
    <s v="1. Poor"/>
    <s v="3. 100K-150K"/>
    <s v="0-2 yrs"/>
    <s v="Retained"/>
  </r>
  <r>
    <n v="15678910"/>
    <n v="680"/>
    <x v="0"/>
    <x v="0"/>
    <n v="30"/>
    <n v="8"/>
    <n v="141441.75"/>
    <n v="1"/>
    <n v="1"/>
    <n v="1"/>
    <n v="16278.97"/>
    <n v="0"/>
    <x v="1"/>
    <s v="3. Good"/>
    <s v="3. 100K-150K"/>
    <s v="6-8 yrs"/>
    <s v="Retained"/>
  </r>
  <r>
    <n v="15694408"/>
    <n v="749"/>
    <x v="0"/>
    <x v="1"/>
    <n v="40"/>
    <n v="1"/>
    <n v="139290.41"/>
    <n v="1"/>
    <n v="1"/>
    <n v="0"/>
    <n v="182855.42"/>
    <n v="1"/>
    <x v="0"/>
    <s v="4. Very Good"/>
    <s v="3. 100K-150K"/>
    <s v="0-2 yrs"/>
    <s v="Churned"/>
  </r>
  <r>
    <n v="15585215"/>
    <n v="763"/>
    <x v="0"/>
    <x v="0"/>
    <n v="31"/>
    <n v="4"/>
    <n v="0"/>
    <n v="2"/>
    <n v="0"/>
    <n v="0"/>
    <n v="50404.72"/>
    <n v="0"/>
    <x v="1"/>
    <s v="4. Very Good"/>
    <s v="1. Zero"/>
    <s v="3-5 yrs"/>
    <s v="Retained"/>
  </r>
  <r>
    <n v="15682757"/>
    <n v="734"/>
    <x v="0"/>
    <x v="1"/>
    <n v="30"/>
    <n v="3"/>
    <n v="0"/>
    <n v="2"/>
    <n v="1"/>
    <n v="0"/>
    <n v="107640.25"/>
    <n v="0"/>
    <x v="1"/>
    <s v="3. Good"/>
    <s v="1. Zero"/>
    <s v="3-5 yrs"/>
    <s v="Retained"/>
  </r>
  <r>
    <n v="15736601"/>
    <n v="716"/>
    <x v="0"/>
    <x v="1"/>
    <n v="35"/>
    <n v="4"/>
    <n v="144428.87"/>
    <n v="1"/>
    <n v="1"/>
    <n v="0"/>
    <n v="134132.65"/>
    <n v="0"/>
    <x v="1"/>
    <s v="3. Good"/>
    <s v="3. 100K-150K"/>
    <s v="3-5 yrs"/>
    <s v="Retained"/>
  </r>
  <r>
    <n v="15601848"/>
    <n v="594"/>
    <x v="0"/>
    <x v="1"/>
    <n v="35"/>
    <n v="2"/>
    <n v="0"/>
    <n v="2"/>
    <n v="1"/>
    <n v="0"/>
    <n v="103480.69"/>
    <n v="0"/>
    <x v="1"/>
    <s v="2. Fair"/>
    <s v="1. Zero"/>
    <s v="0-2 yrs"/>
    <s v="Retained"/>
  </r>
  <r>
    <n v="15736008"/>
    <n v="644"/>
    <x v="0"/>
    <x v="0"/>
    <n v="46"/>
    <n v="9"/>
    <n v="95441.27"/>
    <n v="1"/>
    <n v="1"/>
    <n v="0"/>
    <n v="108761.05"/>
    <n v="1"/>
    <x v="0"/>
    <s v="2. Fair"/>
    <s v="2. Up to 100K"/>
    <s v="9-10 yrs"/>
    <s v="Churned"/>
  </r>
  <r>
    <n v="15669064"/>
    <n v="671"/>
    <x v="2"/>
    <x v="1"/>
    <n v="35"/>
    <n v="1"/>
    <n v="144848.74"/>
    <n v="1"/>
    <n v="1"/>
    <n v="1"/>
    <n v="179012.3"/>
    <n v="0"/>
    <x v="1"/>
    <s v="3. Good"/>
    <s v="3. 100K-150K"/>
    <s v="0-2 yrs"/>
    <s v="Retained"/>
  </r>
  <r>
    <n v="15624528"/>
    <n v="664"/>
    <x v="2"/>
    <x v="1"/>
    <n v="26"/>
    <n v="7"/>
    <n v="116244.14"/>
    <n v="2"/>
    <n v="1"/>
    <n v="1"/>
    <n v="95145.14"/>
    <n v="0"/>
    <x v="3"/>
    <s v="2. Fair"/>
    <s v="3. 100K-150K"/>
    <s v="6-8 yrs"/>
    <s v="Retained"/>
  </r>
  <r>
    <n v="15598493"/>
    <n v="656"/>
    <x v="0"/>
    <x v="1"/>
    <n v="50"/>
    <n v="7"/>
    <n v="0"/>
    <n v="2"/>
    <n v="0"/>
    <n v="1"/>
    <n v="72143.44"/>
    <n v="0"/>
    <x v="2"/>
    <s v="2. Fair"/>
    <s v="1. Zero"/>
    <s v="6-8 yrs"/>
    <s v="Retained"/>
  </r>
  <r>
    <n v="15601274"/>
    <n v="667"/>
    <x v="1"/>
    <x v="0"/>
    <n v="40"/>
    <n v="1"/>
    <n v="146502.07"/>
    <n v="1"/>
    <n v="1"/>
    <n v="0"/>
    <n v="19162.89"/>
    <n v="0"/>
    <x v="0"/>
    <s v="2. Fair"/>
    <s v="3. 100K-150K"/>
    <s v="0-2 yrs"/>
    <s v="Retained"/>
  </r>
  <r>
    <n v="15702669"/>
    <n v="663"/>
    <x v="2"/>
    <x v="1"/>
    <n v="44"/>
    <n v="2"/>
    <n v="117028.6"/>
    <n v="2"/>
    <n v="0"/>
    <n v="1"/>
    <n v="144680.18"/>
    <n v="0"/>
    <x v="0"/>
    <s v="2. Fair"/>
    <s v="3. 100K-150K"/>
    <s v="0-2 yrs"/>
    <s v="Retained"/>
  </r>
  <r>
    <n v="15728669"/>
    <n v="584"/>
    <x v="2"/>
    <x v="0"/>
    <n v="30"/>
    <n v="8"/>
    <n v="112013.81"/>
    <n v="1"/>
    <n v="1"/>
    <n v="0"/>
    <n v="177772.03"/>
    <n v="1"/>
    <x v="1"/>
    <s v="2. Fair"/>
    <s v="3. 100K-150K"/>
    <s v="6-8 yrs"/>
    <s v="Churned"/>
  </r>
  <r>
    <n v="15742668"/>
    <n v="626"/>
    <x v="1"/>
    <x v="0"/>
    <n v="37"/>
    <n v="6"/>
    <n v="108269.37"/>
    <n v="1"/>
    <n v="1"/>
    <n v="0"/>
    <n v="5597.94"/>
    <n v="0"/>
    <x v="1"/>
    <s v="2. Fair"/>
    <s v="3. 100K-150K"/>
    <s v="6-8 yrs"/>
    <s v="Retained"/>
  </r>
  <r>
    <n v="15697441"/>
    <n v="485"/>
    <x v="0"/>
    <x v="1"/>
    <n v="29"/>
    <n v="7"/>
    <n v="182123.79"/>
    <n v="1"/>
    <n v="1"/>
    <n v="0"/>
    <n v="116828.51"/>
    <n v="1"/>
    <x v="3"/>
    <s v="1. Poor"/>
    <s v="4. Above 150K"/>
    <s v="6-8 yrs"/>
    <s v="Churned"/>
  </r>
  <r>
    <n v="15740476"/>
    <n v="659"/>
    <x v="2"/>
    <x v="0"/>
    <n v="32"/>
    <n v="3"/>
    <n v="150923.74"/>
    <n v="2"/>
    <n v="0"/>
    <n v="1"/>
    <n v="174652.51"/>
    <n v="0"/>
    <x v="1"/>
    <s v="2. Fair"/>
    <s v="4. Above 150K"/>
    <s v="3-5 yrs"/>
    <s v="Retained"/>
  </r>
  <r>
    <n v="15648064"/>
    <n v="649"/>
    <x v="0"/>
    <x v="1"/>
    <n v="33"/>
    <n v="2"/>
    <n v="0"/>
    <n v="2"/>
    <n v="1"/>
    <n v="0"/>
    <n v="2010.98"/>
    <n v="0"/>
    <x v="1"/>
    <s v="2. Fair"/>
    <s v="1. Zero"/>
    <s v="0-2 yrs"/>
    <s v="Retained"/>
  </r>
  <r>
    <n v="15636624"/>
    <n v="805"/>
    <x v="1"/>
    <x v="0"/>
    <n v="39"/>
    <n v="5"/>
    <n v="165272.13"/>
    <n v="1"/>
    <n v="1"/>
    <n v="0"/>
    <n v="14109.85"/>
    <n v="1"/>
    <x v="1"/>
    <s v="5. Excellent"/>
    <s v="4. Above 150K"/>
    <s v="3-5 yrs"/>
    <s v="Churned"/>
  </r>
  <r>
    <n v="15807923"/>
    <n v="716"/>
    <x v="2"/>
    <x v="0"/>
    <n v="39"/>
    <n v="10"/>
    <n v="115301.31"/>
    <n v="1"/>
    <n v="1"/>
    <n v="0"/>
    <n v="43527.4"/>
    <n v="1"/>
    <x v="1"/>
    <s v="3. Good"/>
    <s v="3. 100K-150K"/>
    <s v="9-10 yrs"/>
    <s v="Churned"/>
  </r>
  <r>
    <n v="15745844"/>
    <n v="642"/>
    <x v="2"/>
    <x v="0"/>
    <n v="40"/>
    <n v="6"/>
    <n v="129502.49"/>
    <n v="2"/>
    <n v="0"/>
    <n v="1"/>
    <n v="86099.23"/>
    <n v="1"/>
    <x v="0"/>
    <s v="2. Fair"/>
    <s v="3. 100K-150K"/>
    <s v="6-8 yrs"/>
    <s v="Churned"/>
  </r>
  <r>
    <n v="15786170"/>
    <n v="659"/>
    <x v="0"/>
    <x v="1"/>
    <n v="31"/>
    <n v="4"/>
    <n v="118342.26"/>
    <n v="1"/>
    <n v="0"/>
    <n v="0"/>
    <n v="161574.19"/>
    <n v="0"/>
    <x v="1"/>
    <s v="2. Fair"/>
    <s v="3. 100K-150K"/>
    <s v="3-5 yrs"/>
    <s v="Retained"/>
  </r>
  <r>
    <n v="15681081"/>
    <n v="545"/>
    <x v="1"/>
    <x v="0"/>
    <n v="47"/>
    <n v="5"/>
    <n v="0"/>
    <n v="2"/>
    <n v="1"/>
    <n v="1"/>
    <n v="38970.14"/>
    <n v="0"/>
    <x v="0"/>
    <s v="1. Poor"/>
    <s v="1. Zero"/>
    <s v="3-5 yrs"/>
    <s v="Retained"/>
  </r>
  <r>
    <n v="15684484"/>
    <n v="543"/>
    <x v="0"/>
    <x v="1"/>
    <n v="22"/>
    <n v="8"/>
    <n v="0"/>
    <n v="2"/>
    <n v="0"/>
    <n v="0"/>
    <n v="127587.22"/>
    <n v="0"/>
    <x v="3"/>
    <s v="1. Poor"/>
    <s v="1. Zero"/>
    <s v="6-8 yrs"/>
    <s v="Retained"/>
  </r>
  <r>
    <n v="15785869"/>
    <n v="718"/>
    <x v="0"/>
    <x v="0"/>
    <n v="25"/>
    <n v="7"/>
    <n v="0"/>
    <n v="2"/>
    <n v="1"/>
    <n v="0"/>
    <n v="30380.12"/>
    <n v="0"/>
    <x v="3"/>
    <s v="3. Good"/>
    <s v="1. Zero"/>
    <s v="6-8 yrs"/>
    <s v="Retained"/>
  </r>
  <r>
    <n v="15763859"/>
    <n v="840"/>
    <x v="0"/>
    <x v="0"/>
    <n v="43"/>
    <n v="7"/>
    <n v="0"/>
    <n v="2"/>
    <n v="1"/>
    <n v="0"/>
    <n v="90908.95"/>
    <n v="0"/>
    <x v="0"/>
    <s v="5. Excellent"/>
    <s v="1. Zero"/>
    <s v="6-8 yrs"/>
    <s v="Retained"/>
  </r>
  <r>
    <n v="15658935"/>
    <n v="630"/>
    <x v="2"/>
    <x v="0"/>
    <n v="34"/>
    <n v="9"/>
    <n v="106937.05"/>
    <n v="2"/>
    <n v="1"/>
    <n v="0"/>
    <n v="138275.01"/>
    <n v="0"/>
    <x v="1"/>
    <s v="2. Fair"/>
    <s v="3. 100K-150K"/>
    <s v="9-10 yrs"/>
    <s v="Retained"/>
  </r>
  <r>
    <n v="15747358"/>
    <n v="643"/>
    <x v="2"/>
    <x v="1"/>
    <n v="59"/>
    <n v="3"/>
    <n v="170331.37"/>
    <n v="1"/>
    <n v="1"/>
    <n v="1"/>
    <n v="32171.79"/>
    <n v="0"/>
    <x v="2"/>
    <s v="2. Fair"/>
    <s v="4. Above 150K"/>
    <s v="3-5 yrs"/>
    <s v="Retained"/>
  </r>
  <r>
    <n v="15735203"/>
    <n v="654"/>
    <x v="2"/>
    <x v="0"/>
    <n v="32"/>
    <n v="1"/>
    <n v="114510.85"/>
    <n v="1"/>
    <n v="1"/>
    <n v="1"/>
    <n v="126143.23"/>
    <n v="0"/>
    <x v="1"/>
    <s v="2. Fair"/>
    <s v="3. 100K-150K"/>
    <s v="0-2 yrs"/>
    <s v="Retained"/>
  </r>
  <r>
    <n v="15576256"/>
    <n v="582"/>
    <x v="0"/>
    <x v="1"/>
    <n v="39"/>
    <n v="5"/>
    <n v="0"/>
    <n v="2"/>
    <n v="1"/>
    <n v="1"/>
    <n v="129892.93"/>
    <n v="0"/>
    <x v="1"/>
    <s v="2. Fair"/>
    <s v="1. Zero"/>
    <s v="3-5 yrs"/>
    <s v="Retained"/>
  </r>
  <r>
    <n v="15659420"/>
    <n v="659"/>
    <x v="1"/>
    <x v="1"/>
    <n v="32"/>
    <n v="3"/>
    <n v="107594.11"/>
    <n v="2"/>
    <n v="1"/>
    <n v="1"/>
    <n v="102416.84"/>
    <n v="0"/>
    <x v="1"/>
    <s v="2. Fair"/>
    <s v="3. 100K-150K"/>
    <s v="3-5 yrs"/>
    <s v="Retained"/>
  </r>
  <r>
    <n v="15593365"/>
    <n v="762"/>
    <x v="1"/>
    <x v="1"/>
    <n v="39"/>
    <n v="2"/>
    <n v="81273.13"/>
    <n v="1"/>
    <n v="1"/>
    <n v="1"/>
    <n v="18719.669999999998"/>
    <n v="0"/>
    <x v="1"/>
    <s v="4. Very Good"/>
    <s v="2. Up to 100K"/>
    <s v="0-2 yrs"/>
    <s v="Retained"/>
  </r>
  <r>
    <n v="15777352"/>
    <n v="568"/>
    <x v="1"/>
    <x v="0"/>
    <n v="32"/>
    <n v="7"/>
    <n v="169399.6"/>
    <n v="1"/>
    <n v="1"/>
    <n v="0"/>
    <n v="61936.22"/>
    <n v="0"/>
    <x v="1"/>
    <s v="1. Poor"/>
    <s v="4. Above 150K"/>
    <s v="6-8 yrs"/>
    <s v="Retained"/>
  </r>
  <r>
    <n v="15812007"/>
    <n v="670"/>
    <x v="1"/>
    <x v="1"/>
    <n v="25"/>
    <n v="6"/>
    <n v="0"/>
    <n v="2"/>
    <n v="1"/>
    <n v="1"/>
    <n v="78358.94"/>
    <n v="0"/>
    <x v="3"/>
    <s v="3. Good"/>
    <s v="1. Zero"/>
    <s v="6-8 yrs"/>
    <s v="Retained"/>
  </r>
  <r>
    <n v="15625461"/>
    <n v="613"/>
    <x v="0"/>
    <x v="0"/>
    <n v="45"/>
    <n v="1"/>
    <n v="187841.99"/>
    <n v="2"/>
    <n v="1"/>
    <n v="1"/>
    <n v="147224.26999999999"/>
    <n v="0"/>
    <x v="0"/>
    <s v="2. Fair"/>
    <s v="4. Above 150K"/>
    <s v="0-2 yrs"/>
    <s v="Retained"/>
  </r>
  <r>
    <n v="15739438"/>
    <n v="539"/>
    <x v="0"/>
    <x v="1"/>
    <n v="30"/>
    <n v="0"/>
    <n v="0"/>
    <n v="2"/>
    <n v="1"/>
    <n v="0"/>
    <n v="160979.66"/>
    <n v="0"/>
    <x v="1"/>
    <s v="1. Poor"/>
    <s v="1. Zero"/>
    <s v="0-2 yrs"/>
    <s v="Retained"/>
  </r>
  <r>
    <n v="15611759"/>
    <n v="850"/>
    <x v="1"/>
    <x v="0"/>
    <n v="57"/>
    <n v="8"/>
    <n v="126776.3"/>
    <n v="2"/>
    <n v="1"/>
    <n v="1"/>
    <n v="132298.49"/>
    <n v="0"/>
    <x v="2"/>
    <s v="5. Excellent"/>
    <s v="3. 100K-150K"/>
    <s v="6-8 yrs"/>
    <s v="Retained"/>
  </r>
  <r>
    <n v="15661629"/>
    <n v="522"/>
    <x v="1"/>
    <x v="1"/>
    <n v="34"/>
    <n v="9"/>
    <n v="126436.29"/>
    <n v="1"/>
    <n v="1"/>
    <n v="0"/>
    <n v="174248.52"/>
    <n v="1"/>
    <x v="1"/>
    <s v="1. Poor"/>
    <s v="3. 100K-150K"/>
    <s v="9-10 yrs"/>
    <s v="Churned"/>
  </r>
  <r>
    <n v="15633950"/>
    <n v="737"/>
    <x v="0"/>
    <x v="1"/>
    <n v="41"/>
    <n v="1"/>
    <n v="101960.74"/>
    <n v="1"/>
    <n v="1"/>
    <n v="1"/>
    <n v="123547.28"/>
    <n v="0"/>
    <x v="0"/>
    <s v="3. Good"/>
    <s v="3. 100K-150K"/>
    <s v="0-2 yrs"/>
    <s v="Retained"/>
  </r>
  <r>
    <n v="15592386"/>
    <n v="520"/>
    <x v="0"/>
    <x v="1"/>
    <n v="58"/>
    <n v="3"/>
    <n v="0"/>
    <n v="2"/>
    <n v="0"/>
    <n v="1"/>
    <n v="32790.019999999997"/>
    <n v="0"/>
    <x v="2"/>
    <s v="1. Poor"/>
    <s v="1. Zero"/>
    <s v="3-5 yrs"/>
    <s v="Retained"/>
  </r>
  <r>
    <n v="15803716"/>
    <n v="706"/>
    <x v="1"/>
    <x v="1"/>
    <n v="28"/>
    <n v="3"/>
    <n v="0"/>
    <n v="2"/>
    <n v="0"/>
    <n v="1"/>
    <n v="181543.67"/>
    <n v="0"/>
    <x v="3"/>
    <s v="3. Good"/>
    <s v="1. Zero"/>
    <s v="3-5 yrs"/>
    <s v="Retained"/>
  </r>
  <r>
    <n v="15696674"/>
    <n v="643"/>
    <x v="2"/>
    <x v="0"/>
    <n v="45"/>
    <n v="2"/>
    <n v="150842.93"/>
    <n v="1"/>
    <n v="0"/>
    <n v="1"/>
    <n v="2319.96"/>
    <n v="1"/>
    <x v="0"/>
    <s v="2. Fair"/>
    <s v="4. Above 150K"/>
    <s v="0-2 yrs"/>
    <s v="Churned"/>
  </r>
  <r>
    <n v="15706365"/>
    <n v="648"/>
    <x v="0"/>
    <x v="0"/>
    <n v="50"/>
    <n v="9"/>
    <n v="102535.57"/>
    <n v="1"/>
    <n v="1"/>
    <n v="1"/>
    <n v="189543.19"/>
    <n v="0"/>
    <x v="2"/>
    <s v="2. Fair"/>
    <s v="3. 100K-150K"/>
    <s v="9-10 yrs"/>
    <s v="Retained"/>
  </r>
  <r>
    <n v="15745088"/>
    <n v="443"/>
    <x v="2"/>
    <x v="0"/>
    <n v="29"/>
    <n v="9"/>
    <n v="99027.61"/>
    <n v="2"/>
    <n v="1"/>
    <n v="0"/>
    <n v="10940.4"/>
    <n v="0"/>
    <x v="3"/>
    <s v="1. Poor"/>
    <s v="2. Up to 100K"/>
    <s v="9-10 yrs"/>
    <s v="Retained"/>
  </r>
  <r>
    <n v="15676715"/>
    <n v="640"/>
    <x v="0"/>
    <x v="1"/>
    <n v="68"/>
    <n v="9"/>
    <n v="0"/>
    <n v="2"/>
    <n v="1"/>
    <n v="1"/>
    <n v="199493.38"/>
    <n v="0"/>
    <x v="4"/>
    <s v="2. Fair"/>
    <s v="1. Zero"/>
    <s v="9-10 yrs"/>
    <s v="Retained"/>
  </r>
  <r>
    <n v="15613085"/>
    <n v="628"/>
    <x v="1"/>
    <x v="0"/>
    <n v="33"/>
    <n v="3"/>
    <n v="0"/>
    <n v="1"/>
    <n v="1"/>
    <n v="1"/>
    <n v="188193.25"/>
    <n v="0"/>
    <x v="1"/>
    <s v="2. Fair"/>
    <s v="1. Zero"/>
    <s v="3-5 yrs"/>
    <s v="Retained"/>
  </r>
  <r>
    <n v="15633537"/>
    <n v="540"/>
    <x v="2"/>
    <x v="0"/>
    <n v="42"/>
    <n v="9"/>
    <n v="87271.41"/>
    <n v="2"/>
    <n v="1"/>
    <n v="0"/>
    <n v="172572.64"/>
    <n v="0"/>
    <x v="0"/>
    <s v="1. Poor"/>
    <s v="2. Up to 100K"/>
    <s v="9-10 yrs"/>
    <s v="Retained"/>
  </r>
  <r>
    <n v="15594720"/>
    <n v="460"/>
    <x v="2"/>
    <x v="0"/>
    <n v="35"/>
    <n v="8"/>
    <n v="102742.91"/>
    <n v="2"/>
    <n v="1"/>
    <n v="1"/>
    <n v="189339.6"/>
    <n v="0"/>
    <x v="1"/>
    <s v="1. Poor"/>
    <s v="3. 100K-150K"/>
    <s v="6-8 yrs"/>
    <s v="Retained"/>
  </r>
  <r>
    <n v="15684042"/>
    <n v="636"/>
    <x v="2"/>
    <x v="1"/>
    <n v="34"/>
    <n v="2"/>
    <n v="40105.51"/>
    <n v="2"/>
    <n v="0"/>
    <n v="1"/>
    <n v="53512.160000000003"/>
    <n v="0"/>
    <x v="1"/>
    <s v="2. Fair"/>
    <s v="2. Up to 100K"/>
    <s v="0-2 yrs"/>
    <s v="Retained"/>
  </r>
  <r>
    <n v="15583303"/>
    <n v="593"/>
    <x v="0"/>
    <x v="0"/>
    <n v="29"/>
    <n v="2"/>
    <n v="152265.43"/>
    <n v="1"/>
    <n v="1"/>
    <n v="0"/>
    <n v="34004.44"/>
    <n v="0"/>
    <x v="3"/>
    <s v="2. Fair"/>
    <s v="4. Above 150K"/>
    <s v="0-2 yrs"/>
    <s v="Retained"/>
  </r>
  <r>
    <n v="15611579"/>
    <n v="801"/>
    <x v="1"/>
    <x v="1"/>
    <n v="42"/>
    <n v="4"/>
    <n v="141947.67000000001"/>
    <n v="1"/>
    <n v="1"/>
    <n v="1"/>
    <n v="10598.29"/>
    <n v="0"/>
    <x v="0"/>
    <s v="5. Excellent"/>
    <s v="3. 100K-150K"/>
    <s v="3-5 yrs"/>
    <s v="Retained"/>
  </r>
  <r>
    <n v="15774696"/>
    <n v="640"/>
    <x v="2"/>
    <x v="0"/>
    <n v="75"/>
    <n v="1"/>
    <n v="106307.91"/>
    <n v="2"/>
    <n v="0"/>
    <n v="1"/>
    <n v="113428.77"/>
    <n v="0"/>
    <x v="4"/>
    <s v="2. Fair"/>
    <s v="3. 100K-150K"/>
    <s v="0-2 yrs"/>
    <s v="Retained"/>
  </r>
  <r>
    <n v="15694506"/>
    <n v="611"/>
    <x v="2"/>
    <x v="1"/>
    <n v="31"/>
    <n v="0"/>
    <n v="107884.81"/>
    <n v="2"/>
    <n v="1"/>
    <n v="1"/>
    <n v="183487.98"/>
    <n v="0"/>
    <x v="1"/>
    <s v="2. Fair"/>
    <s v="3. 100K-150K"/>
    <s v="0-2 yrs"/>
    <s v="Retained"/>
  </r>
  <r>
    <n v="15688074"/>
    <n v="802"/>
    <x v="2"/>
    <x v="1"/>
    <n v="31"/>
    <n v="1"/>
    <n v="125013.72"/>
    <n v="1"/>
    <n v="1"/>
    <n v="1"/>
    <n v="187658.09"/>
    <n v="0"/>
    <x v="1"/>
    <s v="5. Excellent"/>
    <s v="3. 100K-150K"/>
    <s v="0-2 yrs"/>
    <s v="Retained"/>
  </r>
  <r>
    <n v="15759537"/>
    <n v="717"/>
    <x v="2"/>
    <x v="1"/>
    <n v="35"/>
    <n v="7"/>
    <n v="58469.37"/>
    <n v="2"/>
    <n v="1"/>
    <n v="1"/>
    <n v="172459.39"/>
    <n v="0"/>
    <x v="1"/>
    <s v="3. Good"/>
    <s v="2. Up to 100K"/>
    <s v="6-8 yrs"/>
    <s v="Retained"/>
  </r>
  <r>
    <n v="15758449"/>
    <n v="769"/>
    <x v="0"/>
    <x v="0"/>
    <n v="39"/>
    <n v="8"/>
    <n v="0"/>
    <n v="1"/>
    <n v="0"/>
    <n v="1"/>
    <n v="21016"/>
    <n v="0"/>
    <x v="1"/>
    <s v="4. Very Good"/>
    <s v="1. Zero"/>
    <s v="6-8 yrs"/>
    <s v="Retained"/>
  </r>
  <r>
    <n v="15583456"/>
    <n v="745"/>
    <x v="2"/>
    <x v="1"/>
    <n v="45"/>
    <n v="10"/>
    <n v="117231.63"/>
    <n v="3"/>
    <n v="1"/>
    <n v="1"/>
    <n v="122381.02"/>
    <n v="1"/>
    <x v="0"/>
    <s v="4. Very Good"/>
    <s v="3. 100K-150K"/>
    <s v="9-10 yrs"/>
    <s v="Churned"/>
  </r>
  <r>
    <n v="15667871"/>
    <n v="572"/>
    <x v="1"/>
    <x v="1"/>
    <n v="35"/>
    <n v="4"/>
    <n v="152390.26"/>
    <n v="1"/>
    <n v="1"/>
    <n v="0"/>
    <n v="128123.66"/>
    <n v="0"/>
    <x v="1"/>
    <s v="1. Poor"/>
    <s v="4. Above 150K"/>
    <s v="3-5 yrs"/>
    <s v="Retained"/>
  </r>
  <r>
    <n v="15677371"/>
    <n v="629"/>
    <x v="1"/>
    <x v="0"/>
    <n v="30"/>
    <n v="2"/>
    <n v="34013.629999999997"/>
    <n v="1"/>
    <n v="1"/>
    <n v="0"/>
    <n v="19570.63"/>
    <n v="0"/>
    <x v="1"/>
    <s v="2. Fair"/>
    <s v="2. Up to 100K"/>
    <s v="0-2 yrs"/>
    <s v="Retained"/>
  </r>
  <r>
    <n v="15629677"/>
    <n v="687"/>
    <x v="1"/>
    <x v="0"/>
    <n v="39"/>
    <n v="2"/>
    <n v="0"/>
    <n v="3"/>
    <n v="0"/>
    <n v="0"/>
    <n v="188150.6"/>
    <n v="1"/>
    <x v="1"/>
    <s v="3. Good"/>
    <s v="1. Zero"/>
    <s v="0-2 yrs"/>
    <s v="Churned"/>
  </r>
  <r>
    <n v="15713578"/>
    <n v="483"/>
    <x v="0"/>
    <x v="0"/>
    <n v="50"/>
    <n v="9"/>
    <n v="0"/>
    <n v="2"/>
    <n v="1"/>
    <n v="1"/>
    <n v="111020.24"/>
    <n v="0"/>
    <x v="2"/>
    <s v="1. Poor"/>
    <s v="1. Zero"/>
    <s v="9-10 yrs"/>
    <s v="Retained"/>
  </r>
  <r>
    <n v="15591509"/>
    <n v="690"/>
    <x v="0"/>
    <x v="1"/>
    <n v="36"/>
    <n v="7"/>
    <n v="101583.11"/>
    <n v="2"/>
    <n v="1"/>
    <n v="0"/>
    <n v="123775.15"/>
    <n v="0"/>
    <x v="1"/>
    <s v="3. Good"/>
    <s v="3. 100K-150K"/>
    <s v="6-8 yrs"/>
    <s v="Retained"/>
  </r>
  <r>
    <n v="15568240"/>
    <n v="492"/>
    <x v="2"/>
    <x v="0"/>
    <n v="30"/>
    <n v="10"/>
    <n v="77168.87"/>
    <n v="2"/>
    <n v="0"/>
    <n v="1"/>
    <n v="146700.22"/>
    <n v="0"/>
    <x v="1"/>
    <s v="1. Poor"/>
    <s v="2. Up to 100K"/>
    <s v="9-10 yrs"/>
    <s v="Retained"/>
  </r>
  <r>
    <n v="15622993"/>
    <n v="709"/>
    <x v="2"/>
    <x v="1"/>
    <n v="28"/>
    <n v="8"/>
    <n v="124695.72"/>
    <n v="2"/>
    <n v="1"/>
    <n v="0"/>
    <n v="145251.35"/>
    <n v="0"/>
    <x v="3"/>
    <s v="3. Good"/>
    <s v="3. 100K-150K"/>
    <s v="6-8 yrs"/>
    <s v="Retained"/>
  </r>
  <r>
    <n v="15689294"/>
    <n v="705"/>
    <x v="2"/>
    <x v="1"/>
    <n v="44"/>
    <n v="3"/>
    <n v="105934.96"/>
    <n v="1"/>
    <n v="1"/>
    <n v="0"/>
    <n v="82463.69"/>
    <n v="0"/>
    <x v="0"/>
    <s v="3. Good"/>
    <s v="3. 100K-150K"/>
    <s v="3-5 yrs"/>
    <s v="Retained"/>
  </r>
  <r>
    <n v="15720910"/>
    <n v="560"/>
    <x v="0"/>
    <x v="0"/>
    <n v="66"/>
    <n v="9"/>
    <n v="0"/>
    <n v="1"/>
    <n v="1"/>
    <n v="1"/>
    <n v="15928.49"/>
    <n v="0"/>
    <x v="4"/>
    <s v="1. Poor"/>
    <s v="1. Zero"/>
    <s v="9-10 yrs"/>
    <s v="Retained"/>
  </r>
  <r>
    <n v="15721181"/>
    <n v="611"/>
    <x v="1"/>
    <x v="1"/>
    <n v="46"/>
    <n v="6"/>
    <n v="0"/>
    <n v="2"/>
    <n v="1"/>
    <n v="0"/>
    <n v="45886.33"/>
    <n v="0"/>
    <x v="0"/>
    <s v="2. Fair"/>
    <s v="1. Zero"/>
    <s v="6-8 yrs"/>
    <s v="Retained"/>
  </r>
  <r>
    <n v="15776433"/>
    <n v="730"/>
    <x v="1"/>
    <x v="1"/>
    <n v="62"/>
    <n v="2"/>
    <n v="0"/>
    <n v="2"/>
    <n v="1"/>
    <n v="1"/>
    <n v="186489.95"/>
    <n v="0"/>
    <x v="4"/>
    <s v="3. Good"/>
    <s v="1. Zero"/>
    <s v="0-2 yrs"/>
    <s v="Retained"/>
  </r>
  <r>
    <n v="15748936"/>
    <n v="709"/>
    <x v="1"/>
    <x v="0"/>
    <n v="45"/>
    <n v="2"/>
    <n v="0"/>
    <n v="2"/>
    <n v="0"/>
    <n v="1"/>
    <n v="162922.65"/>
    <n v="0"/>
    <x v="0"/>
    <s v="3. Good"/>
    <s v="1. Zero"/>
    <s v="0-2 yrs"/>
    <s v="Retained"/>
  </r>
  <r>
    <n v="15717225"/>
    <n v="544"/>
    <x v="0"/>
    <x v="0"/>
    <n v="21"/>
    <n v="10"/>
    <n v="161525.96"/>
    <n v="2"/>
    <n v="1"/>
    <n v="0"/>
    <n v="9262.77"/>
    <n v="0"/>
    <x v="3"/>
    <s v="1. Poor"/>
    <s v="4. Above 150K"/>
    <s v="9-10 yrs"/>
    <s v="Retained"/>
  </r>
  <r>
    <n v="15685226"/>
    <n v="712"/>
    <x v="2"/>
    <x v="0"/>
    <n v="29"/>
    <n v="7"/>
    <n v="147199.07"/>
    <n v="1"/>
    <n v="1"/>
    <n v="1"/>
    <n v="84932.4"/>
    <n v="0"/>
    <x v="3"/>
    <s v="3. Good"/>
    <s v="3. 100K-150K"/>
    <s v="6-8 yrs"/>
    <s v="Retained"/>
  </r>
  <r>
    <n v="15785611"/>
    <n v="752"/>
    <x v="2"/>
    <x v="1"/>
    <n v="38"/>
    <n v="3"/>
    <n v="183102.29"/>
    <n v="1"/>
    <n v="1"/>
    <n v="1"/>
    <n v="71557.119999999995"/>
    <n v="0"/>
    <x v="1"/>
    <s v="4. Very Good"/>
    <s v="4. Above 150K"/>
    <s v="3-5 yrs"/>
    <s v="Retained"/>
  </r>
  <r>
    <n v="15573456"/>
    <n v="648"/>
    <x v="1"/>
    <x v="1"/>
    <n v="46"/>
    <n v="9"/>
    <n v="127209"/>
    <n v="2"/>
    <n v="1"/>
    <n v="0"/>
    <n v="77405.95"/>
    <n v="1"/>
    <x v="0"/>
    <s v="2. Fair"/>
    <s v="3. 100K-150K"/>
    <s v="9-10 yrs"/>
    <s v="Churned"/>
  </r>
  <r>
    <n v="15684548"/>
    <n v="556"/>
    <x v="1"/>
    <x v="1"/>
    <n v="38"/>
    <n v="8"/>
    <n v="0"/>
    <n v="2"/>
    <n v="0"/>
    <n v="0"/>
    <n v="417.41"/>
    <n v="1"/>
    <x v="1"/>
    <s v="1. Poor"/>
    <s v="1. Zero"/>
    <s v="6-8 yrs"/>
    <s v="Churned"/>
  </r>
  <r>
    <n v="15620505"/>
    <n v="594"/>
    <x v="1"/>
    <x v="0"/>
    <n v="24"/>
    <n v="0"/>
    <n v="97378.54"/>
    <n v="1"/>
    <n v="1"/>
    <n v="1"/>
    <n v="71405.17"/>
    <n v="0"/>
    <x v="3"/>
    <s v="2. Fair"/>
    <s v="2. Up to 100K"/>
    <s v="0-2 yrs"/>
    <s v="Retained"/>
  </r>
  <r>
    <n v="15807432"/>
    <n v="645"/>
    <x v="2"/>
    <x v="0"/>
    <n v="37"/>
    <n v="2"/>
    <n v="136925.09"/>
    <n v="2"/>
    <n v="0"/>
    <n v="1"/>
    <n v="153400.24"/>
    <n v="0"/>
    <x v="1"/>
    <s v="2. Fair"/>
    <s v="3. 100K-150K"/>
    <s v="0-2 yrs"/>
    <s v="Retained"/>
  </r>
  <r>
    <n v="15584766"/>
    <n v="557"/>
    <x v="0"/>
    <x v="1"/>
    <n v="33"/>
    <n v="3"/>
    <n v="54503.55"/>
    <n v="1"/>
    <n v="1"/>
    <n v="1"/>
    <n v="371.05"/>
    <n v="0"/>
    <x v="1"/>
    <s v="1. Poor"/>
    <s v="2. Up to 100K"/>
    <s v="3-5 yrs"/>
    <s v="Retained"/>
  </r>
  <r>
    <n v="15612187"/>
    <n v="547"/>
    <x v="2"/>
    <x v="1"/>
    <n v="32"/>
    <n v="8"/>
    <n v="155726.85"/>
    <n v="1"/>
    <n v="1"/>
    <n v="0"/>
    <n v="67789.990000000005"/>
    <n v="0"/>
    <x v="1"/>
    <s v="1. Poor"/>
    <s v="4. Above 150K"/>
    <s v="6-8 yrs"/>
    <s v="Retained"/>
  </r>
  <r>
    <n v="15762218"/>
    <n v="701"/>
    <x v="0"/>
    <x v="0"/>
    <n v="39"/>
    <n v="9"/>
    <n v="0"/>
    <n v="2"/>
    <n v="0"/>
    <n v="1"/>
    <n v="145894.9"/>
    <n v="0"/>
    <x v="1"/>
    <s v="3. Good"/>
    <s v="1. Zero"/>
    <s v="9-10 yrs"/>
    <s v="Retained"/>
  </r>
  <r>
    <n v="15646372"/>
    <n v="616"/>
    <x v="0"/>
    <x v="0"/>
    <n v="66"/>
    <n v="1"/>
    <n v="135842.41"/>
    <n v="1"/>
    <n v="1"/>
    <n v="0"/>
    <n v="183840.51"/>
    <n v="1"/>
    <x v="4"/>
    <s v="2. Fair"/>
    <s v="3. 100K-150K"/>
    <s v="0-2 yrs"/>
    <s v="Churned"/>
  </r>
  <r>
    <n v="15690452"/>
    <n v="605"/>
    <x v="0"/>
    <x v="1"/>
    <n v="52"/>
    <n v="1"/>
    <n v="63349.75"/>
    <n v="1"/>
    <n v="1"/>
    <n v="0"/>
    <n v="108887.44"/>
    <n v="0"/>
    <x v="2"/>
    <s v="2. Fair"/>
    <s v="2. Up to 100K"/>
    <s v="0-2 yrs"/>
    <s v="Retained"/>
  </r>
  <r>
    <n v="15747795"/>
    <n v="593"/>
    <x v="2"/>
    <x v="0"/>
    <n v="38"/>
    <n v="4"/>
    <n v="129499.42"/>
    <n v="1"/>
    <n v="1"/>
    <n v="1"/>
    <n v="154071.26999999999"/>
    <n v="0"/>
    <x v="1"/>
    <s v="2. Fair"/>
    <s v="3. 100K-150K"/>
    <s v="3-5 yrs"/>
    <s v="Retained"/>
  </r>
  <r>
    <n v="15781589"/>
    <n v="751"/>
    <x v="1"/>
    <x v="1"/>
    <n v="52"/>
    <n v="8"/>
    <n v="0"/>
    <n v="2"/>
    <n v="0"/>
    <n v="1"/>
    <n v="179291.85"/>
    <n v="0"/>
    <x v="2"/>
    <s v="4. Very Good"/>
    <s v="1. Zero"/>
    <s v="6-8 yrs"/>
    <s v="Retained"/>
  </r>
  <r>
    <n v="15732674"/>
    <n v="443"/>
    <x v="1"/>
    <x v="1"/>
    <n v="36"/>
    <n v="6"/>
    <n v="70438.009999999995"/>
    <n v="2"/>
    <n v="0"/>
    <n v="1"/>
    <n v="56937.43"/>
    <n v="0"/>
    <x v="1"/>
    <s v="1. Poor"/>
    <s v="2. Up to 100K"/>
    <s v="6-8 yrs"/>
    <s v="Retained"/>
  </r>
  <r>
    <n v="15642291"/>
    <n v="685"/>
    <x v="0"/>
    <x v="1"/>
    <n v="23"/>
    <n v="8"/>
    <n v="0"/>
    <n v="2"/>
    <n v="1"/>
    <n v="1"/>
    <n v="112239.03"/>
    <n v="0"/>
    <x v="3"/>
    <s v="3. Good"/>
    <s v="1. Zero"/>
    <s v="6-8 yrs"/>
    <s v="Retained"/>
  </r>
  <r>
    <n v="15692761"/>
    <n v="718"/>
    <x v="0"/>
    <x v="1"/>
    <n v="36"/>
    <n v="9"/>
    <n v="0"/>
    <n v="1"/>
    <n v="1"/>
    <n v="0"/>
    <n v="45909.87"/>
    <n v="0"/>
    <x v="1"/>
    <s v="3. Good"/>
    <s v="1. Zero"/>
    <s v="9-10 yrs"/>
    <s v="Retained"/>
  </r>
  <r>
    <n v="15578045"/>
    <n v="538"/>
    <x v="1"/>
    <x v="0"/>
    <n v="49"/>
    <n v="9"/>
    <n v="141434.04"/>
    <n v="1"/>
    <n v="0"/>
    <n v="0"/>
    <n v="173779.25"/>
    <n v="1"/>
    <x v="0"/>
    <s v="1. Poor"/>
    <s v="3. 100K-150K"/>
    <s v="9-10 yrs"/>
    <s v="Churned"/>
  </r>
  <r>
    <n v="15745354"/>
    <n v="611"/>
    <x v="1"/>
    <x v="0"/>
    <n v="37"/>
    <n v="4"/>
    <n v="0"/>
    <n v="2"/>
    <n v="1"/>
    <n v="0"/>
    <n v="125696.26"/>
    <n v="0"/>
    <x v="1"/>
    <s v="2. Fair"/>
    <s v="1. Zero"/>
    <s v="3-5 yrs"/>
    <s v="Retained"/>
  </r>
  <r>
    <n v="15701376"/>
    <n v="668"/>
    <x v="2"/>
    <x v="1"/>
    <n v="37"/>
    <n v="10"/>
    <n v="152958.29"/>
    <n v="2"/>
    <n v="1"/>
    <n v="1"/>
    <n v="159585.60999999999"/>
    <n v="0"/>
    <x v="1"/>
    <s v="2. Fair"/>
    <s v="4. Above 150K"/>
    <s v="9-10 yrs"/>
    <s v="Retained"/>
  </r>
  <r>
    <n v="15691625"/>
    <n v="537"/>
    <x v="2"/>
    <x v="0"/>
    <n v="41"/>
    <n v="3"/>
    <n v="138306.34"/>
    <n v="1"/>
    <n v="1"/>
    <n v="0"/>
    <n v="106761.47"/>
    <n v="0"/>
    <x v="0"/>
    <s v="1. Poor"/>
    <s v="3. 100K-150K"/>
    <s v="3-5 yrs"/>
    <s v="Retained"/>
  </r>
  <r>
    <n v="15566594"/>
    <n v="709"/>
    <x v="1"/>
    <x v="1"/>
    <n v="23"/>
    <n v="10"/>
    <n v="0"/>
    <n v="2"/>
    <n v="0"/>
    <n v="0"/>
    <n v="129590.18"/>
    <n v="0"/>
    <x v="3"/>
    <s v="3. Good"/>
    <s v="1. Zero"/>
    <s v="9-10 yrs"/>
    <s v="Retained"/>
  </r>
  <r>
    <n v="15760431"/>
    <n v="850"/>
    <x v="0"/>
    <x v="1"/>
    <n v="38"/>
    <n v="1"/>
    <n v="0"/>
    <n v="2"/>
    <n v="1"/>
    <n v="1"/>
    <n v="80006.649999999994"/>
    <n v="0"/>
    <x v="1"/>
    <s v="5. Excellent"/>
    <s v="1. Zero"/>
    <s v="0-2 yrs"/>
    <s v="Retained"/>
  </r>
  <r>
    <n v="15686302"/>
    <n v="745"/>
    <x v="1"/>
    <x v="0"/>
    <n v="31"/>
    <n v="3"/>
    <n v="124328.84"/>
    <n v="1"/>
    <n v="1"/>
    <n v="1"/>
    <n v="140451.51999999999"/>
    <n v="0"/>
    <x v="1"/>
    <s v="4. Very Good"/>
    <s v="3. 100K-150K"/>
    <s v="3-5 yrs"/>
    <s v="Retained"/>
  </r>
  <r>
    <n v="15801559"/>
    <n v="693"/>
    <x v="2"/>
    <x v="0"/>
    <n v="41"/>
    <n v="9"/>
    <n v="181461.48"/>
    <n v="3"/>
    <n v="1"/>
    <n v="1"/>
    <n v="187929.43"/>
    <n v="1"/>
    <x v="0"/>
    <s v="3. Good"/>
    <s v="4. Above 150K"/>
    <s v="9-10 yrs"/>
    <s v="Churned"/>
  </r>
  <r>
    <n v="15810432"/>
    <n v="795"/>
    <x v="1"/>
    <x v="1"/>
    <n v="35"/>
    <n v="8"/>
    <n v="0"/>
    <n v="2"/>
    <n v="1"/>
    <n v="0"/>
    <n v="167155.35999999999"/>
    <n v="0"/>
    <x v="1"/>
    <s v="4. Very Good"/>
    <s v="1. Zero"/>
    <s v="6-8 yrs"/>
    <s v="Retained"/>
  </r>
  <r>
    <n v="15809616"/>
    <n v="626"/>
    <x v="1"/>
    <x v="1"/>
    <n v="26"/>
    <n v="8"/>
    <n v="0"/>
    <n v="2"/>
    <n v="0"/>
    <n v="0"/>
    <n v="191420.71"/>
    <n v="0"/>
    <x v="3"/>
    <s v="2. Fair"/>
    <s v="1. Zero"/>
    <s v="6-8 yrs"/>
    <s v="Retained"/>
  </r>
  <r>
    <n v="15720559"/>
    <n v="487"/>
    <x v="2"/>
    <x v="0"/>
    <n v="61"/>
    <n v="5"/>
    <n v="110368.03"/>
    <n v="1"/>
    <n v="0"/>
    <n v="0"/>
    <n v="11384.45"/>
    <n v="1"/>
    <x v="4"/>
    <s v="1. Poor"/>
    <s v="3. 100K-150K"/>
    <s v="3-5 yrs"/>
    <s v="Churned"/>
  </r>
  <r>
    <n v="15695632"/>
    <n v="556"/>
    <x v="0"/>
    <x v="0"/>
    <n v="39"/>
    <n v="9"/>
    <n v="89588.35"/>
    <n v="1"/>
    <n v="1"/>
    <n v="1"/>
    <n v="94898.1"/>
    <n v="0"/>
    <x v="1"/>
    <s v="1. Poor"/>
    <s v="2. Up to 100K"/>
    <s v="9-10 yrs"/>
    <s v="Retained"/>
  </r>
  <r>
    <n v="15659843"/>
    <n v="643"/>
    <x v="0"/>
    <x v="0"/>
    <n v="46"/>
    <n v="6"/>
    <n v="0"/>
    <n v="2"/>
    <n v="0"/>
    <n v="0"/>
    <n v="106781.59"/>
    <n v="0"/>
    <x v="0"/>
    <s v="2. Fair"/>
    <s v="1. Zero"/>
    <s v="6-8 yrs"/>
    <s v="Retained"/>
  </r>
  <r>
    <n v="15615624"/>
    <n v="605"/>
    <x v="0"/>
    <x v="0"/>
    <n v="28"/>
    <n v="6"/>
    <n v="0"/>
    <n v="2"/>
    <n v="0"/>
    <n v="0"/>
    <n v="159508.51999999999"/>
    <n v="0"/>
    <x v="3"/>
    <s v="2. Fair"/>
    <s v="1. Zero"/>
    <s v="6-8 yrs"/>
    <s v="Retained"/>
  </r>
  <r>
    <n v="15810418"/>
    <n v="756"/>
    <x v="2"/>
    <x v="0"/>
    <n v="60"/>
    <n v="3"/>
    <n v="115924.89"/>
    <n v="1"/>
    <n v="1"/>
    <n v="0"/>
    <n v="93524.19"/>
    <n v="1"/>
    <x v="4"/>
    <s v="4. Very Good"/>
    <s v="3. 100K-150K"/>
    <s v="3-5 yrs"/>
    <s v="Churned"/>
  </r>
  <r>
    <n v="15716186"/>
    <n v="586"/>
    <x v="0"/>
    <x v="0"/>
    <n v="38"/>
    <n v="2"/>
    <n v="0"/>
    <n v="2"/>
    <n v="1"/>
    <n v="0"/>
    <n v="87168.46"/>
    <n v="0"/>
    <x v="1"/>
    <s v="2. Fair"/>
    <s v="1. Zero"/>
    <s v="0-2 yrs"/>
    <s v="Retained"/>
  </r>
  <r>
    <n v="15674551"/>
    <n v="535"/>
    <x v="2"/>
    <x v="1"/>
    <n v="40"/>
    <n v="7"/>
    <n v="111756.5"/>
    <n v="1"/>
    <n v="1"/>
    <n v="0"/>
    <n v="8128.32"/>
    <n v="1"/>
    <x v="0"/>
    <s v="1. Poor"/>
    <s v="3. 100K-150K"/>
    <s v="6-8 yrs"/>
    <s v="Churned"/>
  </r>
  <r>
    <n v="15622834"/>
    <n v="678"/>
    <x v="0"/>
    <x v="0"/>
    <n v="35"/>
    <n v="4"/>
    <n v="0"/>
    <n v="1"/>
    <n v="1"/>
    <n v="0"/>
    <n v="125518.32"/>
    <n v="0"/>
    <x v="1"/>
    <s v="3. Good"/>
    <s v="1. Zero"/>
    <s v="3-5 yrs"/>
    <s v="Retained"/>
  </r>
  <r>
    <n v="15566111"/>
    <n v="596"/>
    <x v="0"/>
    <x v="1"/>
    <n v="39"/>
    <n v="9"/>
    <n v="0"/>
    <n v="1"/>
    <n v="1"/>
    <n v="0"/>
    <n v="48963.59"/>
    <n v="0"/>
    <x v="1"/>
    <s v="2. Fair"/>
    <s v="1. Zero"/>
    <s v="9-10 yrs"/>
    <s v="Retained"/>
  </r>
  <r>
    <n v="15784597"/>
    <n v="648"/>
    <x v="0"/>
    <x v="1"/>
    <n v="26"/>
    <n v="9"/>
    <n v="162923.85"/>
    <n v="1"/>
    <n v="1"/>
    <n v="0"/>
    <n v="98368.24"/>
    <n v="0"/>
    <x v="3"/>
    <s v="2. Fair"/>
    <s v="4. Above 150K"/>
    <s v="9-10 yrs"/>
    <s v="Retained"/>
  </r>
  <r>
    <n v="15652883"/>
    <n v="492"/>
    <x v="2"/>
    <x v="1"/>
    <n v="39"/>
    <n v="10"/>
    <n v="124576.65"/>
    <n v="2"/>
    <n v="1"/>
    <n v="0"/>
    <n v="148584.60999999999"/>
    <n v="0"/>
    <x v="1"/>
    <s v="1. Poor"/>
    <s v="3. 100K-150K"/>
    <s v="9-10 yrs"/>
    <s v="Retained"/>
  </r>
  <r>
    <n v="15806964"/>
    <n v="702"/>
    <x v="0"/>
    <x v="1"/>
    <n v="45"/>
    <n v="0"/>
    <n v="80793.58"/>
    <n v="1"/>
    <n v="1"/>
    <n v="1"/>
    <n v="27474.81"/>
    <n v="0"/>
    <x v="0"/>
    <s v="3. Good"/>
    <s v="2. Up to 100K"/>
    <s v="0-2 yrs"/>
    <s v="Retained"/>
  </r>
  <r>
    <n v="15576313"/>
    <n v="486"/>
    <x v="2"/>
    <x v="0"/>
    <n v="40"/>
    <n v="9"/>
    <n v="71340.09"/>
    <n v="1"/>
    <n v="1"/>
    <n v="0"/>
    <n v="76192.210000000006"/>
    <n v="0"/>
    <x v="0"/>
    <s v="1. Poor"/>
    <s v="2. Up to 100K"/>
    <s v="9-10 yrs"/>
    <s v="Retained"/>
  </r>
  <r>
    <n v="15806467"/>
    <n v="568"/>
    <x v="2"/>
    <x v="1"/>
    <n v="40"/>
    <n v="1"/>
    <n v="99282.63"/>
    <n v="1"/>
    <n v="0"/>
    <n v="0"/>
    <n v="134600.94"/>
    <n v="1"/>
    <x v="0"/>
    <s v="1. Poor"/>
    <s v="2. Up to 100K"/>
    <s v="0-2 yrs"/>
    <s v="Churned"/>
  </r>
  <r>
    <n v="15597602"/>
    <n v="619"/>
    <x v="2"/>
    <x v="1"/>
    <n v="57"/>
    <n v="3"/>
    <n v="137946.39000000001"/>
    <n v="1"/>
    <n v="1"/>
    <n v="1"/>
    <n v="72467.990000000005"/>
    <n v="1"/>
    <x v="2"/>
    <s v="2. Fair"/>
    <s v="3. 100K-150K"/>
    <s v="3-5 yrs"/>
    <s v="Churned"/>
  </r>
  <r>
    <n v="15743040"/>
    <n v="724"/>
    <x v="2"/>
    <x v="1"/>
    <n v="41"/>
    <n v="2"/>
    <n v="127892.57"/>
    <n v="2"/>
    <n v="0"/>
    <n v="1"/>
    <n v="199645.45"/>
    <n v="0"/>
    <x v="0"/>
    <s v="3. Good"/>
    <s v="3. 100K-150K"/>
    <s v="0-2 yrs"/>
    <s v="Retained"/>
  </r>
  <r>
    <n v="15705521"/>
    <n v="548"/>
    <x v="2"/>
    <x v="0"/>
    <n v="33"/>
    <n v="0"/>
    <n v="101084.36"/>
    <n v="1"/>
    <n v="1"/>
    <n v="0"/>
    <n v="42749.85"/>
    <n v="0"/>
    <x v="1"/>
    <s v="1. Poor"/>
    <s v="3. 100K-150K"/>
    <s v="0-2 yrs"/>
    <s v="Retained"/>
  </r>
  <r>
    <n v="15595039"/>
    <n v="545"/>
    <x v="2"/>
    <x v="0"/>
    <n v="37"/>
    <n v="8"/>
    <n v="114754.08"/>
    <n v="1"/>
    <n v="1"/>
    <n v="0"/>
    <n v="136050.44"/>
    <n v="1"/>
    <x v="1"/>
    <s v="1. Poor"/>
    <s v="3. 100K-150K"/>
    <s v="6-8 yrs"/>
    <s v="Churned"/>
  </r>
  <r>
    <n v="15799384"/>
    <n v="683"/>
    <x v="0"/>
    <x v="1"/>
    <n v="33"/>
    <n v="8"/>
    <n v="0"/>
    <n v="1"/>
    <n v="0"/>
    <n v="0"/>
    <n v="73564.44"/>
    <n v="0"/>
    <x v="1"/>
    <s v="3. Good"/>
    <s v="1. Zero"/>
    <s v="6-8 yrs"/>
    <s v="Retained"/>
  </r>
  <r>
    <n v="15581197"/>
    <n v="762"/>
    <x v="0"/>
    <x v="0"/>
    <n v="51"/>
    <n v="3"/>
    <n v="99286.98"/>
    <n v="1"/>
    <n v="0"/>
    <n v="1"/>
    <n v="85578.63"/>
    <n v="0"/>
    <x v="2"/>
    <s v="4. Very Good"/>
    <s v="2. Up to 100K"/>
    <s v="3-5 yrs"/>
    <s v="Retained"/>
  </r>
  <r>
    <n v="15693737"/>
    <n v="627"/>
    <x v="2"/>
    <x v="0"/>
    <n v="30"/>
    <n v="4"/>
    <n v="79871.02"/>
    <n v="2"/>
    <n v="1"/>
    <n v="0"/>
    <n v="129826.89"/>
    <n v="0"/>
    <x v="1"/>
    <s v="2. Fair"/>
    <s v="2. Up to 100K"/>
    <s v="3-5 yrs"/>
    <s v="Retained"/>
  </r>
  <r>
    <n v="15624623"/>
    <n v="516"/>
    <x v="0"/>
    <x v="1"/>
    <n v="35"/>
    <n v="10"/>
    <n v="104088.59"/>
    <n v="2"/>
    <n v="0"/>
    <n v="0"/>
    <n v="119666"/>
    <n v="0"/>
    <x v="1"/>
    <s v="1. Poor"/>
    <s v="3. 100K-150K"/>
    <s v="9-10 yrs"/>
    <s v="Retained"/>
  </r>
  <r>
    <n v="15783501"/>
    <n v="800"/>
    <x v="0"/>
    <x v="0"/>
    <n v="38"/>
    <n v="2"/>
    <n v="168190.33"/>
    <n v="2"/>
    <n v="1"/>
    <n v="0"/>
    <n v="68052.08"/>
    <n v="0"/>
    <x v="1"/>
    <s v="5. Excellent"/>
    <s v="4. Above 150K"/>
    <s v="0-2 yrs"/>
    <s v="Retained"/>
  </r>
  <r>
    <n v="15690134"/>
    <n v="464"/>
    <x v="2"/>
    <x v="0"/>
    <n v="42"/>
    <n v="3"/>
    <n v="85679.25"/>
    <n v="1"/>
    <n v="1"/>
    <n v="1"/>
    <n v="164104.74"/>
    <n v="0"/>
    <x v="0"/>
    <s v="1. Poor"/>
    <s v="2. Up to 100K"/>
    <s v="3-5 yrs"/>
    <s v="Retained"/>
  </r>
  <r>
    <n v="15782735"/>
    <n v="626"/>
    <x v="0"/>
    <x v="0"/>
    <n v="35"/>
    <n v="3"/>
    <n v="0"/>
    <n v="1"/>
    <n v="0"/>
    <n v="0"/>
    <n v="80190.36"/>
    <n v="0"/>
    <x v="1"/>
    <s v="2. Fair"/>
    <s v="1. Zero"/>
    <s v="3-5 yrs"/>
    <s v="Retained"/>
  </r>
  <r>
    <n v="15611088"/>
    <n v="790"/>
    <x v="0"/>
    <x v="0"/>
    <n v="31"/>
    <n v="9"/>
    <n v="0"/>
    <n v="2"/>
    <n v="1"/>
    <n v="0"/>
    <n v="84126.75"/>
    <n v="0"/>
    <x v="1"/>
    <s v="4. Very Good"/>
    <s v="1. Zero"/>
    <s v="9-10 yrs"/>
    <s v="Retained"/>
  </r>
  <r>
    <n v="15672145"/>
    <n v="534"/>
    <x v="0"/>
    <x v="0"/>
    <n v="34"/>
    <n v="7"/>
    <n v="121551.58"/>
    <n v="2"/>
    <n v="1"/>
    <n v="1"/>
    <n v="70179"/>
    <n v="0"/>
    <x v="1"/>
    <s v="1. Poor"/>
    <s v="3. 100K-150K"/>
    <s v="6-8 yrs"/>
    <s v="Retained"/>
  </r>
  <r>
    <n v="15732628"/>
    <n v="745"/>
    <x v="0"/>
    <x v="1"/>
    <n v="46"/>
    <n v="2"/>
    <n v="122220.19"/>
    <n v="1"/>
    <n v="1"/>
    <n v="1"/>
    <n v="118024.1"/>
    <n v="0"/>
    <x v="0"/>
    <s v="4. Very Good"/>
    <s v="3. 100K-150K"/>
    <s v="0-2 yrs"/>
    <s v="Retained"/>
  </r>
  <r>
    <n v="15787470"/>
    <n v="553"/>
    <x v="1"/>
    <x v="1"/>
    <n v="47"/>
    <n v="3"/>
    <n v="116528.15"/>
    <n v="1"/>
    <n v="0"/>
    <n v="0"/>
    <n v="145704.19"/>
    <n v="1"/>
    <x v="0"/>
    <s v="1. Poor"/>
    <s v="3. 100K-150K"/>
    <s v="3-5 yrs"/>
    <s v="Churned"/>
  </r>
  <r>
    <n v="15803406"/>
    <n v="748"/>
    <x v="0"/>
    <x v="0"/>
    <n v="26"/>
    <n v="1"/>
    <n v="77780.289999999994"/>
    <n v="1"/>
    <n v="0"/>
    <n v="1"/>
    <n v="183049.41"/>
    <n v="0"/>
    <x v="3"/>
    <s v="4. Very Good"/>
    <s v="2. Up to 100K"/>
    <s v="0-2 yrs"/>
    <s v="Retained"/>
  </r>
  <r>
    <n v="15730460"/>
    <n v="722"/>
    <x v="0"/>
    <x v="1"/>
    <n v="37"/>
    <n v="2"/>
    <n v="0"/>
    <n v="1"/>
    <n v="0"/>
    <n v="0"/>
    <n v="120906.83"/>
    <n v="0"/>
    <x v="1"/>
    <s v="3. Good"/>
    <s v="1. Zero"/>
    <s v="0-2 yrs"/>
    <s v="Retained"/>
  </r>
  <r>
    <n v="15644572"/>
    <n v="501"/>
    <x v="0"/>
    <x v="1"/>
    <n v="40"/>
    <n v="4"/>
    <n v="125832.2"/>
    <n v="1"/>
    <n v="1"/>
    <n v="1"/>
    <n v="100433.83"/>
    <n v="0"/>
    <x v="0"/>
    <s v="1. Poor"/>
    <s v="3. 100K-150K"/>
    <s v="3-5 yrs"/>
    <s v="Retained"/>
  </r>
  <r>
    <n v="15694860"/>
    <n v="675"/>
    <x v="0"/>
    <x v="0"/>
    <n v="38"/>
    <n v="6"/>
    <n v="68065.8"/>
    <n v="1"/>
    <n v="0"/>
    <n v="0"/>
    <n v="138777"/>
    <n v="1"/>
    <x v="1"/>
    <s v="3. Good"/>
    <s v="2. Up to 100K"/>
    <s v="6-8 yrs"/>
    <s v="Churned"/>
  </r>
  <r>
    <n v="15658169"/>
    <n v="778"/>
    <x v="1"/>
    <x v="0"/>
    <n v="47"/>
    <n v="6"/>
    <n v="127299.34"/>
    <n v="2"/>
    <n v="1"/>
    <n v="0"/>
    <n v="124694.99"/>
    <n v="0"/>
    <x v="0"/>
    <s v="4. Very Good"/>
    <s v="3. 100K-150K"/>
    <s v="6-8 yrs"/>
    <s v="Retained"/>
  </r>
  <r>
    <n v="15794396"/>
    <n v="494"/>
    <x v="2"/>
    <x v="0"/>
    <n v="38"/>
    <n v="7"/>
    <n v="174937.64"/>
    <n v="1"/>
    <n v="1"/>
    <n v="0"/>
    <n v="40084.32"/>
    <n v="0"/>
    <x v="1"/>
    <s v="1. Poor"/>
    <s v="4. Above 150K"/>
    <s v="6-8 yrs"/>
    <s v="Retained"/>
  </r>
  <r>
    <n v="15785798"/>
    <n v="850"/>
    <x v="0"/>
    <x v="1"/>
    <n v="40"/>
    <n v="9"/>
    <n v="0"/>
    <n v="2"/>
    <n v="0"/>
    <n v="1"/>
    <n v="119232.33"/>
    <n v="0"/>
    <x v="0"/>
    <s v="5. Excellent"/>
    <s v="1. Zero"/>
    <s v="9-10 yrs"/>
    <s v="Retained"/>
  </r>
  <r>
    <n v="15710825"/>
    <n v="592"/>
    <x v="1"/>
    <x v="1"/>
    <n v="31"/>
    <n v="7"/>
    <n v="110071.1"/>
    <n v="1"/>
    <n v="0"/>
    <n v="0"/>
    <n v="43921.36"/>
    <n v="0"/>
    <x v="1"/>
    <s v="2. Fair"/>
    <s v="3. 100K-150K"/>
    <s v="6-8 yrs"/>
    <s v="Retained"/>
  </r>
  <r>
    <n v="15668444"/>
    <n v="590"/>
    <x v="1"/>
    <x v="0"/>
    <n v="44"/>
    <n v="3"/>
    <n v="139432.37"/>
    <n v="1"/>
    <n v="1"/>
    <n v="0"/>
    <n v="62222.81"/>
    <n v="0"/>
    <x v="0"/>
    <s v="2. Fair"/>
    <s v="3. 100K-150K"/>
    <s v="3-5 yrs"/>
    <s v="Retained"/>
  </r>
  <r>
    <n v="15726631"/>
    <n v="758"/>
    <x v="0"/>
    <x v="0"/>
    <n v="39"/>
    <n v="6"/>
    <n v="127357.75999999999"/>
    <n v="1"/>
    <n v="0"/>
    <n v="1"/>
    <n v="56577"/>
    <n v="0"/>
    <x v="1"/>
    <s v="4. Very Good"/>
    <s v="3. 100K-150K"/>
    <s v="6-8 yrs"/>
    <s v="Retained"/>
  </r>
  <r>
    <n v="15733797"/>
    <n v="506"/>
    <x v="0"/>
    <x v="1"/>
    <n v="36"/>
    <n v="5"/>
    <n v="0"/>
    <n v="2"/>
    <n v="1"/>
    <n v="0"/>
    <n v="164253.35"/>
    <n v="0"/>
    <x v="1"/>
    <s v="1. Poor"/>
    <s v="1. Zero"/>
    <s v="3-5 yrs"/>
    <s v="Retained"/>
  </r>
  <r>
    <n v="15747960"/>
    <n v="733"/>
    <x v="0"/>
    <x v="1"/>
    <n v="33"/>
    <n v="3"/>
    <n v="0"/>
    <n v="1"/>
    <n v="1"/>
    <n v="1"/>
    <n v="7666.73"/>
    <n v="0"/>
    <x v="1"/>
    <s v="3. Good"/>
    <s v="1. Zero"/>
    <s v="3-5 yrs"/>
    <s v="Retained"/>
  </r>
  <r>
    <n v="15634632"/>
    <n v="711"/>
    <x v="0"/>
    <x v="1"/>
    <n v="38"/>
    <n v="3"/>
    <n v="0"/>
    <n v="2"/>
    <n v="1"/>
    <n v="0"/>
    <n v="68487.509999999995"/>
    <n v="0"/>
    <x v="1"/>
    <s v="3. Good"/>
    <s v="1. Zero"/>
    <s v="3-5 yrs"/>
    <s v="Retained"/>
  </r>
  <r>
    <n v="15707362"/>
    <n v="514"/>
    <x v="2"/>
    <x v="1"/>
    <n v="43"/>
    <n v="1"/>
    <n v="95556.31"/>
    <n v="1"/>
    <n v="0"/>
    <n v="1"/>
    <n v="199273.98"/>
    <n v="1"/>
    <x v="0"/>
    <s v="1. Poor"/>
    <s v="2. Up to 100K"/>
    <s v="0-2 yrs"/>
    <s v="Churned"/>
  </r>
  <r>
    <n v="15662976"/>
    <n v="637"/>
    <x v="1"/>
    <x v="1"/>
    <n v="37"/>
    <n v="8"/>
    <n v="0"/>
    <n v="1"/>
    <n v="1"/>
    <n v="1"/>
    <n v="186062.36"/>
    <n v="0"/>
    <x v="1"/>
    <s v="2. Fair"/>
    <s v="1. Zero"/>
    <s v="6-8 yrs"/>
    <s v="Retained"/>
  </r>
  <r>
    <n v="15732778"/>
    <n v="468"/>
    <x v="2"/>
    <x v="1"/>
    <n v="29"/>
    <n v="1"/>
    <n v="111681.98"/>
    <n v="2"/>
    <n v="1"/>
    <n v="1"/>
    <n v="195711.16"/>
    <n v="0"/>
    <x v="3"/>
    <s v="1. Poor"/>
    <s v="3. 100K-150K"/>
    <s v="0-2 yrs"/>
    <s v="Retained"/>
  </r>
  <r>
    <n v="15718443"/>
    <n v="539"/>
    <x v="0"/>
    <x v="1"/>
    <n v="39"/>
    <n v="3"/>
    <n v="0"/>
    <n v="2"/>
    <n v="1"/>
    <n v="0"/>
    <n v="36692.17"/>
    <n v="0"/>
    <x v="1"/>
    <s v="1. Poor"/>
    <s v="1. Zero"/>
    <s v="3-5 yrs"/>
    <s v="Retained"/>
  </r>
  <r>
    <n v="15670039"/>
    <n v="509"/>
    <x v="1"/>
    <x v="0"/>
    <n v="25"/>
    <n v="3"/>
    <n v="108738.71"/>
    <n v="2"/>
    <n v="1"/>
    <n v="0"/>
    <n v="106920.57"/>
    <n v="0"/>
    <x v="3"/>
    <s v="1. Poor"/>
    <s v="3. 100K-150K"/>
    <s v="3-5 yrs"/>
    <s v="Retained"/>
  </r>
  <r>
    <n v="15773792"/>
    <n v="662"/>
    <x v="0"/>
    <x v="0"/>
    <n v="32"/>
    <n v="4"/>
    <n v="133950.37"/>
    <n v="1"/>
    <n v="1"/>
    <n v="1"/>
    <n v="48725.68"/>
    <n v="1"/>
    <x v="1"/>
    <s v="2. Fair"/>
    <s v="3. 100K-150K"/>
    <s v="3-5 yrs"/>
    <s v="Churned"/>
  </r>
  <r>
    <n v="15613786"/>
    <n v="818"/>
    <x v="1"/>
    <x v="1"/>
    <n v="26"/>
    <n v="4"/>
    <n v="0"/>
    <n v="2"/>
    <n v="1"/>
    <n v="1"/>
    <n v="167036.94"/>
    <n v="0"/>
    <x v="3"/>
    <s v="5. Excellent"/>
    <s v="1. Zero"/>
    <s v="3-5 yrs"/>
    <s v="Retained"/>
  </r>
  <r>
    <n v="15726032"/>
    <n v="608"/>
    <x v="0"/>
    <x v="1"/>
    <n v="33"/>
    <n v="9"/>
    <n v="89968.69"/>
    <n v="1"/>
    <n v="1"/>
    <n v="0"/>
    <n v="68777.259999999995"/>
    <n v="0"/>
    <x v="1"/>
    <s v="2. Fair"/>
    <s v="2. Up to 100K"/>
    <s v="9-10 yrs"/>
    <s v="Retained"/>
  </r>
  <r>
    <n v="15663252"/>
    <n v="850"/>
    <x v="1"/>
    <x v="0"/>
    <n v="32"/>
    <n v="9"/>
    <n v="0"/>
    <n v="2"/>
    <n v="1"/>
    <n v="1"/>
    <n v="18924.919999999998"/>
    <n v="0"/>
    <x v="1"/>
    <s v="5. Excellent"/>
    <s v="1. Zero"/>
    <s v="9-10 yrs"/>
    <s v="Retained"/>
  </r>
  <r>
    <n v="15593782"/>
    <n v="816"/>
    <x v="2"/>
    <x v="0"/>
    <n v="38"/>
    <n v="5"/>
    <n v="130878.75"/>
    <n v="3"/>
    <n v="1"/>
    <n v="0"/>
    <n v="71905.77"/>
    <n v="1"/>
    <x v="1"/>
    <s v="5. Excellent"/>
    <s v="3. 100K-150K"/>
    <s v="3-5 yrs"/>
    <s v="Churned"/>
  </r>
  <r>
    <n v="15633283"/>
    <n v="536"/>
    <x v="0"/>
    <x v="1"/>
    <n v="35"/>
    <n v="8"/>
    <n v="0"/>
    <n v="2"/>
    <n v="1"/>
    <n v="0"/>
    <n v="64833.279999999999"/>
    <n v="0"/>
    <x v="1"/>
    <s v="1. Poor"/>
    <s v="1. Zero"/>
    <s v="6-8 yrs"/>
    <s v="Retained"/>
  </r>
  <r>
    <n v="15749167"/>
    <n v="753"/>
    <x v="0"/>
    <x v="1"/>
    <n v="35"/>
    <n v="3"/>
    <n v="0"/>
    <n v="2"/>
    <n v="1"/>
    <n v="1"/>
    <n v="184843.77"/>
    <n v="0"/>
    <x v="1"/>
    <s v="4. Very Good"/>
    <s v="1. Zero"/>
    <s v="3-5 yrs"/>
    <s v="Retained"/>
  </r>
  <r>
    <n v="15759298"/>
    <n v="631"/>
    <x v="1"/>
    <x v="1"/>
    <n v="27"/>
    <n v="10"/>
    <n v="134169.62"/>
    <n v="1"/>
    <n v="1"/>
    <n v="1"/>
    <n v="176730.02"/>
    <n v="0"/>
    <x v="3"/>
    <s v="2. Fair"/>
    <s v="3. 100K-150K"/>
    <s v="9-10 yrs"/>
    <s v="Retained"/>
  </r>
  <r>
    <n v="15683625"/>
    <n v="703"/>
    <x v="0"/>
    <x v="1"/>
    <n v="37"/>
    <n v="1"/>
    <n v="149762.07999999999"/>
    <n v="1"/>
    <n v="1"/>
    <n v="0"/>
    <n v="20629.400000000001"/>
    <n v="1"/>
    <x v="1"/>
    <s v="3. Good"/>
    <s v="3. 100K-150K"/>
    <s v="0-2 yrs"/>
    <s v="Churned"/>
  </r>
  <r>
    <n v="15635367"/>
    <n v="774"/>
    <x v="0"/>
    <x v="1"/>
    <n v="26"/>
    <n v="2"/>
    <n v="93844.69"/>
    <n v="1"/>
    <n v="1"/>
    <n v="0"/>
    <n v="28415.360000000001"/>
    <n v="0"/>
    <x v="3"/>
    <s v="4. Very Good"/>
    <s v="2. Up to 100K"/>
    <s v="0-2 yrs"/>
    <s v="Retained"/>
  </r>
  <r>
    <n v="15681705"/>
    <n v="785"/>
    <x v="0"/>
    <x v="1"/>
    <n v="28"/>
    <n v="8"/>
    <n v="0"/>
    <n v="2"/>
    <n v="1"/>
    <n v="0"/>
    <n v="77231.27"/>
    <n v="0"/>
    <x v="3"/>
    <s v="4. Very Good"/>
    <s v="1. Zero"/>
    <s v="6-8 yrs"/>
    <s v="Retained"/>
  </r>
  <r>
    <n v="15603156"/>
    <n v="571"/>
    <x v="0"/>
    <x v="0"/>
    <n v="33"/>
    <n v="1"/>
    <n v="0"/>
    <n v="2"/>
    <n v="1"/>
    <n v="0"/>
    <n v="102750.7"/>
    <n v="0"/>
    <x v="1"/>
    <s v="1. Poor"/>
    <s v="1. Zero"/>
    <s v="0-2 yrs"/>
    <s v="Retained"/>
  </r>
  <r>
    <n v="15591986"/>
    <n v="621"/>
    <x v="2"/>
    <x v="1"/>
    <n v="46"/>
    <n v="6"/>
    <n v="141078.37"/>
    <n v="1"/>
    <n v="0"/>
    <n v="0"/>
    <n v="34580.800000000003"/>
    <n v="1"/>
    <x v="0"/>
    <s v="2. Fair"/>
    <s v="3. 100K-150K"/>
    <s v="6-8 yrs"/>
    <s v="Churned"/>
  </r>
  <r>
    <n v="15798888"/>
    <n v="605"/>
    <x v="2"/>
    <x v="0"/>
    <n v="31"/>
    <n v="1"/>
    <n v="117992.59"/>
    <n v="1"/>
    <n v="1"/>
    <n v="1"/>
    <n v="183598.77"/>
    <n v="0"/>
    <x v="1"/>
    <s v="2. Fair"/>
    <s v="3. 100K-150K"/>
    <s v="0-2 yrs"/>
    <s v="Retained"/>
  </r>
  <r>
    <n v="15809722"/>
    <n v="611"/>
    <x v="0"/>
    <x v="0"/>
    <n v="40"/>
    <n v="8"/>
    <n v="100812.33"/>
    <n v="2"/>
    <n v="1"/>
    <n v="0"/>
    <n v="147358.26999999999"/>
    <n v="0"/>
    <x v="0"/>
    <s v="2. Fair"/>
    <s v="3. 100K-150K"/>
    <s v="6-8 yrs"/>
    <s v="Retained"/>
  </r>
  <r>
    <n v="15677538"/>
    <n v="569"/>
    <x v="0"/>
    <x v="1"/>
    <n v="38"/>
    <n v="7"/>
    <n v="0"/>
    <n v="1"/>
    <n v="1"/>
    <n v="1"/>
    <n v="108469.2"/>
    <n v="0"/>
    <x v="1"/>
    <s v="1. Poor"/>
    <s v="1. Zero"/>
    <s v="6-8 yrs"/>
    <s v="Retained"/>
  </r>
  <r>
    <n v="15797736"/>
    <n v="658"/>
    <x v="0"/>
    <x v="1"/>
    <n v="29"/>
    <n v="4"/>
    <n v="80262.600000000006"/>
    <n v="1"/>
    <n v="1"/>
    <n v="1"/>
    <n v="20612.82"/>
    <n v="0"/>
    <x v="3"/>
    <s v="2. Fair"/>
    <s v="2. Up to 100K"/>
    <s v="3-5 yrs"/>
    <s v="Retained"/>
  </r>
  <r>
    <n v="15695585"/>
    <n v="788"/>
    <x v="1"/>
    <x v="1"/>
    <n v="34"/>
    <n v="6"/>
    <n v="156478.62"/>
    <n v="1"/>
    <n v="0"/>
    <n v="1"/>
    <n v="181196.76"/>
    <n v="0"/>
    <x v="1"/>
    <s v="4. Very Good"/>
    <s v="4. Above 150K"/>
    <s v="6-8 yrs"/>
    <s v="Retained"/>
  </r>
  <r>
    <n v="15744398"/>
    <n v="525"/>
    <x v="0"/>
    <x v="0"/>
    <n v="23"/>
    <n v="5"/>
    <n v="0"/>
    <n v="2"/>
    <n v="1"/>
    <n v="0"/>
    <n v="160249.1"/>
    <n v="0"/>
    <x v="3"/>
    <s v="1. Poor"/>
    <s v="1. Zero"/>
    <s v="3-5 yrs"/>
    <s v="Retained"/>
  </r>
  <r>
    <n v="15750658"/>
    <n v="798"/>
    <x v="0"/>
    <x v="1"/>
    <n v="37"/>
    <n v="8"/>
    <n v="0"/>
    <n v="3"/>
    <n v="0"/>
    <n v="0"/>
    <n v="110783.28"/>
    <n v="0"/>
    <x v="1"/>
    <s v="4. Very Good"/>
    <s v="1. Zero"/>
    <s v="6-8 yrs"/>
    <s v="Retained"/>
  </r>
  <r>
    <n v="15578186"/>
    <n v="486"/>
    <x v="2"/>
    <x v="1"/>
    <n v="37"/>
    <n v="9"/>
    <n v="115217.99"/>
    <n v="2"/>
    <n v="1"/>
    <n v="0"/>
    <n v="144995.32999999999"/>
    <n v="0"/>
    <x v="1"/>
    <s v="1. Poor"/>
    <s v="3. 100K-150K"/>
    <s v="9-10 yrs"/>
    <s v="Retained"/>
  </r>
  <r>
    <n v="15676519"/>
    <n v="615"/>
    <x v="1"/>
    <x v="1"/>
    <n v="61"/>
    <n v="9"/>
    <n v="0"/>
    <n v="2"/>
    <n v="1"/>
    <n v="0"/>
    <n v="150227.85"/>
    <n v="1"/>
    <x v="4"/>
    <s v="2. Fair"/>
    <s v="1. Zero"/>
    <s v="9-10 yrs"/>
    <s v="Churned"/>
  </r>
  <r>
    <n v="15637954"/>
    <n v="730"/>
    <x v="0"/>
    <x v="0"/>
    <n v="35"/>
    <n v="0"/>
    <n v="155470.54999999999"/>
    <n v="1"/>
    <n v="1"/>
    <n v="1"/>
    <n v="53718.28"/>
    <n v="0"/>
    <x v="1"/>
    <s v="3. Good"/>
    <s v="4. Above 150K"/>
    <s v="0-2 yrs"/>
    <s v="Retained"/>
  </r>
  <r>
    <n v="15758639"/>
    <n v="641"/>
    <x v="0"/>
    <x v="1"/>
    <n v="37"/>
    <n v="7"/>
    <n v="0"/>
    <n v="2"/>
    <n v="1"/>
    <n v="0"/>
    <n v="75248.3"/>
    <n v="0"/>
    <x v="1"/>
    <s v="2. Fair"/>
    <s v="1. Zero"/>
    <s v="6-8 yrs"/>
    <s v="Retained"/>
  </r>
  <r>
    <n v="15613772"/>
    <n v="542"/>
    <x v="0"/>
    <x v="1"/>
    <n v="39"/>
    <n v="3"/>
    <n v="135096.76999999999"/>
    <n v="1"/>
    <n v="1"/>
    <n v="1"/>
    <n v="14353.43"/>
    <n v="1"/>
    <x v="1"/>
    <s v="1. Poor"/>
    <s v="3. 100K-150K"/>
    <s v="3-5 yrs"/>
    <s v="Churned"/>
  </r>
  <r>
    <n v="15731744"/>
    <n v="692"/>
    <x v="0"/>
    <x v="1"/>
    <n v="30"/>
    <n v="2"/>
    <n v="0"/>
    <n v="2"/>
    <n v="0"/>
    <n v="1"/>
    <n v="130486.57"/>
    <n v="0"/>
    <x v="1"/>
    <s v="3. Good"/>
    <s v="1. Zero"/>
    <s v="0-2 yrs"/>
    <s v="Retained"/>
  </r>
  <r>
    <n v="15807709"/>
    <n v="714"/>
    <x v="2"/>
    <x v="0"/>
    <n v="55"/>
    <n v="9"/>
    <n v="180075.22"/>
    <n v="1"/>
    <n v="1"/>
    <n v="1"/>
    <n v="100127.71"/>
    <n v="0"/>
    <x v="2"/>
    <s v="3. Good"/>
    <s v="4. Above 150K"/>
    <s v="9-10 yrs"/>
    <s v="Retained"/>
  </r>
  <r>
    <n v="15714689"/>
    <n v="591"/>
    <x v="1"/>
    <x v="1"/>
    <n v="29"/>
    <n v="1"/>
    <n v="97541.24"/>
    <n v="1"/>
    <n v="1"/>
    <n v="1"/>
    <n v="196356.17"/>
    <n v="0"/>
    <x v="3"/>
    <s v="2. Fair"/>
    <s v="2. Up to 100K"/>
    <s v="0-2 yrs"/>
    <s v="Retained"/>
  </r>
  <r>
    <n v="15699005"/>
    <n v="710"/>
    <x v="0"/>
    <x v="0"/>
    <n v="41"/>
    <n v="2"/>
    <n v="156067.04999999999"/>
    <n v="1"/>
    <n v="1"/>
    <n v="1"/>
    <n v="9983.8799999999992"/>
    <n v="0"/>
    <x v="0"/>
    <s v="3. Good"/>
    <s v="4. Above 150K"/>
    <s v="0-2 yrs"/>
    <s v="Retained"/>
  </r>
  <r>
    <n v="15624170"/>
    <n v="639"/>
    <x v="0"/>
    <x v="0"/>
    <n v="38"/>
    <n v="4"/>
    <n v="81550.94"/>
    <n v="2"/>
    <n v="0"/>
    <n v="1"/>
    <n v="118974.77"/>
    <n v="0"/>
    <x v="1"/>
    <s v="2. Fair"/>
    <s v="2. Up to 100K"/>
    <s v="3-5 yrs"/>
    <s v="Retained"/>
  </r>
  <r>
    <n v="15725679"/>
    <n v="531"/>
    <x v="0"/>
    <x v="0"/>
    <n v="47"/>
    <n v="6"/>
    <n v="0"/>
    <n v="1"/>
    <n v="0"/>
    <n v="0"/>
    <n v="194998.34"/>
    <n v="1"/>
    <x v="0"/>
    <s v="1. Poor"/>
    <s v="1. Zero"/>
    <s v="6-8 yrs"/>
    <s v="Churned"/>
  </r>
  <r>
    <n v="15585865"/>
    <n v="673"/>
    <x v="0"/>
    <x v="0"/>
    <n v="38"/>
    <n v="2"/>
    <n v="170061.92"/>
    <n v="2"/>
    <n v="0"/>
    <n v="0"/>
    <n v="134901.34"/>
    <n v="1"/>
    <x v="1"/>
    <s v="3. Good"/>
    <s v="4. Above 150K"/>
    <s v="0-2 yrs"/>
    <s v="Churned"/>
  </r>
  <r>
    <n v="15804256"/>
    <n v="765"/>
    <x v="2"/>
    <x v="1"/>
    <n v="36"/>
    <n v="8"/>
    <n v="92310.54"/>
    <n v="2"/>
    <n v="1"/>
    <n v="1"/>
    <n v="72924.56"/>
    <n v="0"/>
    <x v="1"/>
    <s v="4. Very Good"/>
    <s v="2. Up to 100K"/>
    <s v="6-8 yrs"/>
    <s v="Retained"/>
  </r>
  <r>
    <n v="15662403"/>
    <n v="622"/>
    <x v="0"/>
    <x v="0"/>
    <n v="32"/>
    <n v="6"/>
    <n v="169089.38"/>
    <n v="2"/>
    <n v="1"/>
    <n v="0"/>
    <n v="101057.95"/>
    <n v="0"/>
    <x v="1"/>
    <s v="2. Fair"/>
    <s v="4. Above 150K"/>
    <s v="6-8 yrs"/>
    <s v="Retained"/>
  </r>
  <r>
    <n v="15733616"/>
    <n v="806"/>
    <x v="0"/>
    <x v="1"/>
    <n v="40"/>
    <n v="5"/>
    <n v="80613.929999999993"/>
    <n v="1"/>
    <n v="1"/>
    <n v="1"/>
    <n v="142838.64000000001"/>
    <n v="0"/>
    <x v="0"/>
    <s v="5. Excellent"/>
    <s v="2. Up to 100K"/>
    <s v="3-5 yrs"/>
    <s v="Retained"/>
  </r>
  <r>
    <n v="15591995"/>
    <n v="757"/>
    <x v="2"/>
    <x v="1"/>
    <n v="26"/>
    <n v="8"/>
    <n v="121581.56"/>
    <n v="2"/>
    <n v="1"/>
    <n v="1"/>
    <n v="127059.04"/>
    <n v="0"/>
    <x v="3"/>
    <s v="4. Very Good"/>
    <s v="3. 100K-150K"/>
    <s v="6-8 yrs"/>
    <s v="Retained"/>
  </r>
  <r>
    <n v="15677020"/>
    <n v="570"/>
    <x v="0"/>
    <x v="0"/>
    <n v="58"/>
    <n v="8"/>
    <n v="0"/>
    <n v="1"/>
    <n v="0"/>
    <n v="1"/>
    <n v="116503.92"/>
    <n v="1"/>
    <x v="2"/>
    <s v="1. Poor"/>
    <s v="1. Zero"/>
    <s v="6-8 yrs"/>
    <s v="Churned"/>
  </r>
  <r>
    <n v="15727688"/>
    <n v="555"/>
    <x v="1"/>
    <x v="1"/>
    <n v="32"/>
    <n v="4"/>
    <n v="0"/>
    <n v="2"/>
    <n v="1"/>
    <n v="1"/>
    <n v="54405.79"/>
    <n v="0"/>
    <x v="1"/>
    <s v="1. Poor"/>
    <s v="1. Zero"/>
    <s v="3-5 yrs"/>
    <s v="Retained"/>
  </r>
  <r>
    <n v="15715941"/>
    <n v="692"/>
    <x v="0"/>
    <x v="1"/>
    <n v="54"/>
    <n v="5"/>
    <n v="0"/>
    <n v="2"/>
    <n v="1"/>
    <n v="1"/>
    <n v="88721.84"/>
    <n v="0"/>
    <x v="2"/>
    <s v="3. Good"/>
    <s v="1. Zero"/>
    <s v="3-5 yrs"/>
    <s v="Retained"/>
  </r>
  <r>
    <n v="15714485"/>
    <n v="774"/>
    <x v="0"/>
    <x v="1"/>
    <n v="60"/>
    <n v="5"/>
    <n v="85891.55"/>
    <n v="1"/>
    <n v="1"/>
    <n v="0"/>
    <n v="74135.48"/>
    <n v="1"/>
    <x v="4"/>
    <s v="4. Very Good"/>
    <s v="2. Up to 100K"/>
    <s v="3-5 yrs"/>
    <s v="Churned"/>
  </r>
  <r>
    <n v="15730059"/>
    <n v="638"/>
    <x v="1"/>
    <x v="1"/>
    <n v="44"/>
    <n v="9"/>
    <n v="77637.350000000006"/>
    <n v="2"/>
    <n v="1"/>
    <n v="1"/>
    <n v="111346.22"/>
    <n v="0"/>
    <x v="0"/>
    <s v="2. Fair"/>
    <s v="2. Up to 100K"/>
    <s v="9-10 yrs"/>
    <s v="Retained"/>
  </r>
  <r>
    <n v="15715527"/>
    <n v="543"/>
    <x v="1"/>
    <x v="0"/>
    <n v="41"/>
    <n v="4"/>
    <n v="0"/>
    <n v="1"/>
    <n v="0"/>
    <n v="0"/>
    <n v="194902.16"/>
    <n v="0"/>
    <x v="0"/>
    <s v="1. Poor"/>
    <s v="1. Zero"/>
    <s v="3-5 yrs"/>
    <s v="Retained"/>
  </r>
  <r>
    <n v="15576623"/>
    <n v="584"/>
    <x v="0"/>
    <x v="1"/>
    <n v="31"/>
    <n v="5"/>
    <n v="0"/>
    <n v="2"/>
    <n v="1"/>
    <n v="0"/>
    <n v="31474.27"/>
    <n v="0"/>
    <x v="1"/>
    <s v="2. Fair"/>
    <s v="1. Zero"/>
    <s v="3-5 yrs"/>
    <s v="Retained"/>
  </r>
  <r>
    <n v="15805565"/>
    <n v="691"/>
    <x v="2"/>
    <x v="1"/>
    <n v="30"/>
    <n v="7"/>
    <n v="116927.89"/>
    <n v="1"/>
    <n v="1"/>
    <n v="0"/>
    <n v="21198.39"/>
    <n v="0"/>
    <x v="1"/>
    <s v="3. Good"/>
    <s v="3. 100K-150K"/>
    <s v="6-8 yrs"/>
    <s v="Retained"/>
  </r>
  <r>
    <n v="15677307"/>
    <n v="684"/>
    <x v="2"/>
    <x v="0"/>
    <n v="40"/>
    <n v="6"/>
    <n v="137326.65"/>
    <n v="1"/>
    <n v="1"/>
    <n v="0"/>
    <n v="186976.6"/>
    <n v="0"/>
    <x v="0"/>
    <s v="3. Good"/>
    <s v="3. 100K-150K"/>
    <s v="6-8 yrs"/>
    <s v="Retained"/>
  </r>
  <r>
    <n v="15773890"/>
    <n v="733"/>
    <x v="0"/>
    <x v="1"/>
    <n v="22"/>
    <n v="5"/>
    <n v="0"/>
    <n v="2"/>
    <n v="1"/>
    <n v="1"/>
    <n v="117202.19"/>
    <n v="0"/>
    <x v="3"/>
    <s v="3. Good"/>
    <s v="1. Zero"/>
    <s v="3-5 yrs"/>
    <s v="Retained"/>
  </r>
  <r>
    <n v="15598883"/>
    <n v="599"/>
    <x v="1"/>
    <x v="0"/>
    <n v="37"/>
    <n v="2"/>
    <n v="0"/>
    <n v="2"/>
    <n v="1"/>
    <n v="1"/>
    <n v="143739.29"/>
    <n v="0"/>
    <x v="1"/>
    <s v="2. Fair"/>
    <s v="1. Zero"/>
    <s v="0-2 yrs"/>
    <s v="Retained"/>
  </r>
  <r>
    <n v="15568506"/>
    <n v="524"/>
    <x v="2"/>
    <x v="0"/>
    <n v="31"/>
    <n v="10"/>
    <n v="67238.98"/>
    <n v="2"/>
    <n v="1"/>
    <n v="1"/>
    <n v="161811.23000000001"/>
    <n v="0"/>
    <x v="1"/>
    <s v="1. Poor"/>
    <s v="2. Up to 100K"/>
    <s v="9-10 yrs"/>
    <s v="Retained"/>
  </r>
  <r>
    <n v="15761043"/>
    <n v="632"/>
    <x v="2"/>
    <x v="0"/>
    <n v="38"/>
    <n v="6"/>
    <n v="86569.76"/>
    <n v="2"/>
    <n v="1"/>
    <n v="0"/>
    <n v="98090.91"/>
    <n v="0"/>
    <x v="1"/>
    <s v="2. Fair"/>
    <s v="2. Up to 100K"/>
    <s v="6-8 yrs"/>
    <s v="Retained"/>
  </r>
  <r>
    <n v="15782236"/>
    <n v="735"/>
    <x v="1"/>
    <x v="1"/>
    <n v="34"/>
    <n v="5"/>
    <n v="0"/>
    <n v="2"/>
    <n v="0"/>
    <n v="0"/>
    <n v="71095.41"/>
    <n v="0"/>
    <x v="1"/>
    <s v="3. Good"/>
    <s v="1. Zero"/>
    <s v="3-5 yrs"/>
    <s v="Retained"/>
  </r>
  <r>
    <n v="15593601"/>
    <n v="734"/>
    <x v="0"/>
    <x v="1"/>
    <n v="34"/>
    <n v="6"/>
    <n v="133598.39999999999"/>
    <n v="1"/>
    <n v="1"/>
    <n v="1"/>
    <n v="13107.24"/>
    <n v="0"/>
    <x v="1"/>
    <s v="3. Good"/>
    <s v="3. 100K-150K"/>
    <s v="6-8 yrs"/>
    <s v="Retained"/>
  </r>
  <r>
    <n v="15682048"/>
    <n v="605"/>
    <x v="0"/>
    <x v="0"/>
    <n v="51"/>
    <n v="3"/>
    <n v="136188.78"/>
    <n v="1"/>
    <n v="1"/>
    <n v="1"/>
    <n v="67110.59"/>
    <n v="1"/>
    <x v="2"/>
    <s v="2. Fair"/>
    <s v="3. 100K-150K"/>
    <s v="3-5 yrs"/>
    <s v="Churned"/>
  </r>
  <r>
    <n v="15746902"/>
    <n v="793"/>
    <x v="1"/>
    <x v="1"/>
    <n v="38"/>
    <n v="9"/>
    <n v="0"/>
    <n v="2"/>
    <n v="1"/>
    <n v="0"/>
    <n v="88225.02"/>
    <n v="0"/>
    <x v="1"/>
    <s v="4. Very Good"/>
    <s v="1. Zero"/>
    <s v="9-10 yrs"/>
    <s v="Retained"/>
  </r>
  <r>
    <n v="15752081"/>
    <n v="468"/>
    <x v="0"/>
    <x v="0"/>
    <n v="56"/>
    <n v="10"/>
    <n v="0"/>
    <n v="3"/>
    <n v="0"/>
    <n v="1"/>
    <n v="62256.87"/>
    <n v="1"/>
    <x v="2"/>
    <s v="1. Poor"/>
    <s v="1. Zero"/>
    <s v="9-10 yrs"/>
    <s v="Churned"/>
  </r>
  <r>
    <n v="15781307"/>
    <n v="779"/>
    <x v="2"/>
    <x v="1"/>
    <n v="37"/>
    <n v="7"/>
    <n v="120092.52"/>
    <n v="2"/>
    <n v="1"/>
    <n v="0"/>
    <n v="135925.72"/>
    <n v="0"/>
    <x v="1"/>
    <s v="4. Very Good"/>
    <s v="3. 100K-150K"/>
    <s v="6-8 yrs"/>
    <s v="Retained"/>
  </r>
  <r>
    <n v="15775912"/>
    <n v="698"/>
    <x v="0"/>
    <x v="1"/>
    <n v="48"/>
    <n v="4"/>
    <n v="101238.24"/>
    <n v="2"/>
    <n v="0"/>
    <n v="1"/>
    <n v="177815.87"/>
    <n v="1"/>
    <x v="0"/>
    <s v="3. Good"/>
    <s v="3. 100K-150K"/>
    <s v="3-5 yrs"/>
    <s v="Churned"/>
  </r>
  <r>
    <n v="15745417"/>
    <n v="707"/>
    <x v="0"/>
    <x v="1"/>
    <n v="58"/>
    <n v="6"/>
    <n v="89685.92"/>
    <n v="1"/>
    <n v="0"/>
    <n v="1"/>
    <n v="126471.13"/>
    <n v="0"/>
    <x v="2"/>
    <s v="3. Good"/>
    <s v="2. Up to 100K"/>
    <s v="6-8 yrs"/>
    <s v="Retained"/>
  </r>
  <r>
    <n v="15671256"/>
    <n v="850"/>
    <x v="0"/>
    <x v="0"/>
    <n v="35"/>
    <n v="1"/>
    <n v="211774.31"/>
    <n v="1"/>
    <n v="1"/>
    <n v="0"/>
    <n v="188574.12"/>
    <n v="1"/>
    <x v="1"/>
    <s v="5. Excellent"/>
    <s v="4. Above 150K"/>
    <s v="0-2 yrs"/>
    <s v="Churned"/>
  </r>
  <r>
    <n v="15653547"/>
    <n v="850"/>
    <x v="0"/>
    <x v="1"/>
    <n v="56"/>
    <n v="7"/>
    <n v="131317.48000000001"/>
    <n v="1"/>
    <n v="1"/>
    <n v="1"/>
    <n v="119175.45"/>
    <n v="0"/>
    <x v="2"/>
    <s v="5. Excellent"/>
    <s v="3. 100K-150K"/>
    <s v="6-8 yrs"/>
    <s v="Retained"/>
  </r>
  <r>
    <n v="15595766"/>
    <n v="527"/>
    <x v="1"/>
    <x v="1"/>
    <n v="37"/>
    <n v="5"/>
    <n v="93722.73"/>
    <n v="2"/>
    <n v="1"/>
    <n v="1"/>
    <n v="139093.73000000001"/>
    <n v="0"/>
    <x v="1"/>
    <s v="1. Poor"/>
    <s v="2. Up to 100K"/>
    <s v="3-5 yrs"/>
    <s v="Retained"/>
  </r>
  <r>
    <n v="15742358"/>
    <n v="696"/>
    <x v="2"/>
    <x v="1"/>
    <n v="32"/>
    <n v="8"/>
    <n v="101160.99"/>
    <n v="1"/>
    <n v="1"/>
    <n v="1"/>
    <n v="115916.55"/>
    <n v="0"/>
    <x v="1"/>
    <s v="3. Good"/>
    <s v="3. 100K-150K"/>
    <s v="6-8 yrs"/>
    <s v="Retained"/>
  </r>
  <r>
    <n v="15763274"/>
    <n v="661"/>
    <x v="0"/>
    <x v="1"/>
    <n v="48"/>
    <n v="3"/>
    <n v="120320.54"/>
    <n v="1"/>
    <n v="0"/>
    <n v="0"/>
    <n v="96463.25"/>
    <n v="0"/>
    <x v="0"/>
    <s v="2. Fair"/>
    <s v="3. 100K-150K"/>
    <s v="3-5 yrs"/>
    <s v="Retained"/>
  </r>
  <r>
    <n v="15786063"/>
    <n v="776"/>
    <x v="0"/>
    <x v="0"/>
    <n v="31"/>
    <n v="2"/>
    <n v="0"/>
    <n v="2"/>
    <n v="1"/>
    <n v="1"/>
    <n v="112349.51"/>
    <n v="0"/>
    <x v="1"/>
    <s v="4. Very Good"/>
    <s v="1. Zero"/>
    <s v="0-2 yrs"/>
    <s v="Retained"/>
  </r>
  <r>
    <n v="15600258"/>
    <n v="701"/>
    <x v="0"/>
    <x v="1"/>
    <n v="43"/>
    <n v="2"/>
    <n v="0"/>
    <n v="2"/>
    <n v="1"/>
    <n v="1"/>
    <n v="165303.79"/>
    <n v="0"/>
    <x v="0"/>
    <s v="3. Good"/>
    <s v="1. Zero"/>
    <s v="0-2 yrs"/>
    <s v="Retained"/>
  </r>
  <r>
    <n v="15573318"/>
    <n v="610"/>
    <x v="0"/>
    <x v="1"/>
    <n v="26"/>
    <n v="8"/>
    <n v="0"/>
    <n v="2"/>
    <n v="1"/>
    <n v="0"/>
    <n v="166031.07999999999"/>
    <n v="0"/>
    <x v="3"/>
    <s v="2. Fair"/>
    <s v="1. Zero"/>
    <s v="6-8 yrs"/>
    <s v="Retained"/>
  </r>
  <r>
    <n v="15653849"/>
    <n v="572"/>
    <x v="2"/>
    <x v="0"/>
    <n v="48"/>
    <n v="3"/>
    <n v="152827.99"/>
    <n v="1"/>
    <n v="1"/>
    <n v="0"/>
    <n v="38411.79"/>
    <n v="1"/>
    <x v="0"/>
    <s v="1. Poor"/>
    <s v="4. Above 150K"/>
    <s v="3-5 yrs"/>
    <s v="Churned"/>
  </r>
  <r>
    <n v="15694272"/>
    <n v="673"/>
    <x v="0"/>
    <x v="1"/>
    <n v="30"/>
    <n v="1"/>
    <n v="64097.75"/>
    <n v="1"/>
    <n v="1"/>
    <n v="1"/>
    <n v="77783.350000000006"/>
    <n v="0"/>
    <x v="1"/>
    <s v="3. Good"/>
    <s v="2. Up to 100K"/>
    <s v="0-2 yrs"/>
    <s v="Retained"/>
  </r>
  <r>
    <n v="15736112"/>
    <n v="519"/>
    <x v="1"/>
    <x v="0"/>
    <n v="57"/>
    <n v="2"/>
    <n v="119035.35"/>
    <n v="2"/>
    <n v="1"/>
    <n v="1"/>
    <n v="29871.79"/>
    <n v="0"/>
    <x v="2"/>
    <s v="1. Poor"/>
    <s v="3. 100K-150K"/>
    <s v="0-2 yrs"/>
    <s v="Retained"/>
  </r>
  <r>
    <n v="15749851"/>
    <n v="702"/>
    <x v="1"/>
    <x v="0"/>
    <n v="26"/>
    <n v="4"/>
    <n v="135219.57"/>
    <n v="1"/>
    <n v="0"/>
    <n v="1"/>
    <n v="59747.63"/>
    <n v="0"/>
    <x v="3"/>
    <s v="3. Good"/>
    <s v="3. 100K-150K"/>
    <s v="3-5 yrs"/>
    <s v="Retained"/>
  </r>
  <r>
    <n v="15663478"/>
    <n v="729"/>
    <x v="0"/>
    <x v="1"/>
    <n v="32"/>
    <n v="6"/>
    <n v="93694.42"/>
    <n v="1"/>
    <n v="1"/>
    <n v="1"/>
    <n v="79919.13"/>
    <n v="0"/>
    <x v="1"/>
    <s v="3. Good"/>
    <s v="2. Up to 100K"/>
    <s v="6-8 yrs"/>
    <s v="Retained"/>
  </r>
  <r>
    <n v="15592300"/>
    <n v="543"/>
    <x v="1"/>
    <x v="1"/>
    <n v="35"/>
    <n v="10"/>
    <n v="59408.63"/>
    <n v="1"/>
    <n v="1"/>
    <n v="0"/>
    <n v="76773.53"/>
    <n v="0"/>
    <x v="1"/>
    <s v="1. Poor"/>
    <s v="2. Up to 100K"/>
    <s v="9-10 yrs"/>
    <s v="Retained"/>
  </r>
  <r>
    <n v="15567832"/>
    <n v="550"/>
    <x v="0"/>
    <x v="0"/>
    <n v="40"/>
    <n v="7"/>
    <n v="114354.95"/>
    <n v="1"/>
    <n v="1"/>
    <n v="0"/>
    <n v="54018.93"/>
    <n v="0"/>
    <x v="0"/>
    <s v="1. Poor"/>
    <s v="3. 100K-150K"/>
    <s v="6-8 yrs"/>
    <s v="Retained"/>
  </r>
  <r>
    <n v="15776780"/>
    <n v="608"/>
    <x v="0"/>
    <x v="1"/>
    <n v="59"/>
    <n v="1"/>
    <n v="0"/>
    <n v="1"/>
    <n v="1"/>
    <n v="0"/>
    <n v="70649.64"/>
    <n v="1"/>
    <x v="2"/>
    <s v="2. Fair"/>
    <s v="1. Zero"/>
    <s v="0-2 yrs"/>
    <s v="Churned"/>
  </r>
  <r>
    <n v="15592846"/>
    <n v="639"/>
    <x v="2"/>
    <x v="1"/>
    <n v="35"/>
    <n v="10"/>
    <n v="128173.9"/>
    <n v="2"/>
    <n v="1"/>
    <n v="0"/>
    <n v="59093.39"/>
    <n v="0"/>
    <x v="1"/>
    <s v="2. Fair"/>
    <s v="3. 100K-150K"/>
    <s v="9-10 yrs"/>
    <s v="Retained"/>
  </r>
  <r>
    <n v="15739803"/>
    <n v="686"/>
    <x v="1"/>
    <x v="1"/>
    <n v="34"/>
    <n v="9"/>
    <n v="0"/>
    <n v="2"/>
    <n v="1"/>
    <n v="0"/>
    <n v="127569.8"/>
    <n v="0"/>
    <x v="1"/>
    <s v="3. Good"/>
    <s v="1. Zero"/>
    <s v="9-10 yrs"/>
    <s v="Retained"/>
  </r>
  <r>
    <n v="15794142"/>
    <n v="564"/>
    <x v="2"/>
    <x v="0"/>
    <n v="62"/>
    <n v="5"/>
    <n v="114931.35"/>
    <n v="3"/>
    <n v="0"/>
    <n v="1"/>
    <n v="18260.98"/>
    <n v="1"/>
    <x v="4"/>
    <s v="1. Poor"/>
    <s v="3. 100K-150K"/>
    <s v="3-5 yrs"/>
    <s v="Churned"/>
  </r>
  <r>
    <n v="15762729"/>
    <n v="745"/>
    <x v="2"/>
    <x v="0"/>
    <n v="28"/>
    <n v="1"/>
    <n v="111071.36"/>
    <n v="1"/>
    <n v="1"/>
    <n v="0"/>
    <n v="73275.960000000006"/>
    <n v="1"/>
    <x v="3"/>
    <s v="4. Very Good"/>
    <s v="3. 100K-150K"/>
    <s v="0-2 yrs"/>
    <s v="Churned"/>
  </r>
  <r>
    <n v="15667896"/>
    <n v="833"/>
    <x v="0"/>
    <x v="1"/>
    <n v="37"/>
    <n v="8"/>
    <n v="151226.18"/>
    <n v="2"/>
    <n v="1"/>
    <n v="1"/>
    <n v="136129.49"/>
    <n v="0"/>
    <x v="1"/>
    <s v="5. Excellent"/>
    <s v="4. Above 150K"/>
    <s v="6-8 yrs"/>
    <s v="Retained"/>
  </r>
  <r>
    <n v="15626578"/>
    <n v="622"/>
    <x v="0"/>
    <x v="1"/>
    <n v="26"/>
    <n v="9"/>
    <n v="0"/>
    <n v="2"/>
    <n v="1"/>
    <n v="1"/>
    <n v="153237.59"/>
    <n v="0"/>
    <x v="3"/>
    <s v="2. Fair"/>
    <s v="1. Zero"/>
    <s v="9-10 yrs"/>
    <s v="Retained"/>
  </r>
  <r>
    <n v="15776223"/>
    <n v="597"/>
    <x v="0"/>
    <x v="0"/>
    <n v="42"/>
    <n v="4"/>
    <n v="64740.12"/>
    <n v="1"/>
    <n v="1"/>
    <n v="1"/>
    <n v="106841.12"/>
    <n v="0"/>
    <x v="0"/>
    <s v="2. Fair"/>
    <s v="2. Up to 100K"/>
    <s v="3-5 yrs"/>
    <s v="Retained"/>
  </r>
  <r>
    <n v="15705953"/>
    <n v="721"/>
    <x v="1"/>
    <x v="1"/>
    <n v="51"/>
    <n v="0"/>
    <n v="169312.13"/>
    <n v="1"/>
    <n v="1"/>
    <n v="0"/>
    <n v="109078.35"/>
    <n v="1"/>
    <x v="2"/>
    <s v="3. Good"/>
    <s v="4. Above 150K"/>
    <s v="0-2 yrs"/>
    <s v="Churned"/>
  </r>
  <r>
    <n v="15802593"/>
    <n v="504"/>
    <x v="0"/>
    <x v="0"/>
    <n v="49"/>
    <n v="7"/>
    <n v="0"/>
    <n v="3"/>
    <n v="0"/>
    <n v="1"/>
    <n v="87822.14"/>
    <n v="1"/>
    <x v="0"/>
    <s v="1. Poor"/>
    <s v="1. Zero"/>
    <s v="6-8 yrs"/>
    <s v="Churned"/>
  </r>
  <r>
    <n v="15615457"/>
    <n v="842"/>
    <x v="1"/>
    <x v="0"/>
    <n v="44"/>
    <n v="2"/>
    <n v="112652.08"/>
    <n v="2"/>
    <n v="1"/>
    <n v="0"/>
    <n v="126644.98"/>
    <n v="0"/>
    <x v="0"/>
    <s v="5. Excellent"/>
    <s v="3. 100K-150K"/>
    <s v="0-2 yrs"/>
    <s v="Retained"/>
  </r>
  <r>
    <n v="15708916"/>
    <n v="587"/>
    <x v="0"/>
    <x v="1"/>
    <n v="38"/>
    <n v="0"/>
    <n v="0"/>
    <n v="2"/>
    <n v="1"/>
    <n v="0"/>
    <n v="47414.15"/>
    <n v="0"/>
    <x v="1"/>
    <s v="2. Fair"/>
    <s v="1. Zero"/>
    <s v="0-2 yrs"/>
    <s v="Retained"/>
  </r>
  <r>
    <n v="15720187"/>
    <n v="479"/>
    <x v="2"/>
    <x v="0"/>
    <n v="30"/>
    <n v="7"/>
    <n v="143964.35999999999"/>
    <n v="2"/>
    <n v="1"/>
    <n v="0"/>
    <n v="41879.99"/>
    <n v="0"/>
    <x v="1"/>
    <s v="1. Poor"/>
    <s v="3. 100K-150K"/>
    <s v="6-8 yrs"/>
    <s v="Retained"/>
  </r>
  <r>
    <n v="15595440"/>
    <n v="508"/>
    <x v="0"/>
    <x v="1"/>
    <n v="49"/>
    <n v="7"/>
    <n v="122451.46"/>
    <n v="2"/>
    <n v="1"/>
    <n v="1"/>
    <n v="75808.100000000006"/>
    <n v="0"/>
    <x v="0"/>
    <s v="1. Poor"/>
    <s v="3. 100K-150K"/>
    <s v="6-8 yrs"/>
    <s v="Retained"/>
  </r>
  <r>
    <n v="15600651"/>
    <n v="749"/>
    <x v="0"/>
    <x v="1"/>
    <n v="24"/>
    <n v="1"/>
    <n v="0"/>
    <n v="3"/>
    <n v="1"/>
    <n v="1"/>
    <n v="47911.03"/>
    <n v="0"/>
    <x v="3"/>
    <s v="4. Very Good"/>
    <s v="1. Zero"/>
    <s v="0-2 yrs"/>
    <s v="Retained"/>
  </r>
  <r>
    <n v="15750141"/>
    <n v="721"/>
    <x v="2"/>
    <x v="0"/>
    <n v="36"/>
    <n v="3"/>
    <n v="65253.07"/>
    <n v="2"/>
    <n v="1"/>
    <n v="0"/>
    <n v="28737.78"/>
    <n v="0"/>
    <x v="1"/>
    <s v="3. Good"/>
    <s v="2. Up to 100K"/>
    <s v="3-5 yrs"/>
    <s v="Retained"/>
  </r>
  <r>
    <n v="15657284"/>
    <n v="674"/>
    <x v="2"/>
    <x v="1"/>
    <n v="47"/>
    <n v="6"/>
    <n v="106901.94"/>
    <n v="1"/>
    <n v="1"/>
    <n v="1"/>
    <n v="2079.1999999999998"/>
    <n v="1"/>
    <x v="0"/>
    <s v="3. Good"/>
    <s v="3. 100K-150K"/>
    <s v="6-8 yrs"/>
    <s v="Churned"/>
  </r>
  <r>
    <n v="15763063"/>
    <n v="685"/>
    <x v="1"/>
    <x v="0"/>
    <n v="25"/>
    <n v="10"/>
    <n v="128509.63"/>
    <n v="1"/>
    <n v="1"/>
    <n v="0"/>
    <n v="121562.33"/>
    <n v="0"/>
    <x v="3"/>
    <s v="3. Good"/>
    <s v="3. 100K-150K"/>
    <s v="9-10 yrs"/>
    <s v="Retained"/>
  </r>
  <r>
    <n v="15709324"/>
    <n v="417"/>
    <x v="0"/>
    <x v="1"/>
    <n v="34"/>
    <n v="7"/>
    <n v="0"/>
    <n v="2"/>
    <n v="1"/>
    <n v="0"/>
    <n v="55003.79"/>
    <n v="0"/>
    <x v="1"/>
    <s v="1. Poor"/>
    <s v="1. Zero"/>
    <s v="6-8 yrs"/>
    <s v="Retained"/>
  </r>
  <r>
    <n v="15711309"/>
    <n v="574"/>
    <x v="2"/>
    <x v="1"/>
    <n v="33"/>
    <n v="3"/>
    <n v="129834.67"/>
    <n v="1"/>
    <n v="1"/>
    <n v="0"/>
    <n v="193131.42"/>
    <n v="0"/>
    <x v="1"/>
    <s v="1. Poor"/>
    <s v="3. 100K-150K"/>
    <s v="3-5 yrs"/>
    <s v="Retained"/>
  </r>
  <r>
    <n v="15775318"/>
    <n v="590"/>
    <x v="1"/>
    <x v="0"/>
    <n v="51"/>
    <n v="3"/>
    <n v="154962.99"/>
    <n v="3"/>
    <n v="0"/>
    <n v="1"/>
    <n v="191932.27"/>
    <n v="1"/>
    <x v="2"/>
    <s v="2. Fair"/>
    <s v="4. Above 150K"/>
    <s v="3-5 yrs"/>
    <s v="Churned"/>
  </r>
  <r>
    <n v="15705515"/>
    <n v="587"/>
    <x v="2"/>
    <x v="1"/>
    <n v="40"/>
    <n v="5"/>
    <n v="138241.9"/>
    <n v="2"/>
    <n v="1"/>
    <n v="0"/>
    <n v="159418.1"/>
    <n v="0"/>
    <x v="0"/>
    <s v="2. Fair"/>
    <s v="3. 100K-150K"/>
    <s v="3-5 yrs"/>
    <s v="Retained"/>
  </r>
  <r>
    <n v="15634844"/>
    <n v="598"/>
    <x v="2"/>
    <x v="1"/>
    <n v="41"/>
    <n v="3"/>
    <n v="91536.93"/>
    <n v="1"/>
    <n v="1"/>
    <n v="0"/>
    <n v="191468.78"/>
    <n v="1"/>
    <x v="0"/>
    <s v="2. Fair"/>
    <s v="2. Up to 100K"/>
    <s v="3-5 yrs"/>
    <s v="Churned"/>
  </r>
  <r>
    <n v="15717046"/>
    <n v="741"/>
    <x v="1"/>
    <x v="1"/>
    <n v="53"/>
    <n v="3"/>
    <n v="0"/>
    <n v="2"/>
    <n v="1"/>
    <n v="1"/>
    <n v="38913.68"/>
    <n v="0"/>
    <x v="2"/>
    <s v="4. Very Good"/>
    <s v="1. Zero"/>
    <s v="3-5 yrs"/>
    <s v="Retained"/>
  </r>
  <r>
    <n v="15571816"/>
    <n v="850"/>
    <x v="1"/>
    <x v="0"/>
    <n v="70"/>
    <n v="5"/>
    <n v="0"/>
    <n v="1"/>
    <n v="1"/>
    <n v="1"/>
    <n v="705.18"/>
    <n v="0"/>
    <x v="4"/>
    <s v="5. Excellent"/>
    <s v="1. Zero"/>
    <s v="3-5 yrs"/>
    <s v="Retained"/>
  </r>
  <r>
    <n v="15670080"/>
    <n v="584"/>
    <x v="2"/>
    <x v="0"/>
    <n v="29"/>
    <n v="7"/>
    <n v="105204.01"/>
    <n v="1"/>
    <n v="0"/>
    <n v="1"/>
    <n v="138490.03"/>
    <n v="0"/>
    <x v="3"/>
    <s v="2. Fair"/>
    <s v="3. 100K-150K"/>
    <s v="6-8 yrs"/>
    <s v="Retained"/>
  </r>
  <r>
    <n v="15800440"/>
    <n v="650"/>
    <x v="1"/>
    <x v="1"/>
    <n v="61"/>
    <n v="1"/>
    <n v="152968.73000000001"/>
    <n v="1"/>
    <n v="0"/>
    <n v="1"/>
    <n v="82970.69"/>
    <n v="0"/>
    <x v="4"/>
    <s v="2. Fair"/>
    <s v="4. Above 150K"/>
    <s v="0-2 yrs"/>
    <s v="Retained"/>
  </r>
  <r>
    <n v="15665678"/>
    <n v="607"/>
    <x v="1"/>
    <x v="1"/>
    <n v="36"/>
    <n v="8"/>
    <n v="158261.68"/>
    <n v="1"/>
    <n v="1"/>
    <n v="1"/>
    <n v="76744.72"/>
    <n v="0"/>
    <x v="1"/>
    <s v="2. Fair"/>
    <s v="4. Above 150K"/>
    <s v="6-8 yrs"/>
    <s v="Retained"/>
  </r>
  <r>
    <n v="15665956"/>
    <n v="509"/>
    <x v="0"/>
    <x v="0"/>
    <n v="46"/>
    <n v="1"/>
    <n v="0"/>
    <n v="1"/>
    <n v="1"/>
    <n v="0"/>
    <n v="71244.59"/>
    <n v="1"/>
    <x v="0"/>
    <s v="1. Poor"/>
    <s v="1. Zero"/>
    <s v="0-2 yrs"/>
    <s v="Churned"/>
  </r>
  <r>
    <n v="15788126"/>
    <n v="689"/>
    <x v="1"/>
    <x v="0"/>
    <n v="38"/>
    <n v="6"/>
    <n v="121021.05"/>
    <n v="1"/>
    <n v="1"/>
    <n v="1"/>
    <n v="12182.15"/>
    <n v="0"/>
    <x v="1"/>
    <s v="3. Good"/>
    <s v="3. 100K-150K"/>
    <s v="6-8 yrs"/>
    <s v="Retained"/>
  </r>
  <r>
    <n v="15811773"/>
    <n v="543"/>
    <x v="0"/>
    <x v="1"/>
    <n v="36"/>
    <n v="4"/>
    <n v="0"/>
    <n v="2"/>
    <n v="1"/>
    <n v="1"/>
    <n v="141210.5"/>
    <n v="0"/>
    <x v="1"/>
    <s v="1. Poor"/>
    <s v="1. Zero"/>
    <s v="3-5 yrs"/>
    <s v="Retained"/>
  </r>
  <r>
    <n v="15651674"/>
    <n v="438"/>
    <x v="1"/>
    <x v="0"/>
    <n v="54"/>
    <n v="2"/>
    <n v="0"/>
    <n v="1"/>
    <n v="0"/>
    <n v="0"/>
    <n v="191763.07"/>
    <n v="1"/>
    <x v="2"/>
    <s v="1. Poor"/>
    <s v="1. Zero"/>
    <s v="0-2 yrs"/>
    <s v="Churned"/>
  </r>
  <r>
    <n v="15689614"/>
    <n v="687"/>
    <x v="1"/>
    <x v="0"/>
    <n v="63"/>
    <n v="1"/>
    <n v="137715.66"/>
    <n v="1"/>
    <n v="1"/>
    <n v="1"/>
    <n v="37938.74"/>
    <n v="0"/>
    <x v="4"/>
    <s v="3. Good"/>
    <s v="3. 100K-150K"/>
    <s v="0-2 yrs"/>
    <s v="Retained"/>
  </r>
  <r>
    <n v="15795564"/>
    <n v="737"/>
    <x v="2"/>
    <x v="1"/>
    <n v="31"/>
    <n v="5"/>
    <n v="121192.22"/>
    <n v="2"/>
    <n v="1"/>
    <n v="1"/>
    <n v="74890.58"/>
    <n v="0"/>
    <x v="1"/>
    <s v="3. Good"/>
    <s v="3. 100K-150K"/>
    <s v="3-5 yrs"/>
    <s v="Retained"/>
  </r>
  <r>
    <n v="15706647"/>
    <n v="761"/>
    <x v="0"/>
    <x v="1"/>
    <n v="31"/>
    <n v="7"/>
    <n v="0"/>
    <n v="3"/>
    <n v="1"/>
    <n v="1"/>
    <n v="166698.18"/>
    <n v="0"/>
    <x v="1"/>
    <s v="4. Very Good"/>
    <s v="1. Zero"/>
    <s v="6-8 yrs"/>
    <s v="Retained"/>
  </r>
  <r>
    <n v="15728505"/>
    <n v="601"/>
    <x v="0"/>
    <x v="1"/>
    <n v="44"/>
    <n v="1"/>
    <n v="100486.18"/>
    <n v="2"/>
    <n v="1"/>
    <n v="1"/>
    <n v="62678.53"/>
    <n v="0"/>
    <x v="0"/>
    <s v="2. Fair"/>
    <s v="3. 100K-150K"/>
    <s v="0-2 yrs"/>
    <s v="Retained"/>
  </r>
  <r>
    <n v="15730076"/>
    <n v="651"/>
    <x v="0"/>
    <x v="1"/>
    <n v="45"/>
    <n v="1"/>
    <n v="0"/>
    <n v="1"/>
    <n v="1"/>
    <n v="0"/>
    <n v="67740.08"/>
    <n v="1"/>
    <x v="0"/>
    <s v="2. Fair"/>
    <s v="1. Zero"/>
    <s v="0-2 yrs"/>
    <s v="Churned"/>
  </r>
  <r>
    <n v="15622003"/>
    <n v="745"/>
    <x v="0"/>
    <x v="1"/>
    <n v="35"/>
    <n v="9"/>
    <n v="92566.53"/>
    <n v="2"/>
    <n v="1"/>
    <n v="0"/>
    <n v="161519.76999999999"/>
    <n v="0"/>
    <x v="1"/>
    <s v="4. Very Good"/>
    <s v="2. Up to 100K"/>
    <s v="9-10 yrs"/>
    <s v="Retained"/>
  </r>
  <r>
    <n v="15607312"/>
    <n v="648"/>
    <x v="1"/>
    <x v="0"/>
    <n v="49"/>
    <n v="10"/>
    <n v="0"/>
    <n v="2"/>
    <n v="1"/>
    <n v="1"/>
    <n v="159835.78"/>
    <n v="1"/>
    <x v="0"/>
    <s v="2. Fair"/>
    <s v="1. Zero"/>
    <s v="9-10 yrs"/>
    <s v="Churned"/>
  </r>
  <r>
    <n v="15644753"/>
    <n v="848"/>
    <x v="1"/>
    <x v="1"/>
    <n v="40"/>
    <n v="3"/>
    <n v="110929.96"/>
    <n v="1"/>
    <n v="1"/>
    <n v="1"/>
    <n v="30876.84"/>
    <n v="0"/>
    <x v="0"/>
    <s v="5. Excellent"/>
    <s v="3. 100K-150K"/>
    <s v="3-5 yrs"/>
    <s v="Retained"/>
  </r>
  <r>
    <n v="15653620"/>
    <n v="546"/>
    <x v="0"/>
    <x v="0"/>
    <n v="27"/>
    <n v="8"/>
    <n v="0"/>
    <n v="2"/>
    <n v="1"/>
    <n v="1"/>
    <n v="14858.1"/>
    <n v="0"/>
    <x v="3"/>
    <s v="1. Poor"/>
    <s v="1. Zero"/>
    <s v="6-8 yrs"/>
    <s v="Retained"/>
  </r>
  <r>
    <n v="15761986"/>
    <n v="439"/>
    <x v="1"/>
    <x v="0"/>
    <n v="32"/>
    <n v="3"/>
    <n v="138901.60999999999"/>
    <n v="1"/>
    <n v="1"/>
    <n v="0"/>
    <n v="75685.97"/>
    <n v="0"/>
    <x v="1"/>
    <s v="1. Poor"/>
    <s v="3. 100K-150K"/>
    <s v="3-5 yrs"/>
    <s v="Retained"/>
  </r>
  <r>
    <n v="15633922"/>
    <n v="755"/>
    <x v="0"/>
    <x v="1"/>
    <n v="30"/>
    <n v="4"/>
    <n v="123217.66"/>
    <n v="2"/>
    <n v="0"/>
    <n v="1"/>
    <n v="144183.1"/>
    <n v="0"/>
    <x v="1"/>
    <s v="4. Very Good"/>
    <s v="3. 100K-150K"/>
    <s v="3-5 yrs"/>
    <s v="Retained"/>
  </r>
  <r>
    <n v="15734674"/>
    <n v="593"/>
    <x v="0"/>
    <x v="0"/>
    <n v="41"/>
    <n v="6"/>
    <n v="0"/>
    <n v="1"/>
    <n v="1"/>
    <n v="0"/>
    <n v="65170.66"/>
    <n v="0"/>
    <x v="0"/>
    <s v="2. Fair"/>
    <s v="1. Zero"/>
    <s v="6-8 yrs"/>
    <s v="Retained"/>
  </r>
  <r>
    <n v="15658032"/>
    <n v="701"/>
    <x v="0"/>
    <x v="1"/>
    <n v="39"/>
    <n v="2"/>
    <n v="0"/>
    <n v="2"/>
    <n v="1"/>
    <n v="1"/>
    <n v="82526.92"/>
    <n v="0"/>
    <x v="1"/>
    <s v="3. Good"/>
    <s v="1. Zero"/>
    <s v="0-2 yrs"/>
    <s v="Retained"/>
  </r>
  <r>
    <n v="15692671"/>
    <n v="701"/>
    <x v="1"/>
    <x v="1"/>
    <n v="36"/>
    <n v="8"/>
    <n v="0"/>
    <n v="2"/>
    <n v="1"/>
    <n v="0"/>
    <n v="169161.46"/>
    <n v="0"/>
    <x v="1"/>
    <s v="3. Good"/>
    <s v="1. Zero"/>
    <s v="6-8 yrs"/>
    <s v="Retained"/>
  </r>
  <r>
    <n v="15737741"/>
    <n v="607"/>
    <x v="1"/>
    <x v="0"/>
    <n v="33"/>
    <n v="2"/>
    <n v="108431.87"/>
    <n v="2"/>
    <n v="0"/>
    <n v="1"/>
    <n v="109291.39"/>
    <n v="1"/>
    <x v="1"/>
    <s v="2. Fair"/>
    <s v="3. 100K-150K"/>
    <s v="0-2 yrs"/>
    <s v="Churned"/>
  </r>
  <r>
    <n v="15576352"/>
    <n v="586"/>
    <x v="1"/>
    <x v="0"/>
    <n v="57"/>
    <n v="3"/>
    <n v="0"/>
    <n v="2"/>
    <n v="0"/>
    <n v="1"/>
    <n v="6057.81"/>
    <n v="0"/>
    <x v="2"/>
    <s v="2. Fair"/>
    <s v="1. Zero"/>
    <s v="3-5 yrs"/>
    <s v="Retained"/>
  </r>
  <r>
    <n v="15753719"/>
    <n v="547"/>
    <x v="2"/>
    <x v="0"/>
    <n v="30"/>
    <n v="9"/>
    <n v="72392.41"/>
    <n v="1"/>
    <n v="1"/>
    <n v="0"/>
    <n v="77077.14"/>
    <n v="0"/>
    <x v="1"/>
    <s v="1. Poor"/>
    <s v="2. Up to 100K"/>
    <s v="9-10 yrs"/>
    <s v="Retained"/>
  </r>
  <r>
    <n v="15803689"/>
    <n v="647"/>
    <x v="2"/>
    <x v="0"/>
    <n v="51"/>
    <n v="1"/>
    <n v="119741.77"/>
    <n v="2"/>
    <n v="0"/>
    <n v="0"/>
    <n v="54954.51"/>
    <n v="1"/>
    <x v="2"/>
    <s v="2. Fair"/>
    <s v="3. 100K-150K"/>
    <s v="0-2 yrs"/>
    <s v="Churned"/>
  </r>
  <r>
    <n v="15718057"/>
    <n v="760"/>
    <x v="0"/>
    <x v="0"/>
    <n v="51"/>
    <n v="2"/>
    <n v="100946.71"/>
    <n v="1"/>
    <n v="0"/>
    <n v="0"/>
    <n v="179614.8"/>
    <n v="1"/>
    <x v="2"/>
    <s v="4. Very Good"/>
    <s v="3. 100K-150K"/>
    <s v="0-2 yrs"/>
    <s v="Churned"/>
  </r>
  <r>
    <n v="15722010"/>
    <n v="621"/>
    <x v="1"/>
    <x v="1"/>
    <n v="53"/>
    <n v="9"/>
    <n v="170491.84"/>
    <n v="1"/>
    <n v="1"/>
    <n v="0"/>
    <n v="35588.07"/>
    <n v="1"/>
    <x v="2"/>
    <s v="2. Fair"/>
    <s v="4. Above 150K"/>
    <s v="9-10 yrs"/>
    <s v="Churned"/>
  </r>
  <r>
    <n v="15680998"/>
    <n v="725"/>
    <x v="0"/>
    <x v="1"/>
    <n v="44"/>
    <n v="5"/>
    <n v="0"/>
    <n v="1"/>
    <n v="1"/>
    <n v="1"/>
    <n v="117356.14"/>
    <n v="0"/>
    <x v="0"/>
    <s v="3. Good"/>
    <s v="1. Zero"/>
    <s v="3-5 yrs"/>
    <s v="Retained"/>
  </r>
  <r>
    <n v="15614782"/>
    <n v="526"/>
    <x v="0"/>
    <x v="1"/>
    <n v="36"/>
    <n v="1"/>
    <n v="0"/>
    <n v="1"/>
    <n v="1"/>
    <n v="0"/>
    <n v="160696.72"/>
    <n v="0"/>
    <x v="1"/>
    <s v="1. Poor"/>
    <s v="1. Zero"/>
    <s v="0-2 yrs"/>
    <s v="Retained"/>
  </r>
  <r>
    <n v="15591047"/>
    <n v="519"/>
    <x v="1"/>
    <x v="0"/>
    <n v="47"/>
    <n v="6"/>
    <n v="157296.01999999999"/>
    <n v="2"/>
    <n v="0"/>
    <n v="0"/>
    <n v="147278.43"/>
    <n v="1"/>
    <x v="0"/>
    <s v="1. Poor"/>
    <s v="4. Above 150K"/>
    <s v="6-8 yrs"/>
    <s v="Churned"/>
  </r>
  <r>
    <n v="15788291"/>
    <n v="713"/>
    <x v="2"/>
    <x v="0"/>
    <n v="38"/>
    <n v="7"/>
    <n v="144606.22"/>
    <n v="1"/>
    <n v="1"/>
    <n v="1"/>
    <n v="56594.36"/>
    <n v="1"/>
    <x v="1"/>
    <s v="3. Good"/>
    <s v="3. 100K-150K"/>
    <s v="6-8 yrs"/>
    <s v="Churned"/>
  </r>
  <r>
    <n v="15604044"/>
    <n v="700"/>
    <x v="0"/>
    <x v="1"/>
    <n v="38"/>
    <n v="8"/>
    <n v="134811.29999999999"/>
    <n v="1"/>
    <n v="1"/>
    <n v="0"/>
    <n v="1299.75"/>
    <n v="0"/>
    <x v="1"/>
    <s v="3. Good"/>
    <s v="3. 100K-150K"/>
    <s v="6-8 yrs"/>
    <s v="Retained"/>
  </r>
  <r>
    <n v="15679587"/>
    <n v="666"/>
    <x v="0"/>
    <x v="0"/>
    <n v="34"/>
    <n v="9"/>
    <n v="115897.12"/>
    <n v="1"/>
    <n v="1"/>
    <n v="1"/>
    <n v="25095.03"/>
    <n v="0"/>
    <x v="1"/>
    <s v="2. Fair"/>
    <s v="3. 100K-150K"/>
    <s v="9-10 yrs"/>
    <s v="Retained"/>
  </r>
  <r>
    <n v="15775153"/>
    <n v="630"/>
    <x v="1"/>
    <x v="1"/>
    <n v="32"/>
    <n v="4"/>
    <n v="82034"/>
    <n v="1"/>
    <n v="0"/>
    <n v="0"/>
    <n v="146326.45000000001"/>
    <n v="0"/>
    <x v="1"/>
    <s v="2. Fair"/>
    <s v="2. Up to 100K"/>
    <s v="3-5 yrs"/>
    <s v="Retained"/>
  </r>
  <r>
    <n v="15603925"/>
    <n v="779"/>
    <x v="1"/>
    <x v="0"/>
    <n v="26"/>
    <n v="4"/>
    <n v="174318.13"/>
    <n v="2"/>
    <n v="0"/>
    <n v="1"/>
    <n v="38296.21"/>
    <n v="0"/>
    <x v="3"/>
    <s v="4. Very Good"/>
    <s v="4. Above 150K"/>
    <s v="3-5 yrs"/>
    <s v="Retained"/>
  </r>
  <r>
    <n v="15680970"/>
    <n v="611"/>
    <x v="2"/>
    <x v="0"/>
    <n v="41"/>
    <n v="2"/>
    <n v="114206.84"/>
    <n v="1"/>
    <n v="1"/>
    <n v="0"/>
    <n v="164061.6"/>
    <n v="0"/>
    <x v="0"/>
    <s v="2. Fair"/>
    <s v="3. 100K-150K"/>
    <s v="0-2 yrs"/>
    <s v="Retained"/>
  </r>
  <r>
    <n v="15697183"/>
    <n v="685"/>
    <x v="1"/>
    <x v="1"/>
    <n v="43"/>
    <n v="9"/>
    <n v="0"/>
    <n v="2"/>
    <n v="1"/>
    <n v="0"/>
    <n v="107811.28"/>
    <n v="0"/>
    <x v="0"/>
    <s v="3. Good"/>
    <s v="1. Zero"/>
    <s v="9-10 yrs"/>
    <s v="Retained"/>
  </r>
  <r>
    <n v="15567446"/>
    <n v="646"/>
    <x v="2"/>
    <x v="1"/>
    <n v="39"/>
    <n v="9"/>
    <n v="111574.41"/>
    <n v="1"/>
    <n v="1"/>
    <n v="1"/>
    <n v="30838.51"/>
    <n v="0"/>
    <x v="1"/>
    <s v="2. Fair"/>
    <s v="3. 100K-150K"/>
    <s v="9-10 yrs"/>
    <s v="Retained"/>
  </r>
  <r>
    <n v="15637476"/>
    <n v="683"/>
    <x v="2"/>
    <x v="0"/>
    <n v="57"/>
    <n v="5"/>
    <n v="162448.69"/>
    <n v="1"/>
    <n v="0"/>
    <n v="0"/>
    <n v="9221.7800000000007"/>
    <n v="1"/>
    <x v="2"/>
    <s v="3. Good"/>
    <s v="4. Above 150K"/>
    <s v="3-5 yrs"/>
    <s v="Churned"/>
  </r>
  <r>
    <n v="15714939"/>
    <n v="484"/>
    <x v="2"/>
    <x v="0"/>
    <n v="34"/>
    <n v="4"/>
    <n v="148249.54"/>
    <n v="1"/>
    <n v="0"/>
    <n v="1"/>
    <n v="33738.269999999997"/>
    <n v="0"/>
    <x v="1"/>
    <s v="1. Poor"/>
    <s v="3. 100K-150K"/>
    <s v="3-5 yrs"/>
    <s v="Retained"/>
  </r>
  <r>
    <n v="15683503"/>
    <n v="601"/>
    <x v="0"/>
    <x v="0"/>
    <n v="43"/>
    <n v="8"/>
    <n v="0"/>
    <n v="3"/>
    <n v="0"/>
    <n v="1"/>
    <n v="110916.15"/>
    <n v="1"/>
    <x v="0"/>
    <s v="2. Fair"/>
    <s v="1. Zero"/>
    <s v="6-8 yrs"/>
    <s v="Churned"/>
  </r>
  <r>
    <n v="15645569"/>
    <n v="762"/>
    <x v="1"/>
    <x v="0"/>
    <n v="26"/>
    <n v="7"/>
    <n v="123709.46"/>
    <n v="2"/>
    <n v="1"/>
    <n v="1"/>
    <n v="169654.57"/>
    <n v="0"/>
    <x v="3"/>
    <s v="4. Very Good"/>
    <s v="3. 100K-150K"/>
    <s v="6-8 yrs"/>
    <s v="Retained"/>
  </r>
  <r>
    <n v="15782569"/>
    <n v="687"/>
    <x v="0"/>
    <x v="0"/>
    <n v="72"/>
    <n v="9"/>
    <n v="0"/>
    <n v="1"/>
    <n v="0"/>
    <n v="1"/>
    <n v="69829.399999999994"/>
    <n v="0"/>
    <x v="4"/>
    <s v="3. Good"/>
    <s v="1. Zero"/>
    <s v="9-10 yrs"/>
    <s v="Retained"/>
  </r>
  <r>
    <n v="15592387"/>
    <n v="566"/>
    <x v="0"/>
    <x v="1"/>
    <n v="30"/>
    <n v="5"/>
    <n v="0"/>
    <n v="1"/>
    <n v="1"/>
    <n v="0"/>
    <n v="54926.51"/>
    <n v="1"/>
    <x v="1"/>
    <s v="1. Poor"/>
    <s v="1. Zero"/>
    <s v="3-5 yrs"/>
    <s v="Churned"/>
  </r>
  <r>
    <n v="15609286"/>
    <n v="702"/>
    <x v="0"/>
    <x v="1"/>
    <n v="37"/>
    <n v="10"/>
    <n v="150525.79999999999"/>
    <n v="1"/>
    <n v="1"/>
    <n v="1"/>
    <n v="94728.49"/>
    <n v="0"/>
    <x v="1"/>
    <s v="3. Good"/>
    <s v="4. Above 150K"/>
    <s v="9-10 yrs"/>
    <s v="Retained"/>
  </r>
  <r>
    <n v="15814035"/>
    <n v="601"/>
    <x v="0"/>
    <x v="1"/>
    <n v="29"/>
    <n v="9"/>
    <n v="0"/>
    <n v="1"/>
    <n v="1"/>
    <n v="1"/>
    <n v="80393.27"/>
    <n v="0"/>
    <x v="3"/>
    <s v="2. Fair"/>
    <s v="1. Zero"/>
    <s v="9-10 yrs"/>
    <s v="Retained"/>
  </r>
  <r>
    <n v="15661249"/>
    <n v="699"/>
    <x v="0"/>
    <x v="1"/>
    <n v="53"/>
    <n v="4"/>
    <n v="0"/>
    <n v="2"/>
    <n v="0"/>
    <n v="1"/>
    <n v="111307.98"/>
    <n v="0"/>
    <x v="2"/>
    <s v="3. Good"/>
    <s v="1. Zero"/>
    <s v="3-5 yrs"/>
    <s v="Retained"/>
  </r>
  <r>
    <n v="15629117"/>
    <n v="584"/>
    <x v="0"/>
    <x v="1"/>
    <n v="28"/>
    <n v="10"/>
    <n v="0"/>
    <n v="2"/>
    <n v="1"/>
    <n v="0"/>
    <n v="19834.32"/>
    <n v="0"/>
    <x v="3"/>
    <s v="2. Fair"/>
    <s v="1. Zero"/>
    <s v="9-10 yrs"/>
    <s v="Retained"/>
  </r>
  <r>
    <n v="15607170"/>
    <n v="699"/>
    <x v="0"/>
    <x v="1"/>
    <n v="35"/>
    <n v="5"/>
    <n v="0"/>
    <n v="2"/>
    <n v="1"/>
    <n v="1"/>
    <n v="78397.240000000005"/>
    <n v="0"/>
    <x v="1"/>
    <s v="3. Good"/>
    <s v="1. Zero"/>
    <s v="3-5 yrs"/>
    <s v="Retained"/>
  </r>
  <r>
    <n v="15586585"/>
    <n v="698"/>
    <x v="2"/>
    <x v="0"/>
    <n v="51"/>
    <n v="2"/>
    <n v="111018.98"/>
    <n v="1"/>
    <n v="1"/>
    <n v="0"/>
    <n v="86410.28"/>
    <n v="0"/>
    <x v="2"/>
    <s v="3. Good"/>
    <s v="3. 100K-150K"/>
    <s v="0-2 yrs"/>
    <s v="Retained"/>
  </r>
  <r>
    <n v="15686611"/>
    <n v="495"/>
    <x v="0"/>
    <x v="1"/>
    <n v="30"/>
    <n v="10"/>
    <n v="129755.99"/>
    <n v="1"/>
    <n v="0"/>
    <n v="0"/>
    <n v="172749.65"/>
    <n v="0"/>
    <x v="1"/>
    <s v="1. Poor"/>
    <s v="3. 100K-150K"/>
    <s v="9-10 yrs"/>
    <s v="Retained"/>
  </r>
  <r>
    <n v="15603203"/>
    <n v="650"/>
    <x v="0"/>
    <x v="0"/>
    <n v="27"/>
    <n v="6"/>
    <n v="0"/>
    <n v="2"/>
    <n v="1"/>
    <n v="0"/>
    <n v="1002.39"/>
    <n v="0"/>
    <x v="3"/>
    <s v="2. Fair"/>
    <s v="1. Zero"/>
    <s v="6-8 yrs"/>
    <s v="Retained"/>
  </r>
  <r>
    <n v="15619857"/>
    <n v="605"/>
    <x v="0"/>
    <x v="0"/>
    <n v="64"/>
    <n v="2"/>
    <n v="129555.7"/>
    <n v="1"/>
    <n v="1"/>
    <n v="1"/>
    <n v="13601.79"/>
    <n v="0"/>
    <x v="4"/>
    <s v="2. Fair"/>
    <s v="3. 100K-150K"/>
    <s v="0-2 yrs"/>
    <s v="Retained"/>
  </r>
  <r>
    <n v="15805062"/>
    <n v="667"/>
    <x v="1"/>
    <x v="1"/>
    <n v="38"/>
    <n v="1"/>
    <n v="87202.38"/>
    <n v="1"/>
    <n v="1"/>
    <n v="1"/>
    <n v="77866.91"/>
    <n v="0"/>
    <x v="1"/>
    <s v="2. Fair"/>
    <s v="2. Up to 100K"/>
    <s v="0-2 yrs"/>
    <s v="Retained"/>
  </r>
  <r>
    <n v="15660271"/>
    <n v="688"/>
    <x v="2"/>
    <x v="1"/>
    <n v="26"/>
    <n v="8"/>
    <n v="146133.39000000001"/>
    <n v="1"/>
    <n v="1"/>
    <n v="1"/>
    <n v="175296.76"/>
    <n v="0"/>
    <x v="3"/>
    <s v="3. Good"/>
    <s v="3. 100K-150K"/>
    <s v="6-8 yrs"/>
    <s v="Retained"/>
  </r>
  <r>
    <n v="15745295"/>
    <n v="727"/>
    <x v="1"/>
    <x v="0"/>
    <n v="31"/>
    <n v="0"/>
    <n v="0"/>
    <n v="1"/>
    <n v="1"/>
    <n v="0"/>
    <n v="121751.03999999999"/>
    <n v="1"/>
    <x v="1"/>
    <s v="3. Good"/>
    <s v="1. Zero"/>
    <s v="0-2 yrs"/>
    <s v="Churned"/>
  </r>
  <r>
    <n v="15719352"/>
    <n v="754"/>
    <x v="1"/>
    <x v="1"/>
    <n v="39"/>
    <n v="6"/>
    <n v="170184.99"/>
    <n v="2"/>
    <n v="1"/>
    <n v="0"/>
    <n v="89593.26"/>
    <n v="0"/>
    <x v="1"/>
    <s v="4. Very Good"/>
    <s v="4. Above 150K"/>
    <s v="6-8 yrs"/>
    <s v="Retained"/>
  </r>
  <r>
    <n v="15766575"/>
    <n v="612"/>
    <x v="2"/>
    <x v="0"/>
    <n v="62"/>
    <n v="8"/>
    <n v="140745.32999999999"/>
    <n v="1"/>
    <n v="1"/>
    <n v="0"/>
    <n v="193437.89"/>
    <n v="1"/>
    <x v="4"/>
    <s v="2. Fair"/>
    <s v="3. 100K-150K"/>
    <s v="6-8 yrs"/>
    <s v="Churned"/>
  </r>
  <r>
    <n v="15594594"/>
    <n v="546"/>
    <x v="1"/>
    <x v="1"/>
    <n v="42"/>
    <n v="7"/>
    <n v="139070.51"/>
    <n v="1"/>
    <n v="1"/>
    <n v="1"/>
    <n v="86945"/>
    <n v="0"/>
    <x v="0"/>
    <s v="1. Poor"/>
    <s v="3. 100K-150K"/>
    <s v="6-8 yrs"/>
    <s v="Retained"/>
  </r>
  <r>
    <n v="15646161"/>
    <n v="673"/>
    <x v="1"/>
    <x v="0"/>
    <n v="37"/>
    <n v="8"/>
    <n v="0"/>
    <n v="2"/>
    <n v="1"/>
    <n v="1"/>
    <n v="183318.79"/>
    <n v="0"/>
    <x v="1"/>
    <s v="3. Good"/>
    <s v="1. Zero"/>
    <s v="6-8 yrs"/>
    <s v="Retained"/>
  </r>
  <r>
    <n v="15682585"/>
    <n v="593"/>
    <x v="0"/>
    <x v="1"/>
    <n v="35"/>
    <n v="9"/>
    <n v="114193.24"/>
    <n v="1"/>
    <n v="1"/>
    <n v="0"/>
    <n v="71154.100000000006"/>
    <n v="0"/>
    <x v="1"/>
    <s v="2. Fair"/>
    <s v="3. 100K-150K"/>
    <s v="9-10 yrs"/>
    <s v="Retained"/>
  </r>
  <r>
    <n v="15603134"/>
    <n v="656"/>
    <x v="1"/>
    <x v="0"/>
    <n v="40"/>
    <n v="10"/>
    <n v="167878.5"/>
    <n v="1"/>
    <n v="0"/>
    <n v="1"/>
    <n v="151887.16"/>
    <n v="0"/>
    <x v="0"/>
    <s v="2. Fair"/>
    <s v="4. Above 150K"/>
    <s v="9-10 yrs"/>
    <s v="Retained"/>
  </r>
  <r>
    <n v="15636444"/>
    <n v="535"/>
    <x v="2"/>
    <x v="0"/>
    <n v="53"/>
    <n v="5"/>
    <n v="141616.54999999999"/>
    <n v="2"/>
    <n v="1"/>
    <n v="1"/>
    <n v="75888.649999999994"/>
    <n v="0"/>
    <x v="2"/>
    <s v="1. Poor"/>
    <s v="3. 100K-150K"/>
    <s v="3-5 yrs"/>
    <s v="Retained"/>
  </r>
  <r>
    <n v="15773456"/>
    <n v="678"/>
    <x v="2"/>
    <x v="1"/>
    <n v="36"/>
    <n v="3"/>
    <n v="145747.67000000001"/>
    <n v="2"/>
    <n v="0"/>
    <n v="1"/>
    <n v="89566.74"/>
    <n v="0"/>
    <x v="1"/>
    <s v="3. Good"/>
    <s v="3. 100K-150K"/>
    <s v="3-5 yrs"/>
    <s v="Retained"/>
  </r>
  <r>
    <n v="15745307"/>
    <n v="477"/>
    <x v="1"/>
    <x v="0"/>
    <n v="48"/>
    <n v="2"/>
    <n v="129120.64"/>
    <n v="1"/>
    <n v="0"/>
    <n v="1"/>
    <n v="26475.79"/>
    <n v="0"/>
    <x v="0"/>
    <s v="1. Poor"/>
    <s v="3. 100K-150K"/>
    <s v="0-2 yrs"/>
    <s v="Retained"/>
  </r>
  <r>
    <n v="15604119"/>
    <n v="850"/>
    <x v="1"/>
    <x v="1"/>
    <n v="35"/>
    <n v="7"/>
    <n v="110349.82"/>
    <n v="1"/>
    <n v="0"/>
    <n v="0"/>
    <n v="126355.8"/>
    <n v="0"/>
    <x v="1"/>
    <s v="5. Excellent"/>
    <s v="3. 100K-150K"/>
    <s v="6-8 yrs"/>
    <s v="Retained"/>
  </r>
  <r>
    <n v="15626900"/>
    <n v="427"/>
    <x v="0"/>
    <x v="1"/>
    <n v="29"/>
    <n v="1"/>
    <n v="141325.56"/>
    <n v="1"/>
    <n v="1"/>
    <n v="1"/>
    <n v="93839.3"/>
    <n v="0"/>
    <x v="3"/>
    <s v="1. Poor"/>
    <s v="3. 100K-150K"/>
    <s v="0-2 yrs"/>
    <s v="Retained"/>
  </r>
  <r>
    <n v="15605447"/>
    <n v="752"/>
    <x v="0"/>
    <x v="1"/>
    <n v="49"/>
    <n v="2"/>
    <n v="78653.84"/>
    <n v="1"/>
    <n v="1"/>
    <n v="0"/>
    <n v="7698.6"/>
    <n v="0"/>
    <x v="0"/>
    <s v="4. Very Good"/>
    <s v="2. Up to 100K"/>
    <s v="0-2 yrs"/>
    <s v="Retained"/>
  </r>
  <r>
    <n v="15589030"/>
    <n v="649"/>
    <x v="0"/>
    <x v="1"/>
    <n v="47"/>
    <n v="1"/>
    <n v="0"/>
    <n v="2"/>
    <n v="1"/>
    <n v="1"/>
    <n v="145593.85"/>
    <n v="0"/>
    <x v="0"/>
    <s v="2. Fair"/>
    <s v="1. Zero"/>
    <s v="0-2 yrs"/>
    <s v="Retained"/>
  </r>
  <r>
    <n v="15692463"/>
    <n v="799"/>
    <x v="1"/>
    <x v="0"/>
    <n v="28"/>
    <n v="3"/>
    <n v="142253.65"/>
    <n v="1"/>
    <n v="1"/>
    <n v="0"/>
    <n v="45042.559999999998"/>
    <n v="0"/>
    <x v="3"/>
    <s v="4. Very Good"/>
    <s v="3. 100K-150K"/>
    <s v="3-5 yrs"/>
    <s v="Retained"/>
  </r>
  <r>
    <n v="15712403"/>
    <n v="589"/>
    <x v="0"/>
    <x v="0"/>
    <n v="61"/>
    <n v="1"/>
    <n v="0"/>
    <n v="1"/>
    <n v="1"/>
    <n v="0"/>
    <n v="61108.56"/>
    <n v="1"/>
    <x v="4"/>
    <s v="2. Fair"/>
    <s v="1. Zero"/>
    <s v="0-2 yrs"/>
    <s v="Churned"/>
  </r>
  <r>
    <n v="15811762"/>
    <n v="583"/>
    <x v="2"/>
    <x v="0"/>
    <n v="54"/>
    <n v="6"/>
    <n v="115988.86"/>
    <n v="1"/>
    <n v="1"/>
    <n v="0"/>
    <n v="57553.98"/>
    <n v="1"/>
    <x v="2"/>
    <s v="2. Fair"/>
    <s v="3. 100K-150K"/>
    <s v="6-8 yrs"/>
    <s v="Churned"/>
  </r>
  <r>
    <n v="15718673"/>
    <n v="839"/>
    <x v="1"/>
    <x v="0"/>
    <n v="33"/>
    <n v="10"/>
    <n v="75592.429999999993"/>
    <n v="1"/>
    <n v="1"/>
    <n v="0"/>
    <n v="62674.42"/>
    <n v="0"/>
    <x v="1"/>
    <s v="5. Excellent"/>
    <s v="2. Up to 100K"/>
    <s v="9-10 yrs"/>
    <s v="Retained"/>
  </r>
  <r>
    <n v="15724282"/>
    <n v="540"/>
    <x v="2"/>
    <x v="1"/>
    <n v="44"/>
    <n v="3"/>
    <n v="164113.04"/>
    <n v="2"/>
    <n v="1"/>
    <n v="1"/>
    <n v="12120.79"/>
    <n v="0"/>
    <x v="0"/>
    <s v="1. Poor"/>
    <s v="4. Above 150K"/>
    <s v="3-5 yrs"/>
    <s v="Retained"/>
  </r>
  <r>
    <n v="15738181"/>
    <n v="850"/>
    <x v="0"/>
    <x v="1"/>
    <n v="31"/>
    <n v="6"/>
    <n v="67996.23"/>
    <n v="2"/>
    <n v="0"/>
    <n v="0"/>
    <n v="50129.87"/>
    <n v="1"/>
    <x v="1"/>
    <s v="5. Excellent"/>
    <s v="2. Up to 100K"/>
    <s v="6-8 yrs"/>
    <s v="Churned"/>
  </r>
  <r>
    <n v="15633648"/>
    <n v="696"/>
    <x v="1"/>
    <x v="0"/>
    <n v="51"/>
    <n v="5"/>
    <n v="0"/>
    <n v="2"/>
    <n v="1"/>
    <n v="0"/>
    <n v="55022.43"/>
    <n v="0"/>
    <x v="2"/>
    <s v="3. Good"/>
    <s v="1. Zero"/>
    <s v="3-5 yrs"/>
    <s v="Retained"/>
  </r>
  <r>
    <n v="15603323"/>
    <n v="660"/>
    <x v="1"/>
    <x v="0"/>
    <n v="33"/>
    <n v="1"/>
    <n v="0"/>
    <n v="2"/>
    <n v="0"/>
    <n v="0"/>
    <n v="117834.91"/>
    <n v="0"/>
    <x v="1"/>
    <s v="2. Fair"/>
    <s v="1. Zero"/>
    <s v="0-2 yrs"/>
    <s v="Retained"/>
  </r>
  <r>
    <n v="15583725"/>
    <n v="682"/>
    <x v="0"/>
    <x v="1"/>
    <n v="48"/>
    <n v="1"/>
    <n v="138778.15"/>
    <n v="1"/>
    <n v="0"/>
    <n v="1"/>
    <n v="168840.23"/>
    <n v="0"/>
    <x v="0"/>
    <s v="3. Good"/>
    <s v="3. 100K-150K"/>
    <s v="0-2 yrs"/>
    <s v="Retained"/>
  </r>
  <r>
    <n v="15588350"/>
    <n v="744"/>
    <x v="0"/>
    <x v="0"/>
    <n v="43"/>
    <n v="10"/>
    <n v="147832.15"/>
    <n v="1"/>
    <n v="0"/>
    <n v="1"/>
    <n v="24234.11"/>
    <n v="0"/>
    <x v="0"/>
    <s v="4. Very Good"/>
    <s v="3. 100K-150K"/>
    <s v="9-10 yrs"/>
    <s v="Retained"/>
  </r>
  <r>
    <n v="15798398"/>
    <n v="785"/>
    <x v="0"/>
    <x v="0"/>
    <n v="36"/>
    <n v="4"/>
    <n v="135438.39999999999"/>
    <n v="1"/>
    <n v="0"/>
    <n v="0"/>
    <n v="190627.01"/>
    <n v="0"/>
    <x v="1"/>
    <s v="4. Very Good"/>
    <s v="3. 100K-150K"/>
    <s v="3-5 yrs"/>
    <s v="Retained"/>
  </r>
  <r>
    <n v="15784844"/>
    <n v="752"/>
    <x v="1"/>
    <x v="1"/>
    <n v="48"/>
    <n v="5"/>
    <n v="116060.08"/>
    <n v="1"/>
    <n v="1"/>
    <n v="0"/>
    <n v="156618.38"/>
    <n v="1"/>
    <x v="0"/>
    <s v="4. Very Good"/>
    <s v="3. 100K-150K"/>
    <s v="3-5 yrs"/>
    <s v="Churned"/>
  </r>
  <r>
    <n v="15580684"/>
    <n v="706"/>
    <x v="0"/>
    <x v="0"/>
    <n v="29"/>
    <n v="5"/>
    <n v="112564.62"/>
    <n v="1"/>
    <n v="1"/>
    <n v="0"/>
    <n v="42334.38"/>
    <n v="0"/>
    <x v="3"/>
    <s v="3. Good"/>
    <s v="3. 100K-150K"/>
    <s v="3-5 yrs"/>
    <s v="Retained"/>
  </r>
  <r>
    <n v="15809663"/>
    <n v="583"/>
    <x v="0"/>
    <x v="0"/>
    <n v="27"/>
    <n v="1"/>
    <n v="125406.58"/>
    <n v="1"/>
    <n v="1"/>
    <n v="1"/>
    <n v="110784.42"/>
    <n v="0"/>
    <x v="3"/>
    <s v="2. Fair"/>
    <s v="3. 100K-150K"/>
    <s v="0-2 yrs"/>
    <s v="Retained"/>
  </r>
  <r>
    <n v="15640078"/>
    <n v="660"/>
    <x v="2"/>
    <x v="0"/>
    <n v="39"/>
    <n v="5"/>
    <n v="135134.99"/>
    <n v="1"/>
    <n v="1"/>
    <n v="0"/>
    <n v="173683"/>
    <n v="1"/>
    <x v="1"/>
    <s v="2. Fair"/>
    <s v="3. 100K-150K"/>
    <s v="3-5 yrs"/>
    <s v="Churned"/>
  </r>
  <r>
    <n v="15698786"/>
    <n v="819"/>
    <x v="0"/>
    <x v="0"/>
    <n v="39"/>
    <n v="9"/>
    <n v="133102.92000000001"/>
    <n v="1"/>
    <n v="1"/>
    <n v="0"/>
    <n v="27046.46"/>
    <n v="1"/>
    <x v="1"/>
    <s v="5. Excellent"/>
    <s v="3. 100K-150K"/>
    <s v="9-10 yrs"/>
    <s v="Churned"/>
  </r>
  <r>
    <n v="15569807"/>
    <n v="673"/>
    <x v="0"/>
    <x v="0"/>
    <n v="34"/>
    <n v="8"/>
    <n v="42157.08"/>
    <n v="1"/>
    <n v="1"/>
    <n v="0"/>
    <n v="20598.59"/>
    <n v="1"/>
    <x v="1"/>
    <s v="3. Good"/>
    <s v="2. Up to 100K"/>
    <s v="6-8 yrs"/>
    <s v="Churned"/>
  </r>
  <r>
    <n v="15730830"/>
    <n v="752"/>
    <x v="0"/>
    <x v="0"/>
    <n v="30"/>
    <n v="3"/>
    <n v="0"/>
    <n v="2"/>
    <n v="1"/>
    <n v="1"/>
    <n v="104991.28"/>
    <n v="0"/>
    <x v="1"/>
    <s v="4. Very Good"/>
    <s v="1. Zero"/>
    <s v="3-5 yrs"/>
    <s v="Retained"/>
  </r>
  <r>
    <n v="15805112"/>
    <n v="578"/>
    <x v="0"/>
    <x v="1"/>
    <n v="38"/>
    <n v="7"/>
    <n v="82259.289999999994"/>
    <n v="1"/>
    <n v="1"/>
    <n v="0"/>
    <n v="8996.9699999999993"/>
    <n v="0"/>
    <x v="1"/>
    <s v="1. Poor"/>
    <s v="2. Up to 100K"/>
    <s v="6-8 yrs"/>
    <s v="Retained"/>
  </r>
  <r>
    <n v="15633064"/>
    <n v="438"/>
    <x v="0"/>
    <x v="0"/>
    <n v="36"/>
    <n v="4"/>
    <n v="0"/>
    <n v="2"/>
    <n v="1"/>
    <n v="0"/>
    <n v="64420.5"/>
    <n v="0"/>
    <x v="1"/>
    <s v="1. Poor"/>
    <s v="1. Zero"/>
    <s v="3-5 yrs"/>
    <s v="Retained"/>
  </r>
  <r>
    <n v="15703119"/>
    <n v="652"/>
    <x v="0"/>
    <x v="1"/>
    <n v="38"/>
    <n v="6"/>
    <n v="0"/>
    <n v="2"/>
    <n v="1"/>
    <n v="1"/>
    <n v="145700.22"/>
    <n v="0"/>
    <x v="1"/>
    <s v="2. Fair"/>
    <s v="1. Zero"/>
    <s v="6-8 yrs"/>
    <s v="Retained"/>
  </r>
  <r>
    <n v="15730447"/>
    <n v="629"/>
    <x v="0"/>
    <x v="0"/>
    <n v="49"/>
    <n v="4"/>
    <n v="0"/>
    <n v="2"/>
    <n v="1"/>
    <n v="1"/>
    <n v="196335.48"/>
    <n v="0"/>
    <x v="0"/>
    <s v="2. Fair"/>
    <s v="1. Zero"/>
    <s v="3-5 yrs"/>
    <s v="Retained"/>
  </r>
  <r>
    <n v="15813850"/>
    <n v="720"/>
    <x v="0"/>
    <x v="1"/>
    <n v="52"/>
    <n v="7"/>
    <n v="0"/>
    <n v="1"/>
    <n v="1"/>
    <n v="1"/>
    <n v="14781.12"/>
    <n v="0"/>
    <x v="2"/>
    <s v="3. Good"/>
    <s v="1. Zero"/>
    <s v="6-8 yrs"/>
    <s v="Retained"/>
  </r>
  <r>
    <n v="15711889"/>
    <n v="668"/>
    <x v="0"/>
    <x v="1"/>
    <n v="42"/>
    <n v="3"/>
    <n v="150461.07"/>
    <n v="1"/>
    <n v="1"/>
    <n v="0"/>
    <n v="108139.23"/>
    <n v="0"/>
    <x v="0"/>
    <s v="2. Fair"/>
    <s v="4. Above 150K"/>
    <s v="3-5 yrs"/>
    <s v="Retained"/>
  </r>
  <r>
    <n v="15664610"/>
    <n v="459"/>
    <x v="2"/>
    <x v="1"/>
    <n v="48"/>
    <n v="4"/>
    <n v="133994.51999999999"/>
    <n v="1"/>
    <n v="1"/>
    <n v="1"/>
    <n v="19287.060000000001"/>
    <n v="1"/>
    <x v="0"/>
    <s v="1. Poor"/>
    <s v="3. 100K-150K"/>
    <s v="3-5 yrs"/>
    <s v="Churned"/>
  </r>
  <r>
    <n v="15751710"/>
    <n v="729"/>
    <x v="1"/>
    <x v="1"/>
    <n v="31"/>
    <n v="8"/>
    <n v="164870.81"/>
    <n v="2"/>
    <n v="1"/>
    <n v="1"/>
    <n v="9567.39"/>
    <n v="0"/>
    <x v="1"/>
    <s v="3. Good"/>
    <s v="4. Above 150K"/>
    <s v="6-8 yrs"/>
    <s v="Retained"/>
  </r>
  <r>
    <n v="15692926"/>
    <n v="498"/>
    <x v="2"/>
    <x v="1"/>
    <n v="25"/>
    <n v="8"/>
    <n v="121702.73"/>
    <n v="1"/>
    <n v="1"/>
    <n v="1"/>
    <n v="132210.49"/>
    <n v="0"/>
    <x v="3"/>
    <s v="1. Poor"/>
    <s v="3. 100K-150K"/>
    <s v="6-8 yrs"/>
    <s v="Retained"/>
  </r>
  <r>
    <n v="15813741"/>
    <n v="549"/>
    <x v="1"/>
    <x v="1"/>
    <n v="25"/>
    <n v="6"/>
    <n v="193858.2"/>
    <n v="1"/>
    <n v="0"/>
    <n v="1"/>
    <n v="21600.11"/>
    <n v="0"/>
    <x v="3"/>
    <s v="1. Poor"/>
    <s v="4. Above 150K"/>
    <s v="6-8 yrs"/>
    <s v="Retained"/>
  </r>
  <r>
    <n v="15698474"/>
    <n v="601"/>
    <x v="2"/>
    <x v="0"/>
    <n v="54"/>
    <n v="1"/>
    <n v="131039.97"/>
    <n v="2"/>
    <n v="1"/>
    <n v="1"/>
    <n v="199661.5"/>
    <n v="0"/>
    <x v="2"/>
    <s v="2. Fair"/>
    <s v="3. 100K-150K"/>
    <s v="0-2 yrs"/>
    <s v="Retained"/>
  </r>
  <r>
    <n v="15568595"/>
    <n v="544"/>
    <x v="0"/>
    <x v="1"/>
    <n v="64"/>
    <n v="9"/>
    <n v="113829.45"/>
    <n v="1"/>
    <n v="1"/>
    <n v="1"/>
    <n v="124341.49"/>
    <n v="0"/>
    <x v="4"/>
    <s v="1. Poor"/>
    <s v="3. 100K-150K"/>
    <s v="9-10 yrs"/>
    <s v="Retained"/>
  </r>
  <r>
    <n v="15603065"/>
    <n v="751"/>
    <x v="0"/>
    <x v="0"/>
    <n v="30"/>
    <n v="6"/>
    <n v="0"/>
    <n v="2"/>
    <n v="1"/>
    <n v="0"/>
    <n v="15766.1"/>
    <n v="0"/>
    <x v="1"/>
    <s v="4. Very Good"/>
    <s v="1. Zero"/>
    <s v="6-8 yrs"/>
    <s v="Retained"/>
  </r>
  <r>
    <n v="15592937"/>
    <n v="632"/>
    <x v="2"/>
    <x v="0"/>
    <n v="41"/>
    <n v="3"/>
    <n v="81877.38"/>
    <n v="1"/>
    <n v="1"/>
    <n v="1"/>
    <n v="33642.21"/>
    <n v="0"/>
    <x v="0"/>
    <s v="2. Fair"/>
    <s v="2. Up to 100K"/>
    <s v="3-5 yrs"/>
    <s v="Retained"/>
  </r>
  <r>
    <n v="15699637"/>
    <n v="694"/>
    <x v="1"/>
    <x v="1"/>
    <n v="57"/>
    <n v="8"/>
    <n v="116326.07"/>
    <n v="1"/>
    <n v="1"/>
    <n v="1"/>
    <n v="117704.65"/>
    <n v="0"/>
    <x v="2"/>
    <s v="3. Good"/>
    <s v="3. 100K-150K"/>
    <s v="6-8 yrs"/>
    <s v="Retained"/>
  </r>
  <r>
    <n v="15667215"/>
    <n v="678"/>
    <x v="0"/>
    <x v="1"/>
    <n v="31"/>
    <n v="2"/>
    <n v="0"/>
    <n v="2"/>
    <n v="1"/>
    <n v="1"/>
    <n v="58803.28"/>
    <n v="0"/>
    <x v="1"/>
    <s v="3. Good"/>
    <s v="1. Zero"/>
    <s v="0-2 yrs"/>
    <s v="Retained"/>
  </r>
  <r>
    <n v="15788659"/>
    <n v="695"/>
    <x v="0"/>
    <x v="1"/>
    <n v="46"/>
    <n v="4"/>
    <n v="0"/>
    <n v="2"/>
    <n v="1"/>
    <n v="1"/>
    <n v="137537.22"/>
    <n v="0"/>
    <x v="0"/>
    <s v="3. Good"/>
    <s v="1. Zero"/>
    <s v="3-5 yrs"/>
    <s v="Retained"/>
  </r>
  <r>
    <n v="15763218"/>
    <n v="661"/>
    <x v="0"/>
    <x v="0"/>
    <n v="41"/>
    <n v="1"/>
    <n v="0"/>
    <n v="2"/>
    <n v="0"/>
    <n v="1"/>
    <n v="131300.68"/>
    <n v="0"/>
    <x v="0"/>
    <s v="2. Fair"/>
    <s v="1. Zero"/>
    <s v="0-2 yrs"/>
    <s v="Retained"/>
  </r>
  <r>
    <n v="15645772"/>
    <n v="661"/>
    <x v="0"/>
    <x v="1"/>
    <n v="33"/>
    <n v="9"/>
    <n v="0"/>
    <n v="2"/>
    <n v="1"/>
    <n v="1"/>
    <n v="84174.81"/>
    <n v="0"/>
    <x v="1"/>
    <s v="2. Fair"/>
    <s v="1. Zero"/>
    <s v="9-10 yrs"/>
    <s v="Retained"/>
  </r>
  <r>
    <n v="15725511"/>
    <n v="559"/>
    <x v="0"/>
    <x v="0"/>
    <n v="31"/>
    <n v="3"/>
    <n v="127070.73"/>
    <n v="1"/>
    <n v="0"/>
    <n v="1"/>
    <n v="160941.78"/>
    <n v="0"/>
    <x v="1"/>
    <s v="1. Poor"/>
    <s v="3. 100K-150K"/>
    <s v="3-5 yrs"/>
    <s v="Retained"/>
  </r>
  <r>
    <n v="15575024"/>
    <n v="503"/>
    <x v="0"/>
    <x v="1"/>
    <n v="29"/>
    <n v="3"/>
    <n v="0"/>
    <n v="2"/>
    <n v="1"/>
    <n v="1"/>
    <n v="143954.99"/>
    <n v="0"/>
    <x v="3"/>
    <s v="1. Poor"/>
    <s v="1. Zero"/>
    <s v="3-5 yrs"/>
    <s v="Retained"/>
  </r>
  <r>
    <n v="15640825"/>
    <n v="695"/>
    <x v="1"/>
    <x v="1"/>
    <n v="46"/>
    <n v="3"/>
    <n v="122549.64"/>
    <n v="1"/>
    <n v="1"/>
    <n v="1"/>
    <n v="56297.85"/>
    <n v="0"/>
    <x v="0"/>
    <s v="3. Good"/>
    <s v="3. 100K-150K"/>
    <s v="3-5 yrs"/>
    <s v="Retained"/>
  </r>
  <r>
    <n v="15662397"/>
    <n v="640"/>
    <x v="0"/>
    <x v="0"/>
    <n v="42"/>
    <n v="5"/>
    <n v="176099.13"/>
    <n v="1"/>
    <n v="1"/>
    <n v="1"/>
    <n v="8404.73"/>
    <n v="0"/>
    <x v="0"/>
    <s v="2. Fair"/>
    <s v="4. Above 150K"/>
    <s v="3-5 yrs"/>
    <s v="Retained"/>
  </r>
  <r>
    <n v="15576368"/>
    <n v="624"/>
    <x v="2"/>
    <x v="0"/>
    <n v="48"/>
    <n v="3"/>
    <n v="122388.38"/>
    <n v="2"/>
    <n v="0"/>
    <n v="0"/>
    <n v="30020.09"/>
    <n v="0"/>
    <x v="0"/>
    <s v="2. Fair"/>
    <s v="3. 100K-150K"/>
    <s v="3-5 yrs"/>
    <s v="Retained"/>
  </r>
  <r>
    <n v="15674991"/>
    <n v="667"/>
    <x v="0"/>
    <x v="1"/>
    <n v="42"/>
    <n v="9"/>
    <n v="0"/>
    <n v="2"/>
    <n v="0"/>
    <n v="1"/>
    <n v="58137.42"/>
    <n v="0"/>
    <x v="0"/>
    <s v="2. Fair"/>
    <s v="1. Zero"/>
    <s v="9-10 yrs"/>
    <s v="Retained"/>
  </r>
  <r>
    <n v="15721024"/>
    <n v="642"/>
    <x v="0"/>
    <x v="1"/>
    <n v="26"/>
    <n v="0"/>
    <n v="0"/>
    <n v="1"/>
    <n v="0"/>
    <n v="0"/>
    <n v="47472.68"/>
    <n v="0"/>
    <x v="3"/>
    <s v="2. Fair"/>
    <s v="1. Zero"/>
    <s v="0-2 yrs"/>
    <s v="Retained"/>
  </r>
  <r>
    <n v="15745621"/>
    <n v="640"/>
    <x v="1"/>
    <x v="0"/>
    <n v="32"/>
    <n v="6"/>
    <n v="118879.35"/>
    <n v="2"/>
    <n v="1"/>
    <n v="1"/>
    <n v="19131.71"/>
    <n v="0"/>
    <x v="1"/>
    <s v="2. Fair"/>
    <s v="3. 100K-150K"/>
    <s v="6-8 yrs"/>
    <s v="Retained"/>
  </r>
  <r>
    <n v="15642394"/>
    <n v="529"/>
    <x v="1"/>
    <x v="1"/>
    <n v="35"/>
    <n v="5"/>
    <n v="0"/>
    <n v="2"/>
    <n v="1"/>
    <n v="1"/>
    <n v="187288.5"/>
    <n v="0"/>
    <x v="1"/>
    <s v="1. Poor"/>
    <s v="1. Zero"/>
    <s v="3-5 yrs"/>
    <s v="Retained"/>
  </r>
  <r>
    <n v="15754605"/>
    <n v="563"/>
    <x v="0"/>
    <x v="0"/>
    <n v="39"/>
    <n v="5"/>
    <n v="0"/>
    <n v="2"/>
    <n v="1"/>
    <n v="1"/>
    <n v="17603.810000000001"/>
    <n v="0"/>
    <x v="1"/>
    <s v="1. Poor"/>
    <s v="1. Zero"/>
    <s v="3-5 yrs"/>
    <s v="Retained"/>
  </r>
  <r>
    <n v="15607040"/>
    <n v="593"/>
    <x v="1"/>
    <x v="0"/>
    <n v="38"/>
    <n v="4"/>
    <n v="88736.44"/>
    <n v="2"/>
    <n v="1"/>
    <n v="0"/>
    <n v="67020.03"/>
    <n v="0"/>
    <x v="1"/>
    <s v="2. Fair"/>
    <s v="2. Up to 100K"/>
    <s v="3-5 yrs"/>
    <s v="Retained"/>
  </r>
  <r>
    <n v="15715142"/>
    <n v="739"/>
    <x v="2"/>
    <x v="1"/>
    <n v="45"/>
    <n v="7"/>
    <n v="102703.62"/>
    <n v="1"/>
    <n v="0"/>
    <n v="1"/>
    <n v="147802.94"/>
    <n v="1"/>
    <x v="0"/>
    <s v="3. Good"/>
    <s v="3. 100K-150K"/>
    <s v="6-8 yrs"/>
    <s v="Churned"/>
  </r>
  <r>
    <n v="15810978"/>
    <n v="788"/>
    <x v="1"/>
    <x v="0"/>
    <n v="70"/>
    <n v="1"/>
    <n v="0"/>
    <n v="2"/>
    <n v="1"/>
    <n v="1"/>
    <n v="41610.620000000003"/>
    <n v="0"/>
    <x v="4"/>
    <s v="4. Very Good"/>
    <s v="1. Zero"/>
    <s v="0-2 yrs"/>
    <s v="Retained"/>
  </r>
  <r>
    <n v="15668886"/>
    <n v="684"/>
    <x v="1"/>
    <x v="0"/>
    <n v="38"/>
    <n v="3"/>
    <n v="0"/>
    <n v="2"/>
    <n v="1"/>
    <n v="0"/>
    <n v="44255.65"/>
    <n v="0"/>
    <x v="1"/>
    <s v="3. Good"/>
    <s v="1. Zero"/>
    <s v="3-5 yrs"/>
    <s v="Retained"/>
  </r>
  <r>
    <n v="15780804"/>
    <n v="482"/>
    <x v="0"/>
    <x v="1"/>
    <n v="55"/>
    <n v="5"/>
    <n v="97318.25"/>
    <n v="1"/>
    <n v="0"/>
    <n v="1"/>
    <n v="78416.14"/>
    <n v="0"/>
    <x v="2"/>
    <s v="1. Poor"/>
    <s v="2. Up to 100K"/>
    <s v="3-5 yrs"/>
    <s v="Retained"/>
  </r>
  <r>
    <n v="15613880"/>
    <n v="591"/>
    <x v="1"/>
    <x v="1"/>
    <n v="58"/>
    <n v="5"/>
    <n v="128468.69"/>
    <n v="1"/>
    <n v="0"/>
    <n v="1"/>
    <n v="137254.54999999999"/>
    <n v="0"/>
    <x v="2"/>
    <s v="2. Fair"/>
    <s v="3. 100K-150K"/>
    <s v="3-5 yrs"/>
    <s v="Retained"/>
  </r>
  <r>
    <n v="15775238"/>
    <n v="651"/>
    <x v="2"/>
    <x v="0"/>
    <n v="41"/>
    <n v="4"/>
    <n v="133432.59"/>
    <n v="1"/>
    <n v="0"/>
    <n v="1"/>
    <n v="151303.48000000001"/>
    <n v="0"/>
    <x v="0"/>
    <s v="2. Fair"/>
    <s v="3. 100K-150K"/>
    <s v="3-5 yrs"/>
    <s v="Retained"/>
  </r>
  <r>
    <n v="15786905"/>
    <n v="749"/>
    <x v="2"/>
    <x v="0"/>
    <n v="40"/>
    <n v="8"/>
    <n v="141782.57"/>
    <n v="2"/>
    <n v="0"/>
    <n v="0"/>
    <n v="86333.63"/>
    <n v="0"/>
    <x v="0"/>
    <s v="4. Very Good"/>
    <s v="3. 100K-150K"/>
    <s v="6-8 yrs"/>
    <s v="Retained"/>
  </r>
  <r>
    <n v="15747867"/>
    <n v="583"/>
    <x v="0"/>
    <x v="1"/>
    <n v="24"/>
    <n v="9"/>
    <n v="135125.28"/>
    <n v="1"/>
    <n v="0"/>
    <n v="0"/>
    <n v="89801.9"/>
    <n v="0"/>
    <x v="3"/>
    <s v="2. Fair"/>
    <s v="3. 100K-150K"/>
    <s v="9-10 yrs"/>
    <s v="Retained"/>
  </r>
  <r>
    <n v="15600337"/>
    <n v="661"/>
    <x v="1"/>
    <x v="1"/>
    <n v="42"/>
    <n v="2"/>
    <n v="178820.91"/>
    <n v="1"/>
    <n v="0"/>
    <n v="0"/>
    <n v="29358.57"/>
    <n v="1"/>
    <x v="0"/>
    <s v="2. Fair"/>
    <s v="4. Above 150K"/>
    <s v="0-2 yrs"/>
    <s v="Churned"/>
  </r>
  <r>
    <n v="15801277"/>
    <n v="715"/>
    <x v="0"/>
    <x v="0"/>
    <n v="31"/>
    <n v="2"/>
    <n v="112212.14"/>
    <n v="2"/>
    <n v="1"/>
    <n v="1"/>
    <n v="181600.72"/>
    <n v="0"/>
    <x v="1"/>
    <s v="3. Good"/>
    <s v="3. 100K-150K"/>
    <s v="0-2 yrs"/>
    <s v="Retained"/>
  </r>
  <r>
    <n v="15579334"/>
    <n v="769"/>
    <x v="2"/>
    <x v="0"/>
    <n v="45"/>
    <n v="5"/>
    <n v="126674.81"/>
    <n v="1"/>
    <n v="1"/>
    <n v="0"/>
    <n v="124118.71"/>
    <n v="1"/>
    <x v="0"/>
    <s v="4. Very Good"/>
    <s v="3. 100K-150K"/>
    <s v="3-5 yrs"/>
    <s v="Churned"/>
  </r>
  <r>
    <n v="15802741"/>
    <n v="625"/>
    <x v="0"/>
    <x v="0"/>
    <n v="51"/>
    <n v="7"/>
    <n v="136294.97"/>
    <n v="1"/>
    <n v="1"/>
    <n v="0"/>
    <n v="38867.46"/>
    <n v="1"/>
    <x v="2"/>
    <s v="2. Fair"/>
    <s v="3. 100K-150K"/>
    <s v="6-8 yrs"/>
    <s v="Churned"/>
  </r>
  <r>
    <n v="15720649"/>
    <n v="641"/>
    <x v="0"/>
    <x v="0"/>
    <n v="36"/>
    <n v="5"/>
    <n v="66392.639999999999"/>
    <n v="1"/>
    <n v="1"/>
    <n v="0"/>
    <n v="31106.67"/>
    <n v="0"/>
    <x v="1"/>
    <s v="2. Fair"/>
    <s v="2. Up to 100K"/>
    <s v="3-5 yrs"/>
    <s v="Retained"/>
  </r>
  <r>
    <n v="15589493"/>
    <n v="716"/>
    <x v="2"/>
    <x v="1"/>
    <n v="27"/>
    <n v="1"/>
    <n v="122552.34"/>
    <n v="2"/>
    <n v="1"/>
    <n v="0"/>
    <n v="67611.360000000001"/>
    <n v="0"/>
    <x v="3"/>
    <s v="3. Good"/>
    <s v="3. 100K-150K"/>
    <s v="0-2 yrs"/>
    <s v="Retained"/>
  </r>
  <r>
    <n v="15688251"/>
    <n v="767"/>
    <x v="0"/>
    <x v="1"/>
    <n v="43"/>
    <n v="1"/>
    <n v="76408.850000000006"/>
    <n v="2"/>
    <n v="1"/>
    <n v="0"/>
    <n v="77837.63"/>
    <n v="0"/>
    <x v="0"/>
    <s v="4. Very Good"/>
    <s v="2. Up to 100K"/>
    <s v="0-2 yrs"/>
    <s v="Retained"/>
  </r>
  <r>
    <n v="15665238"/>
    <n v="745"/>
    <x v="2"/>
    <x v="1"/>
    <n v="36"/>
    <n v="8"/>
    <n v="145071.24"/>
    <n v="1"/>
    <n v="0"/>
    <n v="0"/>
    <n v="6078.46"/>
    <n v="0"/>
    <x v="1"/>
    <s v="4. Very Good"/>
    <s v="3. 100K-150K"/>
    <s v="6-8 yrs"/>
    <s v="Retained"/>
  </r>
  <r>
    <n v="15740900"/>
    <n v="589"/>
    <x v="0"/>
    <x v="1"/>
    <n v="34"/>
    <n v="6"/>
    <n v="0"/>
    <n v="2"/>
    <n v="1"/>
    <n v="1"/>
    <n v="177896.92"/>
    <n v="0"/>
    <x v="1"/>
    <s v="2. Fair"/>
    <s v="1. Zero"/>
    <s v="6-8 yrs"/>
    <s v="Retained"/>
  </r>
  <r>
    <n v="15681068"/>
    <n v="796"/>
    <x v="0"/>
    <x v="0"/>
    <n v="45"/>
    <n v="2"/>
    <n v="109730.22"/>
    <n v="1"/>
    <n v="1"/>
    <n v="1"/>
    <n v="123882.73"/>
    <n v="0"/>
    <x v="0"/>
    <s v="4. Very Good"/>
    <s v="3. 100K-150K"/>
    <s v="0-2 yrs"/>
    <s v="Retained"/>
  </r>
  <r>
    <n v="15748625"/>
    <n v="664"/>
    <x v="0"/>
    <x v="1"/>
    <n v="57"/>
    <n v="6"/>
    <n v="0"/>
    <n v="2"/>
    <n v="1"/>
    <n v="1"/>
    <n v="15304.08"/>
    <n v="0"/>
    <x v="2"/>
    <s v="2. Fair"/>
    <s v="1. Zero"/>
    <s v="6-8 yrs"/>
    <s v="Retained"/>
  </r>
  <r>
    <n v="15727299"/>
    <n v="445"/>
    <x v="1"/>
    <x v="1"/>
    <n v="62"/>
    <n v="1"/>
    <n v="64119.38"/>
    <n v="1"/>
    <n v="1"/>
    <n v="1"/>
    <n v="76569.64"/>
    <n v="1"/>
    <x v="4"/>
    <s v="1. Poor"/>
    <s v="2. Up to 100K"/>
    <s v="0-2 yrs"/>
    <s v="Churned"/>
  </r>
  <r>
    <n v="15620204"/>
    <n v="543"/>
    <x v="2"/>
    <x v="0"/>
    <n v="57"/>
    <n v="1"/>
    <n v="106138.33"/>
    <n v="2"/>
    <n v="1"/>
    <n v="1"/>
    <n v="120657.32"/>
    <n v="1"/>
    <x v="2"/>
    <s v="1. Poor"/>
    <s v="3. 100K-150K"/>
    <s v="0-2 yrs"/>
    <s v="Churned"/>
  </r>
  <r>
    <n v="15669516"/>
    <n v="746"/>
    <x v="1"/>
    <x v="1"/>
    <n v="36"/>
    <n v="2"/>
    <n v="0"/>
    <n v="2"/>
    <n v="1"/>
    <n v="1"/>
    <n v="16436.560000000001"/>
    <n v="0"/>
    <x v="1"/>
    <s v="4. Very Good"/>
    <s v="1. Zero"/>
    <s v="0-2 yrs"/>
    <s v="Retained"/>
  </r>
  <r>
    <n v="15736534"/>
    <n v="742"/>
    <x v="2"/>
    <x v="1"/>
    <n v="33"/>
    <n v="0"/>
    <n v="181656.51"/>
    <n v="1"/>
    <n v="1"/>
    <n v="1"/>
    <n v="107667.91"/>
    <n v="0"/>
    <x v="1"/>
    <s v="4. Very Good"/>
    <s v="4. Above 150K"/>
    <s v="0-2 yrs"/>
    <s v="Retained"/>
  </r>
  <r>
    <n v="15803457"/>
    <n v="750"/>
    <x v="0"/>
    <x v="0"/>
    <n v="32"/>
    <n v="5"/>
    <n v="0"/>
    <n v="2"/>
    <n v="1"/>
    <n v="0"/>
    <n v="95611.47"/>
    <n v="0"/>
    <x v="1"/>
    <s v="4. Very Good"/>
    <s v="1. Zero"/>
    <s v="3-5 yrs"/>
    <s v="Retained"/>
  </r>
  <r>
    <n v="15659098"/>
    <n v="669"/>
    <x v="0"/>
    <x v="1"/>
    <n v="30"/>
    <n v="7"/>
    <n v="95128.86"/>
    <n v="1"/>
    <n v="0"/>
    <n v="0"/>
    <n v="19799.259999999998"/>
    <n v="0"/>
    <x v="1"/>
    <s v="2. Fair"/>
    <s v="2. Up to 100K"/>
    <s v="6-8 yrs"/>
    <s v="Retained"/>
  </r>
  <r>
    <n v="15603436"/>
    <n v="594"/>
    <x v="1"/>
    <x v="0"/>
    <n v="49"/>
    <n v="2"/>
    <n v="126615.94"/>
    <n v="2"/>
    <n v="0"/>
    <n v="1"/>
    <n v="123214.74"/>
    <n v="0"/>
    <x v="0"/>
    <s v="2. Fair"/>
    <s v="3. 100K-150K"/>
    <s v="0-2 yrs"/>
    <s v="Retained"/>
  </r>
  <r>
    <n v="15566292"/>
    <n v="574"/>
    <x v="1"/>
    <x v="1"/>
    <n v="36"/>
    <n v="1"/>
    <n v="0"/>
    <n v="2"/>
    <n v="0"/>
    <n v="1"/>
    <n v="71709.119999999995"/>
    <n v="0"/>
    <x v="1"/>
    <s v="1. Poor"/>
    <s v="1. Zero"/>
    <s v="0-2 yrs"/>
    <s v="Retained"/>
  </r>
  <r>
    <n v="15808621"/>
    <n v="659"/>
    <x v="2"/>
    <x v="1"/>
    <n v="36"/>
    <n v="2"/>
    <n v="76190.48"/>
    <n v="2"/>
    <n v="1"/>
    <n v="1"/>
    <n v="149066.14000000001"/>
    <n v="0"/>
    <x v="1"/>
    <s v="2. Fair"/>
    <s v="2. Up to 100K"/>
    <s v="0-2 yrs"/>
    <s v="Retained"/>
  </r>
  <r>
    <n v="15580148"/>
    <n v="750"/>
    <x v="2"/>
    <x v="1"/>
    <n v="40"/>
    <n v="5"/>
    <n v="168286.81"/>
    <n v="3"/>
    <n v="1"/>
    <n v="0"/>
    <n v="20451.990000000002"/>
    <n v="1"/>
    <x v="0"/>
    <s v="4. Very Good"/>
    <s v="4. Above 150K"/>
    <s v="3-5 yrs"/>
    <s v="Churned"/>
  </r>
  <r>
    <n v="15776231"/>
    <n v="626"/>
    <x v="2"/>
    <x v="1"/>
    <n v="35"/>
    <n v="4"/>
    <n v="88109.81"/>
    <n v="1"/>
    <n v="1"/>
    <n v="1"/>
    <n v="32825.5"/>
    <n v="0"/>
    <x v="1"/>
    <s v="2. Fair"/>
    <s v="2. Up to 100K"/>
    <s v="3-5 yrs"/>
    <s v="Retained"/>
  </r>
  <r>
    <n v="15773809"/>
    <n v="620"/>
    <x v="0"/>
    <x v="1"/>
    <n v="42"/>
    <n v="4"/>
    <n v="0"/>
    <n v="2"/>
    <n v="1"/>
    <n v="0"/>
    <n v="6232.31"/>
    <n v="0"/>
    <x v="0"/>
    <s v="2. Fair"/>
    <s v="1. Zero"/>
    <s v="3-5 yrs"/>
    <s v="Retained"/>
  </r>
  <r>
    <n v="15649423"/>
    <n v="580"/>
    <x v="0"/>
    <x v="0"/>
    <n v="35"/>
    <n v="8"/>
    <n v="0"/>
    <n v="2"/>
    <n v="0"/>
    <n v="1"/>
    <n v="10357.030000000001"/>
    <n v="0"/>
    <x v="1"/>
    <s v="2. Fair"/>
    <s v="1. Zero"/>
    <s v="6-8 yrs"/>
    <s v="Retained"/>
  </r>
  <r>
    <n v="15734886"/>
    <n v="686"/>
    <x v="0"/>
    <x v="0"/>
    <n v="34"/>
    <n v="3"/>
    <n v="123971.51"/>
    <n v="2"/>
    <n v="1"/>
    <n v="0"/>
    <n v="147794.63"/>
    <n v="0"/>
    <x v="1"/>
    <s v="3. Good"/>
    <s v="3. 100K-150K"/>
    <s v="3-5 yrs"/>
    <s v="Retained"/>
  </r>
  <r>
    <n v="15722548"/>
    <n v="540"/>
    <x v="0"/>
    <x v="1"/>
    <n v="48"/>
    <n v="0"/>
    <n v="148116.48000000001"/>
    <n v="1"/>
    <n v="0"/>
    <n v="0"/>
    <n v="116973.48"/>
    <n v="0"/>
    <x v="0"/>
    <s v="1. Poor"/>
    <s v="3. 100K-150K"/>
    <s v="0-2 yrs"/>
    <s v="Retained"/>
  </r>
  <r>
    <n v="15650288"/>
    <n v="634"/>
    <x v="2"/>
    <x v="1"/>
    <n v="35"/>
    <n v="6"/>
    <n v="116269.01"/>
    <n v="1"/>
    <n v="1"/>
    <n v="0"/>
    <n v="129964.94"/>
    <n v="0"/>
    <x v="1"/>
    <s v="2. Fair"/>
    <s v="3. 100K-150K"/>
    <s v="6-8 yrs"/>
    <s v="Retained"/>
  </r>
  <r>
    <n v="15629448"/>
    <n v="632"/>
    <x v="1"/>
    <x v="1"/>
    <n v="38"/>
    <n v="1"/>
    <n v="120599.21"/>
    <n v="1"/>
    <n v="1"/>
    <n v="0"/>
    <n v="92816.86"/>
    <n v="0"/>
    <x v="1"/>
    <s v="2. Fair"/>
    <s v="3. 100K-150K"/>
    <s v="0-2 yrs"/>
    <s v="Retained"/>
  </r>
  <r>
    <n v="15716164"/>
    <n v="501"/>
    <x v="0"/>
    <x v="0"/>
    <n v="41"/>
    <n v="3"/>
    <n v="144260.5"/>
    <n v="1"/>
    <n v="1"/>
    <n v="0"/>
    <n v="172114.67"/>
    <n v="0"/>
    <x v="0"/>
    <s v="1. Poor"/>
    <s v="3. 100K-150K"/>
    <s v="3-5 yrs"/>
    <s v="Retained"/>
  </r>
  <r>
    <n v="15807609"/>
    <n v="650"/>
    <x v="1"/>
    <x v="0"/>
    <n v="25"/>
    <n v="3"/>
    <n v="86605.5"/>
    <n v="3"/>
    <n v="1"/>
    <n v="0"/>
    <n v="16649.310000000001"/>
    <n v="1"/>
    <x v="3"/>
    <s v="2. Fair"/>
    <s v="2. Up to 100K"/>
    <s v="3-5 yrs"/>
    <s v="Churned"/>
  </r>
  <r>
    <n v="15578977"/>
    <n v="786"/>
    <x v="0"/>
    <x v="1"/>
    <n v="34"/>
    <n v="9"/>
    <n v="0"/>
    <n v="2"/>
    <n v="1"/>
    <n v="0"/>
    <n v="144517.19"/>
    <n v="0"/>
    <x v="1"/>
    <s v="4. Very Good"/>
    <s v="1. Zero"/>
    <s v="9-10 yrs"/>
    <s v="Retained"/>
  </r>
  <r>
    <n v="15677369"/>
    <n v="554"/>
    <x v="2"/>
    <x v="0"/>
    <n v="37"/>
    <n v="4"/>
    <n v="58629.97"/>
    <n v="1"/>
    <n v="0"/>
    <n v="0"/>
    <n v="182038.6"/>
    <n v="0"/>
    <x v="1"/>
    <s v="1. Poor"/>
    <s v="2. Up to 100K"/>
    <s v="3-5 yrs"/>
    <s v="Retained"/>
  </r>
  <r>
    <n v="15804072"/>
    <n v="701"/>
    <x v="1"/>
    <x v="0"/>
    <n v="42"/>
    <n v="5"/>
    <n v="0"/>
    <n v="2"/>
    <n v="0"/>
    <n v="0"/>
    <n v="24210.560000000001"/>
    <n v="0"/>
    <x v="0"/>
    <s v="3. Good"/>
    <s v="1. Zero"/>
    <s v="3-5 yrs"/>
    <s v="Retained"/>
  </r>
  <r>
    <n v="15696859"/>
    <n v="474"/>
    <x v="0"/>
    <x v="1"/>
    <n v="45"/>
    <n v="10"/>
    <n v="0"/>
    <n v="2"/>
    <n v="0"/>
    <n v="0"/>
    <n v="172175.9"/>
    <n v="0"/>
    <x v="0"/>
    <s v="1. Poor"/>
    <s v="1. Zero"/>
    <s v="9-10 yrs"/>
    <s v="Retained"/>
  </r>
  <r>
    <n v="15653780"/>
    <n v="621"/>
    <x v="0"/>
    <x v="0"/>
    <n v="43"/>
    <n v="5"/>
    <n v="0"/>
    <n v="1"/>
    <n v="1"/>
    <n v="1"/>
    <n v="47578.45"/>
    <n v="0"/>
    <x v="0"/>
    <s v="2. Fair"/>
    <s v="1. Zero"/>
    <s v="3-5 yrs"/>
    <s v="Retained"/>
  </r>
  <r>
    <n v="15721658"/>
    <n v="672"/>
    <x v="1"/>
    <x v="0"/>
    <n v="56"/>
    <n v="2"/>
    <n v="209767.31"/>
    <n v="2"/>
    <n v="1"/>
    <n v="1"/>
    <n v="150694.42000000001"/>
    <n v="1"/>
    <x v="2"/>
    <s v="3. Good"/>
    <s v="4. Above 150K"/>
    <s v="0-2 yrs"/>
    <s v="Churned"/>
  </r>
  <r>
    <n v="15578761"/>
    <n v="459"/>
    <x v="1"/>
    <x v="0"/>
    <n v="42"/>
    <n v="6"/>
    <n v="129634.25"/>
    <n v="2"/>
    <n v="1"/>
    <n v="1"/>
    <n v="177683.02"/>
    <n v="1"/>
    <x v="0"/>
    <s v="1. Poor"/>
    <s v="3. 100K-150K"/>
    <s v="6-8 yrs"/>
    <s v="Churned"/>
  </r>
  <r>
    <n v="15736879"/>
    <n v="669"/>
    <x v="0"/>
    <x v="1"/>
    <n v="23"/>
    <n v="1"/>
    <n v="0"/>
    <n v="2"/>
    <n v="0"/>
    <n v="0"/>
    <n v="66088.83"/>
    <n v="0"/>
    <x v="3"/>
    <s v="2. Fair"/>
    <s v="1. Zero"/>
    <s v="0-2 yrs"/>
    <s v="Retained"/>
  </r>
  <r>
    <n v="15571973"/>
    <n v="776"/>
    <x v="0"/>
    <x v="0"/>
    <n v="38"/>
    <n v="2"/>
    <n v="169824.46"/>
    <n v="1"/>
    <n v="1"/>
    <n v="0"/>
    <n v="169291.7"/>
    <n v="0"/>
    <x v="1"/>
    <s v="4. Very Good"/>
    <s v="4. Above 150K"/>
    <s v="0-2 yrs"/>
    <s v="Retained"/>
  </r>
  <r>
    <n v="15626742"/>
    <n v="694"/>
    <x v="0"/>
    <x v="1"/>
    <n v="36"/>
    <n v="3"/>
    <n v="97530.25"/>
    <n v="1"/>
    <n v="1"/>
    <n v="1"/>
    <n v="117140.41"/>
    <n v="0"/>
    <x v="1"/>
    <s v="3. Good"/>
    <s v="2. Up to 100K"/>
    <s v="3-5 yrs"/>
    <s v="Retained"/>
  </r>
  <r>
    <n v="15672692"/>
    <n v="787"/>
    <x v="0"/>
    <x v="0"/>
    <n v="42"/>
    <n v="10"/>
    <n v="145988.65"/>
    <n v="2"/>
    <n v="1"/>
    <n v="1"/>
    <n v="79510.37"/>
    <n v="0"/>
    <x v="0"/>
    <s v="4. Very Good"/>
    <s v="3. 100K-150K"/>
    <s v="9-10 yrs"/>
    <s v="Retained"/>
  </r>
  <r>
    <n v="15673570"/>
    <n v="580"/>
    <x v="0"/>
    <x v="1"/>
    <n v="37"/>
    <n v="9"/>
    <n v="0"/>
    <n v="2"/>
    <n v="0"/>
    <n v="1"/>
    <n v="77108.66"/>
    <n v="0"/>
    <x v="1"/>
    <s v="2. Fair"/>
    <s v="1. Zero"/>
    <s v="9-10 yrs"/>
    <s v="Retained"/>
  </r>
  <r>
    <n v="15767432"/>
    <n v="711"/>
    <x v="0"/>
    <x v="0"/>
    <n v="25"/>
    <n v="7"/>
    <n v="0"/>
    <n v="3"/>
    <n v="1"/>
    <n v="1"/>
    <n v="9679.2800000000007"/>
    <n v="0"/>
    <x v="3"/>
    <s v="3. Good"/>
    <s v="1. Zero"/>
    <s v="6-8 yrs"/>
    <s v="Retained"/>
  </r>
  <r>
    <n v="15654238"/>
    <n v="673"/>
    <x v="0"/>
    <x v="0"/>
    <n v="40"/>
    <n v="5"/>
    <n v="137494.28"/>
    <n v="1"/>
    <n v="1"/>
    <n v="0"/>
    <n v="81753.919999999998"/>
    <n v="0"/>
    <x v="0"/>
    <s v="3. Good"/>
    <s v="3. 100K-150K"/>
    <s v="3-5 yrs"/>
    <s v="Retained"/>
  </r>
  <r>
    <n v="15612525"/>
    <n v="499"/>
    <x v="0"/>
    <x v="0"/>
    <n v="57"/>
    <n v="1"/>
    <n v="0"/>
    <n v="1"/>
    <n v="0"/>
    <n v="0"/>
    <n v="131372.38"/>
    <n v="1"/>
    <x v="2"/>
    <s v="1. Poor"/>
    <s v="1. Zero"/>
    <s v="0-2 yrs"/>
    <s v="Churned"/>
  </r>
  <r>
    <n v="15812750"/>
    <n v="591"/>
    <x v="0"/>
    <x v="1"/>
    <n v="24"/>
    <n v="6"/>
    <n v="147360"/>
    <n v="1"/>
    <n v="1"/>
    <n v="1"/>
    <n v="25310.82"/>
    <n v="0"/>
    <x v="3"/>
    <s v="2. Fair"/>
    <s v="3. 100K-150K"/>
    <s v="6-8 yrs"/>
    <s v="Retained"/>
  </r>
  <r>
    <n v="15790757"/>
    <n v="769"/>
    <x v="0"/>
    <x v="0"/>
    <n v="25"/>
    <n v="10"/>
    <n v="0"/>
    <n v="2"/>
    <n v="0"/>
    <n v="0"/>
    <n v="187925.75"/>
    <n v="0"/>
    <x v="3"/>
    <s v="4. Very Good"/>
    <s v="1. Zero"/>
    <s v="9-10 yrs"/>
    <s v="Retained"/>
  </r>
  <r>
    <n v="15723873"/>
    <n v="657"/>
    <x v="1"/>
    <x v="1"/>
    <n v="31"/>
    <n v="3"/>
    <n v="125167.02"/>
    <n v="1"/>
    <n v="0"/>
    <n v="0"/>
    <n v="98820.39"/>
    <n v="0"/>
    <x v="1"/>
    <s v="2. Fair"/>
    <s v="3. 100K-150K"/>
    <s v="3-5 yrs"/>
    <s v="Retained"/>
  </r>
  <r>
    <n v="15744607"/>
    <n v="738"/>
    <x v="2"/>
    <x v="1"/>
    <n v="43"/>
    <n v="9"/>
    <n v="121152.05"/>
    <n v="2"/>
    <n v="1"/>
    <n v="0"/>
    <n v="64166.7"/>
    <n v="1"/>
    <x v="0"/>
    <s v="3. Good"/>
    <s v="3. 100K-150K"/>
    <s v="9-10 yrs"/>
    <s v="Churned"/>
  </r>
  <r>
    <n v="15612966"/>
    <n v="545"/>
    <x v="2"/>
    <x v="0"/>
    <n v="60"/>
    <n v="7"/>
    <n v="128981.07"/>
    <n v="1"/>
    <n v="0"/>
    <n v="1"/>
    <n v="176924.21"/>
    <n v="1"/>
    <x v="4"/>
    <s v="1. Poor"/>
    <s v="3. 100K-150K"/>
    <s v="6-8 yrs"/>
    <s v="Churned"/>
  </r>
  <r>
    <n v="15784209"/>
    <n v="497"/>
    <x v="0"/>
    <x v="1"/>
    <n v="47"/>
    <n v="6"/>
    <n v="0"/>
    <n v="1"/>
    <n v="1"/>
    <n v="1"/>
    <n v="90055.08"/>
    <n v="0"/>
    <x v="0"/>
    <s v="1. Poor"/>
    <s v="1. Zero"/>
    <s v="6-8 yrs"/>
    <s v="Retained"/>
  </r>
  <r>
    <n v="15794278"/>
    <n v="816"/>
    <x v="1"/>
    <x v="1"/>
    <n v="67"/>
    <n v="6"/>
    <n v="151858.98000000001"/>
    <n v="1"/>
    <n v="1"/>
    <n v="1"/>
    <n v="72814.31"/>
    <n v="0"/>
    <x v="4"/>
    <s v="5. Excellent"/>
    <s v="4. Above 150K"/>
    <s v="6-8 yrs"/>
    <s v="Retained"/>
  </r>
  <r>
    <n v="15766741"/>
    <n v="525"/>
    <x v="0"/>
    <x v="1"/>
    <n v="36"/>
    <n v="2"/>
    <n v="114628.4"/>
    <n v="1"/>
    <n v="0"/>
    <n v="1"/>
    <n v="168290.06"/>
    <n v="0"/>
    <x v="1"/>
    <s v="1. Poor"/>
    <s v="3. 100K-150K"/>
    <s v="0-2 yrs"/>
    <s v="Retained"/>
  </r>
  <r>
    <n v="15661036"/>
    <n v="725"/>
    <x v="0"/>
    <x v="1"/>
    <n v="46"/>
    <n v="6"/>
    <n v="0"/>
    <n v="2"/>
    <n v="1"/>
    <n v="0"/>
    <n v="161767.38"/>
    <n v="0"/>
    <x v="0"/>
    <s v="3. Good"/>
    <s v="1. Zero"/>
    <s v="6-8 yrs"/>
    <s v="Retained"/>
  </r>
  <r>
    <n v="15705639"/>
    <n v="692"/>
    <x v="0"/>
    <x v="0"/>
    <n v="28"/>
    <n v="8"/>
    <n v="95059.02"/>
    <n v="2"/>
    <n v="1"/>
    <n v="0"/>
    <n v="44420.18"/>
    <n v="0"/>
    <x v="3"/>
    <s v="3. Good"/>
    <s v="2. Up to 100K"/>
    <s v="6-8 yrs"/>
    <s v="Retained"/>
  </r>
  <r>
    <n v="15637414"/>
    <n v="618"/>
    <x v="0"/>
    <x v="0"/>
    <n v="24"/>
    <n v="7"/>
    <n v="128736.39"/>
    <n v="1"/>
    <n v="0"/>
    <n v="1"/>
    <n v="37147.61"/>
    <n v="0"/>
    <x v="3"/>
    <s v="2. Fair"/>
    <s v="3. 100K-150K"/>
    <s v="6-8 yrs"/>
    <s v="Retained"/>
  </r>
  <r>
    <n v="15716835"/>
    <n v="546"/>
    <x v="0"/>
    <x v="1"/>
    <n v="24"/>
    <n v="8"/>
    <n v="156325.38"/>
    <n v="1"/>
    <n v="1"/>
    <n v="1"/>
    <n v="125381.02"/>
    <n v="0"/>
    <x v="3"/>
    <s v="1. Poor"/>
    <s v="4. Above 150K"/>
    <s v="6-8 yrs"/>
    <s v="Retained"/>
  </r>
  <r>
    <n v="15696231"/>
    <n v="635"/>
    <x v="0"/>
    <x v="1"/>
    <n v="29"/>
    <n v="7"/>
    <n v="105405.97"/>
    <n v="1"/>
    <n v="1"/>
    <n v="1"/>
    <n v="149853.89000000001"/>
    <n v="0"/>
    <x v="3"/>
    <s v="2. Fair"/>
    <s v="3. 100K-150K"/>
    <s v="6-8 yrs"/>
    <s v="Retained"/>
  </r>
  <r>
    <n v="15641675"/>
    <n v="611"/>
    <x v="0"/>
    <x v="0"/>
    <n v="49"/>
    <n v="2"/>
    <n v="88915.37"/>
    <n v="3"/>
    <n v="0"/>
    <n v="0"/>
    <n v="161435.01999999999"/>
    <n v="1"/>
    <x v="0"/>
    <s v="2. Fair"/>
    <s v="2. Up to 100K"/>
    <s v="0-2 yrs"/>
    <s v="Churned"/>
  </r>
  <r>
    <n v="15670755"/>
    <n v="650"/>
    <x v="0"/>
    <x v="1"/>
    <n v="60"/>
    <n v="8"/>
    <n v="0"/>
    <n v="2"/>
    <n v="1"/>
    <n v="1"/>
    <n v="102925.75999999999"/>
    <n v="0"/>
    <x v="4"/>
    <s v="2. Fair"/>
    <s v="1. Zero"/>
    <s v="6-8 yrs"/>
    <s v="Retained"/>
  </r>
  <r>
    <n v="15640059"/>
    <n v="606"/>
    <x v="0"/>
    <x v="1"/>
    <n v="40"/>
    <n v="5"/>
    <n v="0"/>
    <n v="2"/>
    <n v="1"/>
    <n v="1"/>
    <n v="70899.27"/>
    <n v="0"/>
    <x v="0"/>
    <s v="2. Fair"/>
    <s v="1. Zero"/>
    <s v="3-5 yrs"/>
    <s v="Retained"/>
  </r>
  <r>
    <n v="15787619"/>
    <n v="844"/>
    <x v="0"/>
    <x v="1"/>
    <n v="18"/>
    <n v="2"/>
    <n v="160980.03"/>
    <n v="1"/>
    <n v="0"/>
    <n v="0"/>
    <n v="145936.28"/>
    <n v="0"/>
    <x v="3"/>
    <s v="5. Excellent"/>
    <s v="4. Above 150K"/>
    <s v="0-2 yrs"/>
    <s v="Retained"/>
  </r>
  <r>
    <n v="15587535"/>
    <n v="450"/>
    <x v="1"/>
    <x v="0"/>
    <n v="46"/>
    <n v="5"/>
    <n v="177619.71"/>
    <n v="1"/>
    <n v="1"/>
    <n v="0"/>
    <n v="54227.06"/>
    <n v="0"/>
    <x v="0"/>
    <s v="1. Poor"/>
    <s v="4. Above 150K"/>
    <s v="3-5 yrs"/>
    <s v="Retained"/>
  </r>
  <r>
    <n v="15813034"/>
    <n v="727"/>
    <x v="1"/>
    <x v="1"/>
    <n v="38"/>
    <n v="2"/>
    <n v="62276.99"/>
    <n v="1"/>
    <n v="1"/>
    <n v="1"/>
    <n v="59280.79"/>
    <n v="0"/>
    <x v="1"/>
    <s v="3. Good"/>
    <s v="2. Up to 100K"/>
    <s v="0-2 yrs"/>
    <s v="Retained"/>
  </r>
  <r>
    <n v="15698839"/>
    <n v="460"/>
    <x v="2"/>
    <x v="1"/>
    <n v="46"/>
    <n v="4"/>
    <n v="127559.97"/>
    <n v="2"/>
    <n v="1"/>
    <n v="1"/>
    <n v="126952.5"/>
    <n v="0"/>
    <x v="0"/>
    <s v="1. Poor"/>
    <s v="3. 100K-150K"/>
    <s v="3-5 yrs"/>
    <s v="Retained"/>
  </r>
  <r>
    <n v="15790314"/>
    <n v="649"/>
    <x v="0"/>
    <x v="1"/>
    <n v="41"/>
    <n v="0"/>
    <n v="0"/>
    <n v="2"/>
    <n v="0"/>
    <n v="1"/>
    <n v="130567.02"/>
    <n v="0"/>
    <x v="0"/>
    <s v="2. Fair"/>
    <s v="1. Zero"/>
    <s v="0-2 yrs"/>
    <s v="Retained"/>
  </r>
  <r>
    <n v="15634245"/>
    <n v="758"/>
    <x v="2"/>
    <x v="0"/>
    <n v="47"/>
    <n v="9"/>
    <n v="95523.16"/>
    <n v="1"/>
    <n v="1"/>
    <n v="0"/>
    <n v="73294.48"/>
    <n v="0"/>
    <x v="0"/>
    <s v="4. Very Good"/>
    <s v="2. Up to 100K"/>
    <s v="9-10 yrs"/>
    <s v="Retained"/>
  </r>
  <r>
    <n v="15677305"/>
    <n v="490"/>
    <x v="0"/>
    <x v="0"/>
    <n v="35"/>
    <n v="7"/>
    <n v="107749.03"/>
    <n v="1"/>
    <n v="1"/>
    <n v="1"/>
    <n v="3937.37"/>
    <n v="0"/>
    <x v="1"/>
    <s v="1. Poor"/>
    <s v="3. 100K-150K"/>
    <s v="6-8 yrs"/>
    <s v="Retained"/>
  </r>
  <r>
    <n v="15661526"/>
    <n v="815"/>
    <x v="2"/>
    <x v="1"/>
    <n v="37"/>
    <n v="2"/>
    <n v="110777.26"/>
    <n v="2"/>
    <n v="1"/>
    <n v="0"/>
    <n v="2383.59"/>
    <n v="0"/>
    <x v="1"/>
    <s v="5. Excellent"/>
    <s v="3. 100K-150K"/>
    <s v="0-2 yrs"/>
    <s v="Retained"/>
  </r>
  <r>
    <n v="15685997"/>
    <n v="838"/>
    <x v="1"/>
    <x v="0"/>
    <n v="39"/>
    <n v="5"/>
    <n v="166733.92000000001"/>
    <n v="2"/>
    <n v="1"/>
    <n v="0"/>
    <n v="14279.44"/>
    <n v="0"/>
    <x v="1"/>
    <s v="5. Excellent"/>
    <s v="4. Above 150K"/>
    <s v="3-5 yrs"/>
    <s v="Retained"/>
  </r>
  <r>
    <n v="15660101"/>
    <n v="803"/>
    <x v="0"/>
    <x v="1"/>
    <n v="31"/>
    <n v="9"/>
    <n v="157120.85999999999"/>
    <n v="2"/>
    <n v="1"/>
    <n v="0"/>
    <n v="141300.53"/>
    <n v="0"/>
    <x v="1"/>
    <s v="5. Excellent"/>
    <s v="4. Above 150K"/>
    <s v="9-10 yrs"/>
    <s v="Retained"/>
  </r>
  <r>
    <n v="15637979"/>
    <n v="664"/>
    <x v="2"/>
    <x v="0"/>
    <n v="36"/>
    <n v="2"/>
    <n v="127160.78"/>
    <n v="2"/>
    <n v="1"/>
    <n v="0"/>
    <n v="78140.75"/>
    <n v="0"/>
    <x v="1"/>
    <s v="2. Fair"/>
    <s v="3. 100K-150K"/>
    <s v="0-2 yrs"/>
    <s v="Retained"/>
  </r>
  <r>
    <n v="15815364"/>
    <n v="736"/>
    <x v="1"/>
    <x v="0"/>
    <n v="28"/>
    <n v="2"/>
    <n v="0"/>
    <n v="2"/>
    <n v="1"/>
    <n v="1"/>
    <n v="117431.1"/>
    <n v="0"/>
    <x v="3"/>
    <s v="3. Good"/>
    <s v="1. Zero"/>
    <s v="0-2 yrs"/>
    <s v="Retained"/>
  </r>
  <r>
    <n v="15647099"/>
    <n v="633"/>
    <x v="0"/>
    <x v="0"/>
    <n v="37"/>
    <n v="9"/>
    <n v="156091.97"/>
    <n v="1"/>
    <n v="1"/>
    <n v="0"/>
    <n v="72008.61"/>
    <n v="0"/>
    <x v="1"/>
    <s v="2. Fair"/>
    <s v="4. Above 150K"/>
    <s v="9-10 yrs"/>
    <s v="Retained"/>
  </r>
  <r>
    <n v="15625944"/>
    <n v="664"/>
    <x v="0"/>
    <x v="1"/>
    <n v="58"/>
    <n v="5"/>
    <n v="98668.18"/>
    <n v="1"/>
    <n v="1"/>
    <n v="1"/>
    <n v="60887.58"/>
    <n v="0"/>
    <x v="2"/>
    <s v="2. Fair"/>
    <s v="2. Up to 100K"/>
    <s v="3-5 yrs"/>
    <s v="Retained"/>
  </r>
  <r>
    <n v="15583212"/>
    <n v="600"/>
    <x v="0"/>
    <x v="0"/>
    <n v="43"/>
    <n v="5"/>
    <n v="134022.06"/>
    <n v="1"/>
    <n v="1"/>
    <n v="0"/>
    <n v="194764.83"/>
    <n v="0"/>
    <x v="0"/>
    <s v="2. Fair"/>
    <s v="3. 100K-150K"/>
    <s v="3-5 yrs"/>
    <s v="Retained"/>
  </r>
  <r>
    <n v="15582741"/>
    <n v="693"/>
    <x v="0"/>
    <x v="0"/>
    <n v="35"/>
    <n v="5"/>
    <n v="124151.09"/>
    <n v="1"/>
    <n v="1"/>
    <n v="0"/>
    <n v="88705.14"/>
    <n v="1"/>
    <x v="1"/>
    <s v="3. Good"/>
    <s v="3. 100K-150K"/>
    <s v="3-5 yrs"/>
    <s v="Churned"/>
  </r>
  <r>
    <n v="15637876"/>
    <n v="663"/>
    <x v="2"/>
    <x v="0"/>
    <n v="36"/>
    <n v="6"/>
    <n v="77253.5"/>
    <n v="1"/>
    <n v="0"/>
    <n v="0"/>
    <n v="35817.97"/>
    <n v="1"/>
    <x v="1"/>
    <s v="2. Fair"/>
    <s v="2. Up to 100K"/>
    <s v="6-8 yrs"/>
    <s v="Churned"/>
  </r>
  <r>
    <n v="15622750"/>
    <n v="742"/>
    <x v="2"/>
    <x v="0"/>
    <n v="21"/>
    <n v="1"/>
    <n v="114292.48"/>
    <n v="1"/>
    <n v="1"/>
    <n v="0"/>
    <n v="31520.400000000001"/>
    <n v="0"/>
    <x v="3"/>
    <s v="4. Very Good"/>
    <s v="3. 100K-150K"/>
    <s v="0-2 yrs"/>
    <s v="Retained"/>
  </r>
  <r>
    <n v="15672056"/>
    <n v="710"/>
    <x v="2"/>
    <x v="1"/>
    <n v="43"/>
    <n v="2"/>
    <n v="140080.32000000001"/>
    <n v="3"/>
    <n v="1"/>
    <n v="1"/>
    <n v="157908.19"/>
    <n v="1"/>
    <x v="0"/>
    <s v="3. Good"/>
    <s v="3. 100K-150K"/>
    <s v="0-2 yrs"/>
    <s v="Churned"/>
  </r>
  <r>
    <n v="15812351"/>
    <n v="710"/>
    <x v="1"/>
    <x v="0"/>
    <n v="27"/>
    <n v="2"/>
    <n v="135277.96"/>
    <n v="1"/>
    <n v="1"/>
    <n v="0"/>
    <n v="142200.15"/>
    <n v="0"/>
    <x v="3"/>
    <s v="3. Good"/>
    <s v="3. 100K-150K"/>
    <s v="0-2 yrs"/>
    <s v="Retained"/>
  </r>
  <r>
    <n v="15810864"/>
    <n v="700"/>
    <x v="0"/>
    <x v="0"/>
    <n v="82"/>
    <n v="2"/>
    <n v="0"/>
    <n v="2"/>
    <n v="0"/>
    <n v="1"/>
    <n v="182055.36"/>
    <n v="0"/>
    <x v="4"/>
    <s v="3. Good"/>
    <s v="1. Zero"/>
    <s v="0-2 yrs"/>
    <s v="Retained"/>
  </r>
  <r>
    <n v="15677921"/>
    <n v="720"/>
    <x v="2"/>
    <x v="1"/>
    <n v="60"/>
    <n v="9"/>
    <n v="115920.62"/>
    <n v="2"/>
    <n v="0"/>
    <n v="0"/>
    <n v="157552.07999999999"/>
    <n v="1"/>
    <x v="4"/>
    <s v="3. Good"/>
    <s v="3. 100K-150K"/>
    <s v="9-10 yrs"/>
    <s v="Churned"/>
  </r>
  <r>
    <n v="15724296"/>
    <n v="684"/>
    <x v="1"/>
    <x v="1"/>
    <n v="41"/>
    <n v="2"/>
    <n v="119782.72"/>
    <n v="2"/>
    <n v="0"/>
    <n v="0"/>
    <n v="120284.67"/>
    <n v="0"/>
    <x v="0"/>
    <s v="3. Good"/>
    <s v="3. 100K-150K"/>
    <s v="0-2 yrs"/>
    <s v="Retained"/>
  </r>
  <r>
    <n v="15685329"/>
    <n v="531"/>
    <x v="0"/>
    <x v="0"/>
    <n v="63"/>
    <n v="1"/>
    <n v="114715.71"/>
    <n v="1"/>
    <n v="0"/>
    <n v="1"/>
    <n v="24506.95"/>
    <n v="1"/>
    <x v="4"/>
    <s v="1. Poor"/>
    <s v="3. 100K-150K"/>
    <s v="0-2 yrs"/>
    <s v="Churned"/>
  </r>
  <r>
    <n v="15584091"/>
    <n v="742"/>
    <x v="2"/>
    <x v="0"/>
    <n v="36"/>
    <n v="2"/>
    <n v="129748.54"/>
    <n v="2"/>
    <n v="0"/>
    <n v="0"/>
    <n v="47271.61"/>
    <n v="1"/>
    <x v="1"/>
    <s v="4. Very Good"/>
    <s v="3. 100K-150K"/>
    <s v="0-2 yrs"/>
    <s v="Churned"/>
  </r>
  <r>
    <n v="15640442"/>
    <n v="717"/>
    <x v="0"/>
    <x v="1"/>
    <n v="31"/>
    <n v="4"/>
    <n v="129722.57"/>
    <n v="1"/>
    <n v="0"/>
    <n v="0"/>
    <n v="41176.6"/>
    <n v="0"/>
    <x v="1"/>
    <s v="3. Good"/>
    <s v="3. 100K-150K"/>
    <s v="3-5 yrs"/>
    <s v="Retained"/>
  </r>
  <r>
    <n v="15639314"/>
    <n v="589"/>
    <x v="0"/>
    <x v="1"/>
    <n v="32"/>
    <n v="2"/>
    <n v="0"/>
    <n v="2"/>
    <n v="0"/>
    <n v="1"/>
    <n v="9468.64"/>
    <n v="0"/>
    <x v="1"/>
    <s v="2. Fair"/>
    <s v="1. Zero"/>
    <s v="0-2 yrs"/>
    <s v="Retained"/>
  </r>
  <r>
    <n v="15685320"/>
    <n v="767"/>
    <x v="0"/>
    <x v="1"/>
    <n v="36"/>
    <n v="3"/>
    <n v="139180.20000000001"/>
    <n v="1"/>
    <n v="0"/>
    <n v="0"/>
    <n v="123880.19"/>
    <n v="0"/>
    <x v="1"/>
    <s v="4. Very Good"/>
    <s v="3. 100K-150K"/>
    <s v="3-5 yrs"/>
    <s v="Retained"/>
  </r>
  <r>
    <n v="15789158"/>
    <n v="636"/>
    <x v="2"/>
    <x v="1"/>
    <n v="49"/>
    <n v="6"/>
    <n v="113599.74"/>
    <n v="2"/>
    <n v="1"/>
    <n v="0"/>
    <n v="158887.09"/>
    <n v="1"/>
    <x v="0"/>
    <s v="2. Fair"/>
    <s v="3. 100K-150K"/>
    <s v="6-8 yrs"/>
    <s v="Churned"/>
  </r>
  <r>
    <n v="15752137"/>
    <n v="648"/>
    <x v="0"/>
    <x v="1"/>
    <n v="33"/>
    <n v="7"/>
    <n v="134944"/>
    <n v="1"/>
    <n v="1"/>
    <n v="1"/>
    <n v="117036.38"/>
    <n v="0"/>
    <x v="1"/>
    <s v="2. Fair"/>
    <s v="3. 100K-150K"/>
    <s v="6-8 yrs"/>
    <s v="Retained"/>
  </r>
  <r>
    <n v="15712551"/>
    <n v="622"/>
    <x v="2"/>
    <x v="0"/>
    <n v="58"/>
    <n v="7"/>
    <n v="116922.25"/>
    <n v="1"/>
    <n v="1"/>
    <n v="0"/>
    <n v="120415.61"/>
    <n v="1"/>
    <x v="2"/>
    <s v="2. Fair"/>
    <s v="3. 100K-150K"/>
    <s v="6-8 yrs"/>
    <s v="Churned"/>
  </r>
  <r>
    <n v="15628936"/>
    <n v="692"/>
    <x v="1"/>
    <x v="1"/>
    <n v="28"/>
    <n v="9"/>
    <n v="118945.09"/>
    <n v="1"/>
    <n v="0"/>
    <n v="0"/>
    <n v="16064.25"/>
    <n v="1"/>
    <x v="3"/>
    <s v="3. Good"/>
    <s v="3. 100K-150K"/>
    <s v="9-10 yrs"/>
    <s v="Churned"/>
  </r>
  <r>
    <n v="15797227"/>
    <n v="754"/>
    <x v="0"/>
    <x v="1"/>
    <n v="28"/>
    <n v="8"/>
    <n v="0"/>
    <n v="2"/>
    <n v="1"/>
    <n v="1"/>
    <n v="52615.62"/>
    <n v="0"/>
    <x v="3"/>
    <s v="4. Very Good"/>
    <s v="1. Zero"/>
    <s v="6-8 yrs"/>
    <s v="Retained"/>
  </r>
  <r>
    <n v="15769974"/>
    <n v="679"/>
    <x v="1"/>
    <x v="0"/>
    <n v="35"/>
    <n v="8"/>
    <n v="119182.73"/>
    <n v="1"/>
    <n v="0"/>
    <n v="0"/>
    <n v="121210.09"/>
    <n v="0"/>
    <x v="1"/>
    <s v="3. Good"/>
    <s v="3. 100K-150K"/>
    <s v="6-8 yrs"/>
    <s v="Retained"/>
  </r>
  <r>
    <n v="15737051"/>
    <n v="639"/>
    <x v="0"/>
    <x v="1"/>
    <n v="27"/>
    <n v="8"/>
    <n v="0"/>
    <n v="2"/>
    <n v="1"/>
    <n v="0"/>
    <n v="192247.35"/>
    <n v="0"/>
    <x v="3"/>
    <s v="2. Fair"/>
    <s v="1. Zero"/>
    <s v="6-8 yrs"/>
    <s v="Retained"/>
  </r>
  <r>
    <n v="15585595"/>
    <n v="774"/>
    <x v="0"/>
    <x v="0"/>
    <n v="28"/>
    <n v="1"/>
    <n v="71264.02"/>
    <n v="2"/>
    <n v="0"/>
    <n v="1"/>
    <n v="68759.570000000007"/>
    <n v="0"/>
    <x v="3"/>
    <s v="4. Very Good"/>
    <s v="2. Up to 100K"/>
    <s v="0-2 yrs"/>
    <s v="Retained"/>
  </r>
  <r>
    <n v="15654060"/>
    <n v="517"/>
    <x v="0"/>
    <x v="1"/>
    <n v="41"/>
    <n v="2"/>
    <n v="0"/>
    <n v="2"/>
    <n v="0"/>
    <n v="1"/>
    <n v="75937.47"/>
    <n v="0"/>
    <x v="0"/>
    <s v="1. Poor"/>
    <s v="1. Zero"/>
    <s v="0-2 yrs"/>
    <s v="Retained"/>
  </r>
  <r>
    <n v="15745196"/>
    <n v="571"/>
    <x v="0"/>
    <x v="0"/>
    <n v="35"/>
    <n v="8"/>
    <n v="0"/>
    <n v="2"/>
    <n v="0"/>
    <n v="0"/>
    <n v="84569.13"/>
    <n v="0"/>
    <x v="1"/>
    <s v="1. Poor"/>
    <s v="1. Zero"/>
    <s v="6-8 yrs"/>
    <s v="Retained"/>
  </r>
  <r>
    <n v="15571221"/>
    <n v="747"/>
    <x v="2"/>
    <x v="1"/>
    <n v="58"/>
    <n v="7"/>
    <n v="116313.57"/>
    <n v="1"/>
    <n v="1"/>
    <n v="1"/>
    <n v="190696.35"/>
    <n v="1"/>
    <x v="2"/>
    <s v="4. Very Good"/>
    <s v="3. 100K-150K"/>
    <s v="6-8 yrs"/>
    <s v="Churned"/>
  </r>
  <r>
    <n v="15660155"/>
    <n v="792"/>
    <x v="1"/>
    <x v="1"/>
    <n v="36"/>
    <n v="5"/>
    <n v="92140.15"/>
    <n v="1"/>
    <n v="0"/>
    <n v="1"/>
    <n v="67468.67"/>
    <n v="0"/>
    <x v="1"/>
    <s v="4. Very Good"/>
    <s v="2. Up to 100K"/>
    <s v="3-5 yrs"/>
    <s v="Retained"/>
  </r>
  <r>
    <n v="15605284"/>
    <n v="688"/>
    <x v="0"/>
    <x v="1"/>
    <n v="26"/>
    <n v="1"/>
    <n v="0"/>
    <n v="2"/>
    <n v="1"/>
    <n v="1"/>
    <n v="104435.94"/>
    <n v="0"/>
    <x v="3"/>
    <s v="3. Good"/>
    <s v="1. Zero"/>
    <s v="0-2 yrs"/>
    <s v="Retained"/>
  </r>
  <r>
    <n v="15694366"/>
    <n v="714"/>
    <x v="2"/>
    <x v="1"/>
    <n v="42"/>
    <n v="2"/>
    <n v="177640.09"/>
    <n v="1"/>
    <n v="0"/>
    <n v="1"/>
    <n v="47166.55"/>
    <n v="0"/>
    <x v="0"/>
    <s v="3. Good"/>
    <s v="4. Above 150K"/>
    <s v="0-2 yrs"/>
    <s v="Retained"/>
  </r>
  <r>
    <n v="15600739"/>
    <n v="562"/>
    <x v="1"/>
    <x v="0"/>
    <n v="35"/>
    <n v="0"/>
    <n v="0"/>
    <n v="2"/>
    <n v="1"/>
    <n v="0"/>
    <n v="119899.52"/>
    <n v="0"/>
    <x v="1"/>
    <s v="1. Poor"/>
    <s v="1. Zero"/>
    <s v="0-2 yrs"/>
    <s v="Retained"/>
  </r>
  <r>
    <n v="15653253"/>
    <n v="704"/>
    <x v="1"/>
    <x v="1"/>
    <n v="48"/>
    <n v="8"/>
    <n v="167997.6"/>
    <n v="1"/>
    <n v="1"/>
    <n v="1"/>
    <n v="173498.45"/>
    <n v="0"/>
    <x v="0"/>
    <s v="3. Good"/>
    <s v="4. Above 150K"/>
    <s v="6-8 yrs"/>
    <s v="Retained"/>
  </r>
  <r>
    <n v="15763431"/>
    <n v="698"/>
    <x v="0"/>
    <x v="1"/>
    <n v="36"/>
    <n v="2"/>
    <n v="82275.350000000006"/>
    <n v="2"/>
    <n v="1"/>
    <n v="1"/>
    <n v="93249.26"/>
    <n v="0"/>
    <x v="1"/>
    <s v="3. Good"/>
    <s v="2. Up to 100K"/>
    <s v="0-2 yrs"/>
    <s v="Retained"/>
  </r>
  <r>
    <n v="15643696"/>
    <n v="611"/>
    <x v="0"/>
    <x v="1"/>
    <n v="49"/>
    <n v="3"/>
    <n v="0"/>
    <n v="2"/>
    <n v="1"/>
    <n v="1"/>
    <n v="142917.54"/>
    <n v="0"/>
    <x v="0"/>
    <s v="2. Fair"/>
    <s v="1. Zero"/>
    <s v="3-5 yrs"/>
    <s v="Retained"/>
  </r>
  <r>
    <n v="15707473"/>
    <n v="850"/>
    <x v="2"/>
    <x v="0"/>
    <n v="48"/>
    <n v="6"/>
    <n v="111962.99"/>
    <n v="1"/>
    <n v="1"/>
    <n v="0"/>
    <n v="111755.8"/>
    <n v="0"/>
    <x v="0"/>
    <s v="5. Excellent"/>
    <s v="3. 100K-150K"/>
    <s v="6-8 yrs"/>
    <s v="Retained"/>
  </r>
  <r>
    <n v="15769504"/>
    <n v="743"/>
    <x v="2"/>
    <x v="0"/>
    <n v="34"/>
    <n v="1"/>
    <n v="131736.88"/>
    <n v="1"/>
    <n v="1"/>
    <n v="1"/>
    <n v="108543.21"/>
    <n v="0"/>
    <x v="1"/>
    <s v="4. Very Good"/>
    <s v="3. 100K-150K"/>
    <s v="0-2 yrs"/>
    <s v="Retained"/>
  </r>
  <r>
    <n v="15776807"/>
    <n v="654"/>
    <x v="0"/>
    <x v="1"/>
    <n v="29"/>
    <n v="1"/>
    <n v="0"/>
    <n v="1"/>
    <n v="1"/>
    <n v="0"/>
    <n v="180345.44"/>
    <n v="0"/>
    <x v="3"/>
    <s v="2. Fair"/>
    <s v="1. Zero"/>
    <s v="0-2 yrs"/>
    <s v="Retained"/>
  </r>
  <r>
    <n v="15686870"/>
    <n v="761"/>
    <x v="2"/>
    <x v="1"/>
    <n v="36"/>
    <n v="8"/>
    <n v="108239.11"/>
    <n v="2"/>
    <n v="0"/>
    <n v="0"/>
    <n v="99444.02"/>
    <n v="0"/>
    <x v="1"/>
    <s v="4. Very Good"/>
    <s v="3. 100K-150K"/>
    <s v="6-8 yrs"/>
    <s v="Retained"/>
  </r>
  <r>
    <n v="15668747"/>
    <n v="702"/>
    <x v="0"/>
    <x v="0"/>
    <n v="46"/>
    <n v="9"/>
    <n v="98444.19"/>
    <n v="1"/>
    <n v="0"/>
    <n v="1"/>
    <n v="109563.28"/>
    <n v="0"/>
    <x v="0"/>
    <s v="3. Good"/>
    <s v="2. Up to 100K"/>
    <s v="9-10 yrs"/>
    <s v="Retained"/>
  </r>
  <r>
    <n v="15766908"/>
    <n v="488"/>
    <x v="2"/>
    <x v="1"/>
    <n v="32"/>
    <n v="3"/>
    <n v="114540.38"/>
    <n v="1"/>
    <n v="1"/>
    <n v="0"/>
    <n v="92568.07"/>
    <n v="0"/>
    <x v="1"/>
    <s v="1. Poor"/>
    <s v="3. 100K-150K"/>
    <s v="3-5 yrs"/>
    <s v="Retained"/>
  </r>
  <r>
    <n v="15570134"/>
    <n v="683"/>
    <x v="0"/>
    <x v="0"/>
    <n v="35"/>
    <n v="6"/>
    <n v="187530.66"/>
    <n v="2"/>
    <n v="1"/>
    <n v="1"/>
    <n v="37976.36"/>
    <n v="0"/>
    <x v="1"/>
    <s v="3. Good"/>
    <s v="4. Above 150K"/>
    <s v="6-8 yrs"/>
    <s v="Retained"/>
  </r>
  <r>
    <n v="15567367"/>
    <n v="601"/>
    <x v="2"/>
    <x v="0"/>
    <n v="42"/>
    <n v="9"/>
    <n v="133636.16"/>
    <n v="1"/>
    <n v="0"/>
    <n v="1"/>
    <n v="103315.74"/>
    <n v="0"/>
    <x v="0"/>
    <s v="2. Fair"/>
    <s v="3. 100K-150K"/>
    <s v="9-10 yrs"/>
    <s v="Retained"/>
  </r>
  <r>
    <n v="15747542"/>
    <n v="605"/>
    <x v="0"/>
    <x v="1"/>
    <n v="52"/>
    <n v="7"/>
    <n v="0"/>
    <n v="2"/>
    <n v="1"/>
    <n v="1"/>
    <n v="173952.5"/>
    <n v="0"/>
    <x v="2"/>
    <s v="2. Fair"/>
    <s v="1. Zero"/>
    <s v="6-8 yrs"/>
    <s v="Retained"/>
  </r>
  <r>
    <n v="15762238"/>
    <n v="671"/>
    <x v="2"/>
    <x v="0"/>
    <n v="44"/>
    <n v="0"/>
    <n v="84745.03"/>
    <n v="2"/>
    <n v="0"/>
    <n v="1"/>
    <n v="34673.980000000003"/>
    <n v="0"/>
    <x v="0"/>
    <s v="3. Good"/>
    <s v="2. Up to 100K"/>
    <s v="0-2 yrs"/>
    <s v="Retained"/>
  </r>
  <r>
    <n v="15681554"/>
    <n v="614"/>
    <x v="2"/>
    <x v="0"/>
    <n v="31"/>
    <n v="7"/>
    <n v="120599.38"/>
    <n v="2"/>
    <n v="1"/>
    <n v="1"/>
    <n v="46163.44"/>
    <n v="0"/>
    <x v="1"/>
    <s v="2. Fair"/>
    <s v="3. 100K-150K"/>
    <s v="6-8 yrs"/>
    <s v="Retained"/>
  </r>
  <r>
    <n v="15712825"/>
    <n v="511"/>
    <x v="1"/>
    <x v="0"/>
    <n v="29"/>
    <n v="9"/>
    <n v="0"/>
    <n v="2"/>
    <n v="0"/>
    <n v="1"/>
    <n v="140676.98000000001"/>
    <n v="0"/>
    <x v="3"/>
    <s v="1. Poor"/>
    <s v="1. Zero"/>
    <s v="9-10 yrs"/>
    <s v="Retained"/>
  </r>
  <r>
    <n v="15640280"/>
    <n v="850"/>
    <x v="0"/>
    <x v="1"/>
    <n v="39"/>
    <n v="4"/>
    <n v="127771.35"/>
    <n v="2"/>
    <n v="0"/>
    <n v="1"/>
    <n v="151738.54"/>
    <n v="0"/>
    <x v="1"/>
    <s v="5. Excellent"/>
    <s v="3. 100K-150K"/>
    <s v="3-5 yrs"/>
    <s v="Retained"/>
  </r>
  <r>
    <n v="15756026"/>
    <n v="790"/>
    <x v="1"/>
    <x v="0"/>
    <n v="46"/>
    <n v="9"/>
    <n v="0"/>
    <n v="1"/>
    <n v="0"/>
    <n v="0"/>
    <n v="14679.81"/>
    <n v="1"/>
    <x v="0"/>
    <s v="4. Very Good"/>
    <s v="1. Zero"/>
    <s v="9-10 yrs"/>
    <s v="Churned"/>
  </r>
  <r>
    <n v="15613319"/>
    <n v="793"/>
    <x v="0"/>
    <x v="0"/>
    <n v="33"/>
    <n v="0"/>
    <n v="0"/>
    <n v="1"/>
    <n v="0"/>
    <n v="0"/>
    <n v="175544.02"/>
    <n v="0"/>
    <x v="1"/>
    <s v="4. Very Good"/>
    <s v="1. Zero"/>
    <s v="0-2 yrs"/>
    <s v="Retained"/>
  </r>
  <r>
    <n v="15798906"/>
    <n v="628"/>
    <x v="0"/>
    <x v="1"/>
    <n v="69"/>
    <n v="5"/>
    <n v="0"/>
    <n v="2"/>
    <n v="1"/>
    <n v="1"/>
    <n v="181964.6"/>
    <n v="0"/>
    <x v="4"/>
    <s v="2. Fair"/>
    <s v="1. Zero"/>
    <s v="3-5 yrs"/>
    <s v="Retained"/>
  </r>
  <r>
    <n v="15708917"/>
    <n v="598"/>
    <x v="2"/>
    <x v="1"/>
    <n v="53"/>
    <n v="10"/>
    <n v="167772.96"/>
    <n v="1"/>
    <n v="1"/>
    <n v="1"/>
    <n v="136886.85999999999"/>
    <n v="0"/>
    <x v="2"/>
    <s v="2. Fair"/>
    <s v="4. Above 150K"/>
    <s v="9-10 yrs"/>
    <s v="Retained"/>
  </r>
  <r>
    <n v="15778463"/>
    <n v="657"/>
    <x v="0"/>
    <x v="0"/>
    <n v="37"/>
    <n v="6"/>
    <n v="95845.6"/>
    <n v="1"/>
    <n v="1"/>
    <n v="0"/>
    <n v="122218.23"/>
    <n v="0"/>
    <x v="1"/>
    <s v="2. Fair"/>
    <s v="2. Up to 100K"/>
    <s v="6-8 yrs"/>
    <s v="Retained"/>
  </r>
  <r>
    <n v="15699430"/>
    <n v="618"/>
    <x v="0"/>
    <x v="0"/>
    <n v="35"/>
    <n v="10"/>
    <n v="0"/>
    <n v="2"/>
    <n v="1"/>
    <n v="0"/>
    <n v="180439.75"/>
    <n v="0"/>
    <x v="1"/>
    <s v="2. Fair"/>
    <s v="1. Zero"/>
    <s v="9-10 yrs"/>
    <s v="Retained"/>
  </r>
  <r>
    <n v="15649992"/>
    <n v="681"/>
    <x v="1"/>
    <x v="1"/>
    <n v="65"/>
    <n v="7"/>
    <n v="134714.70000000001"/>
    <n v="2"/>
    <n v="0"/>
    <n v="1"/>
    <n v="190419.81"/>
    <n v="0"/>
    <x v="4"/>
    <s v="3. Good"/>
    <s v="3. 100K-150K"/>
    <s v="6-8 yrs"/>
    <s v="Retained"/>
  </r>
  <r>
    <n v="15578980"/>
    <n v="516"/>
    <x v="1"/>
    <x v="0"/>
    <n v="33"/>
    <n v="3"/>
    <n v="0"/>
    <n v="2"/>
    <n v="1"/>
    <n v="1"/>
    <n v="58685.59"/>
    <n v="0"/>
    <x v="1"/>
    <s v="1. Poor"/>
    <s v="1. Zero"/>
    <s v="3-5 yrs"/>
    <s v="Retained"/>
  </r>
  <r>
    <n v="15775306"/>
    <n v="421"/>
    <x v="2"/>
    <x v="1"/>
    <n v="28"/>
    <n v="8"/>
    <n v="122384.22"/>
    <n v="3"/>
    <n v="1"/>
    <n v="1"/>
    <n v="89017.38"/>
    <n v="1"/>
    <x v="3"/>
    <s v="1. Poor"/>
    <s v="3. 100K-150K"/>
    <s v="6-8 yrs"/>
    <s v="Churned"/>
  </r>
  <r>
    <n v="15641655"/>
    <n v="700"/>
    <x v="0"/>
    <x v="0"/>
    <n v="26"/>
    <n v="2"/>
    <n v="0"/>
    <n v="2"/>
    <n v="0"/>
    <n v="0"/>
    <n v="50051.42"/>
    <n v="0"/>
    <x v="3"/>
    <s v="3. Good"/>
    <s v="1. Zero"/>
    <s v="0-2 yrs"/>
    <s v="Retained"/>
  </r>
  <r>
    <n v="15619708"/>
    <n v="745"/>
    <x v="0"/>
    <x v="1"/>
    <n v="25"/>
    <n v="5"/>
    <n v="157993.15"/>
    <n v="2"/>
    <n v="1"/>
    <n v="0"/>
    <n v="146041.45000000001"/>
    <n v="0"/>
    <x v="3"/>
    <s v="4. Very Good"/>
    <s v="4. Above 150K"/>
    <s v="3-5 yrs"/>
    <s v="Retained"/>
  </r>
  <r>
    <n v="15734565"/>
    <n v="696"/>
    <x v="0"/>
    <x v="1"/>
    <n v="29"/>
    <n v="8"/>
    <n v="0"/>
    <n v="2"/>
    <n v="1"/>
    <n v="0"/>
    <n v="191166.09"/>
    <n v="0"/>
    <x v="3"/>
    <s v="3. Good"/>
    <s v="1. Zero"/>
    <s v="6-8 yrs"/>
    <s v="Retained"/>
  </r>
  <r>
    <n v="15806438"/>
    <n v="580"/>
    <x v="2"/>
    <x v="0"/>
    <n v="42"/>
    <n v="2"/>
    <n v="123331.36"/>
    <n v="1"/>
    <n v="0"/>
    <n v="0"/>
    <n v="103516.08"/>
    <n v="1"/>
    <x v="0"/>
    <s v="2. Fair"/>
    <s v="3. 100K-150K"/>
    <s v="0-2 yrs"/>
    <s v="Churned"/>
  </r>
  <r>
    <n v="15591969"/>
    <n v="497"/>
    <x v="1"/>
    <x v="1"/>
    <n v="27"/>
    <n v="9"/>
    <n v="75263.16"/>
    <n v="1"/>
    <n v="1"/>
    <n v="1"/>
    <n v="164825.04"/>
    <n v="0"/>
    <x v="3"/>
    <s v="1. Poor"/>
    <s v="2. Up to 100K"/>
    <s v="9-10 yrs"/>
    <s v="Retained"/>
  </r>
  <r>
    <n v="15747807"/>
    <n v="720"/>
    <x v="0"/>
    <x v="0"/>
    <n v="43"/>
    <n v="6"/>
    <n v="137824.03"/>
    <n v="2"/>
    <n v="1"/>
    <n v="0"/>
    <n v="172557.77"/>
    <n v="0"/>
    <x v="0"/>
    <s v="3. Good"/>
    <s v="3. 100K-150K"/>
    <s v="6-8 yrs"/>
    <s v="Retained"/>
  </r>
  <r>
    <n v="15596939"/>
    <n v="659"/>
    <x v="2"/>
    <x v="1"/>
    <n v="36"/>
    <n v="4"/>
    <n v="132578.92000000001"/>
    <n v="2"/>
    <n v="1"/>
    <n v="0"/>
    <n v="84320.94"/>
    <n v="0"/>
    <x v="1"/>
    <s v="2. Fair"/>
    <s v="3. 100K-150K"/>
    <s v="3-5 yrs"/>
    <s v="Retained"/>
  </r>
  <r>
    <n v="15716155"/>
    <n v="841"/>
    <x v="0"/>
    <x v="0"/>
    <n v="36"/>
    <n v="5"/>
    <n v="156021.31"/>
    <n v="1"/>
    <n v="0"/>
    <n v="0"/>
    <n v="122662.98"/>
    <n v="0"/>
    <x v="1"/>
    <s v="5. Excellent"/>
    <s v="4. Above 150K"/>
    <s v="3-5 yrs"/>
    <s v="Retained"/>
  </r>
  <r>
    <n v="15765311"/>
    <n v="642"/>
    <x v="1"/>
    <x v="1"/>
    <n v="34"/>
    <n v="8"/>
    <n v="0"/>
    <n v="1"/>
    <n v="1"/>
    <n v="0"/>
    <n v="72085.100000000006"/>
    <n v="0"/>
    <x v="1"/>
    <s v="2. Fair"/>
    <s v="1. Zero"/>
    <s v="6-8 yrs"/>
    <s v="Retained"/>
  </r>
  <r>
    <n v="15757811"/>
    <n v="732"/>
    <x v="1"/>
    <x v="0"/>
    <n v="69"/>
    <n v="9"/>
    <n v="137453.43"/>
    <n v="1"/>
    <n v="0"/>
    <n v="1"/>
    <n v="110932.24"/>
    <n v="1"/>
    <x v="4"/>
    <s v="3. Good"/>
    <s v="3. 100K-150K"/>
    <s v="9-10 yrs"/>
    <s v="Churned"/>
  </r>
  <r>
    <n v="15603830"/>
    <n v="600"/>
    <x v="1"/>
    <x v="1"/>
    <n v="36"/>
    <n v="4"/>
    <n v="0"/>
    <n v="2"/>
    <n v="1"/>
    <n v="0"/>
    <n v="143635.35999999999"/>
    <n v="0"/>
    <x v="1"/>
    <s v="2. Fair"/>
    <s v="1. Zero"/>
    <s v="3-5 yrs"/>
    <s v="Retained"/>
  </r>
  <r>
    <n v="15660602"/>
    <n v="464"/>
    <x v="2"/>
    <x v="1"/>
    <n v="33"/>
    <n v="8"/>
    <n v="164284.72"/>
    <n v="2"/>
    <n v="1"/>
    <n v="1"/>
    <n v="3710.34"/>
    <n v="0"/>
    <x v="1"/>
    <s v="1. Poor"/>
    <s v="4. Above 150K"/>
    <s v="6-8 yrs"/>
    <s v="Retained"/>
  </r>
  <r>
    <n v="15660535"/>
    <n v="680"/>
    <x v="0"/>
    <x v="0"/>
    <n v="47"/>
    <n v="5"/>
    <n v="0"/>
    <n v="2"/>
    <n v="1"/>
    <n v="1"/>
    <n v="179843.33"/>
    <n v="0"/>
    <x v="0"/>
    <s v="3. Good"/>
    <s v="1. Zero"/>
    <s v="3-5 yrs"/>
    <s v="Retained"/>
  </r>
  <r>
    <n v="15666633"/>
    <n v="758"/>
    <x v="1"/>
    <x v="1"/>
    <n v="56"/>
    <n v="1"/>
    <n v="0"/>
    <n v="2"/>
    <n v="1"/>
    <n v="1"/>
    <n v="10643.38"/>
    <n v="0"/>
    <x v="2"/>
    <s v="4. Very Good"/>
    <s v="1. Zero"/>
    <s v="0-2 yrs"/>
    <s v="Retained"/>
  </r>
  <r>
    <n v="15596914"/>
    <n v="630"/>
    <x v="2"/>
    <x v="0"/>
    <n v="31"/>
    <n v="2"/>
    <n v="112373.49"/>
    <n v="2"/>
    <n v="1"/>
    <n v="1"/>
    <n v="131167.98000000001"/>
    <n v="0"/>
    <x v="1"/>
    <s v="2. Fair"/>
    <s v="3. 100K-150K"/>
    <s v="0-2 yrs"/>
    <s v="Retained"/>
  </r>
  <r>
    <n v="15639788"/>
    <n v="577"/>
    <x v="0"/>
    <x v="0"/>
    <n v="39"/>
    <n v="10"/>
    <n v="0"/>
    <n v="2"/>
    <n v="1"/>
    <n v="0"/>
    <n v="10553.31"/>
    <n v="0"/>
    <x v="1"/>
    <s v="1. Poor"/>
    <s v="1. Zero"/>
    <s v="9-10 yrs"/>
    <s v="Retained"/>
  </r>
  <r>
    <n v="15695846"/>
    <n v="684"/>
    <x v="0"/>
    <x v="0"/>
    <n v="34"/>
    <n v="6"/>
    <n v="0"/>
    <n v="2"/>
    <n v="1"/>
    <n v="1"/>
    <n v="130928.22"/>
    <n v="0"/>
    <x v="1"/>
    <s v="3. Good"/>
    <s v="1. Zero"/>
    <s v="6-8 yrs"/>
    <s v="Retained"/>
  </r>
  <r>
    <n v="15726234"/>
    <n v="708"/>
    <x v="1"/>
    <x v="0"/>
    <n v="41"/>
    <n v="5"/>
    <n v="0"/>
    <n v="1"/>
    <n v="0"/>
    <n v="1"/>
    <n v="157003.99"/>
    <n v="0"/>
    <x v="0"/>
    <s v="3. Good"/>
    <s v="1. Zero"/>
    <s v="3-5 yrs"/>
    <s v="Retained"/>
  </r>
  <r>
    <n v="15797964"/>
    <n v="732"/>
    <x v="2"/>
    <x v="0"/>
    <n v="29"/>
    <n v="1"/>
    <n v="154333.82"/>
    <n v="1"/>
    <n v="1"/>
    <n v="1"/>
    <n v="138527.56"/>
    <n v="0"/>
    <x v="3"/>
    <s v="3. Good"/>
    <s v="4. Above 150K"/>
    <s v="0-2 yrs"/>
    <s v="Retained"/>
  </r>
  <r>
    <n v="15625881"/>
    <n v="634"/>
    <x v="2"/>
    <x v="1"/>
    <n v="37"/>
    <n v="3"/>
    <n v="111432.77"/>
    <n v="2"/>
    <n v="1"/>
    <n v="1"/>
    <n v="167032.49"/>
    <n v="0"/>
    <x v="1"/>
    <s v="2. Fair"/>
    <s v="3. 100K-150K"/>
    <s v="3-5 yrs"/>
    <s v="Retained"/>
  </r>
  <r>
    <n v="15780628"/>
    <n v="633"/>
    <x v="0"/>
    <x v="0"/>
    <n v="30"/>
    <n v="6"/>
    <n v="0"/>
    <n v="2"/>
    <n v="0"/>
    <n v="0"/>
    <n v="41642.29"/>
    <n v="0"/>
    <x v="1"/>
    <s v="2. Fair"/>
    <s v="1. Zero"/>
    <s v="6-8 yrs"/>
    <s v="Retained"/>
  </r>
  <r>
    <n v="15575883"/>
    <n v="559"/>
    <x v="0"/>
    <x v="1"/>
    <n v="34"/>
    <n v="2"/>
    <n v="137390.10999999999"/>
    <n v="2"/>
    <n v="1"/>
    <n v="0"/>
    <n v="9677"/>
    <n v="0"/>
    <x v="1"/>
    <s v="1. Poor"/>
    <s v="3. 100K-150K"/>
    <s v="0-2 yrs"/>
    <s v="Retained"/>
  </r>
  <r>
    <n v="15585036"/>
    <n v="694"/>
    <x v="1"/>
    <x v="0"/>
    <n v="37"/>
    <n v="3"/>
    <n v="0"/>
    <n v="2"/>
    <n v="1"/>
    <n v="1"/>
    <n v="147012.22"/>
    <n v="0"/>
    <x v="1"/>
    <s v="3. Good"/>
    <s v="1. Zero"/>
    <s v="3-5 yrs"/>
    <s v="Retained"/>
  </r>
  <r>
    <n v="15589488"/>
    <n v="686"/>
    <x v="2"/>
    <x v="0"/>
    <n v="56"/>
    <n v="5"/>
    <n v="111642.08"/>
    <n v="1"/>
    <n v="1"/>
    <n v="1"/>
    <n v="80553.87"/>
    <n v="0"/>
    <x v="2"/>
    <s v="3. Good"/>
    <s v="3. 100K-150K"/>
    <s v="3-5 yrs"/>
    <s v="Retained"/>
  </r>
  <r>
    <n v="15585888"/>
    <n v="553"/>
    <x v="1"/>
    <x v="0"/>
    <n v="48"/>
    <n v="3"/>
    <n v="0"/>
    <n v="1"/>
    <n v="0"/>
    <n v="1"/>
    <n v="30730.95"/>
    <n v="1"/>
    <x v="0"/>
    <s v="1. Poor"/>
    <s v="1. Zero"/>
    <s v="3-5 yrs"/>
    <s v="Churned"/>
  </r>
  <r>
    <n v="15727915"/>
    <n v="507"/>
    <x v="0"/>
    <x v="1"/>
    <n v="36"/>
    <n v="4"/>
    <n v="83543.37"/>
    <n v="1"/>
    <n v="0"/>
    <n v="0"/>
    <n v="140134.43"/>
    <n v="0"/>
    <x v="1"/>
    <s v="1. Poor"/>
    <s v="2. Up to 100K"/>
    <s v="3-5 yrs"/>
    <s v="Retained"/>
  </r>
  <r>
    <n v="15707567"/>
    <n v="732"/>
    <x v="2"/>
    <x v="1"/>
    <n v="50"/>
    <n v="6"/>
    <n v="145338.76"/>
    <n v="1"/>
    <n v="0"/>
    <n v="0"/>
    <n v="91936.1"/>
    <n v="1"/>
    <x v="2"/>
    <s v="3. Good"/>
    <s v="3. 100K-150K"/>
    <s v="6-8 yrs"/>
    <s v="Churned"/>
  </r>
  <r>
    <n v="15737792"/>
    <n v="818"/>
    <x v="0"/>
    <x v="0"/>
    <n v="31"/>
    <n v="1"/>
    <n v="186796.37"/>
    <n v="1"/>
    <n v="0"/>
    <n v="0"/>
    <n v="178252.63"/>
    <n v="0"/>
    <x v="1"/>
    <s v="5. Excellent"/>
    <s v="4. Above 150K"/>
    <s v="0-2 yrs"/>
    <s v="Retained"/>
  </r>
  <r>
    <n v="15599433"/>
    <n v="660"/>
    <x v="2"/>
    <x v="1"/>
    <n v="35"/>
    <n v="8"/>
    <n v="58641.43"/>
    <n v="1"/>
    <n v="0"/>
    <n v="1"/>
    <n v="198674.08"/>
    <n v="0"/>
    <x v="1"/>
    <s v="2. Fair"/>
    <s v="2. Up to 100K"/>
    <s v="6-8 yrs"/>
    <s v="Retained"/>
  </r>
  <r>
    <n v="15672012"/>
    <n v="773"/>
    <x v="1"/>
    <x v="0"/>
    <n v="41"/>
    <n v="5"/>
    <n v="0"/>
    <n v="1"/>
    <n v="1"/>
    <n v="0"/>
    <n v="28266.9"/>
    <n v="1"/>
    <x v="0"/>
    <s v="4. Very Good"/>
    <s v="1. Zero"/>
    <s v="3-5 yrs"/>
    <s v="Churned"/>
  </r>
  <r>
    <n v="15806983"/>
    <n v="640"/>
    <x v="0"/>
    <x v="1"/>
    <n v="44"/>
    <n v="3"/>
    <n v="137148.68"/>
    <n v="1"/>
    <n v="1"/>
    <n v="0"/>
    <n v="92381.01"/>
    <n v="0"/>
    <x v="0"/>
    <s v="2. Fair"/>
    <s v="3. 100K-150K"/>
    <s v="3-5 yrs"/>
    <s v="Retained"/>
  </r>
  <r>
    <n v="15592222"/>
    <n v="505"/>
    <x v="0"/>
    <x v="1"/>
    <n v="49"/>
    <n v="7"/>
    <n v="80001.23"/>
    <n v="1"/>
    <n v="0"/>
    <n v="0"/>
    <n v="135180.10999999999"/>
    <n v="0"/>
    <x v="0"/>
    <s v="1. Poor"/>
    <s v="2. Up to 100K"/>
    <s v="6-8 yrs"/>
    <s v="Retained"/>
  </r>
  <r>
    <n v="15608968"/>
    <n v="714"/>
    <x v="2"/>
    <x v="1"/>
    <n v="21"/>
    <n v="6"/>
    <n v="86402.52"/>
    <n v="2"/>
    <n v="0"/>
    <n v="0"/>
    <n v="27330.59"/>
    <n v="0"/>
    <x v="3"/>
    <s v="3. Good"/>
    <s v="2. Up to 100K"/>
    <s v="6-8 yrs"/>
    <s v="Retained"/>
  </r>
  <r>
    <n v="15586959"/>
    <n v="468"/>
    <x v="0"/>
    <x v="0"/>
    <n v="42"/>
    <n v="5"/>
    <n v="0"/>
    <n v="2"/>
    <n v="1"/>
    <n v="0"/>
    <n v="125305.34"/>
    <n v="0"/>
    <x v="0"/>
    <s v="1. Poor"/>
    <s v="1. Zero"/>
    <s v="3-5 yrs"/>
    <s v="Retained"/>
  </r>
  <r>
    <n v="15646558"/>
    <n v="611"/>
    <x v="1"/>
    <x v="1"/>
    <n v="51"/>
    <n v="1"/>
    <n v="122874.74"/>
    <n v="1"/>
    <n v="1"/>
    <n v="1"/>
    <n v="149648.45000000001"/>
    <n v="0"/>
    <x v="2"/>
    <s v="2. Fair"/>
    <s v="3. 100K-150K"/>
    <s v="0-2 yrs"/>
    <s v="Retained"/>
  </r>
  <r>
    <n v="15725811"/>
    <n v="705"/>
    <x v="0"/>
    <x v="1"/>
    <n v="25"/>
    <n v="0"/>
    <n v="97544.29"/>
    <n v="1"/>
    <n v="0"/>
    <n v="1"/>
    <n v="59887.15"/>
    <n v="0"/>
    <x v="3"/>
    <s v="3. Good"/>
    <s v="2. Up to 100K"/>
    <s v="0-2 yrs"/>
    <s v="Retained"/>
  </r>
  <r>
    <n v="15572265"/>
    <n v="646"/>
    <x v="2"/>
    <x v="1"/>
    <n v="46"/>
    <n v="1"/>
    <n v="170826.55"/>
    <n v="2"/>
    <n v="1"/>
    <n v="0"/>
    <n v="45041.32"/>
    <n v="0"/>
    <x v="0"/>
    <s v="2. Fair"/>
    <s v="4. Above 150K"/>
    <s v="0-2 yrs"/>
    <s v="Retained"/>
  </r>
  <r>
    <n v="15794048"/>
    <n v="667"/>
    <x v="2"/>
    <x v="0"/>
    <n v="48"/>
    <n v="1"/>
    <n v="97133.92"/>
    <n v="2"/>
    <n v="0"/>
    <n v="0"/>
    <n v="113316.77"/>
    <n v="1"/>
    <x v="0"/>
    <s v="2. Fair"/>
    <s v="2. Up to 100K"/>
    <s v="0-2 yrs"/>
    <s v="Churned"/>
  </r>
  <r>
    <n v="15677610"/>
    <n v="511"/>
    <x v="2"/>
    <x v="0"/>
    <n v="41"/>
    <n v="8"/>
    <n v="153895.65"/>
    <n v="1"/>
    <n v="1"/>
    <n v="1"/>
    <n v="39087.42"/>
    <n v="0"/>
    <x v="0"/>
    <s v="1. Poor"/>
    <s v="4. Above 150K"/>
    <s v="6-8 yrs"/>
    <s v="Retained"/>
  </r>
  <r>
    <n v="15745012"/>
    <n v="653"/>
    <x v="0"/>
    <x v="0"/>
    <n v="43"/>
    <n v="6"/>
    <n v="0"/>
    <n v="2"/>
    <n v="1"/>
    <n v="1"/>
    <n v="7330.59"/>
    <n v="0"/>
    <x v="0"/>
    <s v="2. Fair"/>
    <s v="1. Zero"/>
    <s v="6-8 yrs"/>
    <s v="Retained"/>
  </r>
  <r>
    <n v="15601589"/>
    <n v="675"/>
    <x v="0"/>
    <x v="0"/>
    <n v="57"/>
    <n v="8"/>
    <n v="0"/>
    <n v="2"/>
    <n v="0"/>
    <n v="1"/>
    <n v="95463.29"/>
    <n v="0"/>
    <x v="2"/>
    <s v="3. Good"/>
    <s v="1. Zero"/>
    <s v="6-8 yrs"/>
    <s v="Retained"/>
  </r>
  <r>
    <n v="15686436"/>
    <n v="523"/>
    <x v="1"/>
    <x v="1"/>
    <n v="32"/>
    <n v="4"/>
    <n v="0"/>
    <n v="2"/>
    <n v="1"/>
    <n v="0"/>
    <n v="167848.02"/>
    <n v="0"/>
    <x v="1"/>
    <s v="1. Poor"/>
    <s v="1. Zero"/>
    <s v="3-5 yrs"/>
    <s v="Retained"/>
  </r>
  <r>
    <n v="15693864"/>
    <n v="567"/>
    <x v="2"/>
    <x v="0"/>
    <n v="49"/>
    <n v="5"/>
    <n v="134956.01999999999"/>
    <n v="1"/>
    <n v="1"/>
    <n v="0"/>
    <n v="93953.84"/>
    <n v="1"/>
    <x v="0"/>
    <s v="1. Poor"/>
    <s v="3. 100K-150K"/>
    <s v="3-5 yrs"/>
    <s v="Churned"/>
  </r>
  <r>
    <n v="15760550"/>
    <n v="741"/>
    <x v="1"/>
    <x v="1"/>
    <n v="39"/>
    <n v="7"/>
    <n v="143637.57999999999"/>
    <n v="2"/>
    <n v="0"/>
    <n v="1"/>
    <n v="174227.66"/>
    <n v="0"/>
    <x v="1"/>
    <s v="4. Very Good"/>
    <s v="3. 100K-150K"/>
    <s v="6-8 yrs"/>
    <s v="Retained"/>
  </r>
  <r>
    <n v="15686137"/>
    <n v="456"/>
    <x v="1"/>
    <x v="1"/>
    <n v="32"/>
    <n v="9"/>
    <n v="147506.25"/>
    <n v="1"/>
    <n v="1"/>
    <n v="1"/>
    <n v="135399.21"/>
    <n v="0"/>
    <x v="1"/>
    <s v="1. Poor"/>
    <s v="3. 100K-150K"/>
    <s v="9-10 yrs"/>
    <s v="Retained"/>
  </r>
  <r>
    <n v="15809087"/>
    <n v="598"/>
    <x v="0"/>
    <x v="1"/>
    <n v="64"/>
    <n v="1"/>
    <n v="0"/>
    <n v="2"/>
    <n v="1"/>
    <n v="0"/>
    <n v="195635.3"/>
    <n v="1"/>
    <x v="4"/>
    <s v="2. Fair"/>
    <s v="1. Zero"/>
    <s v="0-2 yrs"/>
    <s v="Churned"/>
  </r>
  <r>
    <n v="15807663"/>
    <n v="667"/>
    <x v="0"/>
    <x v="1"/>
    <n v="43"/>
    <n v="8"/>
    <n v="190227.46"/>
    <n v="1"/>
    <n v="1"/>
    <n v="0"/>
    <n v="97508.04"/>
    <n v="1"/>
    <x v="0"/>
    <s v="2. Fair"/>
    <s v="4. Above 150K"/>
    <s v="6-8 yrs"/>
    <s v="Churned"/>
  </r>
  <r>
    <n v="15809100"/>
    <n v="548"/>
    <x v="0"/>
    <x v="0"/>
    <n v="32"/>
    <n v="2"/>
    <n v="172448.77"/>
    <n v="1"/>
    <n v="1"/>
    <n v="0"/>
    <n v="188083.77"/>
    <n v="1"/>
    <x v="1"/>
    <s v="1. Poor"/>
    <s v="4. Above 150K"/>
    <s v="0-2 yrs"/>
    <s v="Churned"/>
  </r>
  <r>
    <n v="15794916"/>
    <n v="725"/>
    <x v="0"/>
    <x v="1"/>
    <n v="41"/>
    <n v="7"/>
    <n v="113980.21"/>
    <n v="1"/>
    <n v="1"/>
    <n v="1"/>
    <n v="116704.25"/>
    <n v="0"/>
    <x v="0"/>
    <s v="3. Good"/>
    <s v="3. 100K-150K"/>
    <s v="6-8 yrs"/>
    <s v="Retained"/>
  </r>
  <r>
    <n v="15614215"/>
    <n v="717"/>
    <x v="0"/>
    <x v="1"/>
    <n v="53"/>
    <n v="6"/>
    <n v="0"/>
    <n v="2"/>
    <n v="0"/>
    <n v="1"/>
    <n v="97614.87"/>
    <n v="0"/>
    <x v="2"/>
    <s v="3. Good"/>
    <s v="1. Zero"/>
    <s v="6-8 yrs"/>
    <s v="Retained"/>
  </r>
  <r>
    <n v="15805449"/>
    <n v="594"/>
    <x v="0"/>
    <x v="1"/>
    <n v="38"/>
    <n v="4"/>
    <n v="0"/>
    <n v="2"/>
    <n v="0"/>
    <n v="0"/>
    <n v="186884.04"/>
    <n v="0"/>
    <x v="1"/>
    <s v="2. Fair"/>
    <s v="1. Zero"/>
    <s v="3-5 yrs"/>
    <s v="Retained"/>
  </r>
  <r>
    <n v="15686983"/>
    <n v="678"/>
    <x v="2"/>
    <x v="0"/>
    <n v="25"/>
    <n v="10"/>
    <n v="76968.12"/>
    <n v="2"/>
    <n v="0"/>
    <n v="1"/>
    <n v="131501.72"/>
    <n v="0"/>
    <x v="3"/>
    <s v="3. Good"/>
    <s v="2. Up to 100K"/>
    <s v="9-10 yrs"/>
    <s v="Retained"/>
  </r>
  <r>
    <n v="15808017"/>
    <n v="545"/>
    <x v="0"/>
    <x v="1"/>
    <n v="38"/>
    <n v="1"/>
    <n v="88293.13"/>
    <n v="2"/>
    <n v="1"/>
    <n v="1"/>
    <n v="24302.95"/>
    <n v="0"/>
    <x v="1"/>
    <s v="1. Poor"/>
    <s v="2. Up to 100K"/>
    <s v="0-2 yrs"/>
    <s v="Retained"/>
  </r>
  <r>
    <n v="15756804"/>
    <n v="636"/>
    <x v="0"/>
    <x v="0"/>
    <n v="48"/>
    <n v="1"/>
    <n v="170833.46"/>
    <n v="1"/>
    <n v="1"/>
    <n v="0"/>
    <n v="110510.28"/>
    <n v="1"/>
    <x v="0"/>
    <s v="2. Fair"/>
    <s v="4. Above 150K"/>
    <s v="0-2 yrs"/>
    <s v="Churned"/>
  </r>
  <r>
    <n v="15646810"/>
    <n v="603"/>
    <x v="2"/>
    <x v="1"/>
    <n v="44"/>
    <n v="6"/>
    <n v="108122.39"/>
    <n v="2"/>
    <n v="1"/>
    <n v="0"/>
    <n v="108488.33"/>
    <n v="1"/>
    <x v="0"/>
    <s v="2. Fair"/>
    <s v="3. 100K-150K"/>
    <s v="6-8 yrs"/>
    <s v="Churned"/>
  </r>
  <r>
    <n v="15710424"/>
    <n v="435"/>
    <x v="0"/>
    <x v="1"/>
    <n v="36"/>
    <n v="4"/>
    <n v="0"/>
    <n v="1"/>
    <n v="1"/>
    <n v="1"/>
    <n v="197015.2"/>
    <n v="0"/>
    <x v="1"/>
    <s v="1. Poor"/>
    <s v="1. Zero"/>
    <s v="3-5 yrs"/>
    <s v="Retained"/>
  </r>
  <r>
    <n v="15799422"/>
    <n v="535"/>
    <x v="0"/>
    <x v="0"/>
    <n v="40"/>
    <n v="8"/>
    <n v="0"/>
    <n v="1"/>
    <n v="1"/>
    <n v="1"/>
    <n v="27689.77"/>
    <n v="0"/>
    <x v="0"/>
    <s v="1. Poor"/>
    <s v="1. Zero"/>
    <s v="6-8 yrs"/>
    <s v="Retained"/>
  </r>
  <r>
    <n v="15692750"/>
    <n v="629"/>
    <x v="2"/>
    <x v="0"/>
    <n v="45"/>
    <n v="7"/>
    <n v="129818.39"/>
    <n v="3"/>
    <n v="1"/>
    <n v="0"/>
    <n v="9217.5499999999993"/>
    <n v="1"/>
    <x v="0"/>
    <s v="2. Fair"/>
    <s v="3. 100K-150K"/>
    <s v="6-8 yrs"/>
    <s v="Churned"/>
  </r>
  <r>
    <n v="15794549"/>
    <n v="722"/>
    <x v="0"/>
    <x v="0"/>
    <n v="35"/>
    <n v="2"/>
    <n v="163943.89000000001"/>
    <n v="2"/>
    <n v="1"/>
    <n v="1"/>
    <n v="15068.18"/>
    <n v="0"/>
    <x v="1"/>
    <s v="3. Good"/>
    <s v="4. Above 150K"/>
    <s v="0-2 yrs"/>
    <s v="Retained"/>
  </r>
  <r>
    <n v="15803764"/>
    <n v="561"/>
    <x v="0"/>
    <x v="1"/>
    <n v="28"/>
    <n v="7"/>
    <n v="0"/>
    <n v="2"/>
    <n v="1"/>
    <n v="0"/>
    <n v="7797.01"/>
    <n v="0"/>
    <x v="3"/>
    <s v="1. Poor"/>
    <s v="1. Zero"/>
    <s v="6-8 yrs"/>
    <s v="Retained"/>
  </r>
  <r>
    <n v="15674840"/>
    <n v="645"/>
    <x v="0"/>
    <x v="0"/>
    <n v="38"/>
    <n v="5"/>
    <n v="101430.3"/>
    <n v="2"/>
    <n v="0"/>
    <n v="1"/>
    <n v="4400.32"/>
    <n v="0"/>
    <x v="1"/>
    <s v="2. Fair"/>
    <s v="3. 100K-150K"/>
    <s v="3-5 yrs"/>
    <s v="Retained"/>
  </r>
  <r>
    <n v="15653762"/>
    <n v="501"/>
    <x v="0"/>
    <x v="0"/>
    <n v="39"/>
    <n v="9"/>
    <n v="117301.66"/>
    <n v="1"/>
    <n v="0"/>
    <n v="0"/>
    <n v="182025.95"/>
    <n v="0"/>
    <x v="1"/>
    <s v="1. Poor"/>
    <s v="3. 100K-150K"/>
    <s v="9-10 yrs"/>
    <s v="Retained"/>
  </r>
  <r>
    <n v="15581229"/>
    <n v="502"/>
    <x v="2"/>
    <x v="0"/>
    <n v="32"/>
    <n v="1"/>
    <n v="173340.83"/>
    <n v="1"/>
    <n v="0"/>
    <n v="1"/>
    <n v="122763.95"/>
    <n v="0"/>
    <x v="1"/>
    <s v="1. Poor"/>
    <s v="4. Above 150K"/>
    <s v="0-2 yrs"/>
    <s v="Retained"/>
  </r>
  <r>
    <n v="15800228"/>
    <n v="652"/>
    <x v="1"/>
    <x v="0"/>
    <n v="42"/>
    <n v="4"/>
    <n v="0"/>
    <n v="2"/>
    <n v="1"/>
    <n v="1"/>
    <n v="38152.01"/>
    <n v="0"/>
    <x v="0"/>
    <s v="2. Fair"/>
    <s v="1. Zero"/>
    <s v="3-5 yrs"/>
    <s v="Retained"/>
  </r>
  <r>
    <n v="15656333"/>
    <n v="574"/>
    <x v="0"/>
    <x v="0"/>
    <n v="33"/>
    <n v="3"/>
    <n v="134348.57"/>
    <n v="1"/>
    <n v="1"/>
    <n v="0"/>
    <n v="63163.99"/>
    <n v="0"/>
    <x v="1"/>
    <s v="1. Poor"/>
    <s v="3. 100K-150K"/>
    <s v="3-5 yrs"/>
    <s v="Retained"/>
  </r>
  <r>
    <n v="15697497"/>
    <n v="518"/>
    <x v="0"/>
    <x v="0"/>
    <n v="45"/>
    <n v="9"/>
    <n v="105525.65"/>
    <n v="2"/>
    <n v="1"/>
    <n v="1"/>
    <n v="73418.289999999994"/>
    <n v="0"/>
    <x v="0"/>
    <s v="1. Poor"/>
    <s v="3. 100K-150K"/>
    <s v="9-10 yrs"/>
    <s v="Retained"/>
  </r>
  <r>
    <n v="15585362"/>
    <n v="749"/>
    <x v="0"/>
    <x v="0"/>
    <n v="60"/>
    <n v="6"/>
    <n v="0"/>
    <n v="1"/>
    <n v="1"/>
    <n v="0"/>
    <n v="17978.68"/>
    <n v="1"/>
    <x v="4"/>
    <s v="4. Very Good"/>
    <s v="1. Zero"/>
    <s v="6-8 yrs"/>
    <s v="Churned"/>
  </r>
  <r>
    <n v="15571928"/>
    <n v="679"/>
    <x v="0"/>
    <x v="0"/>
    <n v="43"/>
    <n v="4"/>
    <n v="0"/>
    <n v="3"/>
    <n v="1"/>
    <n v="0"/>
    <n v="115136.51"/>
    <n v="1"/>
    <x v="0"/>
    <s v="3. Good"/>
    <s v="1. Zero"/>
    <s v="3-5 yrs"/>
    <s v="Churned"/>
  </r>
  <r>
    <n v="15785519"/>
    <n v="565"/>
    <x v="0"/>
    <x v="1"/>
    <n v="36"/>
    <n v="6"/>
    <n v="106192.1"/>
    <n v="1"/>
    <n v="1"/>
    <n v="0"/>
    <n v="149575.59"/>
    <n v="0"/>
    <x v="1"/>
    <s v="1. Poor"/>
    <s v="3. 100K-150K"/>
    <s v="6-8 yrs"/>
    <s v="Retained"/>
  </r>
  <r>
    <n v="15743007"/>
    <n v="643"/>
    <x v="0"/>
    <x v="0"/>
    <n v="45"/>
    <n v="4"/>
    <n v="45144.43"/>
    <n v="1"/>
    <n v="1"/>
    <n v="0"/>
    <n v="60917.24"/>
    <n v="1"/>
    <x v="0"/>
    <s v="2. Fair"/>
    <s v="2. Up to 100K"/>
    <s v="3-5 yrs"/>
    <s v="Churned"/>
  </r>
  <r>
    <n v="15777211"/>
    <n v="515"/>
    <x v="0"/>
    <x v="1"/>
    <n v="65"/>
    <n v="7"/>
    <n v="92113.61"/>
    <n v="1"/>
    <n v="1"/>
    <n v="1"/>
    <n v="142548.32999999999"/>
    <n v="0"/>
    <x v="4"/>
    <s v="1. Poor"/>
    <s v="2. Up to 100K"/>
    <s v="6-8 yrs"/>
    <s v="Retained"/>
  </r>
  <r>
    <n v="15721935"/>
    <n v="521"/>
    <x v="0"/>
    <x v="1"/>
    <n v="25"/>
    <n v="7"/>
    <n v="0"/>
    <n v="2"/>
    <n v="1"/>
    <n v="1"/>
    <n v="157878.67000000001"/>
    <n v="0"/>
    <x v="3"/>
    <s v="1. Poor"/>
    <s v="1. Zero"/>
    <s v="6-8 yrs"/>
    <s v="Retained"/>
  </r>
  <r>
    <n v="15591711"/>
    <n v="739"/>
    <x v="1"/>
    <x v="1"/>
    <n v="38"/>
    <n v="0"/>
    <n v="128366.44"/>
    <n v="1"/>
    <n v="1"/>
    <n v="0"/>
    <n v="12796.43"/>
    <n v="0"/>
    <x v="1"/>
    <s v="3. Good"/>
    <s v="3. 100K-150K"/>
    <s v="0-2 yrs"/>
    <s v="Retained"/>
  </r>
  <r>
    <n v="15625021"/>
    <n v="585"/>
    <x v="0"/>
    <x v="1"/>
    <n v="42"/>
    <n v="2"/>
    <n v="0"/>
    <n v="2"/>
    <n v="1"/>
    <n v="1"/>
    <n v="18657.77"/>
    <n v="0"/>
    <x v="0"/>
    <s v="2. Fair"/>
    <s v="1. Zero"/>
    <s v="0-2 yrs"/>
    <s v="Retained"/>
  </r>
  <r>
    <n v="15702968"/>
    <n v="733"/>
    <x v="2"/>
    <x v="1"/>
    <n v="74"/>
    <n v="3"/>
    <n v="106545.53"/>
    <n v="1"/>
    <n v="1"/>
    <n v="1"/>
    <n v="134589.57999999999"/>
    <n v="0"/>
    <x v="4"/>
    <s v="3. Good"/>
    <s v="3. 100K-150K"/>
    <s v="3-5 yrs"/>
    <s v="Retained"/>
  </r>
  <r>
    <n v="15600462"/>
    <n v="542"/>
    <x v="0"/>
    <x v="0"/>
    <n v="43"/>
    <n v="8"/>
    <n v="145618.37"/>
    <n v="1"/>
    <n v="0"/>
    <n v="1"/>
    <n v="10350.74"/>
    <n v="0"/>
    <x v="0"/>
    <s v="1. Poor"/>
    <s v="3. 100K-150K"/>
    <s v="6-8 yrs"/>
    <s v="Retained"/>
  </r>
  <r>
    <n v="15768104"/>
    <n v="788"/>
    <x v="1"/>
    <x v="1"/>
    <n v="37"/>
    <n v="8"/>
    <n v="141541.25"/>
    <n v="1"/>
    <n v="0"/>
    <n v="0"/>
    <n v="66013.27"/>
    <n v="0"/>
    <x v="1"/>
    <s v="4. Very Good"/>
    <s v="3. 100K-150K"/>
    <s v="6-8 yrs"/>
    <s v="Retained"/>
  </r>
  <r>
    <n v="15780140"/>
    <n v="435"/>
    <x v="2"/>
    <x v="1"/>
    <n v="32"/>
    <n v="2"/>
    <n v="57017.06"/>
    <n v="2"/>
    <n v="1"/>
    <n v="1"/>
    <n v="5907.11"/>
    <n v="0"/>
    <x v="1"/>
    <s v="1. Poor"/>
    <s v="2. Up to 100K"/>
    <s v="0-2 yrs"/>
    <s v="Retained"/>
  </r>
  <r>
    <n v="15585255"/>
    <n v="577"/>
    <x v="0"/>
    <x v="1"/>
    <n v="42"/>
    <n v="9"/>
    <n v="0"/>
    <n v="1"/>
    <n v="1"/>
    <n v="0"/>
    <n v="74077.91"/>
    <n v="0"/>
    <x v="0"/>
    <s v="1. Poor"/>
    <s v="1. Zero"/>
    <s v="9-10 yrs"/>
    <s v="Retained"/>
  </r>
  <r>
    <n v="15772781"/>
    <n v="703"/>
    <x v="0"/>
    <x v="0"/>
    <n v="51"/>
    <n v="3"/>
    <n v="0"/>
    <n v="3"/>
    <n v="1"/>
    <n v="1"/>
    <n v="77294.559999999998"/>
    <n v="1"/>
    <x v="2"/>
    <s v="3. Good"/>
    <s v="1. Zero"/>
    <s v="3-5 yrs"/>
    <s v="Churned"/>
  </r>
  <r>
    <n v="15669987"/>
    <n v="728"/>
    <x v="2"/>
    <x v="0"/>
    <n v="35"/>
    <n v="8"/>
    <n v="125884.95"/>
    <n v="2"/>
    <n v="1"/>
    <n v="0"/>
    <n v="54359.02"/>
    <n v="1"/>
    <x v="1"/>
    <s v="3. Good"/>
    <s v="3. 100K-150K"/>
    <s v="6-8 yrs"/>
    <s v="Churned"/>
  </r>
  <r>
    <n v="15697000"/>
    <n v="728"/>
    <x v="2"/>
    <x v="1"/>
    <n v="32"/>
    <n v="5"/>
    <n v="61825.5"/>
    <n v="1"/>
    <n v="1"/>
    <n v="1"/>
    <n v="156124.93"/>
    <n v="0"/>
    <x v="1"/>
    <s v="3. Good"/>
    <s v="2. Up to 100K"/>
    <s v="3-5 yrs"/>
    <s v="Retained"/>
  </r>
  <r>
    <n v="15733119"/>
    <n v="718"/>
    <x v="0"/>
    <x v="1"/>
    <n v="35"/>
    <n v="8"/>
    <n v="0"/>
    <n v="2"/>
    <n v="1"/>
    <n v="0"/>
    <n v="94820.85"/>
    <n v="0"/>
    <x v="1"/>
    <s v="3. Good"/>
    <s v="1. Zero"/>
    <s v="6-8 yrs"/>
    <s v="Retained"/>
  </r>
  <r>
    <n v="15782390"/>
    <n v="621"/>
    <x v="0"/>
    <x v="0"/>
    <n v="40"/>
    <n v="6"/>
    <n v="0"/>
    <n v="1"/>
    <n v="1"/>
    <n v="0"/>
    <n v="155155.25"/>
    <n v="0"/>
    <x v="0"/>
    <s v="2. Fair"/>
    <s v="1. Zero"/>
    <s v="6-8 yrs"/>
    <s v="Retained"/>
  </r>
  <r>
    <n v="15654700"/>
    <n v="523"/>
    <x v="0"/>
    <x v="0"/>
    <n v="40"/>
    <n v="2"/>
    <n v="102967.41"/>
    <n v="1"/>
    <n v="1"/>
    <n v="0"/>
    <n v="128702.1"/>
    <n v="1"/>
    <x v="0"/>
    <s v="1. Poor"/>
    <s v="3. 100K-150K"/>
    <s v="0-2 yrs"/>
    <s v="Churned"/>
  </r>
  <r>
    <n v="15632210"/>
    <n v="657"/>
    <x v="2"/>
    <x v="1"/>
    <n v="25"/>
    <n v="2"/>
    <n v="171770.55"/>
    <n v="1"/>
    <n v="1"/>
    <n v="0"/>
    <n v="22745.5"/>
    <n v="0"/>
    <x v="3"/>
    <s v="2. Fair"/>
    <s v="4. Above 150K"/>
    <s v="0-2 yrs"/>
    <s v="Retained"/>
  </r>
  <r>
    <n v="15642041"/>
    <n v="727"/>
    <x v="2"/>
    <x v="1"/>
    <n v="40"/>
    <n v="1"/>
    <n v="93051.64"/>
    <n v="2"/>
    <n v="1"/>
    <n v="0"/>
    <n v="71865.31"/>
    <n v="1"/>
    <x v="0"/>
    <s v="3. Good"/>
    <s v="2. Up to 100K"/>
    <s v="0-2 yrs"/>
    <s v="Churned"/>
  </r>
  <r>
    <n v="15709737"/>
    <n v="643"/>
    <x v="0"/>
    <x v="1"/>
    <n v="36"/>
    <n v="7"/>
    <n v="161064.64000000001"/>
    <n v="2"/>
    <n v="0"/>
    <n v="1"/>
    <n v="84294.82"/>
    <n v="0"/>
    <x v="1"/>
    <s v="2. Fair"/>
    <s v="4. Above 150K"/>
    <s v="6-8 yrs"/>
    <s v="Retained"/>
  </r>
  <r>
    <n v="15792388"/>
    <n v="645"/>
    <x v="0"/>
    <x v="0"/>
    <n v="48"/>
    <n v="7"/>
    <n v="90612.34"/>
    <n v="1"/>
    <n v="1"/>
    <n v="1"/>
    <n v="149139.13"/>
    <n v="0"/>
    <x v="0"/>
    <s v="2. Fair"/>
    <s v="2. Up to 100K"/>
    <s v="6-8 yrs"/>
    <s v="Retained"/>
  </r>
  <r>
    <n v="15786014"/>
    <n v="568"/>
    <x v="0"/>
    <x v="1"/>
    <n v="28"/>
    <n v="5"/>
    <n v="145105.64000000001"/>
    <n v="2"/>
    <n v="1"/>
    <n v="0"/>
    <n v="185489.11"/>
    <n v="0"/>
    <x v="3"/>
    <s v="1. Poor"/>
    <s v="3. 100K-150K"/>
    <s v="3-5 yrs"/>
    <s v="Retained"/>
  </r>
  <r>
    <n v="15794580"/>
    <n v="599"/>
    <x v="0"/>
    <x v="1"/>
    <n v="58"/>
    <n v="4"/>
    <n v="0"/>
    <n v="1"/>
    <n v="0"/>
    <n v="0"/>
    <n v="176407.15"/>
    <n v="1"/>
    <x v="2"/>
    <s v="2. Fair"/>
    <s v="1. Zero"/>
    <s v="3-5 yrs"/>
    <s v="Churned"/>
  </r>
  <r>
    <n v="15675964"/>
    <n v="672"/>
    <x v="0"/>
    <x v="0"/>
    <n v="45"/>
    <n v="9"/>
    <n v="0"/>
    <n v="1"/>
    <n v="1"/>
    <n v="1"/>
    <n v="92027.69"/>
    <n v="1"/>
    <x v="0"/>
    <s v="3. Good"/>
    <s v="1. Zero"/>
    <s v="9-10 yrs"/>
    <s v="Churned"/>
  </r>
  <r>
    <n v="15814275"/>
    <n v="685"/>
    <x v="0"/>
    <x v="1"/>
    <n v="33"/>
    <n v="6"/>
    <n v="174912.72"/>
    <n v="1"/>
    <n v="1"/>
    <n v="1"/>
    <n v="43932.54"/>
    <n v="0"/>
    <x v="1"/>
    <s v="3. Good"/>
    <s v="4. Above 150K"/>
    <s v="6-8 yrs"/>
    <s v="Retained"/>
  </r>
  <r>
    <n v="15724848"/>
    <n v="516"/>
    <x v="0"/>
    <x v="0"/>
    <n v="46"/>
    <n v="1"/>
    <n v="104947.72"/>
    <n v="1"/>
    <n v="1"/>
    <n v="0"/>
    <n v="115789.25"/>
    <n v="1"/>
    <x v="0"/>
    <s v="1. Poor"/>
    <s v="3. 100K-150K"/>
    <s v="0-2 yrs"/>
    <s v="Churned"/>
  </r>
  <r>
    <n v="15754713"/>
    <n v="685"/>
    <x v="1"/>
    <x v="1"/>
    <n v="31"/>
    <n v="10"/>
    <n v="135213.71"/>
    <n v="1"/>
    <n v="1"/>
    <n v="1"/>
    <n v="125777.28"/>
    <n v="0"/>
    <x v="1"/>
    <s v="3. Good"/>
    <s v="3. 100K-150K"/>
    <s v="9-10 yrs"/>
    <s v="Retained"/>
  </r>
  <r>
    <n v="15693814"/>
    <n v="806"/>
    <x v="1"/>
    <x v="1"/>
    <n v="25"/>
    <n v="7"/>
    <n v="0"/>
    <n v="2"/>
    <n v="1"/>
    <n v="0"/>
    <n v="18461.900000000001"/>
    <n v="0"/>
    <x v="3"/>
    <s v="5. Excellent"/>
    <s v="1. Zero"/>
    <s v="6-8 yrs"/>
    <s v="Retained"/>
  </r>
  <r>
    <n v="15599660"/>
    <n v="604"/>
    <x v="0"/>
    <x v="1"/>
    <n v="36"/>
    <n v="6"/>
    <n v="116229.85"/>
    <n v="2"/>
    <n v="1"/>
    <n v="1"/>
    <n v="79633.38"/>
    <n v="0"/>
    <x v="1"/>
    <s v="2. Fair"/>
    <s v="3. 100K-150K"/>
    <s v="6-8 yrs"/>
    <s v="Retained"/>
  </r>
  <r>
    <n v="15746490"/>
    <n v="648"/>
    <x v="1"/>
    <x v="0"/>
    <n v="53"/>
    <n v="6"/>
    <n v="111201.41"/>
    <n v="1"/>
    <n v="1"/>
    <n v="1"/>
    <n v="121542.29"/>
    <n v="0"/>
    <x v="2"/>
    <s v="2. Fair"/>
    <s v="3. 100K-150K"/>
    <s v="6-8 yrs"/>
    <s v="Retained"/>
  </r>
  <r>
    <n v="15566091"/>
    <n v="545"/>
    <x v="1"/>
    <x v="0"/>
    <n v="32"/>
    <n v="4"/>
    <n v="0"/>
    <n v="1"/>
    <n v="1"/>
    <n v="0"/>
    <n v="94739.199999999997"/>
    <n v="0"/>
    <x v="1"/>
    <s v="1. Poor"/>
    <s v="1. Zero"/>
    <s v="3-5 yrs"/>
    <s v="Retained"/>
  </r>
  <r>
    <n v="15655961"/>
    <n v="756"/>
    <x v="2"/>
    <x v="1"/>
    <n v="27"/>
    <n v="1"/>
    <n v="131899"/>
    <n v="1"/>
    <n v="1"/>
    <n v="0"/>
    <n v="93302.29"/>
    <n v="0"/>
    <x v="3"/>
    <s v="4. Very Good"/>
    <s v="3. 100K-150K"/>
    <s v="0-2 yrs"/>
    <s v="Retained"/>
  </r>
  <r>
    <n v="15710404"/>
    <n v="569"/>
    <x v="0"/>
    <x v="1"/>
    <n v="35"/>
    <n v="10"/>
    <n v="124525.52"/>
    <n v="1"/>
    <n v="1"/>
    <n v="1"/>
    <n v="193793.78"/>
    <n v="0"/>
    <x v="1"/>
    <s v="1. Poor"/>
    <s v="3. 100K-150K"/>
    <s v="9-10 yrs"/>
    <s v="Retained"/>
  </r>
  <r>
    <n v="15775625"/>
    <n v="596"/>
    <x v="0"/>
    <x v="1"/>
    <n v="47"/>
    <n v="6"/>
    <n v="0"/>
    <n v="1"/>
    <n v="1"/>
    <n v="0"/>
    <n v="74835.649999999994"/>
    <n v="0"/>
    <x v="0"/>
    <s v="2. Fair"/>
    <s v="1. Zero"/>
    <s v="6-8 yrs"/>
    <s v="Retained"/>
  </r>
  <r>
    <n v="15792328"/>
    <n v="475"/>
    <x v="0"/>
    <x v="1"/>
    <n v="39"/>
    <n v="6"/>
    <n v="0"/>
    <n v="1"/>
    <n v="1"/>
    <n v="1"/>
    <n v="56999.9"/>
    <n v="1"/>
    <x v="1"/>
    <s v="1. Poor"/>
    <s v="1. Zero"/>
    <s v="6-8 yrs"/>
    <s v="Churned"/>
  </r>
  <r>
    <n v="15719856"/>
    <n v="646"/>
    <x v="0"/>
    <x v="0"/>
    <n v="45"/>
    <n v="3"/>
    <n v="47134.75"/>
    <n v="1"/>
    <n v="1"/>
    <n v="1"/>
    <n v="57236.44"/>
    <n v="0"/>
    <x v="0"/>
    <s v="2. Fair"/>
    <s v="2. Up to 100K"/>
    <s v="3-5 yrs"/>
    <s v="Retained"/>
  </r>
  <r>
    <n v="15593773"/>
    <n v="784"/>
    <x v="1"/>
    <x v="1"/>
    <n v="35"/>
    <n v="3"/>
    <n v="0"/>
    <n v="2"/>
    <n v="0"/>
    <n v="0"/>
    <n v="81483.64"/>
    <n v="0"/>
    <x v="1"/>
    <s v="4. Very Good"/>
    <s v="1. Zero"/>
    <s v="3-5 yrs"/>
    <s v="Retained"/>
  </r>
  <r>
    <n v="15733114"/>
    <n v="552"/>
    <x v="1"/>
    <x v="1"/>
    <n v="45"/>
    <n v="9"/>
    <n v="0"/>
    <n v="2"/>
    <n v="1"/>
    <n v="0"/>
    <n v="26752.560000000001"/>
    <n v="0"/>
    <x v="0"/>
    <s v="1. Poor"/>
    <s v="1. Zero"/>
    <s v="9-10 yrs"/>
    <s v="Retained"/>
  </r>
  <r>
    <n v="15797748"/>
    <n v="729"/>
    <x v="0"/>
    <x v="1"/>
    <n v="44"/>
    <n v="5"/>
    <n v="0"/>
    <n v="2"/>
    <n v="0"/>
    <n v="1"/>
    <n v="9200.5400000000009"/>
    <n v="0"/>
    <x v="0"/>
    <s v="3. Good"/>
    <s v="1. Zero"/>
    <s v="3-5 yrs"/>
    <s v="Retained"/>
  </r>
  <r>
    <n v="15743411"/>
    <n v="609"/>
    <x v="1"/>
    <x v="1"/>
    <n v="61"/>
    <n v="1"/>
    <n v="0"/>
    <n v="1"/>
    <n v="1"/>
    <n v="0"/>
    <n v="22447.85"/>
    <n v="1"/>
    <x v="4"/>
    <s v="2. Fair"/>
    <s v="1. Zero"/>
    <s v="0-2 yrs"/>
    <s v="Churned"/>
  </r>
  <r>
    <n v="15753337"/>
    <n v="555"/>
    <x v="0"/>
    <x v="1"/>
    <n v="51"/>
    <n v="5"/>
    <n v="0"/>
    <n v="3"/>
    <n v="1"/>
    <n v="0"/>
    <n v="189122.89"/>
    <n v="1"/>
    <x v="2"/>
    <s v="1. Poor"/>
    <s v="1. Zero"/>
    <s v="3-5 yrs"/>
    <s v="Churned"/>
  </r>
  <r>
    <n v="15601026"/>
    <n v="572"/>
    <x v="2"/>
    <x v="0"/>
    <n v="19"/>
    <n v="1"/>
    <n v="138657.07999999999"/>
    <n v="1"/>
    <n v="1"/>
    <n v="1"/>
    <n v="16161.82"/>
    <n v="0"/>
    <x v="3"/>
    <s v="1. Poor"/>
    <s v="3. 100K-150K"/>
    <s v="0-2 yrs"/>
    <s v="Retained"/>
  </r>
  <r>
    <n v="15658485"/>
    <n v="785"/>
    <x v="0"/>
    <x v="0"/>
    <n v="34"/>
    <n v="9"/>
    <n v="70302.48"/>
    <n v="1"/>
    <n v="1"/>
    <n v="1"/>
    <n v="68600.36"/>
    <n v="0"/>
    <x v="1"/>
    <s v="4. Very Good"/>
    <s v="2. Up to 100K"/>
    <s v="9-10 yrs"/>
    <s v="Retained"/>
  </r>
  <r>
    <n v="15636731"/>
    <n v="714"/>
    <x v="2"/>
    <x v="0"/>
    <n v="36"/>
    <n v="1"/>
    <n v="101609.01"/>
    <n v="2"/>
    <n v="1"/>
    <n v="1"/>
    <n v="447.73"/>
    <n v="0"/>
    <x v="1"/>
    <s v="3. Good"/>
    <s v="3. 100K-150K"/>
    <s v="0-2 yrs"/>
    <s v="Retained"/>
  </r>
  <r>
    <n v="15628303"/>
    <n v="738"/>
    <x v="1"/>
    <x v="1"/>
    <n v="35"/>
    <n v="3"/>
    <n v="0"/>
    <n v="1"/>
    <n v="1"/>
    <n v="1"/>
    <n v="15650.73"/>
    <n v="0"/>
    <x v="1"/>
    <s v="3. Good"/>
    <s v="1. Zero"/>
    <s v="3-5 yrs"/>
    <s v="Retained"/>
  </r>
  <r>
    <n v="15633461"/>
    <n v="639"/>
    <x v="2"/>
    <x v="1"/>
    <n v="38"/>
    <n v="5"/>
    <n v="130170.82"/>
    <n v="1"/>
    <n v="1"/>
    <n v="1"/>
    <n v="149599.62"/>
    <n v="0"/>
    <x v="1"/>
    <s v="2. Fair"/>
    <s v="3. 100K-150K"/>
    <s v="3-5 yrs"/>
    <s v="Retained"/>
  </r>
  <r>
    <n v="15677135"/>
    <n v="520"/>
    <x v="2"/>
    <x v="1"/>
    <n v="61"/>
    <n v="8"/>
    <n v="133802.29"/>
    <n v="2"/>
    <n v="1"/>
    <n v="1"/>
    <n v="90304.01"/>
    <n v="0"/>
    <x v="4"/>
    <s v="1. Poor"/>
    <s v="3. 100K-150K"/>
    <s v="6-8 yrs"/>
    <s v="Retained"/>
  </r>
  <r>
    <n v="15590876"/>
    <n v="764"/>
    <x v="0"/>
    <x v="0"/>
    <n v="24"/>
    <n v="7"/>
    <n v="106234.02"/>
    <n v="1"/>
    <n v="0"/>
    <n v="0"/>
    <n v="115676.38"/>
    <n v="0"/>
    <x v="3"/>
    <s v="4. Very Good"/>
    <s v="3. 100K-150K"/>
    <s v="6-8 yrs"/>
    <s v="Retained"/>
  </r>
  <r>
    <n v="15790782"/>
    <n v="661"/>
    <x v="1"/>
    <x v="1"/>
    <n v="39"/>
    <n v="6"/>
    <n v="132628.98000000001"/>
    <n v="1"/>
    <n v="0"/>
    <n v="0"/>
    <n v="38812.67"/>
    <n v="0"/>
    <x v="1"/>
    <s v="2. Fair"/>
    <s v="3. 100K-150K"/>
    <s v="6-8 yrs"/>
    <s v="Retained"/>
  </r>
  <r>
    <n v="15700476"/>
    <n v="564"/>
    <x v="2"/>
    <x v="1"/>
    <n v="41"/>
    <n v="9"/>
    <n v="103522.75"/>
    <n v="2"/>
    <n v="1"/>
    <n v="1"/>
    <n v="34338.21"/>
    <n v="0"/>
    <x v="0"/>
    <s v="1. Poor"/>
    <s v="3. 100K-150K"/>
    <s v="9-10 yrs"/>
    <s v="Retained"/>
  </r>
  <r>
    <n v="15634141"/>
    <n v="708"/>
    <x v="2"/>
    <x v="0"/>
    <n v="42"/>
    <n v="8"/>
    <n v="192390.52"/>
    <n v="2"/>
    <n v="1"/>
    <n v="0"/>
    <n v="823.36"/>
    <n v="0"/>
    <x v="0"/>
    <s v="3. Good"/>
    <s v="4. Above 150K"/>
    <s v="6-8 yrs"/>
    <s v="Retained"/>
  </r>
  <r>
    <n v="15737795"/>
    <n v="512"/>
    <x v="1"/>
    <x v="1"/>
    <n v="36"/>
    <n v="1"/>
    <n v="0"/>
    <n v="1"/>
    <n v="0"/>
    <n v="1"/>
    <n v="135482.26"/>
    <n v="1"/>
    <x v="1"/>
    <s v="1. Poor"/>
    <s v="1. Zero"/>
    <s v="0-2 yrs"/>
    <s v="Churned"/>
  </r>
  <r>
    <n v="15790299"/>
    <n v="592"/>
    <x v="1"/>
    <x v="1"/>
    <n v="37"/>
    <n v="9"/>
    <n v="0"/>
    <n v="3"/>
    <n v="1"/>
    <n v="1"/>
    <n v="10656.89"/>
    <n v="0"/>
    <x v="1"/>
    <s v="2. Fair"/>
    <s v="1. Zero"/>
    <s v="9-10 yrs"/>
    <s v="Retained"/>
  </r>
  <r>
    <n v="15675316"/>
    <n v="619"/>
    <x v="0"/>
    <x v="0"/>
    <n v="38"/>
    <n v="3"/>
    <n v="0"/>
    <n v="2"/>
    <n v="0"/>
    <n v="1"/>
    <n v="116467.35"/>
    <n v="0"/>
    <x v="1"/>
    <s v="2. Fair"/>
    <s v="1. Zero"/>
    <s v="3-5 yrs"/>
    <s v="Retained"/>
  </r>
  <r>
    <n v="15613630"/>
    <n v="775"/>
    <x v="0"/>
    <x v="1"/>
    <n v="52"/>
    <n v="8"/>
    <n v="109922.61"/>
    <n v="1"/>
    <n v="1"/>
    <n v="1"/>
    <n v="96823.32"/>
    <n v="1"/>
    <x v="2"/>
    <s v="4. Very Good"/>
    <s v="3. 100K-150K"/>
    <s v="6-8 yrs"/>
    <s v="Churned"/>
  </r>
  <r>
    <n v="15662100"/>
    <n v="850"/>
    <x v="2"/>
    <x v="0"/>
    <n v="44"/>
    <n v="5"/>
    <n v="128605.32"/>
    <n v="1"/>
    <n v="0"/>
    <n v="1"/>
    <n v="171096.2"/>
    <n v="0"/>
    <x v="0"/>
    <s v="5. Excellent"/>
    <s v="3. 100K-150K"/>
    <s v="3-5 yrs"/>
    <s v="Retained"/>
  </r>
  <r>
    <n v="15668032"/>
    <n v="577"/>
    <x v="0"/>
    <x v="0"/>
    <n v="37"/>
    <n v="4"/>
    <n v="0"/>
    <n v="1"/>
    <n v="1"/>
    <n v="1"/>
    <n v="79881.39"/>
    <n v="0"/>
    <x v="1"/>
    <s v="1. Poor"/>
    <s v="1. Zero"/>
    <s v="3-5 yrs"/>
    <s v="Retained"/>
  </r>
  <r>
    <n v="15599289"/>
    <n v="724"/>
    <x v="0"/>
    <x v="0"/>
    <n v="37"/>
    <n v="10"/>
    <n v="68598.559999999998"/>
    <n v="1"/>
    <n v="1"/>
    <n v="0"/>
    <n v="157862.82"/>
    <n v="0"/>
    <x v="1"/>
    <s v="3. Good"/>
    <s v="2. Up to 100K"/>
    <s v="9-10 yrs"/>
    <s v="Retained"/>
  </r>
  <r>
    <n v="15754084"/>
    <n v="710"/>
    <x v="1"/>
    <x v="1"/>
    <n v="35"/>
    <n v="1"/>
    <n v="106518.52"/>
    <n v="1"/>
    <n v="1"/>
    <n v="1"/>
    <n v="127951.81"/>
    <n v="0"/>
    <x v="1"/>
    <s v="3. Good"/>
    <s v="3. 100K-150K"/>
    <s v="0-2 yrs"/>
    <s v="Retained"/>
  </r>
  <r>
    <n v="15676521"/>
    <n v="696"/>
    <x v="0"/>
    <x v="0"/>
    <n v="31"/>
    <n v="8"/>
    <n v="0"/>
    <n v="2"/>
    <n v="0"/>
    <n v="0"/>
    <n v="191074.11"/>
    <n v="0"/>
    <x v="1"/>
    <s v="3. Good"/>
    <s v="1. Zero"/>
    <s v="6-8 yrs"/>
    <s v="Retained"/>
  </r>
  <r>
    <n v="15804586"/>
    <n v="376"/>
    <x v="0"/>
    <x v="0"/>
    <n v="46"/>
    <n v="6"/>
    <n v="0"/>
    <n v="1"/>
    <n v="1"/>
    <n v="0"/>
    <n v="157333.69"/>
    <n v="1"/>
    <x v="0"/>
    <s v="1. Poor"/>
    <s v="1. Zero"/>
    <s v="6-8 yrs"/>
    <s v="Churned"/>
  </r>
  <r>
    <n v="15781465"/>
    <n v="675"/>
    <x v="2"/>
    <x v="0"/>
    <n v="29"/>
    <n v="8"/>
    <n v="121326.42"/>
    <n v="1"/>
    <n v="1"/>
    <n v="0"/>
    <n v="133457.51999999999"/>
    <n v="0"/>
    <x v="3"/>
    <s v="3. Good"/>
    <s v="3. 100K-150K"/>
    <s v="6-8 yrs"/>
    <s v="Retained"/>
  </r>
  <r>
    <n v="15729362"/>
    <n v="745"/>
    <x v="0"/>
    <x v="1"/>
    <n v="36"/>
    <n v="8"/>
    <n v="67226.37"/>
    <n v="1"/>
    <n v="1"/>
    <n v="0"/>
    <n v="130789.6"/>
    <n v="0"/>
    <x v="1"/>
    <s v="4. Very Good"/>
    <s v="2. Up to 100K"/>
    <s v="6-8 yrs"/>
    <s v="Retained"/>
  </r>
  <r>
    <n v="15709295"/>
    <n v="697"/>
    <x v="1"/>
    <x v="0"/>
    <n v="25"/>
    <n v="5"/>
    <n v="82931.850000000006"/>
    <n v="2"/>
    <n v="1"/>
    <n v="1"/>
    <n v="128373.88"/>
    <n v="0"/>
    <x v="3"/>
    <s v="3. Good"/>
    <s v="2. Up to 100K"/>
    <s v="3-5 yrs"/>
    <s v="Retained"/>
  </r>
  <r>
    <n v="15745324"/>
    <n v="599"/>
    <x v="1"/>
    <x v="0"/>
    <n v="39"/>
    <n v="4"/>
    <n v="0"/>
    <n v="1"/>
    <n v="1"/>
    <n v="0"/>
    <n v="194273.2"/>
    <n v="1"/>
    <x v="1"/>
    <s v="2. Fair"/>
    <s v="1. Zero"/>
    <s v="3-5 yrs"/>
    <s v="Churned"/>
  </r>
  <r>
    <n v="15741336"/>
    <n v="715"/>
    <x v="0"/>
    <x v="0"/>
    <n v="38"/>
    <n v="5"/>
    <n v="118590.41"/>
    <n v="1"/>
    <n v="1"/>
    <n v="1"/>
    <n v="5684.17"/>
    <n v="1"/>
    <x v="1"/>
    <s v="3. Good"/>
    <s v="3. 100K-150K"/>
    <s v="3-5 yrs"/>
    <s v="Churned"/>
  </r>
  <r>
    <n v="15783659"/>
    <n v="659"/>
    <x v="0"/>
    <x v="1"/>
    <n v="67"/>
    <n v="4"/>
    <n v="145981.87"/>
    <n v="1"/>
    <n v="1"/>
    <n v="1"/>
    <n v="131043.2"/>
    <n v="0"/>
    <x v="4"/>
    <s v="2. Fair"/>
    <s v="3. 100K-150K"/>
    <s v="3-5 yrs"/>
    <s v="Retained"/>
  </r>
  <r>
    <n v="15620981"/>
    <n v="684"/>
    <x v="0"/>
    <x v="0"/>
    <n v="48"/>
    <n v="3"/>
    <n v="73309.38"/>
    <n v="1"/>
    <n v="0"/>
    <n v="0"/>
    <n v="21228.34"/>
    <n v="1"/>
    <x v="0"/>
    <s v="3. Good"/>
    <s v="2. Up to 100K"/>
    <s v="3-5 yrs"/>
    <s v="Churned"/>
  </r>
  <r>
    <n v="15630328"/>
    <n v="635"/>
    <x v="0"/>
    <x v="0"/>
    <n v="48"/>
    <n v="8"/>
    <n v="130796.33"/>
    <n v="2"/>
    <n v="1"/>
    <n v="1"/>
    <n v="43250.3"/>
    <n v="0"/>
    <x v="0"/>
    <s v="2. Fair"/>
    <s v="3. 100K-150K"/>
    <s v="6-8 yrs"/>
    <s v="Retained"/>
  </r>
  <r>
    <n v="15785899"/>
    <n v="789"/>
    <x v="2"/>
    <x v="1"/>
    <n v="33"/>
    <n v="8"/>
    <n v="151607.56"/>
    <n v="1"/>
    <n v="1"/>
    <n v="0"/>
    <n v="4389.3999999999996"/>
    <n v="0"/>
    <x v="1"/>
    <s v="4. Very Good"/>
    <s v="4. Above 150K"/>
    <s v="6-8 yrs"/>
    <s v="Retained"/>
  </r>
  <r>
    <n v="15606149"/>
    <n v="571"/>
    <x v="2"/>
    <x v="0"/>
    <n v="66"/>
    <n v="9"/>
    <n v="111577.01"/>
    <n v="1"/>
    <n v="0"/>
    <n v="1"/>
    <n v="189271.9"/>
    <n v="0"/>
    <x v="4"/>
    <s v="1. Poor"/>
    <s v="3. 100K-150K"/>
    <s v="9-10 yrs"/>
    <s v="Retained"/>
  </r>
  <r>
    <n v="15671139"/>
    <n v="694"/>
    <x v="1"/>
    <x v="1"/>
    <n v="39"/>
    <n v="0"/>
    <n v="107042.74"/>
    <n v="1"/>
    <n v="1"/>
    <n v="1"/>
    <n v="102284.2"/>
    <n v="0"/>
    <x v="1"/>
    <s v="3. Good"/>
    <s v="3. 100K-150K"/>
    <s v="0-2 yrs"/>
    <s v="Retained"/>
  </r>
  <r>
    <n v="15660429"/>
    <n v="665"/>
    <x v="1"/>
    <x v="0"/>
    <n v="42"/>
    <n v="2"/>
    <n v="156371.60999999999"/>
    <n v="2"/>
    <n v="0"/>
    <n v="1"/>
    <n v="156774.94"/>
    <n v="1"/>
    <x v="0"/>
    <s v="2. Fair"/>
    <s v="4. Above 150K"/>
    <s v="0-2 yrs"/>
    <s v="Churned"/>
  </r>
  <r>
    <n v="15571002"/>
    <n v="706"/>
    <x v="0"/>
    <x v="0"/>
    <n v="44"/>
    <n v="4"/>
    <n v="129605.99"/>
    <n v="1"/>
    <n v="0"/>
    <n v="0"/>
    <n v="69865.490000000005"/>
    <n v="0"/>
    <x v="0"/>
    <s v="3. Good"/>
    <s v="3. 100K-150K"/>
    <s v="3-5 yrs"/>
    <s v="Retained"/>
  </r>
  <r>
    <n v="15631681"/>
    <n v="807"/>
    <x v="1"/>
    <x v="0"/>
    <n v="43"/>
    <n v="0"/>
    <n v="0"/>
    <n v="2"/>
    <n v="0"/>
    <n v="1"/>
    <n v="85523.24"/>
    <n v="0"/>
    <x v="0"/>
    <s v="5. Excellent"/>
    <s v="1. Zero"/>
    <s v="0-2 yrs"/>
    <s v="Retained"/>
  </r>
  <r>
    <n v="15731522"/>
    <n v="771"/>
    <x v="1"/>
    <x v="0"/>
    <n v="67"/>
    <n v="8"/>
    <n v="0"/>
    <n v="2"/>
    <n v="1"/>
    <n v="1"/>
    <n v="51219.8"/>
    <n v="0"/>
    <x v="4"/>
    <s v="4. Very Good"/>
    <s v="1. Zero"/>
    <s v="6-8 yrs"/>
    <s v="Retained"/>
  </r>
  <r>
    <n v="15619529"/>
    <n v="531"/>
    <x v="1"/>
    <x v="1"/>
    <n v="27"/>
    <n v="8"/>
    <n v="132576.25"/>
    <n v="1"/>
    <n v="0"/>
    <n v="0"/>
    <n v="7222.92"/>
    <n v="0"/>
    <x v="3"/>
    <s v="1. Poor"/>
    <s v="3. 100K-150K"/>
    <s v="6-8 yrs"/>
    <s v="Retained"/>
  </r>
  <r>
    <n v="15628034"/>
    <n v="629"/>
    <x v="0"/>
    <x v="0"/>
    <n v="37"/>
    <n v="6"/>
    <n v="129101.3"/>
    <n v="1"/>
    <n v="1"/>
    <n v="1"/>
    <n v="23971.33"/>
    <n v="0"/>
    <x v="1"/>
    <s v="2. Fair"/>
    <s v="3. 100K-150K"/>
    <s v="6-8 yrs"/>
    <s v="Retained"/>
  </r>
  <r>
    <n v="15686164"/>
    <n v="850"/>
    <x v="2"/>
    <x v="0"/>
    <n v="31"/>
    <n v="1"/>
    <n v="108822.39999999999"/>
    <n v="1"/>
    <n v="1"/>
    <n v="1"/>
    <n v="132173.31"/>
    <n v="0"/>
    <x v="1"/>
    <s v="5. Excellent"/>
    <s v="3. 100K-150K"/>
    <s v="0-2 yrs"/>
    <s v="Retained"/>
  </r>
  <r>
    <n v="15582797"/>
    <n v="685"/>
    <x v="1"/>
    <x v="1"/>
    <n v="35"/>
    <n v="4"/>
    <n v="137948.51"/>
    <n v="1"/>
    <n v="1"/>
    <n v="0"/>
    <n v="113639.64"/>
    <n v="0"/>
    <x v="1"/>
    <s v="3. Good"/>
    <s v="3. 100K-150K"/>
    <s v="3-5 yrs"/>
    <s v="Retained"/>
  </r>
  <r>
    <n v="15753831"/>
    <n v="642"/>
    <x v="1"/>
    <x v="1"/>
    <n v="32"/>
    <n v="7"/>
    <n v="100433.8"/>
    <n v="1"/>
    <n v="1"/>
    <n v="1"/>
    <n v="39768.589999999997"/>
    <n v="0"/>
    <x v="1"/>
    <s v="2. Fair"/>
    <s v="3. 100K-150K"/>
    <s v="6-8 yrs"/>
    <s v="Retained"/>
  </r>
  <r>
    <n v="15731815"/>
    <n v="529"/>
    <x v="1"/>
    <x v="1"/>
    <n v="63"/>
    <n v="4"/>
    <n v="96134.11"/>
    <n v="3"/>
    <n v="1"/>
    <n v="0"/>
    <n v="108732.96"/>
    <n v="1"/>
    <x v="4"/>
    <s v="1. Poor"/>
    <s v="2. Up to 100K"/>
    <s v="3-5 yrs"/>
    <s v="Churned"/>
  </r>
  <r>
    <n v="15580956"/>
    <n v="683"/>
    <x v="2"/>
    <x v="0"/>
    <n v="43"/>
    <n v="4"/>
    <n v="115888.04"/>
    <n v="1"/>
    <n v="1"/>
    <n v="1"/>
    <n v="117349.19"/>
    <n v="1"/>
    <x v="0"/>
    <s v="3. Good"/>
    <s v="3. 100K-150K"/>
    <s v="3-5 yrs"/>
    <s v="Churned"/>
  </r>
  <r>
    <n v="15602084"/>
    <n v="663"/>
    <x v="0"/>
    <x v="0"/>
    <n v="42"/>
    <n v="5"/>
    <n v="124626.07"/>
    <n v="1"/>
    <n v="1"/>
    <n v="1"/>
    <n v="78004.5"/>
    <n v="0"/>
    <x v="0"/>
    <s v="2. Fair"/>
    <s v="3. 100K-150K"/>
    <s v="3-5 yrs"/>
    <s v="Retained"/>
  </r>
  <r>
    <n v="15589805"/>
    <n v="563"/>
    <x v="0"/>
    <x v="0"/>
    <n v="34"/>
    <n v="6"/>
    <n v="139810.34"/>
    <n v="1"/>
    <n v="1"/>
    <n v="1"/>
    <n v="152417.79"/>
    <n v="0"/>
    <x v="1"/>
    <s v="1. Poor"/>
    <s v="3. 100K-150K"/>
    <s v="6-8 yrs"/>
    <s v="Retained"/>
  </r>
  <r>
    <n v="15720893"/>
    <n v="637"/>
    <x v="1"/>
    <x v="0"/>
    <n v="34"/>
    <n v="9"/>
    <n v="0"/>
    <n v="2"/>
    <n v="0"/>
    <n v="0"/>
    <n v="26057.08"/>
    <n v="0"/>
    <x v="1"/>
    <s v="2. Fair"/>
    <s v="1. Zero"/>
    <s v="9-10 yrs"/>
    <s v="Retained"/>
  </r>
  <r>
    <n v="15641009"/>
    <n v="544"/>
    <x v="0"/>
    <x v="1"/>
    <n v="37"/>
    <n v="3"/>
    <n v="84496.71"/>
    <n v="1"/>
    <n v="0"/>
    <n v="0"/>
    <n v="79972.09"/>
    <n v="0"/>
    <x v="1"/>
    <s v="1. Poor"/>
    <s v="2. Up to 100K"/>
    <s v="3-5 yrs"/>
    <s v="Retained"/>
  </r>
  <r>
    <n v="15605926"/>
    <n v="649"/>
    <x v="2"/>
    <x v="1"/>
    <n v="70"/>
    <n v="9"/>
    <n v="116854.71"/>
    <n v="2"/>
    <n v="0"/>
    <n v="1"/>
    <n v="107125.79"/>
    <n v="0"/>
    <x v="4"/>
    <s v="2. Fair"/>
    <s v="3. 100K-150K"/>
    <s v="9-10 yrs"/>
    <s v="Retained"/>
  </r>
  <r>
    <n v="15805955"/>
    <n v="638"/>
    <x v="0"/>
    <x v="0"/>
    <n v="48"/>
    <n v="10"/>
    <n v="138333.03"/>
    <n v="1"/>
    <n v="1"/>
    <n v="1"/>
    <n v="47679.14"/>
    <n v="0"/>
    <x v="0"/>
    <s v="2. Fair"/>
    <s v="3. 100K-150K"/>
    <s v="9-10 yrs"/>
    <s v="Retained"/>
  </r>
  <r>
    <n v="15801488"/>
    <n v="723"/>
    <x v="0"/>
    <x v="1"/>
    <n v="25"/>
    <n v="3"/>
    <n v="0"/>
    <n v="2"/>
    <n v="1"/>
    <n v="1"/>
    <n v="134509.47"/>
    <n v="0"/>
    <x v="3"/>
    <s v="3. Good"/>
    <s v="1. Zero"/>
    <s v="3-5 yrs"/>
    <s v="Retained"/>
  </r>
  <r>
    <n v="15605918"/>
    <n v="635"/>
    <x v="2"/>
    <x v="1"/>
    <n v="43"/>
    <n v="5"/>
    <n v="78992.75"/>
    <n v="2"/>
    <n v="0"/>
    <n v="0"/>
    <n v="153265.31"/>
    <n v="0"/>
    <x v="0"/>
    <s v="2. Fair"/>
    <s v="2. Up to 100K"/>
    <s v="3-5 yrs"/>
    <s v="Retained"/>
  </r>
  <r>
    <n v="15779711"/>
    <n v="750"/>
    <x v="1"/>
    <x v="0"/>
    <n v="38"/>
    <n v="7"/>
    <n v="97257.41"/>
    <n v="2"/>
    <n v="0"/>
    <n v="1"/>
    <n v="179883.04"/>
    <n v="0"/>
    <x v="1"/>
    <s v="4. Very Good"/>
    <s v="2. Up to 100K"/>
    <s v="6-8 yrs"/>
    <s v="Retained"/>
  </r>
  <r>
    <n v="15705620"/>
    <n v="730"/>
    <x v="0"/>
    <x v="1"/>
    <n v="34"/>
    <n v="5"/>
    <n v="122453.37"/>
    <n v="2"/>
    <n v="1"/>
    <n v="0"/>
    <n v="138882.98000000001"/>
    <n v="0"/>
    <x v="1"/>
    <s v="3. Good"/>
    <s v="3. 100K-150K"/>
    <s v="3-5 yrs"/>
    <s v="Retained"/>
  </r>
  <r>
    <n v="15685357"/>
    <n v="750"/>
    <x v="1"/>
    <x v="0"/>
    <n v="36"/>
    <n v="8"/>
    <n v="112940.07"/>
    <n v="1"/>
    <n v="0"/>
    <n v="1"/>
    <n v="9855.81"/>
    <n v="0"/>
    <x v="1"/>
    <s v="4. Very Good"/>
    <s v="3. 100K-150K"/>
    <s v="6-8 yrs"/>
    <s v="Retained"/>
  </r>
  <r>
    <n v="15570060"/>
    <n v="586"/>
    <x v="0"/>
    <x v="0"/>
    <n v="43"/>
    <n v="8"/>
    <n v="132558.26"/>
    <n v="1"/>
    <n v="1"/>
    <n v="0"/>
    <n v="67046.83"/>
    <n v="1"/>
    <x v="0"/>
    <s v="2. Fair"/>
    <s v="3. 100K-150K"/>
    <s v="6-8 yrs"/>
    <s v="Churned"/>
  </r>
  <r>
    <n v="15582616"/>
    <n v="520"/>
    <x v="0"/>
    <x v="0"/>
    <n v="38"/>
    <n v="4"/>
    <n v="0"/>
    <n v="2"/>
    <n v="1"/>
    <n v="0"/>
    <n v="56388.63"/>
    <n v="0"/>
    <x v="1"/>
    <s v="1. Poor"/>
    <s v="1. Zero"/>
    <s v="3-5 yrs"/>
    <s v="Retained"/>
  </r>
  <r>
    <n v="15799515"/>
    <n v="652"/>
    <x v="0"/>
    <x v="0"/>
    <n v="48"/>
    <n v="8"/>
    <n v="133297.24"/>
    <n v="1"/>
    <n v="1"/>
    <n v="0"/>
    <n v="77764.37"/>
    <n v="0"/>
    <x v="0"/>
    <s v="2. Fair"/>
    <s v="3. 100K-150K"/>
    <s v="6-8 yrs"/>
    <s v="Retained"/>
  </r>
  <r>
    <n v="15642937"/>
    <n v="550"/>
    <x v="0"/>
    <x v="0"/>
    <n v="46"/>
    <n v="7"/>
    <n v="0"/>
    <n v="2"/>
    <n v="1"/>
    <n v="0"/>
    <n v="130590.35"/>
    <n v="0"/>
    <x v="0"/>
    <s v="1. Poor"/>
    <s v="1. Zero"/>
    <s v="6-8 yrs"/>
    <s v="Retained"/>
  </r>
  <r>
    <n v="15624729"/>
    <n v="594"/>
    <x v="0"/>
    <x v="1"/>
    <n v="27"/>
    <n v="0"/>
    <n v="197041.8"/>
    <n v="1"/>
    <n v="0"/>
    <n v="0"/>
    <n v="151912.49"/>
    <n v="0"/>
    <x v="3"/>
    <s v="2. Fair"/>
    <s v="4. Above 150K"/>
    <s v="0-2 yrs"/>
    <s v="Retained"/>
  </r>
  <r>
    <n v="15566156"/>
    <n v="749"/>
    <x v="2"/>
    <x v="0"/>
    <n v="44"/>
    <n v="0"/>
    <n v="71497.789999999994"/>
    <n v="2"/>
    <n v="0"/>
    <n v="0"/>
    <n v="151083.79999999999"/>
    <n v="0"/>
    <x v="0"/>
    <s v="4. Very Good"/>
    <s v="2. Up to 100K"/>
    <s v="0-2 yrs"/>
    <s v="Retained"/>
  </r>
  <r>
    <n v="15792360"/>
    <n v="668"/>
    <x v="0"/>
    <x v="1"/>
    <n v="32"/>
    <n v="7"/>
    <n v="0"/>
    <n v="2"/>
    <n v="1"/>
    <n v="1"/>
    <n v="777.37"/>
    <n v="0"/>
    <x v="1"/>
    <s v="2. Fair"/>
    <s v="1. Zero"/>
    <s v="6-8 yrs"/>
    <s v="Retained"/>
  </r>
  <r>
    <n v="15807008"/>
    <n v="614"/>
    <x v="2"/>
    <x v="0"/>
    <n v="35"/>
    <n v="6"/>
    <n v="128100.28"/>
    <n v="1"/>
    <n v="0"/>
    <n v="0"/>
    <n v="69454.240000000005"/>
    <n v="1"/>
    <x v="1"/>
    <s v="2. Fair"/>
    <s v="3. 100K-150K"/>
    <s v="6-8 yrs"/>
    <s v="Churned"/>
  </r>
  <r>
    <n v="15704770"/>
    <n v="773"/>
    <x v="0"/>
    <x v="1"/>
    <n v="25"/>
    <n v="1"/>
    <n v="124532.78"/>
    <n v="2"/>
    <n v="0"/>
    <n v="1"/>
    <n v="11723.57"/>
    <n v="0"/>
    <x v="3"/>
    <s v="4. Very Good"/>
    <s v="3. 100K-150K"/>
    <s v="0-2 yrs"/>
    <s v="Retained"/>
  </r>
  <r>
    <n v="15756475"/>
    <n v="551"/>
    <x v="2"/>
    <x v="1"/>
    <n v="31"/>
    <n v="9"/>
    <n v="82293.820000000007"/>
    <n v="2"/>
    <n v="1"/>
    <n v="1"/>
    <n v="91565.25"/>
    <n v="0"/>
    <x v="1"/>
    <s v="1. Poor"/>
    <s v="2. Up to 100K"/>
    <s v="9-10 yrs"/>
    <s v="Retained"/>
  </r>
  <r>
    <n v="15655339"/>
    <n v="566"/>
    <x v="0"/>
    <x v="1"/>
    <n v="36"/>
    <n v="1"/>
    <n v="142120.91"/>
    <n v="1"/>
    <n v="1"/>
    <n v="0"/>
    <n v="79616.37"/>
    <n v="0"/>
    <x v="1"/>
    <s v="1. Poor"/>
    <s v="3. 100K-150K"/>
    <s v="0-2 yrs"/>
    <s v="Retained"/>
  </r>
  <r>
    <n v="15613749"/>
    <n v="569"/>
    <x v="1"/>
    <x v="1"/>
    <n v="34"/>
    <n v="0"/>
    <n v="151839.26"/>
    <n v="1"/>
    <n v="1"/>
    <n v="0"/>
    <n v="102299.81"/>
    <n v="1"/>
    <x v="1"/>
    <s v="1. Poor"/>
    <s v="4. Above 150K"/>
    <s v="0-2 yrs"/>
    <s v="Churned"/>
  </r>
  <r>
    <n v="15664521"/>
    <n v="659"/>
    <x v="1"/>
    <x v="1"/>
    <n v="31"/>
    <n v="7"/>
    <n v="149620.88"/>
    <n v="2"/>
    <n v="1"/>
    <n v="1"/>
    <n v="104533.51"/>
    <n v="0"/>
    <x v="1"/>
    <s v="2. Fair"/>
    <s v="3. 100K-150K"/>
    <s v="6-8 yrs"/>
    <s v="Retained"/>
  </r>
  <r>
    <n v="15681206"/>
    <n v="722"/>
    <x v="0"/>
    <x v="0"/>
    <n v="49"/>
    <n v="3"/>
    <n v="168197.66"/>
    <n v="1"/>
    <n v="1"/>
    <n v="0"/>
    <n v="140765.57"/>
    <n v="1"/>
    <x v="0"/>
    <s v="3. Good"/>
    <s v="4. Above 150K"/>
    <s v="3-5 yrs"/>
    <s v="Churned"/>
  </r>
  <r>
    <n v="15745527"/>
    <n v="655"/>
    <x v="0"/>
    <x v="1"/>
    <n v="37"/>
    <n v="5"/>
    <n v="93147"/>
    <n v="2"/>
    <n v="1"/>
    <n v="0"/>
    <n v="66214.13"/>
    <n v="0"/>
    <x v="1"/>
    <s v="2. Fair"/>
    <s v="2. Up to 100K"/>
    <s v="3-5 yrs"/>
    <s v="Retained"/>
  </r>
  <r>
    <n v="15806926"/>
    <n v="615"/>
    <x v="0"/>
    <x v="0"/>
    <n v="35"/>
    <n v="2"/>
    <n v="97440.02"/>
    <n v="2"/>
    <n v="1"/>
    <n v="1"/>
    <n v="139816.1"/>
    <n v="0"/>
    <x v="1"/>
    <s v="2. Fair"/>
    <s v="2. Up to 100K"/>
    <s v="0-2 yrs"/>
    <s v="Retained"/>
  </r>
  <r>
    <n v="15724563"/>
    <n v="752"/>
    <x v="2"/>
    <x v="0"/>
    <n v="42"/>
    <n v="3"/>
    <n v="65046.080000000002"/>
    <n v="2"/>
    <n v="0"/>
    <n v="1"/>
    <n v="140139.28"/>
    <n v="0"/>
    <x v="0"/>
    <s v="4. Very Good"/>
    <s v="2. Up to 100K"/>
    <s v="3-5 yrs"/>
    <s v="Retained"/>
  </r>
  <r>
    <n v="15782899"/>
    <n v="661"/>
    <x v="1"/>
    <x v="0"/>
    <n v="28"/>
    <n v="7"/>
    <n v="95357.49"/>
    <n v="1"/>
    <n v="0"/>
    <n v="0"/>
    <n v="102297.15"/>
    <n v="0"/>
    <x v="3"/>
    <s v="2. Fair"/>
    <s v="2. Up to 100K"/>
    <s v="6-8 yrs"/>
    <s v="Retained"/>
  </r>
  <r>
    <n v="15623521"/>
    <n v="838"/>
    <x v="1"/>
    <x v="1"/>
    <n v="43"/>
    <n v="9"/>
    <n v="123105.88"/>
    <n v="2"/>
    <n v="1"/>
    <n v="0"/>
    <n v="145765.82999999999"/>
    <n v="0"/>
    <x v="0"/>
    <s v="5. Excellent"/>
    <s v="3. 100K-150K"/>
    <s v="9-10 yrs"/>
    <s v="Retained"/>
  </r>
  <r>
    <n v="15810218"/>
    <n v="610"/>
    <x v="1"/>
    <x v="1"/>
    <n v="29"/>
    <n v="9"/>
    <n v="0"/>
    <n v="3"/>
    <n v="0"/>
    <n v="1"/>
    <n v="83912.24"/>
    <n v="0"/>
    <x v="3"/>
    <s v="2. Fair"/>
    <s v="1. Zero"/>
    <s v="9-10 yrs"/>
    <s v="Retained"/>
  </r>
  <r>
    <n v="15645621"/>
    <n v="811"/>
    <x v="1"/>
    <x v="1"/>
    <n v="44"/>
    <n v="3"/>
    <n v="0"/>
    <n v="2"/>
    <n v="0"/>
    <n v="1"/>
    <n v="78439.73"/>
    <n v="0"/>
    <x v="0"/>
    <s v="5. Excellent"/>
    <s v="1. Zero"/>
    <s v="3-5 yrs"/>
    <s v="Retained"/>
  </r>
  <r>
    <n v="15608114"/>
    <n v="587"/>
    <x v="1"/>
    <x v="1"/>
    <n v="62"/>
    <n v="7"/>
    <n v="121286.27"/>
    <n v="1"/>
    <n v="0"/>
    <n v="1"/>
    <n v="6776.92"/>
    <n v="0"/>
    <x v="4"/>
    <s v="2. Fair"/>
    <s v="3. 100K-150K"/>
    <s v="6-8 yrs"/>
    <s v="Retained"/>
  </r>
  <r>
    <n v="15659557"/>
    <n v="811"/>
    <x v="2"/>
    <x v="0"/>
    <n v="28"/>
    <n v="4"/>
    <n v="167738.82"/>
    <n v="2"/>
    <n v="1"/>
    <n v="1"/>
    <n v="9903.42"/>
    <n v="0"/>
    <x v="3"/>
    <s v="5. Excellent"/>
    <s v="4. Above 150K"/>
    <s v="3-5 yrs"/>
    <s v="Retained"/>
  </r>
  <r>
    <n v="15787772"/>
    <n v="759"/>
    <x v="0"/>
    <x v="0"/>
    <n v="38"/>
    <n v="1"/>
    <n v="104091.29"/>
    <n v="1"/>
    <n v="0"/>
    <n v="0"/>
    <n v="91561.91"/>
    <n v="0"/>
    <x v="1"/>
    <s v="4. Very Good"/>
    <s v="3. 100K-150K"/>
    <s v="0-2 yrs"/>
    <s v="Retained"/>
  </r>
  <r>
    <n v="15691111"/>
    <n v="648"/>
    <x v="2"/>
    <x v="0"/>
    <n v="42"/>
    <n v="8"/>
    <n v="121980.56"/>
    <n v="2"/>
    <n v="1"/>
    <n v="0"/>
    <n v="4027.02"/>
    <n v="0"/>
    <x v="0"/>
    <s v="2. Fair"/>
    <s v="3. 100K-150K"/>
    <s v="6-8 yrs"/>
    <s v="Retained"/>
  </r>
  <r>
    <n v="15592089"/>
    <n v="788"/>
    <x v="0"/>
    <x v="0"/>
    <n v="43"/>
    <n v="10"/>
    <n v="0"/>
    <n v="2"/>
    <n v="1"/>
    <n v="1"/>
    <n v="116111.51"/>
    <n v="0"/>
    <x v="0"/>
    <s v="4. Very Good"/>
    <s v="1. Zero"/>
    <s v="9-10 yrs"/>
    <s v="Retained"/>
  </r>
  <r>
    <n v="15633897"/>
    <n v="725"/>
    <x v="2"/>
    <x v="1"/>
    <n v="39"/>
    <n v="1"/>
    <n v="50880.98"/>
    <n v="2"/>
    <n v="1"/>
    <n v="1"/>
    <n v="184023.54"/>
    <n v="0"/>
    <x v="1"/>
    <s v="3. Good"/>
    <s v="2. Up to 100K"/>
    <s v="0-2 yrs"/>
    <s v="Retained"/>
  </r>
  <r>
    <n v="15701301"/>
    <n v="646"/>
    <x v="0"/>
    <x v="0"/>
    <n v="42"/>
    <n v="3"/>
    <n v="175159.9"/>
    <n v="2"/>
    <n v="0"/>
    <n v="0"/>
    <n v="67124.479999999996"/>
    <n v="1"/>
    <x v="0"/>
    <s v="2. Fair"/>
    <s v="4. Above 150K"/>
    <s v="3-5 yrs"/>
    <s v="Churned"/>
  </r>
  <r>
    <n v="15723685"/>
    <n v="601"/>
    <x v="2"/>
    <x v="0"/>
    <n v="26"/>
    <n v="7"/>
    <n v="105514.69"/>
    <n v="2"/>
    <n v="1"/>
    <n v="0"/>
    <n v="50070.59"/>
    <n v="0"/>
    <x v="3"/>
    <s v="2. Fair"/>
    <s v="3. 100K-150K"/>
    <s v="6-8 yrs"/>
    <s v="Retained"/>
  </r>
  <r>
    <n v="15701602"/>
    <n v="521"/>
    <x v="2"/>
    <x v="1"/>
    <n v="52"/>
    <n v="5"/>
    <n v="116497.31"/>
    <n v="3"/>
    <n v="0"/>
    <n v="0"/>
    <n v="53793.1"/>
    <n v="1"/>
    <x v="2"/>
    <s v="1. Poor"/>
    <s v="3. 100K-150K"/>
    <s v="3-5 yrs"/>
    <s v="Churned"/>
  </r>
  <r>
    <n v="15739189"/>
    <n v="561"/>
    <x v="1"/>
    <x v="0"/>
    <n v="33"/>
    <n v="6"/>
    <n v="0"/>
    <n v="2"/>
    <n v="1"/>
    <n v="0"/>
    <n v="45261.47"/>
    <n v="0"/>
    <x v="1"/>
    <s v="1. Poor"/>
    <s v="1. Zero"/>
    <s v="6-8 yrs"/>
    <s v="Retained"/>
  </r>
  <r>
    <n v="15573086"/>
    <n v="564"/>
    <x v="0"/>
    <x v="1"/>
    <n v="42"/>
    <n v="7"/>
    <n v="99824.45"/>
    <n v="1"/>
    <n v="1"/>
    <n v="1"/>
    <n v="36721.4"/>
    <n v="0"/>
    <x v="0"/>
    <s v="1. Poor"/>
    <s v="2. Up to 100K"/>
    <s v="6-8 yrs"/>
    <s v="Retained"/>
  </r>
  <r>
    <n v="15569050"/>
    <n v="444"/>
    <x v="0"/>
    <x v="1"/>
    <n v="45"/>
    <n v="6"/>
    <n v="0"/>
    <n v="1"/>
    <n v="1"/>
    <n v="0"/>
    <n v="130009.85"/>
    <n v="1"/>
    <x v="0"/>
    <s v="1. Poor"/>
    <s v="1. Zero"/>
    <s v="6-8 yrs"/>
    <s v="Churned"/>
  </r>
  <r>
    <n v="15750765"/>
    <n v="650"/>
    <x v="1"/>
    <x v="1"/>
    <n v="71"/>
    <n v="0"/>
    <n v="0"/>
    <n v="1"/>
    <n v="1"/>
    <n v="1"/>
    <n v="175380.77"/>
    <n v="0"/>
    <x v="4"/>
    <s v="2. Fair"/>
    <s v="1. Zero"/>
    <s v="0-2 yrs"/>
    <s v="Retained"/>
  </r>
  <r>
    <n v="15799811"/>
    <n v="724"/>
    <x v="0"/>
    <x v="1"/>
    <n v="40"/>
    <n v="10"/>
    <n v="0"/>
    <n v="1"/>
    <n v="1"/>
    <n v="0"/>
    <n v="127847.25"/>
    <n v="1"/>
    <x v="0"/>
    <s v="3. Good"/>
    <s v="1. Zero"/>
    <s v="9-10 yrs"/>
    <s v="Churned"/>
  </r>
  <r>
    <n v="15698442"/>
    <n v="719"/>
    <x v="1"/>
    <x v="1"/>
    <n v="35"/>
    <n v="3"/>
    <n v="122964.88"/>
    <n v="1"/>
    <n v="1"/>
    <n v="1"/>
    <n v="138231.70000000001"/>
    <n v="0"/>
    <x v="1"/>
    <s v="3. Good"/>
    <s v="3. 100K-150K"/>
    <s v="3-5 yrs"/>
    <s v="Retained"/>
  </r>
  <r>
    <n v="15655274"/>
    <n v="548"/>
    <x v="0"/>
    <x v="0"/>
    <n v="29"/>
    <n v="4"/>
    <n v="0"/>
    <n v="2"/>
    <n v="0"/>
    <n v="1"/>
    <n v="48673.18"/>
    <n v="0"/>
    <x v="3"/>
    <s v="1. Poor"/>
    <s v="1. Zero"/>
    <s v="3-5 yrs"/>
    <s v="Retained"/>
  </r>
  <r>
    <n v="15603594"/>
    <n v="635"/>
    <x v="1"/>
    <x v="1"/>
    <n v="24"/>
    <n v="4"/>
    <n v="0"/>
    <n v="2"/>
    <n v="1"/>
    <n v="1"/>
    <n v="70668.77"/>
    <n v="0"/>
    <x v="3"/>
    <s v="2. Fair"/>
    <s v="1. Zero"/>
    <s v="3-5 yrs"/>
    <s v="Retained"/>
  </r>
  <r>
    <n v="15585961"/>
    <n v="496"/>
    <x v="1"/>
    <x v="0"/>
    <n v="43"/>
    <n v="3"/>
    <n v="0"/>
    <n v="2"/>
    <n v="0"/>
    <n v="1"/>
    <n v="199505.53"/>
    <n v="0"/>
    <x v="0"/>
    <s v="1. Poor"/>
    <s v="1. Zero"/>
    <s v="3-5 yrs"/>
    <s v="Retained"/>
  </r>
  <r>
    <n v="15686936"/>
    <n v="676"/>
    <x v="0"/>
    <x v="0"/>
    <n v="37"/>
    <n v="5"/>
    <n v="89634.69"/>
    <n v="1"/>
    <n v="1"/>
    <n v="1"/>
    <n v="169583.18"/>
    <n v="1"/>
    <x v="1"/>
    <s v="3. Good"/>
    <s v="2. Up to 100K"/>
    <s v="3-5 yrs"/>
    <s v="Churned"/>
  </r>
  <r>
    <n v="15770424"/>
    <n v="541"/>
    <x v="2"/>
    <x v="1"/>
    <n v="40"/>
    <n v="7"/>
    <n v="95710.11"/>
    <n v="2"/>
    <n v="1"/>
    <n v="0"/>
    <n v="49063.42"/>
    <n v="0"/>
    <x v="0"/>
    <s v="1. Poor"/>
    <s v="2. Up to 100K"/>
    <s v="6-8 yrs"/>
    <s v="Retained"/>
  </r>
  <r>
    <n v="15587451"/>
    <n v="778"/>
    <x v="2"/>
    <x v="1"/>
    <n v="41"/>
    <n v="7"/>
    <n v="139706.31"/>
    <n v="1"/>
    <n v="1"/>
    <n v="0"/>
    <n v="63337.19"/>
    <n v="0"/>
    <x v="0"/>
    <s v="4. Very Good"/>
    <s v="3. 100K-150K"/>
    <s v="6-8 yrs"/>
    <s v="Retained"/>
  </r>
  <r>
    <n v="15602010"/>
    <n v="850"/>
    <x v="2"/>
    <x v="0"/>
    <n v="45"/>
    <n v="5"/>
    <n v="103909.86"/>
    <n v="1"/>
    <n v="1"/>
    <n v="0"/>
    <n v="60083.11"/>
    <n v="1"/>
    <x v="0"/>
    <s v="5. Excellent"/>
    <s v="3. 100K-150K"/>
    <s v="3-5 yrs"/>
    <s v="Churned"/>
  </r>
  <r>
    <n v="15600583"/>
    <n v="633"/>
    <x v="0"/>
    <x v="1"/>
    <n v="31"/>
    <n v="1"/>
    <n v="0"/>
    <n v="1"/>
    <n v="1"/>
    <n v="0"/>
    <n v="48606.71"/>
    <n v="0"/>
    <x v="1"/>
    <s v="2. Fair"/>
    <s v="1. Zero"/>
    <s v="0-2 yrs"/>
    <s v="Retained"/>
  </r>
  <r>
    <n v="15654673"/>
    <n v="625"/>
    <x v="0"/>
    <x v="1"/>
    <n v="49"/>
    <n v="6"/>
    <n v="173434.9"/>
    <n v="1"/>
    <n v="1"/>
    <n v="0"/>
    <n v="165580.93"/>
    <n v="1"/>
    <x v="0"/>
    <s v="2. Fair"/>
    <s v="4. Above 150K"/>
    <s v="6-8 yrs"/>
    <s v="Churned"/>
  </r>
  <r>
    <n v="15717164"/>
    <n v="485"/>
    <x v="1"/>
    <x v="1"/>
    <n v="32"/>
    <n v="6"/>
    <n v="102238.01"/>
    <n v="2"/>
    <n v="1"/>
    <n v="1"/>
    <n v="194010.12"/>
    <n v="0"/>
    <x v="1"/>
    <s v="1. Poor"/>
    <s v="3. 100K-150K"/>
    <s v="6-8 yrs"/>
    <s v="Retained"/>
  </r>
  <r>
    <n v="15765014"/>
    <n v="547"/>
    <x v="0"/>
    <x v="0"/>
    <n v="48"/>
    <n v="1"/>
    <n v="179380.74"/>
    <n v="2"/>
    <n v="0"/>
    <n v="1"/>
    <n v="69263.100000000006"/>
    <n v="0"/>
    <x v="0"/>
    <s v="1. Poor"/>
    <s v="4. Above 150K"/>
    <s v="0-2 yrs"/>
    <s v="Retained"/>
  </r>
  <r>
    <n v="15682639"/>
    <n v="642"/>
    <x v="0"/>
    <x v="1"/>
    <n v="32"/>
    <n v="3"/>
    <n v="0"/>
    <n v="2"/>
    <n v="1"/>
    <n v="1"/>
    <n v="88698.83"/>
    <n v="0"/>
    <x v="1"/>
    <s v="2. Fair"/>
    <s v="1. Zero"/>
    <s v="3-5 yrs"/>
    <s v="Retained"/>
  </r>
  <r>
    <n v="15729279"/>
    <n v="718"/>
    <x v="0"/>
    <x v="0"/>
    <n v="25"/>
    <n v="4"/>
    <n v="108691.95"/>
    <n v="1"/>
    <n v="1"/>
    <n v="0"/>
    <n v="63030.97"/>
    <n v="0"/>
    <x v="3"/>
    <s v="3. Good"/>
    <s v="3. 100K-150K"/>
    <s v="3-5 yrs"/>
    <s v="Retained"/>
  </r>
  <r>
    <n v="15759805"/>
    <n v="582"/>
    <x v="0"/>
    <x v="0"/>
    <n v="32"/>
    <n v="4"/>
    <n v="0"/>
    <n v="2"/>
    <n v="1"/>
    <n v="0"/>
    <n v="59668.81"/>
    <n v="0"/>
    <x v="1"/>
    <s v="2. Fair"/>
    <s v="1. Zero"/>
    <s v="3-5 yrs"/>
    <s v="Retained"/>
  </r>
  <r>
    <n v="15767864"/>
    <n v="628"/>
    <x v="0"/>
    <x v="1"/>
    <n v="33"/>
    <n v="6"/>
    <n v="0"/>
    <n v="2"/>
    <n v="0"/>
    <n v="0"/>
    <n v="184230.23"/>
    <n v="0"/>
    <x v="1"/>
    <s v="2. Fair"/>
    <s v="1. Zero"/>
    <s v="6-8 yrs"/>
    <s v="Retained"/>
  </r>
  <r>
    <n v="15769948"/>
    <n v="737"/>
    <x v="2"/>
    <x v="1"/>
    <n v="35"/>
    <n v="0"/>
    <n v="133377.79999999999"/>
    <n v="1"/>
    <n v="0"/>
    <n v="1"/>
    <n v="64050.19"/>
    <n v="0"/>
    <x v="1"/>
    <s v="3. Good"/>
    <s v="3. 100K-150K"/>
    <s v="0-2 yrs"/>
    <s v="Retained"/>
  </r>
  <r>
    <n v="15686345"/>
    <n v="828"/>
    <x v="1"/>
    <x v="1"/>
    <n v="34"/>
    <n v="9"/>
    <n v="0"/>
    <n v="2"/>
    <n v="1"/>
    <n v="1"/>
    <n v="81853.98"/>
    <n v="0"/>
    <x v="1"/>
    <s v="5. Excellent"/>
    <s v="1. Zero"/>
    <s v="9-10 yrs"/>
    <s v="Retained"/>
  </r>
  <r>
    <n v="15688071"/>
    <n v="609"/>
    <x v="1"/>
    <x v="1"/>
    <n v="53"/>
    <n v="10"/>
    <n v="0"/>
    <n v="1"/>
    <n v="1"/>
    <n v="1"/>
    <n v="154642.91"/>
    <n v="0"/>
    <x v="2"/>
    <s v="2. Fair"/>
    <s v="1. Zero"/>
    <s v="9-10 yrs"/>
    <s v="Retained"/>
  </r>
  <r>
    <n v="15681174"/>
    <n v="730"/>
    <x v="0"/>
    <x v="1"/>
    <n v="39"/>
    <n v="1"/>
    <n v="116537.60000000001"/>
    <n v="1"/>
    <n v="0"/>
    <n v="0"/>
    <n v="145679.6"/>
    <n v="0"/>
    <x v="1"/>
    <s v="3. Good"/>
    <s v="3. 100K-150K"/>
    <s v="0-2 yrs"/>
    <s v="Retained"/>
  </r>
  <r>
    <n v="15667521"/>
    <n v="631"/>
    <x v="0"/>
    <x v="0"/>
    <n v="22"/>
    <n v="3"/>
    <n v="0"/>
    <n v="2"/>
    <n v="0"/>
    <n v="0"/>
    <n v="30781.77"/>
    <n v="0"/>
    <x v="3"/>
    <s v="2. Fair"/>
    <s v="1. Zero"/>
    <s v="3-5 yrs"/>
    <s v="Retained"/>
  </r>
  <r>
    <n v="15750243"/>
    <n v="830"/>
    <x v="1"/>
    <x v="1"/>
    <n v="40"/>
    <n v="4"/>
    <n v="0"/>
    <n v="2"/>
    <n v="0"/>
    <n v="1"/>
    <n v="81622.52"/>
    <n v="0"/>
    <x v="0"/>
    <s v="5. Excellent"/>
    <s v="1. Zero"/>
    <s v="3-5 yrs"/>
    <s v="Retained"/>
  </r>
  <r>
    <n v="15695475"/>
    <n v="645"/>
    <x v="0"/>
    <x v="1"/>
    <n v="29"/>
    <n v="1"/>
    <n v="130131.08"/>
    <n v="2"/>
    <n v="0"/>
    <n v="1"/>
    <n v="196474.35"/>
    <n v="0"/>
    <x v="3"/>
    <s v="2. Fair"/>
    <s v="3. 100K-150K"/>
    <s v="0-2 yrs"/>
    <s v="Retained"/>
  </r>
  <r>
    <n v="15689176"/>
    <n v="663"/>
    <x v="0"/>
    <x v="1"/>
    <n v="46"/>
    <n v="3"/>
    <n v="0"/>
    <n v="2"/>
    <n v="0"/>
    <n v="1"/>
    <n v="176276.1"/>
    <n v="0"/>
    <x v="0"/>
    <s v="2. Fair"/>
    <s v="1. Zero"/>
    <s v="3-5 yrs"/>
    <s v="Retained"/>
  </r>
  <r>
    <n v="15652955"/>
    <n v="678"/>
    <x v="1"/>
    <x v="1"/>
    <n v="30"/>
    <n v="0"/>
    <n v="0"/>
    <n v="1"/>
    <n v="1"/>
    <n v="0"/>
    <n v="35113.08"/>
    <n v="0"/>
    <x v="1"/>
    <s v="3. Good"/>
    <s v="1. Zero"/>
    <s v="0-2 yrs"/>
    <s v="Retained"/>
  </r>
  <r>
    <n v="15668958"/>
    <n v="521"/>
    <x v="0"/>
    <x v="1"/>
    <n v="30"/>
    <n v="2"/>
    <n v="107316.09"/>
    <n v="1"/>
    <n v="1"/>
    <n v="0"/>
    <n v="64299.82"/>
    <n v="0"/>
    <x v="1"/>
    <s v="1. Poor"/>
    <s v="3. 100K-150K"/>
    <s v="0-2 yrs"/>
    <s v="Retained"/>
  </r>
  <r>
    <n v="15631054"/>
    <n v="625"/>
    <x v="0"/>
    <x v="0"/>
    <n v="24"/>
    <n v="1"/>
    <n v="0"/>
    <n v="2"/>
    <n v="1"/>
    <n v="1"/>
    <n v="180969.55"/>
    <n v="0"/>
    <x v="3"/>
    <s v="2. Fair"/>
    <s v="1. Zero"/>
    <s v="0-2 yrs"/>
    <s v="Retained"/>
  </r>
  <r>
    <n v="15581479"/>
    <n v="523"/>
    <x v="0"/>
    <x v="1"/>
    <n v="30"/>
    <n v="1"/>
    <n v="83181.289999999994"/>
    <n v="1"/>
    <n v="1"/>
    <n v="1"/>
    <n v="138176.78"/>
    <n v="0"/>
    <x v="1"/>
    <s v="1. Poor"/>
    <s v="2. Up to 100K"/>
    <s v="0-2 yrs"/>
    <s v="Retained"/>
  </r>
  <r>
    <n v="15577478"/>
    <n v="714"/>
    <x v="0"/>
    <x v="0"/>
    <n v="72"/>
    <n v="3"/>
    <n v="0"/>
    <n v="1"/>
    <n v="1"/>
    <n v="1"/>
    <n v="86733.61"/>
    <n v="0"/>
    <x v="4"/>
    <s v="3. Good"/>
    <s v="1. Zero"/>
    <s v="3-5 yrs"/>
    <s v="Retained"/>
  </r>
  <r>
    <n v="15780870"/>
    <n v="580"/>
    <x v="1"/>
    <x v="1"/>
    <n v="67"/>
    <n v="3"/>
    <n v="153946.14000000001"/>
    <n v="1"/>
    <n v="1"/>
    <n v="1"/>
    <n v="7418.92"/>
    <n v="0"/>
    <x v="4"/>
    <s v="2. Fair"/>
    <s v="4. Above 150K"/>
    <s v="3-5 yrs"/>
    <s v="Retained"/>
  </r>
  <r>
    <n v="15692317"/>
    <n v="722"/>
    <x v="0"/>
    <x v="1"/>
    <n v="30"/>
    <n v="5"/>
    <n v="0"/>
    <n v="2"/>
    <n v="1"/>
    <n v="0"/>
    <n v="166376.54"/>
    <n v="0"/>
    <x v="1"/>
    <s v="3. Good"/>
    <s v="1. Zero"/>
    <s v="3-5 yrs"/>
    <s v="Retained"/>
  </r>
  <r>
    <n v="15593969"/>
    <n v="630"/>
    <x v="1"/>
    <x v="0"/>
    <n v="39"/>
    <n v="7"/>
    <n v="135483.17000000001"/>
    <n v="1"/>
    <n v="1"/>
    <n v="0"/>
    <n v="140881.20000000001"/>
    <n v="1"/>
    <x v="1"/>
    <s v="2. Fair"/>
    <s v="3. 100K-150K"/>
    <s v="6-8 yrs"/>
    <s v="Churned"/>
  </r>
  <r>
    <n v="15570417"/>
    <n v="579"/>
    <x v="0"/>
    <x v="1"/>
    <n v="35"/>
    <n v="1"/>
    <n v="0"/>
    <n v="2"/>
    <n v="1"/>
    <n v="0"/>
    <n v="4460.2"/>
    <n v="0"/>
    <x v="1"/>
    <s v="1. Poor"/>
    <s v="1. Zero"/>
    <s v="0-2 yrs"/>
    <s v="Retained"/>
  </r>
  <r>
    <n v="15779059"/>
    <n v="670"/>
    <x v="0"/>
    <x v="0"/>
    <n v="38"/>
    <n v="4"/>
    <n v="119624.54"/>
    <n v="2"/>
    <n v="1"/>
    <n v="1"/>
    <n v="110472.12"/>
    <n v="0"/>
    <x v="1"/>
    <s v="3. Good"/>
    <s v="3. 100K-150K"/>
    <s v="3-5 yrs"/>
    <s v="Retained"/>
  </r>
  <r>
    <n v="15785980"/>
    <n v="588"/>
    <x v="1"/>
    <x v="1"/>
    <n v="34"/>
    <n v="6"/>
    <n v="121132.26"/>
    <n v="2"/>
    <n v="1"/>
    <n v="0"/>
    <n v="86460.28"/>
    <n v="0"/>
    <x v="1"/>
    <s v="2. Fair"/>
    <s v="3. 100K-150K"/>
    <s v="6-8 yrs"/>
    <s v="Retained"/>
  </r>
  <r>
    <n v="15644200"/>
    <n v="807"/>
    <x v="1"/>
    <x v="0"/>
    <n v="42"/>
    <n v="1"/>
    <n v="0"/>
    <n v="1"/>
    <n v="1"/>
    <n v="0"/>
    <n v="16500.66"/>
    <n v="1"/>
    <x v="0"/>
    <s v="5. Excellent"/>
    <s v="1. Zero"/>
    <s v="0-2 yrs"/>
    <s v="Churned"/>
  </r>
  <r>
    <n v="15793949"/>
    <n v="726"/>
    <x v="0"/>
    <x v="0"/>
    <n v="48"/>
    <n v="4"/>
    <n v="0"/>
    <n v="1"/>
    <n v="1"/>
    <n v="0"/>
    <n v="114020.06"/>
    <n v="1"/>
    <x v="0"/>
    <s v="3. Good"/>
    <s v="1. Zero"/>
    <s v="3-5 yrs"/>
    <s v="Churned"/>
  </r>
  <r>
    <n v="15645103"/>
    <n v="812"/>
    <x v="2"/>
    <x v="1"/>
    <n v="25"/>
    <n v="5"/>
    <n v="54817.55"/>
    <n v="1"/>
    <n v="1"/>
    <n v="0"/>
    <n v="131660.31"/>
    <n v="0"/>
    <x v="3"/>
    <s v="5. Excellent"/>
    <s v="2. Up to 100K"/>
    <s v="3-5 yrs"/>
    <s v="Retained"/>
  </r>
  <r>
    <n v="15705860"/>
    <n v="631"/>
    <x v="2"/>
    <x v="1"/>
    <n v="40"/>
    <n v="3"/>
    <n v="107949.45"/>
    <n v="1"/>
    <n v="1"/>
    <n v="0"/>
    <n v="52449.62"/>
    <n v="1"/>
    <x v="0"/>
    <s v="2. Fair"/>
    <s v="3. 100K-150K"/>
    <s v="3-5 yrs"/>
    <s v="Churned"/>
  </r>
  <r>
    <n v="15623828"/>
    <n v="682"/>
    <x v="0"/>
    <x v="1"/>
    <n v="30"/>
    <n v="4"/>
    <n v="0"/>
    <n v="1"/>
    <n v="0"/>
    <n v="1"/>
    <n v="161465.31"/>
    <n v="0"/>
    <x v="1"/>
    <s v="3. Good"/>
    <s v="1. Zero"/>
    <s v="3-5 yrs"/>
    <s v="Retained"/>
  </r>
  <r>
    <n v="15715003"/>
    <n v="625"/>
    <x v="1"/>
    <x v="0"/>
    <n v="49"/>
    <n v="2"/>
    <n v="80816.45"/>
    <n v="1"/>
    <n v="1"/>
    <n v="1"/>
    <n v="20018.79"/>
    <n v="0"/>
    <x v="0"/>
    <s v="2. Fair"/>
    <s v="2. Up to 100K"/>
    <s v="0-2 yrs"/>
    <s v="Retained"/>
  </r>
  <r>
    <n v="15623471"/>
    <n v="607"/>
    <x v="2"/>
    <x v="1"/>
    <n v="38"/>
    <n v="3"/>
    <n v="98205.77"/>
    <n v="1"/>
    <n v="1"/>
    <n v="0"/>
    <n v="176318.27"/>
    <n v="0"/>
    <x v="1"/>
    <s v="2. Fair"/>
    <s v="2. Up to 100K"/>
    <s v="3-5 yrs"/>
    <s v="Retained"/>
  </r>
  <r>
    <n v="15798348"/>
    <n v="600"/>
    <x v="1"/>
    <x v="0"/>
    <n v="50"/>
    <n v="6"/>
    <n v="94684.27"/>
    <n v="1"/>
    <n v="1"/>
    <n v="1"/>
    <n v="50488.91"/>
    <n v="0"/>
    <x v="2"/>
    <s v="2. Fair"/>
    <s v="2. Up to 100K"/>
    <s v="6-8 yrs"/>
    <s v="Retained"/>
  </r>
  <r>
    <n v="15743016"/>
    <n v="602"/>
    <x v="1"/>
    <x v="0"/>
    <n v="22"/>
    <n v="7"/>
    <n v="141604.76"/>
    <n v="1"/>
    <n v="1"/>
    <n v="0"/>
    <n v="30379.599999999999"/>
    <n v="0"/>
    <x v="3"/>
    <s v="2. Fair"/>
    <s v="3. 100K-150K"/>
    <s v="6-8 yrs"/>
    <s v="Retained"/>
  </r>
  <r>
    <n v="15769499"/>
    <n v="545"/>
    <x v="1"/>
    <x v="0"/>
    <n v="74"/>
    <n v="3"/>
    <n v="0"/>
    <n v="2"/>
    <n v="1"/>
    <n v="1"/>
    <n v="161326.73000000001"/>
    <n v="0"/>
    <x v="4"/>
    <s v="1. Poor"/>
    <s v="1. Zero"/>
    <s v="3-5 yrs"/>
    <s v="Retained"/>
  </r>
  <r>
    <n v="15798521"/>
    <n v="675"/>
    <x v="1"/>
    <x v="1"/>
    <n v="33"/>
    <n v="3"/>
    <n v="0"/>
    <n v="2"/>
    <n v="1"/>
    <n v="0"/>
    <n v="45348.08"/>
    <n v="0"/>
    <x v="1"/>
    <s v="3. Good"/>
    <s v="1. Zero"/>
    <s v="3-5 yrs"/>
    <s v="Retained"/>
  </r>
  <r>
    <n v="15706534"/>
    <n v="581"/>
    <x v="0"/>
    <x v="0"/>
    <n v="47"/>
    <n v="1"/>
    <n v="122949.14"/>
    <n v="1"/>
    <n v="0"/>
    <n v="0"/>
    <n v="180251.68"/>
    <n v="1"/>
    <x v="0"/>
    <s v="2. Fair"/>
    <s v="3. 100K-150K"/>
    <s v="0-2 yrs"/>
    <s v="Churned"/>
  </r>
  <r>
    <n v="15706186"/>
    <n v="640"/>
    <x v="2"/>
    <x v="1"/>
    <n v="33"/>
    <n v="8"/>
    <n v="81677.22"/>
    <n v="2"/>
    <n v="0"/>
    <n v="0"/>
    <n v="34925.56"/>
    <n v="0"/>
    <x v="1"/>
    <s v="2. Fair"/>
    <s v="2. Up to 100K"/>
    <s v="6-8 yrs"/>
    <s v="Retained"/>
  </r>
  <r>
    <n v="15812197"/>
    <n v="850"/>
    <x v="0"/>
    <x v="1"/>
    <n v="38"/>
    <n v="7"/>
    <n v="80293.98"/>
    <n v="1"/>
    <n v="0"/>
    <n v="0"/>
    <n v="126555.74"/>
    <n v="0"/>
    <x v="1"/>
    <s v="5. Excellent"/>
    <s v="2. Up to 100K"/>
    <s v="6-8 yrs"/>
    <s v="Retained"/>
  </r>
  <r>
    <n v="15650933"/>
    <n v="490"/>
    <x v="1"/>
    <x v="0"/>
    <n v="48"/>
    <n v="8"/>
    <n v="155413.06"/>
    <n v="1"/>
    <n v="1"/>
    <n v="0"/>
    <n v="187921.3"/>
    <n v="0"/>
    <x v="0"/>
    <s v="1. Poor"/>
    <s v="4. Above 150K"/>
    <s v="6-8 yrs"/>
    <s v="Retained"/>
  </r>
  <r>
    <n v="15692991"/>
    <n v="710"/>
    <x v="1"/>
    <x v="0"/>
    <n v="38"/>
    <n v="4"/>
    <n v="0"/>
    <n v="2"/>
    <n v="1"/>
    <n v="1"/>
    <n v="136390.88"/>
    <n v="0"/>
    <x v="1"/>
    <s v="3. Good"/>
    <s v="1. Zero"/>
    <s v="3-5 yrs"/>
    <s v="Retained"/>
  </r>
  <r>
    <n v="15631189"/>
    <n v="613"/>
    <x v="2"/>
    <x v="1"/>
    <n v="38"/>
    <n v="9"/>
    <n v="67111.649999999994"/>
    <n v="1"/>
    <n v="1"/>
    <n v="0"/>
    <n v="78566.64"/>
    <n v="1"/>
    <x v="1"/>
    <s v="2. Fair"/>
    <s v="2. Up to 100K"/>
    <s v="9-10 yrs"/>
    <s v="Churned"/>
  </r>
  <r>
    <n v="15762198"/>
    <n v="812"/>
    <x v="0"/>
    <x v="1"/>
    <n v="34"/>
    <n v="5"/>
    <n v="103818.43"/>
    <n v="1"/>
    <n v="1"/>
    <n v="1"/>
    <n v="166038.26999999999"/>
    <n v="0"/>
    <x v="1"/>
    <s v="5. Excellent"/>
    <s v="3. 100K-150K"/>
    <s v="3-5 yrs"/>
    <s v="Retained"/>
  </r>
  <r>
    <n v="15699598"/>
    <n v="723"/>
    <x v="0"/>
    <x v="0"/>
    <n v="20"/>
    <n v="4"/>
    <n v="0"/>
    <n v="2"/>
    <n v="1"/>
    <n v="1"/>
    <n v="140385.32999999999"/>
    <n v="0"/>
    <x v="3"/>
    <s v="3. Good"/>
    <s v="1. Zero"/>
    <s v="3-5 yrs"/>
    <s v="Retained"/>
  </r>
  <r>
    <n v="15692744"/>
    <n v="512"/>
    <x v="0"/>
    <x v="1"/>
    <n v="36"/>
    <n v="4"/>
    <n v="152169.12"/>
    <n v="2"/>
    <n v="0"/>
    <n v="0"/>
    <n v="38629.300000000003"/>
    <n v="1"/>
    <x v="1"/>
    <s v="1. Poor"/>
    <s v="4. Above 150K"/>
    <s v="3-5 yrs"/>
    <s v="Churned"/>
  </r>
  <r>
    <n v="15688963"/>
    <n v="731"/>
    <x v="0"/>
    <x v="0"/>
    <n v="52"/>
    <n v="10"/>
    <n v="0"/>
    <n v="1"/>
    <n v="1"/>
    <n v="1"/>
    <n v="24998.75"/>
    <n v="1"/>
    <x v="2"/>
    <s v="3. Good"/>
    <s v="1. Zero"/>
    <s v="9-10 yrs"/>
    <s v="Churned"/>
  </r>
  <r>
    <n v="15599131"/>
    <n v="650"/>
    <x v="2"/>
    <x v="1"/>
    <n v="26"/>
    <n v="4"/>
    <n v="214346.96"/>
    <n v="2"/>
    <n v="1"/>
    <n v="0"/>
    <n v="128815.33"/>
    <n v="0"/>
    <x v="3"/>
    <s v="2. Fair"/>
    <s v="4. Above 150K"/>
    <s v="3-5 yrs"/>
    <s v="Retained"/>
  </r>
  <r>
    <n v="15680303"/>
    <n v="594"/>
    <x v="0"/>
    <x v="1"/>
    <n v="57"/>
    <n v="6"/>
    <n v="0"/>
    <n v="1"/>
    <n v="1"/>
    <n v="0"/>
    <n v="19376.560000000001"/>
    <n v="1"/>
    <x v="2"/>
    <s v="2. Fair"/>
    <s v="1. Zero"/>
    <s v="6-8 yrs"/>
    <s v="Churned"/>
  </r>
  <r>
    <n v="15628674"/>
    <n v="844"/>
    <x v="0"/>
    <x v="1"/>
    <n v="40"/>
    <n v="7"/>
    <n v="113348.14"/>
    <n v="1"/>
    <n v="1"/>
    <n v="0"/>
    <n v="31904.31"/>
    <n v="1"/>
    <x v="0"/>
    <s v="5. Excellent"/>
    <s v="3. 100K-150K"/>
    <s v="6-8 yrs"/>
    <s v="Churned"/>
  </r>
  <r>
    <n v="15648075"/>
    <n v="686"/>
    <x v="2"/>
    <x v="0"/>
    <n v="47"/>
    <n v="5"/>
    <n v="170935.94"/>
    <n v="1"/>
    <n v="1"/>
    <n v="0"/>
    <n v="173179.79"/>
    <n v="1"/>
    <x v="0"/>
    <s v="3. Good"/>
    <s v="4. Above 150K"/>
    <s v="3-5 yrs"/>
    <s v="Churned"/>
  </r>
  <r>
    <n v="15586970"/>
    <n v="695"/>
    <x v="2"/>
    <x v="1"/>
    <n v="52"/>
    <n v="8"/>
    <n v="103023.26"/>
    <n v="1"/>
    <n v="1"/>
    <n v="1"/>
    <n v="22485.64"/>
    <n v="0"/>
    <x v="2"/>
    <s v="3. Good"/>
    <s v="3. 100K-150K"/>
    <s v="6-8 yrs"/>
    <s v="Retained"/>
  </r>
  <r>
    <n v="15625698"/>
    <n v="624"/>
    <x v="1"/>
    <x v="0"/>
    <n v="23"/>
    <n v="6"/>
    <n v="0"/>
    <n v="2"/>
    <n v="0"/>
    <n v="1"/>
    <n v="196668.51"/>
    <n v="0"/>
    <x v="3"/>
    <s v="2. Fair"/>
    <s v="1. Zero"/>
    <s v="6-8 yrs"/>
    <s v="Retained"/>
  </r>
  <r>
    <n v="15790497"/>
    <n v="503"/>
    <x v="1"/>
    <x v="1"/>
    <n v="37"/>
    <n v="6"/>
    <n v="0"/>
    <n v="2"/>
    <n v="0"/>
    <n v="0"/>
    <n v="136506.85999999999"/>
    <n v="0"/>
    <x v="1"/>
    <s v="1. Poor"/>
    <s v="1. Zero"/>
    <s v="6-8 yrs"/>
    <s v="Retained"/>
  </r>
  <r>
    <n v="15682618"/>
    <n v="535"/>
    <x v="0"/>
    <x v="0"/>
    <n v="31"/>
    <n v="7"/>
    <n v="111855.03999999999"/>
    <n v="2"/>
    <n v="1"/>
    <n v="1"/>
    <n v="36278.89"/>
    <n v="0"/>
    <x v="1"/>
    <s v="1. Poor"/>
    <s v="3. 100K-150K"/>
    <s v="6-8 yrs"/>
    <s v="Retained"/>
  </r>
  <r>
    <n v="15762937"/>
    <n v="743"/>
    <x v="2"/>
    <x v="0"/>
    <n v="32"/>
    <n v="6"/>
    <n v="140348.56"/>
    <n v="2"/>
    <n v="1"/>
    <n v="1"/>
    <n v="163254.39000000001"/>
    <n v="0"/>
    <x v="1"/>
    <s v="4. Very Good"/>
    <s v="3. 100K-150K"/>
    <s v="6-8 yrs"/>
    <s v="Retained"/>
  </r>
  <r>
    <n v="15750929"/>
    <n v="702"/>
    <x v="1"/>
    <x v="1"/>
    <n v="39"/>
    <n v="8"/>
    <n v="0"/>
    <n v="2"/>
    <n v="1"/>
    <n v="0"/>
    <n v="99654.13"/>
    <n v="0"/>
    <x v="1"/>
    <s v="3. Good"/>
    <s v="1. Zero"/>
    <s v="6-8 yrs"/>
    <s v="Retained"/>
  </r>
  <r>
    <n v="15729832"/>
    <n v="658"/>
    <x v="0"/>
    <x v="1"/>
    <n v="29"/>
    <n v="3"/>
    <n v="145512.84"/>
    <n v="1"/>
    <n v="1"/>
    <n v="0"/>
    <n v="20207.02"/>
    <n v="0"/>
    <x v="3"/>
    <s v="2. Fair"/>
    <s v="3. 100K-150K"/>
    <s v="3-5 yrs"/>
    <s v="Retained"/>
  </r>
  <r>
    <n v="15633650"/>
    <n v="677"/>
    <x v="2"/>
    <x v="0"/>
    <n v="41"/>
    <n v="8"/>
    <n v="146720.98000000001"/>
    <n v="2"/>
    <n v="1"/>
    <n v="1"/>
    <n v="4195.84"/>
    <n v="0"/>
    <x v="0"/>
    <s v="3. Good"/>
    <s v="3. 100K-150K"/>
    <s v="6-8 yrs"/>
    <s v="Retained"/>
  </r>
  <r>
    <n v="15748856"/>
    <n v="664"/>
    <x v="0"/>
    <x v="1"/>
    <n v="32"/>
    <n v="10"/>
    <n v="107209.73"/>
    <n v="1"/>
    <n v="1"/>
    <n v="1"/>
    <n v="112340.2"/>
    <n v="0"/>
    <x v="1"/>
    <s v="2. Fair"/>
    <s v="3. 100K-150K"/>
    <s v="9-10 yrs"/>
    <s v="Retained"/>
  </r>
  <r>
    <n v="15589195"/>
    <n v="766"/>
    <x v="2"/>
    <x v="0"/>
    <n v="38"/>
    <n v="7"/>
    <n v="130933.74"/>
    <n v="1"/>
    <n v="0"/>
    <n v="1"/>
    <n v="2035.94"/>
    <n v="0"/>
    <x v="1"/>
    <s v="4. Very Good"/>
    <s v="3. 100K-150K"/>
    <s v="6-8 yrs"/>
    <s v="Retained"/>
  </r>
  <r>
    <n v="15699911"/>
    <n v="461"/>
    <x v="1"/>
    <x v="0"/>
    <n v="35"/>
    <n v="8"/>
    <n v="0"/>
    <n v="1"/>
    <n v="1"/>
    <n v="0"/>
    <n v="132295.95000000001"/>
    <n v="0"/>
    <x v="1"/>
    <s v="1. Poor"/>
    <s v="1. Zero"/>
    <s v="6-8 yrs"/>
    <s v="Retained"/>
  </r>
  <r>
    <n v="15663438"/>
    <n v="688"/>
    <x v="1"/>
    <x v="1"/>
    <n v="36"/>
    <n v="0"/>
    <n v="89772.3"/>
    <n v="1"/>
    <n v="1"/>
    <n v="0"/>
    <n v="177383.67999999999"/>
    <n v="1"/>
    <x v="1"/>
    <s v="3. Good"/>
    <s v="2. Up to 100K"/>
    <s v="0-2 yrs"/>
    <s v="Churned"/>
  </r>
  <r>
    <n v="15692583"/>
    <n v="678"/>
    <x v="0"/>
    <x v="0"/>
    <n v="32"/>
    <n v="5"/>
    <n v="0"/>
    <n v="2"/>
    <n v="1"/>
    <n v="0"/>
    <n v="90284.47"/>
    <n v="0"/>
    <x v="1"/>
    <s v="3. Good"/>
    <s v="1. Zero"/>
    <s v="3-5 yrs"/>
    <s v="Retained"/>
  </r>
  <r>
    <n v="15591257"/>
    <n v="796"/>
    <x v="0"/>
    <x v="1"/>
    <n v="24"/>
    <n v="8"/>
    <n v="0"/>
    <n v="2"/>
    <n v="1"/>
    <n v="0"/>
    <n v="61349.37"/>
    <n v="0"/>
    <x v="3"/>
    <s v="4. Very Good"/>
    <s v="1. Zero"/>
    <s v="6-8 yrs"/>
    <s v="Retained"/>
  </r>
  <r>
    <n v="15646513"/>
    <n v="803"/>
    <x v="0"/>
    <x v="1"/>
    <n v="42"/>
    <n v="5"/>
    <n v="0"/>
    <n v="1"/>
    <n v="1"/>
    <n v="0"/>
    <n v="196466.83"/>
    <n v="1"/>
    <x v="0"/>
    <s v="5. Excellent"/>
    <s v="1. Zero"/>
    <s v="3-5 yrs"/>
    <s v="Churned"/>
  </r>
  <r>
    <n v="15708063"/>
    <n v="712"/>
    <x v="0"/>
    <x v="1"/>
    <n v="36"/>
    <n v="2"/>
    <n v="100749.5"/>
    <n v="3"/>
    <n v="0"/>
    <n v="0"/>
    <n v="70758.37"/>
    <n v="1"/>
    <x v="1"/>
    <s v="3. Good"/>
    <s v="3. 100K-150K"/>
    <s v="0-2 yrs"/>
    <s v="Churned"/>
  </r>
  <r>
    <n v="15696098"/>
    <n v="498"/>
    <x v="0"/>
    <x v="0"/>
    <n v="31"/>
    <n v="10"/>
    <n v="0"/>
    <n v="2"/>
    <n v="1"/>
    <n v="0"/>
    <n v="13892.57"/>
    <n v="0"/>
    <x v="1"/>
    <s v="1. Poor"/>
    <s v="1. Zero"/>
    <s v="9-10 yrs"/>
    <s v="Retained"/>
  </r>
  <r>
    <n v="15645517"/>
    <n v="850"/>
    <x v="1"/>
    <x v="1"/>
    <n v="22"/>
    <n v="2"/>
    <n v="0"/>
    <n v="2"/>
    <n v="1"/>
    <n v="1"/>
    <n v="9684.52"/>
    <n v="0"/>
    <x v="3"/>
    <s v="5. Excellent"/>
    <s v="1. Zero"/>
    <s v="0-2 yrs"/>
    <s v="Retained"/>
  </r>
  <r>
    <n v="15649744"/>
    <n v="628"/>
    <x v="0"/>
    <x v="0"/>
    <n v="51"/>
    <n v="3"/>
    <n v="123981.31"/>
    <n v="2"/>
    <n v="1"/>
    <n v="1"/>
    <n v="40546.15"/>
    <n v="0"/>
    <x v="2"/>
    <s v="2. Fair"/>
    <s v="3. 100K-150K"/>
    <s v="3-5 yrs"/>
    <s v="Retained"/>
  </r>
  <r>
    <n v="15604304"/>
    <n v="539"/>
    <x v="2"/>
    <x v="0"/>
    <n v="34"/>
    <n v="4"/>
    <n v="91622.42"/>
    <n v="1"/>
    <n v="1"/>
    <n v="1"/>
    <n v="136603.42000000001"/>
    <n v="0"/>
    <x v="1"/>
    <s v="1. Poor"/>
    <s v="2. Up to 100K"/>
    <s v="3-5 yrs"/>
    <s v="Retained"/>
  </r>
  <r>
    <n v="15784092"/>
    <n v="732"/>
    <x v="0"/>
    <x v="1"/>
    <n v="36"/>
    <n v="7"/>
    <n v="126195.81"/>
    <n v="1"/>
    <n v="1"/>
    <n v="1"/>
    <n v="133172.48000000001"/>
    <n v="0"/>
    <x v="1"/>
    <s v="3. Good"/>
    <s v="3. 100K-150K"/>
    <s v="6-8 yrs"/>
    <s v="Retained"/>
  </r>
  <r>
    <n v="15585198"/>
    <n v="715"/>
    <x v="0"/>
    <x v="1"/>
    <n v="41"/>
    <n v="4"/>
    <n v="94267.9"/>
    <n v="1"/>
    <n v="0"/>
    <n v="1"/>
    <n v="152821.12"/>
    <n v="1"/>
    <x v="0"/>
    <s v="3. Good"/>
    <s v="2. Up to 100K"/>
    <s v="3-5 yrs"/>
    <s v="Churned"/>
  </r>
  <r>
    <n v="15624347"/>
    <n v="651"/>
    <x v="0"/>
    <x v="1"/>
    <n v="40"/>
    <n v="4"/>
    <n v="0"/>
    <n v="2"/>
    <n v="1"/>
    <n v="1"/>
    <n v="147715.82999999999"/>
    <n v="0"/>
    <x v="0"/>
    <s v="2. Fair"/>
    <s v="1. Zero"/>
    <s v="3-5 yrs"/>
    <s v="Retained"/>
  </r>
  <r>
    <n v="15621687"/>
    <n v="813"/>
    <x v="0"/>
    <x v="1"/>
    <n v="34"/>
    <n v="0"/>
    <n v="0"/>
    <n v="2"/>
    <n v="1"/>
    <n v="0"/>
    <n v="43169.15"/>
    <n v="0"/>
    <x v="1"/>
    <s v="5. Excellent"/>
    <s v="1. Zero"/>
    <s v="0-2 yrs"/>
    <s v="Retained"/>
  </r>
  <r>
    <n v="15689081"/>
    <n v="692"/>
    <x v="0"/>
    <x v="1"/>
    <n v="29"/>
    <n v="4"/>
    <n v="0"/>
    <n v="1"/>
    <n v="1"/>
    <n v="0"/>
    <n v="76755.990000000005"/>
    <n v="1"/>
    <x v="3"/>
    <s v="3. Good"/>
    <s v="1. Zero"/>
    <s v="3-5 yrs"/>
    <s v="Churned"/>
  </r>
  <r>
    <n v="15813168"/>
    <n v="756"/>
    <x v="2"/>
    <x v="0"/>
    <n v="39"/>
    <n v="3"/>
    <n v="100717.85"/>
    <n v="3"/>
    <n v="1"/>
    <n v="1"/>
    <n v="73406.039999999994"/>
    <n v="1"/>
    <x v="1"/>
    <s v="4. Very Good"/>
    <s v="3. 100K-150K"/>
    <s v="3-5 yrs"/>
    <s v="Churned"/>
  </r>
  <r>
    <n v="15604295"/>
    <n v="543"/>
    <x v="0"/>
    <x v="1"/>
    <n v="36"/>
    <n v="6"/>
    <n v="0"/>
    <n v="2"/>
    <n v="1"/>
    <n v="0"/>
    <n v="176728.28"/>
    <n v="0"/>
    <x v="1"/>
    <s v="1. Poor"/>
    <s v="1. Zero"/>
    <s v="6-8 yrs"/>
    <s v="Retained"/>
  </r>
  <r>
    <n v="15724127"/>
    <n v="790"/>
    <x v="0"/>
    <x v="0"/>
    <n v="26"/>
    <n v="4"/>
    <n v="141581.71"/>
    <n v="2"/>
    <n v="0"/>
    <n v="0"/>
    <n v="98309.27"/>
    <n v="0"/>
    <x v="3"/>
    <s v="4. Very Good"/>
    <s v="3. 100K-150K"/>
    <s v="3-5 yrs"/>
    <s v="Retained"/>
  </r>
  <r>
    <n v="15673055"/>
    <n v="494"/>
    <x v="1"/>
    <x v="1"/>
    <n v="38"/>
    <n v="7"/>
    <n v="0"/>
    <n v="2"/>
    <n v="1"/>
    <n v="1"/>
    <n v="6203.66"/>
    <n v="0"/>
    <x v="1"/>
    <s v="1. Poor"/>
    <s v="1. Zero"/>
    <s v="6-8 yrs"/>
    <s v="Retained"/>
  </r>
  <r>
    <n v="15768201"/>
    <n v="850"/>
    <x v="0"/>
    <x v="0"/>
    <n v="39"/>
    <n v="2"/>
    <n v="148586.64000000001"/>
    <n v="1"/>
    <n v="1"/>
    <n v="1"/>
    <n v="176791.27"/>
    <n v="0"/>
    <x v="1"/>
    <s v="5. Excellent"/>
    <s v="3. 100K-150K"/>
    <s v="0-2 yrs"/>
    <s v="Retained"/>
  </r>
  <r>
    <n v="15782219"/>
    <n v="703"/>
    <x v="1"/>
    <x v="1"/>
    <n v="29"/>
    <n v="9"/>
    <n v="0"/>
    <n v="2"/>
    <n v="1"/>
    <n v="0"/>
    <n v="50679.48"/>
    <n v="0"/>
    <x v="3"/>
    <s v="3. Good"/>
    <s v="1. Zero"/>
    <s v="9-10 yrs"/>
    <s v="Retained"/>
  </r>
  <r>
    <n v="15746410"/>
    <n v="432"/>
    <x v="1"/>
    <x v="1"/>
    <n v="38"/>
    <n v="7"/>
    <n v="0"/>
    <n v="2"/>
    <n v="1"/>
    <n v="0"/>
    <n v="150580.88"/>
    <n v="0"/>
    <x v="1"/>
    <s v="1. Poor"/>
    <s v="1. Zero"/>
    <s v="6-8 yrs"/>
    <s v="Retained"/>
  </r>
  <r>
    <n v="15780144"/>
    <n v="512"/>
    <x v="2"/>
    <x v="0"/>
    <n v="32"/>
    <n v="2"/>
    <n v="123403.85"/>
    <n v="2"/>
    <n v="1"/>
    <n v="0"/>
    <n v="80120.19"/>
    <n v="0"/>
    <x v="1"/>
    <s v="1. Poor"/>
    <s v="3. 100K-150K"/>
    <s v="0-2 yrs"/>
    <s v="Retained"/>
  </r>
  <r>
    <n v="15590476"/>
    <n v="589"/>
    <x v="0"/>
    <x v="1"/>
    <n v="28"/>
    <n v="7"/>
    <n v="0"/>
    <n v="2"/>
    <n v="1"/>
    <n v="0"/>
    <n v="151645.96"/>
    <n v="0"/>
    <x v="3"/>
    <s v="2. Fair"/>
    <s v="1. Zero"/>
    <s v="6-8 yrs"/>
    <s v="Retained"/>
  </r>
  <r>
    <n v="15624293"/>
    <n v="514"/>
    <x v="0"/>
    <x v="0"/>
    <n v="46"/>
    <n v="3"/>
    <n v="106511.85"/>
    <n v="1"/>
    <n v="1"/>
    <n v="0"/>
    <n v="55072.32"/>
    <n v="0"/>
    <x v="0"/>
    <s v="1. Poor"/>
    <s v="3. 100K-150K"/>
    <s v="3-5 yrs"/>
    <s v="Retained"/>
  </r>
  <r>
    <n v="15618182"/>
    <n v="678"/>
    <x v="0"/>
    <x v="0"/>
    <n v="38"/>
    <n v="2"/>
    <n v="0"/>
    <n v="2"/>
    <n v="0"/>
    <n v="0"/>
    <n v="115068.99"/>
    <n v="0"/>
    <x v="1"/>
    <s v="3. Good"/>
    <s v="1. Zero"/>
    <s v="0-2 yrs"/>
    <s v="Retained"/>
  </r>
  <r>
    <n v="15660316"/>
    <n v="420"/>
    <x v="2"/>
    <x v="0"/>
    <n v="34"/>
    <n v="1"/>
    <n v="135549.9"/>
    <n v="1"/>
    <n v="0"/>
    <n v="0"/>
    <n v="149471.13"/>
    <n v="1"/>
    <x v="1"/>
    <s v="1. Poor"/>
    <s v="3. 100K-150K"/>
    <s v="0-2 yrs"/>
    <s v="Churned"/>
  </r>
  <r>
    <n v="15678886"/>
    <n v="679"/>
    <x v="2"/>
    <x v="1"/>
    <n v="38"/>
    <n v="7"/>
    <n v="110555.37"/>
    <n v="2"/>
    <n v="1"/>
    <n v="0"/>
    <n v="46522.68"/>
    <n v="0"/>
    <x v="1"/>
    <s v="3. Good"/>
    <s v="3. 100K-150K"/>
    <s v="6-8 yrs"/>
    <s v="Retained"/>
  </r>
  <r>
    <n v="15616330"/>
    <n v="595"/>
    <x v="0"/>
    <x v="1"/>
    <n v="31"/>
    <n v="4"/>
    <n v="0"/>
    <n v="2"/>
    <n v="1"/>
    <n v="0"/>
    <n v="189995.86"/>
    <n v="0"/>
    <x v="1"/>
    <s v="2. Fair"/>
    <s v="1. Zero"/>
    <s v="3-5 yrs"/>
    <s v="Retained"/>
  </r>
  <r>
    <n v="15592229"/>
    <n v="713"/>
    <x v="0"/>
    <x v="0"/>
    <n v="52"/>
    <n v="0"/>
    <n v="185891.54"/>
    <n v="1"/>
    <n v="1"/>
    <n v="1"/>
    <n v="46369.57"/>
    <n v="1"/>
    <x v="2"/>
    <s v="3. Good"/>
    <s v="4. Above 150K"/>
    <s v="0-2 yrs"/>
    <s v="Churned"/>
  </r>
  <r>
    <n v="15798424"/>
    <n v="833"/>
    <x v="2"/>
    <x v="1"/>
    <n v="59"/>
    <n v="1"/>
    <n v="130854.59"/>
    <n v="1"/>
    <n v="1"/>
    <n v="1"/>
    <n v="30722.52"/>
    <n v="1"/>
    <x v="2"/>
    <s v="5. Excellent"/>
    <s v="3. 100K-150K"/>
    <s v="0-2 yrs"/>
    <s v="Churned"/>
  </r>
  <r>
    <n v="15714750"/>
    <n v="690"/>
    <x v="0"/>
    <x v="0"/>
    <n v="42"/>
    <n v="3"/>
    <n v="92578.14"/>
    <n v="2"/>
    <n v="0"/>
    <n v="0"/>
    <n v="70810.600000000006"/>
    <n v="0"/>
    <x v="0"/>
    <s v="3. Good"/>
    <s v="2. Up to 100K"/>
    <s v="3-5 yrs"/>
    <s v="Retained"/>
  </r>
  <r>
    <n v="15648800"/>
    <n v="731"/>
    <x v="2"/>
    <x v="0"/>
    <n v="21"/>
    <n v="8"/>
    <n v="132312.06"/>
    <n v="1"/>
    <n v="1"/>
    <n v="0"/>
    <n v="106663.46"/>
    <n v="1"/>
    <x v="3"/>
    <s v="3. Good"/>
    <s v="3. 100K-150K"/>
    <s v="6-8 yrs"/>
    <s v="Churned"/>
  </r>
  <r>
    <n v="15626147"/>
    <n v="608"/>
    <x v="0"/>
    <x v="0"/>
    <n v="62"/>
    <n v="8"/>
    <n v="144976.5"/>
    <n v="1"/>
    <n v="0"/>
    <n v="0"/>
    <n v="175836.03"/>
    <n v="1"/>
    <x v="4"/>
    <s v="2. Fair"/>
    <s v="3. 100K-150K"/>
    <s v="6-8 yrs"/>
    <s v="Churned"/>
  </r>
  <r>
    <n v="15626608"/>
    <n v="479"/>
    <x v="1"/>
    <x v="1"/>
    <n v="48"/>
    <n v="5"/>
    <n v="87070.23"/>
    <n v="1"/>
    <n v="0"/>
    <n v="1"/>
    <n v="85646.41"/>
    <n v="0"/>
    <x v="0"/>
    <s v="1. Poor"/>
    <s v="2. Up to 100K"/>
    <s v="3-5 yrs"/>
    <s v="Retained"/>
  </r>
  <r>
    <n v="15723250"/>
    <n v="519"/>
    <x v="0"/>
    <x v="1"/>
    <n v="42"/>
    <n v="8"/>
    <n v="0"/>
    <n v="2"/>
    <n v="1"/>
    <n v="1"/>
    <n v="101485.72"/>
    <n v="0"/>
    <x v="0"/>
    <s v="1. Poor"/>
    <s v="1. Zero"/>
    <s v="6-8 yrs"/>
    <s v="Retained"/>
  </r>
  <r>
    <n v="15592583"/>
    <n v="731"/>
    <x v="0"/>
    <x v="0"/>
    <n v="47"/>
    <n v="1"/>
    <n v="115414.19"/>
    <n v="3"/>
    <n v="0"/>
    <n v="0"/>
    <n v="191734.67"/>
    <n v="1"/>
    <x v="0"/>
    <s v="3. Good"/>
    <s v="3. 100K-150K"/>
    <s v="0-2 yrs"/>
    <s v="Churned"/>
  </r>
  <r>
    <n v="15759381"/>
    <n v="617"/>
    <x v="1"/>
    <x v="1"/>
    <n v="61"/>
    <n v="7"/>
    <n v="91070.43"/>
    <n v="1"/>
    <n v="1"/>
    <n v="1"/>
    <n v="101839.77"/>
    <n v="0"/>
    <x v="4"/>
    <s v="2. Fair"/>
    <s v="2. Up to 100K"/>
    <s v="6-8 yrs"/>
    <s v="Retained"/>
  </r>
  <r>
    <n v="15585241"/>
    <n v="756"/>
    <x v="1"/>
    <x v="1"/>
    <n v="29"/>
    <n v="2"/>
    <n v="117412.19"/>
    <n v="2"/>
    <n v="1"/>
    <n v="0"/>
    <n v="4888.91"/>
    <n v="0"/>
    <x v="3"/>
    <s v="4. Very Good"/>
    <s v="3. 100K-150K"/>
    <s v="0-2 yrs"/>
    <s v="Retained"/>
  </r>
  <r>
    <n v="15589358"/>
    <n v="848"/>
    <x v="2"/>
    <x v="1"/>
    <n v="31"/>
    <n v="4"/>
    <n v="90018.45"/>
    <n v="2"/>
    <n v="1"/>
    <n v="0"/>
    <n v="193132.98"/>
    <n v="0"/>
    <x v="1"/>
    <s v="5. Excellent"/>
    <s v="2. Up to 100K"/>
    <s v="3-5 yrs"/>
    <s v="Retained"/>
  </r>
  <r>
    <n v="15672704"/>
    <n v="809"/>
    <x v="0"/>
    <x v="0"/>
    <n v="24"/>
    <n v="4"/>
    <n v="0"/>
    <n v="2"/>
    <n v="1"/>
    <n v="0"/>
    <n v="193518.76"/>
    <n v="0"/>
    <x v="3"/>
    <s v="5. Excellent"/>
    <s v="1. Zero"/>
    <s v="3-5 yrs"/>
    <s v="Retained"/>
  </r>
  <r>
    <n v="15789955"/>
    <n v="698"/>
    <x v="2"/>
    <x v="1"/>
    <n v="56"/>
    <n v="1"/>
    <n v="112414.81"/>
    <n v="2"/>
    <n v="0"/>
    <n v="0"/>
    <n v="93982.02"/>
    <n v="1"/>
    <x v="2"/>
    <s v="3. Good"/>
    <s v="3. 100K-150K"/>
    <s v="0-2 yrs"/>
    <s v="Churned"/>
  </r>
  <r>
    <n v="15596800"/>
    <n v="779"/>
    <x v="2"/>
    <x v="1"/>
    <n v="33"/>
    <n v="1"/>
    <n v="158456.76"/>
    <n v="1"/>
    <n v="1"/>
    <n v="1"/>
    <n v="197000.92"/>
    <n v="1"/>
    <x v="1"/>
    <s v="4. Very Good"/>
    <s v="4. Above 150K"/>
    <s v="0-2 yrs"/>
    <s v="Churned"/>
  </r>
  <r>
    <n v="15627305"/>
    <n v="606"/>
    <x v="1"/>
    <x v="1"/>
    <n v="35"/>
    <n v="7"/>
    <n v="0"/>
    <n v="1"/>
    <n v="1"/>
    <n v="0"/>
    <n v="106837.06"/>
    <n v="1"/>
    <x v="1"/>
    <s v="2. Fair"/>
    <s v="1. Zero"/>
    <s v="6-8 yrs"/>
    <s v="Churned"/>
  </r>
  <r>
    <n v="15645316"/>
    <n v="612"/>
    <x v="2"/>
    <x v="0"/>
    <n v="58"/>
    <n v="1"/>
    <n v="149641.53"/>
    <n v="1"/>
    <n v="1"/>
    <n v="1"/>
    <n v="115161.28"/>
    <n v="0"/>
    <x v="2"/>
    <s v="2. Fair"/>
    <s v="3. 100K-150K"/>
    <s v="0-2 yrs"/>
    <s v="Retained"/>
  </r>
  <r>
    <n v="15593973"/>
    <n v="663"/>
    <x v="1"/>
    <x v="0"/>
    <n v="33"/>
    <n v="8"/>
    <n v="122528.18"/>
    <n v="1"/>
    <n v="1"/>
    <n v="0"/>
    <n v="196260.3"/>
    <n v="0"/>
    <x v="1"/>
    <s v="2. Fair"/>
    <s v="3. 100K-150K"/>
    <s v="6-8 yrs"/>
    <s v="Retained"/>
  </r>
  <r>
    <n v="15647301"/>
    <n v="549"/>
    <x v="2"/>
    <x v="0"/>
    <n v="45"/>
    <n v="3"/>
    <n v="143734.01"/>
    <n v="2"/>
    <n v="1"/>
    <n v="1"/>
    <n v="96404.38"/>
    <n v="0"/>
    <x v="0"/>
    <s v="1. Poor"/>
    <s v="3. 100K-150K"/>
    <s v="3-5 yrs"/>
    <s v="Retained"/>
  </r>
  <r>
    <n v="15750258"/>
    <n v="675"/>
    <x v="0"/>
    <x v="0"/>
    <n v="32"/>
    <n v="2"/>
    <n v="155663.31"/>
    <n v="1"/>
    <n v="1"/>
    <n v="0"/>
    <n v="97658.66"/>
    <n v="0"/>
    <x v="1"/>
    <s v="3. Good"/>
    <s v="4. Above 150K"/>
    <s v="0-2 yrs"/>
    <s v="Retained"/>
  </r>
  <r>
    <n v="15685309"/>
    <n v="669"/>
    <x v="0"/>
    <x v="0"/>
    <n v="35"/>
    <n v="7"/>
    <n v="0"/>
    <n v="1"/>
    <n v="1"/>
    <n v="1"/>
    <n v="49108.23"/>
    <n v="1"/>
    <x v="1"/>
    <s v="2. Fair"/>
    <s v="1. Zero"/>
    <s v="6-8 yrs"/>
    <s v="Churned"/>
  </r>
  <r>
    <n v="15628205"/>
    <n v="571"/>
    <x v="2"/>
    <x v="0"/>
    <n v="34"/>
    <n v="1"/>
    <n v="101736.66"/>
    <n v="1"/>
    <n v="0"/>
    <n v="1"/>
    <n v="195651.66"/>
    <n v="0"/>
    <x v="1"/>
    <s v="1. Poor"/>
    <s v="3. 100K-150K"/>
    <s v="0-2 yrs"/>
    <s v="Retained"/>
  </r>
  <r>
    <n v="15733974"/>
    <n v="500"/>
    <x v="1"/>
    <x v="1"/>
    <n v="37"/>
    <n v="9"/>
    <n v="125822.21"/>
    <n v="1"/>
    <n v="1"/>
    <n v="0"/>
    <n v="111698"/>
    <n v="0"/>
    <x v="1"/>
    <s v="1. Poor"/>
    <s v="3. 100K-150K"/>
    <s v="9-10 yrs"/>
    <s v="Retained"/>
  </r>
  <r>
    <n v="15762110"/>
    <n v="628"/>
    <x v="0"/>
    <x v="1"/>
    <n v="37"/>
    <n v="0"/>
    <n v="0"/>
    <n v="2"/>
    <n v="1"/>
    <n v="1"/>
    <n v="171707.93"/>
    <n v="0"/>
    <x v="1"/>
    <s v="2. Fair"/>
    <s v="1. Zero"/>
    <s v="0-2 yrs"/>
    <s v="Retained"/>
  </r>
  <r>
    <n v="15706899"/>
    <n v="559"/>
    <x v="0"/>
    <x v="1"/>
    <n v="34"/>
    <n v="4"/>
    <n v="0"/>
    <n v="2"/>
    <n v="1"/>
    <n v="1"/>
    <n v="66721.98"/>
    <n v="0"/>
    <x v="1"/>
    <s v="1. Poor"/>
    <s v="1. Zero"/>
    <s v="3-5 yrs"/>
    <s v="Retained"/>
  </r>
  <r>
    <n v="15732660"/>
    <n v="769"/>
    <x v="0"/>
    <x v="0"/>
    <n v="27"/>
    <n v="2"/>
    <n v="0"/>
    <n v="1"/>
    <n v="1"/>
    <n v="1"/>
    <n v="57876.05"/>
    <n v="0"/>
    <x v="3"/>
    <s v="4. Very Good"/>
    <s v="1. Zero"/>
    <s v="0-2 yrs"/>
    <s v="Retained"/>
  </r>
  <r>
    <n v="15656121"/>
    <n v="733"/>
    <x v="2"/>
    <x v="1"/>
    <n v="31"/>
    <n v="6"/>
    <n v="157791.07"/>
    <n v="2"/>
    <n v="0"/>
    <n v="0"/>
    <n v="177994.81"/>
    <n v="0"/>
    <x v="1"/>
    <s v="3. Good"/>
    <s v="4. Above 150K"/>
    <s v="6-8 yrs"/>
    <s v="Retained"/>
  </r>
  <r>
    <n v="15614220"/>
    <n v="750"/>
    <x v="0"/>
    <x v="1"/>
    <n v="22"/>
    <n v="5"/>
    <n v="0"/>
    <n v="2"/>
    <n v="0"/>
    <n v="1"/>
    <n v="105125.65"/>
    <n v="0"/>
    <x v="3"/>
    <s v="4. Very Good"/>
    <s v="1. Zero"/>
    <s v="3-5 yrs"/>
    <s v="Retained"/>
  </r>
  <r>
    <n v="15645269"/>
    <n v="583"/>
    <x v="0"/>
    <x v="0"/>
    <n v="42"/>
    <n v="4"/>
    <n v="0"/>
    <n v="2"/>
    <n v="1"/>
    <n v="0"/>
    <n v="17439.66"/>
    <n v="0"/>
    <x v="0"/>
    <s v="2. Fair"/>
    <s v="1. Zero"/>
    <s v="3-5 yrs"/>
    <s v="Retained"/>
  </r>
  <r>
    <n v="15698510"/>
    <n v="468"/>
    <x v="2"/>
    <x v="1"/>
    <n v="42"/>
    <n v="9"/>
    <n v="181627.14"/>
    <n v="2"/>
    <n v="1"/>
    <n v="0"/>
    <n v="172668.39"/>
    <n v="0"/>
    <x v="0"/>
    <s v="1. Poor"/>
    <s v="4. Above 150K"/>
    <s v="9-10 yrs"/>
    <s v="Retained"/>
  </r>
  <r>
    <n v="15569247"/>
    <n v="727"/>
    <x v="1"/>
    <x v="0"/>
    <n v="57"/>
    <n v="1"/>
    <n v="109679.72"/>
    <n v="1"/>
    <n v="0"/>
    <n v="1"/>
    <n v="753.37"/>
    <n v="0"/>
    <x v="2"/>
    <s v="3. Good"/>
    <s v="3. 100K-150K"/>
    <s v="0-2 yrs"/>
    <s v="Retained"/>
  </r>
  <r>
    <n v="15566251"/>
    <n v="618"/>
    <x v="0"/>
    <x v="0"/>
    <n v="37"/>
    <n v="5"/>
    <n v="96652.86"/>
    <n v="1"/>
    <n v="1"/>
    <n v="0"/>
    <n v="98686.399999999994"/>
    <n v="1"/>
    <x v="1"/>
    <s v="2. Fair"/>
    <s v="2. Up to 100K"/>
    <s v="3-5 yrs"/>
    <s v="Churned"/>
  </r>
  <r>
    <n v="15716134"/>
    <n v="617"/>
    <x v="0"/>
    <x v="1"/>
    <n v="40"/>
    <n v="5"/>
    <n v="190008.32000000001"/>
    <n v="2"/>
    <n v="1"/>
    <n v="1"/>
    <n v="107047.92"/>
    <n v="0"/>
    <x v="0"/>
    <s v="2. Fair"/>
    <s v="4. Above 150K"/>
    <s v="3-5 yrs"/>
    <s v="Retained"/>
  </r>
  <r>
    <n v="15763625"/>
    <n v="793"/>
    <x v="1"/>
    <x v="1"/>
    <n v="41"/>
    <n v="9"/>
    <n v="0"/>
    <n v="2"/>
    <n v="1"/>
    <n v="0"/>
    <n v="152153.74"/>
    <n v="0"/>
    <x v="0"/>
    <s v="4. Very Good"/>
    <s v="1. Zero"/>
    <s v="9-10 yrs"/>
    <s v="Retained"/>
  </r>
  <r>
    <n v="15605965"/>
    <n v="630"/>
    <x v="0"/>
    <x v="1"/>
    <n v="43"/>
    <n v="9"/>
    <n v="0"/>
    <n v="2"/>
    <n v="1"/>
    <n v="1"/>
    <n v="34338.04"/>
    <n v="0"/>
    <x v="0"/>
    <s v="2. Fair"/>
    <s v="1. Zero"/>
    <s v="9-10 yrs"/>
    <s v="Retained"/>
  </r>
  <r>
    <n v="15694821"/>
    <n v="765"/>
    <x v="2"/>
    <x v="1"/>
    <n v="43"/>
    <n v="4"/>
    <n v="148962.76"/>
    <n v="1"/>
    <n v="0"/>
    <n v="1"/>
    <n v="173878.87"/>
    <n v="1"/>
    <x v="0"/>
    <s v="4. Very Good"/>
    <s v="3. 100K-150K"/>
    <s v="3-5 yrs"/>
    <s v="Churned"/>
  </r>
  <r>
    <n v="15601688"/>
    <n v="546"/>
    <x v="0"/>
    <x v="1"/>
    <n v="28"/>
    <n v="8"/>
    <n v="0"/>
    <n v="1"/>
    <n v="1"/>
    <n v="0"/>
    <n v="159254.29"/>
    <n v="0"/>
    <x v="3"/>
    <s v="1. Poor"/>
    <s v="1. Zero"/>
    <s v="6-8 yrs"/>
    <s v="Retained"/>
  </r>
  <r>
    <n v="15575581"/>
    <n v="614"/>
    <x v="2"/>
    <x v="0"/>
    <n v="30"/>
    <n v="3"/>
    <n v="131344.51999999999"/>
    <n v="2"/>
    <n v="1"/>
    <n v="0"/>
    <n v="54776.639999999999"/>
    <n v="0"/>
    <x v="1"/>
    <s v="2. Fair"/>
    <s v="3. 100K-150K"/>
    <s v="3-5 yrs"/>
    <s v="Retained"/>
  </r>
  <r>
    <n v="15671209"/>
    <n v="593"/>
    <x v="2"/>
    <x v="0"/>
    <n v="29"/>
    <n v="5"/>
    <n v="101713.84"/>
    <n v="3"/>
    <n v="1"/>
    <n v="0"/>
    <n v="134594.99"/>
    <n v="0"/>
    <x v="3"/>
    <s v="2. Fair"/>
    <s v="3. 100K-150K"/>
    <s v="3-5 yrs"/>
    <s v="Retained"/>
  </r>
  <r>
    <n v="15616529"/>
    <n v="613"/>
    <x v="1"/>
    <x v="1"/>
    <n v="34"/>
    <n v="3"/>
    <n v="0"/>
    <n v="1"/>
    <n v="1"/>
    <n v="1"/>
    <n v="41724.720000000001"/>
    <n v="0"/>
    <x v="1"/>
    <s v="2. Fair"/>
    <s v="1. Zero"/>
    <s v="3-5 yrs"/>
    <s v="Retained"/>
  </r>
  <r>
    <n v="15773906"/>
    <n v="655"/>
    <x v="0"/>
    <x v="1"/>
    <n v="38"/>
    <n v="4"/>
    <n v="0"/>
    <n v="2"/>
    <n v="0"/>
    <n v="0"/>
    <n v="110527.71"/>
    <n v="0"/>
    <x v="1"/>
    <s v="2. Fair"/>
    <s v="1. Zero"/>
    <s v="3-5 yrs"/>
    <s v="Retained"/>
  </r>
  <r>
    <n v="15722993"/>
    <n v="700"/>
    <x v="0"/>
    <x v="0"/>
    <n v="27"/>
    <n v="6"/>
    <n v="137963.07"/>
    <n v="1"/>
    <n v="0"/>
    <n v="0"/>
    <n v="8996.7900000000009"/>
    <n v="0"/>
    <x v="3"/>
    <s v="3. Good"/>
    <s v="3. 100K-150K"/>
    <s v="6-8 yrs"/>
    <s v="Retained"/>
  </r>
  <r>
    <n v="15752463"/>
    <n v="826"/>
    <x v="1"/>
    <x v="0"/>
    <n v="29"/>
    <n v="4"/>
    <n v="129938.07"/>
    <n v="1"/>
    <n v="0"/>
    <n v="1"/>
    <n v="190200.53"/>
    <n v="0"/>
    <x v="3"/>
    <s v="5. Excellent"/>
    <s v="3. 100K-150K"/>
    <s v="3-5 yrs"/>
    <s v="Retained"/>
  </r>
  <r>
    <n v="15589754"/>
    <n v="652"/>
    <x v="2"/>
    <x v="1"/>
    <n v="45"/>
    <n v="2"/>
    <n v="151421.44"/>
    <n v="1"/>
    <n v="0"/>
    <n v="1"/>
    <n v="115333.43"/>
    <n v="0"/>
    <x v="0"/>
    <s v="2. Fair"/>
    <s v="4. Above 150K"/>
    <s v="0-2 yrs"/>
    <s v="Retained"/>
  </r>
  <r>
    <n v="15669899"/>
    <n v="755"/>
    <x v="2"/>
    <x v="0"/>
    <n v="45"/>
    <n v="7"/>
    <n v="135643"/>
    <n v="1"/>
    <n v="0"/>
    <n v="0"/>
    <n v="143619.51999999999"/>
    <n v="1"/>
    <x v="0"/>
    <s v="4. Very Good"/>
    <s v="3. 100K-150K"/>
    <s v="6-8 yrs"/>
    <s v="Churned"/>
  </r>
  <r>
    <n v="15766887"/>
    <n v="538"/>
    <x v="1"/>
    <x v="1"/>
    <n v="39"/>
    <n v="2"/>
    <n v="122773.5"/>
    <n v="2"/>
    <n v="1"/>
    <n v="1"/>
    <n v="58467.08"/>
    <n v="0"/>
    <x v="1"/>
    <s v="1. Poor"/>
    <s v="3. 100K-150K"/>
    <s v="0-2 yrs"/>
    <s v="Retained"/>
  </r>
  <r>
    <n v="15768006"/>
    <n v="729"/>
    <x v="0"/>
    <x v="1"/>
    <n v="34"/>
    <n v="3"/>
    <n v="152303.79999999999"/>
    <n v="1"/>
    <n v="1"/>
    <n v="0"/>
    <n v="12128.69"/>
    <n v="0"/>
    <x v="1"/>
    <s v="3. Good"/>
    <s v="4. Above 150K"/>
    <s v="3-5 yrs"/>
    <s v="Retained"/>
  </r>
  <r>
    <n v="15741295"/>
    <n v="615"/>
    <x v="0"/>
    <x v="1"/>
    <n v="49"/>
    <n v="3"/>
    <n v="0"/>
    <n v="2"/>
    <n v="1"/>
    <n v="1"/>
    <n v="49872.33"/>
    <n v="0"/>
    <x v="0"/>
    <s v="2. Fair"/>
    <s v="1. Zero"/>
    <s v="3-5 yrs"/>
    <s v="Retained"/>
  </r>
  <r>
    <n v="15811327"/>
    <n v="700"/>
    <x v="1"/>
    <x v="1"/>
    <n v="54"/>
    <n v="1"/>
    <n v="79415.67"/>
    <n v="1"/>
    <n v="0"/>
    <n v="1"/>
    <n v="139735.54"/>
    <n v="0"/>
    <x v="2"/>
    <s v="3. Good"/>
    <s v="2. Up to 100K"/>
    <s v="0-2 yrs"/>
    <s v="Retained"/>
  </r>
  <r>
    <n v="15690007"/>
    <n v="434"/>
    <x v="2"/>
    <x v="0"/>
    <n v="58"/>
    <n v="9"/>
    <n v="125801.03"/>
    <n v="2"/>
    <n v="1"/>
    <n v="0"/>
    <n v="60891.8"/>
    <n v="1"/>
    <x v="2"/>
    <s v="1. Poor"/>
    <s v="3. 100K-150K"/>
    <s v="9-10 yrs"/>
    <s v="Churned"/>
  </r>
  <r>
    <n v="15690664"/>
    <n v="729"/>
    <x v="1"/>
    <x v="1"/>
    <n v="37"/>
    <n v="10"/>
    <n v="0"/>
    <n v="2"/>
    <n v="1"/>
    <n v="0"/>
    <n v="100862.54"/>
    <n v="0"/>
    <x v="1"/>
    <s v="3. Good"/>
    <s v="1. Zero"/>
    <s v="9-10 yrs"/>
    <s v="Retained"/>
  </r>
  <r>
    <n v="15719348"/>
    <n v="513"/>
    <x v="0"/>
    <x v="1"/>
    <n v="35"/>
    <n v="8"/>
    <n v="0"/>
    <n v="1"/>
    <n v="1"/>
    <n v="0"/>
    <n v="76640.289999999994"/>
    <n v="1"/>
    <x v="1"/>
    <s v="1. Poor"/>
    <s v="1. Zero"/>
    <s v="6-8 yrs"/>
    <s v="Churned"/>
  </r>
  <r>
    <n v="15781802"/>
    <n v="755"/>
    <x v="0"/>
    <x v="1"/>
    <n v="41"/>
    <n v="6"/>
    <n v="104817.41"/>
    <n v="1"/>
    <n v="1"/>
    <n v="0"/>
    <n v="126013.58"/>
    <n v="1"/>
    <x v="0"/>
    <s v="4. Very Good"/>
    <s v="3. 100K-150K"/>
    <s v="6-8 yrs"/>
    <s v="Churned"/>
  </r>
  <r>
    <n v="15752731"/>
    <n v="615"/>
    <x v="0"/>
    <x v="0"/>
    <n v="30"/>
    <n v="9"/>
    <n v="0"/>
    <n v="1"/>
    <n v="1"/>
    <n v="0"/>
    <n v="87347.82"/>
    <n v="0"/>
    <x v="1"/>
    <s v="2. Fair"/>
    <s v="1. Zero"/>
    <s v="9-10 yrs"/>
    <s v="Retained"/>
  </r>
  <r>
    <n v="15600997"/>
    <n v="747"/>
    <x v="2"/>
    <x v="0"/>
    <n v="32"/>
    <n v="5"/>
    <n v="67495.039999999994"/>
    <n v="2"/>
    <n v="0"/>
    <n v="1"/>
    <n v="77370.37"/>
    <n v="0"/>
    <x v="1"/>
    <s v="4. Very Good"/>
    <s v="2. Up to 100K"/>
    <s v="3-5 yrs"/>
    <s v="Retained"/>
  </r>
  <r>
    <n v="15750776"/>
    <n v="850"/>
    <x v="0"/>
    <x v="0"/>
    <n v="36"/>
    <n v="0"/>
    <n v="164850.54"/>
    <n v="1"/>
    <n v="1"/>
    <n v="1"/>
    <n v="62722.44"/>
    <n v="0"/>
    <x v="1"/>
    <s v="5. Excellent"/>
    <s v="4. Above 150K"/>
    <s v="0-2 yrs"/>
    <s v="Retained"/>
  </r>
  <r>
    <n v="15723907"/>
    <n v="712"/>
    <x v="2"/>
    <x v="0"/>
    <n v="49"/>
    <n v="5"/>
    <n v="154776.42000000001"/>
    <n v="2"/>
    <n v="0"/>
    <n v="0"/>
    <n v="196257.68"/>
    <n v="0"/>
    <x v="0"/>
    <s v="3. Good"/>
    <s v="4. Above 150K"/>
    <s v="3-5 yrs"/>
    <s v="Retained"/>
  </r>
  <r>
    <n v="15633419"/>
    <n v="622"/>
    <x v="2"/>
    <x v="0"/>
    <n v="28"/>
    <n v="1"/>
    <n v="143124.63"/>
    <n v="2"/>
    <n v="1"/>
    <n v="0"/>
    <n v="81723.8"/>
    <n v="0"/>
    <x v="3"/>
    <s v="2. Fair"/>
    <s v="3. 100K-150K"/>
    <s v="0-2 yrs"/>
    <s v="Retained"/>
  </r>
  <r>
    <n v="15702430"/>
    <n v="548"/>
    <x v="0"/>
    <x v="0"/>
    <n v="35"/>
    <n v="10"/>
    <n v="0"/>
    <n v="1"/>
    <n v="1"/>
    <n v="1"/>
    <n v="31299.71"/>
    <n v="0"/>
    <x v="1"/>
    <s v="1. Poor"/>
    <s v="1. Zero"/>
    <s v="9-10 yrs"/>
    <s v="Retained"/>
  </r>
  <r>
    <n v="15710456"/>
    <n v="607"/>
    <x v="0"/>
    <x v="0"/>
    <n v="27"/>
    <n v="2"/>
    <n v="0"/>
    <n v="2"/>
    <n v="1"/>
    <n v="0"/>
    <n v="63495.86"/>
    <n v="0"/>
    <x v="3"/>
    <s v="2. Fair"/>
    <s v="1. Zero"/>
    <s v="0-2 yrs"/>
    <s v="Retained"/>
  </r>
  <r>
    <n v="15650351"/>
    <n v="653"/>
    <x v="0"/>
    <x v="0"/>
    <n v="38"/>
    <n v="8"/>
    <n v="102133.38"/>
    <n v="1"/>
    <n v="1"/>
    <n v="1"/>
    <n v="166520.95999999999"/>
    <n v="0"/>
    <x v="1"/>
    <s v="2. Fair"/>
    <s v="3. 100K-150K"/>
    <s v="6-8 yrs"/>
    <s v="Retained"/>
  </r>
  <r>
    <n v="15590820"/>
    <n v="699"/>
    <x v="1"/>
    <x v="1"/>
    <n v="26"/>
    <n v="6"/>
    <n v="79932.41"/>
    <n v="1"/>
    <n v="0"/>
    <n v="0"/>
    <n v="150242.44"/>
    <n v="0"/>
    <x v="3"/>
    <s v="3. Good"/>
    <s v="2. Up to 100K"/>
    <s v="6-8 yrs"/>
    <s v="Retained"/>
  </r>
  <r>
    <n v="15640454"/>
    <n v="693"/>
    <x v="2"/>
    <x v="1"/>
    <n v="40"/>
    <n v="0"/>
    <n v="120711.73"/>
    <n v="1"/>
    <n v="0"/>
    <n v="0"/>
    <n v="27345.18"/>
    <n v="1"/>
    <x v="0"/>
    <s v="3. Good"/>
    <s v="3. 100K-150K"/>
    <s v="0-2 yrs"/>
    <s v="Churned"/>
  </r>
  <r>
    <n v="15697789"/>
    <n v="647"/>
    <x v="2"/>
    <x v="0"/>
    <n v="43"/>
    <n v="3"/>
    <n v="122717.53"/>
    <n v="2"/>
    <n v="1"/>
    <n v="1"/>
    <n v="87000.39"/>
    <n v="0"/>
    <x v="0"/>
    <s v="2. Fair"/>
    <s v="3. 100K-150K"/>
    <s v="3-5 yrs"/>
    <s v="Retained"/>
  </r>
  <r>
    <n v="15808182"/>
    <n v="478"/>
    <x v="1"/>
    <x v="0"/>
    <n v="36"/>
    <n v="3"/>
    <n v="92363.3"/>
    <n v="2"/>
    <n v="1"/>
    <n v="0"/>
    <n v="44912.7"/>
    <n v="0"/>
    <x v="1"/>
    <s v="1. Poor"/>
    <s v="2. Up to 100K"/>
    <s v="3-5 yrs"/>
    <s v="Retained"/>
  </r>
  <r>
    <n v="15588670"/>
    <n v="705"/>
    <x v="1"/>
    <x v="0"/>
    <n v="40"/>
    <n v="5"/>
    <n v="203715.15"/>
    <n v="1"/>
    <n v="1"/>
    <n v="0"/>
    <n v="179978.68"/>
    <n v="1"/>
    <x v="0"/>
    <s v="3. Good"/>
    <s v="4. Above 150K"/>
    <s v="3-5 yrs"/>
    <s v="Churned"/>
  </r>
  <r>
    <n v="15721292"/>
    <n v="719"/>
    <x v="1"/>
    <x v="1"/>
    <n v="39"/>
    <n v="5"/>
    <n v="0"/>
    <n v="2"/>
    <n v="1"/>
    <n v="0"/>
    <n v="145759.70000000001"/>
    <n v="0"/>
    <x v="1"/>
    <s v="3. Good"/>
    <s v="1. Zero"/>
    <s v="3-5 yrs"/>
    <s v="Retained"/>
  </r>
  <r>
    <n v="15604217"/>
    <n v="726"/>
    <x v="0"/>
    <x v="1"/>
    <n v="34"/>
    <n v="9"/>
    <n v="0"/>
    <n v="2"/>
    <n v="0"/>
    <n v="0"/>
    <n v="14121.61"/>
    <n v="0"/>
    <x v="1"/>
    <s v="3. Good"/>
    <s v="1. Zero"/>
    <s v="9-10 yrs"/>
    <s v="Retained"/>
  </r>
  <r>
    <n v="15651369"/>
    <n v="626"/>
    <x v="0"/>
    <x v="1"/>
    <n v="21"/>
    <n v="1"/>
    <n v="0"/>
    <n v="2"/>
    <n v="1"/>
    <n v="0"/>
    <n v="66232.23"/>
    <n v="0"/>
    <x v="3"/>
    <s v="2. Fair"/>
    <s v="1. Zero"/>
    <s v="0-2 yrs"/>
    <s v="Retained"/>
  </r>
  <r>
    <n v="15782454"/>
    <n v="552"/>
    <x v="0"/>
    <x v="1"/>
    <n v="49"/>
    <n v="4"/>
    <n v="0"/>
    <n v="1"/>
    <n v="1"/>
    <n v="1"/>
    <n v="190296.76"/>
    <n v="1"/>
    <x v="0"/>
    <s v="1. Poor"/>
    <s v="1. Zero"/>
    <s v="3-5 yrs"/>
    <s v="Churned"/>
  </r>
  <r>
    <n v="15814032"/>
    <n v="807"/>
    <x v="2"/>
    <x v="0"/>
    <n v="31"/>
    <n v="1"/>
    <n v="93460.47"/>
    <n v="2"/>
    <n v="0"/>
    <n v="0"/>
    <n v="172782.69"/>
    <n v="0"/>
    <x v="1"/>
    <s v="5. Excellent"/>
    <s v="2. Up to 100K"/>
    <s v="0-2 yrs"/>
    <s v="Retained"/>
  </r>
  <r>
    <n v="15570326"/>
    <n v="621"/>
    <x v="0"/>
    <x v="1"/>
    <n v="34"/>
    <n v="6"/>
    <n v="0"/>
    <n v="2"/>
    <n v="1"/>
    <n v="1"/>
    <n v="99128.13"/>
    <n v="0"/>
    <x v="1"/>
    <s v="2. Fair"/>
    <s v="1. Zero"/>
    <s v="6-8 yrs"/>
    <s v="Retained"/>
  </r>
  <r>
    <n v="15624428"/>
    <n v="651"/>
    <x v="2"/>
    <x v="0"/>
    <n v="24"/>
    <n v="7"/>
    <n v="40224.699999999997"/>
    <n v="1"/>
    <n v="1"/>
    <n v="1"/>
    <n v="178341.33"/>
    <n v="0"/>
    <x v="3"/>
    <s v="2. Fair"/>
    <s v="2. Up to 100K"/>
    <s v="6-8 yrs"/>
    <s v="Retained"/>
  </r>
  <r>
    <n v="15755638"/>
    <n v="673"/>
    <x v="0"/>
    <x v="0"/>
    <n v="43"/>
    <n v="5"/>
    <n v="168069.73"/>
    <n v="1"/>
    <n v="1"/>
    <n v="1"/>
    <n v="146992.24"/>
    <n v="1"/>
    <x v="0"/>
    <s v="3. Good"/>
    <s v="4. Above 150K"/>
    <s v="3-5 yrs"/>
    <s v="Churned"/>
  </r>
  <r>
    <n v="15600992"/>
    <n v="652"/>
    <x v="0"/>
    <x v="1"/>
    <n v="36"/>
    <n v="1"/>
    <n v="0"/>
    <n v="2"/>
    <n v="1"/>
    <n v="1"/>
    <n v="151314.98000000001"/>
    <n v="0"/>
    <x v="1"/>
    <s v="2. Fair"/>
    <s v="1. Zero"/>
    <s v="0-2 yrs"/>
    <s v="Retained"/>
  </r>
  <r>
    <n v="15755649"/>
    <n v="584"/>
    <x v="2"/>
    <x v="1"/>
    <n v="47"/>
    <n v="7"/>
    <n v="130538.77"/>
    <n v="1"/>
    <n v="1"/>
    <n v="0"/>
    <n v="92915.839999999997"/>
    <n v="0"/>
    <x v="0"/>
    <s v="2. Fair"/>
    <s v="3. 100K-150K"/>
    <s v="6-8 yrs"/>
    <s v="Retained"/>
  </r>
  <r>
    <n v="15795228"/>
    <n v="756"/>
    <x v="0"/>
    <x v="1"/>
    <n v="37"/>
    <n v="3"/>
    <n v="132623.6"/>
    <n v="1"/>
    <n v="1"/>
    <n v="1"/>
    <n v="58974"/>
    <n v="0"/>
    <x v="1"/>
    <s v="4. Very Good"/>
    <s v="3. 100K-150K"/>
    <s v="3-5 yrs"/>
    <s v="Retained"/>
  </r>
  <r>
    <n v="15589257"/>
    <n v="670"/>
    <x v="0"/>
    <x v="0"/>
    <n v="35"/>
    <n v="3"/>
    <n v="103465.02"/>
    <n v="2"/>
    <n v="1"/>
    <n v="1"/>
    <n v="174627.06"/>
    <n v="0"/>
    <x v="1"/>
    <s v="3. Good"/>
    <s v="3. 100K-150K"/>
    <s v="3-5 yrs"/>
    <s v="Retained"/>
  </r>
  <r>
    <n v="15719302"/>
    <n v="765"/>
    <x v="0"/>
    <x v="0"/>
    <n v="50"/>
    <n v="9"/>
    <n v="126547.8"/>
    <n v="1"/>
    <n v="1"/>
    <n v="1"/>
    <n v="79579.94"/>
    <n v="1"/>
    <x v="2"/>
    <s v="4. Very Good"/>
    <s v="3. 100K-150K"/>
    <s v="9-10 yrs"/>
    <s v="Churned"/>
  </r>
  <r>
    <n v="15639882"/>
    <n v="528"/>
    <x v="0"/>
    <x v="1"/>
    <n v="30"/>
    <n v="2"/>
    <n v="128262.72"/>
    <n v="2"/>
    <n v="1"/>
    <n v="0"/>
    <n v="50771.16"/>
    <n v="0"/>
    <x v="1"/>
    <s v="1. Poor"/>
    <s v="3. 100K-150K"/>
    <s v="0-2 yrs"/>
    <s v="Retained"/>
  </r>
  <r>
    <n v="15791279"/>
    <n v="701"/>
    <x v="0"/>
    <x v="1"/>
    <n v="40"/>
    <n v="5"/>
    <n v="169742.64"/>
    <n v="1"/>
    <n v="1"/>
    <n v="1"/>
    <n v="153537.54999999999"/>
    <n v="1"/>
    <x v="0"/>
    <s v="3. Good"/>
    <s v="4. Above 150K"/>
    <s v="3-5 yrs"/>
    <s v="Churned"/>
  </r>
  <r>
    <n v="15636935"/>
    <n v="797"/>
    <x v="0"/>
    <x v="0"/>
    <n v="29"/>
    <n v="1"/>
    <n v="0"/>
    <n v="2"/>
    <n v="1"/>
    <n v="1"/>
    <n v="132975.39000000001"/>
    <n v="0"/>
    <x v="3"/>
    <s v="4. Very Good"/>
    <s v="1. Zero"/>
    <s v="0-2 yrs"/>
    <s v="Retained"/>
  </r>
  <r>
    <n v="15686909"/>
    <n v="639"/>
    <x v="2"/>
    <x v="1"/>
    <n v="27"/>
    <n v="3"/>
    <n v="150795.81"/>
    <n v="1"/>
    <n v="0"/>
    <n v="1"/>
    <n v="85208.93"/>
    <n v="0"/>
    <x v="3"/>
    <s v="2. Fair"/>
    <s v="4. Above 150K"/>
    <s v="3-5 yrs"/>
    <s v="Retained"/>
  </r>
  <r>
    <n v="15589572"/>
    <n v="785"/>
    <x v="1"/>
    <x v="0"/>
    <n v="61"/>
    <n v="4"/>
    <n v="129855.72"/>
    <n v="2"/>
    <n v="1"/>
    <n v="0"/>
    <n v="170214.82"/>
    <n v="1"/>
    <x v="4"/>
    <s v="4. Very Good"/>
    <s v="3. 100K-150K"/>
    <s v="3-5 yrs"/>
    <s v="Churned"/>
  </r>
  <r>
    <n v="15779947"/>
    <n v="363"/>
    <x v="1"/>
    <x v="0"/>
    <n v="28"/>
    <n v="6"/>
    <n v="146098.43"/>
    <n v="3"/>
    <n v="1"/>
    <n v="0"/>
    <n v="100615.14"/>
    <n v="1"/>
    <x v="3"/>
    <s v="1. Poor"/>
    <s v="3. 100K-150K"/>
    <s v="6-8 yrs"/>
    <s v="Churned"/>
  </r>
  <r>
    <n v="15573769"/>
    <n v="764"/>
    <x v="0"/>
    <x v="0"/>
    <n v="24"/>
    <n v="7"/>
    <n v="0"/>
    <n v="2"/>
    <n v="1"/>
    <n v="0"/>
    <n v="186105.99"/>
    <n v="0"/>
    <x v="3"/>
    <s v="4. Very Good"/>
    <s v="1. Zero"/>
    <s v="6-8 yrs"/>
    <s v="Retained"/>
  </r>
  <r>
    <n v="15578866"/>
    <n v="676"/>
    <x v="0"/>
    <x v="0"/>
    <n v="43"/>
    <n v="2"/>
    <n v="0"/>
    <n v="1"/>
    <n v="1"/>
    <n v="1"/>
    <n v="55119.53"/>
    <n v="0"/>
    <x v="0"/>
    <s v="3. Good"/>
    <s v="1. Zero"/>
    <s v="0-2 yrs"/>
    <s v="Retained"/>
  </r>
  <r>
    <n v="15739131"/>
    <n v="718"/>
    <x v="2"/>
    <x v="1"/>
    <n v="28"/>
    <n v="4"/>
    <n v="65643.3"/>
    <n v="1"/>
    <n v="1"/>
    <n v="0"/>
    <n v="28760.99"/>
    <n v="0"/>
    <x v="3"/>
    <s v="3. Good"/>
    <s v="2. Up to 100K"/>
    <s v="3-5 yrs"/>
    <s v="Retained"/>
  </r>
  <r>
    <n v="15813444"/>
    <n v="590"/>
    <x v="1"/>
    <x v="0"/>
    <n v="34"/>
    <n v="6"/>
    <n v="0"/>
    <n v="2"/>
    <n v="1"/>
    <n v="0"/>
    <n v="171021.44"/>
    <n v="0"/>
    <x v="1"/>
    <s v="2. Fair"/>
    <s v="1. Zero"/>
    <s v="6-8 yrs"/>
    <s v="Retained"/>
  </r>
  <r>
    <n v="15678058"/>
    <n v="584"/>
    <x v="0"/>
    <x v="1"/>
    <n v="38"/>
    <n v="9"/>
    <n v="104584.16"/>
    <n v="1"/>
    <n v="1"/>
    <n v="0"/>
    <n v="176678.72"/>
    <n v="0"/>
    <x v="1"/>
    <s v="2. Fair"/>
    <s v="3. 100K-150K"/>
    <s v="9-10 yrs"/>
    <s v="Retained"/>
  </r>
  <r>
    <n v="15769169"/>
    <n v="645"/>
    <x v="0"/>
    <x v="1"/>
    <n v="41"/>
    <n v="7"/>
    <n v="0"/>
    <n v="1"/>
    <n v="0"/>
    <n v="1"/>
    <n v="28667.56"/>
    <n v="0"/>
    <x v="0"/>
    <s v="2. Fair"/>
    <s v="1. Zero"/>
    <s v="6-8 yrs"/>
    <s v="Retained"/>
  </r>
  <r>
    <n v="15804602"/>
    <n v="772"/>
    <x v="2"/>
    <x v="1"/>
    <n v="30"/>
    <n v="6"/>
    <n v="99785.279999999999"/>
    <n v="2"/>
    <n v="0"/>
    <n v="0"/>
    <n v="197238.03"/>
    <n v="0"/>
    <x v="1"/>
    <s v="4. Very Good"/>
    <s v="2. Up to 100K"/>
    <s v="6-8 yrs"/>
    <s v="Retained"/>
  </r>
  <r>
    <n v="15651052"/>
    <n v="399"/>
    <x v="2"/>
    <x v="1"/>
    <n v="46"/>
    <n v="2"/>
    <n v="127655.22"/>
    <n v="1"/>
    <n v="1"/>
    <n v="0"/>
    <n v="139994.68"/>
    <n v="1"/>
    <x v="0"/>
    <s v="1. Poor"/>
    <s v="3. 100K-150K"/>
    <s v="0-2 yrs"/>
    <s v="Churned"/>
  </r>
  <r>
    <n v="15724334"/>
    <n v="529"/>
    <x v="0"/>
    <x v="1"/>
    <n v="22"/>
    <n v="5"/>
    <n v="0"/>
    <n v="1"/>
    <n v="1"/>
    <n v="0"/>
    <n v="151169.82999999999"/>
    <n v="0"/>
    <x v="3"/>
    <s v="1. Poor"/>
    <s v="1. Zero"/>
    <s v="3-5 yrs"/>
    <s v="Retained"/>
  </r>
  <r>
    <n v="15569451"/>
    <n v="463"/>
    <x v="0"/>
    <x v="1"/>
    <n v="35"/>
    <n v="2"/>
    <n v="101257.16"/>
    <n v="1"/>
    <n v="1"/>
    <n v="1"/>
    <n v="118113.64"/>
    <n v="0"/>
    <x v="1"/>
    <s v="1. Poor"/>
    <s v="3. 100K-150K"/>
    <s v="0-2 yrs"/>
    <s v="Retained"/>
  </r>
  <r>
    <n v="15650098"/>
    <n v="630"/>
    <x v="0"/>
    <x v="0"/>
    <n v="40"/>
    <n v="7"/>
    <n v="0"/>
    <n v="2"/>
    <n v="1"/>
    <n v="1"/>
    <n v="34453.17"/>
    <n v="0"/>
    <x v="0"/>
    <s v="2. Fair"/>
    <s v="1. Zero"/>
    <s v="6-8 yrs"/>
    <s v="Retained"/>
  </r>
  <r>
    <n v="15724307"/>
    <n v="780"/>
    <x v="0"/>
    <x v="1"/>
    <n v="76"/>
    <n v="10"/>
    <n v="121313.88"/>
    <n v="1"/>
    <n v="0"/>
    <n v="1"/>
    <n v="64872.33"/>
    <n v="0"/>
    <x v="4"/>
    <s v="4. Very Good"/>
    <s v="3. 100K-150K"/>
    <s v="9-10 yrs"/>
    <s v="Retained"/>
  </r>
  <r>
    <n v="15599268"/>
    <n v="584"/>
    <x v="1"/>
    <x v="1"/>
    <n v="32"/>
    <n v="5"/>
    <n v="0"/>
    <n v="2"/>
    <n v="1"/>
    <n v="0"/>
    <n v="10956.82"/>
    <n v="0"/>
    <x v="1"/>
    <s v="2. Fair"/>
    <s v="1. Zero"/>
    <s v="3-5 yrs"/>
    <s v="Retained"/>
  </r>
  <r>
    <n v="15594864"/>
    <n v="752"/>
    <x v="2"/>
    <x v="1"/>
    <n v="30"/>
    <n v="4"/>
    <n v="81523.38"/>
    <n v="1"/>
    <n v="1"/>
    <n v="1"/>
    <n v="36885.85"/>
    <n v="0"/>
    <x v="1"/>
    <s v="4. Very Good"/>
    <s v="2. Up to 100K"/>
    <s v="3-5 yrs"/>
    <s v="Retained"/>
  </r>
  <r>
    <n v="15616451"/>
    <n v="697"/>
    <x v="0"/>
    <x v="0"/>
    <n v="47"/>
    <n v="6"/>
    <n v="128252.66"/>
    <n v="1"/>
    <n v="1"/>
    <n v="1"/>
    <n v="168053.4"/>
    <n v="0"/>
    <x v="0"/>
    <s v="3. Good"/>
    <s v="3. 100K-150K"/>
    <s v="6-8 yrs"/>
    <s v="Retained"/>
  </r>
  <r>
    <n v="15715667"/>
    <n v="850"/>
    <x v="0"/>
    <x v="0"/>
    <n v="32"/>
    <n v="7"/>
    <n v="0"/>
    <n v="2"/>
    <n v="0"/>
    <n v="0"/>
    <n v="155227"/>
    <n v="0"/>
    <x v="1"/>
    <s v="5. Excellent"/>
    <s v="1. Zero"/>
    <s v="6-8 yrs"/>
    <s v="Retained"/>
  </r>
  <r>
    <n v="15658969"/>
    <n v="711"/>
    <x v="0"/>
    <x v="1"/>
    <n v="51"/>
    <n v="7"/>
    <n v="0"/>
    <n v="3"/>
    <n v="1"/>
    <n v="0"/>
    <n v="38409.79"/>
    <n v="1"/>
    <x v="2"/>
    <s v="3. Good"/>
    <s v="1. Zero"/>
    <s v="6-8 yrs"/>
    <s v="Churned"/>
  </r>
  <r>
    <n v="15738174"/>
    <n v="452"/>
    <x v="0"/>
    <x v="0"/>
    <n v="32"/>
    <n v="5"/>
    <n v="0"/>
    <n v="2"/>
    <n v="0"/>
    <n v="1"/>
    <n v="75279.39"/>
    <n v="0"/>
    <x v="1"/>
    <s v="1. Poor"/>
    <s v="1. Zero"/>
    <s v="3-5 yrs"/>
    <s v="Retained"/>
  </r>
  <r>
    <n v="15813590"/>
    <n v="610"/>
    <x v="1"/>
    <x v="1"/>
    <n v="42"/>
    <n v="6"/>
    <n v="0"/>
    <n v="2"/>
    <n v="1"/>
    <n v="0"/>
    <n v="158302.59"/>
    <n v="1"/>
    <x v="0"/>
    <s v="2. Fair"/>
    <s v="1. Zero"/>
    <s v="6-8 yrs"/>
    <s v="Churned"/>
  </r>
  <r>
    <n v="15624229"/>
    <n v="694"/>
    <x v="0"/>
    <x v="0"/>
    <n v="22"/>
    <n v="4"/>
    <n v="0"/>
    <n v="2"/>
    <n v="1"/>
    <n v="1"/>
    <n v="11525.72"/>
    <n v="0"/>
    <x v="3"/>
    <s v="3. Good"/>
    <s v="1. Zero"/>
    <s v="3-5 yrs"/>
    <s v="Retained"/>
  </r>
  <r>
    <n v="15674148"/>
    <n v="579"/>
    <x v="1"/>
    <x v="1"/>
    <n v="33"/>
    <n v="6"/>
    <n v="0"/>
    <n v="1"/>
    <n v="1"/>
    <n v="0"/>
    <n v="94993.04"/>
    <n v="1"/>
    <x v="1"/>
    <s v="1. Poor"/>
    <s v="1. Zero"/>
    <s v="6-8 yrs"/>
    <s v="Churned"/>
  </r>
  <r>
    <n v="15625080"/>
    <n v="745"/>
    <x v="1"/>
    <x v="0"/>
    <n v="54"/>
    <n v="8"/>
    <n v="0"/>
    <n v="1"/>
    <n v="1"/>
    <n v="0"/>
    <n v="173912.29"/>
    <n v="1"/>
    <x v="2"/>
    <s v="4. Very Good"/>
    <s v="1. Zero"/>
    <s v="6-8 yrs"/>
    <s v="Churned"/>
  </r>
  <r>
    <n v="15682528"/>
    <n v="572"/>
    <x v="0"/>
    <x v="1"/>
    <n v="33"/>
    <n v="5"/>
    <n v="0"/>
    <n v="1"/>
    <n v="0"/>
    <n v="1"/>
    <n v="41139.050000000003"/>
    <n v="0"/>
    <x v="1"/>
    <s v="1. Poor"/>
    <s v="1. Zero"/>
    <s v="3-5 yrs"/>
    <s v="Retained"/>
  </r>
  <r>
    <n v="15696900"/>
    <n v="505"/>
    <x v="2"/>
    <x v="1"/>
    <n v="29"/>
    <n v="3"/>
    <n v="145541.56"/>
    <n v="2"/>
    <n v="1"/>
    <n v="1"/>
    <n v="58019.95"/>
    <n v="0"/>
    <x v="3"/>
    <s v="1. Poor"/>
    <s v="3. 100K-150K"/>
    <s v="3-5 yrs"/>
    <s v="Retained"/>
  </r>
  <r>
    <n v="15730038"/>
    <n v="706"/>
    <x v="0"/>
    <x v="0"/>
    <n v="23"/>
    <n v="5"/>
    <n v="0"/>
    <n v="1"/>
    <n v="0"/>
    <n v="0"/>
    <n v="164128.41"/>
    <n v="1"/>
    <x v="3"/>
    <s v="3. Good"/>
    <s v="1. Zero"/>
    <s v="3-5 yrs"/>
    <s v="Churned"/>
  </r>
  <r>
    <n v="15812272"/>
    <n v="693"/>
    <x v="2"/>
    <x v="1"/>
    <n v="44"/>
    <n v="5"/>
    <n v="124601.58"/>
    <n v="2"/>
    <n v="1"/>
    <n v="1"/>
    <n v="46998.13"/>
    <n v="1"/>
    <x v="0"/>
    <s v="3. Good"/>
    <s v="3. 100K-150K"/>
    <s v="3-5 yrs"/>
    <s v="Churned"/>
  </r>
  <r>
    <n v="15654654"/>
    <n v="725"/>
    <x v="2"/>
    <x v="0"/>
    <n v="33"/>
    <n v="7"/>
    <n v="115182.84"/>
    <n v="2"/>
    <n v="1"/>
    <n v="1"/>
    <n v="177279.41"/>
    <n v="0"/>
    <x v="1"/>
    <s v="3. Good"/>
    <s v="3. 100K-150K"/>
    <s v="6-8 yrs"/>
    <s v="Retained"/>
  </r>
  <r>
    <n v="15697625"/>
    <n v="791"/>
    <x v="0"/>
    <x v="1"/>
    <n v="37"/>
    <n v="2"/>
    <n v="163789.49"/>
    <n v="2"/>
    <n v="1"/>
    <n v="0"/>
    <n v="75832.53"/>
    <n v="0"/>
    <x v="1"/>
    <s v="4. Very Good"/>
    <s v="4. Above 150K"/>
    <s v="0-2 yrs"/>
    <s v="Retained"/>
  </r>
  <r>
    <n v="15616280"/>
    <n v="536"/>
    <x v="0"/>
    <x v="1"/>
    <n v="46"/>
    <n v="1"/>
    <n v="65733.41"/>
    <n v="1"/>
    <n v="1"/>
    <n v="0"/>
    <n v="61094.53"/>
    <n v="0"/>
    <x v="0"/>
    <s v="1. Poor"/>
    <s v="2. Up to 100K"/>
    <s v="0-2 yrs"/>
    <s v="Retained"/>
  </r>
  <r>
    <n v="15654229"/>
    <n v="699"/>
    <x v="1"/>
    <x v="1"/>
    <n v="47"/>
    <n v="1"/>
    <n v="0"/>
    <n v="2"/>
    <n v="0"/>
    <n v="1"/>
    <n v="30117.439999999999"/>
    <n v="0"/>
    <x v="0"/>
    <s v="3. Good"/>
    <s v="1. Zero"/>
    <s v="0-2 yrs"/>
    <s v="Retained"/>
  </r>
  <r>
    <n v="15628298"/>
    <n v="500"/>
    <x v="1"/>
    <x v="0"/>
    <n v="47"/>
    <n v="8"/>
    <n v="128486.11"/>
    <n v="1"/>
    <n v="1"/>
    <n v="0"/>
    <n v="179227.12"/>
    <n v="0"/>
    <x v="0"/>
    <s v="1. Poor"/>
    <s v="3. 100K-150K"/>
    <s v="6-8 yrs"/>
    <s v="Retained"/>
  </r>
  <r>
    <n v="15733387"/>
    <n v="707"/>
    <x v="1"/>
    <x v="0"/>
    <n v="53"/>
    <n v="6"/>
    <n v="109663.47"/>
    <n v="1"/>
    <n v="1"/>
    <n v="1"/>
    <n v="52110.45"/>
    <n v="0"/>
    <x v="2"/>
    <s v="3. Good"/>
    <s v="3. 100K-150K"/>
    <s v="6-8 yrs"/>
    <s v="Retained"/>
  </r>
  <r>
    <n v="15775572"/>
    <n v="531"/>
    <x v="2"/>
    <x v="0"/>
    <n v="42"/>
    <n v="6"/>
    <n v="88324.31"/>
    <n v="2"/>
    <n v="1"/>
    <n v="0"/>
    <n v="75248.75"/>
    <n v="0"/>
    <x v="0"/>
    <s v="1. Poor"/>
    <s v="2. Up to 100K"/>
    <s v="6-8 yrs"/>
    <s v="Retained"/>
  </r>
  <r>
    <n v="15613844"/>
    <n v="557"/>
    <x v="0"/>
    <x v="0"/>
    <n v="28"/>
    <n v="7"/>
    <n v="146445.24"/>
    <n v="2"/>
    <n v="1"/>
    <n v="0"/>
    <n v="184317.74"/>
    <n v="0"/>
    <x v="3"/>
    <s v="1. Poor"/>
    <s v="3. 100K-150K"/>
    <s v="6-8 yrs"/>
    <s v="Retained"/>
  </r>
  <r>
    <n v="15578515"/>
    <n v="659"/>
    <x v="0"/>
    <x v="0"/>
    <n v="38"/>
    <n v="3"/>
    <n v="0"/>
    <n v="2"/>
    <n v="1"/>
    <n v="0"/>
    <n v="158553.1"/>
    <n v="0"/>
    <x v="1"/>
    <s v="2. Fair"/>
    <s v="1. Zero"/>
    <s v="3-5 yrs"/>
    <s v="Retained"/>
  </r>
  <r>
    <n v="15607598"/>
    <n v="575"/>
    <x v="1"/>
    <x v="0"/>
    <n v="31"/>
    <n v="6"/>
    <n v="0"/>
    <n v="2"/>
    <n v="1"/>
    <n v="1"/>
    <n v="95686.42"/>
    <n v="0"/>
    <x v="1"/>
    <s v="1. Poor"/>
    <s v="1. Zero"/>
    <s v="6-8 yrs"/>
    <s v="Retained"/>
  </r>
  <r>
    <n v="15742480"/>
    <n v="775"/>
    <x v="2"/>
    <x v="1"/>
    <n v="36"/>
    <n v="2"/>
    <n v="109949.05"/>
    <n v="2"/>
    <n v="0"/>
    <n v="1"/>
    <n v="71682.539999999994"/>
    <n v="0"/>
    <x v="1"/>
    <s v="4. Very Good"/>
    <s v="3. 100K-150K"/>
    <s v="0-2 yrs"/>
    <s v="Retained"/>
  </r>
  <r>
    <n v="15749482"/>
    <n v="772"/>
    <x v="1"/>
    <x v="1"/>
    <n v="30"/>
    <n v="4"/>
    <n v="78653.05"/>
    <n v="1"/>
    <n v="1"/>
    <n v="0"/>
    <n v="1790.48"/>
    <n v="0"/>
    <x v="1"/>
    <s v="4. Very Good"/>
    <s v="2. Up to 100K"/>
    <s v="3-5 yrs"/>
    <s v="Retained"/>
  </r>
  <r>
    <n v="15607537"/>
    <n v="587"/>
    <x v="2"/>
    <x v="1"/>
    <n v="46"/>
    <n v="9"/>
    <n v="107850.82"/>
    <n v="1"/>
    <n v="1"/>
    <n v="0"/>
    <n v="139431"/>
    <n v="1"/>
    <x v="0"/>
    <s v="2. Fair"/>
    <s v="3. 100K-150K"/>
    <s v="9-10 yrs"/>
    <s v="Churned"/>
  </r>
  <r>
    <n v="15575410"/>
    <n v="667"/>
    <x v="2"/>
    <x v="0"/>
    <n v="39"/>
    <n v="4"/>
    <n v="83765.350000000006"/>
    <n v="2"/>
    <n v="1"/>
    <n v="0"/>
    <n v="118358.54"/>
    <n v="0"/>
    <x v="1"/>
    <s v="2. Fair"/>
    <s v="2. Up to 100K"/>
    <s v="3-5 yrs"/>
    <s v="Retained"/>
  </r>
  <r>
    <n v="15684865"/>
    <n v="771"/>
    <x v="0"/>
    <x v="0"/>
    <n v="66"/>
    <n v="7"/>
    <n v="143773.07"/>
    <n v="1"/>
    <n v="1"/>
    <n v="1"/>
    <n v="130827.88"/>
    <n v="0"/>
    <x v="4"/>
    <s v="4. Very Good"/>
    <s v="3. 100K-150K"/>
    <s v="6-8 yrs"/>
    <s v="Retained"/>
  </r>
  <r>
    <n v="15600700"/>
    <n v="523"/>
    <x v="2"/>
    <x v="1"/>
    <n v="63"/>
    <n v="6"/>
    <n v="116227.27"/>
    <n v="1"/>
    <n v="1"/>
    <n v="1"/>
    <n v="119404.63"/>
    <n v="0"/>
    <x v="4"/>
    <s v="1. Poor"/>
    <s v="3. 100K-150K"/>
    <s v="6-8 yrs"/>
    <s v="Retained"/>
  </r>
  <r>
    <n v="15774155"/>
    <n v="662"/>
    <x v="2"/>
    <x v="1"/>
    <n v="33"/>
    <n v="0"/>
    <n v="103471.52"/>
    <n v="1"/>
    <n v="1"/>
    <n v="1"/>
    <n v="162703"/>
    <n v="0"/>
    <x v="1"/>
    <s v="2. Fair"/>
    <s v="3. 100K-150K"/>
    <s v="0-2 yrs"/>
    <s v="Retained"/>
  </r>
  <r>
    <n v="15634267"/>
    <n v="717"/>
    <x v="0"/>
    <x v="1"/>
    <n v="42"/>
    <n v="5"/>
    <n v="0"/>
    <n v="2"/>
    <n v="1"/>
    <n v="0"/>
    <n v="172665.21"/>
    <n v="0"/>
    <x v="0"/>
    <s v="3. Good"/>
    <s v="1. Zero"/>
    <s v="3-5 yrs"/>
    <s v="Retained"/>
  </r>
  <r>
    <n v="15619626"/>
    <n v="746"/>
    <x v="0"/>
    <x v="1"/>
    <n v="24"/>
    <n v="3"/>
    <n v="137492.35"/>
    <n v="2"/>
    <n v="0"/>
    <n v="1"/>
    <n v="170142.09"/>
    <n v="0"/>
    <x v="3"/>
    <s v="4. Very Good"/>
    <s v="3. 100K-150K"/>
    <s v="3-5 yrs"/>
    <s v="Retained"/>
  </r>
  <r>
    <n v="15660422"/>
    <n v="569"/>
    <x v="0"/>
    <x v="1"/>
    <n v="28"/>
    <n v="7"/>
    <n v="0"/>
    <n v="2"/>
    <n v="1"/>
    <n v="0"/>
    <n v="73977.23"/>
    <n v="0"/>
    <x v="3"/>
    <s v="1. Poor"/>
    <s v="1. Zero"/>
    <s v="6-8 yrs"/>
    <s v="Retained"/>
  </r>
  <r>
    <n v="15617934"/>
    <n v="579"/>
    <x v="0"/>
    <x v="1"/>
    <n v="36"/>
    <n v="9"/>
    <n v="129829.59"/>
    <n v="1"/>
    <n v="1"/>
    <n v="1"/>
    <n v="60906.12"/>
    <n v="0"/>
    <x v="1"/>
    <s v="1. Poor"/>
    <s v="3. 100K-150K"/>
    <s v="9-10 yrs"/>
    <s v="Retained"/>
  </r>
  <r>
    <n v="15760774"/>
    <n v="519"/>
    <x v="0"/>
    <x v="0"/>
    <n v="21"/>
    <n v="1"/>
    <n v="146329.57"/>
    <n v="2"/>
    <n v="1"/>
    <n v="1"/>
    <n v="194867.27"/>
    <n v="0"/>
    <x v="3"/>
    <s v="1. Poor"/>
    <s v="3. 100K-150K"/>
    <s v="0-2 yrs"/>
    <s v="Retained"/>
  </r>
  <r>
    <n v="15813132"/>
    <n v="696"/>
    <x v="2"/>
    <x v="1"/>
    <n v="30"/>
    <n v="4"/>
    <n v="114027.7"/>
    <n v="1"/>
    <n v="1"/>
    <n v="1"/>
    <n v="193716.56"/>
    <n v="0"/>
    <x v="1"/>
    <s v="3. Good"/>
    <s v="3. 100K-150K"/>
    <s v="3-5 yrs"/>
    <s v="Retained"/>
  </r>
  <r>
    <n v="15593331"/>
    <n v="693"/>
    <x v="2"/>
    <x v="1"/>
    <n v="25"/>
    <n v="6"/>
    <n v="146580.69"/>
    <n v="1"/>
    <n v="0"/>
    <n v="1"/>
    <n v="14633.35"/>
    <n v="0"/>
    <x v="3"/>
    <s v="3. Good"/>
    <s v="3. 100K-150K"/>
    <s v="6-8 yrs"/>
    <s v="Retained"/>
  </r>
  <r>
    <n v="15616709"/>
    <n v="587"/>
    <x v="2"/>
    <x v="0"/>
    <n v="38"/>
    <n v="0"/>
    <n v="132122.42000000001"/>
    <n v="2"/>
    <n v="0"/>
    <n v="0"/>
    <n v="31730.32"/>
    <n v="0"/>
    <x v="1"/>
    <s v="2. Fair"/>
    <s v="3. 100K-150K"/>
    <s v="0-2 yrs"/>
    <s v="Retained"/>
  </r>
  <r>
    <n v="15658052"/>
    <n v="626"/>
    <x v="0"/>
    <x v="0"/>
    <n v="44"/>
    <n v="10"/>
    <n v="81553.929999999993"/>
    <n v="1"/>
    <n v="1"/>
    <n v="0"/>
    <n v="20063.63"/>
    <n v="1"/>
    <x v="0"/>
    <s v="2. Fair"/>
    <s v="2. Up to 100K"/>
    <s v="9-10 yrs"/>
    <s v="Churned"/>
  </r>
  <r>
    <n v="15721189"/>
    <n v="666"/>
    <x v="0"/>
    <x v="0"/>
    <n v="66"/>
    <n v="7"/>
    <n v="0"/>
    <n v="2"/>
    <n v="1"/>
    <n v="1"/>
    <n v="99792.82"/>
    <n v="0"/>
    <x v="4"/>
    <s v="2. Fair"/>
    <s v="1. Zero"/>
    <s v="6-8 yrs"/>
    <s v="Retained"/>
  </r>
  <r>
    <n v="15711288"/>
    <n v="512"/>
    <x v="0"/>
    <x v="1"/>
    <n v="24"/>
    <n v="6"/>
    <n v="0"/>
    <n v="2"/>
    <n v="1"/>
    <n v="0"/>
    <n v="37654.31"/>
    <n v="0"/>
    <x v="3"/>
    <s v="1. Poor"/>
    <s v="1. Zero"/>
    <s v="6-8 yrs"/>
    <s v="Retained"/>
  </r>
  <r>
    <n v="15770030"/>
    <n v="689"/>
    <x v="1"/>
    <x v="0"/>
    <n v="28"/>
    <n v="3"/>
    <n v="0"/>
    <n v="2"/>
    <n v="1"/>
    <n v="1"/>
    <n v="192449.02"/>
    <n v="0"/>
    <x v="3"/>
    <s v="3. Good"/>
    <s v="1. Zero"/>
    <s v="3-5 yrs"/>
    <s v="Retained"/>
  </r>
  <r>
    <n v="15803681"/>
    <n v="803"/>
    <x v="0"/>
    <x v="0"/>
    <n v="26"/>
    <n v="4"/>
    <n v="0"/>
    <n v="2"/>
    <n v="1"/>
    <n v="1"/>
    <n v="181208.47"/>
    <n v="0"/>
    <x v="3"/>
    <s v="5. Excellent"/>
    <s v="1. Zero"/>
    <s v="3-5 yrs"/>
    <s v="Retained"/>
  </r>
  <r>
    <n v="15702789"/>
    <n v="548"/>
    <x v="2"/>
    <x v="1"/>
    <n v="32"/>
    <n v="5"/>
    <n v="175214.71"/>
    <n v="1"/>
    <n v="1"/>
    <n v="1"/>
    <n v="155165.60999999999"/>
    <n v="0"/>
    <x v="1"/>
    <s v="1. Poor"/>
    <s v="4. Above 150K"/>
    <s v="3-5 yrs"/>
    <s v="Retained"/>
  </r>
  <r>
    <n v="15814930"/>
    <n v="588"/>
    <x v="2"/>
    <x v="0"/>
    <n v="40"/>
    <n v="10"/>
    <n v="125534.51"/>
    <n v="1"/>
    <n v="1"/>
    <n v="0"/>
    <n v="121504.18"/>
    <n v="1"/>
    <x v="0"/>
    <s v="2. Fair"/>
    <s v="3. 100K-150K"/>
    <s v="9-10 yrs"/>
    <s v="Churned"/>
  </r>
  <r>
    <n v="15658306"/>
    <n v="693"/>
    <x v="0"/>
    <x v="1"/>
    <n v="68"/>
    <n v="4"/>
    <n v="97705.99"/>
    <n v="1"/>
    <n v="1"/>
    <n v="1"/>
    <n v="61569.07"/>
    <n v="0"/>
    <x v="4"/>
    <s v="3. Good"/>
    <s v="2. Up to 100K"/>
    <s v="3-5 yrs"/>
    <s v="Retained"/>
  </r>
  <r>
    <n v="15699523"/>
    <n v="499"/>
    <x v="2"/>
    <x v="0"/>
    <n v="55"/>
    <n v="4"/>
    <n v="126817.65"/>
    <n v="2"/>
    <n v="1"/>
    <n v="0"/>
    <n v="123269.71"/>
    <n v="0"/>
    <x v="2"/>
    <s v="1. Poor"/>
    <s v="3. 100K-150K"/>
    <s v="3-5 yrs"/>
    <s v="Retained"/>
  </r>
  <r>
    <n v="15610383"/>
    <n v="628"/>
    <x v="0"/>
    <x v="0"/>
    <n v="46"/>
    <n v="1"/>
    <n v="46870.43"/>
    <n v="4"/>
    <n v="1"/>
    <n v="0"/>
    <n v="31272.14"/>
    <n v="1"/>
    <x v="0"/>
    <s v="2. Fair"/>
    <s v="2. Up to 100K"/>
    <s v="0-2 yrs"/>
    <s v="Churned"/>
  </r>
  <r>
    <n v="15615032"/>
    <n v="624"/>
    <x v="1"/>
    <x v="1"/>
    <n v="46"/>
    <n v="3"/>
    <n v="0"/>
    <n v="2"/>
    <n v="1"/>
    <n v="1"/>
    <n v="62825.03"/>
    <n v="0"/>
    <x v="0"/>
    <s v="2. Fair"/>
    <s v="1. Zero"/>
    <s v="3-5 yrs"/>
    <s v="Retained"/>
  </r>
  <r>
    <n v="15781989"/>
    <n v="733"/>
    <x v="0"/>
    <x v="1"/>
    <n v="42"/>
    <n v="9"/>
    <n v="120094.93"/>
    <n v="1"/>
    <n v="1"/>
    <n v="0"/>
    <n v="184056.45"/>
    <n v="0"/>
    <x v="0"/>
    <s v="3. Good"/>
    <s v="3. 100K-150K"/>
    <s v="9-10 yrs"/>
    <s v="Retained"/>
  </r>
  <r>
    <n v="15647402"/>
    <n v="628"/>
    <x v="0"/>
    <x v="0"/>
    <n v="38"/>
    <n v="3"/>
    <n v="0"/>
    <n v="2"/>
    <n v="1"/>
    <n v="1"/>
    <n v="48924.73"/>
    <n v="0"/>
    <x v="1"/>
    <s v="2. Fair"/>
    <s v="1. Zero"/>
    <s v="3-5 yrs"/>
    <s v="Retained"/>
  </r>
  <r>
    <n v="15740494"/>
    <n v="633"/>
    <x v="0"/>
    <x v="0"/>
    <n v="33"/>
    <n v="3"/>
    <n v="0"/>
    <n v="2"/>
    <n v="1"/>
    <n v="0"/>
    <n v="191111.02"/>
    <n v="0"/>
    <x v="1"/>
    <s v="2. Fair"/>
    <s v="1. Zero"/>
    <s v="3-5 yrs"/>
    <s v="Retained"/>
  </r>
  <r>
    <n v="15701265"/>
    <n v="559"/>
    <x v="2"/>
    <x v="0"/>
    <n v="36"/>
    <n v="1"/>
    <n v="104356.94"/>
    <n v="2"/>
    <n v="0"/>
    <n v="1"/>
    <n v="54184.06"/>
    <n v="0"/>
    <x v="1"/>
    <s v="1. Poor"/>
    <s v="3. 100K-150K"/>
    <s v="0-2 yrs"/>
    <s v="Retained"/>
  </r>
  <r>
    <n v="15743532"/>
    <n v="704"/>
    <x v="2"/>
    <x v="1"/>
    <n v="27"/>
    <n v="5"/>
    <n v="147004.34"/>
    <n v="1"/>
    <n v="1"/>
    <n v="0"/>
    <n v="64381.33"/>
    <n v="1"/>
    <x v="3"/>
    <s v="3. Good"/>
    <s v="3. 100K-150K"/>
    <s v="3-5 yrs"/>
    <s v="Churned"/>
  </r>
  <r>
    <n v="15794870"/>
    <n v="744"/>
    <x v="2"/>
    <x v="1"/>
    <n v="38"/>
    <n v="6"/>
    <n v="73023.17"/>
    <n v="2"/>
    <n v="1"/>
    <n v="0"/>
    <n v="78770.86"/>
    <n v="0"/>
    <x v="1"/>
    <s v="4. Very Good"/>
    <s v="2. Up to 100K"/>
    <s v="6-8 yrs"/>
    <s v="Retained"/>
  </r>
  <r>
    <n v="15747591"/>
    <n v="665"/>
    <x v="1"/>
    <x v="0"/>
    <n v="40"/>
    <n v="1"/>
    <n v="173432.55"/>
    <n v="1"/>
    <n v="0"/>
    <n v="1"/>
    <n v="116766.79"/>
    <n v="0"/>
    <x v="0"/>
    <s v="2. Fair"/>
    <s v="4. Above 150K"/>
    <s v="0-2 yrs"/>
    <s v="Retained"/>
  </r>
  <r>
    <n v="15726557"/>
    <n v="638"/>
    <x v="0"/>
    <x v="0"/>
    <n v="42"/>
    <n v="7"/>
    <n v="165679.92000000001"/>
    <n v="1"/>
    <n v="0"/>
    <n v="0"/>
    <n v="32916.29"/>
    <n v="0"/>
    <x v="0"/>
    <s v="2. Fair"/>
    <s v="4. Above 150K"/>
    <s v="6-8 yrs"/>
    <s v="Retained"/>
  </r>
  <r>
    <n v="15732199"/>
    <n v="837"/>
    <x v="1"/>
    <x v="1"/>
    <n v="31"/>
    <n v="9"/>
    <n v="104678.62"/>
    <n v="1"/>
    <n v="0"/>
    <n v="1"/>
    <n v="50972.6"/>
    <n v="0"/>
    <x v="1"/>
    <s v="5. Excellent"/>
    <s v="3. 100K-150K"/>
    <s v="9-10 yrs"/>
    <s v="Retained"/>
  </r>
  <r>
    <n v="15662291"/>
    <n v="534"/>
    <x v="0"/>
    <x v="0"/>
    <n v="55"/>
    <n v="8"/>
    <n v="116973.26"/>
    <n v="3"/>
    <n v="1"/>
    <n v="0"/>
    <n v="122066.5"/>
    <n v="1"/>
    <x v="2"/>
    <s v="1. Poor"/>
    <s v="3. 100K-150K"/>
    <s v="6-8 yrs"/>
    <s v="Churned"/>
  </r>
  <r>
    <n v="15749050"/>
    <n v="548"/>
    <x v="0"/>
    <x v="0"/>
    <n v="36"/>
    <n v="3"/>
    <n v="0"/>
    <n v="1"/>
    <n v="1"/>
    <n v="0"/>
    <n v="65996.899999999994"/>
    <n v="0"/>
    <x v="1"/>
    <s v="1. Poor"/>
    <s v="1. Zero"/>
    <s v="3-5 yrs"/>
    <s v="Retained"/>
  </r>
  <r>
    <n v="15781586"/>
    <n v="837"/>
    <x v="2"/>
    <x v="1"/>
    <n v="38"/>
    <n v="2"/>
    <n v="126732.85"/>
    <n v="1"/>
    <n v="1"/>
    <n v="1"/>
    <n v="79577.38"/>
    <n v="0"/>
    <x v="1"/>
    <s v="5. Excellent"/>
    <s v="3. 100K-150K"/>
    <s v="0-2 yrs"/>
    <s v="Retained"/>
  </r>
  <r>
    <n v="15617078"/>
    <n v="658"/>
    <x v="0"/>
    <x v="0"/>
    <n v="44"/>
    <n v="6"/>
    <n v="148481.09"/>
    <n v="1"/>
    <n v="1"/>
    <n v="0"/>
    <n v="130529.13"/>
    <n v="0"/>
    <x v="0"/>
    <s v="2. Fair"/>
    <s v="3. 100K-150K"/>
    <s v="6-8 yrs"/>
    <s v="Retained"/>
  </r>
  <r>
    <n v="15723339"/>
    <n v="554"/>
    <x v="0"/>
    <x v="0"/>
    <n v="38"/>
    <n v="4"/>
    <n v="137654.04999999999"/>
    <n v="2"/>
    <n v="1"/>
    <n v="1"/>
    <n v="172629.67"/>
    <n v="0"/>
    <x v="1"/>
    <s v="1. Poor"/>
    <s v="3. 100K-150K"/>
    <s v="3-5 yrs"/>
    <s v="Retained"/>
  </r>
  <r>
    <n v="15671322"/>
    <n v="724"/>
    <x v="2"/>
    <x v="1"/>
    <n v="30"/>
    <n v="7"/>
    <n v="115315.04"/>
    <n v="1"/>
    <n v="1"/>
    <n v="0"/>
    <n v="15216.53"/>
    <n v="0"/>
    <x v="1"/>
    <s v="3. Good"/>
    <s v="3. 100K-150K"/>
    <s v="6-8 yrs"/>
    <s v="Retained"/>
  </r>
  <r>
    <n v="15793854"/>
    <n v="723"/>
    <x v="0"/>
    <x v="1"/>
    <n v="42"/>
    <n v="2"/>
    <n v="99095.73"/>
    <n v="1"/>
    <n v="1"/>
    <n v="1"/>
    <n v="17512.53"/>
    <n v="0"/>
    <x v="0"/>
    <s v="3. Good"/>
    <s v="2. Up to 100K"/>
    <s v="0-2 yrs"/>
    <s v="Retained"/>
  </r>
  <r>
    <n v="15756539"/>
    <n v="585"/>
    <x v="2"/>
    <x v="0"/>
    <n v="39"/>
    <n v="7"/>
    <n v="165610.41"/>
    <n v="2"/>
    <n v="0"/>
    <n v="0"/>
    <n v="131852.01"/>
    <n v="0"/>
    <x v="1"/>
    <s v="2. Fair"/>
    <s v="4. Above 150K"/>
    <s v="6-8 yrs"/>
    <s v="Retained"/>
  </r>
  <r>
    <n v="15612064"/>
    <n v="474"/>
    <x v="0"/>
    <x v="1"/>
    <n v="33"/>
    <n v="5"/>
    <n v="0"/>
    <n v="2"/>
    <n v="1"/>
    <n v="0"/>
    <n v="181945.52"/>
    <n v="1"/>
    <x v="1"/>
    <s v="1. Poor"/>
    <s v="1. Zero"/>
    <s v="3-5 yrs"/>
    <s v="Churned"/>
  </r>
  <r>
    <n v="15625916"/>
    <n v="562"/>
    <x v="1"/>
    <x v="1"/>
    <n v="32"/>
    <n v="6"/>
    <n v="161628.66"/>
    <n v="1"/>
    <n v="1"/>
    <n v="0"/>
    <n v="91482.5"/>
    <n v="0"/>
    <x v="1"/>
    <s v="1. Poor"/>
    <s v="4. Above 150K"/>
    <s v="6-8 yrs"/>
    <s v="Retained"/>
  </r>
  <r>
    <n v="15683195"/>
    <n v="719"/>
    <x v="0"/>
    <x v="1"/>
    <n v="32"/>
    <n v="9"/>
    <n v="146605.26999999999"/>
    <n v="1"/>
    <n v="1"/>
    <n v="1"/>
    <n v="77119.45"/>
    <n v="0"/>
    <x v="1"/>
    <s v="3. Good"/>
    <s v="3. 100K-150K"/>
    <s v="9-10 yrs"/>
    <s v="Retained"/>
  </r>
  <r>
    <n v="15690182"/>
    <n v="635"/>
    <x v="2"/>
    <x v="1"/>
    <n v="37"/>
    <n v="5"/>
    <n v="113488.68"/>
    <n v="1"/>
    <n v="1"/>
    <n v="0"/>
    <n v="95611.74"/>
    <n v="1"/>
    <x v="1"/>
    <s v="2. Fair"/>
    <s v="3. 100K-150K"/>
    <s v="3-5 yrs"/>
    <s v="Churned"/>
  </r>
  <r>
    <n v="15721719"/>
    <n v="743"/>
    <x v="0"/>
    <x v="1"/>
    <n v="42"/>
    <n v="7"/>
    <n v="77002.2"/>
    <n v="2"/>
    <n v="1"/>
    <n v="1"/>
    <n v="80428.42"/>
    <n v="0"/>
    <x v="0"/>
    <s v="4. Very Good"/>
    <s v="2. Up to 100K"/>
    <s v="6-8 yrs"/>
    <s v="Retained"/>
  </r>
  <r>
    <n v="15641690"/>
    <n v="681"/>
    <x v="1"/>
    <x v="1"/>
    <n v="67"/>
    <n v="7"/>
    <n v="0"/>
    <n v="2"/>
    <n v="0"/>
    <n v="1"/>
    <n v="163714.92000000001"/>
    <n v="0"/>
    <x v="4"/>
    <s v="3. Good"/>
    <s v="1. Zero"/>
    <s v="6-8 yrs"/>
    <s v="Retained"/>
  </r>
  <r>
    <n v="15634896"/>
    <n v="521"/>
    <x v="0"/>
    <x v="0"/>
    <n v="39"/>
    <n v="6"/>
    <n v="0"/>
    <n v="2"/>
    <n v="0"/>
    <n v="1"/>
    <n v="27375.15"/>
    <n v="0"/>
    <x v="1"/>
    <s v="1. Poor"/>
    <s v="1. Zero"/>
    <s v="6-8 yrs"/>
    <s v="Retained"/>
  </r>
  <r>
    <n v="15671590"/>
    <n v="741"/>
    <x v="1"/>
    <x v="1"/>
    <n v="25"/>
    <n v="4"/>
    <n v="0"/>
    <n v="2"/>
    <n v="1"/>
    <n v="1"/>
    <n v="73873.649999999994"/>
    <n v="0"/>
    <x v="3"/>
    <s v="4. Very Good"/>
    <s v="1. Zero"/>
    <s v="3-5 yrs"/>
    <s v="Retained"/>
  </r>
  <r>
    <n v="15779182"/>
    <n v="790"/>
    <x v="1"/>
    <x v="1"/>
    <n v="46"/>
    <n v="8"/>
    <n v="182364.53"/>
    <n v="1"/>
    <n v="0"/>
    <n v="0"/>
    <n v="139266.48000000001"/>
    <n v="1"/>
    <x v="0"/>
    <s v="4. Very Good"/>
    <s v="4. Above 150K"/>
    <s v="6-8 yrs"/>
    <s v="Churned"/>
  </r>
  <r>
    <n v="15778287"/>
    <n v="622"/>
    <x v="0"/>
    <x v="1"/>
    <n v="35"/>
    <n v="8"/>
    <n v="0"/>
    <n v="2"/>
    <n v="1"/>
    <n v="1"/>
    <n v="131772.51"/>
    <n v="0"/>
    <x v="1"/>
    <s v="2. Fair"/>
    <s v="1. Zero"/>
    <s v="6-8 yrs"/>
    <s v="Retained"/>
  </r>
  <r>
    <n v="15609510"/>
    <n v="669"/>
    <x v="0"/>
    <x v="1"/>
    <n v="45"/>
    <n v="7"/>
    <n v="149364.57999999999"/>
    <n v="1"/>
    <n v="0"/>
    <n v="1"/>
    <n v="173454.07"/>
    <n v="0"/>
    <x v="0"/>
    <s v="2. Fair"/>
    <s v="3. 100K-150K"/>
    <s v="6-8 yrs"/>
    <s v="Retained"/>
  </r>
  <r>
    <n v="15742229"/>
    <n v="583"/>
    <x v="0"/>
    <x v="1"/>
    <n v="59"/>
    <n v="7"/>
    <n v="127450.14"/>
    <n v="1"/>
    <n v="0"/>
    <n v="1"/>
    <n v="67552.710000000006"/>
    <n v="0"/>
    <x v="2"/>
    <s v="2. Fair"/>
    <s v="3. 100K-150K"/>
    <s v="6-8 yrs"/>
    <s v="Retained"/>
  </r>
  <r>
    <n v="15658532"/>
    <n v="520"/>
    <x v="1"/>
    <x v="0"/>
    <n v="63"/>
    <n v="5"/>
    <n v="162278.32"/>
    <n v="1"/>
    <n v="1"/>
    <n v="1"/>
    <n v="34765.33"/>
    <n v="0"/>
    <x v="4"/>
    <s v="1. Poor"/>
    <s v="4. Above 150K"/>
    <s v="3-5 yrs"/>
    <s v="Retained"/>
  </r>
  <r>
    <n v="15590993"/>
    <n v="579"/>
    <x v="1"/>
    <x v="1"/>
    <n v="37"/>
    <n v="5"/>
    <n v="152212.88"/>
    <n v="2"/>
    <n v="0"/>
    <n v="0"/>
    <n v="120219.14"/>
    <n v="0"/>
    <x v="1"/>
    <s v="1. Poor"/>
    <s v="4. Above 150K"/>
    <s v="3-5 yrs"/>
    <s v="Retained"/>
  </r>
  <r>
    <n v="15565701"/>
    <n v="698"/>
    <x v="1"/>
    <x v="0"/>
    <n v="39"/>
    <n v="9"/>
    <n v="161993.89000000001"/>
    <n v="1"/>
    <n v="0"/>
    <n v="0"/>
    <n v="90212.38"/>
    <n v="0"/>
    <x v="1"/>
    <s v="3. Good"/>
    <s v="4. Above 150K"/>
    <s v="9-10 yrs"/>
    <s v="Retained"/>
  </r>
  <r>
    <n v="15597239"/>
    <n v="548"/>
    <x v="1"/>
    <x v="1"/>
    <n v="39"/>
    <n v="7"/>
    <n v="131468.44"/>
    <n v="1"/>
    <n v="1"/>
    <n v="0"/>
    <n v="164975.82"/>
    <n v="0"/>
    <x v="1"/>
    <s v="1. Poor"/>
    <s v="3. 100K-150K"/>
    <s v="6-8 yrs"/>
    <s v="Retained"/>
  </r>
  <r>
    <n v="15688880"/>
    <n v="672"/>
    <x v="2"/>
    <x v="1"/>
    <n v="40"/>
    <n v="10"/>
    <n v="102980.44"/>
    <n v="1"/>
    <n v="1"/>
    <n v="0"/>
    <n v="1285.81"/>
    <n v="1"/>
    <x v="0"/>
    <s v="3. Good"/>
    <s v="3. 100K-150K"/>
    <s v="9-10 yrs"/>
    <s v="Churned"/>
  </r>
  <r>
    <n v="15813917"/>
    <n v="653"/>
    <x v="2"/>
    <x v="1"/>
    <n v="31"/>
    <n v="9"/>
    <n v="143321.97"/>
    <n v="1"/>
    <n v="1"/>
    <n v="0"/>
    <n v="83679.460000000006"/>
    <n v="0"/>
    <x v="1"/>
    <s v="2. Fair"/>
    <s v="3. 100K-150K"/>
    <s v="9-10 yrs"/>
    <s v="Retained"/>
  </r>
  <r>
    <n v="15679611"/>
    <n v="734"/>
    <x v="1"/>
    <x v="0"/>
    <n v="37"/>
    <n v="2"/>
    <n v="130404.92"/>
    <n v="1"/>
    <n v="0"/>
    <n v="0"/>
    <n v="34548.74"/>
    <n v="0"/>
    <x v="1"/>
    <s v="3. Good"/>
    <s v="3. 100K-150K"/>
    <s v="0-2 yrs"/>
    <s v="Retained"/>
  </r>
  <r>
    <n v="15636589"/>
    <n v="794"/>
    <x v="0"/>
    <x v="0"/>
    <n v="41"/>
    <n v="7"/>
    <n v="0"/>
    <n v="2"/>
    <n v="1"/>
    <n v="1"/>
    <n v="74275.08"/>
    <n v="0"/>
    <x v="0"/>
    <s v="4. Very Good"/>
    <s v="1. Zero"/>
    <s v="6-8 yrs"/>
    <s v="Retained"/>
  </r>
  <r>
    <n v="15687752"/>
    <n v="641"/>
    <x v="0"/>
    <x v="1"/>
    <n v="30"/>
    <n v="2"/>
    <n v="87505.47"/>
    <n v="2"/>
    <n v="0"/>
    <n v="1"/>
    <n v="7278.57"/>
    <n v="0"/>
    <x v="1"/>
    <s v="2. Fair"/>
    <s v="2. Up to 100K"/>
    <s v="0-2 yrs"/>
    <s v="Retained"/>
  </r>
  <r>
    <n v="15584363"/>
    <n v="824"/>
    <x v="0"/>
    <x v="1"/>
    <n v="30"/>
    <n v="0"/>
    <n v="133634.01999999999"/>
    <n v="1"/>
    <n v="1"/>
    <n v="1"/>
    <n v="162053.92000000001"/>
    <n v="0"/>
    <x v="1"/>
    <s v="5. Excellent"/>
    <s v="3. 100K-150K"/>
    <s v="0-2 yrs"/>
    <s v="Retained"/>
  </r>
  <r>
    <n v="15737748"/>
    <n v="534"/>
    <x v="1"/>
    <x v="0"/>
    <n v="33"/>
    <n v="3"/>
    <n v="151233.62"/>
    <n v="1"/>
    <n v="0"/>
    <n v="0"/>
    <n v="199336.63"/>
    <n v="0"/>
    <x v="1"/>
    <s v="1. Poor"/>
    <s v="4. Above 150K"/>
    <s v="3-5 yrs"/>
    <s v="Retained"/>
  </r>
  <r>
    <n v="15803365"/>
    <n v="653"/>
    <x v="1"/>
    <x v="1"/>
    <n v="55"/>
    <n v="2"/>
    <n v="70263.83"/>
    <n v="1"/>
    <n v="0"/>
    <n v="1"/>
    <n v="62347.71"/>
    <n v="0"/>
    <x v="2"/>
    <s v="2. Fair"/>
    <s v="2. Up to 100K"/>
    <s v="0-2 yrs"/>
    <s v="Retained"/>
  </r>
  <r>
    <n v="15793247"/>
    <n v="498"/>
    <x v="0"/>
    <x v="1"/>
    <n v="34"/>
    <n v="5"/>
    <n v="0"/>
    <n v="2"/>
    <n v="1"/>
    <n v="1"/>
    <n v="91711.66"/>
    <n v="0"/>
    <x v="1"/>
    <s v="1. Poor"/>
    <s v="1. Zero"/>
    <s v="3-5 yrs"/>
    <s v="Retained"/>
  </r>
  <r>
    <n v="15572360"/>
    <n v="683"/>
    <x v="0"/>
    <x v="1"/>
    <n v="30"/>
    <n v="10"/>
    <n v="57657.49"/>
    <n v="1"/>
    <n v="0"/>
    <n v="0"/>
    <n v="79240.899999999994"/>
    <n v="0"/>
    <x v="1"/>
    <s v="3. Good"/>
    <s v="2. Up to 100K"/>
    <s v="9-10 yrs"/>
    <s v="Retained"/>
  </r>
  <r>
    <n v="15795166"/>
    <n v="618"/>
    <x v="2"/>
    <x v="1"/>
    <n v="42"/>
    <n v="8"/>
    <n v="153572.31"/>
    <n v="2"/>
    <n v="1"/>
    <n v="1"/>
    <n v="76679.600000000006"/>
    <n v="0"/>
    <x v="0"/>
    <s v="2. Fair"/>
    <s v="4. Above 150K"/>
    <s v="6-8 yrs"/>
    <s v="Retained"/>
  </r>
  <r>
    <n v="15724620"/>
    <n v="538"/>
    <x v="0"/>
    <x v="1"/>
    <n v="37"/>
    <n v="1"/>
    <n v="134752.07999999999"/>
    <n v="1"/>
    <n v="1"/>
    <n v="0"/>
    <n v="162511.54999999999"/>
    <n v="0"/>
    <x v="1"/>
    <s v="1. Poor"/>
    <s v="3. 100K-150K"/>
    <s v="0-2 yrs"/>
    <s v="Retained"/>
  </r>
  <r>
    <n v="15800856"/>
    <n v="643"/>
    <x v="1"/>
    <x v="1"/>
    <n v="34"/>
    <n v="3"/>
    <n v="83132.09"/>
    <n v="1"/>
    <n v="1"/>
    <n v="1"/>
    <n v="21360.880000000001"/>
    <n v="0"/>
    <x v="1"/>
    <s v="2. Fair"/>
    <s v="2. Up to 100K"/>
    <s v="3-5 yrs"/>
    <s v="Retained"/>
  </r>
  <r>
    <n v="15671097"/>
    <n v="428"/>
    <x v="0"/>
    <x v="0"/>
    <n v="31"/>
    <n v="2"/>
    <n v="0"/>
    <n v="2"/>
    <n v="1"/>
    <n v="0"/>
    <n v="54487.43"/>
    <n v="0"/>
    <x v="1"/>
    <s v="1. Poor"/>
    <s v="1. Zero"/>
    <s v="0-2 yrs"/>
    <s v="Retained"/>
  </r>
  <r>
    <n v="15683930"/>
    <n v="593"/>
    <x v="2"/>
    <x v="0"/>
    <n v="32"/>
    <n v="9"/>
    <n v="134096.53"/>
    <n v="2"/>
    <n v="1"/>
    <n v="0"/>
    <n v="53931.05"/>
    <n v="1"/>
    <x v="1"/>
    <s v="2. Fair"/>
    <s v="3. 100K-150K"/>
    <s v="9-10 yrs"/>
    <s v="Churned"/>
  </r>
  <r>
    <n v="15749004"/>
    <n v="718"/>
    <x v="0"/>
    <x v="0"/>
    <n v="31"/>
    <n v="0"/>
    <n v="118100.59"/>
    <n v="2"/>
    <n v="1"/>
    <n v="0"/>
    <n v="103165.15"/>
    <n v="0"/>
    <x v="1"/>
    <s v="3. Good"/>
    <s v="3. 100K-150K"/>
    <s v="0-2 yrs"/>
    <s v="Retained"/>
  </r>
  <r>
    <n v="15800434"/>
    <n v="811"/>
    <x v="2"/>
    <x v="1"/>
    <n v="52"/>
    <n v="10"/>
    <n v="76915.399999999994"/>
    <n v="1"/>
    <n v="0"/>
    <n v="0"/>
    <n v="146359.81"/>
    <n v="1"/>
    <x v="2"/>
    <s v="5. Excellent"/>
    <s v="2. Up to 100K"/>
    <s v="9-10 yrs"/>
    <s v="Churned"/>
  </r>
  <r>
    <n v="15709117"/>
    <n v="823"/>
    <x v="1"/>
    <x v="0"/>
    <n v="46"/>
    <n v="3"/>
    <n v="81576.75"/>
    <n v="1"/>
    <n v="1"/>
    <n v="1"/>
    <n v="28370.95"/>
    <n v="1"/>
    <x v="0"/>
    <s v="5. Excellent"/>
    <s v="2. Up to 100K"/>
    <s v="3-5 yrs"/>
    <s v="Churned"/>
  </r>
  <r>
    <n v="15638806"/>
    <n v="645"/>
    <x v="1"/>
    <x v="1"/>
    <n v="49"/>
    <n v="2"/>
    <n v="0"/>
    <n v="2"/>
    <n v="0"/>
    <n v="0"/>
    <n v="10023.15"/>
    <n v="0"/>
    <x v="0"/>
    <s v="2. Fair"/>
    <s v="1. Zero"/>
    <s v="0-2 yrs"/>
    <s v="Retained"/>
  </r>
  <r>
    <n v="15662294"/>
    <n v="710"/>
    <x v="0"/>
    <x v="1"/>
    <n v="33"/>
    <n v="10"/>
    <n v="118327.17"/>
    <n v="2"/>
    <n v="1"/>
    <n v="1"/>
    <n v="192928.82"/>
    <n v="0"/>
    <x v="1"/>
    <s v="3. Good"/>
    <s v="3. 100K-150K"/>
    <s v="9-10 yrs"/>
    <s v="Retained"/>
  </r>
  <r>
    <n v="15690079"/>
    <n v="591"/>
    <x v="1"/>
    <x v="1"/>
    <n v="30"/>
    <n v="8"/>
    <n v="124857.69"/>
    <n v="2"/>
    <n v="0"/>
    <n v="0"/>
    <n v="50485.7"/>
    <n v="0"/>
    <x v="1"/>
    <s v="2. Fair"/>
    <s v="3. 100K-150K"/>
    <s v="6-8 yrs"/>
    <s v="Retained"/>
  </r>
  <r>
    <n v="15759317"/>
    <n v="748"/>
    <x v="2"/>
    <x v="0"/>
    <n v="27"/>
    <n v="2"/>
    <n v="90971.85"/>
    <n v="1"/>
    <n v="1"/>
    <n v="1"/>
    <n v="131662.47"/>
    <n v="0"/>
    <x v="3"/>
    <s v="4. Very Good"/>
    <s v="2. Up to 100K"/>
    <s v="0-2 yrs"/>
    <s v="Retained"/>
  </r>
  <r>
    <n v="15750497"/>
    <n v="850"/>
    <x v="0"/>
    <x v="0"/>
    <n v="37"/>
    <n v="7"/>
    <n v="153147.75"/>
    <n v="1"/>
    <n v="1"/>
    <n v="1"/>
    <n v="152235.29999999999"/>
    <n v="0"/>
    <x v="1"/>
    <s v="5. Excellent"/>
    <s v="4. Above 150K"/>
    <s v="6-8 yrs"/>
    <s v="Retained"/>
  </r>
  <r>
    <n v="15596181"/>
    <n v="542"/>
    <x v="0"/>
    <x v="1"/>
    <n v="38"/>
    <n v="8"/>
    <n v="65942.259999999995"/>
    <n v="1"/>
    <n v="1"/>
    <n v="1"/>
    <n v="68093.23"/>
    <n v="1"/>
    <x v="1"/>
    <s v="1. Poor"/>
    <s v="2. Up to 100K"/>
    <s v="6-8 yrs"/>
    <s v="Churned"/>
  </r>
  <r>
    <n v="15576602"/>
    <n v="809"/>
    <x v="0"/>
    <x v="1"/>
    <n v="38"/>
    <n v="3"/>
    <n v="0"/>
    <n v="2"/>
    <n v="1"/>
    <n v="1"/>
    <n v="80061.31"/>
    <n v="0"/>
    <x v="1"/>
    <s v="5. Excellent"/>
    <s v="1. Zero"/>
    <s v="3-5 yrs"/>
    <s v="Retained"/>
  </r>
  <r>
    <n v="15644833"/>
    <n v="675"/>
    <x v="0"/>
    <x v="1"/>
    <n v="54"/>
    <n v="2"/>
    <n v="0"/>
    <n v="1"/>
    <n v="1"/>
    <n v="0"/>
    <n v="149583.67000000001"/>
    <n v="1"/>
    <x v="2"/>
    <s v="3. Good"/>
    <s v="1. Zero"/>
    <s v="0-2 yrs"/>
    <s v="Churned"/>
  </r>
  <r>
    <n v="15734634"/>
    <n v="607"/>
    <x v="1"/>
    <x v="0"/>
    <n v="27"/>
    <n v="5"/>
    <n v="100912.19"/>
    <n v="1"/>
    <n v="0"/>
    <n v="0"/>
    <n v="7631.27"/>
    <n v="0"/>
    <x v="3"/>
    <s v="2. Fair"/>
    <s v="3. 100K-150K"/>
    <s v="3-5 yrs"/>
    <s v="Retained"/>
  </r>
  <r>
    <n v="15808689"/>
    <n v="850"/>
    <x v="0"/>
    <x v="0"/>
    <n v="31"/>
    <n v="4"/>
    <n v="0"/>
    <n v="2"/>
    <n v="1"/>
    <n v="1"/>
    <n v="33082.81"/>
    <n v="0"/>
    <x v="1"/>
    <s v="5. Excellent"/>
    <s v="1. Zero"/>
    <s v="3-5 yrs"/>
    <s v="Retained"/>
  </r>
  <r>
    <n v="15720702"/>
    <n v="789"/>
    <x v="0"/>
    <x v="1"/>
    <n v="37"/>
    <n v="3"/>
    <n v="0"/>
    <n v="1"/>
    <n v="1"/>
    <n v="0"/>
    <n v="121883.87"/>
    <n v="1"/>
    <x v="1"/>
    <s v="4. Very Good"/>
    <s v="1. Zero"/>
    <s v="3-5 yrs"/>
    <s v="Churned"/>
  </r>
  <r>
    <n v="15665077"/>
    <n v="598"/>
    <x v="0"/>
    <x v="0"/>
    <n v="43"/>
    <n v="5"/>
    <n v="0"/>
    <n v="3"/>
    <n v="1"/>
    <n v="1"/>
    <n v="100722.72"/>
    <n v="1"/>
    <x v="0"/>
    <s v="2. Fair"/>
    <s v="1. Zero"/>
    <s v="3-5 yrs"/>
    <s v="Churned"/>
  </r>
  <r>
    <n v="15763612"/>
    <n v="756"/>
    <x v="2"/>
    <x v="1"/>
    <n v="41"/>
    <n v="2"/>
    <n v="124439.49"/>
    <n v="2"/>
    <n v="0"/>
    <n v="1"/>
    <n v="47093.11"/>
    <n v="0"/>
    <x v="0"/>
    <s v="4. Very Good"/>
    <s v="3. 100K-150K"/>
    <s v="0-2 yrs"/>
    <s v="Retained"/>
  </r>
  <r>
    <n v="15596493"/>
    <n v="687"/>
    <x v="0"/>
    <x v="0"/>
    <n v="47"/>
    <n v="7"/>
    <n v="0"/>
    <n v="2"/>
    <n v="1"/>
    <n v="1"/>
    <n v="177624.01"/>
    <n v="0"/>
    <x v="0"/>
    <s v="3. Good"/>
    <s v="1. Zero"/>
    <s v="6-8 yrs"/>
    <s v="Retained"/>
  </r>
  <r>
    <n v="15704483"/>
    <n v="724"/>
    <x v="0"/>
    <x v="1"/>
    <n v="40"/>
    <n v="6"/>
    <n v="0"/>
    <n v="2"/>
    <n v="0"/>
    <n v="0"/>
    <n v="106149.48"/>
    <n v="0"/>
    <x v="0"/>
    <s v="3. Good"/>
    <s v="1. Zero"/>
    <s v="6-8 yrs"/>
    <s v="Retained"/>
  </r>
  <r>
    <n v="15598846"/>
    <n v="700"/>
    <x v="0"/>
    <x v="0"/>
    <n v="44"/>
    <n v="2"/>
    <n v="58781.760000000002"/>
    <n v="1"/>
    <n v="1"/>
    <n v="0"/>
    <n v="16874.919999999998"/>
    <n v="0"/>
    <x v="0"/>
    <s v="3. Good"/>
    <s v="2. Up to 100K"/>
    <s v="0-2 yrs"/>
    <s v="Retained"/>
  </r>
  <r>
    <n v="15629244"/>
    <n v="635"/>
    <x v="1"/>
    <x v="1"/>
    <n v="50"/>
    <n v="7"/>
    <n v="159453.64000000001"/>
    <n v="2"/>
    <n v="0"/>
    <n v="0"/>
    <n v="54560.79"/>
    <n v="1"/>
    <x v="2"/>
    <s v="2. Fair"/>
    <s v="4. Above 150K"/>
    <s v="6-8 yrs"/>
    <s v="Churned"/>
  </r>
  <r>
    <n v="15765537"/>
    <n v="687"/>
    <x v="2"/>
    <x v="1"/>
    <n v="26"/>
    <n v="2"/>
    <n v="142721.51999999999"/>
    <n v="1"/>
    <n v="1"/>
    <n v="1"/>
    <n v="153605.75"/>
    <n v="0"/>
    <x v="3"/>
    <s v="3. Good"/>
    <s v="3. 100K-150K"/>
    <s v="0-2 yrs"/>
    <s v="Retained"/>
  </r>
  <r>
    <n v="15729975"/>
    <n v="613"/>
    <x v="0"/>
    <x v="0"/>
    <n v="46"/>
    <n v="8"/>
    <n v="167795.6"/>
    <n v="1"/>
    <n v="0"/>
    <n v="1"/>
    <n v="44390.38"/>
    <n v="0"/>
    <x v="0"/>
    <s v="2. Fair"/>
    <s v="4. Above 150K"/>
    <s v="6-8 yrs"/>
    <s v="Retained"/>
  </r>
  <r>
    <n v="15682773"/>
    <n v="781"/>
    <x v="0"/>
    <x v="0"/>
    <n v="38"/>
    <n v="3"/>
    <n v="128345.69"/>
    <n v="2"/>
    <n v="1"/>
    <n v="0"/>
    <n v="63218.85"/>
    <n v="0"/>
    <x v="1"/>
    <s v="4. Very Good"/>
    <s v="3. 100K-150K"/>
    <s v="3-5 yrs"/>
    <s v="Retained"/>
  </r>
  <r>
    <n v="15688007"/>
    <n v="703"/>
    <x v="1"/>
    <x v="1"/>
    <n v="20"/>
    <n v="3"/>
    <n v="165260.98000000001"/>
    <n v="1"/>
    <n v="1"/>
    <n v="1"/>
    <n v="41626.78"/>
    <n v="0"/>
    <x v="3"/>
    <s v="3. Good"/>
    <s v="4. Above 150K"/>
    <s v="3-5 yrs"/>
    <s v="Retained"/>
  </r>
  <r>
    <n v="15574331"/>
    <n v="593"/>
    <x v="2"/>
    <x v="0"/>
    <n v="62"/>
    <n v="3"/>
    <n v="118233.81"/>
    <n v="1"/>
    <n v="0"/>
    <n v="1"/>
    <n v="24765.53"/>
    <n v="1"/>
    <x v="4"/>
    <s v="2. Fair"/>
    <s v="3. 100K-150K"/>
    <s v="3-5 yrs"/>
    <s v="Churned"/>
  </r>
  <r>
    <n v="15645572"/>
    <n v="743"/>
    <x v="0"/>
    <x v="0"/>
    <n v="40"/>
    <n v="6"/>
    <n v="0"/>
    <n v="1"/>
    <n v="1"/>
    <n v="0"/>
    <n v="28280.799999999999"/>
    <n v="1"/>
    <x v="0"/>
    <s v="4. Very Good"/>
    <s v="1. Zero"/>
    <s v="6-8 yrs"/>
    <s v="Churned"/>
  </r>
  <r>
    <n v="15742854"/>
    <n v="640"/>
    <x v="1"/>
    <x v="0"/>
    <n v="46"/>
    <n v="8"/>
    <n v="0"/>
    <n v="2"/>
    <n v="1"/>
    <n v="0"/>
    <n v="89043.19"/>
    <n v="0"/>
    <x v="0"/>
    <s v="2. Fair"/>
    <s v="1. Zero"/>
    <s v="6-8 yrs"/>
    <s v="Retained"/>
  </r>
  <r>
    <n v="15575417"/>
    <n v="849"/>
    <x v="2"/>
    <x v="1"/>
    <n v="37"/>
    <n v="7"/>
    <n v="143452.74"/>
    <n v="2"/>
    <n v="1"/>
    <n v="1"/>
    <n v="17294.12"/>
    <n v="0"/>
    <x v="1"/>
    <s v="5. Excellent"/>
    <s v="3. 100K-150K"/>
    <s v="6-8 yrs"/>
    <s v="Retained"/>
  </r>
  <r>
    <n v="15796721"/>
    <n v="778"/>
    <x v="0"/>
    <x v="1"/>
    <n v="38"/>
    <n v="3"/>
    <n v="145018.49"/>
    <n v="2"/>
    <n v="1"/>
    <n v="1"/>
    <n v="126702.41"/>
    <n v="0"/>
    <x v="1"/>
    <s v="4. Very Good"/>
    <s v="3. 100K-150K"/>
    <s v="3-5 yrs"/>
    <s v="Retained"/>
  </r>
  <r>
    <n v="15734942"/>
    <n v="539"/>
    <x v="2"/>
    <x v="0"/>
    <n v="38"/>
    <n v="8"/>
    <n v="82407.509999999995"/>
    <n v="1"/>
    <n v="1"/>
    <n v="0"/>
    <n v="13123.41"/>
    <n v="0"/>
    <x v="1"/>
    <s v="1. Poor"/>
    <s v="2. Up to 100K"/>
    <s v="6-8 yrs"/>
    <s v="Retained"/>
  </r>
  <r>
    <n v="15664772"/>
    <n v="489"/>
    <x v="2"/>
    <x v="1"/>
    <n v="28"/>
    <n v="1"/>
    <n v="79460.98"/>
    <n v="2"/>
    <n v="1"/>
    <n v="1"/>
    <n v="167973.63"/>
    <n v="0"/>
    <x v="3"/>
    <s v="1. Poor"/>
    <s v="2. Up to 100K"/>
    <s v="0-2 yrs"/>
    <s v="Retained"/>
  </r>
  <r>
    <n v="15576683"/>
    <n v="568"/>
    <x v="1"/>
    <x v="0"/>
    <n v="43"/>
    <n v="9"/>
    <n v="0"/>
    <n v="1"/>
    <n v="1"/>
    <n v="0"/>
    <n v="125870.79"/>
    <n v="1"/>
    <x v="0"/>
    <s v="1. Poor"/>
    <s v="1. Zero"/>
    <s v="9-10 yrs"/>
    <s v="Churned"/>
  </r>
  <r>
    <n v="15682563"/>
    <n v="618"/>
    <x v="1"/>
    <x v="1"/>
    <n v="38"/>
    <n v="5"/>
    <n v="126473.99"/>
    <n v="1"/>
    <n v="1"/>
    <n v="0"/>
    <n v="91972.49"/>
    <n v="0"/>
    <x v="1"/>
    <s v="2. Fair"/>
    <s v="3. 100K-150K"/>
    <s v="3-5 yrs"/>
    <s v="Retained"/>
  </r>
  <r>
    <n v="15650889"/>
    <n v="710"/>
    <x v="2"/>
    <x v="0"/>
    <n v="30"/>
    <n v="10"/>
    <n v="133537.1"/>
    <n v="2"/>
    <n v="1"/>
    <n v="0"/>
    <n v="155593.74"/>
    <n v="0"/>
    <x v="1"/>
    <s v="3. Good"/>
    <s v="3. 100K-150K"/>
    <s v="9-10 yrs"/>
    <s v="Retained"/>
  </r>
  <r>
    <n v="15612108"/>
    <n v="625"/>
    <x v="0"/>
    <x v="1"/>
    <n v="52"/>
    <n v="5"/>
    <n v="164978.01"/>
    <n v="1"/>
    <n v="1"/>
    <n v="1"/>
    <n v="67788.490000000005"/>
    <n v="0"/>
    <x v="2"/>
    <s v="2. Fair"/>
    <s v="4. Above 150K"/>
    <s v="3-5 yrs"/>
    <s v="Retained"/>
  </r>
  <r>
    <n v="15761132"/>
    <n v="682"/>
    <x v="1"/>
    <x v="1"/>
    <n v="46"/>
    <n v="7"/>
    <n v="128029.72"/>
    <n v="1"/>
    <n v="1"/>
    <n v="1"/>
    <n v="62615.35"/>
    <n v="0"/>
    <x v="0"/>
    <s v="3. Good"/>
    <s v="3. 100K-150K"/>
    <s v="6-8 yrs"/>
    <s v="Retained"/>
  </r>
  <r>
    <n v="15645511"/>
    <n v="727"/>
    <x v="1"/>
    <x v="1"/>
    <n v="43"/>
    <n v="2"/>
    <n v="97403.18"/>
    <n v="1"/>
    <n v="1"/>
    <n v="1"/>
    <n v="107415.02"/>
    <n v="1"/>
    <x v="0"/>
    <s v="3. Good"/>
    <s v="2. Up to 100K"/>
    <s v="0-2 yrs"/>
    <s v="Churned"/>
  </r>
  <r>
    <n v="15609824"/>
    <n v="794"/>
    <x v="0"/>
    <x v="0"/>
    <n v="41"/>
    <n v="7"/>
    <n v="176845.41"/>
    <n v="3"/>
    <n v="1"/>
    <n v="0"/>
    <n v="166526.26"/>
    <n v="1"/>
    <x v="0"/>
    <s v="4. Very Good"/>
    <s v="4. Above 150K"/>
    <s v="6-8 yrs"/>
    <s v="Churned"/>
  </r>
  <r>
    <n v="15640268"/>
    <n v="652"/>
    <x v="1"/>
    <x v="1"/>
    <n v="71"/>
    <n v="4"/>
    <n v="0"/>
    <n v="1"/>
    <n v="1"/>
    <n v="1"/>
    <n v="120107.1"/>
    <n v="0"/>
    <x v="4"/>
    <s v="2. Fair"/>
    <s v="1. Zero"/>
    <s v="3-5 yrs"/>
    <s v="Retained"/>
  </r>
  <r>
    <n v="15645778"/>
    <n v="670"/>
    <x v="1"/>
    <x v="1"/>
    <n v="42"/>
    <n v="3"/>
    <n v="81589.039999999994"/>
    <n v="1"/>
    <n v="1"/>
    <n v="0"/>
    <n v="188227.8"/>
    <n v="0"/>
    <x v="0"/>
    <s v="3. Good"/>
    <s v="2. Up to 100K"/>
    <s v="3-5 yrs"/>
    <s v="Retained"/>
  </r>
  <r>
    <n v="15691104"/>
    <n v="460"/>
    <x v="2"/>
    <x v="0"/>
    <n v="40"/>
    <n v="6"/>
    <n v="119507.58"/>
    <n v="2"/>
    <n v="1"/>
    <n v="0"/>
    <n v="91560.63"/>
    <n v="1"/>
    <x v="0"/>
    <s v="1. Poor"/>
    <s v="3. 100K-150K"/>
    <s v="6-8 yrs"/>
    <s v="Churned"/>
  </r>
  <r>
    <n v="15714567"/>
    <n v="568"/>
    <x v="1"/>
    <x v="0"/>
    <n v="26"/>
    <n v="6"/>
    <n v="0"/>
    <n v="2"/>
    <n v="0"/>
    <n v="0"/>
    <n v="166495.20000000001"/>
    <n v="0"/>
    <x v="3"/>
    <s v="1. Poor"/>
    <s v="1. Zero"/>
    <s v="6-8 yrs"/>
    <s v="Retained"/>
  </r>
  <r>
    <n v="15777826"/>
    <n v="643"/>
    <x v="0"/>
    <x v="1"/>
    <n v="30"/>
    <n v="5"/>
    <n v="94443.77"/>
    <n v="1"/>
    <n v="1"/>
    <n v="1"/>
    <n v="165614.39999999999"/>
    <n v="0"/>
    <x v="1"/>
    <s v="2. Fair"/>
    <s v="2. Up to 100K"/>
    <s v="3-5 yrs"/>
    <s v="Retained"/>
  </r>
  <r>
    <n v="15668445"/>
    <n v="521"/>
    <x v="0"/>
    <x v="1"/>
    <n v="37"/>
    <n v="2"/>
    <n v="0"/>
    <n v="2"/>
    <n v="1"/>
    <n v="1"/>
    <n v="86372.24"/>
    <n v="0"/>
    <x v="1"/>
    <s v="1. Poor"/>
    <s v="1. Zero"/>
    <s v="0-2 yrs"/>
    <s v="Retained"/>
  </r>
  <r>
    <n v="15576162"/>
    <n v="615"/>
    <x v="0"/>
    <x v="1"/>
    <n v="32"/>
    <n v="7"/>
    <n v="92199.84"/>
    <n v="1"/>
    <n v="1"/>
    <n v="1"/>
    <n v="2755.53"/>
    <n v="0"/>
    <x v="1"/>
    <s v="2. Fair"/>
    <s v="2. Up to 100K"/>
    <s v="6-8 yrs"/>
    <s v="Retained"/>
  </r>
  <r>
    <n v="15778135"/>
    <n v="575"/>
    <x v="1"/>
    <x v="1"/>
    <n v="43"/>
    <n v="3"/>
    <n v="0"/>
    <n v="1"/>
    <n v="1"/>
    <n v="0"/>
    <n v="83594.509999999995"/>
    <n v="0"/>
    <x v="0"/>
    <s v="1. Poor"/>
    <s v="1. Zero"/>
    <s v="3-5 yrs"/>
    <s v="Retained"/>
  </r>
  <r>
    <n v="15613141"/>
    <n v="717"/>
    <x v="0"/>
    <x v="0"/>
    <n v="41"/>
    <n v="3"/>
    <n v="135756.96"/>
    <n v="1"/>
    <n v="1"/>
    <n v="1"/>
    <n v="103706.41"/>
    <n v="0"/>
    <x v="0"/>
    <s v="3. Good"/>
    <s v="3. 100K-150K"/>
    <s v="3-5 yrs"/>
    <s v="Retained"/>
  </r>
  <r>
    <n v="15635435"/>
    <n v="648"/>
    <x v="0"/>
    <x v="0"/>
    <n v="54"/>
    <n v="9"/>
    <n v="120633.42"/>
    <n v="1"/>
    <n v="0"/>
    <n v="0"/>
    <n v="5924.38"/>
    <n v="1"/>
    <x v="2"/>
    <s v="2. Fair"/>
    <s v="3. 100K-150K"/>
    <s v="9-10 yrs"/>
    <s v="Churned"/>
  </r>
  <r>
    <n v="15596552"/>
    <n v="535"/>
    <x v="2"/>
    <x v="1"/>
    <n v="48"/>
    <n v="5"/>
    <n v="134542.73000000001"/>
    <n v="1"/>
    <n v="1"/>
    <n v="1"/>
    <n v="58203.67"/>
    <n v="1"/>
    <x v="0"/>
    <s v="1. Poor"/>
    <s v="3. 100K-150K"/>
    <s v="3-5 yrs"/>
    <s v="Churned"/>
  </r>
  <r>
    <n v="15623644"/>
    <n v="626"/>
    <x v="1"/>
    <x v="1"/>
    <n v="29"/>
    <n v="7"/>
    <n v="0"/>
    <n v="2"/>
    <n v="1"/>
    <n v="0"/>
    <n v="49361.84"/>
    <n v="0"/>
    <x v="3"/>
    <s v="2. Fair"/>
    <s v="1. Zero"/>
    <s v="6-8 yrs"/>
    <s v="Retained"/>
  </r>
  <r>
    <n v="15683403"/>
    <n v="611"/>
    <x v="1"/>
    <x v="1"/>
    <n v="52"/>
    <n v="7"/>
    <n v="0"/>
    <n v="1"/>
    <n v="0"/>
    <n v="1"/>
    <n v="73585.179999999993"/>
    <n v="1"/>
    <x v="2"/>
    <s v="2. Fair"/>
    <s v="1. Zero"/>
    <s v="6-8 yrs"/>
    <s v="Churned"/>
  </r>
  <r>
    <n v="15615029"/>
    <n v="734"/>
    <x v="1"/>
    <x v="1"/>
    <n v="39"/>
    <n v="6"/>
    <n v="0"/>
    <n v="1"/>
    <n v="1"/>
    <n v="1"/>
    <n v="95135.27"/>
    <n v="0"/>
    <x v="1"/>
    <s v="3. Good"/>
    <s v="1. Zero"/>
    <s v="6-8 yrs"/>
    <s v="Retained"/>
  </r>
  <r>
    <n v="15769005"/>
    <n v="709"/>
    <x v="0"/>
    <x v="1"/>
    <n v="49"/>
    <n v="4"/>
    <n v="154344.49"/>
    <n v="2"/>
    <n v="1"/>
    <n v="1"/>
    <n v="38794.57"/>
    <n v="0"/>
    <x v="0"/>
    <s v="3. Good"/>
    <s v="4. Above 150K"/>
    <s v="3-5 yrs"/>
    <s v="Retained"/>
  </r>
  <r>
    <n v="15746326"/>
    <n v="591"/>
    <x v="0"/>
    <x v="1"/>
    <n v="43"/>
    <n v="3"/>
    <n v="0"/>
    <n v="2"/>
    <n v="0"/>
    <n v="1"/>
    <n v="198926.36"/>
    <n v="0"/>
    <x v="0"/>
    <s v="2. Fair"/>
    <s v="1. Zero"/>
    <s v="3-5 yrs"/>
    <s v="Retained"/>
  </r>
  <r>
    <n v="15722364"/>
    <n v="664"/>
    <x v="0"/>
    <x v="1"/>
    <n v="43"/>
    <n v="9"/>
    <n v="189026.53"/>
    <n v="2"/>
    <n v="1"/>
    <n v="1"/>
    <n v="56099.86"/>
    <n v="0"/>
    <x v="0"/>
    <s v="2. Fair"/>
    <s v="4. Above 150K"/>
    <s v="9-10 yrs"/>
    <s v="Retained"/>
  </r>
  <r>
    <n v="15704954"/>
    <n v="431"/>
    <x v="0"/>
    <x v="1"/>
    <n v="37"/>
    <n v="0"/>
    <n v="120764.08"/>
    <n v="1"/>
    <n v="1"/>
    <n v="1"/>
    <n v="117023.08"/>
    <n v="0"/>
    <x v="1"/>
    <s v="1. Poor"/>
    <s v="3. 100K-150K"/>
    <s v="0-2 yrs"/>
    <s v="Retained"/>
  </r>
  <r>
    <n v="15694409"/>
    <n v="647"/>
    <x v="2"/>
    <x v="0"/>
    <n v="22"/>
    <n v="3"/>
    <n v="97975.82"/>
    <n v="2"/>
    <n v="0"/>
    <n v="1"/>
    <n v="62083"/>
    <n v="0"/>
    <x v="3"/>
    <s v="2. Fair"/>
    <s v="2. Up to 100K"/>
    <s v="3-5 yrs"/>
    <s v="Retained"/>
  </r>
  <r>
    <n v="15754068"/>
    <n v="578"/>
    <x v="0"/>
    <x v="1"/>
    <n v="32"/>
    <n v="4"/>
    <n v="0"/>
    <n v="2"/>
    <n v="1"/>
    <n v="1"/>
    <n v="141822.79999999999"/>
    <n v="0"/>
    <x v="1"/>
    <s v="1. Poor"/>
    <s v="1. Zero"/>
    <s v="3-5 yrs"/>
    <s v="Retained"/>
  </r>
  <r>
    <n v="15683841"/>
    <n v="555"/>
    <x v="2"/>
    <x v="1"/>
    <n v="41"/>
    <n v="10"/>
    <n v="113270.2"/>
    <n v="2"/>
    <n v="1"/>
    <n v="1"/>
    <n v="185387.14"/>
    <n v="0"/>
    <x v="0"/>
    <s v="1. Poor"/>
    <s v="3. 100K-150K"/>
    <s v="9-10 yrs"/>
    <s v="Retained"/>
  </r>
  <r>
    <n v="15789095"/>
    <n v="775"/>
    <x v="1"/>
    <x v="1"/>
    <n v="30"/>
    <n v="4"/>
    <n v="0"/>
    <n v="2"/>
    <n v="0"/>
    <n v="1"/>
    <n v="57461.13"/>
    <n v="0"/>
    <x v="1"/>
    <s v="4. Very Good"/>
    <s v="1. Zero"/>
    <s v="3-5 yrs"/>
    <s v="Retained"/>
  </r>
  <r>
    <n v="15719958"/>
    <n v="850"/>
    <x v="2"/>
    <x v="1"/>
    <n v="39"/>
    <n v="3"/>
    <n v="124548.99"/>
    <n v="2"/>
    <n v="1"/>
    <n v="1"/>
    <n v="120380.12"/>
    <n v="0"/>
    <x v="1"/>
    <s v="5. Excellent"/>
    <s v="3. 100K-150K"/>
    <s v="3-5 yrs"/>
    <s v="Retained"/>
  </r>
  <r>
    <n v="15689514"/>
    <n v="625"/>
    <x v="0"/>
    <x v="1"/>
    <n v="43"/>
    <n v="8"/>
    <n v="201696.07"/>
    <n v="1"/>
    <n v="1"/>
    <n v="0"/>
    <n v="133020.9"/>
    <n v="1"/>
    <x v="0"/>
    <s v="2. Fair"/>
    <s v="4. Above 150K"/>
    <s v="6-8 yrs"/>
    <s v="Churned"/>
  </r>
  <r>
    <n v="15621353"/>
    <n v="645"/>
    <x v="1"/>
    <x v="0"/>
    <n v="37"/>
    <n v="7"/>
    <n v="0"/>
    <n v="2"/>
    <n v="1"/>
    <n v="0"/>
    <n v="13589.93"/>
    <n v="0"/>
    <x v="1"/>
    <s v="2. Fair"/>
    <s v="1. Zero"/>
    <s v="6-8 yrs"/>
    <s v="Retained"/>
  </r>
  <r>
    <n v="15627232"/>
    <n v="608"/>
    <x v="2"/>
    <x v="1"/>
    <n v="44"/>
    <n v="7"/>
    <n v="114203.47"/>
    <n v="1"/>
    <n v="1"/>
    <n v="1"/>
    <n v="77830.36"/>
    <n v="1"/>
    <x v="0"/>
    <s v="2. Fair"/>
    <s v="3. 100K-150K"/>
    <s v="6-8 yrs"/>
    <s v="Churned"/>
  </r>
  <r>
    <n v="15745843"/>
    <n v="689"/>
    <x v="1"/>
    <x v="0"/>
    <n v="31"/>
    <n v="4"/>
    <n v="0"/>
    <n v="2"/>
    <n v="1"/>
    <n v="1"/>
    <n v="136610.01999999999"/>
    <n v="0"/>
    <x v="1"/>
    <s v="3. Good"/>
    <s v="1. Zero"/>
    <s v="3-5 yrs"/>
    <s v="Retained"/>
  </r>
  <r>
    <n v="15722902"/>
    <n v="652"/>
    <x v="2"/>
    <x v="1"/>
    <n v="50"/>
    <n v="8"/>
    <n v="125437.64"/>
    <n v="1"/>
    <n v="1"/>
    <n v="1"/>
    <n v="17160.939999999999"/>
    <n v="1"/>
    <x v="2"/>
    <s v="2. Fair"/>
    <s v="3. 100K-150K"/>
    <s v="6-8 yrs"/>
    <s v="Churned"/>
  </r>
  <r>
    <n v="15791767"/>
    <n v="769"/>
    <x v="0"/>
    <x v="0"/>
    <n v="26"/>
    <n v="7"/>
    <n v="0"/>
    <n v="2"/>
    <n v="1"/>
    <n v="0"/>
    <n v="176843.53"/>
    <n v="0"/>
    <x v="3"/>
    <s v="4. Very Good"/>
    <s v="1. Zero"/>
    <s v="6-8 yrs"/>
    <s v="Retained"/>
  </r>
  <r>
    <n v="15792722"/>
    <n v="611"/>
    <x v="0"/>
    <x v="0"/>
    <n v="43"/>
    <n v="8"/>
    <n v="64897.75"/>
    <n v="1"/>
    <n v="1"/>
    <n v="0"/>
    <n v="114996.33"/>
    <n v="0"/>
    <x v="0"/>
    <s v="2. Fair"/>
    <s v="2. Up to 100K"/>
    <s v="6-8 yrs"/>
    <s v="Retained"/>
  </r>
  <r>
    <n v="15723006"/>
    <n v="489"/>
    <x v="0"/>
    <x v="1"/>
    <n v="38"/>
    <n v="8"/>
    <n v="0"/>
    <n v="2"/>
    <n v="0"/>
    <n v="1"/>
    <n v="196990.79"/>
    <n v="0"/>
    <x v="1"/>
    <s v="1. Poor"/>
    <s v="1. Zero"/>
    <s v="6-8 yrs"/>
    <s v="Retained"/>
  </r>
  <r>
    <n v="15771942"/>
    <n v="528"/>
    <x v="2"/>
    <x v="0"/>
    <n v="46"/>
    <n v="9"/>
    <n v="135555.66"/>
    <n v="1"/>
    <n v="1"/>
    <n v="0"/>
    <n v="133146.03"/>
    <n v="1"/>
    <x v="0"/>
    <s v="1. Poor"/>
    <s v="3. 100K-150K"/>
    <s v="9-10 yrs"/>
    <s v="Churned"/>
  </r>
  <r>
    <n v="15774738"/>
    <n v="632"/>
    <x v="0"/>
    <x v="1"/>
    <n v="44"/>
    <n v="3"/>
    <n v="107764.75"/>
    <n v="1"/>
    <n v="1"/>
    <n v="0"/>
    <n v="185667.72"/>
    <n v="0"/>
    <x v="0"/>
    <s v="2. Fair"/>
    <s v="3. 100K-150K"/>
    <s v="3-5 yrs"/>
    <s v="Retained"/>
  </r>
  <r>
    <n v="15574004"/>
    <n v="429"/>
    <x v="0"/>
    <x v="0"/>
    <n v="27"/>
    <n v="6"/>
    <n v="117307.44"/>
    <n v="2"/>
    <n v="1"/>
    <n v="1"/>
    <n v="24020.49"/>
    <n v="0"/>
    <x v="3"/>
    <s v="1. Poor"/>
    <s v="3. 100K-150K"/>
    <s v="6-8 yrs"/>
    <s v="Retained"/>
  </r>
  <r>
    <n v="15587233"/>
    <n v="457"/>
    <x v="0"/>
    <x v="1"/>
    <n v="41"/>
    <n v="8"/>
    <n v="73700.12"/>
    <n v="3"/>
    <n v="1"/>
    <n v="1"/>
    <n v="185750.02"/>
    <n v="1"/>
    <x v="0"/>
    <s v="1. Poor"/>
    <s v="2. Up to 100K"/>
    <s v="6-8 yrs"/>
    <s v="Churned"/>
  </r>
  <r>
    <n v="15808228"/>
    <n v="768"/>
    <x v="1"/>
    <x v="0"/>
    <n v="44"/>
    <n v="6"/>
    <n v="60603.4"/>
    <n v="1"/>
    <n v="1"/>
    <n v="1"/>
    <n v="178045.97"/>
    <n v="0"/>
    <x v="0"/>
    <s v="4. Very Good"/>
    <s v="2. Up to 100K"/>
    <s v="6-8 yrs"/>
    <s v="Retained"/>
  </r>
  <r>
    <n v="15682834"/>
    <n v="715"/>
    <x v="1"/>
    <x v="0"/>
    <n v="35"/>
    <n v="4"/>
    <n v="40169.879999999997"/>
    <n v="2"/>
    <n v="1"/>
    <n v="1"/>
    <n v="199857.47"/>
    <n v="0"/>
    <x v="1"/>
    <s v="3. Good"/>
    <s v="2. Up to 100K"/>
    <s v="3-5 yrs"/>
    <s v="Retained"/>
  </r>
  <r>
    <n v="15571752"/>
    <n v="668"/>
    <x v="2"/>
    <x v="0"/>
    <n v="32"/>
    <n v="10"/>
    <n v="92041.87"/>
    <n v="1"/>
    <n v="1"/>
    <n v="1"/>
    <n v="43595.9"/>
    <n v="0"/>
    <x v="1"/>
    <s v="2. Fair"/>
    <s v="2. Up to 100K"/>
    <s v="9-10 yrs"/>
    <s v="Retained"/>
  </r>
  <r>
    <n v="15743067"/>
    <n v="625"/>
    <x v="2"/>
    <x v="1"/>
    <n v="26"/>
    <n v="3"/>
    <n v="130483.95"/>
    <n v="1"/>
    <n v="1"/>
    <n v="0"/>
    <n v="122810.53"/>
    <n v="0"/>
    <x v="3"/>
    <s v="2. Fair"/>
    <s v="3. 100K-150K"/>
    <s v="3-5 yrs"/>
    <s v="Retained"/>
  </r>
  <r>
    <n v="15714466"/>
    <n v="846"/>
    <x v="0"/>
    <x v="0"/>
    <n v="41"/>
    <n v="5"/>
    <n v="0"/>
    <n v="3"/>
    <n v="1"/>
    <n v="0"/>
    <n v="3440.47"/>
    <n v="1"/>
    <x v="0"/>
    <s v="5. Excellent"/>
    <s v="1. Zero"/>
    <s v="3-5 yrs"/>
    <s v="Churned"/>
  </r>
  <r>
    <n v="15617982"/>
    <n v="661"/>
    <x v="1"/>
    <x v="0"/>
    <n v="42"/>
    <n v="3"/>
    <n v="0"/>
    <n v="2"/>
    <n v="1"/>
    <n v="0"/>
    <n v="35989.410000000003"/>
    <n v="0"/>
    <x v="0"/>
    <s v="2. Fair"/>
    <s v="1. Zero"/>
    <s v="3-5 yrs"/>
    <s v="Retained"/>
  </r>
  <r>
    <n v="15696637"/>
    <n v="571"/>
    <x v="0"/>
    <x v="0"/>
    <n v="23"/>
    <n v="10"/>
    <n v="151097.28"/>
    <n v="1"/>
    <n v="0"/>
    <n v="1"/>
    <n v="17163.75"/>
    <n v="0"/>
    <x v="3"/>
    <s v="1. Poor"/>
    <s v="4. Above 150K"/>
    <s v="9-10 yrs"/>
    <s v="Retained"/>
  </r>
  <r>
    <n v="15690647"/>
    <n v="582"/>
    <x v="1"/>
    <x v="0"/>
    <n v="46"/>
    <n v="8"/>
    <n v="67563.31"/>
    <n v="1"/>
    <n v="1"/>
    <n v="0"/>
    <n v="44506.09"/>
    <n v="1"/>
    <x v="0"/>
    <s v="2. Fair"/>
    <s v="2. Up to 100K"/>
    <s v="6-8 yrs"/>
    <s v="Churned"/>
  </r>
  <r>
    <n v="15672756"/>
    <n v="716"/>
    <x v="0"/>
    <x v="0"/>
    <n v="35"/>
    <n v="8"/>
    <n v="112808.18"/>
    <n v="1"/>
    <n v="0"/>
    <n v="1"/>
    <n v="17848.3"/>
    <n v="0"/>
    <x v="1"/>
    <s v="3. Good"/>
    <s v="3. 100K-150K"/>
    <s v="6-8 yrs"/>
    <s v="Retained"/>
  </r>
  <r>
    <n v="15704586"/>
    <n v="758"/>
    <x v="0"/>
    <x v="0"/>
    <n v="42"/>
    <n v="7"/>
    <n v="0"/>
    <n v="2"/>
    <n v="0"/>
    <n v="1"/>
    <n v="76209.56"/>
    <n v="0"/>
    <x v="0"/>
    <s v="4. Very Good"/>
    <s v="1. Zero"/>
    <s v="6-8 yrs"/>
    <s v="Retained"/>
  </r>
  <r>
    <n v="15674526"/>
    <n v="725"/>
    <x v="0"/>
    <x v="1"/>
    <n v="66"/>
    <n v="4"/>
    <n v="86459.8"/>
    <n v="1"/>
    <n v="1"/>
    <n v="1"/>
    <n v="141476.56"/>
    <n v="0"/>
    <x v="4"/>
    <s v="3. Good"/>
    <s v="2. Up to 100K"/>
    <s v="3-5 yrs"/>
    <s v="Retained"/>
  </r>
  <r>
    <n v="15775295"/>
    <n v="630"/>
    <x v="0"/>
    <x v="0"/>
    <n v="40"/>
    <n v="0"/>
    <n v="118633.08"/>
    <n v="1"/>
    <n v="0"/>
    <n v="1"/>
    <n v="60032.46"/>
    <n v="1"/>
    <x v="0"/>
    <s v="2. Fair"/>
    <s v="3. 100K-150K"/>
    <s v="0-2 yrs"/>
    <s v="Churned"/>
  </r>
  <r>
    <n v="15684196"/>
    <n v="627"/>
    <x v="0"/>
    <x v="0"/>
    <n v="55"/>
    <n v="2"/>
    <n v="159441.26999999999"/>
    <n v="1"/>
    <n v="1"/>
    <n v="0"/>
    <n v="100686.11"/>
    <n v="1"/>
    <x v="2"/>
    <s v="2. Fair"/>
    <s v="4. Above 150K"/>
    <s v="0-2 yrs"/>
    <s v="Churned"/>
  </r>
  <r>
    <n v="15727281"/>
    <n v="653"/>
    <x v="0"/>
    <x v="0"/>
    <n v="27"/>
    <n v="9"/>
    <n v="0"/>
    <n v="2"/>
    <n v="1"/>
    <n v="0"/>
    <n v="96429.29"/>
    <n v="0"/>
    <x v="3"/>
    <s v="2. Fair"/>
    <s v="1. Zero"/>
    <s v="9-10 yrs"/>
    <s v="Retained"/>
  </r>
  <r>
    <n v="15787835"/>
    <n v="775"/>
    <x v="2"/>
    <x v="0"/>
    <n v="38"/>
    <n v="4"/>
    <n v="125212.65"/>
    <n v="2"/>
    <n v="1"/>
    <n v="1"/>
    <n v="15795.88"/>
    <n v="1"/>
    <x v="1"/>
    <s v="4. Very Good"/>
    <s v="3. 100K-150K"/>
    <s v="3-5 yrs"/>
    <s v="Churned"/>
  </r>
  <r>
    <n v="15730540"/>
    <n v="794"/>
    <x v="1"/>
    <x v="1"/>
    <n v="45"/>
    <n v="8"/>
    <n v="88656.37"/>
    <n v="2"/>
    <n v="1"/>
    <n v="0"/>
    <n v="116547.31"/>
    <n v="0"/>
    <x v="0"/>
    <s v="4. Very Good"/>
    <s v="2. Up to 100K"/>
    <s v="6-8 yrs"/>
    <s v="Retained"/>
  </r>
  <r>
    <n v="15646276"/>
    <n v="831"/>
    <x v="0"/>
    <x v="0"/>
    <n v="32"/>
    <n v="2"/>
    <n v="146033.62"/>
    <n v="1"/>
    <n v="1"/>
    <n v="0"/>
    <n v="191260.74"/>
    <n v="0"/>
    <x v="1"/>
    <s v="5. Excellent"/>
    <s v="3. 100K-150K"/>
    <s v="0-2 yrs"/>
    <s v="Retained"/>
  </r>
  <r>
    <n v="15582180"/>
    <n v="561"/>
    <x v="0"/>
    <x v="1"/>
    <n v="29"/>
    <n v="9"/>
    <n v="120268.13"/>
    <n v="1"/>
    <n v="1"/>
    <n v="1"/>
    <n v="173870.39"/>
    <n v="0"/>
    <x v="3"/>
    <s v="1. Poor"/>
    <s v="3. 100K-150K"/>
    <s v="9-10 yrs"/>
    <s v="Retained"/>
  </r>
  <r>
    <n v="15697095"/>
    <n v="705"/>
    <x v="1"/>
    <x v="1"/>
    <n v="46"/>
    <n v="7"/>
    <n v="0"/>
    <n v="2"/>
    <n v="1"/>
    <n v="0"/>
    <n v="117273.35"/>
    <n v="0"/>
    <x v="0"/>
    <s v="3. Good"/>
    <s v="1. Zero"/>
    <s v="6-8 yrs"/>
    <s v="Retained"/>
  </r>
  <r>
    <n v="15748797"/>
    <n v="636"/>
    <x v="1"/>
    <x v="0"/>
    <n v="33"/>
    <n v="0"/>
    <n v="0"/>
    <n v="1"/>
    <n v="1"/>
    <n v="0"/>
    <n v="92277.47"/>
    <n v="1"/>
    <x v="1"/>
    <s v="2. Fair"/>
    <s v="1. Zero"/>
    <s v="0-2 yrs"/>
    <s v="Churned"/>
  </r>
  <r>
    <n v="15754796"/>
    <n v="487"/>
    <x v="2"/>
    <x v="0"/>
    <n v="46"/>
    <n v="4"/>
    <n v="135070.57999999999"/>
    <n v="2"/>
    <n v="1"/>
    <n v="1"/>
    <n v="44244.49"/>
    <n v="1"/>
    <x v="0"/>
    <s v="1. Poor"/>
    <s v="3. 100K-150K"/>
    <s v="3-5 yrs"/>
    <s v="Churned"/>
  </r>
  <r>
    <n v="15628947"/>
    <n v="693"/>
    <x v="0"/>
    <x v="0"/>
    <n v="38"/>
    <n v="3"/>
    <n v="0"/>
    <n v="2"/>
    <n v="0"/>
    <n v="0"/>
    <n v="78133.48"/>
    <n v="1"/>
    <x v="1"/>
    <s v="3. Good"/>
    <s v="1. Zero"/>
    <s v="3-5 yrs"/>
    <s v="Churned"/>
  </r>
  <r>
    <n v="15775546"/>
    <n v="517"/>
    <x v="1"/>
    <x v="0"/>
    <n v="29"/>
    <n v="5"/>
    <n v="0"/>
    <n v="2"/>
    <n v="1"/>
    <n v="0"/>
    <n v="103402.88"/>
    <n v="0"/>
    <x v="3"/>
    <s v="1. Poor"/>
    <s v="1. Zero"/>
    <s v="3-5 yrs"/>
    <s v="Retained"/>
  </r>
  <r>
    <n v="15670481"/>
    <n v="684"/>
    <x v="0"/>
    <x v="0"/>
    <n v="27"/>
    <n v="9"/>
    <n v="122550.05"/>
    <n v="2"/>
    <n v="0"/>
    <n v="1"/>
    <n v="137835.82"/>
    <n v="0"/>
    <x v="3"/>
    <s v="3. Good"/>
    <s v="3. 100K-150K"/>
    <s v="9-10 yrs"/>
    <s v="Retained"/>
  </r>
  <r>
    <n v="15619029"/>
    <n v="620"/>
    <x v="1"/>
    <x v="0"/>
    <n v="43"/>
    <n v="2"/>
    <n v="0"/>
    <n v="2"/>
    <n v="1"/>
    <n v="0"/>
    <n v="20670.099999999999"/>
    <n v="0"/>
    <x v="0"/>
    <s v="2. Fair"/>
    <s v="1. Zero"/>
    <s v="0-2 yrs"/>
    <s v="Retained"/>
  </r>
  <r>
    <n v="15613282"/>
    <n v="757"/>
    <x v="0"/>
    <x v="1"/>
    <n v="29"/>
    <n v="8"/>
    <n v="130306.49"/>
    <n v="1"/>
    <n v="1"/>
    <n v="0"/>
    <n v="77469.38"/>
    <n v="0"/>
    <x v="3"/>
    <s v="4. Very Good"/>
    <s v="3. 100K-150K"/>
    <s v="6-8 yrs"/>
    <s v="Retained"/>
  </r>
  <r>
    <n v="15721487"/>
    <n v="739"/>
    <x v="0"/>
    <x v="0"/>
    <n v="27"/>
    <n v="6"/>
    <n v="0"/>
    <n v="1"/>
    <n v="1"/>
    <n v="1"/>
    <n v="57572.38"/>
    <n v="0"/>
    <x v="3"/>
    <s v="3. Good"/>
    <s v="1. Zero"/>
    <s v="6-8 yrs"/>
    <s v="Retained"/>
  </r>
  <r>
    <n v="15797276"/>
    <n v="662"/>
    <x v="1"/>
    <x v="0"/>
    <n v="41"/>
    <n v="4"/>
    <n v="90350.77"/>
    <n v="1"/>
    <n v="1"/>
    <n v="0"/>
    <n v="75884.649999999994"/>
    <n v="1"/>
    <x v="0"/>
    <s v="2. Fair"/>
    <s v="2. Up to 100K"/>
    <s v="3-5 yrs"/>
    <s v="Churned"/>
  </r>
  <r>
    <n v="15612494"/>
    <n v="359"/>
    <x v="0"/>
    <x v="0"/>
    <n v="44"/>
    <n v="6"/>
    <n v="128747.69"/>
    <n v="1"/>
    <n v="1"/>
    <n v="0"/>
    <n v="146955.71"/>
    <n v="1"/>
    <x v="0"/>
    <s v="1. Poor"/>
    <s v="3. 100K-150K"/>
    <s v="6-8 yrs"/>
    <s v="Churned"/>
  </r>
  <r>
    <n v="15629617"/>
    <n v="572"/>
    <x v="1"/>
    <x v="1"/>
    <n v="23"/>
    <n v="2"/>
    <n v="126873.52"/>
    <n v="1"/>
    <n v="0"/>
    <n v="1"/>
    <n v="67040.12"/>
    <n v="0"/>
    <x v="3"/>
    <s v="1. Poor"/>
    <s v="3. 100K-150K"/>
    <s v="0-2 yrs"/>
    <s v="Retained"/>
  </r>
  <r>
    <n v="15600821"/>
    <n v="721"/>
    <x v="0"/>
    <x v="1"/>
    <n v="69"/>
    <n v="2"/>
    <n v="108424.19"/>
    <n v="1"/>
    <n v="1"/>
    <n v="1"/>
    <n v="178418.35"/>
    <n v="0"/>
    <x v="4"/>
    <s v="3. Good"/>
    <s v="3. 100K-150K"/>
    <s v="0-2 yrs"/>
    <s v="Retained"/>
  </r>
  <r>
    <n v="15579062"/>
    <n v="707"/>
    <x v="0"/>
    <x v="1"/>
    <n v="32"/>
    <n v="9"/>
    <n v="0"/>
    <n v="2"/>
    <n v="0"/>
    <n v="0"/>
    <n v="30807.02"/>
    <n v="0"/>
    <x v="1"/>
    <s v="3. Good"/>
    <s v="1. Zero"/>
    <s v="9-10 yrs"/>
    <s v="Retained"/>
  </r>
  <r>
    <n v="15814268"/>
    <n v="444"/>
    <x v="0"/>
    <x v="0"/>
    <n v="40"/>
    <n v="5"/>
    <n v="84350.07"/>
    <n v="1"/>
    <n v="1"/>
    <n v="0"/>
    <n v="143835.76"/>
    <n v="0"/>
    <x v="0"/>
    <s v="1. Poor"/>
    <s v="2. Up to 100K"/>
    <s v="3-5 yrs"/>
    <s v="Retained"/>
  </r>
  <r>
    <n v="15710164"/>
    <n v="523"/>
    <x v="0"/>
    <x v="0"/>
    <n v="73"/>
    <n v="7"/>
    <n v="0"/>
    <n v="2"/>
    <n v="0"/>
    <n v="0"/>
    <n v="130883.9"/>
    <n v="1"/>
    <x v="4"/>
    <s v="1. Poor"/>
    <s v="1. Zero"/>
    <s v="6-8 yrs"/>
    <s v="Churned"/>
  </r>
  <r>
    <n v="15693904"/>
    <n v="685"/>
    <x v="2"/>
    <x v="0"/>
    <n v="30"/>
    <n v="4"/>
    <n v="84958.6"/>
    <n v="2"/>
    <n v="0"/>
    <n v="1"/>
    <n v="194343.72"/>
    <n v="0"/>
    <x v="1"/>
    <s v="3. Good"/>
    <s v="2. Up to 100K"/>
    <s v="3-5 yrs"/>
    <s v="Retained"/>
  </r>
  <r>
    <n v="15588986"/>
    <n v="673"/>
    <x v="2"/>
    <x v="0"/>
    <n v="29"/>
    <n v="4"/>
    <n v="99097.36"/>
    <n v="1"/>
    <n v="1"/>
    <n v="1"/>
    <n v="9796.69"/>
    <n v="0"/>
    <x v="3"/>
    <s v="3. Good"/>
    <s v="2. Up to 100K"/>
    <s v="3-5 yrs"/>
    <s v="Retained"/>
  </r>
  <r>
    <n v="15797733"/>
    <n v="503"/>
    <x v="2"/>
    <x v="1"/>
    <n v="30"/>
    <n v="10"/>
    <n v="136622.54999999999"/>
    <n v="2"/>
    <n v="0"/>
    <n v="0"/>
    <n v="47310.239999999998"/>
    <n v="0"/>
    <x v="1"/>
    <s v="1. Poor"/>
    <s v="3. 100K-150K"/>
    <s v="9-10 yrs"/>
    <s v="Retained"/>
  </r>
  <r>
    <n v="15620507"/>
    <n v="485"/>
    <x v="2"/>
    <x v="0"/>
    <n v="30"/>
    <n v="5"/>
    <n v="156771.68"/>
    <n v="1"/>
    <n v="1"/>
    <n v="1"/>
    <n v="141148.21"/>
    <n v="0"/>
    <x v="1"/>
    <s v="1. Poor"/>
    <s v="4. Above 150K"/>
    <s v="3-5 yrs"/>
    <s v="Retained"/>
  </r>
  <r>
    <n v="15685150"/>
    <n v="799"/>
    <x v="2"/>
    <x v="1"/>
    <n v="28"/>
    <n v="7"/>
    <n v="167658.32999999999"/>
    <n v="2"/>
    <n v="1"/>
    <n v="1"/>
    <n v="111138.25"/>
    <n v="0"/>
    <x v="3"/>
    <s v="4. Very Good"/>
    <s v="4. Above 150K"/>
    <s v="6-8 yrs"/>
    <s v="Retained"/>
  </r>
  <r>
    <n v="15667651"/>
    <n v="585"/>
    <x v="1"/>
    <x v="0"/>
    <n v="33"/>
    <n v="8"/>
    <n v="0"/>
    <n v="2"/>
    <n v="1"/>
    <n v="0"/>
    <n v="114182.07"/>
    <n v="0"/>
    <x v="1"/>
    <s v="2. Fair"/>
    <s v="1. Zero"/>
    <s v="6-8 yrs"/>
    <s v="Retained"/>
  </r>
  <r>
    <n v="15774166"/>
    <n v="607"/>
    <x v="2"/>
    <x v="0"/>
    <n v="24"/>
    <n v="2"/>
    <n v="109483.54"/>
    <n v="2"/>
    <n v="0"/>
    <n v="1"/>
    <n v="127560.77"/>
    <n v="0"/>
    <x v="3"/>
    <s v="2. Fair"/>
    <s v="3. 100K-150K"/>
    <s v="0-2 yrs"/>
    <s v="Retained"/>
  </r>
  <r>
    <n v="15649280"/>
    <n v="521"/>
    <x v="2"/>
    <x v="0"/>
    <n v="40"/>
    <n v="9"/>
    <n v="134504.78"/>
    <n v="1"/>
    <n v="1"/>
    <n v="0"/>
    <n v="18082.060000000001"/>
    <n v="0"/>
    <x v="0"/>
    <s v="1. Poor"/>
    <s v="3. 100K-150K"/>
    <s v="9-10 yrs"/>
    <s v="Retained"/>
  </r>
  <r>
    <n v="15705657"/>
    <n v="535"/>
    <x v="0"/>
    <x v="0"/>
    <n v="44"/>
    <n v="2"/>
    <n v="114427.86"/>
    <n v="1"/>
    <n v="1"/>
    <n v="1"/>
    <n v="136330.26"/>
    <n v="0"/>
    <x v="0"/>
    <s v="1. Poor"/>
    <s v="3. 100K-150K"/>
    <s v="0-2 yrs"/>
    <s v="Retained"/>
  </r>
  <r>
    <n v="15753969"/>
    <n v="724"/>
    <x v="1"/>
    <x v="1"/>
    <n v="45"/>
    <n v="5"/>
    <n v="83888.54"/>
    <n v="1"/>
    <n v="0"/>
    <n v="1"/>
    <n v="34121.81"/>
    <n v="0"/>
    <x v="0"/>
    <s v="3. Good"/>
    <s v="2. Up to 100K"/>
    <s v="3-5 yrs"/>
    <s v="Retained"/>
  </r>
  <r>
    <n v="15742378"/>
    <n v="520"/>
    <x v="2"/>
    <x v="1"/>
    <n v="32"/>
    <n v="5"/>
    <n v="110029.77"/>
    <n v="1"/>
    <n v="1"/>
    <n v="0"/>
    <n v="56246.69"/>
    <n v="0"/>
    <x v="1"/>
    <s v="1. Poor"/>
    <s v="3. 100K-150K"/>
    <s v="3-5 yrs"/>
    <s v="Retained"/>
  </r>
  <r>
    <n v="15794874"/>
    <n v="696"/>
    <x v="1"/>
    <x v="1"/>
    <n v="41"/>
    <n v="9"/>
    <n v="127523.75"/>
    <n v="1"/>
    <n v="0"/>
    <n v="1"/>
    <n v="191417.42"/>
    <n v="0"/>
    <x v="0"/>
    <s v="3. Good"/>
    <s v="3. 100K-150K"/>
    <s v="9-10 yrs"/>
    <s v="Retained"/>
  </r>
  <r>
    <n v="15589221"/>
    <n v="657"/>
    <x v="2"/>
    <x v="1"/>
    <n v="30"/>
    <n v="1"/>
    <n v="139762.13"/>
    <n v="2"/>
    <n v="1"/>
    <n v="1"/>
    <n v="23317.88"/>
    <n v="0"/>
    <x v="1"/>
    <s v="2. Fair"/>
    <s v="3. 100K-150K"/>
    <s v="0-2 yrs"/>
    <s v="Retained"/>
  </r>
  <r>
    <n v="15596671"/>
    <n v="603"/>
    <x v="1"/>
    <x v="0"/>
    <n v="42"/>
    <n v="8"/>
    <n v="91611.12"/>
    <n v="1"/>
    <n v="0"/>
    <n v="0"/>
    <n v="144675.29999999999"/>
    <n v="1"/>
    <x v="0"/>
    <s v="2. Fair"/>
    <s v="2. Up to 100K"/>
    <s v="6-8 yrs"/>
    <s v="Churned"/>
  </r>
  <r>
    <n v="15583668"/>
    <n v="726"/>
    <x v="0"/>
    <x v="0"/>
    <n v="42"/>
    <n v="2"/>
    <n v="109471.79"/>
    <n v="1"/>
    <n v="0"/>
    <n v="1"/>
    <n v="175161.05"/>
    <n v="0"/>
    <x v="0"/>
    <s v="3. Good"/>
    <s v="3. 100K-150K"/>
    <s v="0-2 yrs"/>
    <s v="Retained"/>
  </r>
  <r>
    <n v="15710206"/>
    <n v="591"/>
    <x v="0"/>
    <x v="0"/>
    <n v="39"/>
    <n v="4"/>
    <n v="150500.64000000001"/>
    <n v="1"/>
    <n v="1"/>
    <n v="0"/>
    <n v="14928.8"/>
    <n v="0"/>
    <x v="1"/>
    <s v="2. Fair"/>
    <s v="4. Above 150K"/>
    <s v="3-5 yrs"/>
    <s v="Retained"/>
  </r>
  <r>
    <n v="15799966"/>
    <n v="792"/>
    <x v="2"/>
    <x v="0"/>
    <n v="59"/>
    <n v="9"/>
    <n v="101609.77"/>
    <n v="1"/>
    <n v="0"/>
    <n v="0"/>
    <n v="161479.19"/>
    <n v="1"/>
    <x v="2"/>
    <s v="4. Very Good"/>
    <s v="3. 100K-150K"/>
    <s v="9-10 yrs"/>
    <s v="Churned"/>
  </r>
  <r>
    <n v="15794560"/>
    <n v="550"/>
    <x v="0"/>
    <x v="1"/>
    <n v="57"/>
    <n v="5"/>
    <n v="0"/>
    <n v="1"/>
    <n v="1"/>
    <n v="1"/>
    <n v="133501.94"/>
    <n v="0"/>
    <x v="2"/>
    <s v="1. Poor"/>
    <s v="1. Zero"/>
    <s v="3-5 yrs"/>
    <s v="Retained"/>
  </r>
  <r>
    <n v="15626485"/>
    <n v="601"/>
    <x v="0"/>
    <x v="0"/>
    <n v="26"/>
    <n v="8"/>
    <n v="78892.23"/>
    <n v="1"/>
    <n v="1"/>
    <n v="1"/>
    <n v="23703.52"/>
    <n v="0"/>
    <x v="3"/>
    <s v="2. Fair"/>
    <s v="2. Up to 100K"/>
    <s v="6-8 yrs"/>
    <s v="Retained"/>
  </r>
  <r>
    <n v="15703143"/>
    <n v="820"/>
    <x v="0"/>
    <x v="0"/>
    <n v="29"/>
    <n v="3"/>
    <n v="82344.84"/>
    <n v="1"/>
    <n v="0"/>
    <n v="1"/>
    <n v="115985.38"/>
    <n v="0"/>
    <x v="3"/>
    <s v="5. Excellent"/>
    <s v="2. Up to 100K"/>
    <s v="3-5 yrs"/>
    <s v="Retained"/>
  </r>
  <r>
    <n v="15809772"/>
    <n v="667"/>
    <x v="0"/>
    <x v="1"/>
    <n v="48"/>
    <n v="2"/>
    <n v="0"/>
    <n v="1"/>
    <n v="1"/>
    <n v="0"/>
    <n v="43229.2"/>
    <n v="0"/>
    <x v="0"/>
    <s v="2. Fair"/>
    <s v="1. Zero"/>
    <s v="0-2 yrs"/>
    <s v="Retained"/>
  </r>
  <r>
    <n v="15687959"/>
    <n v="573"/>
    <x v="1"/>
    <x v="0"/>
    <n v="44"/>
    <n v="4"/>
    <n v="0"/>
    <n v="1"/>
    <n v="1"/>
    <n v="1"/>
    <n v="94862.93"/>
    <n v="0"/>
    <x v="0"/>
    <s v="1. Poor"/>
    <s v="1. Zero"/>
    <s v="3-5 yrs"/>
    <s v="Retained"/>
  </r>
  <r>
    <n v="15585282"/>
    <n v="755"/>
    <x v="0"/>
    <x v="1"/>
    <n v="62"/>
    <n v="1"/>
    <n v="127706.33"/>
    <n v="2"/>
    <n v="0"/>
    <n v="1"/>
    <n v="142377.69"/>
    <n v="0"/>
    <x v="4"/>
    <s v="4. Very Good"/>
    <s v="3. 100K-150K"/>
    <s v="0-2 yrs"/>
    <s v="Retained"/>
  </r>
  <r>
    <n v="15714993"/>
    <n v="552"/>
    <x v="0"/>
    <x v="0"/>
    <n v="41"/>
    <n v="9"/>
    <n v="124349.34"/>
    <n v="1"/>
    <n v="1"/>
    <n v="0"/>
    <n v="135635.25"/>
    <n v="0"/>
    <x v="0"/>
    <s v="1. Poor"/>
    <s v="3. 100K-150K"/>
    <s v="9-10 yrs"/>
    <s v="Retained"/>
  </r>
  <r>
    <n v="15596021"/>
    <n v="598"/>
    <x v="1"/>
    <x v="1"/>
    <n v="44"/>
    <n v="8"/>
    <n v="0"/>
    <n v="2"/>
    <n v="1"/>
    <n v="0"/>
    <n v="148487.9"/>
    <n v="0"/>
    <x v="0"/>
    <s v="2. Fair"/>
    <s v="1. Zero"/>
    <s v="6-8 yrs"/>
    <s v="Retained"/>
  </r>
  <r>
    <n v="15646615"/>
    <n v="576"/>
    <x v="2"/>
    <x v="1"/>
    <n v="28"/>
    <n v="1"/>
    <n v="119336.29"/>
    <n v="2"/>
    <n v="0"/>
    <n v="1"/>
    <n v="58976.85"/>
    <n v="0"/>
    <x v="3"/>
    <s v="1. Poor"/>
    <s v="3. 100K-150K"/>
    <s v="0-2 yrs"/>
    <s v="Retained"/>
  </r>
  <r>
    <n v="15742632"/>
    <n v="670"/>
    <x v="0"/>
    <x v="0"/>
    <n v="31"/>
    <n v="9"/>
    <n v="0"/>
    <n v="1"/>
    <n v="0"/>
    <n v="1"/>
    <n v="76254.83"/>
    <n v="0"/>
    <x v="1"/>
    <s v="3. Good"/>
    <s v="1. Zero"/>
    <s v="9-10 yrs"/>
    <s v="Retained"/>
  </r>
  <r>
    <n v="15574068"/>
    <n v="504"/>
    <x v="2"/>
    <x v="1"/>
    <n v="56"/>
    <n v="9"/>
    <n v="104217.3"/>
    <n v="1"/>
    <n v="0"/>
    <n v="0"/>
    <n v="55857.48"/>
    <n v="1"/>
    <x v="2"/>
    <s v="1. Poor"/>
    <s v="3. 100K-150K"/>
    <s v="9-10 yrs"/>
    <s v="Churned"/>
  </r>
  <r>
    <n v="15806967"/>
    <n v="778"/>
    <x v="0"/>
    <x v="0"/>
    <n v="65"/>
    <n v="7"/>
    <n v="0"/>
    <n v="1"/>
    <n v="1"/>
    <n v="1"/>
    <n v="77867.23"/>
    <n v="0"/>
    <x v="4"/>
    <s v="4. Very Good"/>
    <s v="1. Zero"/>
    <s v="6-8 yrs"/>
    <s v="Retained"/>
  </r>
  <r>
    <n v="15796334"/>
    <n v="558"/>
    <x v="2"/>
    <x v="1"/>
    <n v="39"/>
    <n v="10"/>
    <n v="144757.01999999999"/>
    <n v="1"/>
    <n v="1"/>
    <n v="0"/>
    <n v="22878.16"/>
    <n v="1"/>
    <x v="1"/>
    <s v="1. Poor"/>
    <s v="3. 100K-150K"/>
    <s v="9-10 yrs"/>
    <s v="Churned"/>
  </r>
  <r>
    <n v="15688713"/>
    <n v="627"/>
    <x v="1"/>
    <x v="1"/>
    <n v="44"/>
    <n v="6"/>
    <n v="0"/>
    <n v="1"/>
    <n v="1"/>
    <n v="1"/>
    <n v="114469.55"/>
    <n v="0"/>
    <x v="0"/>
    <s v="2. Fair"/>
    <s v="1. Zero"/>
    <s v="6-8 yrs"/>
    <s v="Retained"/>
  </r>
  <r>
    <n v="15796179"/>
    <n v="683"/>
    <x v="0"/>
    <x v="1"/>
    <n v="43"/>
    <n v="8"/>
    <n v="0"/>
    <n v="1"/>
    <n v="1"/>
    <n v="0"/>
    <n v="96754.8"/>
    <n v="0"/>
    <x v="0"/>
    <s v="3. Good"/>
    <s v="1. Zero"/>
    <s v="6-8 yrs"/>
    <s v="Retained"/>
  </r>
  <r>
    <n v="15598751"/>
    <n v="556"/>
    <x v="0"/>
    <x v="0"/>
    <n v="43"/>
    <n v="6"/>
    <n v="0"/>
    <n v="3"/>
    <n v="0"/>
    <n v="0"/>
    <n v="125154.57"/>
    <n v="1"/>
    <x v="0"/>
    <s v="1. Poor"/>
    <s v="1. Zero"/>
    <s v="6-8 yrs"/>
    <s v="Churned"/>
  </r>
  <r>
    <n v="15703019"/>
    <n v="583"/>
    <x v="0"/>
    <x v="0"/>
    <n v="38"/>
    <n v="10"/>
    <n v="0"/>
    <n v="2"/>
    <n v="0"/>
    <n v="1"/>
    <n v="113597.64"/>
    <n v="0"/>
    <x v="1"/>
    <s v="2. Fair"/>
    <s v="1. Zero"/>
    <s v="9-10 yrs"/>
    <s v="Retained"/>
  </r>
  <r>
    <n v="15646302"/>
    <n v="705"/>
    <x v="0"/>
    <x v="0"/>
    <n v="24"/>
    <n v="7"/>
    <n v="100169.51"/>
    <n v="1"/>
    <n v="1"/>
    <n v="0"/>
    <n v="121408.55"/>
    <n v="0"/>
    <x v="3"/>
    <s v="3. Good"/>
    <s v="3. 100K-150K"/>
    <s v="6-8 yrs"/>
    <s v="Retained"/>
  </r>
  <r>
    <n v="15680855"/>
    <n v="637"/>
    <x v="0"/>
    <x v="1"/>
    <n v="33"/>
    <n v="2"/>
    <n v="145731.82999999999"/>
    <n v="1"/>
    <n v="0"/>
    <n v="1"/>
    <n v="109219.43"/>
    <n v="0"/>
    <x v="1"/>
    <s v="2. Fair"/>
    <s v="3. 100K-150K"/>
    <s v="0-2 yrs"/>
    <s v="Retained"/>
  </r>
  <r>
    <n v="15697311"/>
    <n v="697"/>
    <x v="1"/>
    <x v="1"/>
    <n v="56"/>
    <n v="5"/>
    <n v="110802.03"/>
    <n v="1"/>
    <n v="1"/>
    <n v="1"/>
    <n v="50230.31"/>
    <n v="1"/>
    <x v="2"/>
    <s v="3. Good"/>
    <s v="3. 100K-150K"/>
    <s v="3-5 yrs"/>
    <s v="Churned"/>
  </r>
  <r>
    <n v="15585367"/>
    <n v="555"/>
    <x v="2"/>
    <x v="0"/>
    <n v="46"/>
    <n v="4"/>
    <n v="120392.99"/>
    <n v="1"/>
    <n v="1"/>
    <n v="0"/>
    <n v="177719.88"/>
    <n v="1"/>
    <x v="0"/>
    <s v="1. Poor"/>
    <s v="3. 100K-150K"/>
    <s v="3-5 yrs"/>
    <s v="Churned"/>
  </r>
  <r>
    <n v="15726556"/>
    <n v="594"/>
    <x v="2"/>
    <x v="0"/>
    <n v="26"/>
    <n v="6"/>
    <n v="135067.51999999999"/>
    <n v="2"/>
    <n v="0"/>
    <n v="0"/>
    <n v="131211.85999999999"/>
    <n v="0"/>
    <x v="3"/>
    <s v="2. Fair"/>
    <s v="3. 100K-150K"/>
    <s v="6-8 yrs"/>
    <s v="Retained"/>
  </r>
  <r>
    <n v="15676242"/>
    <n v="632"/>
    <x v="1"/>
    <x v="1"/>
    <n v="31"/>
    <n v="3"/>
    <n v="136556.44"/>
    <n v="1"/>
    <n v="1"/>
    <n v="0"/>
    <n v="82152.83"/>
    <n v="1"/>
    <x v="1"/>
    <s v="2. Fair"/>
    <s v="3. 100K-150K"/>
    <s v="3-5 yrs"/>
    <s v="Churned"/>
  </r>
  <r>
    <n v="15684198"/>
    <n v="551"/>
    <x v="0"/>
    <x v="0"/>
    <n v="38"/>
    <n v="10"/>
    <n v="0"/>
    <n v="2"/>
    <n v="1"/>
    <n v="1"/>
    <n v="216.27"/>
    <n v="0"/>
    <x v="1"/>
    <s v="1. Poor"/>
    <s v="1. Zero"/>
    <s v="9-10 yrs"/>
    <s v="Retained"/>
  </r>
  <r>
    <n v="15774882"/>
    <n v="687"/>
    <x v="0"/>
    <x v="0"/>
    <n v="35"/>
    <n v="3"/>
    <n v="99587.43"/>
    <n v="1"/>
    <n v="1"/>
    <n v="1"/>
    <n v="1713.1"/>
    <n v="1"/>
    <x v="1"/>
    <s v="3. Good"/>
    <s v="2. Up to 100K"/>
    <s v="3-5 yrs"/>
    <s v="Churned"/>
  </r>
  <r>
    <n v="15714227"/>
    <n v="672"/>
    <x v="0"/>
    <x v="0"/>
    <n v="53"/>
    <n v="7"/>
    <n v="0"/>
    <n v="1"/>
    <n v="1"/>
    <n v="1"/>
    <n v="136910.18"/>
    <n v="0"/>
    <x v="2"/>
    <s v="3. Good"/>
    <s v="1. Zero"/>
    <s v="6-8 yrs"/>
    <s v="Retained"/>
  </r>
  <r>
    <n v="15608653"/>
    <n v="521"/>
    <x v="1"/>
    <x v="0"/>
    <n v="34"/>
    <n v="7"/>
    <n v="70731.070000000007"/>
    <n v="1"/>
    <n v="1"/>
    <n v="1"/>
    <n v="20243.97"/>
    <n v="1"/>
    <x v="1"/>
    <s v="1. Poor"/>
    <s v="2. Up to 100K"/>
    <s v="6-8 yrs"/>
    <s v="Churned"/>
  </r>
  <r>
    <n v="15784280"/>
    <n v="686"/>
    <x v="2"/>
    <x v="1"/>
    <n v="35"/>
    <n v="2"/>
    <n v="109342.82"/>
    <n v="2"/>
    <n v="0"/>
    <n v="1"/>
    <n v="86043.27"/>
    <n v="0"/>
    <x v="1"/>
    <s v="3. Good"/>
    <s v="3. 100K-150K"/>
    <s v="0-2 yrs"/>
    <s v="Retained"/>
  </r>
  <r>
    <n v="15789546"/>
    <n v="639"/>
    <x v="1"/>
    <x v="1"/>
    <n v="28"/>
    <n v="8"/>
    <n v="0"/>
    <n v="2"/>
    <n v="1"/>
    <n v="0"/>
    <n v="126561.07"/>
    <n v="0"/>
    <x v="3"/>
    <s v="2. Fair"/>
    <s v="1. Zero"/>
    <s v="6-8 yrs"/>
    <s v="Retained"/>
  </r>
  <r>
    <n v="15590320"/>
    <n v="850"/>
    <x v="0"/>
    <x v="1"/>
    <n v="66"/>
    <n v="4"/>
    <n v="0"/>
    <n v="2"/>
    <n v="0"/>
    <n v="1"/>
    <n v="64350.8"/>
    <n v="0"/>
    <x v="4"/>
    <s v="5. Excellent"/>
    <s v="1. Zero"/>
    <s v="3-5 yrs"/>
    <s v="Retained"/>
  </r>
  <r>
    <n v="15678385"/>
    <n v="465"/>
    <x v="0"/>
    <x v="1"/>
    <n v="25"/>
    <n v="2"/>
    <n v="78247.31"/>
    <n v="2"/>
    <n v="1"/>
    <n v="1"/>
    <n v="10472.31"/>
    <n v="0"/>
    <x v="3"/>
    <s v="1. Poor"/>
    <s v="2. Up to 100K"/>
    <s v="0-2 yrs"/>
    <s v="Retained"/>
  </r>
  <r>
    <n v="15571778"/>
    <n v="817"/>
    <x v="0"/>
    <x v="0"/>
    <n v="55"/>
    <n v="10"/>
    <n v="117561.49"/>
    <n v="1"/>
    <n v="1"/>
    <n v="0"/>
    <n v="95941.55"/>
    <n v="1"/>
    <x v="2"/>
    <s v="5. Excellent"/>
    <s v="3. 100K-150K"/>
    <s v="9-10 yrs"/>
    <s v="Churned"/>
  </r>
  <r>
    <n v="15657085"/>
    <n v="578"/>
    <x v="0"/>
    <x v="1"/>
    <n v="23"/>
    <n v="10"/>
    <n v="88980.32"/>
    <n v="1"/>
    <n v="1"/>
    <n v="1"/>
    <n v="125222.36"/>
    <n v="0"/>
    <x v="3"/>
    <s v="1. Poor"/>
    <s v="2. Up to 100K"/>
    <s v="9-10 yrs"/>
    <s v="Retained"/>
  </r>
  <r>
    <n v="15640627"/>
    <n v="611"/>
    <x v="1"/>
    <x v="1"/>
    <n v="34"/>
    <n v="4"/>
    <n v="0"/>
    <n v="2"/>
    <n v="1"/>
    <n v="0"/>
    <n v="170950.58"/>
    <n v="0"/>
    <x v="1"/>
    <s v="2. Fair"/>
    <s v="1. Zero"/>
    <s v="3-5 yrs"/>
    <s v="Retained"/>
  </r>
  <r>
    <n v="15566211"/>
    <n v="616"/>
    <x v="2"/>
    <x v="0"/>
    <n v="41"/>
    <n v="1"/>
    <n v="103560.57"/>
    <n v="1"/>
    <n v="1"/>
    <n v="0"/>
    <n v="236.45"/>
    <n v="1"/>
    <x v="0"/>
    <s v="2. Fair"/>
    <s v="3. 100K-150K"/>
    <s v="0-2 yrs"/>
    <s v="Churned"/>
  </r>
  <r>
    <n v="15669293"/>
    <n v="517"/>
    <x v="0"/>
    <x v="1"/>
    <n v="37"/>
    <n v="5"/>
    <n v="113308.84"/>
    <n v="1"/>
    <n v="0"/>
    <n v="1"/>
    <n v="31517.16"/>
    <n v="0"/>
    <x v="1"/>
    <s v="1. Poor"/>
    <s v="3. 100K-150K"/>
    <s v="3-5 yrs"/>
    <s v="Retained"/>
  </r>
  <r>
    <n v="15595067"/>
    <n v="637"/>
    <x v="1"/>
    <x v="0"/>
    <n v="40"/>
    <n v="6"/>
    <n v="0"/>
    <n v="2"/>
    <n v="1"/>
    <n v="1"/>
    <n v="181610.6"/>
    <n v="0"/>
    <x v="0"/>
    <s v="2. Fair"/>
    <s v="1. Zero"/>
    <s v="6-8 yrs"/>
    <s v="Retained"/>
  </r>
  <r>
    <n v="15753566"/>
    <n v="806"/>
    <x v="0"/>
    <x v="0"/>
    <n v="32"/>
    <n v="3"/>
    <n v="63763.49"/>
    <n v="1"/>
    <n v="1"/>
    <n v="0"/>
    <n v="156593.09"/>
    <n v="0"/>
    <x v="1"/>
    <s v="5. Excellent"/>
    <s v="2. Up to 100K"/>
    <s v="3-5 yrs"/>
    <s v="Retained"/>
  </r>
  <r>
    <n v="15650391"/>
    <n v="633"/>
    <x v="0"/>
    <x v="0"/>
    <n v="29"/>
    <n v="7"/>
    <n v="169988.35"/>
    <n v="1"/>
    <n v="1"/>
    <n v="0"/>
    <n v="4272"/>
    <n v="0"/>
    <x v="3"/>
    <s v="2. Fair"/>
    <s v="4. Above 150K"/>
    <s v="6-8 yrs"/>
    <s v="Retained"/>
  </r>
  <r>
    <n v="15681843"/>
    <n v="624"/>
    <x v="2"/>
    <x v="0"/>
    <n v="35"/>
    <n v="0"/>
    <n v="180303.24"/>
    <n v="2"/>
    <n v="1"/>
    <n v="0"/>
    <n v="163587.9"/>
    <n v="0"/>
    <x v="1"/>
    <s v="2. Fair"/>
    <s v="4. Above 150K"/>
    <s v="0-2 yrs"/>
    <s v="Retained"/>
  </r>
  <r>
    <n v="15814846"/>
    <n v="691"/>
    <x v="0"/>
    <x v="1"/>
    <n v="52"/>
    <n v="3"/>
    <n v="0"/>
    <n v="1"/>
    <n v="1"/>
    <n v="0"/>
    <n v="175843.68"/>
    <n v="1"/>
    <x v="2"/>
    <s v="3. Good"/>
    <s v="1. Zero"/>
    <s v="3-5 yrs"/>
    <s v="Churned"/>
  </r>
  <r>
    <n v="15670374"/>
    <n v="819"/>
    <x v="2"/>
    <x v="0"/>
    <n v="49"/>
    <n v="1"/>
    <n v="120656.86"/>
    <n v="4"/>
    <n v="0"/>
    <n v="0"/>
    <n v="166164.29999999999"/>
    <n v="1"/>
    <x v="0"/>
    <s v="5. Excellent"/>
    <s v="3. 100K-150K"/>
    <s v="0-2 yrs"/>
    <s v="Churned"/>
  </r>
  <r>
    <n v="15762332"/>
    <n v="568"/>
    <x v="2"/>
    <x v="0"/>
    <n v="31"/>
    <n v="1"/>
    <n v="61592.14"/>
    <n v="2"/>
    <n v="1"/>
    <n v="1"/>
    <n v="61796.639999999999"/>
    <n v="0"/>
    <x v="1"/>
    <s v="1. Poor"/>
    <s v="2. Up to 100K"/>
    <s v="0-2 yrs"/>
    <s v="Retained"/>
  </r>
  <r>
    <n v="15700223"/>
    <n v="806"/>
    <x v="0"/>
    <x v="1"/>
    <n v="48"/>
    <n v="4"/>
    <n v="164701.68"/>
    <n v="1"/>
    <n v="1"/>
    <n v="1"/>
    <n v="21439.49"/>
    <n v="0"/>
    <x v="0"/>
    <s v="5. Excellent"/>
    <s v="4. Above 150K"/>
    <s v="3-5 yrs"/>
    <s v="Retained"/>
  </r>
  <r>
    <n v="15729956"/>
    <n v="726"/>
    <x v="1"/>
    <x v="0"/>
    <n v="26"/>
    <n v="1"/>
    <n v="80780.160000000003"/>
    <n v="1"/>
    <n v="1"/>
    <n v="1"/>
    <n v="19225.849999999999"/>
    <n v="0"/>
    <x v="3"/>
    <s v="3. Good"/>
    <s v="2. Up to 100K"/>
    <s v="0-2 yrs"/>
    <s v="Retained"/>
  </r>
  <r>
    <n v="15594862"/>
    <n v="552"/>
    <x v="0"/>
    <x v="1"/>
    <n v="36"/>
    <n v="8"/>
    <n v="0"/>
    <n v="2"/>
    <n v="0"/>
    <n v="0"/>
    <n v="132547.01999999999"/>
    <n v="0"/>
    <x v="1"/>
    <s v="1. Poor"/>
    <s v="1. Zero"/>
    <s v="6-8 yrs"/>
    <s v="Retained"/>
  </r>
  <r>
    <n v="15598782"/>
    <n v="755"/>
    <x v="2"/>
    <x v="0"/>
    <n v="30"/>
    <n v="6"/>
    <n v="154221.37"/>
    <n v="2"/>
    <n v="0"/>
    <n v="1"/>
    <n v="62688.55"/>
    <n v="0"/>
    <x v="1"/>
    <s v="4. Very Good"/>
    <s v="4. Above 150K"/>
    <s v="6-8 yrs"/>
    <s v="Retained"/>
  </r>
  <r>
    <n v="15745080"/>
    <n v="634"/>
    <x v="0"/>
    <x v="1"/>
    <n v="26"/>
    <n v="8"/>
    <n v="0"/>
    <n v="1"/>
    <n v="1"/>
    <n v="0"/>
    <n v="21760.959999999999"/>
    <n v="0"/>
    <x v="3"/>
    <s v="2. Fair"/>
    <s v="1. Zero"/>
    <s v="6-8 yrs"/>
    <s v="Retained"/>
  </r>
  <r>
    <n v="15703399"/>
    <n v="756"/>
    <x v="0"/>
    <x v="0"/>
    <n v="26"/>
    <n v="5"/>
    <n v="101641.14"/>
    <n v="2"/>
    <n v="0"/>
    <n v="1"/>
    <n v="154460.68"/>
    <n v="0"/>
    <x v="3"/>
    <s v="4. Very Good"/>
    <s v="3. 100K-150K"/>
    <s v="3-5 yrs"/>
    <s v="Retained"/>
  </r>
  <r>
    <n v="15732175"/>
    <n v="776"/>
    <x v="0"/>
    <x v="1"/>
    <n v="37"/>
    <n v="2"/>
    <n v="0"/>
    <n v="1"/>
    <n v="0"/>
    <n v="1"/>
    <n v="8065"/>
    <n v="0"/>
    <x v="1"/>
    <s v="4. Very Good"/>
    <s v="1. Zero"/>
    <s v="0-2 yrs"/>
    <s v="Retained"/>
  </r>
  <r>
    <n v="15630725"/>
    <n v="649"/>
    <x v="0"/>
    <x v="0"/>
    <n v="45"/>
    <n v="5"/>
    <n v="92786.66"/>
    <n v="1"/>
    <n v="1"/>
    <n v="0"/>
    <n v="173365.9"/>
    <n v="1"/>
    <x v="0"/>
    <s v="2. Fair"/>
    <s v="2. Up to 100K"/>
    <s v="3-5 yrs"/>
    <s v="Churned"/>
  </r>
  <r>
    <n v="15640260"/>
    <n v="595"/>
    <x v="2"/>
    <x v="1"/>
    <n v="32"/>
    <n v="8"/>
    <n v="131081.66"/>
    <n v="2"/>
    <n v="1"/>
    <n v="1"/>
    <n v="69428.789999999994"/>
    <n v="0"/>
    <x v="1"/>
    <s v="2. Fair"/>
    <s v="3. 100K-150K"/>
    <s v="6-8 yrs"/>
    <s v="Retained"/>
  </r>
  <r>
    <n v="15716822"/>
    <n v="646"/>
    <x v="0"/>
    <x v="1"/>
    <n v="30"/>
    <n v="5"/>
    <n v="98014.74"/>
    <n v="1"/>
    <n v="1"/>
    <n v="1"/>
    <n v="12757.14"/>
    <n v="0"/>
    <x v="1"/>
    <s v="2. Fair"/>
    <s v="2. Up to 100K"/>
    <s v="3-5 yrs"/>
    <s v="Retained"/>
  </r>
  <r>
    <n v="15583748"/>
    <n v="592"/>
    <x v="1"/>
    <x v="1"/>
    <n v="38"/>
    <n v="8"/>
    <n v="0"/>
    <n v="2"/>
    <n v="1"/>
    <n v="0"/>
    <n v="180426.2"/>
    <n v="0"/>
    <x v="1"/>
    <s v="2. Fair"/>
    <s v="1. Zero"/>
    <s v="6-8 yrs"/>
    <s v="Retained"/>
  </r>
  <r>
    <n v="15605968"/>
    <n v="574"/>
    <x v="0"/>
    <x v="1"/>
    <n v="26"/>
    <n v="8"/>
    <n v="97460.1"/>
    <n v="1"/>
    <n v="1"/>
    <n v="1"/>
    <n v="43093.67"/>
    <n v="0"/>
    <x v="3"/>
    <s v="1. Poor"/>
    <s v="2. Up to 100K"/>
    <s v="6-8 yrs"/>
    <s v="Retained"/>
  </r>
  <r>
    <n v="15790683"/>
    <n v="850"/>
    <x v="0"/>
    <x v="1"/>
    <n v="36"/>
    <n v="1"/>
    <n v="104077.19"/>
    <n v="2"/>
    <n v="0"/>
    <n v="1"/>
    <n v="68594"/>
    <n v="0"/>
    <x v="1"/>
    <s v="5. Excellent"/>
    <s v="3. 100K-150K"/>
    <s v="0-2 yrs"/>
    <s v="Retained"/>
  </r>
  <r>
    <n v="15607713"/>
    <n v="850"/>
    <x v="1"/>
    <x v="0"/>
    <n v="29"/>
    <n v="1"/>
    <n v="0"/>
    <n v="2"/>
    <n v="1"/>
    <n v="1"/>
    <n v="197996.65"/>
    <n v="0"/>
    <x v="3"/>
    <s v="5. Excellent"/>
    <s v="1. Zero"/>
    <s v="0-2 yrs"/>
    <s v="Retained"/>
  </r>
  <r>
    <n v="15700212"/>
    <n v="475"/>
    <x v="0"/>
    <x v="0"/>
    <n v="46"/>
    <n v="10"/>
    <n v="0"/>
    <n v="2"/>
    <n v="0"/>
    <n v="0"/>
    <n v="122953"/>
    <n v="1"/>
    <x v="0"/>
    <s v="1. Poor"/>
    <s v="1. Zero"/>
    <s v="9-10 yrs"/>
    <s v="Churned"/>
  </r>
  <r>
    <n v="15626710"/>
    <n v="642"/>
    <x v="0"/>
    <x v="0"/>
    <n v="39"/>
    <n v="4"/>
    <n v="0"/>
    <n v="1"/>
    <n v="1"/>
    <n v="1"/>
    <n v="76821.240000000005"/>
    <n v="0"/>
    <x v="1"/>
    <s v="2. Fair"/>
    <s v="1. Zero"/>
    <s v="3-5 yrs"/>
    <s v="Retained"/>
  </r>
  <r>
    <n v="15716491"/>
    <n v="710"/>
    <x v="1"/>
    <x v="0"/>
    <n v="51"/>
    <n v="4"/>
    <n v="93656.95"/>
    <n v="1"/>
    <n v="0"/>
    <n v="1"/>
    <n v="141400.51"/>
    <n v="1"/>
    <x v="2"/>
    <s v="3. Good"/>
    <s v="2. Up to 100K"/>
    <s v="3-5 yrs"/>
    <s v="Churned"/>
  </r>
  <r>
    <n v="15625824"/>
    <n v="596"/>
    <x v="1"/>
    <x v="1"/>
    <n v="30"/>
    <n v="6"/>
    <n v="121345.88"/>
    <n v="4"/>
    <n v="1"/>
    <n v="0"/>
    <n v="41921.75"/>
    <n v="1"/>
    <x v="1"/>
    <s v="2. Fair"/>
    <s v="3. 100K-150K"/>
    <s v="6-8 yrs"/>
    <s v="Churned"/>
  </r>
  <r>
    <n v="15617705"/>
    <n v="609"/>
    <x v="0"/>
    <x v="0"/>
    <n v="39"/>
    <n v="8"/>
    <n v="141675.23000000001"/>
    <n v="1"/>
    <n v="0"/>
    <n v="1"/>
    <n v="175664.25"/>
    <n v="0"/>
    <x v="1"/>
    <s v="2. Fair"/>
    <s v="3. 100K-150K"/>
    <s v="6-8 yrs"/>
    <s v="Retained"/>
  </r>
  <r>
    <n v="15761976"/>
    <n v="797"/>
    <x v="1"/>
    <x v="0"/>
    <n v="31"/>
    <n v="8"/>
    <n v="0"/>
    <n v="2"/>
    <n v="1"/>
    <n v="0"/>
    <n v="117916.63"/>
    <n v="0"/>
    <x v="1"/>
    <s v="4. Very Good"/>
    <s v="1. Zero"/>
    <s v="6-8 yrs"/>
    <s v="Retained"/>
  </r>
  <r>
    <n v="15634891"/>
    <n v="504"/>
    <x v="2"/>
    <x v="0"/>
    <n v="43"/>
    <n v="7"/>
    <n v="102365.49"/>
    <n v="1"/>
    <n v="1"/>
    <n v="0"/>
    <n v="194690.77"/>
    <n v="1"/>
    <x v="0"/>
    <s v="1. Poor"/>
    <s v="3. 100K-150K"/>
    <s v="6-8 yrs"/>
    <s v="Churned"/>
  </r>
  <r>
    <n v="15744517"/>
    <n v="735"/>
    <x v="1"/>
    <x v="1"/>
    <n v="50"/>
    <n v="9"/>
    <n v="0"/>
    <n v="1"/>
    <n v="0"/>
    <n v="0"/>
    <n v="166677.35"/>
    <n v="1"/>
    <x v="2"/>
    <s v="3. Good"/>
    <s v="1. Zero"/>
    <s v="9-10 yrs"/>
    <s v="Churned"/>
  </r>
  <r>
    <n v="15686963"/>
    <n v="680"/>
    <x v="1"/>
    <x v="0"/>
    <n v="30"/>
    <n v="3"/>
    <n v="0"/>
    <n v="1"/>
    <n v="1"/>
    <n v="0"/>
    <n v="160131.57999999999"/>
    <n v="0"/>
    <x v="1"/>
    <s v="3. Good"/>
    <s v="1. Zero"/>
    <s v="3-5 yrs"/>
    <s v="Retained"/>
  </r>
  <r>
    <n v="15808189"/>
    <n v="449"/>
    <x v="0"/>
    <x v="1"/>
    <n v="52"/>
    <n v="6"/>
    <n v="0"/>
    <n v="2"/>
    <n v="0"/>
    <n v="1"/>
    <n v="123622"/>
    <n v="0"/>
    <x v="2"/>
    <s v="1. Poor"/>
    <s v="1. Zero"/>
    <s v="6-8 yrs"/>
    <s v="Retained"/>
  </r>
  <r>
    <n v="15580845"/>
    <n v="685"/>
    <x v="2"/>
    <x v="1"/>
    <n v="57"/>
    <n v="7"/>
    <n v="101868.51"/>
    <n v="1"/>
    <n v="0"/>
    <n v="1"/>
    <n v="113483.96"/>
    <n v="0"/>
    <x v="2"/>
    <s v="3. Good"/>
    <s v="3. 100K-150K"/>
    <s v="6-8 yrs"/>
    <s v="Retained"/>
  </r>
  <r>
    <n v="15799156"/>
    <n v="569"/>
    <x v="1"/>
    <x v="1"/>
    <n v="38"/>
    <n v="8"/>
    <n v="0"/>
    <n v="2"/>
    <n v="0"/>
    <n v="0"/>
    <n v="79618.789999999994"/>
    <n v="0"/>
    <x v="1"/>
    <s v="1. Poor"/>
    <s v="1. Zero"/>
    <s v="6-8 yrs"/>
    <s v="Retained"/>
  </r>
  <r>
    <n v="15694296"/>
    <n v="631"/>
    <x v="0"/>
    <x v="1"/>
    <n v="35"/>
    <n v="9"/>
    <n v="112392.45"/>
    <n v="2"/>
    <n v="1"/>
    <n v="0"/>
    <n v="24472.23"/>
    <n v="0"/>
    <x v="1"/>
    <s v="2. Fair"/>
    <s v="3. 100K-150K"/>
    <s v="9-10 yrs"/>
    <s v="Retained"/>
  </r>
  <r>
    <n v="15677049"/>
    <n v="595"/>
    <x v="2"/>
    <x v="0"/>
    <n v="25"/>
    <n v="7"/>
    <n v="106570.34"/>
    <n v="2"/>
    <n v="0"/>
    <n v="1"/>
    <n v="177025.79"/>
    <n v="0"/>
    <x v="3"/>
    <s v="2. Fair"/>
    <s v="3. 100K-150K"/>
    <s v="6-8 yrs"/>
    <s v="Retained"/>
  </r>
  <r>
    <n v="15583595"/>
    <n v="461"/>
    <x v="0"/>
    <x v="0"/>
    <n v="28"/>
    <n v="8"/>
    <n v="0"/>
    <n v="1"/>
    <n v="1"/>
    <n v="1"/>
    <n v="103349.74"/>
    <n v="0"/>
    <x v="3"/>
    <s v="1. Poor"/>
    <s v="1. Zero"/>
    <s v="6-8 yrs"/>
    <s v="Retained"/>
  </r>
  <r>
    <n v="15590146"/>
    <n v="630"/>
    <x v="0"/>
    <x v="1"/>
    <n v="50"/>
    <n v="1"/>
    <n v="81947.759999999995"/>
    <n v="1"/>
    <n v="0"/>
    <n v="1"/>
    <n v="63606.22"/>
    <n v="1"/>
    <x v="2"/>
    <s v="2. Fair"/>
    <s v="2. Up to 100K"/>
    <s v="0-2 yrs"/>
    <s v="Churned"/>
  </r>
  <r>
    <n v="15801548"/>
    <n v="661"/>
    <x v="0"/>
    <x v="0"/>
    <n v="31"/>
    <n v="7"/>
    <n v="144162.29999999999"/>
    <n v="2"/>
    <n v="1"/>
    <n v="1"/>
    <n v="14490.79"/>
    <n v="0"/>
    <x v="1"/>
    <s v="2. Fair"/>
    <s v="3. 100K-150K"/>
    <s v="6-8 yrs"/>
    <s v="Retained"/>
  </r>
  <r>
    <n v="15660833"/>
    <n v="796"/>
    <x v="2"/>
    <x v="1"/>
    <n v="39"/>
    <n v="5"/>
    <n v="86350.87"/>
    <n v="2"/>
    <n v="0"/>
    <n v="0"/>
    <n v="105080.53"/>
    <n v="0"/>
    <x v="1"/>
    <s v="4. Very Good"/>
    <s v="2. Up to 100K"/>
    <s v="3-5 yrs"/>
    <s v="Retained"/>
  </r>
  <r>
    <n v="15762277"/>
    <n v="710"/>
    <x v="0"/>
    <x v="1"/>
    <n v="47"/>
    <n v="5"/>
    <n v="158623.14000000001"/>
    <n v="1"/>
    <n v="0"/>
    <n v="0"/>
    <n v="83499.89"/>
    <n v="1"/>
    <x v="0"/>
    <s v="3. Good"/>
    <s v="4. Above 150K"/>
    <s v="3-5 yrs"/>
    <s v="Churned"/>
  </r>
  <r>
    <n v="15791302"/>
    <n v="741"/>
    <x v="0"/>
    <x v="1"/>
    <n v="32"/>
    <n v="8"/>
    <n v="0"/>
    <n v="2"/>
    <n v="1"/>
    <n v="0"/>
    <n v="143598.70000000001"/>
    <n v="0"/>
    <x v="1"/>
    <s v="4. Very Good"/>
    <s v="1. Zero"/>
    <s v="6-8 yrs"/>
    <s v="Retained"/>
  </r>
  <r>
    <n v="15798975"/>
    <n v="606"/>
    <x v="2"/>
    <x v="1"/>
    <n v="48"/>
    <n v="4"/>
    <n v="132403.56"/>
    <n v="1"/>
    <n v="0"/>
    <n v="0"/>
    <n v="36091.910000000003"/>
    <n v="1"/>
    <x v="0"/>
    <s v="2. Fair"/>
    <s v="3. 100K-150K"/>
    <s v="3-5 yrs"/>
    <s v="Churned"/>
  </r>
  <r>
    <n v="15599956"/>
    <n v="747"/>
    <x v="0"/>
    <x v="1"/>
    <n v="27"/>
    <n v="10"/>
    <n v="0"/>
    <n v="2"/>
    <n v="0"/>
    <n v="0"/>
    <n v="13007.89"/>
    <n v="0"/>
    <x v="3"/>
    <s v="4. Very Good"/>
    <s v="1. Zero"/>
    <s v="9-10 yrs"/>
    <s v="Retained"/>
  </r>
  <r>
    <n v="15577274"/>
    <n v="549"/>
    <x v="2"/>
    <x v="0"/>
    <n v="43"/>
    <n v="3"/>
    <n v="134985.66"/>
    <n v="1"/>
    <n v="1"/>
    <n v="0"/>
    <n v="6101.41"/>
    <n v="0"/>
    <x v="0"/>
    <s v="1. Poor"/>
    <s v="3. 100K-150K"/>
    <s v="3-5 yrs"/>
    <s v="Retained"/>
  </r>
  <r>
    <n v="15701200"/>
    <n v="576"/>
    <x v="0"/>
    <x v="1"/>
    <n v="36"/>
    <n v="6"/>
    <n v="0"/>
    <n v="2"/>
    <n v="1"/>
    <n v="1"/>
    <n v="48314"/>
    <n v="0"/>
    <x v="1"/>
    <s v="1. Poor"/>
    <s v="1. Zero"/>
    <s v="6-8 yrs"/>
    <s v="Retained"/>
  </r>
  <r>
    <n v="15638149"/>
    <n v="528"/>
    <x v="0"/>
    <x v="1"/>
    <n v="37"/>
    <n v="6"/>
    <n v="103772.45"/>
    <n v="1"/>
    <n v="1"/>
    <n v="0"/>
    <n v="197111.99"/>
    <n v="0"/>
    <x v="1"/>
    <s v="1. Poor"/>
    <s v="3. 100K-150K"/>
    <s v="6-8 yrs"/>
    <s v="Retained"/>
  </r>
  <r>
    <n v="15786199"/>
    <n v="535"/>
    <x v="0"/>
    <x v="1"/>
    <n v="33"/>
    <n v="2"/>
    <n v="133040.32000000001"/>
    <n v="1"/>
    <n v="1"/>
    <n v="1"/>
    <n v="110299.78"/>
    <n v="0"/>
    <x v="1"/>
    <s v="1. Poor"/>
    <s v="3. 100K-150K"/>
    <s v="0-2 yrs"/>
    <s v="Retained"/>
  </r>
  <r>
    <n v="15701765"/>
    <n v="575"/>
    <x v="1"/>
    <x v="0"/>
    <n v="37"/>
    <n v="0"/>
    <n v="0"/>
    <n v="2"/>
    <n v="0"/>
    <n v="0"/>
    <n v="30114.32"/>
    <n v="0"/>
    <x v="1"/>
    <s v="1. Poor"/>
    <s v="1. Zero"/>
    <s v="0-2 yrs"/>
    <s v="Retained"/>
  </r>
  <r>
    <n v="15586974"/>
    <n v="656"/>
    <x v="0"/>
    <x v="1"/>
    <n v="39"/>
    <n v="10"/>
    <n v="0"/>
    <n v="2"/>
    <n v="1"/>
    <n v="1"/>
    <n v="98894.64"/>
    <n v="0"/>
    <x v="1"/>
    <s v="2. Fair"/>
    <s v="1. Zero"/>
    <s v="9-10 yrs"/>
    <s v="Retained"/>
  </r>
  <r>
    <n v="15729040"/>
    <n v="440"/>
    <x v="0"/>
    <x v="1"/>
    <n v="42"/>
    <n v="2"/>
    <n v="0"/>
    <n v="2"/>
    <n v="1"/>
    <n v="0"/>
    <n v="49826.68"/>
    <n v="0"/>
    <x v="0"/>
    <s v="1. Poor"/>
    <s v="1. Zero"/>
    <s v="0-2 yrs"/>
    <s v="Retained"/>
  </r>
  <r>
    <n v="15788676"/>
    <n v="539"/>
    <x v="1"/>
    <x v="1"/>
    <n v="38"/>
    <n v="8"/>
    <n v="71460.67"/>
    <n v="2"/>
    <n v="1"/>
    <n v="1"/>
    <n v="10074.049999999999"/>
    <n v="0"/>
    <x v="1"/>
    <s v="1. Poor"/>
    <s v="2. Up to 100K"/>
    <s v="6-8 yrs"/>
    <s v="Retained"/>
  </r>
  <r>
    <n v="15602497"/>
    <n v="850"/>
    <x v="1"/>
    <x v="1"/>
    <n v="39"/>
    <n v="6"/>
    <n v="133214.13"/>
    <n v="1"/>
    <n v="0"/>
    <n v="1"/>
    <n v="20769.88"/>
    <n v="0"/>
    <x v="1"/>
    <s v="5. Excellent"/>
    <s v="3. 100K-150K"/>
    <s v="6-8 yrs"/>
    <s v="Retained"/>
  </r>
  <r>
    <n v="15701333"/>
    <n v="646"/>
    <x v="0"/>
    <x v="0"/>
    <n v="37"/>
    <n v="7"/>
    <n v="96558.66"/>
    <n v="1"/>
    <n v="0"/>
    <n v="0"/>
    <n v="163427.18"/>
    <n v="0"/>
    <x v="1"/>
    <s v="2. Fair"/>
    <s v="2. Up to 100K"/>
    <s v="6-8 yrs"/>
    <s v="Retained"/>
  </r>
  <r>
    <n v="15812071"/>
    <n v="744"/>
    <x v="0"/>
    <x v="1"/>
    <n v="54"/>
    <n v="6"/>
    <n v="93806.31"/>
    <n v="2"/>
    <n v="0"/>
    <n v="1"/>
    <n v="140068.76999999999"/>
    <n v="0"/>
    <x v="2"/>
    <s v="4. Very Good"/>
    <s v="2. Up to 100K"/>
    <s v="6-8 yrs"/>
    <s v="Retained"/>
  </r>
  <r>
    <n v="15634375"/>
    <n v="710"/>
    <x v="1"/>
    <x v="0"/>
    <n v="36"/>
    <n v="8"/>
    <n v="0"/>
    <n v="2"/>
    <n v="0"/>
    <n v="0"/>
    <n v="83206.19"/>
    <n v="0"/>
    <x v="1"/>
    <s v="3. Good"/>
    <s v="1. Zero"/>
    <s v="6-8 yrs"/>
    <s v="Retained"/>
  </r>
  <r>
    <n v="15738267"/>
    <n v="544"/>
    <x v="0"/>
    <x v="0"/>
    <n v="64"/>
    <n v="3"/>
    <n v="124043.8"/>
    <n v="1"/>
    <n v="1"/>
    <n v="1"/>
    <n v="111402.97"/>
    <n v="1"/>
    <x v="4"/>
    <s v="1. Poor"/>
    <s v="3. 100K-150K"/>
    <s v="3-5 yrs"/>
    <s v="Churned"/>
  </r>
  <r>
    <n v="15786800"/>
    <n v="723"/>
    <x v="2"/>
    <x v="1"/>
    <n v="52"/>
    <n v="5"/>
    <n v="131694.97"/>
    <n v="1"/>
    <n v="0"/>
    <n v="1"/>
    <n v="92873.5"/>
    <n v="1"/>
    <x v="2"/>
    <s v="3. Good"/>
    <s v="3. 100K-150K"/>
    <s v="3-5 yrs"/>
    <s v="Churned"/>
  </r>
  <r>
    <n v="15591130"/>
    <n v="507"/>
    <x v="1"/>
    <x v="0"/>
    <n v="29"/>
    <n v="6"/>
    <n v="0"/>
    <n v="2"/>
    <n v="0"/>
    <n v="1"/>
    <n v="94780.9"/>
    <n v="0"/>
    <x v="3"/>
    <s v="1. Poor"/>
    <s v="1. Zero"/>
    <s v="6-8 yrs"/>
    <s v="Retained"/>
  </r>
  <r>
    <n v="15720662"/>
    <n v="787"/>
    <x v="0"/>
    <x v="0"/>
    <n v="35"/>
    <n v="1"/>
    <n v="106266.8"/>
    <n v="1"/>
    <n v="1"/>
    <n v="1"/>
    <n v="16607.150000000001"/>
    <n v="0"/>
    <x v="1"/>
    <s v="4. Very Good"/>
    <s v="3. 100K-150K"/>
    <s v="0-2 yrs"/>
    <s v="Retained"/>
  </r>
  <r>
    <n v="15751531"/>
    <n v="598"/>
    <x v="1"/>
    <x v="1"/>
    <n v="41"/>
    <n v="8"/>
    <n v="0"/>
    <n v="2"/>
    <n v="1"/>
    <n v="1"/>
    <n v="161954.43"/>
    <n v="0"/>
    <x v="0"/>
    <s v="2. Fair"/>
    <s v="1. Zero"/>
    <s v="6-8 yrs"/>
    <s v="Retained"/>
  </r>
  <r>
    <n v="15653595"/>
    <n v="796"/>
    <x v="0"/>
    <x v="1"/>
    <n v="51"/>
    <n v="6"/>
    <n v="0"/>
    <n v="2"/>
    <n v="0"/>
    <n v="1"/>
    <n v="194733.28"/>
    <n v="0"/>
    <x v="2"/>
    <s v="4. Very Good"/>
    <s v="1. Zero"/>
    <s v="6-8 yrs"/>
    <s v="Retained"/>
  </r>
  <r>
    <n v="15568360"/>
    <n v="569"/>
    <x v="1"/>
    <x v="0"/>
    <n v="41"/>
    <n v="4"/>
    <n v="139840.35999999999"/>
    <n v="1"/>
    <n v="1"/>
    <n v="1"/>
    <n v="163524.70000000001"/>
    <n v="0"/>
    <x v="0"/>
    <s v="1. Poor"/>
    <s v="3. 100K-150K"/>
    <s v="3-5 yrs"/>
    <s v="Retained"/>
  </r>
  <r>
    <n v="15781210"/>
    <n v="711"/>
    <x v="0"/>
    <x v="1"/>
    <n v="34"/>
    <n v="8"/>
    <n v="0"/>
    <n v="2"/>
    <n v="0"/>
    <n v="0"/>
    <n v="48260.19"/>
    <n v="0"/>
    <x v="1"/>
    <s v="3. Good"/>
    <s v="1. Zero"/>
    <s v="6-8 yrs"/>
    <s v="Retained"/>
  </r>
  <r>
    <n v="15668058"/>
    <n v="661"/>
    <x v="2"/>
    <x v="1"/>
    <n v="35"/>
    <n v="8"/>
    <n v="124098.54"/>
    <n v="1"/>
    <n v="1"/>
    <n v="0"/>
    <n v="86678.48"/>
    <n v="0"/>
    <x v="1"/>
    <s v="2. Fair"/>
    <s v="3. 100K-150K"/>
    <s v="6-8 yrs"/>
    <s v="Retained"/>
  </r>
  <r>
    <n v="15597131"/>
    <n v="415"/>
    <x v="0"/>
    <x v="1"/>
    <n v="32"/>
    <n v="5"/>
    <n v="145807.59"/>
    <n v="1"/>
    <n v="1"/>
    <n v="1"/>
    <n v="3064.65"/>
    <n v="0"/>
    <x v="1"/>
    <s v="1. Poor"/>
    <s v="3. 100K-150K"/>
    <s v="3-5 yrs"/>
    <s v="Retained"/>
  </r>
  <r>
    <n v="15697283"/>
    <n v="578"/>
    <x v="1"/>
    <x v="1"/>
    <n v="23"/>
    <n v="8"/>
    <n v="0"/>
    <n v="2"/>
    <n v="1"/>
    <n v="0"/>
    <n v="112124.98"/>
    <n v="0"/>
    <x v="3"/>
    <s v="1. Poor"/>
    <s v="1. Zero"/>
    <s v="6-8 yrs"/>
    <s v="Retained"/>
  </r>
  <r>
    <n v="15640953"/>
    <n v="611"/>
    <x v="0"/>
    <x v="0"/>
    <n v="26"/>
    <n v="2"/>
    <n v="107508.93"/>
    <n v="2"/>
    <n v="1"/>
    <n v="1"/>
    <n v="120801.65"/>
    <n v="0"/>
    <x v="3"/>
    <s v="2. Fair"/>
    <s v="3. 100K-150K"/>
    <s v="0-2 yrs"/>
    <s v="Retained"/>
  </r>
  <r>
    <n v="15715031"/>
    <n v="600"/>
    <x v="0"/>
    <x v="0"/>
    <n v="28"/>
    <n v="6"/>
    <n v="0"/>
    <n v="2"/>
    <n v="0"/>
    <n v="1"/>
    <n v="52193.23"/>
    <n v="0"/>
    <x v="3"/>
    <s v="2. Fair"/>
    <s v="1. Zero"/>
    <s v="6-8 yrs"/>
    <s v="Retained"/>
  </r>
  <r>
    <n v="15589660"/>
    <n v="661"/>
    <x v="2"/>
    <x v="0"/>
    <n v="32"/>
    <n v="1"/>
    <n v="145980.23000000001"/>
    <n v="1"/>
    <n v="0"/>
    <n v="1"/>
    <n v="56636.28"/>
    <n v="0"/>
    <x v="1"/>
    <s v="2. Fair"/>
    <s v="3. 100K-150K"/>
    <s v="0-2 yrs"/>
    <s v="Retained"/>
  </r>
  <r>
    <n v="15769818"/>
    <n v="850"/>
    <x v="0"/>
    <x v="0"/>
    <n v="37"/>
    <n v="3"/>
    <n v="212778.2"/>
    <n v="1"/>
    <n v="0"/>
    <n v="1"/>
    <n v="69372.88"/>
    <n v="0"/>
    <x v="1"/>
    <s v="5. Excellent"/>
    <s v="4. Above 150K"/>
    <s v="3-5 yrs"/>
    <s v="Retained"/>
  </r>
  <r>
    <n v="15782736"/>
    <n v="573"/>
    <x v="2"/>
    <x v="0"/>
    <n v="47"/>
    <n v="4"/>
    <n v="152522.47"/>
    <n v="1"/>
    <n v="0"/>
    <n v="1"/>
    <n v="164038.07"/>
    <n v="1"/>
    <x v="0"/>
    <s v="1. Poor"/>
    <s v="4. Above 150K"/>
    <s v="3-5 yrs"/>
    <s v="Churned"/>
  </r>
  <r>
    <n v="15614818"/>
    <n v="764"/>
    <x v="1"/>
    <x v="0"/>
    <n v="33"/>
    <n v="9"/>
    <n v="168964.77"/>
    <n v="1"/>
    <n v="0"/>
    <n v="1"/>
    <n v="118982.51"/>
    <n v="0"/>
    <x v="1"/>
    <s v="4. Very Good"/>
    <s v="4. Above 150K"/>
    <s v="9-10 yrs"/>
    <s v="Retained"/>
  </r>
  <r>
    <n v="15794014"/>
    <n v="838"/>
    <x v="0"/>
    <x v="0"/>
    <n v="34"/>
    <n v="8"/>
    <n v="0"/>
    <n v="2"/>
    <n v="1"/>
    <n v="0"/>
    <n v="27472.07"/>
    <n v="0"/>
    <x v="1"/>
    <s v="5. Excellent"/>
    <s v="1. Zero"/>
    <s v="6-8 yrs"/>
    <s v="Retained"/>
  </r>
  <r>
    <n v="15732448"/>
    <n v="821"/>
    <x v="0"/>
    <x v="0"/>
    <n v="28"/>
    <n v="8"/>
    <n v="0"/>
    <n v="1"/>
    <n v="1"/>
    <n v="1"/>
    <n v="36754.129999999997"/>
    <n v="0"/>
    <x v="3"/>
    <s v="5. Excellent"/>
    <s v="1. Zero"/>
    <s v="6-8 yrs"/>
    <s v="Retained"/>
  </r>
  <r>
    <n v="15723411"/>
    <n v="607"/>
    <x v="1"/>
    <x v="0"/>
    <n v="36"/>
    <n v="4"/>
    <n v="98266.3"/>
    <n v="1"/>
    <n v="1"/>
    <n v="1"/>
    <n v="46416.36"/>
    <n v="0"/>
    <x v="1"/>
    <s v="2. Fair"/>
    <s v="2. Up to 100K"/>
    <s v="3-5 yrs"/>
    <s v="Retained"/>
  </r>
  <r>
    <n v="15797686"/>
    <n v="558"/>
    <x v="0"/>
    <x v="1"/>
    <n v="38"/>
    <n v="8"/>
    <n v="113000.92"/>
    <n v="1"/>
    <n v="1"/>
    <n v="1"/>
    <n v="152872.39000000001"/>
    <n v="0"/>
    <x v="1"/>
    <s v="1. Poor"/>
    <s v="3. 100K-150K"/>
    <s v="6-8 yrs"/>
    <s v="Retained"/>
  </r>
  <r>
    <n v="15605950"/>
    <n v="530"/>
    <x v="2"/>
    <x v="1"/>
    <n v="23"/>
    <n v="1"/>
    <n v="137060.88"/>
    <n v="2"/>
    <n v="1"/>
    <n v="1"/>
    <n v="165227.23000000001"/>
    <n v="0"/>
    <x v="3"/>
    <s v="1. Poor"/>
    <s v="3. 100K-150K"/>
    <s v="0-2 yrs"/>
    <s v="Retained"/>
  </r>
  <r>
    <n v="15812497"/>
    <n v="654"/>
    <x v="2"/>
    <x v="1"/>
    <n v="37"/>
    <n v="5"/>
    <n v="112146.12"/>
    <n v="1"/>
    <n v="1"/>
    <n v="0"/>
    <n v="75927.350000000006"/>
    <n v="0"/>
    <x v="1"/>
    <s v="2. Fair"/>
    <s v="3. 100K-150K"/>
    <s v="3-5 yrs"/>
    <s v="Retained"/>
  </r>
  <r>
    <n v="15690678"/>
    <n v="530"/>
    <x v="0"/>
    <x v="0"/>
    <n v="33"/>
    <n v="4"/>
    <n v="129307.32"/>
    <n v="1"/>
    <n v="1"/>
    <n v="1"/>
    <n v="172930.28"/>
    <n v="0"/>
    <x v="1"/>
    <s v="1. Poor"/>
    <s v="3. 100K-150K"/>
    <s v="3-5 yrs"/>
    <s v="Retained"/>
  </r>
  <r>
    <n v="15747677"/>
    <n v="656"/>
    <x v="1"/>
    <x v="1"/>
    <n v="69"/>
    <n v="6"/>
    <n v="163975.09"/>
    <n v="1"/>
    <n v="1"/>
    <n v="1"/>
    <n v="36108.5"/>
    <n v="0"/>
    <x v="4"/>
    <s v="2. Fair"/>
    <s v="4. Above 150K"/>
    <s v="6-8 yrs"/>
    <s v="Retained"/>
  </r>
  <r>
    <n v="15618926"/>
    <n v="520"/>
    <x v="1"/>
    <x v="1"/>
    <n v="43"/>
    <n v="7"/>
    <n v="0"/>
    <n v="2"/>
    <n v="1"/>
    <n v="1"/>
    <n v="36202.74"/>
    <n v="0"/>
    <x v="0"/>
    <s v="1. Poor"/>
    <s v="1. Zero"/>
    <s v="6-8 yrs"/>
    <s v="Retained"/>
  </r>
  <r>
    <n v="15673908"/>
    <n v="602"/>
    <x v="2"/>
    <x v="0"/>
    <n v="42"/>
    <n v="6"/>
    <n v="158414.85"/>
    <n v="1"/>
    <n v="1"/>
    <n v="1"/>
    <n v="131886.46"/>
    <n v="0"/>
    <x v="0"/>
    <s v="2. Fair"/>
    <s v="4. Above 150K"/>
    <s v="6-8 yrs"/>
    <s v="Retained"/>
  </r>
  <r>
    <n v="15727944"/>
    <n v="701"/>
    <x v="2"/>
    <x v="0"/>
    <n v="48"/>
    <n v="1"/>
    <n v="92072.68"/>
    <n v="1"/>
    <n v="1"/>
    <n v="1"/>
    <n v="133992.35999999999"/>
    <n v="0"/>
    <x v="0"/>
    <s v="3. Good"/>
    <s v="2. Up to 100K"/>
    <s v="0-2 yrs"/>
    <s v="Retained"/>
  </r>
  <r>
    <n v="15807294"/>
    <n v="653"/>
    <x v="1"/>
    <x v="0"/>
    <n v="30"/>
    <n v="2"/>
    <n v="88243.29"/>
    <n v="2"/>
    <n v="1"/>
    <n v="1"/>
    <n v="96658.26"/>
    <n v="0"/>
    <x v="1"/>
    <s v="2. Fair"/>
    <s v="2. Up to 100K"/>
    <s v="0-2 yrs"/>
    <s v="Retained"/>
  </r>
  <r>
    <n v="15618581"/>
    <n v="668"/>
    <x v="1"/>
    <x v="1"/>
    <n v="25"/>
    <n v="8"/>
    <n v="0"/>
    <n v="2"/>
    <n v="1"/>
    <n v="1"/>
    <n v="135112.09"/>
    <n v="0"/>
    <x v="3"/>
    <s v="2. Fair"/>
    <s v="1. Zero"/>
    <s v="6-8 yrs"/>
    <s v="Retained"/>
  </r>
  <r>
    <n v="15584364"/>
    <n v="652"/>
    <x v="0"/>
    <x v="1"/>
    <n v="48"/>
    <n v="4"/>
    <n v="59486.31"/>
    <n v="1"/>
    <n v="1"/>
    <n v="0"/>
    <n v="163944.18"/>
    <n v="1"/>
    <x v="0"/>
    <s v="2. Fair"/>
    <s v="2. Up to 100K"/>
    <s v="3-5 yrs"/>
    <s v="Churned"/>
  </r>
  <r>
    <n v="15599552"/>
    <n v="639"/>
    <x v="1"/>
    <x v="0"/>
    <n v="54"/>
    <n v="2"/>
    <n v="0"/>
    <n v="2"/>
    <n v="1"/>
    <n v="1"/>
    <n v="53843.71"/>
    <n v="0"/>
    <x v="2"/>
    <s v="2. Fair"/>
    <s v="1. Zero"/>
    <s v="0-2 yrs"/>
    <s v="Retained"/>
  </r>
  <r>
    <n v="15749177"/>
    <n v="730"/>
    <x v="1"/>
    <x v="0"/>
    <n v="52"/>
    <n v="7"/>
    <n v="0"/>
    <n v="2"/>
    <n v="0"/>
    <n v="1"/>
    <n v="122398.84"/>
    <n v="0"/>
    <x v="2"/>
    <s v="3. Good"/>
    <s v="1. Zero"/>
    <s v="6-8 yrs"/>
    <s v="Retained"/>
  </r>
  <r>
    <n v="15718779"/>
    <n v="780"/>
    <x v="0"/>
    <x v="1"/>
    <n v="34"/>
    <n v="1"/>
    <n v="0"/>
    <n v="1"/>
    <n v="1"/>
    <n v="1"/>
    <n v="64804.04"/>
    <n v="0"/>
    <x v="1"/>
    <s v="4. Very Good"/>
    <s v="1. Zero"/>
    <s v="0-2 yrs"/>
    <s v="Retained"/>
  </r>
  <r>
    <n v="15568106"/>
    <n v="592"/>
    <x v="0"/>
    <x v="0"/>
    <n v="38"/>
    <n v="8"/>
    <n v="119278.01"/>
    <n v="2"/>
    <n v="0"/>
    <n v="1"/>
    <n v="19370.73"/>
    <n v="0"/>
    <x v="1"/>
    <s v="2. Fair"/>
    <s v="3. 100K-150K"/>
    <s v="6-8 yrs"/>
    <s v="Retained"/>
  </r>
  <r>
    <n v="15779481"/>
    <n v="628"/>
    <x v="0"/>
    <x v="1"/>
    <n v="34"/>
    <n v="4"/>
    <n v="158741.43"/>
    <n v="2"/>
    <n v="1"/>
    <n v="1"/>
    <n v="126192.54"/>
    <n v="0"/>
    <x v="1"/>
    <s v="2. Fair"/>
    <s v="4. Above 150K"/>
    <s v="3-5 yrs"/>
    <s v="Retained"/>
  </r>
  <r>
    <n v="15709994"/>
    <n v="658"/>
    <x v="0"/>
    <x v="0"/>
    <n v="40"/>
    <n v="7"/>
    <n v="140596.95000000001"/>
    <n v="1"/>
    <n v="0"/>
    <n v="1"/>
    <n v="135459.01999999999"/>
    <n v="1"/>
    <x v="0"/>
    <s v="2. Fair"/>
    <s v="3. 100K-150K"/>
    <s v="6-8 yrs"/>
    <s v="Churned"/>
  </r>
  <r>
    <n v="15772777"/>
    <n v="850"/>
    <x v="1"/>
    <x v="0"/>
    <n v="29"/>
    <n v="10"/>
    <n v="0"/>
    <n v="2"/>
    <n v="1"/>
    <n v="1"/>
    <n v="94815.039999999994"/>
    <n v="0"/>
    <x v="3"/>
    <s v="5. Excellent"/>
    <s v="1. Zero"/>
    <s v="9-10 yrs"/>
    <s v="Retained"/>
  </r>
  <r>
    <n v="15706815"/>
    <n v="515"/>
    <x v="2"/>
    <x v="1"/>
    <n v="37"/>
    <n v="2"/>
    <n v="90432.92"/>
    <n v="1"/>
    <n v="1"/>
    <n v="1"/>
    <n v="188366.04"/>
    <n v="1"/>
    <x v="1"/>
    <s v="1. Poor"/>
    <s v="2. Up to 100K"/>
    <s v="0-2 yrs"/>
    <s v="Churned"/>
  </r>
  <r>
    <n v="15618018"/>
    <n v="571"/>
    <x v="0"/>
    <x v="0"/>
    <n v="35"/>
    <n v="1"/>
    <n v="104783.81"/>
    <n v="2"/>
    <n v="0"/>
    <n v="1"/>
    <n v="178512.52"/>
    <n v="0"/>
    <x v="1"/>
    <s v="1. Poor"/>
    <s v="3. 100K-150K"/>
    <s v="0-2 yrs"/>
    <s v="Retained"/>
  </r>
  <r>
    <n v="15671032"/>
    <n v="760"/>
    <x v="2"/>
    <x v="1"/>
    <n v="42"/>
    <n v="0"/>
    <n v="77992.97"/>
    <n v="2"/>
    <n v="1"/>
    <n v="1"/>
    <n v="97906.38"/>
    <n v="0"/>
    <x v="0"/>
    <s v="4. Very Good"/>
    <s v="2. Up to 100K"/>
    <s v="0-2 yrs"/>
    <s v="Retained"/>
  </r>
  <r>
    <n v="15634281"/>
    <n v="720"/>
    <x v="2"/>
    <x v="0"/>
    <n v="43"/>
    <n v="10"/>
    <n v="110822.9"/>
    <n v="1"/>
    <n v="0"/>
    <n v="0"/>
    <n v="72861.94"/>
    <n v="0"/>
    <x v="0"/>
    <s v="3. Good"/>
    <s v="3. 100K-150K"/>
    <s v="9-10 yrs"/>
    <s v="Retained"/>
  </r>
  <r>
    <n v="15766374"/>
    <n v="632"/>
    <x v="2"/>
    <x v="1"/>
    <n v="42"/>
    <n v="4"/>
    <n v="119624.6"/>
    <n v="2"/>
    <n v="1"/>
    <n v="1"/>
    <n v="195978.86"/>
    <n v="0"/>
    <x v="0"/>
    <s v="2. Fair"/>
    <s v="3. 100K-150K"/>
    <s v="3-5 yrs"/>
    <s v="Retained"/>
  </r>
  <r>
    <n v="15600991"/>
    <n v="694"/>
    <x v="2"/>
    <x v="1"/>
    <n v="31"/>
    <n v="6"/>
    <n v="109052.59"/>
    <n v="2"/>
    <n v="1"/>
    <n v="1"/>
    <n v="19448.93"/>
    <n v="1"/>
    <x v="1"/>
    <s v="3. Good"/>
    <s v="3. 100K-150K"/>
    <s v="6-8 yrs"/>
    <s v="Churned"/>
  </r>
  <r>
    <n v="15777576"/>
    <n v="559"/>
    <x v="1"/>
    <x v="0"/>
    <n v="40"/>
    <n v="5"/>
    <n v="139129.44"/>
    <n v="1"/>
    <n v="0"/>
    <n v="1"/>
    <n v="32635.54"/>
    <n v="0"/>
    <x v="0"/>
    <s v="1. Poor"/>
    <s v="3. 100K-150K"/>
    <s v="3-5 yrs"/>
    <s v="Retained"/>
  </r>
  <r>
    <n v="15742613"/>
    <n v="773"/>
    <x v="2"/>
    <x v="0"/>
    <n v="42"/>
    <n v="8"/>
    <n v="152324.66"/>
    <n v="2"/>
    <n v="1"/>
    <n v="0"/>
    <n v="171733.22"/>
    <n v="0"/>
    <x v="0"/>
    <s v="4. Very Good"/>
    <s v="4. Above 150K"/>
    <s v="6-8 yrs"/>
    <s v="Retained"/>
  </r>
  <r>
    <n v="15649523"/>
    <n v="581"/>
    <x v="0"/>
    <x v="1"/>
    <n v="38"/>
    <n v="1"/>
    <n v="0"/>
    <n v="2"/>
    <n v="1"/>
    <n v="0"/>
    <n v="46176.22"/>
    <n v="0"/>
    <x v="1"/>
    <s v="2. Fair"/>
    <s v="1. Zero"/>
    <s v="0-2 yrs"/>
    <s v="Retained"/>
  </r>
  <r>
    <n v="15651063"/>
    <n v="524"/>
    <x v="2"/>
    <x v="0"/>
    <n v="37"/>
    <n v="9"/>
    <n v="127480.58"/>
    <n v="2"/>
    <n v="1"/>
    <n v="0"/>
    <n v="179634.69"/>
    <n v="0"/>
    <x v="1"/>
    <s v="1. Poor"/>
    <s v="3. 100K-150K"/>
    <s v="9-10 yrs"/>
    <s v="Retained"/>
  </r>
  <r>
    <n v="15683124"/>
    <n v="713"/>
    <x v="0"/>
    <x v="1"/>
    <n v="53"/>
    <n v="6"/>
    <n v="115029.4"/>
    <n v="1"/>
    <n v="0"/>
    <n v="0"/>
    <n v="191521.32"/>
    <n v="1"/>
    <x v="2"/>
    <s v="3. Good"/>
    <s v="3. 100K-150K"/>
    <s v="6-8 yrs"/>
    <s v="Churned"/>
  </r>
  <r>
    <n v="15618314"/>
    <n v="676"/>
    <x v="0"/>
    <x v="1"/>
    <n v="40"/>
    <n v="8"/>
    <n v="114005.78"/>
    <n v="1"/>
    <n v="1"/>
    <n v="1"/>
    <n v="67998.45"/>
    <n v="0"/>
    <x v="0"/>
    <s v="3. Good"/>
    <s v="3. 100K-150K"/>
    <s v="6-8 yrs"/>
    <s v="Retained"/>
  </r>
  <r>
    <n v="15670823"/>
    <n v="651"/>
    <x v="2"/>
    <x v="0"/>
    <n v="42"/>
    <n v="1"/>
    <n v="116646.76"/>
    <n v="1"/>
    <n v="1"/>
    <n v="0"/>
    <n v="44731.8"/>
    <n v="1"/>
    <x v="0"/>
    <s v="2. Fair"/>
    <s v="3. 100K-150K"/>
    <s v="0-2 yrs"/>
    <s v="Churned"/>
  </r>
  <r>
    <n v="15607133"/>
    <n v="717"/>
    <x v="1"/>
    <x v="0"/>
    <n v="49"/>
    <n v="1"/>
    <n v="110864.38"/>
    <n v="2"/>
    <n v="1"/>
    <n v="1"/>
    <n v="124532.9"/>
    <n v="1"/>
    <x v="0"/>
    <s v="3. Good"/>
    <s v="3. 100K-150K"/>
    <s v="0-2 yrs"/>
    <s v="Churned"/>
  </r>
  <r>
    <n v="15615012"/>
    <n v="594"/>
    <x v="0"/>
    <x v="1"/>
    <n v="23"/>
    <n v="5"/>
    <n v="156267.59"/>
    <n v="1"/>
    <n v="1"/>
    <n v="0"/>
    <n v="160968.44"/>
    <n v="0"/>
    <x v="3"/>
    <s v="2. Fair"/>
    <s v="4. Above 150K"/>
    <s v="3-5 yrs"/>
    <s v="Retained"/>
  </r>
  <r>
    <n v="15725141"/>
    <n v="716"/>
    <x v="0"/>
    <x v="0"/>
    <n v="44"/>
    <n v="3"/>
    <n v="109528.28"/>
    <n v="1"/>
    <n v="1"/>
    <n v="0"/>
    <n v="27341.63"/>
    <n v="1"/>
    <x v="0"/>
    <s v="3. Good"/>
    <s v="3. 100K-150K"/>
    <s v="3-5 yrs"/>
    <s v="Churned"/>
  </r>
  <r>
    <n v="15623560"/>
    <n v="668"/>
    <x v="0"/>
    <x v="0"/>
    <n v="35"/>
    <n v="6"/>
    <n v="102482.76"/>
    <n v="1"/>
    <n v="1"/>
    <n v="1"/>
    <n v="53994.64"/>
    <n v="0"/>
    <x v="1"/>
    <s v="2. Fair"/>
    <s v="3. 100K-150K"/>
    <s v="6-8 yrs"/>
    <s v="Retained"/>
  </r>
  <r>
    <n v="15693018"/>
    <n v="678"/>
    <x v="2"/>
    <x v="1"/>
    <n v="23"/>
    <n v="10"/>
    <n v="115563.71"/>
    <n v="1"/>
    <n v="1"/>
    <n v="1"/>
    <n v="91633.53"/>
    <n v="0"/>
    <x v="3"/>
    <s v="3. Good"/>
    <s v="3. 100K-150K"/>
    <s v="9-10 yrs"/>
    <s v="Retained"/>
  </r>
  <r>
    <n v="15636756"/>
    <n v="545"/>
    <x v="0"/>
    <x v="1"/>
    <n v="23"/>
    <n v="2"/>
    <n v="0"/>
    <n v="2"/>
    <n v="1"/>
    <n v="0"/>
    <n v="189613.12"/>
    <n v="0"/>
    <x v="3"/>
    <s v="1. Poor"/>
    <s v="1. Zero"/>
    <s v="0-2 yrs"/>
    <s v="Retained"/>
  </r>
  <r>
    <n v="15647474"/>
    <n v="613"/>
    <x v="0"/>
    <x v="0"/>
    <n v="40"/>
    <n v="9"/>
    <n v="95624.36"/>
    <n v="2"/>
    <n v="1"/>
    <n v="1"/>
    <n v="60706.33"/>
    <n v="0"/>
    <x v="0"/>
    <s v="2. Fair"/>
    <s v="2. Up to 100K"/>
    <s v="9-10 yrs"/>
    <s v="Retained"/>
  </r>
  <r>
    <n v="15576714"/>
    <n v="687"/>
    <x v="1"/>
    <x v="0"/>
    <n v="21"/>
    <n v="8"/>
    <n v="0"/>
    <n v="2"/>
    <n v="1"/>
    <n v="1"/>
    <n v="154767.34"/>
    <n v="0"/>
    <x v="3"/>
    <s v="3. Good"/>
    <s v="1. Zero"/>
    <s v="6-8 yrs"/>
    <s v="Retained"/>
  </r>
  <r>
    <n v="15585047"/>
    <n v="715"/>
    <x v="0"/>
    <x v="1"/>
    <n v="28"/>
    <n v="7"/>
    <n v="160376.60999999999"/>
    <n v="1"/>
    <n v="0"/>
    <n v="0"/>
    <n v="196853.11"/>
    <n v="0"/>
    <x v="3"/>
    <s v="3. Good"/>
    <s v="4. Above 150K"/>
    <s v="6-8 yrs"/>
    <s v="Retained"/>
  </r>
  <r>
    <n v="15743976"/>
    <n v="618"/>
    <x v="2"/>
    <x v="1"/>
    <n v="41"/>
    <n v="8"/>
    <n v="37702.79"/>
    <n v="1"/>
    <n v="1"/>
    <n v="1"/>
    <n v="195775.48"/>
    <n v="0"/>
    <x v="0"/>
    <s v="2. Fair"/>
    <s v="2. Up to 100K"/>
    <s v="6-8 yrs"/>
    <s v="Retained"/>
  </r>
  <r>
    <n v="15793881"/>
    <n v="721"/>
    <x v="0"/>
    <x v="0"/>
    <n v="35"/>
    <n v="6"/>
    <n v="118273.83"/>
    <n v="1"/>
    <n v="0"/>
    <n v="1"/>
    <n v="3086.89"/>
    <n v="0"/>
    <x v="1"/>
    <s v="3. Good"/>
    <s v="3. 100K-150K"/>
    <s v="6-8 yrs"/>
    <s v="Retained"/>
  </r>
  <r>
    <n v="15576517"/>
    <n v="445"/>
    <x v="2"/>
    <x v="0"/>
    <n v="34"/>
    <n v="7"/>
    <n v="131082.17000000001"/>
    <n v="2"/>
    <n v="1"/>
    <n v="1"/>
    <n v="70618"/>
    <n v="0"/>
    <x v="1"/>
    <s v="1. Poor"/>
    <s v="3. 100K-150K"/>
    <s v="6-8 yrs"/>
    <s v="Retained"/>
  </r>
  <r>
    <n v="15631072"/>
    <n v="690"/>
    <x v="0"/>
    <x v="1"/>
    <n v="38"/>
    <n v="1"/>
    <n v="94456"/>
    <n v="2"/>
    <n v="0"/>
    <n v="1"/>
    <n v="55034.02"/>
    <n v="0"/>
    <x v="1"/>
    <s v="3. Good"/>
    <s v="2. Up to 100K"/>
    <s v="0-2 yrs"/>
    <s v="Retained"/>
  </r>
  <r>
    <n v="15730394"/>
    <n v="709"/>
    <x v="0"/>
    <x v="0"/>
    <n v="43"/>
    <n v="8"/>
    <n v="0"/>
    <n v="2"/>
    <n v="0"/>
    <n v="0"/>
    <n v="168035.62"/>
    <n v="1"/>
    <x v="0"/>
    <s v="3. Good"/>
    <s v="1. Zero"/>
    <s v="6-8 yrs"/>
    <s v="Churned"/>
  </r>
  <r>
    <n v="15631460"/>
    <n v="671"/>
    <x v="1"/>
    <x v="0"/>
    <n v="42"/>
    <n v="3"/>
    <n v="0"/>
    <n v="2"/>
    <n v="1"/>
    <n v="1"/>
    <n v="128449.33"/>
    <n v="0"/>
    <x v="0"/>
    <s v="3. Good"/>
    <s v="1. Zero"/>
    <s v="3-5 yrs"/>
    <s v="Retained"/>
  </r>
  <r>
    <n v="15692002"/>
    <n v="538"/>
    <x v="0"/>
    <x v="1"/>
    <n v="33"/>
    <n v="6"/>
    <n v="93791.38"/>
    <n v="1"/>
    <n v="1"/>
    <n v="1"/>
    <n v="199249.29"/>
    <n v="0"/>
    <x v="1"/>
    <s v="1. Poor"/>
    <s v="2. Up to 100K"/>
    <s v="6-8 yrs"/>
    <s v="Retained"/>
  </r>
  <r>
    <n v="15595282"/>
    <n v="735"/>
    <x v="0"/>
    <x v="0"/>
    <n v="33"/>
    <n v="4"/>
    <n v="0"/>
    <n v="2"/>
    <n v="1"/>
    <n v="0"/>
    <n v="149474.69"/>
    <n v="0"/>
    <x v="1"/>
    <s v="3. Good"/>
    <s v="1. Zero"/>
    <s v="3-5 yrs"/>
    <s v="Retained"/>
  </r>
  <r>
    <n v="15789548"/>
    <n v="592"/>
    <x v="0"/>
    <x v="0"/>
    <n v="37"/>
    <n v="7"/>
    <n v="0"/>
    <n v="2"/>
    <n v="1"/>
    <n v="1"/>
    <n v="126726.33"/>
    <n v="0"/>
    <x v="1"/>
    <s v="2. Fair"/>
    <s v="1. Zero"/>
    <s v="6-8 yrs"/>
    <s v="Retained"/>
  </r>
  <r>
    <n v="15758035"/>
    <n v="747"/>
    <x v="0"/>
    <x v="1"/>
    <n v="61"/>
    <n v="7"/>
    <n v="155973.13"/>
    <n v="1"/>
    <n v="0"/>
    <n v="1"/>
    <n v="147554.26"/>
    <n v="0"/>
    <x v="4"/>
    <s v="4. Very Good"/>
    <s v="4. Above 150K"/>
    <s v="6-8 yrs"/>
    <s v="Retained"/>
  </r>
  <r>
    <n v="15617518"/>
    <n v="675"/>
    <x v="2"/>
    <x v="1"/>
    <n v="36"/>
    <n v="7"/>
    <n v="89409.95"/>
    <n v="1"/>
    <n v="1"/>
    <n v="1"/>
    <n v="149399.70000000001"/>
    <n v="0"/>
    <x v="1"/>
    <s v="3. Good"/>
    <s v="2. Up to 100K"/>
    <s v="6-8 yrs"/>
    <s v="Retained"/>
  </r>
  <r>
    <n v="15651802"/>
    <n v="632"/>
    <x v="1"/>
    <x v="0"/>
    <n v="39"/>
    <n v="5"/>
    <n v="97854.37"/>
    <n v="2"/>
    <n v="1"/>
    <n v="0"/>
    <n v="93536.38"/>
    <n v="0"/>
    <x v="1"/>
    <s v="2. Fair"/>
    <s v="2. Up to 100K"/>
    <s v="3-5 yrs"/>
    <s v="Retained"/>
  </r>
  <r>
    <n v="15631813"/>
    <n v="621"/>
    <x v="0"/>
    <x v="1"/>
    <n v="39"/>
    <n v="6"/>
    <n v="0"/>
    <n v="2"/>
    <n v="1"/>
    <n v="1"/>
    <n v="58883.91"/>
    <n v="0"/>
    <x v="1"/>
    <s v="2. Fair"/>
    <s v="1. Zero"/>
    <s v="6-8 yrs"/>
    <s v="Retained"/>
  </r>
  <r>
    <n v="15729668"/>
    <n v="521"/>
    <x v="1"/>
    <x v="1"/>
    <n v="29"/>
    <n v="3"/>
    <n v="60280.62"/>
    <n v="1"/>
    <n v="1"/>
    <n v="0"/>
    <n v="154271.41"/>
    <n v="0"/>
    <x v="3"/>
    <s v="1. Poor"/>
    <s v="2. Up to 100K"/>
    <s v="3-5 yrs"/>
    <s v="Retained"/>
  </r>
  <r>
    <n v="15741728"/>
    <n v="591"/>
    <x v="1"/>
    <x v="1"/>
    <n v="36"/>
    <n v="7"/>
    <n v="135216.79999999999"/>
    <n v="1"/>
    <n v="1"/>
    <n v="1"/>
    <n v="122022.89"/>
    <n v="0"/>
    <x v="1"/>
    <s v="2. Fair"/>
    <s v="3. 100K-150K"/>
    <s v="6-8 yrs"/>
    <s v="Retained"/>
  </r>
  <r>
    <n v="15576676"/>
    <n v="706"/>
    <x v="2"/>
    <x v="0"/>
    <n v="28"/>
    <n v="6"/>
    <n v="124923.35"/>
    <n v="2"/>
    <n v="1"/>
    <n v="1"/>
    <n v="50299.14"/>
    <n v="0"/>
    <x v="3"/>
    <s v="3. Good"/>
    <s v="3. 100K-150K"/>
    <s v="6-8 yrs"/>
    <s v="Retained"/>
  </r>
  <r>
    <n v="15711378"/>
    <n v="677"/>
    <x v="0"/>
    <x v="1"/>
    <n v="38"/>
    <n v="4"/>
    <n v="0"/>
    <n v="2"/>
    <n v="1"/>
    <n v="0"/>
    <n v="187800.63"/>
    <n v="0"/>
    <x v="1"/>
    <s v="3. Good"/>
    <s v="1. Zero"/>
    <s v="3-5 yrs"/>
    <s v="Retained"/>
  </r>
  <r>
    <n v="15765520"/>
    <n v="769"/>
    <x v="2"/>
    <x v="1"/>
    <n v="27"/>
    <n v="7"/>
    <n v="188614.07"/>
    <n v="1"/>
    <n v="1"/>
    <n v="0"/>
    <n v="171344.09"/>
    <n v="0"/>
    <x v="3"/>
    <s v="4. Very Good"/>
    <s v="4. Above 150K"/>
    <s v="6-8 yrs"/>
    <s v="Retained"/>
  </r>
  <r>
    <n v="15656726"/>
    <n v="771"/>
    <x v="0"/>
    <x v="1"/>
    <n v="32"/>
    <n v="5"/>
    <n v="62321.62"/>
    <n v="1"/>
    <n v="1"/>
    <n v="1"/>
    <n v="40920.589999999997"/>
    <n v="0"/>
    <x v="1"/>
    <s v="4. Very Good"/>
    <s v="2. Up to 100K"/>
    <s v="3-5 yrs"/>
    <s v="Retained"/>
  </r>
  <r>
    <n v="15647842"/>
    <n v="601"/>
    <x v="2"/>
    <x v="0"/>
    <n v="48"/>
    <n v="8"/>
    <n v="120782.7"/>
    <n v="1"/>
    <n v="1"/>
    <n v="0"/>
    <n v="63940.68"/>
    <n v="1"/>
    <x v="0"/>
    <s v="2. Fair"/>
    <s v="3. 100K-150K"/>
    <s v="6-8 yrs"/>
    <s v="Churned"/>
  </r>
  <r>
    <n v="15719309"/>
    <n v="670"/>
    <x v="0"/>
    <x v="0"/>
    <n v="42"/>
    <n v="1"/>
    <n v="115961.58"/>
    <n v="2"/>
    <n v="0"/>
    <n v="1"/>
    <n v="29483.87"/>
    <n v="0"/>
    <x v="0"/>
    <s v="3. Good"/>
    <s v="3. 100K-150K"/>
    <s v="0-2 yrs"/>
    <s v="Retained"/>
  </r>
  <r>
    <n v="15748718"/>
    <n v="517"/>
    <x v="0"/>
    <x v="1"/>
    <n v="28"/>
    <n v="2"/>
    <n v="115062.61"/>
    <n v="1"/>
    <n v="1"/>
    <n v="0"/>
    <n v="179056.23"/>
    <n v="0"/>
    <x v="3"/>
    <s v="1. Poor"/>
    <s v="3. 100K-150K"/>
    <s v="0-2 yrs"/>
    <s v="Retained"/>
  </r>
  <r>
    <n v="15594404"/>
    <n v="834"/>
    <x v="0"/>
    <x v="0"/>
    <n v="49"/>
    <n v="8"/>
    <n v="160602.25"/>
    <n v="2"/>
    <n v="1"/>
    <n v="0"/>
    <n v="129273.94"/>
    <n v="0"/>
    <x v="0"/>
    <s v="5. Excellent"/>
    <s v="4. Above 150K"/>
    <s v="6-8 yrs"/>
    <s v="Retained"/>
  </r>
  <r>
    <n v="15751158"/>
    <n v="571"/>
    <x v="0"/>
    <x v="0"/>
    <n v="42"/>
    <n v="4"/>
    <n v="108825.34"/>
    <n v="3"/>
    <n v="1"/>
    <n v="0"/>
    <n v="55558.51"/>
    <n v="1"/>
    <x v="0"/>
    <s v="1. Poor"/>
    <s v="3. 100K-150K"/>
    <s v="3-5 yrs"/>
    <s v="Churned"/>
  </r>
  <r>
    <n v="15593470"/>
    <n v="576"/>
    <x v="2"/>
    <x v="0"/>
    <n v="36"/>
    <n v="8"/>
    <n v="166287.85"/>
    <n v="1"/>
    <n v="1"/>
    <n v="1"/>
    <n v="23305.85"/>
    <n v="0"/>
    <x v="1"/>
    <s v="1. Poor"/>
    <s v="4. Above 150K"/>
    <s v="6-8 yrs"/>
    <s v="Retained"/>
  </r>
  <r>
    <n v="15695129"/>
    <n v="718"/>
    <x v="0"/>
    <x v="0"/>
    <n v="31"/>
    <n v="1"/>
    <n v="152663.76999999999"/>
    <n v="1"/>
    <n v="0"/>
    <n v="1"/>
    <n v="17128.64"/>
    <n v="0"/>
    <x v="1"/>
    <s v="3. Good"/>
    <s v="4. Above 150K"/>
    <s v="0-2 yrs"/>
    <s v="Retained"/>
  </r>
  <r>
    <n v="15640865"/>
    <n v="636"/>
    <x v="2"/>
    <x v="0"/>
    <n v="31"/>
    <n v="9"/>
    <n v="80844.69"/>
    <n v="2"/>
    <n v="1"/>
    <n v="1"/>
    <n v="74641.899999999994"/>
    <n v="0"/>
    <x v="1"/>
    <s v="2. Fair"/>
    <s v="2. Up to 100K"/>
    <s v="9-10 yrs"/>
    <s v="Retained"/>
  </r>
  <r>
    <n v="15714080"/>
    <n v="566"/>
    <x v="2"/>
    <x v="0"/>
    <n v="40"/>
    <n v="2"/>
    <n v="97001.36"/>
    <n v="2"/>
    <n v="1"/>
    <n v="0"/>
    <n v="154486.01"/>
    <n v="0"/>
    <x v="0"/>
    <s v="1. Poor"/>
    <s v="2. Up to 100K"/>
    <s v="0-2 yrs"/>
    <s v="Retained"/>
  </r>
  <r>
    <n v="15648721"/>
    <n v="711"/>
    <x v="0"/>
    <x v="1"/>
    <n v="64"/>
    <n v="4"/>
    <n v="0"/>
    <n v="2"/>
    <n v="1"/>
    <n v="1"/>
    <n v="3185.67"/>
    <n v="0"/>
    <x v="4"/>
    <s v="3. Good"/>
    <s v="1. Zero"/>
    <s v="3-5 yrs"/>
    <s v="Retained"/>
  </r>
  <r>
    <n v="15801466"/>
    <n v="574"/>
    <x v="0"/>
    <x v="0"/>
    <n v="39"/>
    <n v="2"/>
    <n v="122524.61"/>
    <n v="2"/>
    <n v="1"/>
    <n v="0"/>
    <n v="88463.63"/>
    <n v="0"/>
    <x v="1"/>
    <s v="1. Poor"/>
    <s v="3. 100K-150K"/>
    <s v="0-2 yrs"/>
    <s v="Retained"/>
  </r>
  <r>
    <n v="15750248"/>
    <n v="619"/>
    <x v="0"/>
    <x v="0"/>
    <n v="35"/>
    <n v="8"/>
    <n v="132292.63"/>
    <n v="1"/>
    <n v="1"/>
    <n v="0"/>
    <n v="65682.929999999993"/>
    <n v="0"/>
    <x v="1"/>
    <s v="2. Fair"/>
    <s v="3. 100K-150K"/>
    <s v="6-8 yrs"/>
    <s v="Retained"/>
  </r>
  <r>
    <n v="15758726"/>
    <n v="588"/>
    <x v="0"/>
    <x v="0"/>
    <n v="24"/>
    <n v="0"/>
    <n v="0"/>
    <n v="2"/>
    <n v="1"/>
    <n v="1"/>
    <n v="140586.07999999999"/>
    <n v="0"/>
    <x v="3"/>
    <s v="2. Fair"/>
    <s v="1. Zero"/>
    <s v="0-2 yrs"/>
    <s v="Retained"/>
  </r>
  <r>
    <n v="15781553"/>
    <n v="760"/>
    <x v="2"/>
    <x v="0"/>
    <n v="49"/>
    <n v="9"/>
    <n v="91502.99"/>
    <n v="1"/>
    <n v="1"/>
    <n v="0"/>
    <n v="117232.9"/>
    <n v="1"/>
    <x v="0"/>
    <s v="4. Very Good"/>
    <s v="2. Up to 100K"/>
    <s v="9-10 yrs"/>
    <s v="Churned"/>
  </r>
  <r>
    <n v="15649121"/>
    <n v="665"/>
    <x v="0"/>
    <x v="1"/>
    <n v="52"/>
    <n v="3"/>
    <n v="0"/>
    <n v="1"/>
    <n v="1"/>
    <n v="0"/>
    <n v="116137.01"/>
    <n v="1"/>
    <x v="2"/>
    <s v="2. Fair"/>
    <s v="1. Zero"/>
    <s v="3-5 yrs"/>
    <s v="Churned"/>
  </r>
  <r>
    <n v="15674811"/>
    <n v="739"/>
    <x v="2"/>
    <x v="1"/>
    <n v="29"/>
    <n v="3"/>
    <n v="59385.98"/>
    <n v="2"/>
    <n v="1"/>
    <n v="1"/>
    <n v="105533.96"/>
    <n v="0"/>
    <x v="3"/>
    <s v="3. Good"/>
    <s v="2. Up to 100K"/>
    <s v="3-5 yrs"/>
    <s v="Retained"/>
  </r>
  <r>
    <n v="15646037"/>
    <n v="641"/>
    <x v="0"/>
    <x v="1"/>
    <n v="77"/>
    <n v="9"/>
    <n v="0"/>
    <n v="3"/>
    <n v="1"/>
    <n v="1"/>
    <n v="81514.06"/>
    <n v="0"/>
    <x v="4"/>
    <s v="2. Fair"/>
    <s v="1. Zero"/>
    <s v="9-10 yrs"/>
    <s v="Retained"/>
  </r>
  <r>
    <n v="15722578"/>
    <n v="685"/>
    <x v="2"/>
    <x v="0"/>
    <n v="21"/>
    <n v="6"/>
    <n v="97956.5"/>
    <n v="1"/>
    <n v="1"/>
    <n v="1"/>
    <n v="164966.26999999999"/>
    <n v="0"/>
    <x v="3"/>
    <s v="3. Good"/>
    <s v="2. Up to 100K"/>
    <s v="6-8 yrs"/>
    <s v="Retained"/>
  </r>
  <r>
    <n v="15665695"/>
    <n v="594"/>
    <x v="0"/>
    <x v="0"/>
    <n v="49"/>
    <n v="4"/>
    <n v="0"/>
    <n v="2"/>
    <n v="1"/>
    <n v="1"/>
    <n v="23631.55"/>
    <n v="0"/>
    <x v="0"/>
    <s v="2. Fair"/>
    <s v="1. Zero"/>
    <s v="3-5 yrs"/>
    <s v="Retained"/>
  </r>
  <r>
    <n v="15801062"/>
    <n v="557"/>
    <x v="1"/>
    <x v="0"/>
    <n v="40"/>
    <n v="4"/>
    <n v="0"/>
    <n v="2"/>
    <n v="0"/>
    <n v="1"/>
    <n v="105433.53"/>
    <n v="0"/>
    <x v="0"/>
    <s v="1. Poor"/>
    <s v="1. Zero"/>
    <s v="3-5 yrs"/>
    <s v="Retained"/>
  </r>
  <r>
    <n v="15662955"/>
    <n v="697"/>
    <x v="0"/>
    <x v="1"/>
    <n v="27"/>
    <n v="8"/>
    <n v="141223.67999999999"/>
    <n v="2"/>
    <n v="1"/>
    <n v="0"/>
    <n v="90591.15"/>
    <n v="0"/>
    <x v="3"/>
    <s v="3. Good"/>
    <s v="3. 100K-150K"/>
    <s v="6-8 yrs"/>
    <s v="Retained"/>
  </r>
  <r>
    <n v="15770309"/>
    <n v="656"/>
    <x v="0"/>
    <x v="1"/>
    <n v="18"/>
    <n v="10"/>
    <n v="151762.74"/>
    <n v="1"/>
    <n v="0"/>
    <n v="1"/>
    <n v="127014.32"/>
    <n v="0"/>
    <x v="3"/>
    <s v="2. Fair"/>
    <s v="4. Above 150K"/>
    <s v="9-10 yrs"/>
    <s v="Retained"/>
  </r>
  <r>
    <n v="15657386"/>
    <n v="712"/>
    <x v="2"/>
    <x v="1"/>
    <n v="43"/>
    <n v="1"/>
    <n v="141749.74"/>
    <n v="2"/>
    <n v="0"/>
    <n v="1"/>
    <n v="90905.26"/>
    <n v="0"/>
    <x v="0"/>
    <s v="3. Good"/>
    <s v="3. 100K-150K"/>
    <s v="0-2 yrs"/>
    <s v="Retained"/>
  </r>
  <r>
    <n v="15777797"/>
    <n v="689"/>
    <x v="1"/>
    <x v="1"/>
    <n v="38"/>
    <n v="5"/>
    <n v="75075.14"/>
    <n v="1"/>
    <n v="1"/>
    <n v="1"/>
    <n v="8651.92"/>
    <n v="1"/>
    <x v="1"/>
    <s v="3. Good"/>
    <s v="2. Up to 100K"/>
    <s v="3-5 yrs"/>
    <s v="Churned"/>
  </r>
  <r>
    <n v="15783955"/>
    <n v="697"/>
    <x v="0"/>
    <x v="0"/>
    <n v="25"/>
    <n v="4"/>
    <n v="165686.10999999999"/>
    <n v="2"/>
    <n v="1"/>
    <n v="0"/>
    <n v="15467.98"/>
    <n v="0"/>
    <x v="3"/>
    <s v="3. Good"/>
    <s v="4. Above 150K"/>
    <s v="3-5 yrs"/>
    <s v="Retained"/>
  </r>
  <r>
    <n v="15804516"/>
    <n v="589"/>
    <x v="0"/>
    <x v="1"/>
    <n v="38"/>
    <n v="2"/>
    <n v="0"/>
    <n v="1"/>
    <n v="1"/>
    <n v="0"/>
    <n v="79915.28"/>
    <n v="0"/>
    <x v="1"/>
    <s v="2. Fair"/>
    <s v="1. Zero"/>
    <s v="0-2 yrs"/>
    <s v="Retained"/>
  </r>
  <r>
    <n v="15681758"/>
    <n v="525"/>
    <x v="1"/>
    <x v="0"/>
    <n v="25"/>
    <n v="10"/>
    <n v="0"/>
    <n v="2"/>
    <n v="1"/>
    <n v="0"/>
    <n v="69361.95"/>
    <n v="0"/>
    <x v="3"/>
    <s v="1. Poor"/>
    <s v="1. Zero"/>
    <s v="9-10 yrs"/>
    <s v="Retained"/>
  </r>
  <r>
    <n v="15630321"/>
    <n v="680"/>
    <x v="0"/>
    <x v="1"/>
    <n v="44"/>
    <n v="3"/>
    <n v="0"/>
    <n v="2"/>
    <n v="1"/>
    <n v="0"/>
    <n v="86935.08"/>
    <n v="0"/>
    <x v="0"/>
    <s v="3. Good"/>
    <s v="1. Zero"/>
    <s v="3-5 yrs"/>
    <s v="Retained"/>
  </r>
  <r>
    <n v="15588248"/>
    <n v="617"/>
    <x v="0"/>
    <x v="0"/>
    <n v="28"/>
    <n v="0"/>
    <n v="0"/>
    <n v="2"/>
    <n v="1"/>
    <n v="1"/>
    <n v="7597.83"/>
    <n v="1"/>
    <x v="3"/>
    <s v="2. Fair"/>
    <s v="1. Zero"/>
    <s v="0-2 yrs"/>
    <s v="Churned"/>
  </r>
  <r>
    <n v="15591932"/>
    <n v="680"/>
    <x v="0"/>
    <x v="1"/>
    <n v="32"/>
    <n v="5"/>
    <n v="92961.61"/>
    <n v="1"/>
    <n v="1"/>
    <n v="0"/>
    <n v="116957.6"/>
    <n v="0"/>
    <x v="1"/>
    <s v="3. Good"/>
    <s v="2. Up to 100K"/>
    <s v="3-5 yrs"/>
    <s v="Retained"/>
  </r>
  <r>
    <n v="15810347"/>
    <n v="662"/>
    <x v="1"/>
    <x v="0"/>
    <n v="30"/>
    <n v="9"/>
    <n v="0"/>
    <n v="2"/>
    <n v="0"/>
    <n v="1"/>
    <n v="157884.82999999999"/>
    <n v="0"/>
    <x v="1"/>
    <s v="2. Fair"/>
    <s v="1. Zero"/>
    <s v="9-10 yrs"/>
    <s v="Retained"/>
  </r>
  <r>
    <n v="15595303"/>
    <n v="736"/>
    <x v="2"/>
    <x v="1"/>
    <n v="46"/>
    <n v="5"/>
    <n v="130812.91"/>
    <n v="1"/>
    <n v="1"/>
    <n v="1"/>
    <n v="77981.539999999994"/>
    <n v="1"/>
    <x v="0"/>
    <s v="3. Good"/>
    <s v="3. 100K-150K"/>
    <s v="3-5 yrs"/>
    <s v="Churned"/>
  </r>
  <r>
    <n v="15634950"/>
    <n v="657"/>
    <x v="2"/>
    <x v="1"/>
    <n v="57"/>
    <n v="8"/>
    <n v="107174.58"/>
    <n v="1"/>
    <n v="1"/>
    <n v="1"/>
    <n v="126369.55"/>
    <n v="1"/>
    <x v="2"/>
    <s v="2. Fair"/>
    <s v="3. 100K-150K"/>
    <s v="6-8 yrs"/>
    <s v="Churned"/>
  </r>
  <r>
    <n v="15685372"/>
    <n v="350"/>
    <x v="1"/>
    <x v="1"/>
    <n v="54"/>
    <n v="1"/>
    <n v="152677.48000000001"/>
    <n v="1"/>
    <n v="1"/>
    <n v="1"/>
    <n v="191973.49"/>
    <n v="1"/>
    <x v="2"/>
    <s v="1. Poor"/>
    <s v="4. Above 150K"/>
    <s v="0-2 yrs"/>
    <s v="Churned"/>
  </r>
  <r>
    <n v="15745827"/>
    <n v="617"/>
    <x v="0"/>
    <x v="1"/>
    <n v="30"/>
    <n v="3"/>
    <n v="132005.76999999999"/>
    <n v="1"/>
    <n v="1"/>
    <n v="0"/>
    <n v="142940.39000000001"/>
    <n v="0"/>
    <x v="1"/>
    <s v="2. Fair"/>
    <s v="3. 100K-150K"/>
    <s v="3-5 yrs"/>
    <s v="Retained"/>
  </r>
  <r>
    <n v="15755868"/>
    <n v="562"/>
    <x v="0"/>
    <x v="1"/>
    <n v="35"/>
    <n v="7"/>
    <n v="0"/>
    <n v="1"/>
    <n v="0"/>
    <n v="0"/>
    <n v="48869.67"/>
    <n v="0"/>
    <x v="1"/>
    <s v="1. Poor"/>
    <s v="1. Zero"/>
    <s v="6-8 yrs"/>
    <s v="Retained"/>
  </r>
  <r>
    <n v="15735222"/>
    <n v="705"/>
    <x v="1"/>
    <x v="0"/>
    <n v="23"/>
    <n v="5"/>
    <n v="0"/>
    <n v="2"/>
    <n v="1"/>
    <n v="1"/>
    <n v="73131.73"/>
    <n v="0"/>
    <x v="3"/>
    <s v="3. Good"/>
    <s v="1. Zero"/>
    <s v="3-5 yrs"/>
    <s v="Retained"/>
  </r>
  <r>
    <n v="15604804"/>
    <n v="516"/>
    <x v="0"/>
    <x v="0"/>
    <n v="33"/>
    <n v="7"/>
    <n v="127305.5"/>
    <n v="1"/>
    <n v="1"/>
    <n v="1"/>
    <n v="120037.36"/>
    <n v="0"/>
    <x v="1"/>
    <s v="1. Poor"/>
    <s v="3. 100K-150K"/>
    <s v="6-8 yrs"/>
    <s v="Retained"/>
  </r>
  <r>
    <n v="15718944"/>
    <n v="573"/>
    <x v="0"/>
    <x v="0"/>
    <n v="37"/>
    <n v="6"/>
    <n v="0"/>
    <n v="2"/>
    <n v="1"/>
    <n v="0"/>
    <n v="193995.37"/>
    <n v="0"/>
    <x v="1"/>
    <s v="1. Poor"/>
    <s v="1. Zero"/>
    <s v="6-8 yrs"/>
    <s v="Retained"/>
  </r>
  <r>
    <n v="15678626"/>
    <n v="538"/>
    <x v="1"/>
    <x v="0"/>
    <n v="31"/>
    <n v="0"/>
    <n v="0"/>
    <n v="2"/>
    <n v="0"/>
    <n v="0"/>
    <n v="179453.66"/>
    <n v="0"/>
    <x v="1"/>
    <s v="1. Poor"/>
    <s v="1. Zero"/>
    <s v="0-2 yrs"/>
    <s v="Retained"/>
  </r>
  <r>
    <n v="15571550"/>
    <n v="699"/>
    <x v="0"/>
    <x v="1"/>
    <n v="39"/>
    <n v="9"/>
    <n v="0"/>
    <n v="1"/>
    <n v="1"/>
    <n v="0"/>
    <n v="80963.92"/>
    <n v="0"/>
    <x v="1"/>
    <s v="3. Good"/>
    <s v="1. Zero"/>
    <s v="9-10 yrs"/>
    <s v="Retained"/>
  </r>
  <r>
    <n v="15723053"/>
    <n v="504"/>
    <x v="2"/>
    <x v="1"/>
    <n v="32"/>
    <n v="8"/>
    <n v="170291.22"/>
    <n v="2"/>
    <n v="0"/>
    <n v="1"/>
    <n v="15658.99"/>
    <n v="0"/>
    <x v="1"/>
    <s v="1. Poor"/>
    <s v="4. Above 150K"/>
    <s v="6-8 yrs"/>
    <s v="Retained"/>
  </r>
  <r>
    <n v="15661528"/>
    <n v="583"/>
    <x v="1"/>
    <x v="1"/>
    <n v="47"/>
    <n v="5"/>
    <n v="102562.23"/>
    <n v="1"/>
    <n v="1"/>
    <n v="0"/>
    <n v="92708.1"/>
    <n v="0"/>
    <x v="0"/>
    <s v="2. Fair"/>
    <s v="3. 100K-150K"/>
    <s v="3-5 yrs"/>
    <s v="Retained"/>
  </r>
  <r>
    <n v="15754177"/>
    <n v="712"/>
    <x v="1"/>
    <x v="1"/>
    <n v="53"/>
    <n v="2"/>
    <n v="111061.01"/>
    <n v="2"/>
    <n v="0"/>
    <n v="0"/>
    <n v="26542.17"/>
    <n v="0"/>
    <x v="2"/>
    <s v="3. Good"/>
    <s v="3. 100K-150K"/>
    <s v="0-2 yrs"/>
    <s v="Retained"/>
  </r>
  <r>
    <n v="15683544"/>
    <n v="626"/>
    <x v="1"/>
    <x v="1"/>
    <n v="62"/>
    <n v="3"/>
    <n v="0"/>
    <n v="1"/>
    <n v="1"/>
    <n v="1"/>
    <n v="65010.74"/>
    <n v="0"/>
    <x v="4"/>
    <s v="2. Fair"/>
    <s v="1. Zero"/>
    <s v="3-5 yrs"/>
    <s v="Retained"/>
  </r>
  <r>
    <n v="15708048"/>
    <n v="631"/>
    <x v="0"/>
    <x v="0"/>
    <n v="34"/>
    <n v="4"/>
    <n v="124379.14"/>
    <n v="1"/>
    <n v="1"/>
    <n v="0"/>
    <n v="106892.91"/>
    <n v="0"/>
    <x v="1"/>
    <s v="2. Fair"/>
    <s v="3. 100K-150K"/>
    <s v="3-5 yrs"/>
    <s v="Retained"/>
  </r>
  <r>
    <n v="15701109"/>
    <n v="663"/>
    <x v="0"/>
    <x v="0"/>
    <n v="37"/>
    <n v="7"/>
    <n v="0"/>
    <n v="1"/>
    <n v="1"/>
    <n v="1"/>
    <n v="185210.63"/>
    <n v="0"/>
    <x v="1"/>
    <s v="2. Fair"/>
    <s v="1. Zero"/>
    <s v="6-8 yrs"/>
    <s v="Retained"/>
  </r>
  <r>
    <n v="15600110"/>
    <n v="506"/>
    <x v="2"/>
    <x v="0"/>
    <n v="41"/>
    <n v="3"/>
    <n v="57745.760000000002"/>
    <n v="1"/>
    <n v="1"/>
    <n v="0"/>
    <n v="4035.46"/>
    <n v="0"/>
    <x v="0"/>
    <s v="1. Poor"/>
    <s v="2. Up to 100K"/>
    <s v="3-5 yrs"/>
    <s v="Retained"/>
  </r>
  <r>
    <n v="15651533"/>
    <n v="570"/>
    <x v="2"/>
    <x v="0"/>
    <n v="50"/>
    <n v="5"/>
    <n v="129293.74"/>
    <n v="1"/>
    <n v="1"/>
    <n v="0"/>
    <n v="177805.44"/>
    <n v="1"/>
    <x v="2"/>
    <s v="1. Poor"/>
    <s v="3. 100K-150K"/>
    <s v="3-5 yrs"/>
    <s v="Churned"/>
  </r>
  <r>
    <n v="15777904"/>
    <n v="703"/>
    <x v="0"/>
    <x v="0"/>
    <n v="45"/>
    <n v="7"/>
    <n v="0"/>
    <n v="2"/>
    <n v="1"/>
    <n v="1"/>
    <n v="68831.72"/>
    <n v="0"/>
    <x v="0"/>
    <s v="3. Good"/>
    <s v="1. Zero"/>
    <s v="6-8 yrs"/>
    <s v="Retained"/>
  </r>
  <r>
    <n v="15655574"/>
    <n v="698"/>
    <x v="2"/>
    <x v="0"/>
    <n v="40"/>
    <n v="8"/>
    <n v="150777.1"/>
    <n v="1"/>
    <n v="1"/>
    <n v="0"/>
    <n v="114732.62"/>
    <n v="0"/>
    <x v="0"/>
    <s v="3. Good"/>
    <s v="4. Above 150K"/>
    <s v="6-8 yrs"/>
    <s v="Retained"/>
  </r>
  <r>
    <n v="15569423"/>
    <n v="731"/>
    <x v="1"/>
    <x v="1"/>
    <n v="41"/>
    <n v="4"/>
    <n v="0"/>
    <n v="2"/>
    <n v="1"/>
    <n v="0"/>
    <n v="22299.27"/>
    <n v="0"/>
    <x v="0"/>
    <s v="3. Good"/>
    <s v="1. Zero"/>
    <s v="3-5 yrs"/>
    <s v="Retained"/>
  </r>
  <r>
    <n v="15718106"/>
    <n v="625"/>
    <x v="0"/>
    <x v="1"/>
    <n v="34"/>
    <n v="6"/>
    <n v="0"/>
    <n v="2"/>
    <n v="0"/>
    <n v="0"/>
    <n v="197283.20000000001"/>
    <n v="0"/>
    <x v="1"/>
    <s v="2. Fair"/>
    <s v="1. Zero"/>
    <s v="6-8 yrs"/>
    <s v="Retained"/>
  </r>
  <r>
    <n v="15585067"/>
    <n v="634"/>
    <x v="1"/>
    <x v="1"/>
    <n v="31"/>
    <n v="9"/>
    <n v="108632.48"/>
    <n v="1"/>
    <n v="1"/>
    <n v="1"/>
    <n v="179485.96"/>
    <n v="1"/>
    <x v="1"/>
    <s v="2. Fair"/>
    <s v="3. 100K-150K"/>
    <s v="9-10 yrs"/>
    <s v="Churned"/>
  </r>
  <r>
    <n v="15675501"/>
    <n v="616"/>
    <x v="0"/>
    <x v="1"/>
    <n v="59"/>
    <n v="5"/>
    <n v="153861.1"/>
    <n v="1"/>
    <n v="1"/>
    <n v="1"/>
    <n v="17699.48"/>
    <n v="0"/>
    <x v="2"/>
    <s v="2. Fair"/>
    <s v="4. Above 150K"/>
    <s v="3-5 yrs"/>
    <s v="Retained"/>
  </r>
  <r>
    <n v="15633233"/>
    <n v="500"/>
    <x v="0"/>
    <x v="1"/>
    <n v="56"/>
    <n v="1"/>
    <n v="100374.58"/>
    <n v="1"/>
    <n v="1"/>
    <n v="0"/>
    <n v="118490.8"/>
    <n v="1"/>
    <x v="2"/>
    <s v="1. Poor"/>
    <s v="3. 100K-150K"/>
    <s v="0-2 yrs"/>
    <s v="Churned"/>
  </r>
  <r>
    <n v="15667134"/>
    <n v="446"/>
    <x v="0"/>
    <x v="1"/>
    <n v="32"/>
    <n v="8"/>
    <n v="0"/>
    <n v="2"/>
    <n v="0"/>
    <n v="0"/>
    <n v="133292.94"/>
    <n v="0"/>
    <x v="1"/>
    <s v="1. Poor"/>
    <s v="1. Zero"/>
    <s v="6-8 yrs"/>
    <s v="Retained"/>
  </r>
  <r>
    <n v="15659105"/>
    <n v="669"/>
    <x v="0"/>
    <x v="0"/>
    <n v="47"/>
    <n v="9"/>
    <n v="61196.54"/>
    <n v="1"/>
    <n v="1"/>
    <n v="0"/>
    <n v="58170.239999999998"/>
    <n v="0"/>
    <x v="0"/>
    <s v="2. Fair"/>
    <s v="2. Up to 100K"/>
    <s v="9-10 yrs"/>
    <s v="Retained"/>
  </r>
  <r>
    <n v="15575409"/>
    <n v="581"/>
    <x v="2"/>
    <x v="1"/>
    <n v="31"/>
    <n v="6"/>
    <n v="116891.72"/>
    <n v="1"/>
    <n v="1"/>
    <n v="0"/>
    <n v="107137.3"/>
    <n v="0"/>
    <x v="1"/>
    <s v="2. Fair"/>
    <s v="3. 100K-150K"/>
    <s v="6-8 yrs"/>
    <s v="Retained"/>
  </r>
  <r>
    <n v="15752342"/>
    <n v="704"/>
    <x v="2"/>
    <x v="0"/>
    <n v="54"/>
    <n v="6"/>
    <n v="133656.91"/>
    <n v="3"/>
    <n v="1"/>
    <n v="0"/>
    <n v="145071.32999999999"/>
    <n v="1"/>
    <x v="2"/>
    <s v="3. Good"/>
    <s v="3. 100K-150K"/>
    <s v="6-8 yrs"/>
    <s v="Churned"/>
  </r>
  <r>
    <n v="15654851"/>
    <n v="748"/>
    <x v="0"/>
    <x v="1"/>
    <n v="44"/>
    <n v="2"/>
    <n v="92911.52"/>
    <n v="1"/>
    <n v="0"/>
    <n v="1"/>
    <n v="85495.24"/>
    <n v="0"/>
    <x v="0"/>
    <s v="4. Very Good"/>
    <s v="2. Up to 100K"/>
    <s v="0-2 yrs"/>
    <s v="Retained"/>
  </r>
  <r>
    <n v="15741429"/>
    <n v="680"/>
    <x v="1"/>
    <x v="0"/>
    <n v="31"/>
    <n v="9"/>
    <n v="119825.75"/>
    <n v="2"/>
    <n v="1"/>
    <n v="1"/>
    <n v="101139.3"/>
    <n v="0"/>
    <x v="1"/>
    <s v="3. Good"/>
    <s v="3. 100K-150K"/>
    <s v="9-10 yrs"/>
    <s v="Retained"/>
  </r>
  <r>
    <n v="15682356"/>
    <n v="655"/>
    <x v="0"/>
    <x v="0"/>
    <n v="37"/>
    <n v="7"/>
    <n v="111852.84"/>
    <n v="2"/>
    <n v="1"/>
    <n v="0"/>
    <n v="10511.13"/>
    <n v="0"/>
    <x v="1"/>
    <s v="2. Fair"/>
    <s v="3. 100K-150K"/>
    <s v="6-8 yrs"/>
    <s v="Retained"/>
  </r>
  <r>
    <n v="15806447"/>
    <n v="690"/>
    <x v="2"/>
    <x v="1"/>
    <n v="32"/>
    <n v="0"/>
    <n v="106683.52"/>
    <n v="2"/>
    <n v="1"/>
    <n v="1"/>
    <n v="137916.49"/>
    <n v="0"/>
    <x v="1"/>
    <s v="3. Good"/>
    <s v="3. 100K-150K"/>
    <s v="0-2 yrs"/>
    <s v="Retained"/>
  </r>
  <r>
    <n v="15800229"/>
    <n v="695"/>
    <x v="2"/>
    <x v="1"/>
    <n v="40"/>
    <n v="7"/>
    <n v="139022.24"/>
    <n v="1"/>
    <n v="0"/>
    <n v="1"/>
    <n v="193383.13"/>
    <n v="0"/>
    <x v="0"/>
    <s v="3. Good"/>
    <s v="3. 100K-150K"/>
    <s v="6-8 yrs"/>
    <s v="Retained"/>
  </r>
  <r>
    <n v="15663441"/>
    <n v="700"/>
    <x v="2"/>
    <x v="0"/>
    <n v="40"/>
    <n v="4"/>
    <n v="148571.07"/>
    <n v="1"/>
    <n v="1"/>
    <n v="0"/>
    <n v="189826.96"/>
    <n v="1"/>
    <x v="0"/>
    <s v="3. Good"/>
    <s v="3. 100K-150K"/>
    <s v="3-5 yrs"/>
    <s v="Churned"/>
  </r>
  <r>
    <n v="15791991"/>
    <n v="773"/>
    <x v="0"/>
    <x v="1"/>
    <n v="52"/>
    <n v="4"/>
    <n v="0"/>
    <n v="1"/>
    <n v="0"/>
    <n v="1"/>
    <n v="144113.42000000001"/>
    <n v="0"/>
    <x v="2"/>
    <s v="4. Very Good"/>
    <s v="1. Zero"/>
    <s v="3-5 yrs"/>
    <s v="Retained"/>
  </r>
  <r>
    <n v="15775082"/>
    <n v="749"/>
    <x v="0"/>
    <x v="1"/>
    <n v="42"/>
    <n v="1"/>
    <n v="129776.72"/>
    <n v="2"/>
    <n v="0"/>
    <n v="1"/>
    <n v="143538.51"/>
    <n v="0"/>
    <x v="0"/>
    <s v="4. Very Good"/>
    <s v="3. 100K-150K"/>
    <s v="0-2 yrs"/>
    <s v="Retained"/>
  </r>
  <r>
    <n v="15579706"/>
    <n v="611"/>
    <x v="0"/>
    <x v="0"/>
    <n v="46"/>
    <n v="5"/>
    <n v="0"/>
    <n v="1"/>
    <n v="1"/>
    <n v="0"/>
    <n v="77677.14"/>
    <n v="1"/>
    <x v="0"/>
    <s v="2. Fair"/>
    <s v="1. Zero"/>
    <s v="3-5 yrs"/>
    <s v="Churned"/>
  </r>
  <r>
    <n v="15718247"/>
    <n v="606"/>
    <x v="1"/>
    <x v="0"/>
    <n v="46"/>
    <n v="8"/>
    <n v="0"/>
    <n v="2"/>
    <n v="1"/>
    <n v="1"/>
    <n v="183717.94"/>
    <n v="0"/>
    <x v="0"/>
    <s v="2. Fair"/>
    <s v="1. Zero"/>
    <s v="6-8 yrs"/>
    <s v="Retained"/>
  </r>
  <r>
    <n v="15755722"/>
    <n v="554"/>
    <x v="0"/>
    <x v="1"/>
    <n v="24"/>
    <n v="10"/>
    <n v="0"/>
    <n v="1"/>
    <n v="0"/>
    <n v="0"/>
    <n v="92180.62"/>
    <n v="0"/>
    <x v="3"/>
    <s v="1. Poor"/>
    <s v="1. Zero"/>
    <s v="9-10 yrs"/>
    <s v="Retained"/>
  </r>
  <r>
    <n v="15582259"/>
    <n v="567"/>
    <x v="0"/>
    <x v="0"/>
    <n v="37"/>
    <n v="7"/>
    <n v="0"/>
    <n v="2"/>
    <n v="1"/>
    <n v="1"/>
    <n v="28690.9"/>
    <n v="0"/>
    <x v="1"/>
    <s v="1. Poor"/>
    <s v="1. Zero"/>
    <s v="6-8 yrs"/>
    <s v="Retained"/>
  </r>
  <r>
    <n v="15716994"/>
    <n v="559"/>
    <x v="1"/>
    <x v="1"/>
    <n v="24"/>
    <n v="3"/>
    <n v="114739.92"/>
    <n v="1"/>
    <n v="1"/>
    <n v="0"/>
    <n v="85891.02"/>
    <n v="1"/>
    <x v="3"/>
    <s v="1. Poor"/>
    <s v="3. 100K-150K"/>
    <s v="3-5 yrs"/>
    <s v="Churned"/>
  </r>
  <r>
    <n v="15586880"/>
    <n v="594"/>
    <x v="2"/>
    <x v="1"/>
    <n v="41"/>
    <n v="2"/>
    <n v="122545.65"/>
    <n v="2"/>
    <n v="1"/>
    <n v="1"/>
    <n v="42050.239999999998"/>
    <n v="0"/>
    <x v="0"/>
    <s v="2. Fair"/>
    <s v="3. 100K-150K"/>
    <s v="0-2 yrs"/>
    <s v="Retained"/>
  </r>
  <r>
    <n v="15713854"/>
    <n v="513"/>
    <x v="0"/>
    <x v="0"/>
    <n v="37"/>
    <n v="6"/>
    <n v="0"/>
    <n v="2"/>
    <n v="1"/>
    <n v="0"/>
    <n v="110142.34"/>
    <n v="0"/>
    <x v="1"/>
    <s v="1. Poor"/>
    <s v="1. Zero"/>
    <s v="6-8 yrs"/>
    <s v="Retained"/>
  </r>
  <r>
    <n v="15780835"/>
    <n v="652"/>
    <x v="2"/>
    <x v="0"/>
    <n v="26"/>
    <n v="1"/>
    <n v="131908.35"/>
    <n v="1"/>
    <n v="1"/>
    <n v="1"/>
    <n v="179269.79"/>
    <n v="0"/>
    <x v="3"/>
    <s v="2. Fair"/>
    <s v="3. 100K-150K"/>
    <s v="0-2 yrs"/>
    <s v="Retained"/>
  </r>
  <r>
    <n v="15675896"/>
    <n v="680"/>
    <x v="2"/>
    <x v="0"/>
    <n v="42"/>
    <n v="7"/>
    <n v="105722.69"/>
    <n v="1"/>
    <n v="1"/>
    <n v="1"/>
    <n v="90558.24"/>
    <n v="1"/>
    <x v="0"/>
    <s v="3. Good"/>
    <s v="3. 100K-150K"/>
    <s v="6-8 yrs"/>
    <s v="Churned"/>
  </r>
  <r>
    <n v="15658459"/>
    <n v="784"/>
    <x v="1"/>
    <x v="1"/>
    <n v="33"/>
    <n v="10"/>
    <n v="0"/>
    <n v="2"/>
    <n v="1"/>
    <n v="0"/>
    <n v="162022.47"/>
    <n v="0"/>
    <x v="1"/>
    <s v="4. Very Good"/>
    <s v="1. Zero"/>
    <s v="9-10 yrs"/>
    <s v="Retained"/>
  </r>
  <r>
    <n v="15658057"/>
    <n v="812"/>
    <x v="1"/>
    <x v="0"/>
    <n v="44"/>
    <n v="8"/>
    <n v="0"/>
    <n v="3"/>
    <n v="1"/>
    <n v="0"/>
    <n v="66926.83"/>
    <n v="1"/>
    <x v="0"/>
    <s v="5. Excellent"/>
    <s v="1. Zero"/>
    <s v="6-8 yrs"/>
    <s v="Churned"/>
  </r>
  <r>
    <n v="15801767"/>
    <n v="784"/>
    <x v="1"/>
    <x v="0"/>
    <n v="40"/>
    <n v="8"/>
    <n v="0"/>
    <n v="2"/>
    <n v="1"/>
    <n v="0"/>
    <n v="108891.3"/>
    <n v="0"/>
    <x v="0"/>
    <s v="4. Very Good"/>
    <s v="1. Zero"/>
    <s v="6-8 yrs"/>
    <s v="Retained"/>
  </r>
  <r>
    <n v="15569178"/>
    <n v="570"/>
    <x v="0"/>
    <x v="0"/>
    <n v="18"/>
    <n v="4"/>
    <n v="82767.42"/>
    <n v="1"/>
    <n v="1"/>
    <n v="0"/>
    <n v="71811.899999999994"/>
    <n v="0"/>
    <x v="3"/>
    <s v="1. Poor"/>
    <s v="2. Up to 100K"/>
    <s v="3-5 yrs"/>
    <s v="Retained"/>
  </r>
  <r>
    <n v="15731478"/>
    <n v="712"/>
    <x v="0"/>
    <x v="0"/>
    <n v="42"/>
    <n v="1"/>
    <n v="87842.98"/>
    <n v="1"/>
    <n v="0"/>
    <n v="0"/>
    <n v="92223.59"/>
    <n v="0"/>
    <x v="0"/>
    <s v="3. Good"/>
    <s v="2. Up to 100K"/>
    <s v="0-2 yrs"/>
    <s v="Retained"/>
  </r>
  <r>
    <n v="15811236"/>
    <n v="705"/>
    <x v="1"/>
    <x v="1"/>
    <n v="39"/>
    <n v="6"/>
    <n v="133261.13"/>
    <n v="1"/>
    <n v="1"/>
    <n v="1"/>
    <n v="78065.899999999994"/>
    <n v="0"/>
    <x v="1"/>
    <s v="3. Good"/>
    <s v="3. 100K-150K"/>
    <s v="6-8 yrs"/>
    <s v="Retained"/>
  </r>
  <r>
    <n v="15746749"/>
    <n v="681"/>
    <x v="1"/>
    <x v="0"/>
    <n v="32"/>
    <n v="3"/>
    <n v="0"/>
    <n v="2"/>
    <n v="1"/>
    <n v="1"/>
    <n v="59679.9"/>
    <n v="0"/>
    <x v="1"/>
    <s v="3. Good"/>
    <s v="1. Zero"/>
    <s v="3-5 yrs"/>
    <s v="Retained"/>
  </r>
  <r>
    <n v="15662758"/>
    <n v="620"/>
    <x v="0"/>
    <x v="1"/>
    <n v="41"/>
    <n v="0"/>
    <n v="97925.11"/>
    <n v="1"/>
    <n v="1"/>
    <n v="0"/>
    <n v="85000.320000000007"/>
    <n v="0"/>
    <x v="0"/>
    <s v="2. Fair"/>
    <s v="2. Up to 100K"/>
    <s v="0-2 yrs"/>
    <s v="Retained"/>
  </r>
  <r>
    <n v="15709387"/>
    <n v="711"/>
    <x v="0"/>
    <x v="1"/>
    <n v="52"/>
    <n v="5"/>
    <n v="0"/>
    <n v="1"/>
    <n v="1"/>
    <n v="1"/>
    <n v="159808.95000000001"/>
    <n v="0"/>
    <x v="2"/>
    <s v="3. Good"/>
    <s v="1. Zero"/>
    <s v="3-5 yrs"/>
    <s v="Retained"/>
  </r>
  <r>
    <n v="15572093"/>
    <n v="613"/>
    <x v="0"/>
    <x v="0"/>
    <n v="24"/>
    <n v="7"/>
    <n v="140453.91"/>
    <n v="1"/>
    <n v="1"/>
    <n v="0"/>
    <n v="129001.3"/>
    <n v="0"/>
    <x v="3"/>
    <s v="2. Fair"/>
    <s v="3. 100K-150K"/>
    <s v="6-8 yrs"/>
    <s v="Retained"/>
  </r>
  <r>
    <n v="15713826"/>
    <n v="613"/>
    <x v="2"/>
    <x v="0"/>
    <n v="20"/>
    <n v="0"/>
    <n v="117356.19"/>
    <n v="1"/>
    <n v="0"/>
    <n v="0"/>
    <n v="113557.7"/>
    <n v="1"/>
    <x v="3"/>
    <s v="2. Fair"/>
    <s v="3. 100K-150K"/>
    <s v="0-2 yrs"/>
    <s v="Churned"/>
  </r>
  <r>
    <n v="15570205"/>
    <n v="682"/>
    <x v="1"/>
    <x v="1"/>
    <n v="36"/>
    <n v="5"/>
    <n v="0"/>
    <n v="2"/>
    <n v="1"/>
    <n v="1"/>
    <n v="147758.51"/>
    <n v="0"/>
    <x v="1"/>
    <s v="3. Good"/>
    <s v="1. Zero"/>
    <s v="3-5 yrs"/>
    <s v="Retained"/>
  </r>
  <r>
    <n v="15589348"/>
    <n v="850"/>
    <x v="1"/>
    <x v="1"/>
    <n v="37"/>
    <n v="4"/>
    <n v="137204.76999999999"/>
    <n v="1"/>
    <n v="1"/>
    <n v="1"/>
    <n v="28865.59"/>
    <n v="0"/>
    <x v="1"/>
    <s v="5. Excellent"/>
    <s v="3. 100K-150K"/>
    <s v="3-5 yrs"/>
    <s v="Retained"/>
  </r>
  <r>
    <n v="15804610"/>
    <n v="601"/>
    <x v="0"/>
    <x v="0"/>
    <n v="41"/>
    <n v="1"/>
    <n v="0"/>
    <n v="2"/>
    <n v="0"/>
    <n v="1"/>
    <n v="160607.06"/>
    <n v="0"/>
    <x v="0"/>
    <s v="2. Fair"/>
    <s v="1. Zero"/>
    <s v="0-2 yrs"/>
    <s v="Retained"/>
  </r>
  <r>
    <n v="15700854"/>
    <n v="595"/>
    <x v="1"/>
    <x v="1"/>
    <n v="35"/>
    <n v="8"/>
    <n v="0"/>
    <n v="1"/>
    <n v="1"/>
    <n v="0"/>
    <n v="100015.79"/>
    <n v="1"/>
    <x v="1"/>
    <s v="2. Fair"/>
    <s v="1. Zero"/>
    <s v="6-8 yrs"/>
    <s v="Churned"/>
  </r>
  <r>
    <n v="15758836"/>
    <n v="675"/>
    <x v="1"/>
    <x v="1"/>
    <n v="36"/>
    <n v="3"/>
    <n v="54098.18"/>
    <n v="2"/>
    <n v="0"/>
    <n v="1"/>
    <n v="54478.52"/>
    <n v="0"/>
    <x v="1"/>
    <s v="3. Good"/>
    <s v="2. Up to 100K"/>
    <s v="3-5 yrs"/>
    <s v="Retained"/>
  </r>
  <r>
    <n v="15772933"/>
    <n v="591"/>
    <x v="1"/>
    <x v="1"/>
    <n v="31"/>
    <n v="8"/>
    <n v="0"/>
    <n v="1"/>
    <n v="1"/>
    <n v="1"/>
    <n v="141677.32999999999"/>
    <n v="0"/>
    <x v="1"/>
    <s v="2. Fair"/>
    <s v="1. Zero"/>
    <s v="6-8 yrs"/>
    <s v="Retained"/>
  </r>
  <r>
    <n v="15809006"/>
    <n v="602"/>
    <x v="0"/>
    <x v="1"/>
    <n v="23"/>
    <n v="7"/>
    <n v="113758.48"/>
    <n v="2"/>
    <n v="0"/>
    <n v="0"/>
    <n v="84077.6"/>
    <n v="0"/>
    <x v="3"/>
    <s v="2. Fair"/>
    <s v="3. 100K-150K"/>
    <s v="6-8 yrs"/>
    <s v="Retained"/>
  </r>
  <r>
    <n v="15689612"/>
    <n v="554"/>
    <x v="1"/>
    <x v="0"/>
    <n v="34"/>
    <n v="8"/>
    <n v="0"/>
    <n v="1"/>
    <n v="0"/>
    <n v="1"/>
    <n v="106981.03"/>
    <n v="0"/>
    <x v="1"/>
    <s v="1. Poor"/>
    <s v="1. Zero"/>
    <s v="6-8 yrs"/>
    <s v="Retained"/>
  </r>
  <r>
    <n v="15744614"/>
    <n v="541"/>
    <x v="0"/>
    <x v="1"/>
    <n v="37"/>
    <n v="9"/>
    <n v="118636.92"/>
    <n v="1"/>
    <n v="1"/>
    <n v="1"/>
    <n v="73551.44"/>
    <n v="0"/>
    <x v="1"/>
    <s v="1. Poor"/>
    <s v="3. 100K-150K"/>
    <s v="9-10 yrs"/>
    <s v="Retained"/>
  </r>
  <r>
    <n v="15704250"/>
    <n v="506"/>
    <x v="0"/>
    <x v="1"/>
    <n v="34"/>
    <n v="7"/>
    <n v="0"/>
    <n v="2"/>
    <n v="0"/>
    <n v="0"/>
    <n v="115842.1"/>
    <n v="0"/>
    <x v="1"/>
    <s v="1. Poor"/>
    <s v="1. Zero"/>
    <s v="6-8 yrs"/>
    <s v="Retained"/>
  </r>
  <r>
    <n v="15700255"/>
    <n v="814"/>
    <x v="2"/>
    <x v="1"/>
    <n v="44"/>
    <n v="8"/>
    <n v="95488.82"/>
    <n v="2"/>
    <n v="0"/>
    <n v="0"/>
    <n v="107013.59"/>
    <n v="0"/>
    <x v="0"/>
    <s v="5. Excellent"/>
    <s v="2. Up to 100K"/>
    <s v="6-8 yrs"/>
    <s v="Retained"/>
  </r>
  <r>
    <n v="15669410"/>
    <n v="683"/>
    <x v="0"/>
    <x v="1"/>
    <n v="30"/>
    <n v="8"/>
    <n v="110829.52"/>
    <n v="2"/>
    <n v="0"/>
    <n v="0"/>
    <n v="24938.84"/>
    <n v="0"/>
    <x v="1"/>
    <s v="3. Good"/>
    <s v="3. 100K-150K"/>
    <s v="6-8 yrs"/>
    <s v="Retained"/>
  </r>
  <r>
    <n v="15807595"/>
    <n v="485"/>
    <x v="2"/>
    <x v="1"/>
    <n v="51"/>
    <n v="7"/>
    <n v="144244.59"/>
    <n v="2"/>
    <n v="1"/>
    <n v="0"/>
    <n v="51113.14"/>
    <n v="0"/>
    <x v="2"/>
    <s v="1. Poor"/>
    <s v="3. 100K-150K"/>
    <s v="6-8 yrs"/>
    <s v="Retained"/>
  </r>
  <r>
    <n v="15664523"/>
    <n v="696"/>
    <x v="2"/>
    <x v="0"/>
    <n v="31"/>
    <n v="8"/>
    <n v="122021.92"/>
    <n v="2"/>
    <n v="1"/>
    <n v="0"/>
    <n v="33828.639999999999"/>
    <n v="0"/>
    <x v="1"/>
    <s v="3. Good"/>
    <s v="3. 100K-150K"/>
    <s v="6-8 yrs"/>
    <s v="Retained"/>
  </r>
  <r>
    <n v="15642833"/>
    <n v="608"/>
    <x v="0"/>
    <x v="0"/>
    <n v="30"/>
    <n v="8"/>
    <n v="0"/>
    <n v="2"/>
    <n v="1"/>
    <n v="0"/>
    <n v="128875.86"/>
    <n v="0"/>
    <x v="1"/>
    <s v="2. Fair"/>
    <s v="1. Zero"/>
    <s v="6-8 yrs"/>
    <s v="Retained"/>
  </r>
  <r>
    <n v="15605279"/>
    <n v="792"/>
    <x v="0"/>
    <x v="1"/>
    <n v="50"/>
    <n v="9"/>
    <n v="0"/>
    <n v="4"/>
    <n v="1"/>
    <n v="1"/>
    <n v="194700.81"/>
    <n v="1"/>
    <x v="2"/>
    <s v="4. Very Good"/>
    <s v="1. Zero"/>
    <s v="9-10 yrs"/>
    <s v="Churned"/>
  </r>
  <r>
    <n v="15713644"/>
    <n v="686"/>
    <x v="1"/>
    <x v="1"/>
    <n v="22"/>
    <n v="5"/>
    <n v="0"/>
    <n v="2"/>
    <n v="1"/>
    <n v="0"/>
    <n v="158974.45000000001"/>
    <n v="0"/>
    <x v="3"/>
    <s v="3. Good"/>
    <s v="1. Zero"/>
    <s v="3-5 yrs"/>
    <s v="Retained"/>
  </r>
  <r>
    <n v="15750466"/>
    <n v="790"/>
    <x v="2"/>
    <x v="1"/>
    <n v="42"/>
    <n v="1"/>
    <n v="85839.62"/>
    <n v="1"/>
    <n v="1"/>
    <n v="0"/>
    <n v="198182.73"/>
    <n v="0"/>
    <x v="0"/>
    <s v="4. Very Good"/>
    <s v="2. Up to 100K"/>
    <s v="0-2 yrs"/>
    <s v="Retained"/>
  </r>
  <r>
    <n v="15739054"/>
    <n v="654"/>
    <x v="0"/>
    <x v="0"/>
    <n v="29"/>
    <n v="4"/>
    <n v="96974.97"/>
    <n v="1"/>
    <n v="0"/>
    <n v="1"/>
    <n v="141404.07"/>
    <n v="0"/>
    <x v="3"/>
    <s v="2. Fair"/>
    <s v="2. Up to 100K"/>
    <s v="3-5 yrs"/>
    <s v="Retained"/>
  </r>
  <r>
    <n v="15612771"/>
    <n v="452"/>
    <x v="0"/>
    <x v="1"/>
    <n v="35"/>
    <n v="4"/>
    <n v="148172.44"/>
    <n v="1"/>
    <n v="1"/>
    <n v="1"/>
    <n v="4175.68"/>
    <n v="0"/>
    <x v="1"/>
    <s v="1. Poor"/>
    <s v="3. 100K-150K"/>
    <s v="3-5 yrs"/>
    <s v="Retained"/>
  </r>
  <r>
    <n v="15788483"/>
    <n v="719"/>
    <x v="1"/>
    <x v="1"/>
    <n v="38"/>
    <n v="0"/>
    <n v="0"/>
    <n v="1"/>
    <n v="1"/>
    <n v="0"/>
    <n v="126876.47"/>
    <n v="0"/>
    <x v="1"/>
    <s v="3. Good"/>
    <s v="1. Zero"/>
    <s v="0-2 yrs"/>
    <s v="Retained"/>
  </r>
  <r>
    <n v="15732832"/>
    <n v="707"/>
    <x v="0"/>
    <x v="0"/>
    <n v="40"/>
    <n v="5"/>
    <n v="0"/>
    <n v="2"/>
    <n v="1"/>
    <n v="0"/>
    <n v="41052.82"/>
    <n v="0"/>
    <x v="0"/>
    <s v="3. Good"/>
    <s v="1. Zero"/>
    <s v="3-5 yrs"/>
    <s v="Retained"/>
  </r>
  <r>
    <n v="15772892"/>
    <n v="699"/>
    <x v="0"/>
    <x v="0"/>
    <n v="49"/>
    <n v="2"/>
    <n v="0"/>
    <n v="1"/>
    <n v="0"/>
    <n v="0"/>
    <n v="105760.01"/>
    <n v="0"/>
    <x v="0"/>
    <s v="3. Good"/>
    <s v="1. Zero"/>
    <s v="0-2 yrs"/>
    <s v="Retained"/>
  </r>
  <r>
    <n v="15713843"/>
    <n v="850"/>
    <x v="1"/>
    <x v="1"/>
    <n v="30"/>
    <n v="2"/>
    <n v="0"/>
    <n v="2"/>
    <n v="0"/>
    <n v="1"/>
    <n v="27937.119999999999"/>
    <n v="0"/>
    <x v="1"/>
    <s v="5. Excellent"/>
    <s v="1. Zero"/>
    <s v="0-2 yrs"/>
    <s v="Retained"/>
  </r>
  <r>
    <n v="15567993"/>
    <n v="828"/>
    <x v="1"/>
    <x v="1"/>
    <n v="28"/>
    <n v="8"/>
    <n v="134766.85"/>
    <n v="1"/>
    <n v="1"/>
    <n v="0"/>
    <n v="79355.87"/>
    <n v="0"/>
    <x v="3"/>
    <s v="5. Excellent"/>
    <s v="3. 100K-150K"/>
    <s v="6-8 yrs"/>
    <s v="Retained"/>
  </r>
  <r>
    <n v="15617603"/>
    <n v="850"/>
    <x v="2"/>
    <x v="1"/>
    <n v="30"/>
    <n v="5"/>
    <n v="123210.56"/>
    <n v="2"/>
    <n v="1"/>
    <n v="1"/>
    <n v="102180.27"/>
    <n v="0"/>
    <x v="1"/>
    <s v="5. Excellent"/>
    <s v="3. 100K-150K"/>
    <s v="3-5 yrs"/>
    <s v="Retained"/>
  </r>
  <r>
    <n v="15744983"/>
    <n v="712"/>
    <x v="1"/>
    <x v="1"/>
    <n v="47"/>
    <n v="1"/>
    <n v="139887.01"/>
    <n v="1"/>
    <n v="1"/>
    <n v="1"/>
    <n v="95719.73"/>
    <n v="0"/>
    <x v="0"/>
    <s v="3. Good"/>
    <s v="3. 100K-150K"/>
    <s v="0-2 yrs"/>
    <s v="Retained"/>
  </r>
  <r>
    <n v="15630419"/>
    <n v="634"/>
    <x v="0"/>
    <x v="1"/>
    <n v="44"/>
    <n v="9"/>
    <n v="149961.10999999999"/>
    <n v="1"/>
    <n v="1"/>
    <n v="0"/>
    <n v="57121.51"/>
    <n v="0"/>
    <x v="0"/>
    <s v="2. Fair"/>
    <s v="3. 100K-150K"/>
    <s v="9-10 yrs"/>
    <s v="Retained"/>
  </r>
  <r>
    <n v="15738828"/>
    <n v="730"/>
    <x v="2"/>
    <x v="1"/>
    <n v="45"/>
    <n v="6"/>
    <n v="152880.97"/>
    <n v="1"/>
    <n v="0"/>
    <n v="0"/>
    <n v="162478.10999999999"/>
    <n v="0"/>
    <x v="0"/>
    <s v="3. Good"/>
    <s v="4. Above 150K"/>
    <s v="6-8 yrs"/>
    <s v="Retained"/>
  </r>
  <r>
    <n v="15778025"/>
    <n v="685"/>
    <x v="2"/>
    <x v="1"/>
    <n v="43"/>
    <n v="9"/>
    <n v="108589.47"/>
    <n v="2"/>
    <n v="0"/>
    <n v="1"/>
    <n v="194808.51"/>
    <n v="0"/>
    <x v="0"/>
    <s v="3. Good"/>
    <s v="3. 100K-150K"/>
    <s v="9-10 yrs"/>
    <s v="Retained"/>
  </r>
  <r>
    <n v="15799479"/>
    <n v="809"/>
    <x v="1"/>
    <x v="1"/>
    <n v="33"/>
    <n v="9"/>
    <n v="0"/>
    <n v="1"/>
    <n v="1"/>
    <n v="1"/>
    <n v="124045.65"/>
    <n v="0"/>
    <x v="1"/>
    <s v="5. Excellent"/>
    <s v="1. Zero"/>
    <s v="9-10 yrs"/>
    <s v="Retained"/>
  </r>
  <r>
    <n v="15684269"/>
    <n v="707"/>
    <x v="1"/>
    <x v="0"/>
    <n v="35"/>
    <n v="3"/>
    <n v="56674.48"/>
    <n v="1"/>
    <n v="1"/>
    <n v="0"/>
    <n v="17987.400000000001"/>
    <n v="1"/>
    <x v="1"/>
    <s v="3. Good"/>
    <s v="2. Up to 100K"/>
    <s v="3-5 yrs"/>
    <s v="Churned"/>
  </r>
  <r>
    <n v="15762745"/>
    <n v="648"/>
    <x v="1"/>
    <x v="1"/>
    <n v="32"/>
    <n v="8"/>
    <n v="0"/>
    <n v="1"/>
    <n v="1"/>
    <n v="0"/>
    <n v="133653.38"/>
    <n v="0"/>
    <x v="1"/>
    <s v="2. Fair"/>
    <s v="1. Zero"/>
    <s v="6-8 yrs"/>
    <s v="Retained"/>
  </r>
  <r>
    <n v="15746970"/>
    <n v="760"/>
    <x v="1"/>
    <x v="0"/>
    <n v="57"/>
    <n v="1"/>
    <n v="0"/>
    <n v="2"/>
    <n v="1"/>
    <n v="1"/>
    <n v="25101.17"/>
    <n v="0"/>
    <x v="2"/>
    <s v="4. Very Good"/>
    <s v="1. Zero"/>
    <s v="0-2 yrs"/>
    <s v="Retained"/>
  </r>
  <r>
    <n v="15725024"/>
    <n v="805"/>
    <x v="2"/>
    <x v="0"/>
    <n v="33"/>
    <n v="3"/>
    <n v="105663.56"/>
    <n v="2"/>
    <n v="0"/>
    <n v="1"/>
    <n v="33330.89"/>
    <n v="0"/>
    <x v="1"/>
    <s v="5. Excellent"/>
    <s v="3. 100K-150K"/>
    <s v="3-5 yrs"/>
    <s v="Retained"/>
  </r>
  <r>
    <n v="15592116"/>
    <n v="585"/>
    <x v="0"/>
    <x v="0"/>
    <n v="39"/>
    <n v="7"/>
    <n v="0"/>
    <n v="2"/>
    <n v="1"/>
    <n v="0"/>
    <n v="2401.2600000000002"/>
    <n v="0"/>
    <x v="1"/>
    <s v="2. Fair"/>
    <s v="1. Zero"/>
    <s v="6-8 yrs"/>
    <s v="Retained"/>
  </r>
  <r>
    <n v="15624391"/>
    <n v="595"/>
    <x v="1"/>
    <x v="0"/>
    <n v="30"/>
    <n v="5"/>
    <n v="100683.54"/>
    <n v="1"/>
    <n v="1"/>
    <n v="1"/>
    <n v="178361.04"/>
    <n v="0"/>
    <x v="1"/>
    <s v="2. Fair"/>
    <s v="3. 100K-150K"/>
    <s v="3-5 yrs"/>
    <s v="Retained"/>
  </r>
  <r>
    <n v="15567422"/>
    <n v="630"/>
    <x v="0"/>
    <x v="1"/>
    <n v="42"/>
    <n v="6"/>
    <n v="0"/>
    <n v="2"/>
    <n v="1"/>
    <n v="0"/>
    <n v="162697.93"/>
    <n v="0"/>
    <x v="0"/>
    <s v="2. Fair"/>
    <s v="1. Zero"/>
    <s v="6-8 yrs"/>
    <s v="Retained"/>
  </r>
  <r>
    <n v="15612627"/>
    <n v="627"/>
    <x v="2"/>
    <x v="1"/>
    <n v="29"/>
    <n v="5"/>
    <n v="139541.57999999999"/>
    <n v="2"/>
    <n v="1"/>
    <n v="0"/>
    <n v="80607.33"/>
    <n v="0"/>
    <x v="3"/>
    <s v="2. Fair"/>
    <s v="3. 100K-150K"/>
    <s v="3-5 yrs"/>
    <s v="Retained"/>
  </r>
  <r>
    <n v="15574879"/>
    <n v="631"/>
    <x v="2"/>
    <x v="0"/>
    <n v="37"/>
    <n v="2"/>
    <n v="121801.72"/>
    <n v="2"/>
    <n v="0"/>
    <n v="1"/>
    <n v="23146.62"/>
    <n v="0"/>
    <x v="1"/>
    <s v="2. Fair"/>
    <s v="3. 100K-150K"/>
    <s v="0-2 yrs"/>
    <s v="Retained"/>
  </r>
  <r>
    <n v="15745107"/>
    <n v="776"/>
    <x v="2"/>
    <x v="1"/>
    <n v="38"/>
    <n v="5"/>
    <n v="112281.7"/>
    <n v="1"/>
    <n v="0"/>
    <n v="1"/>
    <n v="89893.6"/>
    <n v="0"/>
    <x v="1"/>
    <s v="4. Very Good"/>
    <s v="3. 100K-150K"/>
    <s v="3-5 yrs"/>
    <s v="Retained"/>
  </r>
  <r>
    <n v="15734491"/>
    <n v="676"/>
    <x v="1"/>
    <x v="0"/>
    <n v="36"/>
    <n v="4"/>
    <n v="0"/>
    <n v="2"/>
    <n v="1"/>
    <n v="1"/>
    <n v="3173.31"/>
    <n v="0"/>
    <x v="1"/>
    <s v="3. Good"/>
    <s v="1. Zero"/>
    <s v="3-5 yrs"/>
    <s v="Retained"/>
  </r>
  <r>
    <n v="15675320"/>
    <n v="758"/>
    <x v="1"/>
    <x v="0"/>
    <n v="40"/>
    <n v="5"/>
    <n v="93499.82"/>
    <n v="2"/>
    <n v="0"/>
    <n v="0"/>
    <n v="123218.81"/>
    <n v="0"/>
    <x v="0"/>
    <s v="4. Very Good"/>
    <s v="2. Up to 100K"/>
    <s v="3-5 yrs"/>
    <s v="Retained"/>
  </r>
  <r>
    <n v="15643824"/>
    <n v="637"/>
    <x v="0"/>
    <x v="1"/>
    <n v="33"/>
    <n v="0"/>
    <n v="132255.99"/>
    <n v="2"/>
    <n v="0"/>
    <n v="1"/>
    <n v="74588.41"/>
    <n v="0"/>
    <x v="1"/>
    <s v="2. Fair"/>
    <s v="3. 100K-150K"/>
    <s v="0-2 yrs"/>
    <s v="Retained"/>
  </r>
  <r>
    <n v="15643438"/>
    <n v="850"/>
    <x v="0"/>
    <x v="1"/>
    <n v="20"/>
    <n v="7"/>
    <n v="0"/>
    <n v="2"/>
    <n v="1"/>
    <n v="0"/>
    <n v="31288.77"/>
    <n v="0"/>
    <x v="3"/>
    <s v="5. Excellent"/>
    <s v="1. Zero"/>
    <s v="6-8 yrs"/>
    <s v="Retained"/>
  </r>
  <r>
    <n v="15721730"/>
    <n v="601"/>
    <x v="1"/>
    <x v="0"/>
    <n v="44"/>
    <n v="4"/>
    <n v="0"/>
    <n v="2"/>
    <n v="1"/>
    <n v="0"/>
    <n v="58561.31"/>
    <n v="0"/>
    <x v="0"/>
    <s v="2. Fair"/>
    <s v="1. Zero"/>
    <s v="3-5 yrs"/>
    <s v="Retained"/>
  </r>
  <r>
    <n v="15680727"/>
    <n v="735"/>
    <x v="0"/>
    <x v="1"/>
    <n v="49"/>
    <n v="5"/>
    <n v="121973.28"/>
    <n v="1"/>
    <n v="1"/>
    <n v="0"/>
    <n v="148804.35999999999"/>
    <n v="0"/>
    <x v="0"/>
    <s v="3. Good"/>
    <s v="3. 100K-150K"/>
    <s v="3-5 yrs"/>
    <s v="Retained"/>
  </r>
  <r>
    <n v="15752508"/>
    <n v="614"/>
    <x v="2"/>
    <x v="1"/>
    <n v="32"/>
    <n v="7"/>
    <n v="99462.8"/>
    <n v="2"/>
    <n v="1"/>
    <n v="1"/>
    <n v="51117.06"/>
    <n v="0"/>
    <x v="1"/>
    <s v="2. Fair"/>
    <s v="2. Up to 100K"/>
    <s v="6-8 yrs"/>
    <s v="Retained"/>
  </r>
  <r>
    <n v="15808846"/>
    <n v="672"/>
    <x v="2"/>
    <x v="0"/>
    <n v="21"/>
    <n v="3"/>
    <n v="165878.76"/>
    <n v="2"/>
    <n v="1"/>
    <n v="1"/>
    <n v="164537.17000000001"/>
    <n v="0"/>
    <x v="3"/>
    <s v="3. Good"/>
    <s v="4. Above 150K"/>
    <s v="3-5 yrs"/>
    <s v="Retained"/>
  </r>
  <r>
    <n v="15727251"/>
    <n v="642"/>
    <x v="0"/>
    <x v="1"/>
    <n v="30"/>
    <n v="8"/>
    <n v="117494.27"/>
    <n v="1"/>
    <n v="0"/>
    <n v="0"/>
    <n v="61977.82"/>
    <n v="0"/>
    <x v="1"/>
    <s v="2. Fair"/>
    <s v="3. 100K-150K"/>
    <s v="6-8 yrs"/>
    <s v="Retained"/>
  </r>
  <r>
    <n v="15663489"/>
    <n v="633"/>
    <x v="2"/>
    <x v="0"/>
    <n v="29"/>
    <n v="0"/>
    <n v="138577.34"/>
    <n v="1"/>
    <n v="1"/>
    <n v="0"/>
    <n v="193362.99"/>
    <n v="0"/>
    <x v="3"/>
    <s v="2. Fair"/>
    <s v="3. 100K-150K"/>
    <s v="0-2 yrs"/>
    <s v="Retained"/>
  </r>
  <r>
    <n v="15683677"/>
    <n v="769"/>
    <x v="1"/>
    <x v="1"/>
    <n v="39"/>
    <n v="9"/>
    <n v="0"/>
    <n v="1"/>
    <n v="1"/>
    <n v="1"/>
    <n v="47722.79"/>
    <n v="0"/>
    <x v="1"/>
    <s v="4. Very Good"/>
    <s v="1. Zero"/>
    <s v="9-10 yrs"/>
    <s v="Retained"/>
  </r>
  <r>
    <n v="15596414"/>
    <n v="796"/>
    <x v="1"/>
    <x v="1"/>
    <n v="41"/>
    <n v="8"/>
    <n v="107525.07"/>
    <n v="1"/>
    <n v="1"/>
    <n v="0"/>
    <n v="18510.41"/>
    <n v="0"/>
    <x v="0"/>
    <s v="4. Very Good"/>
    <s v="3. 100K-150K"/>
    <s v="6-8 yrs"/>
    <s v="Retained"/>
  </r>
  <r>
    <n v="15730639"/>
    <n v="715"/>
    <x v="0"/>
    <x v="1"/>
    <n v="23"/>
    <n v="7"/>
    <n v="139224.92000000001"/>
    <n v="2"/>
    <n v="1"/>
    <n v="0"/>
    <n v="65057.71"/>
    <n v="0"/>
    <x v="3"/>
    <s v="3. Good"/>
    <s v="3. 100K-150K"/>
    <s v="6-8 yrs"/>
    <s v="Retained"/>
  </r>
  <r>
    <n v="15672132"/>
    <n v="695"/>
    <x v="0"/>
    <x v="0"/>
    <n v="42"/>
    <n v="7"/>
    <n v="121453.63"/>
    <n v="1"/>
    <n v="0"/>
    <n v="0"/>
    <n v="46374.64"/>
    <n v="0"/>
    <x v="0"/>
    <s v="3. Good"/>
    <s v="3. 100K-150K"/>
    <s v="6-8 yrs"/>
    <s v="Retained"/>
  </r>
  <r>
    <n v="15742638"/>
    <n v="747"/>
    <x v="0"/>
    <x v="0"/>
    <n v="25"/>
    <n v="4"/>
    <n v="0"/>
    <n v="2"/>
    <n v="0"/>
    <n v="1"/>
    <n v="42039.67"/>
    <n v="0"/>
    <x v="3"/>
    <s v="4. Very Good"/>
    <s v="1. Zero"/>
    <s v="3-5 yrs"/>
    <s v="Retained"/>
  </r>
  <r>
    <n v="15578603"/>
    <n v="584"/>
    <x v="2"/>
    <x v="0"/>
    <n v="54"/>
    <n v="1"/>
    <n v="77354.37"/>
    <n v="1"/>
    <n v="0"/>
    <n v="0"/>
    <n v="138192.98000000001"/>
    <n v="1"/>
    <x v="2"/>
    <s v="2. Fair"/>
    <s v="2. Up to 100K"/>
    <s v="0-2 yrs"/>
    <s v="Churned"/>
  </r>
  <r>
    <n v="15726088"/>
    <n v="476"/>
    <x v="0"/>
    <x v="1"/>
    <n v="40"/>
    <n v="6"/>
    <n v="0"/>
    <n v="1"/>
    <n v="1"/>
    <n v="1"/>
    <n v="22735.45"/>
    <n v="0"/>
    <x v="0"/>
    <s v="1. Poor"/>
    <s v="1. Zero"/>
    <s v="6-8 yrs"/>
    <s v="Retained"/>
  </r>
  <r>
    <n v="15682533"/>
    <n v="850"/>
    <x v="0"/>
    <x v="0"/>
    <n v="39"/>
    <n v="7"/>
    <n v="79259.990000000005"/>
    <n v="1"/>
    <n v="0"/>
    <n v="1"/>
    <n v="186910.74"/>
    <n v="0"/>
    <x v="1"/>
    <s v="5. Excellent"/>
    <s v="2. Up to 100K"/>
    <s v="6-8 yrs"/>
    <s v="Retained"/>
  </r>
  <r>
    <n v="15772995"/>
    <n v="529"/>
    <x v="0"/>
    <x v="1"/>
    <n v="30"/>
    <n v="2"/>
    <n v="116295.29"/>
    <n v="1"/>
    <n v="1"/>
    <n v="0"/>
    <n v="75285.47"/>
    <n v="0"/>
    <x v="1"/>
    <s v="1. Poor"/>
    <s v="3. 100K-150K"/>
    <s v="0-2 yrs"/>
    <s v="Retained"/>
  </r>
  <r>
    <n v="15765694"/>
    <n v="584"/>
    <x v="1"/>
    <x v="0"/>
    <n v="59"/>
    <n v="1"/>
    <n v="0"/>
    <n v="1"/>
    <n v="0"/>
    <n v="1"/>
    <n v="130260.11"/>
    <n v="1"/>
    <x v="2"/>
    <s v="2. Fair"/>
    <s v="1. Zero"/>
    <s v="0-2 yrs"/>
    <s v="Churned"/>
  </r>
  <r>
    <n v="15659486"/>
    <n v="586"/>
    <x v="2"/>
    <x v="1"/>
    <n v="34"/>
    <n v="9"/>
    <n v="74309.81"/>
    <n v="1"/>
    <n v="1"/>
    <n v="0"/>
    <n v="15034.93"/>
    <n v="0"/>
    <x v="1"/>
    <s v="2. Fair"/>
    <s v="2. Up to 100K"/>
    <s v="9-10 yrs"/>
    <s v="Retained"/>
  </r>
  <r>
    <n v="15568963"/>
    <n v="674"/>
    <x v="2"/>
    <x v="1"/>
    <n v="34"/>
    <n v="2"/>
    <n v="152797.9"/>
    <n v="1"/>
    <n v="1"/>
    <n v="0"/>
    <n v="175709.4"/>
    <n v="1"/>
    <x v="1"/>
    <s v="3. Good"/>
    <s v="4. Above 150K"/>
    <s v="0-2 yrs"/>
    <s v="Churned"/>
  </r>
  <r>
    <n v="15703820"/>
    <n v="552"/>
    <x v="0"/>
    <x v="1"/>
    <n v="42"/>
    <n v="9"/>
    <n v="133701.07"/>
    <n v="2"/>
    <n v="1"/>
    <n v="0"/>
    <n v="101069.71"/>
    <n v="1"/>
    <x v="0"/>
    <s v="1. Poor"/>
    <s v="3. 100K-150K"/>
    <s v="9-10 yrs"/>
    <s v="Churned"/>
  </r>
  <r>
    <n v="15569410"/>
    <n v="601"/>
    <x v="2"/>
    <x v="0"/>
    <n v="33"/>
    <n v="7"/>
    <n v="114430.18"/>
    <n v="2"/>
    <n v="1"/>
    <n v="1"/>
    <n v="153012.13"/>
    <n v="0"/>
    <x v="1"/>
    <s v="2. Fair"/>
    <s v="3. 100K-150K"/>
    <s v="6-8 yrs"/>
    <s v="Retained"/>
  </r>
  <r>
    <n v="15632256"/>
    <n v="541"/>
    <x v="0"/>
    <x v="1"/>
    <n v="29"/>
    <n v="7"/>
    <n v="127504.57"/>
    <n v="1"/>
    <n v="0"/>
    <n v="0"/>
    <n v="86173.92"/>
    <n v="0"/>
    <x v="3"/>
    <s v="1. Poor"/>
    <s v="3. 100K-150K"/>
    <s v="6-8 yrs"/>
    <s v="Retained"/>
  </r>
  <r>
    <n v="15724466"/>
    <n v="744"/>
    <x v="2"/>
    <x v="0"/>
    <n v="41"/>
    <n v="2"/>
    <n v="84113.41"/>
    <n v="1"/>
    <n v="1"/>
    <n v="0"/>
    <n v="197548.63"/>
    <n v="0"/>
    <x v="0"/>
    <s v="4. Very Good"/>
    <s v="2. Up to 100K"/>
    <s v="0-2 yrs"/>
    <s v="Retained"/>
  </r>
  <r>
    <n v="15777639"/>
    <n v="595"/>
    <x v="1"/>
    <x v="0"/>
    <n v="23"/>
    <n v="10"/>
    <n v="101126.66"/>
    <n v="2"/>
    <n v="0"/>
    <n v="0"/>
    <n v="37042.800000000003"/>
    <n v="0"/>
    <x v="3"/>
    <s v="2. Fair"/>
    <s v="3. 100K-150K"/>
    <s v="9-10 yrs"/>
    <s v="Retained"/>
  </r>
  <r>
    <n v="15802501"/>
    <n v="724"/>
    <x v="2"/>
    <x v="1"/>
    <n v="33"/>
    <n v="5"/>
    <n v="103564.83"/>
    <n v="2"/>
    <n v="1"/>
    <n v="0"/>
    <n v="121085.72"/>
    <n v="0"/>
    <x v="1"/>
    <s v="3. Good"/>
    <s v="3. 100K-150K"/>
    <s v="3-5 yrs"/>
    <s v="Retained"/>
  </r>
  <r>
    <n v="15778410"/>
    <n v="533"/>
    <x v="1"/>
    <x v="0"/>
    <n v="52"/>
    <n v="7"/>
    <n v="0"/>
    <n v="1"/>
    <n v="0"/>
    <n v="1"/>
    <n v="194113.99"/>
    <n v="1"/>
    <x v="2"/>
    <s v="1. Poor"/>
    <s v="1. Zero"/>
    <s v="6-8 yrs"/>
    <s v="Churned"/>
  </r>
  <r>
    <n v="15670702"/>
    <n v="618"/>
    <x v="0"/>
    <x v="1"/>
    <n v="37"/>
    <n v="2"/>
    <n v="168178.21"/>
    <n v="2"/>
    <n v="0"/>
    <n v="1"/>
    <n v="101273.23"/>
    <n v="0"/>
    <x v="1"/>
    <s v="2. Fair"/>
    <s v="4. Above 150K"/>
    <s v="0-2 yrs"/>
    <s v="Retained"/>
  </r>
  <r>
    <n v="15704763"/>
    <n v="523"/>
    <x v="2"/>
    <x v="0"/>
    <n v="39"/>
    <n v="1"/>
    <n v="143903.10999999999"/>
    <n v="1"/>
    <n v="1"/>
    <n v="1"/>
    <n v="118711.75"/>
    <n v="1"/>
    <x v="1"/>
    <s v="1. Poor"/>
    <s v="3. 100K-150K"/>
    <s v="0-2 yrs"/>
    <s v="Churned"/>
  </r>
  <r>
    <n v="15645544"/>
    <n v="642"/>
    <x v="2"/>
    <x v="0"/>
    <n v="30"/>
    <n v="5"/>
    <n v="129753.69"/>
    <n v="1"/>
    <n v="1"/>
    <n v="0"/>
    <n v="582.53"/>
    <n v="0"/>
    <x v="1"/>
    <s v="2. Fair"/>
    <s v="3. 100K-150K"/>
    <s v="3-5 yrs"/>
    <s v="Retained"/>
  </r>
  <r>
    <n v="15757646"/>
    <n v="584"/>
    <x v="0"/>
    <x v="1"/>
    <n v="35"/>
    <n v="9"/>
    <n v="0"/>
    <n v="2"/>
    <n v="1"/>
    <n v="0"/>
    <n v="192381.21"/>
    <n v="0"/>
    <x v="1"/>
    <s v="2. Fair"/>
    <s v="1. Zero"/>
    <s v="9-10 yrs"/>
    <s v="Retained"/>
  </r>
  <r>
    <n v="15701121"/>
    <n v="521"/>
    <x v="0"/>
    <x v="1"/>
    <n v="38"/>
    <n v="5"/>
    <n v="110641.18"/>
    <n v="1"/>
    <n v="0"/>
    <n v="1"/>
    <n v="136507.69"/>
    <n v="1"/>
    <x v="1"/>
    <s v="1. Poor"/>
    <s v="3. 100K-150K"/>
    <s v="3-5 yrs"/>
    <s v="Churned"/>
  </r>
  <r>
    <n v="15796313"/>
    <n v="662"/>
    <x v="0"/>
    <x v="0"/>
    <n v="36"/>
    <n v="4"/>
    <n v="166909.20000000001"/>
    <n v="2"/>
    <n v="1"/>
    <n v="0"/>
    <n v="138871.12"/>
    <n v="1"/>
    <x v="1"/>
    <s v="2. Fair"/>
    <s v="4. Above 150K"/>
    <s v="3-5 yrs"/>
    <s v="Churned"/>
  </r>
  <r>
    <n v="15815660"/>
    <n v="758"/>
    <x v="0"/>
    <x v="0"/>
    <n v="34"/>
    <n v="1"/>
    <n v="154139.45000000001"/>
    <n v="1"/>
    <n v="1"/>
    <n v="1"/>
    <n v="60728.89"/>
    <n v="0"/>
    <x v="1"/>
    <s v="4. Very Good"/>
    <s v="4. Above 150K"/>
    <s v="0-2 yrs"/>
    <s v="Retained"/>
  </r>
  <r>
    <n v="15602844"/>
    <n v="717"/>
    <x v="0"/>
    <x v="1"/>
    <n v="38"/>
    <n v="7"/>
    <n v="97459.06"/>
    <n v="1"/>
    <n v="0"/>
    <n v="0"/>
    <n v="189175.71"/>
    <n v="0"/>
    <x v="1"/>
    <s v="3. Good"/>
    <s v="2. Up to 100K"/>
    <s v="6-8 yrs"/>
    <s v="Retained"/>
  </r>
  <r>
    <n v="15636238"/>
    <n v="611"/>
    <x v="0"/>
    <x v="1"/>
    <n v="40"/>
    <n v="1"/>
    <n v="0"/>
    <n v="2"/>
    <n v="1"/>
    <n v="1"/>
    <n v="102547.56"/>
    <n v="0"/>
    <x v="0"/>
    <s v="2. Fair"/>
    <s v="1. Zero"/>
    <s v="0-2 yrs"/>
    <s v="Retained"/>
  </r>
  <r>
    <n v="15770101"/>
    <n v="766"/>
    <x v="2"/>
    <x v="1"/>
    <n v="43"/>
    <n v="6"/>
    <n v="112088.04"/>
    <n v="2"/>
    <n v="1"/>
    <n v="1"/>
    <n v="36706.559999999998"/>
    <n v="0"/>
    <x v="0"/>
    <s v="4. Very Good"/>
    <s v="3. 100K-150K"/>
    <s v="6-8 yrs"/>
    <s v="Retained"/>
  </r>
  <r>
    <n v="15645543"/>
    <n v="636"/>
    <x v="0"/>
    <x v="0"/>
    <n v="34"/>
    <n v="3"/>
    <n v="0"/>
    <n v="2"/>
    <n v="1"/>
    <n v="1"/>
    <n v="44756.25"/>
    <n v="0"/>
    <x v="1"/>
    <s v="2. Fair"/>
    <s v="1. Zero"/>
    <s v="3-5 yrs"/>
    <s v="Retained"/>
  </r>
  <r>
    <n v="15596397"/>
    <n v="814"/>
    <x v="0"/>
    <x v="0"/>
    <n v="48"/>
    <n v="7"/>
    <n v="0"/>
    <n v="2"/>
    <n v="1"/>
    <n v="1"/>
    <n v="132870.15"/>
    <n v="0"/>
    <x v="0"/>
    <s v="5. Excellent"/>
    <s v="1. Zero"/>
    <s v="6-8 yrs"/>
    <s v="Retained"/>
  </r>
  <r>
    <n v="15770525"/>
    <n v="760"/>
    <x v="1"/>
    <x v="1"/>
    <n v="28"/>
    <n v="1"/>
    <n v="141038.57"/>
    <n v="2"/>
    <n v="0"/>
    <n v="0"/>
    <n v="16287.38"/>
    <n v="0"/>
    <x v="3"/>
    <s v="4. Very Good"/>
    <s v="3. 100K-150K"/>
    <s v="0-2 yrs"/>
    <s v="Retained"/>
  </r>
  <r>
    <n v="15684267"/>
    <n v="607"/>
    <x v="2"/>
    <x v="1"/>
    <n v="39"/>
    <n v="2"/>
    <n v="84468.67"/>
    <n v="2"/>
    <n v="1"/>
    <n v="1"/>
    <n v="121945.42"/>
    <n v="0"/>
    <x v="1"/>
    <s v="2. Fair"/>
    <s v="2. Up to 100K"/>
    <s v="0-2 yrs"/>
    <s v="Retained"/>
  </r>
  <r>
    <n v="15689980"/>
    <n v="725"/>
    <x v="1"/>
    <x v="0"/>
    <n v="36"/>
    <n v="4"/>
    <n v="118520.26"/>
    <n v="1"/>
    <n v="0"/>
    <n v="0"/>
    <n v="131173.9"/>
    <n v="1"/>
    <x v="1"/>
    <s v="3. Good"/>
    <s v="3. 100K-150K"/>
    <s v="3-5 yrs"/>
    <s v="Churned"/>
  </r>
  <r>
    <n v="15633260"/>
    <n v="600"/>
    <x v="0"/>
    <x v="1"/>
    <n v="37"/>
    <n v="1"/>
    <n v="142663.46"/>
    <n v="1"/>
    <n v="0"/>
    <n v="1"/>
    <n v="88669.89"/>
    <n v="0"/>
    <x v="1"/>
    <s v="2. Fair"/>
    <s v="3. 100K-150K"/>
    <s v="0-2 yrs"/>
    <s v="Retained"/>
  </r>
  <r>
    <n v="15756471"/>
    <n v="656"/>
    <x v="2"/>
    <x v="1"/>
    <n v="27"/>
    <n v="4"/>
    <n v="118627.16"/>
    <n v="2"/>
    <n v="1"/>
    <n v="1"/>
    <n v="160835.29999999999"/>
    <n v="0"/>
    <x v="3"/>
    <s v="2. Fair"/>
    <s v="3. 100K-150K"/>
    <s v="3-5 yrs"/>
    <s v="Retained"/>
  </r>
  <r>
    <n v="15721303"/>
    <n v="640"/>
    <x v="1"/>
    <x v="1"/>
    <n v="34"/>
    <n v="1"/>
    <n v="137523.01999999999"/>
    <n v="1"/>
    <n v="0"/>
    <n v="0"/>
    <n v="24761.360000000001"/>
    <n v="0"/>
    <x v="1"/>
    <s v="2. Fair"/>
    <s v="3. 100K-150K"/>
    <s v="0-2 yrs"/>
    <s v="Retained"/>
  </r>
  <r>
    <n v="15802256"/>
    <n v="439"/>
    <x v="0"/>
    <x v="1"/>
    <n v="28"/>
    <n v="7"/>
    <n v="110976.23"/>
    <n v="2"/>
    <n v="1"/>
    <n v="0"/>
    <n v="138526.96"/>
    <n v="0"/>
    <x v="3"/>
    <s v="1. Poor"/>
    <s v="3. 100K-150K"/>
    <s v="6-8 yrs"/>
    <s v="Retained"/>
  </r>
  <r>
    <n v="15725664"/>
    <n v="549"/>
    <x v="0"/>
    <x v="0"/>
    <n v="38"/>
    <n v="8"/>
    <n v="107283.4"/>
    <n v="1"/>
    <n v="0"/>
    <n v="0"/>
    <n v="157442.75"/>
    <n v="0"/>
    <x v="1"/>
    <s v="1. Poor"/>
    <s v="3. 100K-150K"/>
    <s v="6-8 yrs"/>
    <s v="Retained"/>
  </r>
  <r>
    <n v="15674851"/>
    <n v="622"/>
    <x v="0"/>
    <x v="1"/>
    <n v="38"/>
    <n v="5"/>
    <n v="0"/>
    <n v="2"/>
    <n v="0"/>
    <n v="0"/>
    <n v="105295.77"/>
    <n v="0"/>
    <x v="1"/>
    <s v="2. Fair"/>
    <s v="1. Zero"/>
    <s v="3-5 yrs"/>
    <s v="Retained"/>
  </r>
  <r>
    <n v="15701946"/>
    <n v="715"/>
    <x v="0"/>
    <x v="1"/>
    <n v="34"/>
    <n v="4"/>
    <n v="124314.45"/>
    <n v="1"/>
    <n v="0"/>
    <n v="0"/>
    <n v="97782.92"/>
    <n v="0"/>
    <x v="1"/>
    <s v="3. Good"/>
    <s v="3. 100K-150K"/>
    <s v="3-5 yrs"/>
    <s v="Retained"/>
  </r>
  <r>
    <n v="15748947"/>
    <n v="657"/>
    <x v="0"/>
    <x v="0"/>
    <n v="41"/>
    <n v="5"/>
    <n v="95858.37"/>
    <n v="1"/>
    <n v="1"/>
    <n v="1"/>
    <n v="68255.88"/>
    <n v="0"/>
    <x v="0"/>
    <s v="2. Fair"/>
    <s v="2. Up to 100K"/>
    <s v="3-5 yrs"/>
    <s v="Retained"/>
  </r>
  <r>
    <n v="15673342"/>
    <n v="703"/>
    <x v="0"/>
    <x v="1"/>
    <n v="36"/>
    <n v="2"/>
    <n v="0"/>
    <n v="2"/>
    <n v="1"/>
    <n v="0"/>
    <n v="108790.95"/>
    <n v="0"/>
    <x v="1"/>
    <s v="3. Good"/>
    <s v="1. Zero"/>
    <s v="0-2 yrs"/>
    <s v="Retained"/>
  </r>
  <r>
    <n v="15601008"/>
    <n v="802"/>
    <x v="0"/>
    <x v="1"/>
    <n v="33"/>
    <n v="8"/>
    <n v="0"/>
    <n v="2"/>
    <n v="1"/>
    <n v="0"/>
    <n v="143706.18"/>
    <n v="0"/>
    <x v="1"/>
    <s v="5. Excellent"/>
    <s v="1. Zero"/>
    <s v="6-8 yrs"/>
    <s v="Retained"/>
  </r>
  <r>
    <n v="15771636"/>
    <n v="793"/>
    <x v="1"/>
    <x v="0"/>
    <n v="36"/>
    <n v="0"/>
    <n v="0"/>
    <n v="1"/>
    <n v="0"/>
    <n v="0"/>
    <n v="148993.47"/>
    <n v="0"/>
    <x v="1"/>
    <s v="4. Very Good"/>
    <s v="1. Zero"/>
    <s v="0-2 yrs"/>
    <s v="Retained"/>
  </r>
  <r>
    <n v="15642002"/>
    <n v="554"/>
    <x v="0"/>
    <x v="0"/>
    <n v="35"/>
    <n v="6"/>
    <n v="117707.18"/>
    <n v="2"/>
    <n v="0"/>
    <n v="0"/>
    <n v="95277.15"/>
    <n v="1"/>
    <x v="1"/>
    <s v="1. Poor"/>
    <s v="3. 100K-150K"/>
    <s v="6-8 yrs"/>
    <s v="Churned"/>
  </r>
  <r>
    <n v="15693381"/>
    <n v="533"/>
    <x v="1"/>
    <x v="1"/>
    <n v="38"/>
    <n v="1"/>
    <n v="135289.32999999999"/>
    <n v="2"/>
    <n v="0"/>
    <n v="1"/>
    <n v="152956.32999999999"/>
    <n v="0"/>
    <x v="1"/>
    <s v="1. Poor"/>
    <s v="3. 100K-150K"/>
    <s v="0-2 yrs"/>
    <s v="Retained"/>
  </r>
  <r>
    <n v="15607691"/>
    <n v="658"/>
    <x v="0"/>
    <x v="1"/>
    <n v="36"/>
    <n v="8"/>
    <n v="174060.46"/>
    <n v="1"/>
    <n v="1"/>
    <n v="1"/>
    <n v="94925.62"/>
    <n v="0"/>
    <x v="1"/>
    <s v="2. Fair"/>
    <s v="4. Above 150K"/>
    <s v="6-8 yrs"/>
    <s v="Retained"/>
  </r>
  <r>
    <n v="15589380"/>
    <n v="713"/>
    <x v="2"/>
    <x v="1"/>
    <n v="40"/>
    <n v="3"/>
    <n v="114446.84"/>
    <n v="2"/>
    <n v="1"/>
    <n v="1"/>
    <n v="87308.18"/>
    <n v="0"/>
    <x v="0"/>
    <s v="3. Good"/>
    <s v="3. 100K-150K"/>
    <s v="3-5 yrs"/>
    <s v="Retained"/>
  </r>
  <r>
    <n v="15603846"/>
    <n v="711"/>
    <x v="1"/>
    <x v="1"/>
    <n v="37"/>
    <n v="2"/>
    <n v="0"/>
    <n v="2"/>
    <n v="1"/>
    <n v="0"/>
    <n v="83978.86"/>
    <n v="1"/>
    <x v="1"/>
    <s v="3. Good"/>
    <s v="1. Zero"/>
    <s v="0-2 yrs"/>
    <s v="Churned"/>
  </r>
  <r>
    <n v="15753549"/>
    <n v="669"/>
    <x v="0"/>
    <x v="1"/>
    <n v="25"/>
    <n v="1"/>
    <n v="157848.53"/>
    <n v="1"/>
    <n v="0"/>
    <n v="0"/>
    <n v="37543.93"/>
    <n v="1"/>
    <x v="3"/>
    <s v="2. Fair"/>
    <s v="4. Above 150K"/>
    <s v="0-2 yrs"/>
    <s v="Churned"/>
  </r>
  <r>
    <n v="15725355"/>
    <n v="439"/>
    <x v="0"/>
    <x v="0"/>
    <n v="43"/>
    <n v="8"/>
    <n v="0"/>
    <n v="1"/>
    <n v="0"/>
    <n v="1"/>
    <n v="104889.3"/>
    <n v="0"/>
    <x v="0"/>
    <s v="1. Poor"/>
    <s v="1. Zero"/>
    <s v="6-8 yrs"/>
    <s v="Retained"/>
  </r>
  <r>
    <n v="15773017"/>
    <n v="763"/>
    <x v="1"/>
    <x v="0"/>
    <n v="37"/>
    <n v="6"/>
    <n v="0"/>
    <n v="2"/>
    <n v="1"/>
    <n v="1"/>
    <n v="149705.25"/>
    <n v="0"/>
    <x v="1"/>
    <s v="4. Very Good"/>
    <s v="1. Zero"/>
    <s v="6-8 yrs"/>
    <s v="Retained"/>
  </r>
  <r>
    <n v="15625641"/>
    <n v="697"/>
    <x v="2"/>
    <x v="0"/>
    <n v="74"/>
    <n v="3"/>
    <n v="108071.36"/>
    <n v="2"/>
    <n v="1"/>
    <n v="1"/>
    <n v="16445.79"/>
    <n v="0"/>
    <x v="4"/>
    <s v="3. Good"/>
    <s v="3. 100K-150K"/>
    <s v="3-5 yrs"/>
    <s v="Retained"/>
  </r>
  <r>
    <n v="15776467"/>
    <n v="702"/>
    <x v="1"/>
    <x v="0"/>
    <n v="35"/>
    <n v="8"/>
    <n v="14262.8"/>
    <n v="2"/>
    <n v="1"/>
    <n v="0"/>
    <n v="54689.16"/>
    <n v="0"/>
    <x v="1"/>
    <s v="3. Good"/>
    <s v="2. Up to 100K"/>
    <s v="6-8 yrs"/>
    <s v="Retained"/>
  </r>
  <r>
    <n v="15746451"/>
    <n v="686"/>
    <x v="1"/>
    <x v="1"/>
    <n v="41"/>
    <n v="7"/>
    <n v="102749.72"/>
    <n v="1"/>
    <n v="0"/>
    <n v="1"/>
    <n v="194913.86"/>
    <n v="0"/>
    <x v="0"/>
    <s v="3. Good"/>
    <s v="3. 100K-150K"/>
    <s v="6-8 yrs"/>
    <s v="Retained"/>
  </r>
  <r>
    <n v="15777922"/>
    <n v="629"/>
    <x v="1"/>
    <x v="1"/>
    <n v="36"/>
    <n v="1"/>
    <n v="161757.87"/>
    <n v="2"/>
    <n v="1"/>
    <n v="1"/>
    <n v="146371.72"/>
    <n v="0"/>
    <x v="1"/>
    <s v="2. Fair"/>
    <s v="4. Above 150K"/>
    <s v="0-2 yrs"/>
    <s v="Retained"/>
  </r>
  <r>
    <n v="15606841"/>
    <n v="823"/>
    <x v="0"/>
    <x v="1"/>
    <n v="38"/>
    <n v="1"/>
    <n v="0"/>
    <n v="2"/>
    <n v="1"/>
    <n v="0"/>
    <n v="156603.70000000001"/>
    <n v="0"/>
    <x v="1"/>
    <s v="5. Excellent"/>
    <s v="1. Zero"/>
    <s v="0-2 yrs"/>
    <s v="Retained"/>
  </r>
  <r>
    <n v="15757648"/>
    <n v="683"/>
    <x v="2"/>
    <x v="0"/>
    <n v="35"/>
    <n v="5"/>
    <n v="95698.79"/>
    <n v="1"/>
    <n v="0"/>
    <n v="1"/>
    <n v="182566.76"/>
    <n v="0"/>
    <x v="1"/>
    <s v="3. Good"/>
    <s v="2. Up to 100K"/>
    <s v="3-5 yrs"/>
    <s v="Retained"/>
  </r>
  <r>
    <n v="15677173"/>
    <n v="555"/>
    <x v="0"/>
    <x v="1"/>
    <n v="37"/>
    <n v="9"/>
    <n v="124969.13"/>
    <n v="1"/>
    <n v="1"/>
    <n v="0"/>
    <n v="60194.05"/>
    <n v="0"/>
    <x v="1"/>
    <s v="1. Poor"/>
    <s v="3. 100K-150K"/>
    <s v="9-10 yrs"/>
    <s v="Retained"/>
  </r>
  <r>
    <n v="15764170"/>
    <n v="647"/>
    <x v="2"/>
    <x v="1"/>
    <n v="44"/>
    <n v="4"/>
    <n v="93960.35"/>
    <n v="1"/>
    <n v="1"/>
    <n v="0"/>
    <n v="36579.53"/>
    <n v="1"/>
    <x v="0"/>
    <s v="2. Fair"/>
    <s v="2. Up to 100K"/>
    <s v="3-5 yrs"/>
    <s v="Churned"/>
  </r>
  <r>
    <n v="15610446"/>
    <n v="714"/>
    <x v="0"/>
    <x v="0"/>
    <n v="51"/>
    <n v="4"/>
    <n v="88308.87"/>
    <n v="3"/>
    <n v="0"/>
    <n v="0"/>
    <n v="5862.53"/>
    <n v="1"/>
    <x v="2"/>
    <s v="3. Good"/>
    <s v="2. Up to 100K"/>
    <s v="3-5 yrs"/>
    <s v="Churned"/>
  </r>
  <r>
    <n v="15612776"/>
    <n v="850"/>
    <x v="1"/>
    <x v="0"/>
    <n v="39"/>
    <n v="10"/>
    <n v="0"/>
    <n v="2"/>
    <n v="1"/>
    <n v="1"/>
    <n v="143030.09"/>
    <n v="0"/>
    <x v="1"/>
    <s v="5. Excellent"/>
    <s v="1. Zero"/>
    <s v="9-10 yrs"/>
    <s v="Retained"/>
  </r>
  <r>
    <n v="15794122"/>
    <n v="713"/>
    <x v="0"/>
    <x v="0"/>
    <n v="59"/>
    <n v="3"/>
    <n v="0"/>
    <n v="2"/>
    <n v="1"/>
    <n v="1"/>
    <n v="62700.08"/>
    <n v="0"/>
    <x v="2"/>
    <s v="3. Good"/>
    <s v="1. Zero"/>
    <s v="3-5 yrs"/>
    <s v="Retained"/>
  </r>
  <r>
    <n v="15774931"/>
    <n v="452"/>
    <x v="0"/>
    <x v="1"/>
    <n v="30"/>
    <n v="7"/>
    <n v="112935.87"/>
    <n v="1"/>
    <n v="1"/>
    <n v="1"/>
    <n v="99017.34"/>
    <n v="0"/>
    <x v="1"/>
    <s v="1. Poor"/>
    <s v="3. 100K-150K"/>
    <s v="6-8 yrs"/>
    <s v="Retained"/>
  </r>
  <r>
    <n v="15779247"/>
    <n v="683"/>
    <x v="1"/>
    <x v="0"/>
    <n v="24"/>
    <n v="8"/>
    <n v="98567.1"/>
    <n v="1"/>
    <n v="1"/>
    <n v="0"/>
    <n v="187987.01"/>
    <n v="0"/>
    <x v="3"/>
    <s v="3. Good"/>
    <s v="2. Up to 100K"/>
    <s v="6-8 yrs"/>
    <s v="Retained"/>
  </r>
  <r>
    <n v="15707078"/>
    <n v="577"/>
    <x v="0"/>
    <x v="0"/>
    <n v="26"/>
    <n v="1"/>
    <n v="180530.51"/>
    <n v="1"/>
    <n v="0"/>
    <n v="0"/>
    <n v="123454.62"/>
    <n v="0"/>
    <x v="3"/>
    <s v="1. Poor"/>
    <s v="4. Above 150K"/>
    <s v="0-2 yrs"/>
    <s v="Retained"/>
  </r>
  <r>
    <n v="15605263"/>
    <n v="552"/>
    <x v="0"/>
    <x v="1"/>
    <n v="33"/>
    <n v="5"/>
    <n v="140931.57"/>
    <n v="1"/>
    <n v="0"/>
    <n v="1"/>
    <n v="10921.5"/>
    <n v="0"/>
    <x v="1"/>
    <s v="1. Poor"/>
    <s v="3. 100K-150K"/>
    <s v="3-5 yrs"/>
    <s v="Retained"/>
  </r>
  <r>
    <n v="15607381"/>
    <n v="769"/>
    <x v="2"/>
    <x v="0"/>
    <n v="31"/>
    <n v="7"/>
    <n v="148913.72"/>
    <n v="2"/>
    <n v="1"/>
    <n v="0"/>
    <n v="53817.23"/>
    <n v="0"/>
    <x v="1"/>
    <s v="4. Very Good"/>
    <s v="3. 100K-150K"/>
    <s v="6-8 yrs"/>
    <s v="Retained"/>
  </r>
  <r>
    <n v="15683471"/>
    <n v="691"/>
    <x v="0"/>
    <x v="1"/>
    <n v="38"/>
    <n v="7"/>
    <n v="0"/>
    <n v="2"/>
    <n v="0"/>
    <n v="0"/>
    <n v="81617.399999999994"/>
    <n v="0"/>
    <x v="1"/>
    <s v="3. Good"/>
    <s v="1. Zero"/>
    <s v="6-8 yrs"/>
    <s v="Retained"/>
  </r>
  <r>
    <n v="15605037"/>
    <n v="818"/>
    <x v="0"/>
    <x v="0"/>
    <n v="49"/>
    <n v="2"/>
    <n v="0"/>
    <n v="1"/>
    <n v="0"/>
    <n v="1"/>
    <n v="192298.84"/>
    <n v="1"/>
    <x v="0"/>
    <s v="5. Excellent"/>
    <s v="1. Zero"/>
    <s v="0-2 yrs"/>
    <s v="Churned"/>
  </r>
  <r>
    <n v="15576085"/>
    <n v="739"/>
    <x v="0"/>
    <x v="1"/>
    <n v="41"/>
    <n v="5"/>
    <n v="0"/>
    <n v="2"/>
    <n v="0"/>
    <n v="0"/>
    <n v="143882.25"/>
    <n v="0"/>
    <x v="0"/>
    <s v="3. Good"/>
    <s v="1. Zero"/>
    <s v="3-5 yrs"/>
    <s v="Retained"/>
  </r>
  <r>
    <n v="15770435"/>
    <n v="639"/>
    <x v="0"/>
    <x v="0"/>
    <n v="50"/>
    <n v="6"/>
    <n v="115335.32"/>
    <n v="2"/>
    <n v="1"/>
    <n v="1"/>
    <n v="53130.41"/>
    <n v="0"/>
    <x v="2"/>
    <s v="2. Fair"/>
    <s v="3. 100K-150K"/>
    <s v="6-8 yrs"/>
    <s v="Retained"/>
  </r>
  <r>
    <n v="15592994"/>
    <n v="651"/>
    <x v="0"/>
    <x v="0"/>
    <n v="65"/>
    <n v="0"/>
    <n v="0"/>
    <n v="2"/>
    <n v="1"/>
    <n v="1"/>
    <n v="190454.04"/>
    <n v="0"/>
    <x v="4"/>
    <s v="2. Fair"/>
    <s v="1. Zero"/>
    <s v="0-2 yrs"/>
    <s v="Retained"/>
  </r>
  <r>
    <n v="15624068"/>
    <n v="779"/>
    <x v="0"/>
    <x v="0"/>
    <n v="26"/>
    <n v="0"/>
    <n v="0"/>
    <n v="2"/>
    <n v="0"/>
    <n v="1"/>
    <n v="111906"/>
    <n v="0"/>
    <x v="3"/>
    <s v="4. Very Good"/>
    <s v="1. Zero"/>
    <s v="0-2 yrs"/>
    <s v="Retained"/>
  </r>
  <r>
    <n v="15595221"/>
    <n v="850"/>
    <x v="2"/>
    <x v="0"/>
    <n v="33"/>
    <n v="7"/>
    <n v="134678.13"/>
    <n v="1"/>
    <n v="1"/>
    <n v="0"/>
    <n v="113177.95"/>
    <n v="0"/>
    <x v="1"/>
    <s v="5. Excellent"/>
    <s v="3. 100K-150K"/>
    <s v="6-8 yrs"/>
    <s v="Retained"/>
  </r>
  <r>
    <n v="15637131"/>
    <n v="829"/>
    <x v="0"/>
    <x v="1"/>
    <n v="38"/>
    <n v="9"/>
    <n v="0"/>
    <n v="2"/>
    <n v="1"/>
    <n v="0"/>
    <n v="30529.88"/>
    <n v="0"/>
    <x v="1"/>
    <s v="5. Excellent"/>
    <s v="1. Zero"/>
    <s v="9-10 yrs"/>
    <s v="Retained"/>
  </r>
  <r>
    <n v="15613471"/>
    <n v="579"/>
    <x v="2"/>
    <x v="1"/>
    <n v="31"/>
    <n v="2"/>
    <n v="90547.48"/>
    <n v="2"/>
    <n v="1"/>
    <n v="1"/>
    <n v="18800.13"/>
    <n v="0"/>
    <x v="1"/>
    <s v="1. Poor"/>
    <s v="2. Up to 100K"/>
    <s v="0-2 yrs"/>
    <s v="Retained"/>
  </r>
  <r>
    <n v="15583499"/>
    <n v="510"/>
    <x v="0"/>
    <x v="1"/>
    <n v="32"/>
    <n v="9"/>
    <n v="103324.78"/>
    <n v="1"/>
    <n v="1"/>
    <n v="1"/>
    <n v="46127.7"/>
    <n v="0"/>
    <x v="1"/>
    <s v="1. Poor"/>
    <s v="3. 100K-150K"/>
    <s v="9-10 yrs"/>
    <s v="Retained"/>
  </r>
  <r>
    <n v="15752816"/>
    <n v="531"/>
    <x v="0"/>
    <x v="1"/>
    <n v="29"/>
    <n v="3"/>
    <n v="114590.58"/>
    <n v="1"/>
    <n v="0"/>
    <n v="0"/>
    <n v="75585.48"/>
    <n v="0"/>
    <x v="3"/>
    <s v="1. Poor"/>
    <s v="3. 100K-150K"/>
    <s v="3-5 yrs"/>
    <s v="Retained"/>
  </r>
  <r>
    <n v="15804075"/>
    <n v="628"/>
    <x v="2"/>
    <x v="0"/>
    <n v="36"/>
    <n v="3"/>
    <n v="91286.51"/>
    <n v="1"/>
    <n v="1"/>
    <n v="0"/>
    <n v="63085.94"/>
    <n v="0"/>
    <x v="1"/>
    <s v="2. Fair"/>
    <s v="2. Up to 100K"/>
    <s v="3-5 yrs"/>
    <s v="Retained"/>
  </r>
  <r>
    <n v="15800517"/>
    <n v="633"/>
    <x v="1"/>
    <x v="1"/>
    <n v="32"/>
    <n v="5"/>
    <n v="163340.12"/>
    <n v="2"/>
    <n v="1"/>
    <n v="1"/>
    <n v="74415.199999999997"/>
    <n v="0"/>
    <x v="1"/>
    <s v="2. Fair"/>
    <s v="4. Above 150K"/>
    <s v="3-5 yrs"/>
    <s v="Retained"/>
  </r>
  <r>
    <n v="15712319"/>
    <n v="714"/>
    <x v="1"/>
    <x v="1"/>
    <n v="45"/>
    <n v="8"/>
    <n v="150900.29"/>
    <n v="2"/>
    <n v="0"/>
    <n v="1"/>
    <n v="139889.15"/>
    <n v="0"/>
    <x v="0"/>
    <s v="3. Good"/>
    <s v="4. Above 150K"/>
    <s v="6-8 yrs"/>
    <s v="Retained"/>
  </r>
  <r>
    <n v="15797389"/>
    <n v="604"/>
    <x v="1"/>
    <x v="1"/>
    <n v="23"/>
    <n v="9"/>
    <n v="124577.33"/>
    <n v="1"/>
    <n v="1"/>
    <n v="1"/>
    <n v="7267.25"/>
    <n v="0"/>
    <x v="3"/>
    <s v="2. Fair"/>
    <s v="3. 100K-150K"/>
    <s v="9-10 yrs"/>
    <s v="Retained"/>
  </r>
  <r>
    <n v="15621432"/>
    <n v="630"/>
    <x v="1"/>
    <x v="1"/>
    <n v="35"/>
    <n v="1"/>
    <n v="0"/>
    <n v="2"/>
    <n v="0"/>
    <n v="0"/>
    <n v="186826.22"/>
    <n v="0"/>
    <x v="1"/>
    <s v="2. Fair"/>
    <s v="1. Zero"/>
    <s v="0-2 yrs"/>
    <s v="Retained"/>
  </r>
  <r>
    <n v="15779390"/>
    <n v="850"/>
    <x v="1"/>
    <x v="0"/>
    <n v="31"/>
    <n v="4"/>
    <n v="91292.7"/>
    <n v="1"/>
    <n v="1"/>
    <n v="1"/>
    <n v="162149.07"/>
    <n v="0"/>
    <x v="1"/>
    <s v="5. Excellent"/>
    <s v="2. Up to 100K"/>
    <s v="3-5 yrs"/>
    <s v="Retained"/>
  </r>
  <r>
    <n v="15711219"/>
    <n v="788"/>
    <x v="2"/>
    <x v="0"/>
    <n v="57"/>
    <n v="8"/>
    <n v="93716.72"/>
    <n v="1"/>
    <n v="1"/>
    <n v="1"/>
    <n v="180150.49"/>
    <n v="1"/>
    <x v="2"/>
    <s v="4. Very Good"/>
    <s v="2. Up to 100K"/>
    <s v="6-8 yrs"/>
    <s v="Churned"/>
  </r>
  <r>
    <n v="15770498"/>
    <n v="798"/>
    <x v="0"/>
    <x v="0"/>
    <n v="37"/>
    <n v="4"/>
    <n v="111723.08"/>
    <n v="1"/>
    <n v="1"/>
    <n v="1"/>
    <n v="83478.12"/>
    <n v="0"/>
    <x v="1"/>
    <s v="4. Very Good"/>
    <s v="3. 100K-150K"/>
    <s v="3-5 yrs"/>
    <s v="Retained"/>
  </r>
  <r>
    <n v="15678727"/>
    <n v="770"/>
    <x v="2"/>
    <x v="1"/>
    <n v="45"/>
    <n v="4"/>
    <n v="110765.68"/>
    <n v="1"/>
    <n v="1"/>
    <n v="0"/>
    <n v="26163.74"/>
    <n v="1"/>
    <x v="0"/>
    <s v="4. Very Good"/>
    <s v="3. 100K-150K"/>
    <s v="3-5 yrs"/>
    <s v="Churned"/>
  </r>
  <r>
    <n v="15573893"/>
    <n v="569"/>
    <x v="2"/>
    <x v="1"/>
    <n v="25"/>
    <n v="9"/>
    <n v="173459.45"/>
    <n v="2"/>
    <n v="1"/>
    <n v="1"/>
    <n v="44381.06"/>
    <n v="0"/>
    <x v="3"/>
    <s v="1. Poor"/>
    <s v="4. Above 150K"/>
    <s v="9-10 yrs"/>
    <s v="Retained"/>
  </r>
  <r>
    <n v="15740104"/>
    <n v="425"/>
    <x v="1"/>
    <x v="0"/>
    <n v="22"/>
    <n v="7"/>
    <n v="169649.73"/>
    <n v="2"/>
    <n v="0"/>
    <n v="1"/>
    <n v="136365"/>
    <n v="1"/>
    <x v="3"/>
    <s v="1. Poor"/>
    <s v="4. Above 150K"/>
    <s v="6-8 yrs"/>
    <s v="Churned"/>
  </r>
  <r>
    <n v="15792649"/>
    <n v="547"/>
    <x v="1"/>
    <x v="0"/>
    <n v="31"/>
    <n v="9"/>
    <n v="0"/>
    <n v="2"/>
    <n v="0"/>
    <n v="0"/>
    <n v="99294.22"/>
    <n v="0"/>
    <x v="1"/>
    <s v="1. Poor"/>
    <s v="1. Zero"/>
    <s v="9-10 yrs"/>
    <s v="Retained"/>
  </r>
  <r>
    <n v="15605275"/>
    <n v="725"/>
    <x v="2"/>
    <x v="1"/>
    <n v="45"/>
    <n v="8"/>
    <n v="116917.07"/>
    <n v="1"/>
    <n v="0"/>
    <n v="0"/>
    <n v="173464.43"/>
    <n v="1"/>
    <x v="0"/>
    <s v="3. Good"/>
    <s v="3. 100K-150K"/>
    <s v="6-8 yrs"/>
    <s v="Churned"/>
  </r>
  <r>
    <n v="15572467"/>
    <n v="506"/>
    <x v="0"/>
    <x v="1"/>
    <n v="37"/>
    <n v="5"/>
    <n v="0"/>
    <n v="2"/>
    <n v="1"/>
    <n v="1"/>
    <n v="127543.81"/>
    <n v="0"/>
    <x v="1"/>
    <s v="1. Poor"/>
    <s v="1. Zero"/>
    <s v="3-5 yrs"/>
    <s v="Retained"/>
  </r>
  <r>
    <n v="15738219"/>
    <n v="632"/>
    <x v="0"/>
    <x v="0"/>
    <n v="36"/>
    <n v="7"/>
    <n v="0"/>
    <n v="2"/>
    <n v="1"/>
    <n v="1"/>
    <n v="52526.65"/>
    <n v="0"/>
    <x v="1"/>
    <s v="2. Fair"/>
    <s v="1. Zero"/>
    <s v="6-8 yrs"/>
    <s v="Retained"/>
  </r>
  <r>
    <n v="15600710"/>
    <n v="620"/>
    <x v="0"/>
    <x v="1"/>
    <n v="22"/>
    <n v="0"/>
    <n v="0"/>
    <n v="1"/>
    <n v="1"/>
    <n v="0"/>
    <n v="32589.45"/>
    <n v="0"/>
    <x v="3"/>
    <s v="2. Fair"/>
    <s v="1. Zero"/>
    <s v="0-2 yrs"/>
    <s v="Retained"/>
  </r>
  <r>
    <n v="15804394"/>
    <n v="663"/>
    <x v="2"/>
    <x v="1"/>
    <n v="32"/>
    <n v="8"/>
    <n v="130627.66"/>
    <n v="1"/>
    <n v="1"/>
    <n v="0"/>
    <n v="47161.25"/>
    <n v="1"/>
    <x v="1"/>
    <s v="2. Fair"/>
    <s v="3. 100K-150K"/>
    <s v="6-8 yrs"/>
    <s v="Churned"/>
  </r>
  <r>
    <n v="15694188"/>
    <n v="700"/>
    <x v="1"/>
    <x v="0"/>
    <n v="46"/>
    <n v="5"/>
    <n v="56580.95"/>
    <n v="2"/>
    <n v="0"/>
    <n v="1"/>
    <n v="45424.13"/>
    <n v="0"/>
    <x v="0"/>
    <s v="3. Good"/>
    <s v="2. Up to 100K"/>
    <s v="3-5 yrs"/>
    <s v="Retained"/>
  </r>
  <r>
    <n v="15583718"/>
    <n v="696"/>
    <x v="2"/>
    <x v="1"/>
    <n v="38"/>
    <n v="6"/>
    <n v="142316.14000000001"/>
    <n v="1"/>
    <n v="1"/>
    <n v="1"/>
    <n v="8018.49"/>
    <n v="0"/>
    <x v="1"/>
    <s v="3. Good"/>
    <s v="3. 100K-150K"/>
    <s v="6-8 yrs"/>
    <s v="Retained"/>
  </r>
  <r>
    <n v="15802478"/>
    <n v="767"/>
    <x v="1"/>
    <x v="1"/>
    <n v="31"/>
    <n v="6"/>
    <n v="0"/>
    <n v="2"/>
    <n v="1"/>
    <n v="1"/>
    <n v="195668"/>
    <n v="0"/>
    <x v="1"/>
    <s v="4. Very Good"/>
    <s v="1. Zero"/>
    <s v="6-8 yrs"/>
    <s v="Retained"/>
  </r>
  <r>
    <n v="15619343"/>
    <n v="561"/>
    <x v="0"/>
    <x v="1"/>
    <n v="56"/>
    <n v="7"/>
    <n v="152759"/>
    <n v="2"/>
    <n v="1"/>
    <n v="0"/>
    <n v="133167.10999999999"/>
    <n v="1"/>
    <x v="2"/>
    <s v="1. Poor"/>
    <s v="4. Above 150K"/>
    <s v="6-8 yrs"/>
    <s v="Churned"/>
  </r>
  <r>
    <n v="15758813"/>
    <n v="350"/>
    <x v="2"/>
    <x v="1"/>
    <n v="39"/>
    <n v="0"/>
    <n v="109733.2"/>
    <n v="2"/>
    <n v="0"/>
    <n v="0"/>
    <n v="123602.11"/>
    <n v="1"/>
    <x v="1"/>
    <s v="1. Poor"/>
    <s v="3. 100K-150K"/>
    <s v="0-2 yrs"/>
    <s v="Churned"/>
  </r>
  <r>
    <n v="15761374"/>
    <n v="706"/>
    <x v="0"/>
    <x v="1"/>
    <n v="54"/>
    <n v="9"/>
    <n v="117444.51"/>
    <n v="1"/>
    <n v="1"/>
    <n v="1"/>
    <n v="186238.85"/>
    <n v="0"/>
    <x v="2"/>
    <s v="3. Good"/>
    <s v="3. 100K-150K"/>
    <s v="9-10 yrs"/>
    <s v="Retained"/>
  </r>
  <r>
    <n v="15569209"/>
    <n v="464"/>
    <x v="1"/>
    <x v="0"/>
    <n v="34"/>
    <n v="5"/>
    <n v="76001.570000000007"/>
    <n v="1"/>
    <n v="1"/>
    <n v="1"/>
    <n v="158668.87"/>
    <n v="0"/>
    <x v="1"/>
    <s v="1. Poor"/>
    <s v="2. Up to 100K"/>
    <s v="3-5 yrs"/>
    <s v="Retained"/>
  </r>
  <r>
    <n v="15788539"/>
    <n v="501"/>
    <x v="0"/>
    <x v="0"/>
    <n v="34"/>
    <n v="3"/>
    <n v="107747.57"/>
    <n v="1"/>
    <n v="1"/>
    <n v="0"/>
    <n v="9249.36"/>
    <n v="0"/>
    <x v="1"/>
    <s v="1. Poor"/>
    <s v="3. 100K-150K"/>
    <s v="3-5 yrs"/>
    <s v="Retained"/>
  </r>
  <r>
    <n v="15747222"/>
    <n v="745"/>
    <x v="1"/>
    <x v="0"/>
    <n v="35"/>
    <n v="8"/>
    <n v="0"/>
    <n v="2"/>
    <n v="1"/>
    <n v="1"/>
    <n v="116581.1"/>
    <n v="0"/>
    <x v="1"/>
    <s v="4. Very Good"/>
    <s v="1. Zero"/>
    <s v="6-8 yrs"/>
    <s v="Retained"/>
  </r>
  <r>
    <n v="15769346"/>
    <n v="587"/>
    <x v="0"/>
    <x v="0"/>
    <n v="36"/>
    <n v="1"/>
    <n v="134997.49"/>
    <n v="2"/>
    <n v="1"/>
    <n v="0"/>
    <n v="44688.08"/>
    <n v="0"/>
    <x v="1"/>
    <s v="2. Fair"/>
    <s v="3. 100K-150K"/>
    <s v="0-2 yrs"/>
    <s v="Retained"/>
  </r>
  <r>
    <n v="15699634"/>
    <n v="667"/>
    <x v="0"/>
    <x v="0"/>
    <n v="48"/>
    <n v="2"/>
    <n v="0"/>
    <n v="2"/>
    <n v="1"/>
    <n v="1"/>
    <n v="148608.39000000001"/>
    <n v="0"/>
    <x v="0"/>
    <s v="2. Fair"/>
    <s v="1. Zero"/>
    <s v="0-2 yrs"/>
    <s v="Retained"/>
  </r>
  <r>
    <n v="15589076"/>
    <n v="737"/>
    <x v="0"/>
    <x v="1"/>
    <n v="36"/>
    <n v="9"/>
    <n v="0"/>
    <n v="1"/>
    <n v="0"/>
    <n v="1"/>
    <n v="188670.9"/>
    <n v="1"/>
    <x v="1"/>
    <s v="3. Good"/>
    <s v="1. Zero"/>
    <s v="9-10 yrs"/>
    <s v="Churned"/>
  </r>
  <r>
    <n v="15812338"/>
    <n v="485"/>
    <x v="1"/>
    <x v="0"/>
    <n v="30"/>
    <n v="7"/>
    <n v="0"/>
    <n v="1"/>
    <n v="1"/>
    <n v="0"/>
    <n v="107067.37"/>
    <n v="0"/>
    <x v="1"/>
    <s v="1. Poor"/>
    <s v="1. Zero"/>
    <s v="6-8 yrs"/>
    <s v="Retained"/>
  </r>
  <r>
    <n v="15758845"/>
    <n v="590"/>
    <x v="1"/>
    <x v="0"/>
    <n v="37"/>
    <n v="0"/>
    <n v="64345.21"/>
    <n v="1"/>
    <n v="0"/>
    <n v="1"/>
    <n v="61759.33"/>
    <n v="1"/>
    <x v="1"/>
    <s v="2. Fair"/>
    <s v="2. Up to 100K"/>
    <s v="0-2 yrs"/>
    <s v="Churned"/>
  </r>
  <r>
    <n v="15685844"/>
    <n v="518"/>
    <x v="2"/>
    <x v="0"/>
    <n v="35"/>
    <n v="8"/>
    <n v="141665.63"/>
    <n v="1"/>
    <n v="0"/>
    <n v="1"/>
    <n v="192776.64"/>
    <n v="0"/>
    <x v="1"/>
    <s v="1. Poor"/>
    <s v="3. 100K-150K"/>
    <s v="6-8 yrs"/>
    <s v="Retained"/>
  </r>
  <r>
    <n v="15583090"/>
    <n v="581"/>
    <x v="1"/>
    <x v="0"/>
    <n v="29"/>
    <n v="8"/>
    <n v="0"/>
    <n v="2"/>
    <n v="1"/>
    <n v="0"/>
    <n v="46735.19"/>
    <n v="0"/>
    <x v="3"/>
    <s v="2. Fair"/>
    <s v="1. Zero"/>
    <s v="6-8 yrs"/>
    <s v="Retained"/>
  </r>
  <r>
    <n v="15587581"/>
    <n v="785"/>
    <x v="2"/>
    <x v="0"/>
    <n v="33"/>
    <n v="5"/>
    <n v="136624.6"/>
    <n v="2"/>
    <n v="1"/>
    <n v="1"/>
    <n v="169117.74"/>
    <n v="0"/>
    <x v="1"/>
    <s v="4. Very Good"/>
    <s v="3. 100K-150K"/>
    <s v="3-5 yrs"/>
    <s v="Retained"/>
  </r>
  <r>
    <n v="15633640"/>
    <n v="799"/>
    <x v="0"/>
    <x v="0"/>
    <n v="52"/>
    <n v="4"/>
    <n v="161209.66"/>
    <n v="1"/>
    <n v="1"/>
    <n v="1"/>
    <n v="89081.41"/>
    <n v="0"/>
    <x v="2"/>
    <s v="4. Very Good"/>
    <s v="4. Above 150K"/>
    <s v="3-5 yrs"/>
    <s v="Retained"/>
  </r>
  <r>
    <n v="15573741"/>
    <n v="698"/>
    <x v="1"/>
    <x v="1"/>
    <n v="38"/>
    <n v="10"/>
    <n v="95010.92"/>
    <n v="1"/>
    <n v="1"/>
    <n v="1"/>
    <n v="105227.86"/>
    <n v="0"/>
    <x v="1"/>
    <s v="3. Good"/>
    <s v="2. Up to 100K"/>
    <s v="9-10 yrs"/>
    <s v="Retained"/>
  </r>
  <r>
    <n v="15633574"/>
    <n v="730"/>
    <x v="0"/>
    <x v="0"/>
    <n v="41"/>
    <n v="4"/>
    <n v="167545.32"/>
    <n v="1"/>
    <n v="1"/>
    <n v="0"/>
    <n v="128246.81"/>
    <n v="0"/>
    <x v="0"/>
    <s v="3. Good"/>
    <s v="4. Above 150K"/>
    <s v="3-5 yrs"/>
    <s v="Retained"/>
  </r>
  <r>
    <n v="15711455"/>
    <n v="740"/>
    <x v="2"/>
    <x v="0"/>
    <n v="36"/>
    <n v="4"/>
    <n v="109044.6"/>
    <n v="1"/>
    <n v="0"/>
    <n v="0"/>
    <n v="94554.74"/>
    <n v="1"/>
    <x v="1"/>
    <s v="4. Very Good"/>
    <s v="3. 100K-150K"/>
    <s v="3-5 yrs"/>
    <s v="Churned"/>
  </r>
  <r>
    <n v="15570601"/>
    <n v="785"/>
    <x v="0"/>
    <x v="0"/>
    <n v="47"/>
    <n v="9"/>
    <n v="122031.55"/>
    <n v="1"/>
    <n v="1"/>
    <n v="1"/>
    <n v="33823.5"/>
    <n v="1"/>
    <x v="0"/>
    <s v="4. Very Good"/>
    <s v="3. 100K-150K"/>
    <s v="9-10 yrs"/>
    <s v="Churned"/>
  </r>
  <r>
    <n v="15690925"/>
    <n v="527"/>
    <x v="1"/>
    <x v="0"/>
    <n v="29"/>
    <n v="2"/>
    <n v="27755.97"/>
    <n v="1"/>
    <n v="1"/>
    <n v="0"/>
    <n v="97468.44"/>
    <n v="1"/>
    <x v="3"/>
    <s v="1. Poor"/>
    <s v="2. Up to 100K"/>
    <s v="0-2 yrs"/>
    <s v="Churned"/>
  </r>
  <r>
    <n v="15709338"/>
    <n v="544"/>
    <x v="0"/>
    <x v="0"/>
    <n v="29"/>
    <n v="1"/>
    <n v="118560.55"/>
    <n v="1"/>
    <n v="1"/>
    <n v="1"/>
    <n v="164137.35999999999"/>
    <n v="0"/>
    <x v="3"/>
    <s v="1. Poor"/>
    <s v="3. 100K-150K"/>
    <s v="0-2 yrs"/>
    <s v="Retained"/>
  </r>
  <r>
    <n v="15780746"/>
    <n v="705"/>
    <x v="0"/>
    <x v="1"/>
    <n v="61"/>
    <n v="4"/>
    <n v="0"/>
    <n v="2"/>
    <n v="1"/>
    <n v="1"/>
    <n v="191313.7"/>
    <n v="0"/>
    <x v="4"/>
    <s v="3. Good"/>
    <s v="1. Zero"/>
    <s v="3-5 yrs"/>
    <s v="Retained"/>
  </r>
  <r>
    <n v="15681956"/>
    <n v="684"/>
    <x v="0"/>
    <x v="1"/>
    <n v="34"/>
    <n v="9"/>
    <n v="0"/>
    <n v="2"/>
    <n v="1"/>
    <n v="1"/>
    <n v="65257.57"/>
    <n v="0"/>
    <x v="1"/>
    <s v="3. Good"/>
    <s v="1. Zero"/>
    <s v="9-10 yrs"/>
    <s v="Retained"/>
  </r>
  <r>
    <n v="15778190"/>
    <n v="639"/>
    <x v="1"/>
    <x v="0"/>
    <n v="28"/>
    <n v="8"/>
    <n v="97840.72"/>
    <n v="1"/>
    <n v="1"/>
    <n v="1"/>
    <n v="178222.77"/>
    <n v="0"/>
    <x v="3"/>
    <s v="2. Fair"/>
    <s v="2. Up to 100K"/>
    <s v="6-8 yrs"/>
    <s v="Retained"/>
  </r>
  <r>
    <n v="15786852"/>
    <n v="565"/>
    <x v="2"/>
    <x v="0"/>
    <n v="38"/>
    <n v="2"/>
    <n v="158651.29"/>
    <n v="2"/>
    <n v="1"/>
    <n v="1"/>
    <n v="179445.28"/>
    <n v="0"/>
    <x v="1"/>
    <s v="1. Poor"/>
    <s v="4. Above 150K"/>
    <s v="0-2 yrs"/>
    <s v="Retained"/>
  </r>
  <r>
    <n v="15726494"/>
    <n v="481"/>
    <x v="0"/>
    <x v="1"/>
    <n v="44"/>
    <n v="9"/>
    <n v="175303.06"/>
    <n v="1"/>
    <n v="1"/>
    <n v="0"/>
    <n v="65500.53"/>
    <n v="1"/>
    <x v="0"/>
    <s v="1. Poor"/>
    <s v="4. Above 150K"/>
    <s v="9-10 yrs"/>
    <s v="Churned"/>
  </r>
  <r>
    <n v="15641183"/>
    <n v="731"/>
    <x v="1"/>
    <x v="1"/>
    <n v="25"/>
    <n v="8"/>
    <n v="96950.21"/>
    <n v="1"/>
    <n v="1"/>
    <n v="0"/>
    <n v="97877.92"/>
    <n v="0"/>
    <x v="3"/>
    <s v="3. Good"/>
    <s v="2. Up to 100K"/>
    <s v="6-8 yrs"/>
    <s v="Retained"/>
  </r>
  <r>
    <n v="15805312"/>
    <n v="607"/>
    <x v="0"/>
    <x v="1"/>
    <n v="45"/>
    <n v="7"/>
    <n v="123859.6"/>
    <n v="1"/>
    <n v="0"/>
    <n v="1"/>
    <n v="113051.57"/>
    <n v="0"/>
    <x v="0"/>
    <s v="2. Fair"/>
    <s v="3. 100K-150K"/>
    <s v="6-8 yrs"/>
    <s v="Retained"/>
  </r>
  <r>
    <n v="15636572"/>
    <n v="760"/>
    <x v="0"/>
    <x v="0"/>
    <n v="32"/>
    <n v="7"/>
    <n v="0"/>
    <n v="2"/>
    <n v="1"/>
    <n v="1"/>
    <n v="105969.05"/>
    <n v="0"/>
    <x v="1"/>
    <s v="4. Very Good"/>
    <s v="1. Zero"/>
    <s v="6-8 yrs"/>
    <s v="Retained"/>
  </r>
  <r>
    <n v="15632575"/>
    <n v="559"/>
    <x v="0"/>
    <x v="0"/>
    <n v="70"/>
    <n v="9"/>
    <n v="0"/>
    <n v="1"/>
    <n v="1"/>
    <n v="1"/>
    <n v="122996.76"/>
    <n v="0"/>
    <x v="4"/>
    <s v="1. Poor"/>
    <s v="1. Zero"/>
    <s v="9-10 yrs"/>
    <s v="Retained"/>
  </r>
  <r>
    <n v="15740164"/>
    <n v="715"/>
    <x v="0"/>
    <x v="0"/>
    <n v="33"/>
    <n v="3"/>
    <n v="85227.839999999997"/>
    <n v="1"/>
    <n v="1"/>
    <n v="1"/>
    <n v="68087.149999999994"/>
    <n v="0"/>
    <x v="1"/>
    <s v="3. Good"/>
    <s v="2. Up to 100K"/>
    <s v="3-5 yrs"/>
    <s v="Retained"/>
  </r>
  <r>
    <n v="15574947"/>
    <n v="656"/>
    <x v="0"/>
    <x v="1"/>
    <n v="36"/>
    <n v="8"/>
    <n v="97786.08"/>
    <n v="2"/>
    <n v="0"/>
    <n v="1"/>
    <n v="21478.36"/>
    <n v="0"/>
    <x v="1"/>
    <s v="2. Fair"/>
    <s v="2. Up to 100K"/>
    <s v="6-8 yrs"/>
    <s v="Retained"/>
  </r>
  <r>
    <n v="15597909"/>
    <n v="652"/>
    <x v="2"/>
    <x v="1"/>
    <n v="33"/>
    <n v="7"/>
    <n v="128135.99"/>
    <n v="1"/>
    <n v="1"/>
    <n v="0"/>
    <n v="158437.73000000001"/>
    <n v="0"/>
    <x v="1"/>
    <s v="2. Fair"/>
    <s v="3. 100K-150K"/>
    <s v="6-8 yrs"/>
    <s v="Retained"/>
  </r>
  <r>
    <n v="15782574"/>
    <n v="624"/>
    <x v="1"/>
    <x v="1"/>
    <n v="33"/>
    <n v="6"/>
    <n v="0"/>
    <n v="2"/>
    <n v="0"/>
    <n v="0"/>
    <n v="76551.7"/>
    <n v="0"/>
    <x v="1"/>
    <s v="2. Fair"/>
    <s v="1. Zero"/>
    <s v="6-8 yrs"/>
    <s v="Retained"/>
  </r>
  <r>
    <n v="15734999"/>
    <n v="634"/>
    <x v="1"/>
    <x v="1"/>
    <n v="36"/>
    <n v="2"/>
    <n v="85996.19"/>
    <n v="1"/>
    <n v="1"/>
    <n v="0"/>
    <n v="15887.68"/>
    <n v="0"/>
    <x v="1"/>
    <s v="2. Fair"/>
    <s v="2. Up to 100K"/>
    <s v="0-2 yrs"/>
    <s v="Retained"/>
  </r>
  <r>
    <n v="15706593"/>
    <n v="850"/>
    <x v="1"/>
    <x v="0"/>
    <n v="50"/>
    <n v="10"/>
    <n v="0"/>
    <n v="2"/>
    <n v="1"/>
    <n v="1"/>
    <n v="33741.839999999997"/>
    <n v="0"/>
    <x v="2"/>
    <s v="5. Excellent"/>
    <s v="1. Zero"/>
    <s v="9-10 yrs"/>
    <s v="Retained"/>
  </r>
  <r>
    <n v="15766686"/>
    <n v="659"/>
    <x v="2"/>
    <x v="0"/>
    <n v="39"/>
    <n v="1"/>
    <n v="104502.11"/>
    <n v="1"/>
    <n v="1"/>
    <n v="0"/>
    <n v="20652.689999999999"/>
    <n v="0"/>
    <x v="1"/>
    <s v="2. Fair"/>
    <s v="3. 100K-150K"/>
    <s v="0-2 yrs"/>
    <s v="Retained"/>
  </r>
  <r>
    <n v="15590268"/>
    <n v="529"/>
    <x v="1"/>
    <x v="1"/>
    <n v="35"/>
    <n v="5"/>
    <n v="95772.97"/>
    <n v="1"/>
    <n v="1"/>
    <n v="1"/>
    <n v="112781.5"/>
    <n v="0"/>
    <x v="1"/>
    <s v="1. Poor"/>
    <s v="2. Up to 100K"/>
    <s v="3-5 yrs"/>
    <s v="Retained"/>
  </r>
  <r>
    <n v="15763055"/>
    <n v="572"/>
    <x v="1"/>
    <x v="1"/>
    <n v="31"/>
    <n v="5"/>
    <n v="98108.79"/>
    <n v="1"/>
    <n v="0"/>
    <n v="1"/>
    <n v="119996.95"/>
    <n v="0"/>
    <x v="1"/>
    <s v="1. Poor"/>
    <s v="2. Up to 100K"/>
    <s v="3-5 yrs"/>
    <s v="Retained"/>
  </r>
  <r>
    <n v="15664754"/>
    <n v="640"/>
    <x v="2"/>
    <x v="1"/>
    <n v="39"/>
    <n v="9"/>
    <n v="131607.28"/>
    <n v="4"/>
    <n v="0"/>
    <n v="1"/>
    <n v="6981.43"/>
    <n v="1"/>
    <x v="1"/>
    <s v="2. Fair"/>
    <s v="3. 100K-150K"/>
    <s v="9-10 yrs"/>
    <s v="Churned"/>
  </r>
  <r>
    <n v="15643630"/>
    <n v="770"/>
    <x v="1"/>
    <x v="1"/>
    <n v="55"/>
    <n v="9"/>
    <n v="63127.41"/>
    <n v="2"/>
    <n v="1"/>
    <n v="0"/>
    <n v="185211.28"/>
    <n v="1"/>
    <x v="2"/>
    <s v="4. Very Good"/>
    <s v="2. Up to 100K"/>
    <s v="9-10 yrs"/>
    <s v="Churned"/>
  </r>
  <r>
    <n v="15641043"/>
    <n v="648"/>
    <x v="1"/>
    <x v="1"/>
    <n v="35"/>
    <n v="7"/>
    <n v="0"/>
    <n v="2"/>
    <n v="1"/>
    <n v="1"/>
    <n v="78436.36"/>
    <n v="0"/>
    <x v="1"/>
    <s v="2. Fair"/>
    <s v="1. Zero"/>
    <s v="6-8 yrs"/>
    <s v="Retained"/>
  </r>
  <r>
    <n v="15768095"/>
    <n v="579"/>
    <x v="0"/>
    <x v="1"/>
    <n v="31"/>
    <n v="9"/>
    <n v="0"/>
    <n v="1"/>
    <n v="0"/>
    <n v="1"/>
    <n v="139048"/>
    <n v="0"/>
    <x v="1"/>
    <s v="1. Poor"/>
    <s v="1. Zero"/>
    <s v="9-10 yrs"/>
    <s v="Retained"/>
  </r>
  <r>
    <n v="15811314"/>
    <n v="589"/>
    <x v="2"/>
    <x v="0"/>
    <n v="36"/>
    <n v="9"/>
    <n v="140355.56"/>
    <n v="2"/>
    <n v="1"/>
    <n v="0"/>
    <n v="136329.96"/>
    <n v="0"/>
    <x v="1"/>
    <s v="2. Fair"/>
    <s v="3. 100K-150K"/>
    <s v="9-10 yrs"/>
    <s v="Retained"/>
  </r>
  <r>
    <n v="15669922"/>
    <n v="530"/>
    <x v="1"/>
    <x v="0"/>
    <n v="36"/>
    <n v="2"/>
    <n v="0"/>
    <n v="2"/>
    <n v="1"/>
    <n v="1"/>
    <n v="14721.8"/>
    <n v="0"/>
    <x v="1"/>
    <s v="1. Poor"/>
    <s v="1. Zero"/>
    <s v="0-2 yrs"/>
    <s v="Retained"/>
  </r>
  <r>
    <n v="15707114"/>
    <n v="831"/>
    <x v="0"/>
    <x v="1"/>
    <n v="30"/>
    <n v="2"/>
    <n v="0"/>
    <n v="2"/>
    <n v="0"/>
    <n v="1"/>
    <n v="3430.38"/>
    <n v="0"/>
    <x v="1"/>
    <s v="5. Excellent"/>
    <s v="1. Zero"/>
    <s v="0-2 yrs"/>
    <s v="Retained"/>
  </r>
  <r>
    <n v="15670602"/>
    <n v="790"/>
    <x v="2"/>
    <x v="1"/>
    <n v="24"/>
    <n v="7"/>
    <n v="107418.27"/>
    <n v="1"/>
    <n v="0"/>
    <n v="1"/>
    <n v="160450.21"/>
    <n v="0"/>
    <x v="3"/>
    <s v="4. Very Good"/>
    <s v="3. 100K-150K"/>
    <s v="6-8 yrs"/>
    <s v="Retained"/>
  </r>
  <r>
    <n v="15713479"/>
    <n v="656"/>
    <x v="0"/>
    <x v="1"/>
    <n v="35"/>
    <n v="6"/>
    <n v="0"/>
    <n v="2"/>
    <n v="1"/>
    <n v="0"/>
    <n v="1485.27"/>
    <n v="0"/>
    <x v="1"/>
    <s v="2. Fair"/>
    <s v="1. Zero"/>
    <s v="6-8 yrs"/>
    <s v="Retained"/>
  </r>
  <r>
    <n v="15663830"/>
    <n v="563"/>
    <x v="1"/>
    <x v="1"/>
    <n v="32"/>
    <n v="6"/>
    <n v="0"/>
    <n v="2"/>
    <n v="1"/>
    <n v="1"/>
    <n v="19720.080000000002"/>
    <n v="0"/>
    <x v="1"/>
    <s v="1. Poor"/>
    <s v="1. Zero"/>
    <s v="6-8 yrs"/>
    <s v="Retained"/>
  </r>
  <r>
    <n v="15566958"/>
    <n v="667"/>
    <x v="1"/>
    <x v="1"/>
    <n v="39"/>
    <n v="7"/>
    <n v="167557.12"/>
    <n v="1"/>
    <n v="1"/>
    <n v="1"/>
    <n v="41183.019999999997"/>
    <n v="0"/>
    <x v="1"/>
    <s v="2. Fair"/>
    <s v="4. Above 150K"/>
    <s v="6-8 yrs"/>
    <s v="Retained"/>
  </r>
  <r>
    <n v="15680918"/>
    <n v="613"/>
    <x v="1"/>
    <x v="1"/>
    <n v="34"/>
    <n v="8"/>
    <n v="117300.02"/>
    <n v="1"/>
    <n v="1"/>
    <n v="0"/>
    <n v="139410.07999999999"/>
    <n v="0"/>
    <x v="1"/>
    <s v="2. Fair"/>
    <s v="3. 100K-150K"/>
    <s v="6-8 yrs"/>
    <s v="Retained"/>
  </r>
  <r>
    <n v="15663921"/>
    <n v="429"/>
    <x v="0"/>
    <x v="1"/>
    <n v="60"/>
    <n v="7"/>
    <n v="0"/>
    <n v="2"/>
    <n v="1"/>
    <n v="1"/>
    <n v="163691.48000000001"/>
    <n v="0"/>
    <x v="4"/>
    <s v="1. Poor"/>
    <s v="1. Zero"/>
    <s v="6-8 yrs"/>
    <s v="Retained"/>
  </r>
  <r>
    <n v="15716324"/>
    <n v="665"/>
    <x v="0"/>
    <x v="0"/>
    <n v="23"/>
    <n v="9"/>
    <n v="143672.9"/>
    <n v="1"/>
    <n v="1"/>
    <n v="1"/>
    <n v="115147.33"/>
    <n v="0"/>
    <x v="3"/>
    <s v="2. Fair"/>
    <s v="3. 100K-150K"/>
    <s v="9-10 yrs"/>
    <s v="Retained"/>
  </r>
  <r>
    <n v="15796969"/>
    <n v="731"/>
    <x v="0"/>
    <x v="1"/>
    <n v="33"/>
    <n v="4"/>
    <n v="0"/>
    <n v="2"/>
    <n v="1"/>
    <n v="1"/>
    <n v="74945.11"/>
    <n v="0"/>
    <x v="1"/>
    <s v="3. Good"/>
    <s v="1. Zero"/>
    <s v="3-5 yrs"/>
    <s v="Retained"/>
  </r>
  <r>
    <n v="15574783"/>
    <n v="584"/>
    <x v="0"/>
    <x v="0"/>
    <n v="37"/>
    <n v="1"/>
    <n v="0"/>
    <n v="2"/>
    <n v="1"/>
    <n v="1"/>
    <n v="180363.56"/>
    <n v="0"/>
    <x v="1"/>
    <s v="2. Fair"/>
    <s v="1. Zero"/>
    <s v="0-2 yrs"/>
    <s v="Retained"/>
  </r>
  <r>
    <n v="15773487"/>
    <n v="634"/>
    <x v="2"/>
    <x v="0"/>
    <n v="31"/>
    <n v="8"/>
    <n v="76798.92"/>
    <n v="1"/>
    <n v="0"/>
    <n v="0"/>
    <n v="196021.73"/>
    <n v="0"/>
    <x v="1"/>
    <s v="2. Fair"/>
    <s v="2. Up to 100K"/>
    <s v="6-8 yrs"/>
    <s v="Retained"/>
  </r>
  <r>
    <n v="15802486"/>
    <n v="488"/>
    <x v="0"/>
    <x v="1"/>
    <n v="34"/>
    <n v="3"/>
    <n v="0"/>
    <n v="2"/>
    <n v="1"/>
    <n v="1"/>
    <n v="125979.36"/>
    <n v="0"/>
    <x v="1"/>
    <s v="1. Poor"/>
    <s v="1. Zero"/>
    <s v="3-5 yrs"/>
    <s v="Retained"/>
  </r>
  <r>
    <n v="15783398"/>
    <n v="535"/>
    <x v="1"/>
    <x v="0"/>
    <n v="49"/>
    <n v="7"/>
    <n v="115309.75"/>
    <n v="1"/>
    <n v="1"/>
    <n v="0"/>
    <n v="111421.77"/>
    <n v="0"/>
    <x v="0"/>
    <s v="1. Poor"/>
    <s v="3. 100K-150K"/>
    <s v="6-8 yrs"/>
    <s v="Retained"/>
  </r>
  <r>
    <n v="15649418"/>
    <n v="776"/>
    <x v="0"/>
    <x v="0"/>
    <n v="29"/>
    <n v="7"/>
    <n v="178171.04"/>
    <n v="2"/>
    <n v="1"/>
    <n v="1"/>
    <n v="115818.51"/>
    <n v="0"/>
    <x v="3"/>
    <s v="4. Very Good"/>
    <s v="4. Above 150K"/>
    <s v="6-8 yrs"/>
    <s v="Retained"/>
  </r>
  <r>
    <n v="15604588"/>
    <n v="850"/>
    <x v="1"/>
    <x v="0"/>
    <n v="38"/>
    <n v="3"/>
    <n v="0"/>
    <n v="2"/>
    <n v="0"/>
    <n v="1"/>
    <n v="179360.76"/>
    <n v="0"/>
    <x v="1"/>
    <s v="5. Excellent"/>
    <s v="1. Zero"/>
    <s v="3-5 yrs"/>
    <s v="Retained"/>
  </r>
  <r>
    <n v="15735428"/>
    <n v="673"/>
    <x v="1"/>
    <x v="0"/>
    <n v="37"/>
    <n v="0"/>
    <n v="0"/>
    <n v="2"/>
    <n v="0"/>
    <n v="0"/>
    <n v="82351.06"/>
    <n v="0"/>
    <x v="1"/>
    <s v="3. Good"/>
    <s v="1. Zero"/>
    <s v="0-2 yrs"/>
    <s v="Retained"/>
  </r>
  <r>
    <n v="15629078"/>
    <n v="850"/>
    <x v="2"/>
    <x v="0"/>
    <n v="45"/>
    <n v="5"/>
    <n v="127258.79"/>
    <n v="1"/>
    <n v="1"/>
    <n v="1"/>
    <n v="192744.23"/>
    <n v="1"/>
    <x v="0"/>
    <s v="5. Excellent"/>
    <s v="3. 100K-150K"/>
    <s v="3-5 yrs"/>
    <s v="Churned"/>
  </r>
  <r>
    <n v="15806880"/>
    <n v="627"/>
    <x v="1"/>
    <x v="0"/>
    <n v="30"/>
    <n v="6"/>
    <n v="0"/>
    <n v="1"/>
    <n v="1"/>
    <n v="1"/>
    <n v="113408.47"/>
    <n v="0"/>
    <x v="1"/>
    <s v="2. Fair"/>
    <s v="1. Zero"/>
    <s v="6-8 yrs"/>
    <s v="Retained"/>
  </r>
  <r>
    <n v="15754999"/>
    <n v="570"/>
    <x v="0"/>
    <x v="0"/>
    <n v="33"/>
    <n v="8"/>
    <n v="0"/>
    <n v="1"/>
    <n v="1"/>
    <n v="1"/>
    <n v="124641.42"/>
    <n v="0"/>
    <x v="1"/>
    <s v="1. Poor"/>
    <s v="1. Zero"/>
    <s v="6-8 yrs"/>
    <s v="Retained"/>
  </r>
  <r>
    <n v="15781034"/>
    <n v="796"/>
    <x v="1"/>
    <x v="1"/>
    <n v="67"/>
    <n v="5"/>
    <n v="0"/>
    <n v="2"/>
    <n v="0"/>
    <n v="1"/>
    <n v="54871.02"/>
    <n v="0"/>
    <x v="4"/>
    <s v="4. Very Good"/>
    <s v="1. Zero"/>
    <s v="3-5 yrs"/>
    <s v="Retained"/>
  </r>
  <r>
    <n v="15622017"/>
    <n v="773"/>
    <x v="1"/>
    <x v="0"/>
    <n v="33"/>
    <n v="10"/>
    <n v="0"/>
    <n v="1"/>
    <n v="1"/>
    <n v="1"/>
    <n v="98820.09"/>
    <n v="0"/>
    <x v="1"/>
    <s v="4. Very Good"/>
    <s v="1. Zero"/>
    <s v="9-10 yrs"/>
    <s v="Retained"/>
  </r>
  <r>
    <n v="15705885"/>
    <n v="752"/>
    <x v="1"/>
    <x v="1"/>
    <n v="36"/>
    <n v="2"/>
    <n v="0"/>
    <n v="2"/>
    <n v="1"/>
    <n v="1"/>
    <n v="45570.84"/>
    <n v="0"/>
    <x v="1"/>
    <s v="4. Very Good"/>
    <s v="1. Zero"/>
    <s v="0-2 yrs"/>
    <s v="Retained"/>
  </r>
  <r>
    <n v="15677382"/>
    <n v="625"/>
    <x v="1"/>
    <x v="0"/>
    <n v="69"/>
    <n v="1"/>
    <n v="107569.96"/>
    <n v="1"/>
    <n v="1"/>
    <n v="1"/>
    <n v="182336.45"/>
    <n v="0"/>
    <x v="4"/>
    <s v="2. Fair"/>
    <s v="3. 100K-150K"/>
    <s v="0-2 yrs"/>
    <s v="Retained"/>
  </r>
  <r>
    <n v="15566843"/>
    <n v="535"/>
    <x v="2"/>
    <x v="1"/>
    <n v="20"/>
    <n v="9"/>
    <n v="134874.4"/>
    <n v="1"/>
    <n v="1"/>
    <n v="1"/>
    <n v="118825.56"/>
    <n v="0"/>
    <x v="3"/>
    <s v="1. Poor"/>
    <s v="3. 100K-150K"/>
    <s v="9-10 yrs"/>
    <s v="Retained"/>
  </r>
  <r>
    <n v="15608387"/>
    <n v="786"/>
    <x v="0"/>
    <x v="0"/>
    <n v="29"/>
    <n v="4"/>
    <n v="0"/>
    <n v="2"/>
    <n v="1"/>
    <n v="0"/>
    <n v="103372.79"/>
    <n v="0"/>
    <x v="3"/>
    <s v="4. Very Good"/>
    <s v="1. Zero"/>
    <s v="3-5 yrs"/>
    <s v="Retained"/>
  </r>
  <r>
    <n v="15810786"/>
    <n v="620"/>
    <x v="0"/>
    <x v="0"/>
    <n v="67"/>
    <n v="3"/>
    <n v="0"/>
    <n v="2"/>
    <n v="1"/>
    <n v="1"/>
    <n v="43486.73"/>
    <n v="0"/>
    <x v="4"/>
    <s v="2. Fair"/>
    <s v="1. Zero"/>
    <s v="3-5 yrs"/>
    <s v="Retained"/>
  </r>
  <r>
    <n v="15626983"/>
    <n v="605"/>
    <x v="1"/>
    <x v="0"/>
    <n v="48"/>
    <n v="6"/>
    <n v="0"/>
    <n v="2"/>
    <n v="1"/>
    <n v="1"/>
    <n v="40062.99"/>
    <n v="0"/>
    <x v="0"/>
    <s v="2. Fair"/>
    <s v="1. Zero"/>
    <s v="6-8 yrs"/>
    <s v="Retained"/>
  </r>
  <r>
    <n v="15773605"/>
    <n v="670"/>
    <x v="1"/>
    <x v="0"/>
    <n v="32"/>
    <n v="3"/>
    <n v="0"/>
    <n v="2"/>
    <n v="1"/>
    <n v="0"/>
    <n v="46175.7"/>
    <n v="0"/>
    <x v="1"/>
    <s v="3. Good"/>
    <s v="1. Zero"/>
    <s v="3-5 yrs"/>
    <s v="Retained"/>
  </r>
  <r>
    <n v="15811261"/>
    <n v="617"/>
    <x v="1"/>
    <x v="1"/>
    <n v="42"/>
    <n v="0"/>
    <n v="70105.87"/>
    <n v="1"/>
    <n v="1"/>
    <n v="1"/>
    <n v="120830.73"/>
    <n v="0"/>
    <x v="0"/>
    <s v="2. Fair"/>
    <s v="2. Up to 100K"/>
    <s v="0-2 yrs"/>
    <s v="Retained"/>
  </r>
  <r>
    <n v="15590606"/>
    <n v="595"/>
    <x v="0"/>
    <x v="1"/>
    <n v="41"/>
    <n v="9"/>
    <n v="0"/>
    <n v="2"/>
    <n v="1"/>
    <n v="0"/>
    <n v="5967.09"/>
    <n v="0"/>
    <x v="0"/>
    <s v="2. Fair"/>
    <s v="1. Zero"/>
    <s v="9-10 yrs"/>
    <s v="Retained"/>
  </r>
  <r>
    <n v="15576644"/>
    <n v="687"/>
    <x v="2"/>
    <x v="0"/>
    <n v="29"/>
    <n v="4"/>
    <n v="78939.149999999994"/>
    <n v="1"/>
    <n v="1"/>
    <n v="0"/>
    <n v="122134.56"/>
    <n v="1"/>
    <x v="3"/>
    <s v="3. Good"/>
    <s v="2. Up to 100K"/>
    <s v="3-5 yrs"/>
    <s v="Churned"/>
  </r>
  <r>
    <n v="15750264"/>
    <n v="757"/>
    <x v="2"/>
    <x v="1"/>
    <n v="30"/>
    <n v="6"/>
    <n v="105128.85"/>
    <n v="2"/>
    <n v="1"/>
    <n v="1"/>
    <n v="62972.13"/>
    <n v="0"/>
    <x v="1"/>
    <s v="4. Very Good"/>
    <s v="3. 100K-150K"/>
    <s v="6-8 yrs"/>
    <s v="Retained"/>
  </r>
  <r>
    <n v="15741554"/>
    <n v="746"/>
    <x v="1"/>
    <x v="1"/>
    <n v="31"/>
    <n v="2"/>
    <n v="113836.27"/>
    <n v="1"/>
    <n v="1"/>
    <n v="1"/>
    <n v="174815.54"/>
    <n v="0"/>
    <x v="1"/>
    <s v="4. Very Good"/>
    <s v="3. 100K-150K"/>
    <s v="0-2 yrs"/>
    <s v="Retained"/>
  </r>
  <r>
    <n v="15769051"/>
    <n v="503"/>
    <x v="1"/>
    <x v="1"/>
    <n v="25"/>
    <n v="7"/>
    <n v="0"/>
    <n v="1"/>
    <n v="0"/>
    <n v="1"/>
    <n v="192841.13"/>
    <n v="0"/>
    <x v="3"/>
    <s v="1. Poor"/>
    <s v="1. Zero"/>
    <s v="6-8 yrs"/>
    <s v="Retained"/>
  </r>
  <r>
    <n v="15812198"/>
    <n v="543"/>
    <x v="2"/>
    <x v="1"/>
    <n v="48"/>
    <n v="1"/>
    <n v="100900.5"/>
    <n v="1"/>
    <n v="0"/>
    <n v="0"/>
    <n v="33310.720000000001"/>
    <n v="1"/>
    <x v="0"/>
    <s v="1. Poor"/>
    <s v="3. 100K-150K"/>
    <s v="0-2 yrs"/>
    <s v="Churned"/>
  </r>
  <r>
    <n v="15699772"/>
    <n v="428"/>
    <x v="2"/>
    <x v="0"/>
    <n v="40"/>
    <n v="3"/>
    <n v="129248.11"/>
    <n v="2"/>
    <n v="1"/>
    <n v="0"/>
    <n v="72876.429999999993"/>
    <n v="1"/>
    <x v="0"/>
    <s v="1. Poor"/>
    <s v="3. 100K-150K"/>
    <s v="3-5 yrs"/>
    <s v="Churned"/>
  </r>
  <r>
    <n v="15744105"/>
    <n v="768"/>
    <x v="0"/>
    <x v="0"/>
    <n v="28"/>
    <n v="3"/>
    <n v="109118.05"/>
    <n v="2"/>
    <n v="0"/>
    <n v="1"/>
    <n v="50911.41"/>
    <n v="0"/>
    <x v="3"/>
    <s v="4. Very Good"/>
    <s v="3. 100K-150K"/>
    <s v="3-5 yrs"/>
    <s v="Retained"/>
  </r>
  <r>
    <n v="15739858"/>
    <n v="618"/>
    <x v="0"/>
    <x v="1"/>
    <n v="56"/>
    <n v="7"/>
    <n v="0"/>
    <n v="1"/>
    <n v="1"/>
    <n v="1"/>
    <n v="142400.26999999999"/>
    <n v="1"/>
    <x v="2"/>
    <s v="2. Fair"/>
    <s v="1. Zero"/>
    <s v="6-8 yrs"/>
    <s v="Churned"/>
  </r>
  <r>
    <n v="15723720"/>
    <n v="591"/>
    <x v="0"/>
    <x v="0"/>
    <n v="31"/>
    <n v="7"/>
    <n v="0"/>
    <n v="2"/>
    <n v="0"/>
    <n v="1"/>
    <n v="48778.46"/>
    <n v="0"/>
    <x v="1"/>
    <s v="2. Fair"/>
    <s v="1. Zero"/>
    <s v="6-8 yrs"/>
    <s v="Retained"/>
  </r>
  <r>
    <n v="15638355"/>
    <n v="658"/>
    <x v="0"/>
    <x v="0"/>
    <n v="35"/>
    <n v="5"/>
    <n v="126397.66"/>
    <n v="1"/>
    <n v="0"/>
    <n v="0"/>
    <n v="156361.57999999999"/>
    <n v="1"/>
    <x v="1"/>
    <s v="2. Fair"/>
    <s v="3. 100K-150K"/>
    <s v="3-5 yrs"/>
    <s v="Churned"/>
  </r>
  <r>
    <n v="15805637"/>
    <n v="625"/>
    <x v="0"/>
    <x v="1"/>
    <n v="36"/>
    <n v="9"/>
    <n v="108546.16"/>
    <n v="3"/>
    <n v="1"/>
    <n v="0"/>
    <n v="133807.76999999999"/>
    <n v="1"/>
    <x v="1"/>
    <s v="2. Fair"/>
    <s v="3. 100K-150K"/>
    <s v="9-10 yrs"/>
    <s v="Churned"/>
  </r>
  <r>
    <n v="15629575"/>
    <n v="717"/>
    <x v="0"/>
    <x v="1"/>
    <n v="36"/>
    <n v="2"/>
    <n v="148061.89000000001"/>
    <n v="1"/>
    <n v="1"/>
    <n v="0"/>
    <n v="179128.69"/>
    <n v="1"/>
    <x v="1"/>
    <s v="3. Good"/>
    <s v="3. 100K-150K"/>
    <s v="0-2 yrs"/>
    <s v="Churned"/>
  </r>
  <r>
    <n v="15586243"/>
    <n v="667"/>
    <x v="0"/>
    <x v="1"/>
    <n v="44"/>
    <n v="8"/>
    <n v="122277.87"/>
    <n v="1"/>
    <n v="1"/>
    <n v="1"/>
    <n v="91810.71"/>
    <n v="0"/>
    <x v="0"/>
    <s v="2. Fair"/>
    <s v="3. 100K-150K"/>
    <s v="6-8 yrs"/>
    <s v="Retained"/>
  </r>
  <r>
    <n v="15757931"/>
    <n v="804"/>
    <x v="0"/>
    <x v="1"/>
    <n v="24"/>
    <n v="3"/>
    <n v="0"/>
    <n v="2"/>
    <n v="1"/>
    <n v="0"/>
    <n v="173195.33"/>
    <n v="0"/>
    <x v="3"/>
    <s v="5. Excellent"/>
    <s v="1. Zero"/>
    <s v="3-5 yrs"/>
    <s v="Retained"/>
  </r>
  <r>
    <n v="15716023"/>
    <n v="693"/>
    <x v="0"/>
    <x v="1"/>
    <n v="31"/>
    <n v="1"/>
    <n v="0"/>
    <n v="2"/>
    <n v="0"/>
    <n v="1"/>
    <n v="182270.88"/>
    <n v="0"/>
    <x v="1"/>
    <s v="3. Good"/>
    <s v="1. Zero"/>
    <s v="0-2 yrs"/>
    <s v="Retained"/>
  </r>
  <r>
    <n v="15647782"/>
    <n v="729"/>
    <x v="2"/>
    <x v="1"/>
    <n v="36"/>
    <n v="8"/>
    <n v="152899.24"/>
    <n v="2"/>
    <n v="1"/>
    <n v="0"/>
    <n v="177130.33"/>
    <n v="0"/>
    <x v="1"/>
    <s v="3. Good"/>
    <s v="4. Above 150K"/>
    <s v="6-8 yrs"/>
    <s v="Retained"/>
  </r>
  <r>
    <n v="15716609"/>
    <n v="484"/>
    <x v="2"/>
    <x v="1"/>
    <n v="54"/>
    <n v="3"/>
    <n v="134388.10999999999"/>
    <n v="1"/>
    <n v="0"/>
    <n v="0"/>
    <n v="49954.79"/>
    <n v="1"/>
    <x v="2"/>
    <s v="1. Poor"/>
    <s v="3. 100K-150K"/>
    <s v="3-5 yrs"/>
    <s v="Churned"/>
  </r>
  <r>
    <n v="15623791"/>
    <n v="632"/>
    <x v="1"/>
    <x v="0"/>
    <n v="40"/>
    <n v="3"/>
    <n v="109740.62"/>
    <n v="1"/>
    <n v="1"/>
    <n v="0"/>
    <n v="141896.74"/>
    <n v="0"/>
    <x v="0"/>
    <s v="2. Fair"/>
    <s v="3. 100K-150K"/>
    <s v="3-5 yrs"/>
    <s v="Retained"/>
  </r>
  <r>
    <n v="15627262"/>
    <n v="536"/>
    <x v="2"/>
    <x v="1"/>
    <n v="23"/>
    <n v="6"/>
    <n v="92366.720000000001"/>
    <n v="2"/>
    <n v="1"/>
    <n v="0"/>
    <n v="120661.71"/>
    <n v="0"/>
    <x v="3"/>
    <s v="1. Poor"/>
    <s v="2. Up to 100K"/>
    <s v="6-8 yrs"/>
    <s v="Retained"/>
  </r>
  <r>
    <n v="15652693"/>
    <n v="573"/>
    <x v="0"/>
    <x v="0"/>
    <n v="26"/>
    <n v="4"/>
    <n v="129109.02"/>
    <n v="1"/>
    <n v="0"/>
    <n v="0"/>
    <n v="149814.68"/>
    <n v="1"/>
    <x v="3"/>
    <s v="1. Poor"/>
    <s v="3. 100K-150K"/>
    <s v="3-5 yrs"/>
    <s v="Churned"/>
  </r>
  <r>
    <n v="15586993"/>
    <n v="655"/>
    <x v="1"/>
    <x v="0"/>
    <n v="56"/>
    <n v="5"/>
    <n v="0"/>
    <n v="2"/>
    <n v="1"/>
    <n v="1"/>
    <n v="41782.699999999997"/>
    <n v="0"/>
    <x v="2"/>
    <s v="2. Fair"/>
    <s v="1. Zero"/>
    <s v="3-5 yrs"/>
    <s v="Retained"/>
  </r>
  <r>
    <n v="15815560"/>
    <n v="666"/>
    <x v="2"/>
    <x v="1"/>
    <n v="74"/>
    <n v="7"/>
    <n v="105102.5"/>
    <n v="1"/>
    <n v="1"/>
    <n v="1"/>
    <n v="46172.47"/>
    <n v="0"/>
    <x v="4"/>
    <s v="2. Fair"/>
    <s v="3. 100K-150K"/>
    <s v="6-8 yrs"/>
    <s v="Retained"/>
  </r>
  <r>
    <n v="15584930"/>
    <n v="726"/>
    <x v="2"/>
    <x v="1"/>
    <n v="30"/>
    <n v="5"/>
    <n v="111375.32"/>
    <n v="2"/>
    <n v="1"/>
    <n v="0"/>
    <n v="2704.09"/>
    <n v="0"/>
    <x v="1"/>
    <s v="3. Good"/>
    <s v="3. 100K-150K"/>
    <s v="3-5 yrs"/>
    <s v="Retained"/>
  </r>
  <r>
    <n v="15799031"/>
    <n v="523"/>
    <x v="0"/>
    <x v="1"/>
    <n v="39"/>
    <n v="3"/>
    <n v="0"/>
    <n v="2"/>
    <n v="1"/>
    <n v="0"/>
    <n v="6726.53"/>
    <n v="0"/>
    <x v="1"/>
    <s v="1. Poor"/>
    <s v="1. Zero"/>
    <s v="3-5 yrs"/>
    <s v="Retained"/>
  </r>
  <r>
    <n v="15810457"/>
    <n v="728"/>
    <x v="2"/>
    <x v="0"/>
    <n v="33"/>
    <n v="9"/>
    <n v="150412.14000000001"/>
    <n v="2"/>
    <n v="1"/>
    <n v="0"/>
    <n v="170764.08"/>
    <n v="0"/>
    <x v="1"/>
    <s v="3. Good"/>
    <s v="4. Above 150K"/>
    <s v="9-10 yrs"/>
    <s v="Retained"/>
  </r>
  <r>
    <n v="15697879"/>
    <n v="701"/>
    <x v="0"/>
    <x v="1"/>
    <n v="30"/>
    <n v="3"/>
    <n v="156660.72"/>
    <n v="2"/>
    <n v="1"/>
    <n v="0"/>
    <n v="45742.42"/>
    <n v="0"/>
    <x v="1"/>
    <s v="3. Good"/>
    <s v="4. Above 150K"/>
    <s v="3-5 yrs"/>
    <s v="Retained"/>
  </r>
  <r>
    <n v="15594902"/>
    <n v="518"/>
    <x v="0"/>
    <x v="1"/>
    <n v="38"/>
    <n v="3"/>
    <n v="90957.81"/>
    <n v="1"/>
    <n v="0"/>
    <n v="1"/>
    <n v="162304.59"/>
    <n v="0"/>
    <x v="1"/>
    <s v="1. Poor"/>
    <s v="2. Up to 100K"/>
    <s v="3-5 yrs"/>
    <s v="Retained"/>
  </r>
  <r>
    <n v="15799710"/>
    <n v="739"/>
    <x v="0"/>
    <x v="1"/>
    <n v="37"/>
    <n v="7"/>
    <n v="104960.46"/>
    <n v="1"/>
    <n v="0"/>
    <n v="1"/>
    <n v="80883.820000000007"/>
    <n v="0"/>
    <x v="1"/>
    <s v="3. Good"/>
    <s v="3. 100K-150K"/>
    <s v="6-8 yrs"/>
    <s v="Retained"/>
  </r>
  <r>
    <n v="15659651"/>
    <n v="531"/>
    <x v="2"/>
    <x v="0"/>
    <n v="31"/>
    <n v="7"/>
    <n v="117052.82"/>
    <n v="1"/>
    <n v="1"/>
    <n v="0"/>
    <n v="118508.09"/>
    <n v="1"/>
    <x v="1"/>
    <s v="1. Poor"/>
    <s v="3. 100K-150K"/>
    <s v="6-8 yrs"/>
    <s v="Churned"/>
  </r>
  <r>
    <n v="15645956"/>
    <n v="452"/>
    <x v="1"/>
    <x v="1"/>
    <n v="44"/>
    <n v="3"/>
    <n v="88915.85"/>
    <n v="1"/>
    <n v="1"/>
    <n v="0"/>
    <n v="69697.740000000005"/>
    <n v="0"/>
    <x v="0"/>
    <s v="1. Poor"/>
    <s v="2. Up to 100K"/>
    <s v="3-5 yrs"/>
    <s v="Retained"/>
  </r>
  <r>
    <n v="15651713"/>
    <n v="684"/>
    <x v="0"/>
    <x v="1"/>
    <n v="45"/>
    <n v="6"/>
    <n v="148071.39000000001"/>
    <n v="1"/>
    <n v="1"/>
    <n v="0"/>
    <n v="183575.01"/>
    <n v="0"/>
    <x v="0"/>
    <s v="3. Good"/>
    <s v="3. 100K-150K"/>
    <s v="6-8 yrs"/>
    <s v="Retained"/>
  </r>
  <r>
    <n v="15737265"/>
    <n v="728"/>
    <x v="2"/>
    <x v="1"/>
    <n v="39"/>
    <n v="6"/>
    <n v="152182.82999999999"/>
    <n v="1"/>
    <n v="0"/>
    <n v="0"/>
    <n v="161203.6"/>
    <n v="0"/>
    <x v="1"/>
    <s v="3. Good"/>
    <s v="4. Above 150K"/>
    <s v="6-8 yrs"/>
    <s v="Retained"/>
  </r>
  <r>
    <n v="15687310"/>
    <n v="783"/>
    <x v="1"/>
    <x v="1"/>
    <n v="39"/>
    <n v="9"/>
    <n v="0"/>
    <n v="2"/>
    <n v="1"/>
    <n v="0"/>
    <n v="143752.76999999999"/>
    <n v="0"/>
    <x v="1"/>
    <s v="4. Very Good"/>
    <s v="1. Zero"/>
    <s v="9-10 yrs"/>
    <s v="Retained"/>
  </r>
  <r>
    <n v="15607347"/>
    <n v="734"/>
    <x v="0"/>
    <x v="1"/>
    <n v="22"/>
    <n v="5"/>
    <n v="130056.23"/>
    <n v="1"/>
    <n v="0"/>
    <n v="0"/>
    <n v="121894.31"/>
    <n v="1"/>
    <x v="3"/>
    <s v="3. Good"/>
    <s v="3. 100K-150K"/>
    <s v="3-5 yrs"/>
    <s v="Churned"/>
  </r>
  <r>
    <n v="15698321"/>
    <n v="648"/>
    <x v="2"/>
    <x v="1"/>
    <n v="34"/>
    <n v="3"/>
    <n v="95039.73"/>
    <n v="2"/>
    <n v="1"/>
    <n v="1"/>
    <n v="147055.87"/>
    <n v="0"/>
    <x v="1"/>
    <s v="2. Fair"/>
    <s v="2. Up to 100K"/>
    <s v="3-5 yrs"/>
    <s v="Retained"/>
  </r>
  <r>
    <n v="15657812"/>
    <n v="688"/>
    <x v="0"/>
    <x v="1"/>
    <n v="52"/>
    <n v="1"/>
    <n v="0"/>
    <n v="2"/>
    <n v="1"/>
    <n v="1"/>
    <n v="172033.57"/>
    <n v="0"/>
    <x v="2"/>
    <s v="3. Good"/>
    <s v="1. Zero"/>
    <s v="0-2 yrs"/>
    <s v="Retained"/>
  </r>
  <r>
    <n v="15569187"/>
    <n v="680"/>
    <x v="1"/>
    <x v="1"/>
    <n v="35"/>
    <n v="9"/>
    <n v="0"/>
    <n v="2"/>
    <n v="0"/>
    <n v="0"/>
    <n v="143774.06"/>
    <n v="0"/>
    <x v="1"/>
    <s v="3. Good"/>
    <s v="1. Zero"/>
    <s v="9-10 yrs"/>
    <s v="Retained"/>
  </r>
  <r>
    <n v="15681562"/>
    <n v="516"/>
    <x v="0"/>
    <x v="0"/>
    <n v="43"/>
    <n v="2"/>
    <n v="112773.73"/>
    <n v="2"/>
    <n v="1"/>
    <n v="1"/>
    <n v="139366.57999999999"/>
    <n v="0"/>
    <x v="0"/>
    <s v="1. Poor"/>
    <s v="3. 100K-150K"/>
    <s v="0-2 yrs"/>
    <s v="Retained"/>
  </r>
  <r>
    <n v="15615456"/>
    <n v="680"/>
    <x v="0"/>
    <x v="0"/>
    <n v="37"/>
    <n v="10"/>
    <n v="123806.28"/>
    <n v="1"/>
    <n v="1"/>
    <n v="0"/>
    <n v="81776.84"/>
    <n v="1"/>
    <x v="1"/>
    <s v="3. Good"/>
    <s v="3. 100K-150K"/>
    <s v="9-10 yrs"/>
    <s v="Churned"/>
  </r>
  <r>
    <n v="15589793"/>
    <n v="604"/>
    <x v="0"/>
    <x v="1"/>
    <n v="53"/>
    <n v="8"/>
    <n v="144453.75"/>
    <n v="1"/>
    <n v="1"/>
    <n v="0"/>
    <n v="190998.96"/>
    <n v="1"/>
    <x v="2"/>
    <s v="2. Fair"/>
    <s v="3. 100K-150K"/>
    <s v="6-8 yrs"/>
    <s v="Churned"/>
  </r>
  <r>
    <n v="15781884"/>
    <n v="624"/>
    <x v="2"/>
    <x v="1"/>
    <n v="27"/>
    <n v="9"/>
    <n v="94667.29"/>
    <n v="2"/>
    <n v="0"/>
    <n v="1"/>
    <n v="4470.5200000000004"/>
    <n v="0"/>
    <x v="3"/>
    <s v="2. Fair"/>
    <s v="2. Up to 100K"/>
    <s v="9-10 yrs"/>
    <s v="Retained"/>
  </r>
  <r>
    <n v="15675190"/>
    <n v="623"/>
    <x v="0"/>
    <x v="1"/>
    <n v="21"/>
    <n v="10"/>
    <n v="0"/>
    <n v="2"/>
    <n v="0"/>
    <n v="1"/>
    <n v="135851.29999999999"/>
    <n v="0"/>
    <x v="3"/>
    <s v="2. Fair"/>
    <s v="1. Zero"/>
    <s v="9-10 yrs"/>
    <s v="Retained"/>
  </r>
  <r>
    <n v="15600734"/>
    <n v="624"/>
    <x v="1"/>
    <x v="1"/>
    <n v="51"/>
    <n v="5"/>
    <n v="174397.21"/>
    <n v="2"/>
    <n v="1"/>
    <n v="1"/>
    <n v="172372.63"/>
    <n v="0"/>
    <x v="2"/>
    <s v="2. Fair"/>
    <s v="4. Above 150K"/>
    <s v="3-5 yrs"/>
    <s v="Retained"/>
  </r>
  <r>
    <n v="15779176"/>
    <n v="565"/>
    <x v="2"/>
    <x v="0"/>
    <n v="58"/>
    <n v="3"/>
    <n v="108888.24"/>
    <n v="3"/>
    <n v="0"/>
    <n v="1"/>
    <n v="135875.51"/>
    <n v="1"/>
    <x v="2"/>
    <s v="1. Poor"/>
    <s v="3. 100K-150K"/>
    <s v="3-5 yrs"/>
    <s v="Churned"/>
  </r>
  <r>
    <n v="15605286"/>
    <n v="565"/>
    <x v="0"/>
    <x v="1"/>
    <n v="55"/>
    <n v="4"/>
    <n v="118803.35"/>
    <n v="2"/>
    <n v="1"/>
    <n v="1"/>
    <n v="128124.7"/>
    <n v="1"/>
    <x v="2"/>
    <s v="1. Poor"/>
    <s v="3. 100K-150K"/>
    <s v="3-5 yrs"/>
    <s v="Churned"/>
  </r>
  <r>
    <n v="15674922"/>
    <n v="710"/>
    <x v="0"/>
    <x v="1"/>
    <n v="54"/>
    <n v="6"/>
    <n v="171137.62"/>
    <n v="1"/>
    <n v="1"/>
    <n v="1"/>
    <n v="167023.95000000001"/>
    <n v="1"/>
    <x v="2"/>
    <s v="3. Good"/>
    <s v="4. Above 150K"/>
    <s v="6-8 yrs"/>
    <s v="Churned"/>
  </r>
  <r>
    <n v="15737506"/>
    <n v="645"/>
    <x v="0"/>
    <x v="1"/>
    <n v="42"/>
    <n v="6"/>
    <n v="0"/>
    <n v="1"/>
    <n v="0"/>
    <n v="0"/>
    <n v="149807.01"/>
    <n v="0"/>
    <x v="0"/>
    <s v="2. Fair"/>
    <s v="1. Zero"/>
    <s v="6-8 yrs"/>
    <s v="Retained"/>
  </r>
  <r>
    <n v="15780514"/>
    <n v="707"/>
    <x v="0"/>
    <x v="1"/>
    <n v="33"/>
    <n v="8"/>
    <n v="136678.51999999999"/>
    <n v="1"/>
    <n v="1"/>
    <n v="0"/>
    <n v="54290.62"/>
    <n v="0"/>
    <x v="1"/>
    <s v="3. Good"/>
    <s v="3. 100K-150K"/>
    <s v="6-8 yrs"/>
    <s v="Retained"/>
  </r>
  <r>
    <n v="15623647"/>
    <n v="655"/>
    <x v="1"/>
    <x v="0"/>
    <n v="36"/>
    <n v="1"/>
    <n v="135515.76"/>
    <n v="1"/>
    <n v="1"/>
    <n v="0"/>
    <n v="86013.96"/>
    <n v="0"/>
    <x v="1"/>
    <s v="2. Fair"/>
    <s v="3. 100K-150K"/>
    <s v="0-2 yrs"/>
    <s v="Retained"/>
  </r>
  <r>
    <n v="15668472"/>
    <n v="705"/>
    <x v="1"/>
    <x v="0"/>
    <n v="24"/>
    <n v="5"/>
    <n v="177799.83"/>
    <n v="2"/>
    <n v="0"/>
    <n v="0"/>
    <n v="79886.06"/>
    <n v="0"/>
    <x v="3"/>
    <s v="3. Good"/>
    <s v="4. Above 150K"/>
    <s v="3-5 yrs"/>
    <s v="Retained"/>
  </r>
  <r>
    <n v="15692416"/>
    <n v="358"/>
    <x v="1"/>
    <x v="0"/>
    <n v="52"/>
    <n v="8"/>
    <n v="143542.35999999999"/>
    <n v="3"/>
    <n v="1"/>
    <n v="0"/>
    <n v="141959.10999999999"/>
    <n v="1"/>
    <x v="2"/>
    <s v="1. Poor"/>
    <s v="3. 100K-150K"/>
    <s v="6-8 yrs"/>
    <s v="Churned"/>
  </r>
  <r>
    <n v="15771139"/>
    <n v="578"/>
    <x v="2"/>
    <x v="1"/>
    <n v="34"/>
    <n v="8"/>
    <n v="147487.23000000001"/>
    <n v="2"/>
    <n v="1"/>
    <n v="0"/>
    <n v="66680.77"/>
    <n v="0"/>
    <x v="1"/>
    <s v="1. Poor"/>
    <s v="3. 100K-150K"/>
    <s v="6-8 yrs"/>
    <s v="Retained"/>
  </r>
  <r>
    <n v="15738318"/>
    <n v="800"/>
    <x v="0"/>
    <x v="0"/>
    <n v="40"/>
    <n v="5"/>
    <n v="97764.41"/>
    <n v="1"/>
    <n v="1"/>
    <n v="0"/>
    <n v="98640.15"/>
    <n v="1"/>
    <x v="0"/>
    <s v="5. Excellent"/>
    <s v="2. Up to 100K"/>
    <s v="3-5 yrs"/>
    <s v="Churned"/>
  </r>
  <r>
    <n v="15772243"/>
    <n v="612"/>
    <x v="0"/>
    <x v="0"/>
    <n v="33"/>
    <n v="9"/>
    <n v="0"/>
    <n v="1"/>
    <n v="0"/>
    <n v="0"/>
    <n v="142797.5"/>
    <n v="1"/>
    <x v="1"/>
    <s v="2. Fair"/>
    <s v="1. Zero"/>
    <s v="9-10 yrs"/>
    <s v="Churned"/>
  </r>
  <r>
    <n v="15638463"/>
    <n v="681"/>
    <x v="2"/>
    <x v="0"/>
    <n v="48"/>
    <n v="8"/>
    <n v="139480.18"/>
    <n v="1"/>
    <n v="1"/>
    <n v="1"/>
    <n v="163581.67000000001"/>
    <n v="0"/>
    <x v="0"/>
    <s v="3. Good"/>
    <s v="3. 100K-150K"/>
    <s v="6-8 yrs"/>
    <s v="Retained"/>
  </r>
  <r>
    <n v="15598088"/>
    <n v="559"/>
    <x v="1"/>
    <x v="1"/>
    <n v="25"/>
    <n v="5"/>
    <n v="0"/>
    <n v="2"/>
    <n v="1"/>
    <n v="1"/>
    <n v="163221.22"/>
    <n v="0"/>
    <x v="3"/>
    <s v="1. Poor"/>
    <s v="1. Zero"/>
    <s v="3-5 yrs"/>
    <s v="Retained"/>
  </r>
  <r>
    <n v="15693468"/>
    <n v="488"/>
    <x v="1"/>
    <x v="0"/>
    <n v="39"/>
    <n v="9"/>
    <n v="140553.46"/>
    <n v="1"/>
    <n v="0"/>
    <n v="0"/>
    <n v="12440.44"/>
    <n v="0"/>
    <x v="1"/>
    <s v="1. Poor"/>
    <s v="3. 100K-150K"/>
    <s v="9-10 yrs"/>
    <s v="Retained"/>
  </r>
  <r>
    <n v="15671930"/>
    <n v="717"/>
    <x v="0"/>
    <x v="0"/>
    <n v="36"/>
    <n v="5"/>
    <n v="0"/>
    <n v="2"/>
    <n v="1"/>
    <n v="1"/>
    <n v="145551.6"/>
    <n v="0"/>
    <x v="1"/>
    <s v="3. Good"/>
    <s v="1. Zero"/>
    <s v="3-5 yrs"/>
    <s v="Retained"/>
  </r>
  <r>
    <n v="15762268"/>
    <n v="666"/>
    <x v="0"/>
    <x v="0"/>
    <n v="41"/>
    <n v="10"/>
    <n v="141162.07999999999"/>
    <n v="1"/>
    <n v="1"/>
    <n v="0"/>
    <n v="50908.480000000003"/>
    <n v="0"/>
    <x v="0"/>
    <s v="2. Fair"/>
    <s v="3. 100K-150K"/>
    <s v="9-10 yrs"/>
    <s v="Retained"/>
  </r>
  <r>
    <n v="15780954"/>
    <n v="582"/>
    <x v="1"/>
    <x v="1"/>
    <n v="26"/>
    <n v="4"/>
    <n v="65848.36"/>
    <n v="2"/>
    <n v="1"/>
    <n v="0"/>
    <n v="30149.21"/>
    <n v="0"/>
    <x v="3"/>
    <s v="2. Fair"/>
    <s v="2. Up to 100K"/>
    <s v="3-5 yrs"/>
    <s v="Retained"/>
  </r>
  <r>
    <n v="15700174"/>
    <n v="733"/>
    <x v="1"/>
    <x v="0"/>
    <n v="30"/>
    <n v="0"/>
    <n v="83319.28"/>
    <n v="1"/>
    <n v="0"/>
    <n v="0"/>
    <n v="57769.2"/>
    <n v="0"/>
    <x v="1"/>
    <s v="3. Good"/>
    <s v="2. Up to 100K"/>
    <s v="0-2 yrs"/>
    <s v="Retained"/>
  </r>
  <r>
    <n v="15635728"/>
    <n v="693"/>
    <x v="0"/>
    <x v="1"/>
    <n v="41"/>
    <n v="4"/>
    <n v="0"/>
    <n v="2"/>
    <n v="0"/>
    <n v="0"/>
    <n v="156381.47"/>
    <n v="0"/>
    <x v="0"/>
    <s v="3. Good"/>
    <s v="1. Zero"/>
    <s v="3-5 yrs"/>
    <s v="Retained"/>
  </r>
  <r>
    <n v="15679283"/>
    <n v="694"/>
    <x v="0"/>
    <x v="0"/>
    <n v="33"/>
    <n v="4"/>
    <n v="129731.64"/>
    <n v="2"/>
    <n v="1"/>
    <n v="0"/>
    <n v="178123.86"/>
    <n v="0"/>
    <x v="1"/>
    <s v="3. Good"/>
    <s v="3. 100K-150K"/>
    <s v="3-5 yrs"/>
    <s v="Retained"/>
  </r>
  <r>
    <n v="15591386"/>
    <n v="622"/>
    <x v="0"/>
    <x v="0"/>
    <n v="35"/>
    <n v="5"/>
    <n v="0"/>
    <n v="2"/>
    <n v="1"/>
    <n v="0"/>
    <n v="51112.800000000003"/>
    <n v="0"/>
    <x v="1"/>
    <s v="2. Fair"/>
    <s v="1. Zero"/>
    <s v="3-5 yrs"/>
    <s v="Retained"/>
  </r>
  <r>
    <n v="15694192"/>
    <n v="598"/>
    <x v="1"/>
    <x v="0"/>
    <n v="38"/>
    <n v="6"/>
    <n v="0"/>
    <n v="2"/>
    <n v="0"/>
    <n v="0"/>
    <n v="173783.38"/>
    <n v="0"/>
    <x v="1"/>
    <s v="2. Fair"/>
    <s v="1. Zero"/>
    <s v="6-8 yrs"/>
    <s v="Retained"/>
  </r>
  <r>
    <n v="15585901"/>
    <n v="717"/>
    <x v="1"/>
    <x v="1"/>
    <n v="35"/>
    <n v="1"/>
    <n v="0"/>
    <n v="3"/>
    <n v="0"/>
    <n v="0"/>
    <n v="174770.14"/>
    <n v="1"/>
    <x v="1"/>
    <s v="3. Good"/>
    <s v="1. Zero"/>
    <s v="0-2 yrs"/>
    <s v="Churned"/>
  </r>
  <r>
    <n v="15792329"/>
    <n v="494"/>
    <x v="2"/>
    <x v="1"/>
    <n v="37"/>
    <n v="5"/>
    <n v="107106.33"/>
    <n v="2"/>
    <n v="1"/>
    <n v="0"/>
    <n v="172063.09"/>
    <n v="0"/>
    <x v="1"/>
    <s v="1. Poor"/>
    <s v="3. 100K-150K"/>
    <s v="3-5 yrs"/>
    <s v="Retained"/>
  </r>
  <r>
    <n v="15635597"/>
    <n v="644"/>
    <x v="0"/>
    <x v="1"/>
    <n v="33"/>
    <n v="8"/>
    <n v="0"/>
    <n v="2"/>
    <n v="1"/>
    <n v="1"/>
    <n v="155294.17000000001"/>
    <n v="0"/>
    <x v="1"/>
    <s v="2. Fair"/>
    <s v="1. Zero"/>
    <s v="6-8 yrs"/>
    <s v="Retained"/>
  </r>
  <r>
    <n v="15775880"/>
    <n v="554"/>
    <x v="0"/>
    <x v="0"/>
    <n v="30"/>
    <n v="9"/>
    <n v="0"/>
    <n v="2"/>
    <n v="1"/>
    <n v="1"/>
    <n v="40320.300000000003"/>
    <n v="0"/>
    <x v="1"/>
    <s v="1. Poor"/>
    <s v="1. Zero"/>
    <s v="9-10 yrs"/>
    <s v="Retained"/>
  </r>
  <r>
    <n v="15630913"/>
    <n v="476"/>
    <x v="1"/>
    <x v="0"/>
    <n v="69"/>
    <n v="1"/>
    <n v="105303.73"/>
    <n v="1"/>
    <n v="0"/>
    <n v="1"/>
    <n v="134260.34"/>
    <n v="0"/>
    <x v="4"/>
    <s v="1. Poor"/>
    <s v="3. 100K-150K"/>
    <s v="0-2 yrs"/>
    <s v="Retained"/>
  </r>
  <r>
    <n v="15756680"/>
    <n v="667"/>
    <x v="0"/>
    <x v="1"/>
    <n v="28"/>
    <n v="6"/>
    <n v="165798.1"/>
    <n v="1"/>
    <n v="1"/>
    <n v="0"/>
    <n v="147090.9"/>
    <n v="0"/>
    <x v="3"/>
    <s v="2. Fair"/>
    <s v="4. Above 150K"/>
    <s v="6-8 yrs"/>
    <s v="Retained"/>
  </r>
  <r>
    <n v="15587913"/>
    <n v="748"/>
    <x v="1"/>
    <x v="0"/>
    <n v="40"/>
    <n v="4"/>
    <n v="0"/>
    <n v="2"/>
    <n v="1"/>
    <n v="0"/>
    <n v="132368.47"/>
    <n v="0"/>
    <x v="0"/>
    <s v="4. Very Good"/>
    <s v="1. Zero"/>
    <s v="3-5 yrs"/>
    <s v="Retained"/>
  </r>
  <r>
    <n v="15737605"/>
    <n v="531"/>
    <x v="1"/>
    <x v="0"/>
    <n v="45"/>
    <n v="1"/>
    <n v="126495.57"/>
    <n v="2"/>
    <n v="1"/>
    <n v="1"/>
    <n v="164741.5"/>
    <n v="0"/>
    <x v="0"/>
    <s v="1. Poor"/>
    <s v="3. 100K-150K"/>
    <s v="0-2 yrs"/>
    <s v="Retained"/>
  </r>
  <r>
    <n v="15627876"/>
    <n v="719"/>
    <x v="1"/>
    <x v="0"/>
    <n v="47"/>
    <n v="9"/>
    <n v="116393.59"/>
    <n v="1"/>
    <n v="1"/>
    <n v="0"/>
    <n v="63051.32"/>
    <n v="1"/>
    <x v="0"/>
    <s v="3. Good"/>
    <s v="3. 100K-150K"/>
    <s v="9-10 yrs"/>
    <s v="Churned"/>
  </r>
  <r>
    <n v="15772601"/>
    <n v="845"/>
    <x v="2"/>
    <x v="0"/>
    <n v="41"/>
    <n v="2"/>
    <n v="81733.740000000005"/>
    <n v="2"/>
    <n v="0"/>
    <n v="0"/>
    <n v="199761.29"/>
    <n v="0"/>
    <x v="0"/>
    <s v="5. Excellent"/>
    <s v="2. Up to 100K"/>
    <s v="0-2 yrs"/>
    <s v="Retained"/>
  </r>
  <r>
    <n v="15758606"/>
    <n v="738"/>
    <x v="0"/>
    <x v="1"/>
    <n v="54"/>
    <n v="4"/>
    <n v="0"/>
    <n v="1"/>
    <n v="0"/>
    <n v="1"/>
    <n v="55725.04"/>
    <n v="1"/>
    <x v="2"/>
    <s v="3. Good"/>
    <s v="1. Zero"/>
    <s v="3-5 yrs"/>
    <s v="Churned"/>
  </r>
  <r>
    <n v="15657107"/>
    <n v="563"/>
    <x v="1"/>
    <x v="0"/>
    <n v="46"/>
    <n v="8"/>
    <n v="106171.68"/>
    <n v="1"/>
    <n v="1"/>
    <n v="0"/>
    <n v="163145.5"/>
    <n v="1"/>
    <x v="0"/>
    <s v="1. Poor"/>
    <s v="3. 100K-150K"/>
    <s v="6-8 yrs"/>
    <s v="Churned"/>
  </r>
  <r>
    <n v="15622454"/>
    <n v="695"/>
    <x v="1"/>
    <x v="1"/>
    <n v="28"/>
    <n v="0"/>
    <n v="96020.86"/>
    <n v="1"/>
    <n v="1"/>
    <n v="1"/>
    <n v="57992.49"/>
    <n v="0"/>
    <x v="3"/>
    <s v="3. Good"/>
    <s v="2. Up to 100K"/>
    <s v="0-2 yrs"/>
    <s v="Retained"/>
  </r>
  <r>
    <n v="15775803"/>
    <n v="841"/>
    <x v="1"/>
    <x v="1"/>
    <n v="41"/>
    <n v="1"/>
    <n v="0"/>
    <n v="2"/>
    <n v="0"/>
    <n v="1"/>
    <n v="193093.77"/>
    <n v="0"/>
    <x v="0"/>
    <s v="5. Excellent"/>
    <s v="1. Zero"/>
    <s v="0-2 yrs"/>
    <s v="Retained"/>
  </r>
  <r>
    <n v="15570859"/>
    <n v="626"/>
    <x v="2"/>
    <x v="1"/>
    <n v="36"/>
    <n v="2"/>
    <n v="181671.16"/>
    <n v="2"/>
    <n v="1"/>
    <n v="1"/>
    <n v="57531.14"/>
    <n v="0"/>
    <x v="1"/>
    <s v="2. Fair"/>
    <s v="4. Above 150K"/>
    <s v="0-2 yrs"/>
    <s v="Retained"/>
  </r>
  <r>
    <n v="15748381"/>
    <n v="613"/>
    <x v="0"/>
    <x v="0"/>
    <n v="29"/>
    <n v="6"/>
    <n v="185709.28"/>
    <n v="2"/>
    <n v="1"/>
    <n v="1"/>
    <n v="77242.19"/>
    <n v="0"/>
    <x v="3"/>
    <s v="2. Fair"/>
    <s v="4. Above 150K"/>
    <s v="6-8 yrs"/>
    <s v="Retained"/>
  </r>
  <r>
    <n v="15787189"/>
    <n v="824"/>
    <x v="2"/>
    <x v="1"/>
    <n v="60"/>
    <n v="8"/>
    <n v="134250.17000000001"/>
    <n v="3"/>
    <n v="0"/>
    <n v="0"/>
    <n v="153046.16"/>
    <n v="1"/>
    <x v="4"/>
    <s v="5. Excellent"/>
    <s v="3. 100K-150K"/>
    <s v="6-8 yrs"/>
    <s v="Churned"/>
  </r>
  <r>
    <n v="15666055"/>
    <n v="705"/>
    <x v="0"/>
    <x v="0"/>
    <n v="49"/>
    <n v="7"/>
    <n v="0"/>
    <n v="1"/>
    <n v="1"/>
    <n v="0"/>
    <n v="63405.2"/>
    <n v="1"/>
    <x v="0"/>
    <s v="3. Good"/>
    <s v="1. Zero"/>
    <s v="6-8 yrs"/>
    <s v="Churned"/>
  </r>
  <r>
    <n v="15617648"/>
    <n v="584"/>
    <x v="0"/>
    <x v="0"/>
    <n v="44"/>
    <n v="5"/>
    <n v="95671.75"/>
    <n v="2"/>
    <n v="1"/>
    <n v="1"/>
    <n v="106564.88"/>
    <n v="0"/>
    <x v="0"/>
    <s v="2. Fair"/>
    <s v="2. Up to 100K"/>
    <s v="3-5 yrs"/>
    <s v="Retained"/>
  </r>
  <r>
    <n v="15755678"/>
    <n v="534"/>
    <x v="0"/>
    <x v="1"/>
    <n v="62"/>
    <n v="2"/>
    <n v="0"/>
    <n v="2"/>
    <n v="0"/>
    <n v="0"/>
    <n v="42763.12"/>
    <n v="1"/>
    <x v="4"/>
    <s v="1. Poor"/>
    <s v="1. Zero"/>
    <s v="0-2 yrs"/>
    <s v="Churned"/>
  </r>
  <r>
    <n v="15624781"/>
    <n v="672"/>
    <x v="0"/>
    <x v="0"/>
    <n v="34"/>
    <n v="1"/>
    <n v="142151.75"/>
    <n v="2"/>
    <n v="1"/>
    <n v="1"/>
    <n v="168753.34"/>
    <n v="0"/>
    <x v="1"/>
    <s v="3. Good"/>
    <s v="3. 100K-150K"/>
    <s v="0-2 yrs"/>
    <s v="Retained"/>
  </r>
  <r>
    <n v="15779497"/>
    <n v="603"/>
    <x v="0"/>
    <x v="1"/>
    <n v="43"/>
    <n v="5"/>
    <n v="127823.93"/>
    <n v="1"/>
    <n v="1"/>
    <n v="1"/>
    <n v="19483.349999999999"/>
    <n v="0"/>
    <x v="0"/>
    <s v="2. Fair"/>
    <s v="3. 100K-150K"/>
    <s v="3-5 yrs"/>
    <s v="Retained"/>
  </r>
  <r>
    <n v="15567399"/>
    <n v="633"/>
    <x v="2"/>
    <x v="1"/>
    <n v="43"/>
    <n v="3"/>
    <n v="144164.29"/>
    <n v="1"/>
    <n v="1"/>
    <n v="1"/>
    <n v="158646.46"/>
    <n v="0"/>
    <x v="0"/>
    <s v="2. Fair"/>
    <s v="3. 100K-150K"/>
    <s v="3-5 yrs"/>
    <s v="Retained"/>
  </r>
  <r>
    <n v="15613656"/>
    <n v="842"/>
    <x v="0"/>
    <x v="1"/>
    <n v="58"/>
    <n v="1"/>
    <n v="63492.94"/>
    <n v="1"/>
    <n v="1"/>
    <n v="1"/>
    <n v="83172.19"/>
    <n v="0"/>
    <x v="2"/>
    <s v="5. Excellent"/>
    <s v="2. Up to 100K"/>
    <s v="0-2 yrs"/>
    <s v="Retained"/>
  </r>
  <r>
    <n v="15734311"/>
    <n v="661"/>
    <x v="0"/>
    <x v="0"/>
    <n v="27"/>
    <n v="3"/>
    <n v="0"/>
    <n v="2"/>
    <n v="1"/>
    <n v="1"/>
    <n v="76889.789999999994"/>
    <n v="0"/>
    <x v="3"/>
    <s v="2. Fair"/>
    <s v="1. Zero"/>
    <s v="3-5 yrs"/>
    <s v="Retained"/>
  </r>
  <r>
    <n v="15657214"/>
    <n v="601"/>
    <x v="0"/>
    <x v="1"/>
    <n v="74"/>
    <n v="2"/>
    <n v="0"/>
    <n v="2"/>
    <n v="0"/>
    <n v="1"/>
    <n v="51554.58"/>
    <n v="0"/>
    <x v="4"/>
    <s v="2. Fair"/>
    <s v="1. Zero"/>
    <s v="0-2 yrs"/>
    <s v="Retained"/>
  </r>
  <r>
    <n v="15799350"/>
    <n v="632"/>
    <x v="0"/>
    <x v="1"/>
    <n v="41"/>
    <n v="0"/>
    <n v="106134.46"/>
    <n v="1"/>
    <n v="0"/>
    <n v="1"/>
    <n v="105570.39"/>
    <n v="0"/>
    <x v="0"/>
    <s v="2. Fair"/>
    <s v="3. 100K-150K"/>
    <s v="0-2 yrs"/>
    <s v="Retained"/>
  </r>
  <r>
    <n v="15729970"/>
    <n v="684"/>
    <x v="2"/>
    <x v="1"/>
    <n v="29"/>
    <n v="8"/>
    <n v="127269.75"/>
    <n v="1"/>
    <n v="0"/>
    <n v="1"/>
    <n v="79495.009999999995"/>
    <n v="0"/>
    <x v="3"/>
    <s v="3. Good"/>
    <s v="3. 100K-150K"/>
    <s v="6-8 yrs"/>
    <s v="Retained"/>
  </r>
  <r>
    <n v="15725835"/>
    <n v="785"/>
    <x v="2"/>
    <x v="0"/>
    <n v="32"/>
    <n v="3"/>
    <n v="124493.03"/>
    <n v="2"/>
    <n v="0"/>
    <n v="1"/>
    <n v="52583.79"/>
    <n v="1"/>
    <x v="1"/>
    <s v="4. Very Good"/>
    <s v="3. 100K-150K"/>
    <s v="3-5 yrs"/>
    <s v="Churned"/>
  </r>
  <r>
    <n v="15745543"/>
    <n v="687"/>
    <x v="0"/>
    <x v="1"/>
    <n v="39"/>
    <n v="7"/>
    <n v="0"/>
    <n v="2"/>
    <n v="1"/>
    <n v="0"/>
    <n v="26848.25"/>
    <n v="0"/>
    <x v="1"/>
    <s v="3. Good"/>
    <s v="1. Zero"/>
    <s v="6-8 yrs"/>
    <s v="Retained"/>
  </r>
  <r>
    <n v="15727384"/>
    <n v="705"/>
    <x v="2"/>
    <x v="0"/>
    <n v="43"/>
    <n v="10"/>
    <n v="146547.78"/>
    <n v="1"/>
    <n v="0"/>
    <n v="1"/>
    <n v="10072.549999999999"/>
    <n v="1"/>
    <x v="0"/>
    <s v="3. Good"/>
    <s v="3. 100K-150K"/>
    <s v="9-10 yrs"/>
    <s v="Churned"/>
  </r>
  <r>
    <n v="15666916"/>
    <n v="639"/>
    <x v="0"/>
    <x v="1"/>
    <n v="43"/>
    <n v="6"/>
    <n v="99610.92"/>
    <n v="2"/>
    <n v="1"/>
    <n v="0"/>
    <n v="187296.78"/>
    <n v="0"/>
    <x v="0"/>
    <s v="2. Fair"/>
    <s v="2. Up to 100K"/>
    <s v="6-8 yrs"/>
    <s v="Retained"/>
  </r>
  <r>
    <n v="15732917"/>
    <n v="729"/>
    <x v="2"/>
    <x v="1"/>
    <n v="46"/>
    <n v="5"/>
    <n v="117837.43"/>
    <n v="1"/>
    <n v="1"/>
    <n v="0"/>
    <n v="104016.61"/>
    <n v="1"/>
    <x v="0"/>
    <s v="3. Good"/>
    <s v="3. 100K-150K"/>
    <s v="3-5 yrs"/>
    <s v="Churned"/>
  </r>
  <r>
    <n v="15612050"/>
    <n v="556"/>
    <x v="1"/>
    <x v="0"/>
    <n v="48"/>
    <n v="8"/>
    <n v="168522.37"/>
    <n v="1"/>
    <n v="1"/>
    <n v="1"/>
    <n v="151310.16"/>
    <n v="0"/>
    <x v="0"/>
    <s v="1. Poor"/>
    <s v="4. Above 150K"/>
    <s v="6-8 yrs"/>
    <s v="Retained"/>
  </r>
  <r>
    <n v="15726267"/>
    <n v="570"/>
    <x v="0"/>
    <x v="1"/>
    <n v="32"/>
    <n v="9"/>
    <n v="117337.54"/>
    <n v="2"/>
    <n v="0"/>
    <n v="1"/>
    <n v="62810.91"/>
    <n v="0"/>
    <x v="1"/>
    <s v="1. Poor"/>
    <s v="3. 100K-150K"/>
    <s v="9-10 yrs"/>
    <s v="Retained"/>
  </r>
  <r>
    <n v="15780124"/>
    <n v="841"/>
    <x v="0"/>
    <x v="1"/>
    <n v="74"/>
    <n v="9"/>
    <n v="108131.53"/>
    <n v="1"/>
    <n v="0"/>
    <n v="1"/>
    <n v="60830.38"/>
    <n v="0"/>
    <x v="4"/>
    <s v="5. Excellent"/>
    <s v="3. 100K-150K"/>
    <s v="9-10 yrs"/>
    <s v="Retained"/>
  </r>
  <r>
    <n v="15742238"/>
    <n v="705"/>
    <x v="2"/>
    <x v="1"/>
    <n v="35"/>
    <n v="4"/>
    <n v="136496.12"/>
    <n v="2"/>
    <n v="1"/>
    <n v="0"/>
    <n v="116672.02"/>
    <n v="0"/>
    <x v="1"/>
    <s v="3. Good"/>
    <s v="3. 100K-150K"/>
    <s v="3-5 yrs"/>
    <s v="Retained"/>
  </r>
  <r>
    <n v="15679024"/>
    <n v="553"/>
    <x v="0"/>
    <x v="1"/>
    <n v="32"/>
    <n v="3"/>
    <n v="116324.53"/>
    <n v="1"/>
    <n v="1"/>
    <n v="0"/>
    <n v="77304.490000000005"/>
    <n v="0"/>
    <x v="1"/>
    <s v="1. Poor"/>
    <s v="3. 100K-150K"/>
    <s v="3-5 yrs"/>
    <s v="Retained"/>
  </r>
  <r>
    <n v="15715297"/>
    <n v="779"/>
    <x v="2"/>
    <x v="0"/>
    <n v="40"/>
    <n v="2"/>
    <n v="75470.23"/>
    <n v="1"/>
    <n v="1"/>
    <n v="1"/>
    <n v="52894.01"/>
    <n v="0"/>
    <x v="0"/>
    <s v="4. Very Good"/>
    <s v="2. Up to 100K"/>
    <s v="0-2 yrs"/>
    <s v="Retained"/>
  </r>
  <r>
    <n v="15633612"/>
    <n v="696"/>
    <x v="0"/>
    <x v="1"/>
    <n v="28"/>
    <n v="4"/>
    <n v="172646.82"/>
    <n v="1"/>
    <n v="1"/>
    <n v="1"/>
    <n v="116471.43"/>
    <n v="0"/>
    <x v="3"/>
    <s v="3. Good"/>
    <s v="4. Above 150K"/>
    <s v="3-5 yrs"/>
    <s v="Retained"/>
  </r>
  <r>
    <n v="15602929"/>
    <n v="728"/>
    <x v="1"/>
    <x v="0"/>
    <n v="37"/>
    <n v="4"/>
    <n v="0"/>
    <n v="1"/>
    <n v="0"/>
    <n v="0"/>
    <n v="4539.38"/>
    <n v="0"/>
    <x v="1"/>
    <s v="3. Good"/>
    <s v="1. Zero"/>
    <s v="3-5 yrs"/>
    <s v="Retained"/>
  </r>
  <r>
    <n v="15696703"/>
    <n v="691"/>
    <x v="2"/>
    <x v="1"/>
    <n v="27"/>
    <n v="3"/>
    <n v="160358.68"/>
    <n v="2"/>
    <n v="1"/>
    <n v="0"/>
    <n v="142367.72"/>
    <n v="0"/>
    <x v="3"/>
    <s v="3. Good"/>
    <s v="4. Above 150K"/>
    <s v="3-5 yrs"/>
    <s v="Retained"/>
  </r>
  <r>
    <n v="15756668"/>
    <n v="706"/>
    <x v="0"/>
    <x v="1"/>
    <n v="30"/>
    <n v="3"/>
    <n v="98415.37"/>
    <n v="1"/>
    <n v="1"/>
    <n v="1"/>
    <n v="110520.48"/>
    <n v="0"/>
    <x v="1"/>
    <s v="3. Good"/>
    <s v="2. Up to 100K"/>
    <s v="3-5 yrs"/>
    <s v="Retained"/>
  </r>
  <r>
    <n v="15565779"/>
    <n v="627"/>
    <x v="2"/>
    <x v="0"/>
    <n v="30"/>
    <n v="6"/>
    <n v="57809.32"/>
    <n v="1"/>
    <n v="1"/>
    <n v="0"/>
    <n v="188258.49"/>
    <n v="0"/>
    <x v="1"/>
    <s v="2. Fair"/>
    <s v="2. Up to 100K"/>
    <s v="6-8 yrs"/>
    <s v="Retained"/>
  </r>
  <r>
    <n v="15795519"/>
    <n v="716"/>
    <x v="2"/>
    <x v="0"/>
    <n v="18"/>
    <n v="3"/>
    <n v="128743.8"/>
    <n v="1"/>
    <n v="0"/>
    <n v="0"/>
    <n v="197322.13"/>
    <n v="0"/>
    <x v="3"/>
    <s v="3. Good"/>
    <s v="3. 100K-150K"/>
    <s v="3-5 yrs"/>
    <s v="Retained"/>
  </r>
  <r>
    <n v="15761477"/>
    <n v="501"/>
    <x v="2"/>
    <x v="1"/>
    <n v="24"/>
    <n v="4"/>
    <n v="130806.42"/>
    <n v="2"/>
    <n v="1"/>
    <n v="0"/>
    <n v="80241.14"/>
    <n v="0"/>
    <x v="3"/>
    <s v="1. Poor"/>
    <s v="3. 100K-150K"/>
    <s v="3-5 yrs"/>
    <s v="Retained"/>
  </r>
  <r>
    <n v="15731890"/>
    <n v="601"/>
    <x v="0"/>
    <x v="1"/>
    <n v="41"/>
    <n v="1"/>
    <n v="123971.16"/>
    <n v="1"/>
    <n v="0"/>
    <n v="1"/>
    <n v="172814.99"/>
    <n v="0"/>
    <x v="0"/>
    <s v="2. Fair"/>
    <s v="3. 100K-150K"/>
    <s v="0-2 yrs"/>
    <s v="Retained"/>
  </r>
  <r>
    <n v="15633043"/>
    <n v="545"/>
    <x v="1"/>
    <x v="0"/>
    <n v="39"/>
    <n v="6"/>
    <n v="0"/>
    <n v="1"/>
    <n v="0"/>
    <n v="0"/>
    <n v="38410.74"/>
    <n v="1"/>
    <x v="1"/>
    <s v="1. Poor"/>
    <s v="1. Zero"/>
    <s v="6-8 yrs"/>
    <s v="Churned"/>
  </r>
  <r>
    <n v="15752953"/>
    <n v="634"/>
    <x v="0"/>
    <x v="1"/>
    <n v="45"/>
    <n v="9"/>
    <n v="0"/>
    <n v="2"/>
    <n v="0"/>
    <n v="0"/>
    <n v="17622.82"/>
    <n v="0"/>
    <x v="0"/>
    <s v="2. Fair"/>
    <s v="1. Zero"/>
    <s v="9-10 yrs"/>
    <s v="Retained"/>
  </r>
  <r>
    <n v="15603088"/>
    <n v="451"/>
    <x v="1"/>
    <x v="0"/>
    <n v="23"/>
    <n v="9"/>
    <n v="0"/>
    <n v="2"/>
    <n v="0"/>
    <n v="1"/>
    <n v="48021.71"/>
    <n v="0"/>
    <x v="3"/>
    <s v="1. Poor"/>
    <s v="1. Zero"/>
    <s v="9-10 yrs"/>
    <s v="Retained"/>
  </r>
  <r>
    <n v="15606613"/>
    <n v="655"/>
    <x v="0"/>
    <x v="0"/>
    <n v="59"/>
    <n v="7"/>
    <n v="0"/>
    <n v="1"/>
    <n v="1"/>
    <n v="0"/>
    <n v="88958.49"/>
    <n v="1"/>
    <x v="2"/>
    <s v="2. Fair"/>
    <s v="1. Zero"/>
    <s v="6-8 yrs"/>
    <s v="Churned"/>
  </r>
  <r>
    <n v="15635939"/>
    <n v="458"/>
    <x v="0"/>
    <x v="0"/>
    <n v="39"/>
    <n v="9"/>
    <n v="0"/>
    <n v="2"/>
    <n v="1"/>
    <n v="0"/>
    <n v="116343.09"/>
    <n v="0"/>
    <x v="1"/>
    <s v="1. Poor"/>
    <s v="1. Zero"/>
    <s v="9-10 yrs"/>
    <s v="Retained"/>
  </r>
  <r>
    <n v="15666043"/>
    <n v="520"/>
    <x v="0"/>
    <x v="1"/>
    <n v="33"/>
    <n v="4"/>
    <n v="156297.57999999999"/>
    <n v="2"/>
    <n v="1"/>
    <n v="1"/>
    <n v="166102.60999999999"/>
    <n v="0"/>
    <x v="1"/>
    <s v="1. Poor"/>
    <s v="4. Above 150K"/>
    <s v="3-5 yrs"/>
    <s v="Retained"/>
  </r>
  <r>
    <n v="15746190"/>
    <n v="624"/>
    <x v="1"/>
    <x v="0"/>
    <n v="28"/>
    <n v="2"/>
    <n v="0"/>
    <n v="2"/>
    <n v="0"/>
    <n v="1"/>
    <n v="104353.26"/>
    <n v="0"/>
    <x v="3"/>
    <s v="2. Fair"/>
    <s v="1. Zero"/>
    <s v="0-2 yrs"/>
    <s v="Retained"/>
  </r>
  <r>
    <n v="15591357"/>
    <n v="765"/>
    <x v="0"/>
    <x v="1"/>
    <n v="51"/>
    <n v="3"/>
    <n v="123372.3"/>
    <n v="1"/>
    <n v="1"/>
    <n v="1"/>
    <n v="115429.32"/>
    <n v="0"/>
    <x v="2"/>
    <s v="4. Very Good"/>
    <s v="3. 100K-150K"/>
    <s v="3-5 yrs"/>
    <s v="Retained"/>
  </r>
  <r>
    <n v="15658716"/>
    <n v="667"/>
    <x v="2"/>
    <x v="0"/>
    <n v="37"/>
    <n v="5"/>
    <n v="92171.35"/>
    <n v="3"/>
    <n v="1"/>
    <n v="0"/>
    <n v="178106.34"/>
    <n v="1"/>
    <x v="1"/>
    <s v="2. Fair"/>
    <s v="2. Up to 100K"/>
    <s v="3-5 yrs"/>
    <s v="Churned"/>
  </r>
  <r>
    <n v="15679909"/>
    <n v="665"/>
    <x v="1"/>
    <x v="1"/>
    <n v="41"/>
    <n v="8"/>
    <n v="0"/>
    <n v="2"/>
    <n v="1"/>
    <n v="0"/>
    <n v="132152.32000000001"/>
    <n v="0"/>
    <x v="0"/>
    <s v="2. Fair"/>
    <s v="1. Zero"/>
    <s v="6-8 yrs"/>
    <s v="Retained"/>
  </r>
  <r>
    <n v="15634262"/>
    <n v="709"/>
    <x v="2"/>
    <x v="1"/>
    <n v="34"/>
    <n v="4"/>
    <n v="148375.19"/>
    <n v="2"/>
    <n v="1"/>
    <n v="1"/>
    <n v="21521.38"/>
    <n v="0"/>
    <x v="1"/>
    <s v="3. Good"/>
    <s v="3. 100K-150K"/>
    <s v="3-5 yrs"/>
    <s v="Retained"/>
  </r>
  <r>
    <n v="15799825"/>
    <n v="583"/>
    <x v="0"/>
    <x v="0"/>
    <n v="44"/>
    <n v="8"/>
    <n v="0"/>
    <n v="2"/>
    <n v="1"/>
    <n v="1"/>
    <n v="27431.62"/>
    <n v="0"/>
    <x v="0"/>
    <s v="2. Fair"/>
    <s v="1. Zero"/>
    <s v="6-8 yrs"/>
    <s v="Retained"/>
  </r>
  <r>
    <n v="15756875"/>
    <n v="782"/>
    <x v="1"/>
    <x v="1"/>
    <n v="34"/>
    <n v="6"/>
    <n v="147422.44"/>
    <n v="1"/>
    <n v="0"/>
    <n v="1"/>
    <n v="42143.61"/>
    <n v="0"/>
    <x v="1"/>
    <s v="4. Very Good"/>
    <s v="3. 100K-150K"/>
    <s v="6-8 yrs"/>
    <s v="Retained"/>
  </r>
  <r>
    <n v="15678146"/>
    <n v="668"/>
    <x v="1"/>
    <x v="0"/>
    <n v="24"/>
    <n v="7"/>
    <n v="173962.32"/>
    <n v="1"/>
    <n v="0"/>
    <n v="0"/>
    <n v="106457.11"/>
    <n v="1"/>
    <x v="3"/>
    <s v="2. Fair"/>
    <s v="4. Above 150K"/>
    <s v="6-8 yrs"/>
    <s v="Churned"/>
  </r>
  <r>
    <n v="15710743"/>
    <n v="621"/>
    <x v="0"/>
    <x v="1"/>
    <n v="47"/>
    <n v="0"/>
    <n v="0"/>
    <n v="1"/>
    <n v="1"/>
    <n v="1"/>
    <n v="133831.37"/>
    <n v="1"/>
    <x v="0"/>
    <s v="2. Fair"/>
    <s v="1. Zero"/>
    <s v="0-2 yrs"/>
    <s v="Churned"/>
  </r>
  <r>
    <n v="15595831"/>
    <n v="579"/>
    <x v="2"/>
    <x v="0"/>
    <n v="64"/>
    <n v="6"/>
    <n v="145215.43"/>
    <n v="1"/>
    <n v="1"/>
    <n v="1"/>
    <n v="164083.72"/>
    <n v="0"/>
    <x v="4"/>
    <s v="1. Poor"/>
    <s v="3. 100K-150K"/>
    <s v="6-8 yrs"/>
    <s v="Retained"/>
  </r>
  <r>
    <n v="15626684"/>
    <n v="547"/>
    <x v="0"/>
    <x v="0"/>
    <n v="38"/>
    <n v="5"/>
    <n v="167539.97"/>
    <n v="1"/>
    <n v="0"/>
    <n v="1"/>
    <n v="159207.34"/>
    <n v="0"/>
    <x v="1"/>
    <s v="1. Poor"/>
    <s v="4. Above 150K"/>
    <s v="3-5 yrs"/>
    <s v="Retained"/>
  </r>
  <r>
    <n v="15709846"/>
    <n v="840"/>
    <x v="0"/>
    <x v="0"/>
    <n v="39"/>
    <n v="1"/>
    <n v="94968.97"/>
    <n v="1"/>
    <n v="1"/>
    <n v="0"/>
    <n v="84487.62"/>
    <n v="0"/>
    <x v="1"/>
    <s v="5. Excellent"/>
    <s v="2. Up to 100K"/>
    <s v="0-2 yrs"/>
    <s v="Retained"/>
  </r>
  <r>
    <n v="15635459"/>
    <n v="667"/>
    <x v="2"/>
    <x v="0"/>
    <n v="27"/>
    <n v="3"/>
    <n v="106116.5"/>
    <n v="2"/>
    <n v="1"/>
    <n v="0"/>
    <n v="3674.71"/>
    <n v="0"/>
    <x v="3"/>
    <s v="2. Fair"/>
    <s v="3. 100K-150K"/>
    <s v="3-5 yrs"/>
    <s v="Retained"/>
  </r>
  <r>
    <n v="15642544"/>
    <n v="723"/>
    <x v="0"/>
    <x v="1"/>
    <n v="34"/>
    <n v="5"/>
    <n v="0"/>
    <n v="2"/>
    <n v="0"/>
    <n v="1"/>
    <n v="12092.03"/>
    <n v="0"/>
    <x v="1"/>
    <s v="3. Good"/>
    <s v="1. Zero"/>
    <s v="3-5 yrs"/>
    <s v="Retained"/>
  </r>
  <r>
    <n v="15566494"/>
    <n v="487"/>
    <x v="0"/>
    <x v="1"/>
    <n v="45"/>
    <n v="2"/>
    <n v="0"/>
    <n v="2"/>
    <n v="1"/>
    <n v="0"/>
    <n v="77475.73"/>
    <n v="0"/>
    <x v="0"/>
    <s v="1. Poor"/>
    <s v="1. Zero"/>
    <s v="0-2 yrs"/>
    <s v="Retained"/>
  </r>
  <r>
    <n v="15655238"/>
    <n v="668"/>
    <x v="0"/>
    <x v="0"/>
    <n v="31"/>
    <n v="9"/>
    <n v="0"/>
    <n v="2"/>
    <n v="0"/>
    <n v="0"/>
    <n v="41291.730000000003"/>
    <n v="0"/>
    <x v="1"/>
    <s v="2. Fair"/>
    <s v="1. Zero"/>
    <s v="9-10 yrs"/>
    <s v="Retained"/>
  </r>
  <r>
    <n v="15733429"/>
    <n v="520"/>
    <x v="2"/>
    <x v="1"/>
    <n v="34"/>
    <n v="8"/>
    <n v="120018.86"/>
    <n v="2"/>
    <n v="1"/>
    <n v="1"/>
    <n v="343.38"/>
    <n v="0"/>
    <x v="1"/>
    <s v="1. Poor"/>
    <s v="3. 100K-150K"/>
    <s v="6-8 yrs"/>
    <s v="Retained"/>
  </r>
  <r>
    <n v="15814536"/>
    <n v="549"/>
    <x v="0"/>
    <x v="1"/>
    <n v="37"/>
    <n v="2"/>
    <n v="112541.54"/>
    <n v="2"/>
    <n v="0"/>
    <n v="0"/>
    <n v="47432.43"/>
    <n v="0"/>
    <x v="1"/>
    <s v="1. Poor"/>
    <s v="3. 100K-150K"/>
    <s v="0-2 yrs"/>
    <s v="Retained"/>
  </r>
  <r>
    <n v="15771702"/>
    <n v="567"/>
    <x v="0"/>
    <x v="0"/>
    <n v="35"/>
    <n v="5"/>
    <n v="166118.45000000001"/>
    <n v="2"/>
    <n v="1"/>
    <n v="0"/>
    <n v="127827.18"/>
    <n v="0"/>
    <x v="1"/>
    <s v="1. Poor"/>
    <s v="4. Above 150K"/>
    <s v="3-5 yrs"/>
    <s v="Retained"/>
  </r>
  <r>
    <n v="15723008"/>
    <n v="720"/>
    <x v="0"/>
    <x v="0"/>
    <n v="45"/>
    <n v="1"/>
    <n v="102882.4"/>
    <n v="2"/>
    <n v="1"/>
    <n v="1"/>
    <n v="35633.15"/>
    <n v="1"/>
    <x v="0"/>
    <s v="3. Good"/>
    <s v="3. 100K-150K"/>
    <s v="0-2 yrs"/>
    <s v="Churned"/>
  </r>
  <r>
    <n v="15797160"/>
    <n v="492"/>
    <x v="0"/>
    <x v="0"/>
    <n v="49"/>
    <n v="8"/>
    <n v="0"/>
    <n v="1"/>
    <n v="1"/>
    <n v="1"/>
    <n v="182865.09"/>
    <n v="1"/>
    <x v="0"/>
    <s v="1. Poor"/>
    <s v="1. Zero"/>
    <s v="6-8 yrs"/>
    <s v="Churned"/>
  </r>
  <r>
    <n v="15792222"/>
    <n v="712"/>
    <x v="0"/>
    <x v="0"/>
    <n v="37"/>
    <n v="1"/>
    <n v="106881.5"/>
    <n v="2"/>
    <n v="0"/>
    <n v="0"/>
    <n v="169386.81"/>
    <n v="0"/>
    <x v="1"/>
    <s v="3. Good"/>
    <s v="3. 100K-150K"/>
    <s v="0-2 yrs"/>
    <s v="Retained"/>
  </r>
  <r>
    <n v="15644765"/>
    <n v="689"/>
    <x v="2"/>
    <x v="1"/>
    <n v="26"/>
    <n v="4"/>
    <n v="120727.97"/>
    <n v="1"/>
    <n v="0"/>
    <n v="1"/>
    <n v="149073.88"/>
    <n v="0"/>
    <x v="3"/>
    <s v="3. Good"/>
    <s v="3. 100K-150K"/>
    <s v="3-5 yrs"/>
    <s v="Retained"/>
  </r>
  <r>
    <n v="15610686"/>
    <n v="850"/>
    <x v="0"/>
    <x v="1"/>
    <n v="63"/>
    <n v="8"/>
    <n v="169832.57"/>
    <n v="1"/>
    <n v="0"/>
    <n v="0"/>
    <n v="184107.26"/>
    <n v="1"/>
    <x v="4"/>
    <s v="5. Excellent"/>
    <s v="4. Above 150K"/>
    <s v="6-8 yrs"/>
    <s v="Churned"/>
  </r>
  <r>
    <n v="15730868"/>
    <n v="747"/>
    <x v="0"/>
    <x v="1"/>
    <n v="41"/>
    <n v="5"/>
    <n v="0"/>
    <n v="2"/>
    <n v="1"/>
    <n v="1"/>
    <n v="22750.17"/>
    <n v="0"/>
    <x v="0"/>
    <s v="4. Very Good"/>
    <s v="1. Zero"/>
    <s v="3-5 yrs"/>
    <s v="Retained"/>
  </r>
  <r>
    <n v="15705991"/>
    <n v="469"/>
    <x v="2"/>
    <x v="1"/>
    <n v="38"/>
    <n v="9"/>
    <n v="113599.42"/>
    <n v="1"/>
    <n v="0"/>
    <n v="0"/>
    <n v="11950.29"/>
    <n v="0"/>
    <x v="1"/>
    <s v="1. Poor"/>
    <s v="3. 100K-150K"/>
    <s v="9-10 yrs"/>
    <s v="Retained"/>
  </r>
  <r>
    <n v="15577078"/>
    <n v="539"/>
    <x v="1"/>
    <x v="1"/>
    <n v="38"/>
    <n v="6"/>
    <n v="0"/>
    <n v="1"/>
    <n v="1"/>
    <n v="1"/>
    <n v="152880.07"/>
    <n v="1"/>
    <x v="1"/>
    <s v="1. Poor"/>
    <s v="1. Zero"/>
    <s v="6-8 yrs"/>
    <s v="Churned"/>
  </r>
  <r>
    <n v="15679550"/>
    <n v="743"/>
    <x v="0"/>
    <x v="1"/>
    <n v="32"/>
    <n v="9"/>
    <n v="0"/>
    <n v="2"/>
    <n v="1"/>
    <n v="0"/>
    <n v="175252.78"/>
    <n v="0"/>
    <x v="1"/>
    <s v="4. Very Good"/>
    <s v="1. Zero"/>
    <s v="9-10 yrs"/>
    <s v="Retained"/>
  </r>
  <r>
    <n v="15787655"/>
    <n v="707"/>
    <x v="0"/>
    <x v="1"/>
    <n v="47"/>
    <n v="3"/>
    <n v="0"/>
    <n v="2"/>
    <n v="1"/>
    <n v="0"/>
    <n v="174303.29"/>
    <n v="0"/>
    <x v="0"/>
    <s v="3. Good"/>
    <s v="1. Zero"/>
    <s v="3-5 yrs"/>
    <s v="Retained"/>
  </r>
  <r>
    <n v="15668081"/>
    <n v="581"/>
    <x v="1"/>
    <x v="0"/>
    <n v="50"/>
    <n v="4"/>
    <n v="0"/>
    <n v="2"/>
    <n v="1"/>
    <n v="1"/>
    <n v="80701.72"/>
    <n v="0"/>
    <x v="2"/>
    <s v="2. Fair"/>
    <s v="1. Zero"/>
    <s v="3-5 yrs"/>
    <s v="Retained"/>
  </r>
  <r>
    <n v="15747980"/>
    <n v="737"/>
    <x v="1"/>
    <x v="1"/>
    <n v="38"/>
    <n v="6"/>
    <n v="146282.79"/>
    <n v="2"/>
    <n v="1"/>
    <n v="0"/>
    <n v="198516.2"/>
    <n v="0"/>
    <x v="1"/>
    <s v="3. Good"/>
    <s v="3. 100K-150K"/>
    <s v="6-8 yrs"/>
    <s v="Retained"/>
  </r>
  <r>
    <n v="15710295"/>
    <n v="445"/>
    <x v="2"/>
    <x v="0"/>
    <n v="38"/>
    <n v="6"/>
    <n v="119413.62"/>
    <n v="2"/>
    <n v="1"/>
    <n v="0"/>
    <n v="175756.36"/>
    <n v="0"/>
    <x v="1"/>
    <s v="1. Poor"/>
    <s v="3. 100K-150K"/>
    <s v="6-8 yrs"/>
    <s v="Retained"/>
  </r>
  <r>
    <n v="15724443"/>
    <n v="703"/>
    <x v="2"/>
    <x v="0"/>
    <n v="29"/>
    <n v="3"/>
    <n v="122084.63"/>
    <n v="1"/>
    <n v="0"/>
    <n v="1"/>
    <n v="82824.08"/>
    <n v="0"/>
    <x v="3"/>
    <s v="3. Good"/>
    <s v="3. 100K-150K"/>
    <s v="3-5 yrs"/>
    <s v="Retained"/>
  </r>
  <r>
    <n v="15571305"/>
    <n v="588"/>
    <x v="2"/>
    <x v="0"/>
    <n v="35"/>
    <n v="1"/>
    <n v="103060.63"/>
    <n v="1"/>
    <n v="1"/>
    <n v="0"/>
    <n v="179866.01"/>
    <n v="1"/>
    <x v="1"/>
    <s v="2. Fair"/>
    <s v="3. 100K-150K"/>
    <s v="0-2 yrs"/>
    <s v="Churned"/>
  </r>
  <r>
    <n v="15569503"/>
    <n v="765"/>
    <x v="0"/>
    <x v="1"/>
    <n v="44"/>
    <n v="6"/>
    <n v="0"/>
    <n v="2"/>
    <n v="1"/>
    <n v="1"/>
    <n v="159899.97"/>
    <n v="0"/>
    <x v="0"/>
    <s v="4. Very Good"/>
    <s v="1. Zero"/>
    <s v="6-8 yrs"/>
    <s v="Retained"/>
  </r>
  <r>
    <n v="15581840"/>
    <n v="626"/>
    <x v="0"/>
    <x v="1"/>
    <n v="33"/>
    <n v="8"/>
    <n v="0"/>
    <n v="2"/>
    <n v="1"/>
    <n v="0"/>
    <n v="138504.28"/>
    <n v="0"/>
    <x v="1"/>
    <s v="2. Fair"/>
    <s v="1. Zero"/>
    <s v="6-8 yrs"/>
    <s v="Retained"/>
  </r>
  <r>
    <n v="15772262"/>
    <n v="545"/>
    <x v="2"/>
    <x v="1"/>
    <n v="37"/>
    <n v="9"/>
    <n v="110483.86"/>
    <n v="1"/>
    <n v="1"/>
    <n v="1"/>
    <n v="127394.67"/>
    <n v="0"/>
    <x v="1"/>
    <s v="1. Poor"/>
    <s v="3. 100K-150K"/>
    <s v="9-10 yrs"/>
    <s v="Retained"/>
  </r>
  <r>
    <n v="15767794"/>
    <n v="744"/>
    <x v="0"/>
    <x v="1"/>
    <n v="31"/>
    <n v="9"/>
    <n v="120718.28"/>
    <n v="1"/>
    <n v="1"/>
    <n v="1"/>
    <n v="58961.49"/>
    <n v="0"/>
    <x v="1"/>
    <s v="4. Very Good"/>
    <s v="3. 100K-150K"/>
    <s v="9-10 yrs"/>
    <s v="Retained"/>
  </r>
  <r>
    <n v="15629338"/>
    <n v="658"/>
    <x v="1"/>
    <x v="0"/>
    <n v="31"/>
    <n v="2"/>
    <n v="36566.959999999999"/>
    <n v="1"/>
    <n v="1"/>
    <n v="0"/>
    <n v="103644.98"/>
    <n v="1"/>
    <x v="1"/>
    <s v="2. Fair"/>
    <s v="2. Up to 100K"/>
    <s v="0-2 yrs"/>
    <s v="Churned"/>
  </r>
  <r>
    <n v="15790379"/>
    <n v="629"/>
    <x v="2"/>
    <x v="1"/>
    <n v="28"/>
    <n v="8"/>
    <n v="108601"/>
    <n v="1"/>
    <n v="1"/>
    <n v="1"/>
    <n v="119647.7"/>
    <n v="0"/>
    <x v="3"/>
    <s v="2. Fair"/>
    <s v="3. 100K-150K"/>
    <s v="6-8 yrs"/>
    <s v="Retained"/>
  </r>
  <r>
    <n v="15750684"/>
    <n v="719"/>
    <x v="0"/>
    <x v="0"/>
    <n v="42"/>
    <n v="4"/>
    <n v="0"/>
    <n v="1"/>
    <n v="1"/>
    <n v="0"/>
    <n v="28465.86"/>
    <n v="1"/>
    <x v="0"/>
    <s v="3. Good"/>
    <s v="1. Zero"/>
    <s v="3-5 yrs"/>
    <s v="Churned"/>
  </r>
  <r>
    <n v="15697214"/>
    <n v="686"/>
    <x v="1"/>
    <x v="0"/>
    <n v="36"/>
    <n v="5"/>
    <n v="0"/>
    <n v="2"/>
    <n v="1"/>
    <n v="1"/>
    <n v="152979.14000000001"/>
    <n v="0"/>
    <x v="1"/>
    <s v="3. Good"/>
    <s v="1. Zero"/>
    <s v="3-5 yrs"/>
    <s v="Retained"/>
  </r>
  <r>
    <n v="15711015"/>
    <n v="743"/>
    <x v="0"/>
    <x v="1"/>
    <n v="36"/>
    <n v="4"/>
    <n v="0"/>
    <n v="2"/>
    <n v="1"/>
    <n v="1"/>
    <n v="190911.02"/>
    <n v="0"/>
    <x v="1"/>
    <s v="4. Very Good"/>
    <s v="1. Zero"/>
    <s v="3-5 yrs"/>
    <s v="Retained"/>
  </r>
  <r>
    <n v="15573309"/>
    <n v="626"/>
    <x v="1"/>
    <x v="0"/>
    <n v="48"/>
    <n v="2"/>
    <n v="0"/>
    <n v="2"/>
    <n v="1"/>
    <n v="1"/>
    <n v="95794.98"/>
    <n v="0"/>
    <x v="0"/>
    <s v="2. Fair"/>
    <s v="1. Zero"/>
    <s v="0-2 yrs"/>
    <s v="Retained"/>
  </r>
  <r>
    <n v="15805303"/>
    <n v="661"/>
    <x v="2"/>
    <x v="1"/>
    <n v="44"/>
    <n v="1"/>
    <n v="141136.62"/>
    <n v="1"/>
    <n v="1"/>
    <n v="0"/>
    <n v="189742.78"/>
    <n v="1"/>
    <x v="0"/>
    <s v="2. Fair"/>
    <s v="3. 100K-150K"/>
    <s v="0-2 yrs"/>
    <s v="Churned"/>
  </r>
  <r>
    <n v="15741385"/>
    <n v="710"/>
    <x v="2"/>
    <x v="1"/>
    <n v="45"/>
    <n v="9"/>
    <n v="108231.37"/>
    <n v="1"/>
    <n v="1"/>
    <n v="1"/>
    <n v="188574.07999999999"/>
    <n v="0"/>
    <x v="0"/>
    <s v="3. Good"/>
    <s v="3. 100K-150K"/>
    <s v="9-10 yrs"/>
    <s v="Retained"/>
  </r>
  <r>
    <n v="15780254"/>
    <n v="654"/>
    <x v="0"/>
    <x v="1"/>
    <n v="40"/>
    <n v="6"/>
    <n v="0"/>
    <n v="1"/>
    <n v="0"/>
    <n v="0"/>
    <n v="183872.88"/>
    <n v="1"/>
    <x v="0"/>
    <s v="2. Fair"/>
    <s v="1. Zero"/>
    <s v="6-8 yrs"/>
    <s v="Churned"/>
  </r>
  <r>
    <n v="15744843"/>
    <n v="569"/>
    <x v="1"/>
    <x v="0"/>
    <n v="34"/>
    <n v="6"/>
    <n v="144855.34"/>
    <n v="1"/>
    <n v="0"/>
    <n v="0"/>
    <n v="196555.32"/>
    <n v="0"/>
    <x v="1"/>
    <s v="1. Poor"/>
    <s v="3. 100K-150K"/>
    <s v="6-8 yrs"/>
    <s v="Retained"/>
  </r>
  <r>
    <n v="15815626"/>
    <n v="640"/>
    <x v="0"/>
    <x v="1"/>
    <n v="63"/>
    <n v="2"/>
    <n v="68432.45"/>
    <n v="2"/>
    <n v="1"/>
    <n v="1"/>
    <n v="112503.24"/>
    <n v="1"/>
    <x v="4"/>
    <s v="2. Fair"/>
    <s v="2. Up to 100K"/>
    <s v="0-2 yrs"/>
    <s v="Churned"/>
  </r>
  <r>
    <n v="15784736"/>
    <n v="562"/>
    <x v="0"/>
    <x v="1"/>
    <n v="45"/>
    <n v="6"/>
    <n v="136855.24"/>
    <n v="1"/>
    <n v="1"/>
    <n v="0"/>
    <n v="46864"/>
    <n v="0"/>
    <x v="0"/>
    <s v="1. Poor"/>
    <s v="3. 100K-150K"/>
    <s v="6-8 yrs"/>
    <s v="Retained"/>
  </r>
  <r>
    <n v="15813412"/>
    <n v="721"/>
    <x v="0"/>
    <x v="0"/>
    <n v="55"/>
    <n v="3"/>
    <n v="44020.89"/>
    <n v="1"/>
    <n v="1"/>
    <n v="0"/>
    <n v="65864.399999999994"/>
    <n v="1"/>
    <x v="2"/>
    <s v="3. Good"/>
    <s v="2. Up to 100K"/>
    <s v="3-5 yrs"/>
    <s v="Churned"/>
  </r>
  <r>
    <n v="15809143"/>
    <n v="456"/>
    <x v="2"/>
    <x v="1"/>
    <n v="32"/>
    <n v="9"/>
    <n v="133060.63"/>
    <n v="1"/>
    <n v="1"/>
    <n v="1"/>
    <n v="125167.92"/>
    <n v="0"/>
    <x v="1"/>
    <s v="1. Poor"/>
    <s v="3. 100K-150K"/>
    <s v="9-10 yrs"/>
    <s v="Retained"/>
  </r>
  <r>
    <n v="15617617"/>
    <n v="811"/>
    <x v="1"/>
    <x v="1"/>
    <n v="39"/>
    <n v="7"/>
    <n v="0"/>
    <n v="2"/>
    <n v="1"/>
    <n v="1"/>
    <n v="177519.39"/>
    <n v="0"/>
    <x v="1"/>
    <s v="5. Excellent"/>
    <s v="1. Zero"/>
    <s v="6-8 yrs"/>
    <s v="Retained"/>
  </r>
  <r>
    <n v="15779738"/>
    <n v="534"/>
    <x v="0"/>
    <x v="1"/>
    <n v="24"/>
    <n v="1"/>
    <n v="0"/>
    <n v="1"/>
    <n v="1"/>
    <n v="1"/>
    <n v="169653.32"/>
    <n v="0"/>
    <x v="3"/>
    <s v="1. Poor"/>
    <s v="1. Zero"/>
    <s v="0-2 yrs"/>
    <s v="Retained"/>
  </r>
  <r>
    <n v="15668669"/>
    <n v="423"/>
    <x v="0"/>
    <x v="0"/>
    <n v="36"/>
    <n v="5"/>
    <n v="97665.61"/>
    <n v="1"/>
    <n v="1"/>
    <n v="0"/>
    <n v="118372.55"/>
    <n v="1"/>
    <x v="1"/>
    <s v="1. Poor"/>
    <s v="2. Up to 100K"/>
    <s v="3-5 yrs"/>
    <s v="Churned"/>
  </r>
  <r>
    <n v="15687477"/>
    <n v="594"/>
    <x v="2"/>
    <x v="1"/>
    <n v="28"/>
    <n v="5"/>
    <n v="185013.02"/>
    <n v="1"/>
    <n v="1"/>
    <n v="0"/>
    <n v="16481.12"/>
    <n v="0"/>
    <x v="3"/>
    <s v="2. Fair"/>
    <s v="4. Above 150K"/>
    <s v="3-5 yrs"/>
    <s v="Retained"/>
  </r>
  <r>
    <n v="15578908"/>
    <n v="725"/>
    <x v="1"/>
    <x v="0"/>
    <n v="32"/>
    <n v="0"/>
    <n v="0"/>
    <n v="2"/>
    <n v="1"/>
    <n v="1"/>
    <n v="138525.19"/>
    <n v="0"/>
    <x v="1"/>
    <s v="3. Good"/>
    <s v="1. Zero"/>
    <s v="0-2 yrs"/>
    <s v="Retained"/>
  </r>
  <r>
    <n v="15687658"/>
    <n v="716"/>
    <x v="0"/>
    <x v="0"/>
    <n v="52"/>
    <n v="7"/>
    <n v="65971.61"/>
    <n v="2"/>
    <n v="1"/>
    <n v="0"/>
    <n v="14608"/>
    <n v="1"/>
    <x v="2"/>
    <s v="3. Good"/>
    <s v="2. Up to 100K"/>
    <s v="6-8 yrs"/>
    <s v="Churned"/>
  </r>
  <r>
    <n v="15615020"/>
    <n v="595"/>
    <x v="2"/>
    <x v="0"/>
    <n v="41"/>
    <n v="9"/>
    <n v="150463.10999999999"/>
    <n v="2"/>
    <n v="0"/>
    <n v="1"/>
    <n v="81548.38"/>
    <n v="0"/>
    <x v="0"/>
    <s v="2. Fair"/>
    <s v="4. Above 150K"/>
    <s v="9-10 yrs"/>
    <s v="Retained"/>
  </r>
  <r>
    <n v="15608886"/>
    <n v="679"/>
    <x v="0"/>
    <x v="0"/>
    <n v="33"/>
    <n v="1"/>
    <n v="0"/>
    <n v="2"/>
    <n v="0"/>
    <n v="0"/>
    <n v="69608.479999999996"/>
    <n v="0"/>
    <x v="1"/>
    <s v="3. Good"/>
    <s v="1. Zero"/>
    <s v="0-2 yrs"/>
    <s v="Retained"/>
  </r>
  <r>
    <n v="15602551"/>
    <n v="667"/>
    <x v="1"/>
    <x v="1"/>
    <n v="39"/>
    <n v="9"/>
    <n v="0"/>
    <n v="2"/>
    <n v="1"/>
    <n v="0"/>
    <n v="68873.8"/>
    <n v="0"/>
    <x v="1"/>
    <s v="2. Fair"/>
    <s v="1. Zero"/>
    <s v="9-10 yrs"/>
    <s v="Retained"/>
  </r>
  <r>
    <n v="15672945"/>
    <n v="661"/>
    <x v="0"/>
    <x v="0"/>
    <n v="37"/>
    <n v="5"/>
    <n v="136425.18"/>
    <n v="1"/>
    <n v="1"/>
    <n v="0"/>
    <n v="81102.81"/>
    <n v="0"/>
    <x v="1"/>
    <s v="2. Fair"/>
    <s v="3. 100K-150K"/>
    <s v="3-5 yrs"/>
    <s v="Retained"/>
  </r>
  <r>
    <n v="15757408"/>
    <n v="655"/>
    <x v="1"/>
    <x v="1"/>
    <n v="38"/>
    <n v="3"/>
    <n v="250898.09"/>
    <n v="3"/>
    <n v="0"/>
    <n v="1"/>
    <n v="81054"/>
    <n v="1"/>
    <x v="1"/>
    <s v="2. Fair"/>
    <s v="4. Above 150K"/>
    <s v="3-5 yrs"/>
    <s v="Churned"/>
  </r>
  <r>
    <n v="15806132"/>
    <n v="555"/>
    <x v="0"/>
    <x v="1"/>
    <n v="55"/>
    <n v="4"/>
    <n v="146798.81"/>
    <n v="1"/>
    <n v="1"/>
    <n v="1"/>
    <n v="74149.77"/>
    <n v="0"/>
    <x v="2"/>
    <s v="1. Poor"/>
    <s v="3. 100K-150K"/>
    <s v="3-5 yrs"/>
    <s v="Retained"/>
  </r>
  <r>
    <n v="15813022"/>
    <n v="531"/>
    <x v="1"/>
    <x v="1"/>
    <n v="70"/>
    <n v="1"/>
    <n v="0"/>
    <n v="2"/>
    <n v="0"/>
    <n v="0"/>
    <n v="99503.19"/>
    <n v="0"/>
    <x v="4"/>
    <s v="1. Poor"/>
    <s v="1. Zero"/>
    <s v="0-2 yrs"/>
    <s v="Retained"/>
  </r>
  <r>
    <n v="15673578"/>
    <n v="611"/>
    <x v="2"/>
    <x v="0"/>
    <n v="40"/>
    <n v="7"/>
    <n v="128486.91"/>
    <n v="2"/>
    <n v="1"/>
    <n v="0"/>
    <n v="10109.469999999999"/>
    <n v="0"/>
    <x v="0"/>
    <s v="2. Fair"/>
    <s v="3. 100K-150K"/>
    <s v="6-8 yrs"/>
    <s v="Retained"/>
  </r>
  <r>
    <n v="15757916"/>
    <n v="600"/>
    <x v="0"/>
    <x v="0"/>
    <n v="38"/>
    <n v="9"/>
    <n v="0"/>
    <n v="2"/>
    <n v="1"/>
    <n v="1"/>
    <n v="58855.85"/>
    <n v="0"/>
    <x v="1"/>
    <s v="2. Fair"/>
    <s v="1. Zero"/>
    <s v="9-10 yrs"/>
    <s v="Retained"/>
  </r>
  <r>
    <n v="15689168"/>
    <n v="531"/>
    <x v="1"/>
    <x v="1"/>
    <n v="37"/>
    <n v="1"/>
    <n v="143407.29"/>
    <n v="2"/>
    <n v="0"/>
    <n v="1"/>
    <n v="84402.46"/>
    <n v="0"/>
    <x v="1"/>
    <s v="1. Poor"/>
    <s v="3. 100K-150K"/>
    <s v="0-2 yrs"/>
    <s v="Retained"/>
  </r>
  <r>
    <n v="15769216"/>
    <n v="601"/>
    <x v="0"/>
    <x v="0"/>
    <n v="43"/>
    <n v="2"/>
    <n v="0"/>
    <n v="1"/>
    <n v="1"/>
    <n v="0"/>
    <n v="49713.87"/>
    <n v="1"/>
    <x v="0"/>
    <s v="2. Fair"/>
    <s v="1. Zero"/>
    <s v="0-2 yrs"/>
    <s v="Churned"/>
  </r>
  <r>
    <n v="15593295"/>
    <n v="548"/>
    <x v="0"/>
    <x v="1"/>
    <n v="57"/>
    <n v="6"/>
    <n v="76165.649999999994"/>
    <n v="1"/>
    <n v="1"/>
    <n v="1"/>
    <n v="133537.53"/>
    <n v="0"/>
    <x v="2"/>
    <s v="1. Poor"/>
    <s v="2. Up to 100K"/>
    <s v="6-8 yrs"/>
    <s v="Retained"/>
  </r>
  <r>
    <n v="15804814"/>
    <n v="759"/>
    <x v="0"/>
    <x v="1"/>
    <n v="40"/>
    <n v="4"/>
    <n v="0"/>
    <n v="2"/>
    <n v="1"/>
    <n v="0"/>
    <n v="124615.59"/>
    <n v="0"/>
    <x v="0"/>
    <s v="4. Very Good"/>
    <s v="1. Zero"/>
    <s v="3-5 yrs"/>
    <s v="Retained"/>
  </r>
  <r>
    <n v="15778934"/>
    <n v="678"/>
    <x v="1"/>
    <x v="0"/>
    <n v="49"/>
    <n v="8"/>
    <n v="0"/>
    <n v="2"/>
    <n v="0"/>
    <n v="1"/>
    <n v="98090.69"/>
    <n v="0"/>
    <x v="0"/>
    <s v="3. Good"/>
    <s v="1. Zero"/>
    <s v="6-8 yrs"/>
    <s v="Retained"/>
  </r>
  <r>
    <n v="15802351"/>
    <n v="755"/>
    <x v="2"/>
    <x v="0"/>
    <n v="33"/>
    <n v="6"/>
    <n v="90560.3"/>
    <n v="2"/>
    <n v="1"/>
    <n v="1"/>
    <n v="42607.69"/>
    <n v="0"/>
    <x v="1"/>
    <s v="4. Very Good"/>
    <s v="2. Up to 100K"/>
    <s v="6-8 yrs"/>
    <s v="Retained"/>
  </r>
  <r>
    <n v="15630241"/>
    <n v="594"/>
    <x v="0"/>
    <x v="1"/>
    <n v="61"/>
    <n v="3"/>
    <n v="62391.22"/>
    <n v="1"/>
    <n v="1"/>
    <n v="1"/>
    <n v="192434.11"/>
    <n v="0"/>
    <x v="4"/>
    <s v="2. Fair"/>
    <s v="2. Up to 100K"/>
    <s v="3-5 yrs"/>
    <s v="Retained"/>
  </r>
  <r>
    <n v="15719561"/>
    <n v="768"/>
    <x v="0"/>
    <x v="1"/>
    <n v="42"/>
    <n v="5"/>
    <n v="0"/>
    <n v="3"/>
    <n v="0"/>
    <n v="0"/>
    <n v="60686.400000000001"/>
    <n v="0"/>
    <x v="0"/>
    <s v="4. Very Good"/>
    <s v="1. Zero"/>
    <s v="3-5 yrs"/>
    <s v="Retained"/>
  </r>
  <r>
    <n v="15615096"/>
    <n v="492"/>
    <x v="0"/>
    <x v="0"/>
    <n v="31"/>
    <n v="7"/>
    <n v="0"/>
    <n v="2"/>
    <n v="1"/>
    <n v="1"/>
    <n v="49463.44"/>
    <n v="0"/>
    <x v="1"/>
    <s v="1. Poor"/>
    <s v="1. Zero"/>
    <s v="6-8 yrs"/>
    <s v="Retained"/>
  </r>
  <r>
    <n v="15659931"/>
    <n v="637"/>
    <x v="2"/>
    <x v="0"/>
    <n v="55"/>
    <n v="1"/>
    <n v="123378.2"/>
    <n v="1"/>
    <n v="1"/>
    <n v="0"/>
    <n v="81431.990000000005"/>
    <n v="1"/>
    <x v="2"/>
    <s v="2. Fair"/>
    <s v="3. 100K-150K"/>
    <s v="0-2 yrs"/>
    <s v="Churned"/>
  </r>
  <r>
    <n v="15714586"/>
    <n v="646"/>
    <x v="1"/>
    <x v="0"/>
    <n v="42"/>
    <n v="3"/>
    <n v="99836.47"/>
    <n v="1"/>
    <n v="0"/>
    <n v="1"/>
    <n v="22909.56"/>
    <n v="0"/>
    <x v="0"/>
    <s v="2. Fair"/>
    <s v="2. Up to 100K"/>
    <s v="3-5 yrs"/>
    <s v="Retained"/>
  </r>
  <r>
    <n v="15634949"/>
    <n v="593"/>
    <x v="2"/>
    <x v="1"/>
    <n v="74"/>
    <n v="5"/>
    <n v="161434.35999999999"/>
    <n v="2"/>
    <n v="1"/>
    <n v="1"/>
    <n v="65532.17"/>
    <n v="0"/>
    <x v="4"/>
    <s v="2. Fair"/>
    <s v="4. Above 150K"/>
    <s v="3-5 yrs"/>
    <s v="Retained"/>
  </r>
  <r>
    <n v="15589224"/>
    <n v="596"/>
    <x v="1"/>
    <x v="1"/>
    <n v="41"/>
    <n v="5"/>
    <n v="0"/>
    <n v="2"/>
    <n v="0"/>
    <n v="1"/>
    <n v="141053.85"/>
    <n v="0"/>
    <x v="0"/>
    <s v="2. Fair"/>
    <s v="1. Zero"/>
    <s v="3-5 yrs"/>
    <s v="Retained"/>
  </r>
  <r>
    <n v="15795990"/>
    <n v="722"/>
    <x v="2"/>
    <x v="0"/>
    <n v="48"/>
    <n v="10"/>
    <n v="138311.76"/>
    <n v="1"/>
    <n v="1"/>
    <n v="1"/>
    <n v="3472.63"/>
    <n v="1"/>
    <x v="0"/>
    <s v="3. Good"/>
    <s v="3. 100K-150K"/>
    <s v="9-10 yrs"/>
    <s v="Churned"/>
  </r>
  <r>
    <n v="15603216"/>
    <n v="642"/>
    <x v="0"/>
    <x v="1"/>
    <n v="25"/>
    <n v="7"/>
    <n v="0"/>
    <n v="2"/>
    <n v="1"/>
    <n v="0"/>
    <n v="102083.78"/>
    <n v="0"/>
    <x v="3"/>
    <s v="2. Fair"/>
    <s v="1. Zero"/>
    <s v="6-8 yrs"/>
    <s v="Retained"/>
  </r>
  <r>
    <n v="15631201"/>
    <n v="472"/>
    <x v="1"/>
    <x v="0"/>
    <n v="28"/>
    <n v="4"/>
    <n v="0"/>
    <n v="2"/>
    <n v="1"/>
    <n v="0"/>
    <n v="1801.77"/>
    <n v="0"/>
    <x v="3"/>
    <s v="1. Poor"/>
    <s v="1. Zero"/>
    <s v="3-5 yrs"/>
    <s v="Retained"/>
  </r>
  <r>
    <n v="15686255"/>
    <n v="738"/>
    <x v="2"/>
    <x v="1"/>
    <n v="35"/>
    <n v="6"/>
    <n v="101744.84"/>
    <n v="1"/>
    <n v="0"/>
    <n v="0"/>
    <n v="85185.44"/>
    <n v="0"/>
    <x v="1"/>
    <s v="3. Good"/>
    <s v="3. 100K-150K"/>
    <s v="6-8 yrs"/>
    <s v="Retained"/>
  </r>
  <r>
    <n v="15746594"/>
    <n v="732"/>
    <x v="1"/>
    <x v="1"/>
    <n v="33"/>
    <n v="8"/>
    <n v="0"/>
    <n v="1"/>
    <n v="1"/>
    <n v="0"/>
    <n v="119882.7"/>
    <n v="0"/>
    <x v="1"/>
    <s v="3. Good"/>
    <s v="1. Zero"/>
    <s v="6-8 yrs"/>
    <s v="Retained"/>
  </r>
  <r>
    <n v="15718893"/>
    <n v="404"/>
    <x v="2"/>
    <x v="0"/>
    <n v="54"/>
    <n v="4"/>
    <n v="125456.07"/>
    <n v="1"/>
    <n v="1"/>
    <n v="0"/>
    <n v="83715.66"/>
    <n v="1"/>
    <x v="2"/>
    <s v="1. Poor"/>
    <s v="3. 100K-150K"/>
    <s v="3-5 yrs"/>
    <s v="Churned"/>
  </r>
  <r>
    <n v="15671609"/>
    <n v="701"/>
    <x v="0"/>
    <x v="1"/>
    <n v="44"/>
    <n v="7"/>
    <n v="0"/>
    <n v="2"/>
    <n v="1"/>
    <n v="0"/>
    <n v="23425.78"/>
    <n v="0"/>
    <x v="0"/>
    <s v="3. Good"/>
    <s v="1. Zero"/>
    <s v="6-8 yrs"/>
    <s v="Retained"/>
  </r>
  <r>
    <n v="15652540"/>
    <n v="683"/>
    <x v="0"/>
    <x v="1"/>
    <n v="31"/>
    <n v="2"/>
    <n v="0"/>
    <n v="2"/>
    <n v="0"/>
    <n v="1"/>
    <n v="77326.78"/>
    <n v="0"/>
    <x v="1"/>
    <s v="3. Good"/>
    <s v="1. Zero"/>
    <s v="0-2 yrs"/>
    <s v="Retained"/>
  </r>
  <r>
    <n v="15774857"/>
    <n v="460"/>
    <x v="0"/>
    <x v="0"/>
    <n v="27"/>
    <n v="7"/>
    <n v="0"/>
    <n v="2"/>
    <n v="1"/>
    <n v="0"/>
    <n v="156150.07999999999"/>
    <n v="1"/>
    <x v="3"/>
    <s v="1. Poor"/>
    <s v="1. Zero"/>
    <s v="6-8 yrs"/>
    <s v="Churned"/>
  </r>
  <r>
    <n v="15791836"/>
    <n v="690"/>
    <x v="0"/>
    <x v="1"/>
    <n v="29"/>
    <n v="5"/>
    <n v="0"/>
    <n v="2"/>
    <n v="1"/>
    <n v="0"/>
    <n v="108577.97"/>
    <n v="0"/>
    <x v="3"/>
    <s v="3. Good"/>
    <s v="1. Zero"/>
    <s v="3-5 yrs"/>
    <s v="Retained"/>
  </r>
  <r>
    <n v="15651554"/>
    <n v="618"/>
    <x v="2"/>
    <x v="0"/>
    <n v="54"/>
    <n v="4"/>
    <n v="118449.21"/>
    <n v="1"/>
    <n v="1"/>
    <n v="1"/>
    <n v="133573.29"/>
    <n v="1"/>
    <x v="2"/>
    <s v="2. Fair"/>
    <s v="3. 100K-150K"/>
    <s v="3-5 yrs"/>
    <s v="Churned"/>
  </r>
  <r>
    <n v="15583576"/>
    <n v="671"/>
    <x v="0"/>
    <x v="1"/>
    <n v="30"/>
    <n v="2"/>
    <n v="0"/>
    <n v="1"/>
    <n v="0"/>
    <n v="1"/>
    <n v="102057.86"/>
    <n v="0"/>
    <x v="1"/>
    <s v="3. Good"/>
    <s v="1. Zero"/>
    <s v="0-2 yrs"/>
    <s v="Retained"/>
  </r>
  <r>
    <n v="15732740"/>
    <n v="765"/>
    <x v="1"/>
    <x v="0"/>
    <n v="32"/>
    <n v="9"/>
    <n v="178095.55"/>
    <n v="1"/>
    <n v="0"/>
    <n v="0"/>
    <n v="47247.56"/>
    <n v="0"/>
    <x v="1"/>
    <s v="4. Very Good"/>
    <s v="4. Above 150K"/>
    <s v="9-10 yrs"/>
    <s v="Retained"/>
  </r>
  <r>
    <n v="15723320"/>
    <n v="651"/>
    <x v="2"/>
    <x v="0"/>
    <n v="25"/>
    <n v="2"/>
    <n v="109175.14"/>
    <n v="2"/>
    <n v="1"/>
    <n v="0"/>
    <n v="114566.47"/>
    <n v="0"/>
    <x v="3"/>
    <s v="2. Fair"/>
    <s v="3. 100K-150K"/>
    <s v="0-2 yrs"/>
    <s v="Retained"/>
  </r>
  <r>
    <n v="15603851"/>
    <n v="704"/>
    <x v="0"/>
    <x v="1"/>
    <n v="32"/>
    <n v="7"/>
    <n v="127785.17"/>
    <n v="4"/>
    <n v="0"/>
    <n v="0"/>
    <n v="184464.7"/>
    <n v="1"/>
    <x v="1"/>
    <s v="3. Good"/>
    <s v="3. 100K-150K"/>
    <s v="6-8 yrs"/>
    <s v="Churned"/>
  </r>
  <r>
    <n v="15777923"/>
    <n v="544"/>
    <x v="0"/>
    <x v="0"/>
    <n v="45"/>
    <n v="6"/>
    <n v="0"/>
    <n v="2"/>
    <n v="0"/>
    <n v="1"/>
    <n v="151401.32999999999"/>
    <n v="0"/>
    <x v="0"/>
    <s v="1. Poor"/>
    <s v="1. Zero"/>
    <s v="6-8 yrs"/>
    <s v="Retained"/>
  </r>
  <r>
    <n v="15735719"/>
    <n v="790"/>
    <x v="0"/>
    <x v="0"/>
    <n v="40"/>
    <n v="9"/>
    <n v="0"/>
    <n v="2"/>
    <n v="1"/>
    <n v="1"/>
    <n v="70607.100000000006"/>
    <n v="0"/>
    <x v="0"/>
    <s v="4. Very Good"/>
    <s v="1. Zero"/>
    <s v="9-10 yrs"/>
    <s v="Retained"/>
  </r>
  <r>
    <n v="15703482"/>
    <n v="710"/>
    <x v="2"/>
    <x v="1"/>
    <n v="34"/>
    <n v="9"/>
    <n v="134260.35999999999"/>
    <n v="2"/>
    <n v="1"/>
    <n v="0"/>
    <n v="147074.67000000001"/>
    <n v="0"/>
    <x v="1"/>
    <s v="3. Good"/>
    <s v="3. 100K-150K"/>
    <s v="9-10 yrs"/>
    <s v="Retained"/>
  </r>
  <r>
    <n v="15605835"/>
    <n v="743"/>
    <x v="0"/>
    <x v="1"/>
    <n v="37"/>
    <n v="8"/>
    <n v="69143.91"/>
    <n v="2"/>
    <n v="0"/>
    <n v="1"/>
    <n v="105780.18"/>
    <n v="0"/>
    <x v="1"/>
    <s v="4. Very Good"/>
    <s v="2. Up to 100K"/>
    <s v="6-8 yrs"/>
    <s v="Retained"/>
  </r>
  <r>
    <n v="15664881"/>
    <n v="702"/>
    <x v="0"/>
    <x v="1"/>
    <n v="34"/>
    <n v="4"/>
    <n v="100054.77"/>
    <n v="1"/>
    <n v="1"/>
    <n v="0"/>
    <n v="109496.45"/>
    <n v="0"/>
    <x v="1"/>
    <s v="3. Good"/>
    <s v="3. 100K-150K"/>
    <s v="3-5 yrs"/>
    <s v="Retained"/>
  </r>
  <r>
    <n v="15757568"/>
    <n v="704"/>
    <x v="0"/>
    <x v="0"/>
    <n v="45"/>
    <n v="6"/>
    <n v="0"/>
    <n v="1"/>
    <n v="1"/>
    <n v="1"/>
    <n v="137739.45000000001"/>
    <n v="0"/>
    <x v="0"/>
    <s v="3. Good"/>
    <s v="1. Zero"/>
    <s v="6-8 yrs"/>
    <s v="Retained"/>
  </r>
  <r>
    <n v="15792660"/>
    <n v="614"/>
    <x v="0"/>
    <x v="1"/>
    <n v="38"/>
    <n v="2"/>
    <n v="116248.88"/>
    <n v="1"/>
    <n v="1"/>
    <n v="0"/>
    <n v="105140.92"/>
    <n v="0"/>
    <x v="1"/>
    <s v="2. Fair"/>
    <s v="3. 100K-150K"/>
    <s v="0-2 yrs"/>
    <s v="Retained"/>
  </r>
  <r>
    <n v="15599722"/>
    <n v="609"/>
    <x v="1"/>
    <x v="0"/>
    <n v="43"/>
    <n v="6"/>
    <n v="86053.52"/>
    <n v="2"/>
    <n v="1"/>
    <n v="1"/>
    <n v="113276.46"/>
    <n v="1"/>
    <x v="0"/>
    <s v="2. Fair"/>
    <s v="2. Up to 100K"/>
    <s v="6-8 yrs"/>
    <s v="Churned"/>
  </r>
  <r>
    <n v="15726354"/>
    <n v="688"/>
    <x v="0"/>
    <x v="0"/>
    <n v="32"/>
    <n v="6"/>
    <n v="123157.95"/>
    <n v="1"/>
    <n v="1"/>
    <n v="0"/>
    <n v="172531.23"/>
    <n v="0"/>
    <x v="1"/>
    <s v="3. Good"/>
    <s v="3. 100K-150K"/>
    <s v="6-8 yrs"/>
    <s v="Retained"/>
  </r>
  <r>
    <n v="15610355"/>
    <n v="713"/>
    <x v="0"/>
    <x v="1"/>
    <n v="44"/>
    <n v="1"/>
    <n v="63438.91"/>
    <n v="1"/>
    <n v="1"/>
    <n v="0"/>
    <n v="64375.4"/>
    <n v="0"/>
    <x v="0"/>
    <s v="3. Good"/>
    <s v="2. Up to 100K"/>
    <s v="0-2 yrs"/>
    <s v="Retained"/>
  </r>
  <r>
    <n v="15704284"/>
    <n v="736"/>
    <x v="2"/>
    <x v="1"/>
    <n v="57"/>
    <n v="9"/>
    <n v="95295.39"/>
    <n v="1"/>
    <n v="1"/>
    <n v="0"/>
    <n v="28434.44"/>
    <n v="1"/>
    <x v="2"/>
    <s v="3. Good"/>
    <s v="2. Up to 100K"/>
    <s v="9-10 yrs"/>
    <s v="Churned"/>
  </r>
  <r>
    <n v="15621893"/>
    <n v="727"/>
    <x v="0"/>
    <x v="1"/>
    <n v="18"/>
    <n v="4"/>
    <n v="133550.67000000001"/>
    <n v="1"/>
    <n v="1"/>
    <n v="1"/>
    <n v="46941.41"/>
    <n v="0"/>
    <x v="3"/>
    <s v="3. Good"/>
    <s v="3. 100K-150K"/>
    <s v="3-5 yrs"/>
    <s v="Retained"/>
  </r>
  <r>
    <n v="15588219"/>
    <n v="850"/>
    <x v="0"/>
    <x v="0"/>
    <n v="38"/>
    <n v="1"/>
    <n v="106871.81"/>
    <n v="2"/>
    <n v="1"/>
    <n v="0"/>
    <n v="29333.01"/>
    <n v="0"/>
    <x v="1"/>
    <s v="5. Excellent"/>
    <s v="3. 100K-150K"/>
    <s v="0-2 yrs"/>
    <s v="Retained"/>
  </r>
  <r>
    <n v="15688619"/>
    <n v="718"/>
    <x v="1"/>
    <x v="1"/>
    <n v="45"/>
    <n v="3"/>
    <n v="105266.32"/>
    <n v="2"/>
    <n v="1"/>
    <n v="1"/>
    <n v="193724.51"/>
    <n v="0"/>
    <x v="0"/>
    <s v="3. Good"/>
    <s v="3. 100K-150K"/>
    <s v="3-5 yrs"/>
    <s v="Retained"/>
  </r>
  <r>
    <n v="15765518"/>
    <n v="643"/>
    <x v="0"/>
    <x v="0"/>
    <n v="51"/>
    <n v="2"/>
    <n v="105229.53"/>
    <n v="1"/>
    <n v="1"/>
    <n v="0"/>
    <n v="34967.75"/>
    <n v="1"/>
    <x v="2"/>
    <s v="2. Fair"/>
    <s v="3. 100K-150K"/>
    <s v="0-2 yrs"/>
    <s v="Churned"/>
  </r>
  <r>
    <n v="15616931"/>
    <n v="653"/>
    <x v="0"/>
    <x v="1"/>
    <n v="41"/>
    <n v="8"/>
    <n v="102768.42"/>
    <n v="1"/>
    <n v="1"/>
    <n v="0"/>
    <n v="55663.85"/>
    <n v="0"/>
    <x v="0"/>
    <s v="2. Fair"/>
    <s v="3. 100K-150K"/>
    <s v="6-8 yrs"/>
    <s v="Retained"/>
  </r>
  <r>
    <n v="15758372"/>
    <n v="674"/>
    <x v="0"/>
    <x v="1"/>
    <n v="18"/>
    <n v="7"/>
    <n v="0"/>
    <n v="2"/>
    <n v="1"/>
    <n v="1"/>
    <n v="55753.120000000003"/>
    <n v="1"/>
    <x v="3"/>
    <s v="3. Good"/>
    <s v="1. Zero"/>
    <s v="6-8 yrs"/>
    <s v="Churned"/>
  </r>
  <r>
    <n v="15782591"/>
    <n v="690"/>
    <x v="0"/>
    <x v="1"/>
    <n v="35"/>
    <n v="6"/>
    <n v="112689.95"/>
    <n v="1"/>
    <n v="1"/>
    <n v="0"/>
    <n v="176962.31"/>
    <n v="0"/>
    <x v="1"/>
    <s v="3. Good"/>
    <s v="3. 100K-150K"/>
    <s v="6-8 yrs"/>
    <s v="Retained"/>
  </r>
  <r>
    <n v="15612109"/>
    <n v="819"/>
    <x v="0"/>
    <x v="1"/>
    <n v="38"/>
    <n v="9"/>
    <n v="122334.26"/>
    <n v="2"/>
    <n v="1"/>
    <n v="1"/>
    <n v="181507.44"/>
    <n v="0"/>
    <x v="1"/>
    <s v="5. Excellent"/>
    <s v="3. 100K-150K"/>
    <s v="9-10 yrs"/>
    <s v="Retained"/>
  </r>
  <r>
    <n v="15613712"/>
    <n v="634"/>
    <x v="1"/>
    <x v="1"/>
    <n v="34"/>
    <n v="1"/>
    <n v="0"/>
    <n v="2"/>
    <n v="1"/>
    <n v="0"/>
    <n v="61995.57"/>
    <n v="0"/>
    <x v="1"/>
    <s v="2. Fair"/>
    <s v="1. Zero"/>
    <s v="0-2 yrs"/>
    <s v="Retained"/>
  </r>
  <r>
    <n v="15639322"/>
    <n v="633"/>
    <x v="1"/>
    <x v="1"/>
    <n v="33"/>
    <n v="4"/>
    <n v="137847.41"/>
    <n v="2"/>
    <n v="1"/>
    <n v="0"/>
    <n v="98349.13"/>
    <n v="0"/>
    <x v="1"/>
    <s v="2. Fair"/>
    <s v="3. 100K-150K"/>
    <s v="3-5 yrs"/>
    <s v="Retained"/>
  </r>
  <r>
    <n v="15594349"/>
    <n v="850"/>
    <x v="0"/>
    <x v="1"/>
    <n v="49"/>
    <n v="5"/>
    <n v="122486.47"/>
    <n v="1"/>
    <n v="0"/>
    <n v="1"/>
    <n v="59748.19"/>
    <n v="0"/>
    <x v="0"/>
    <s v="5. Excellent"/>
    <s v="3. 100K-150K"/>
    <s v="3-5 yrs"/>
    <s v="Retained"/>
  </r>
  <r>
    <n v="15574167"/>
    <n v="665"/>
    <x v="0"/>
    <x v="1"/>
    <n v="33"/>
    <n v="2"/>
    <n v="101286.11"/>
    <n v="1"/>
    <n v="1"/>
    <n v="1"/>
    <n v="159840.51"/>
    <n v="0"/>
    <x v="1"/>
    <s v="2. Fair"/>
    <s v="3. 100K-150K"/>
    <s v="0-2 yrs"/>
    <s v="Retained"/>
  </r>
  <r>
    <n v="15811842"/>
    <n v="630"/>
    <x v="1"/>
    <x v="1"/>
    <n v="26"/>
    <n v="7"/>
    <n v="0"/>
    <n v="2"/>
    <n v="1"/>
    <n v="1"/>
    <n v="6656.64"/>
    <n v="0"/>
    <x v="3"/>
    <s v="2. Fair"/>
    <s v="1. Zero"/>
    <s v="6-8 yrs"/>
    <s v="Retained"/>
  </r>
  <r>
    <n v="15648794"/>
    <n v="836"/>
    <x v="1"/>
    <x v="1"/>
    <n v="57"/>
    <n v="4"/>
    <n v="101247.06"/>
    <n v="1"/>
    <n v="1"/>
    <n v="0"/>
    <n v="37141.620000000003"/>
    <n v="1"/>
    <x v="2"/>
    <s v="5. Excellent"/>
    <s v="3. 100K-150K"/>
    <s v="3-5 yrs"/>
    <s v="Churned"/>
  </r>
  <r>
    <n v="15771211"/>
    <n v="668"/>
    <x v="0"/>
    <x v="1"/>
    <n v="38"/>
    <n v="10"/>
    <n v="86977.96"/>
    <n v="1"/>
    <n v="0"/>
    <n v="1"/>
    <n v="37094.75"/>
    <n v="0"/>
    <x v="1"/>
    <s v="2. Fair"/>
    <s v="2. Up to 100K"/>
    <s v="9-10 yrs"/>
    <s v="Retained"/>
  </r>
  <r>
    <n v="15588614"/>
    <n v="753"/>
    <x v="0"/>
    <x v="1"/>
    <n v="57"/>
    <n v="7"/>
    <n v="0"/>
    <n v="1"/>
    <n v="1"/>
    <n v="0"/>
    <n v="159475.07999999999"/>
    <n v="1"/>
    <x v="2"/>
    <s v="4. Very Good"/>
    <s v="1. Zero"/>
    <s v="6-8 yrs"/>
    <s v="Churned"/>
  </r>
  <r>
    <n v="15630698"/>
    <n v="745"/>
    <x v="0"/>
    <x v="0"/>
    <n v="55"/>
    <n v="9"/>
    <n v="110123.59"/>
    <n v="1"/>
    <n v="0"/>
    <n v="1"/>
    <n v="51548.14"/>
    <n v="1"/>
    <x v="2"/>
    <s v="4. Very Good"/>
    <s v="3. 100K-150K"/>
    <s v="9-10 yrs"/>
    <s v="Churned"/>
  </r>
  <r>
    <n v="15694200"/>
    <n v="693"/>
    <x v="0"/>
    <x v="1"/>
    <n v="36"/>
    <n v="8"/>
    <n v="178111.82"/>
    <n v="1"/>
    <n v="0"/>
    <n v="0"/>
    <n v="58719.63"/>
    <n v="1"/>
    <x v="1"/>
    <s v="3. Good"/>
    <s v="4. Above 150K"/>
    <s v="6-8 yrs"/>
    <s v="Churned"/>
  </r>
  <r>
    <n v="15721426"/>
    <n v="606"/>
    <x v="2"/>
    <x v="1"/>
    <n v="65"/>
    <n v="10"/>
    <n v="126306.64"/>
    <n v="3"/>
    <n v="0"/>
    <n v="0"/>
    <n v="7861.68"/>
    <n v="1"/>
    <x v="4"/>
    <s v="2. Fair"/>
    <s v="3. 100K-150K"/>
    <s v="9-10 yrs"/>
    <s v="Churned"/>
  </r>
  <r>
    <n v="15725997"/>
    <n v="660"/>
    <x v="0"/>
    <x v="0"/>
    <n v="35"/>
    <n v="6"/>
    <n v="100768.77"/>
    <n v="1"/>
    <n v="1"/>
    <n v="0"/>
    <n v="19199.61"/>
    <n v="0"/>
    <x v="1"/>
    <s v="2. Fair"/>
    <s v="3. 100K-150K"/>
    <s v="6-8 yrs"/>
    <s v="Retained"/>
  </r>
  <r>
    <n v="15762138"/>
    <n v="608"/>
    <x v="0"/>
    <x v="1"/>
    <n v="42"/>
    <n v="5"/>
    <n v="0"/>
    <n v="2"/>
    <n v="1"/>
    <n v="0"/>
    <n v="178504.29"/>
    <n v="0"/>
    <x v="0"/>
    <s v="2. Fair"/>
    <s v="1. Zero"/>
    <s v="3-5 yrs"/>
    <s v="Retained"/>
  </r>
  <r>
    <n v="15750649"/>
    <n v="744"/>
    <x v="0"/>
    <x v="0"/>
    <n v="44"/>
    <n v="3"/>
    <n v="0"/>
    <n v="2"/>
    <n v="1"/>
    <n v="1"/>
    <n v="189016.14"/>
    <n v="0"/>
    <x v="0"/>
    <s v="4. Very Good"/>
    <s v="1. Zero"/>
    <s v="3-5 yrs"/>
    <s v="Retained"/>
  </r>
  <r>
    <n v="15685706"/>
    <n v="731"/>
    <x v="0"/>
    <x v="0"/>
    <n v="40"/>
    <n v="7"/>
    <n v="118991.79"/>
    <n v="1"/>
    <n v="1"/>
    <n v="1"/>
    <n v="156048.64000000001"/>
    <n v="0"/>
    <x v="0"/>
    <s v="3. Good"/>
    <s v="3. 100K-150K"/>
    <s v="6-8 yrs"/>
    <s v="Retained"/>
  </r>
  <r>
    <n v="15641835"/>
    <n v="683"/>
    <x v="0"/>
    <x v="1"/>
    <n v="72"/>
    <n v="3"/>
    <n v="140997.26"/>
    <n v="1"/>
    <n v="0"/>
    <n v="1"/>
    <n v="52876.41"/>
    <n v="0"/>
    <x v="4"/>
    <s v="3. Good"/>
    <s v="3. 100K-150K"/>
    <s v="3-5 yrs"/>
    <s v="Retained"/>
  </r>
  <r>
    <n v="15586821"/>
    <n v="727"/>
    <x v="0"/>
    <x v="1"/>
    <n v="28"/>
    <n v="5"/>
    <n v="0"/>
    <n v="2"/>
    <n v="0"/>
    <n v="1"/>
    <n v="19653.080000000002"/>
    <n v="0"/>
    <x v="3"/>
    <s v="3. Good"/>
    <s v="1. Zero"/>
    <s v="3-5 yrs"/>
    <s v="Retained"/>
  </r>
  <r>
    <n v="15569678"/>
    <n v="561"/>
    <x v="2"/>
    <x v="1"/>
    <n v="32"/>
    <n v="6"/>
    <n v="166824.59"/>
    <n v="1"/>
    <n v="1"/>
    <n v="0"/>
    <n v="139451.98000000001"/>
    <n v="0"/>
    <x v="1"/>
    <s v="1. Poor"/>
    <s v="4. Above 150K"/>
    <s v="6-8 yrs"/>
    <s v="Retained"/>
  </r>
  <r>
    <n v="15793842"/>
    <n v="700"/>
    <x v="0"/>
    <x v="0"/>
    <n v="34"/>
    <n v="2"/>
    <n v="76322.69"/>
    <n v="1"/>
    <n v="1"/>
    <n v="0"/>
    <n v="128136.29"/>
    <n v="0"/>
    <x v="1"/>
    <s v="3. Good"/>
    <s v="2. Up to 100K"/>
    <s v="0-2 yrs"/>
    <s v="Retained"/>
  </r>
  <r>
    <n v="15667554"/>
    <n v="605"/>
    <x v="0"/>
    <x v="1"/>
    <n v="35"/>
    <n v="6"/>
    <n v="0"/>
    <n v="2"/>
    <n v="1"/>
    <n v="1"/>
    <n v="45206.57"/>
    <n v="0"/>
    <x v="1"/>
    <s v="2. Fair"/>
    <s v="1. Zero"/>
    <s v="6-8 yrs"/>
    <s v="Retained"/>
  </r>
  <r>
    <n v="15794479"/>
    <n v="767"/>
    <x v="1"/>
    <x v="1"/>
    <n v="77"/>
    <n v="8"/>
    <n v="149083.70000000001"/>
    <n v="1"/>
    <n v="1"/>
    <n v="1"/>
    <n v="190146.83"/>
    <n v="0"/>
    <x v="4"/>
    <s v="4. Very Good"/>
    <s v="3. 100K-150K"/>
    <s v="6-8 yrs"/>
    <s v="Retained"/>
  </r>
  <r>
    <n v="15585041"/>
    <n v="511"/>
    <x v="0"/>
    <x v="1"/>
    <n v="33"/>
    <n v="7"/>
    <n v="0"/>
    <n v="2"/>
    <n v="0"/>
    <n v="1"/>
    <n v="158313.87"/>
    <n v="0"/>
    <x v="1"/>
    <s v="1. Poor"/>
    <s v="1. Zero"/>
    <s v="6-8 yrs"/>
    <s v="Retained"/>
  </r>
  <r>
    <n v="15780650"/>
    <n v="667"/>
    <x v="0"/>
    <x v="1"/>
    <n v="40"/>
    <n v="9"/>
    <n v="0"/>
    <n v="1"/>
    <n v="1"/>
    <n v="1"/>
    <n v="96670.2"/>
    <n v="0"/>
    <x v="0"/>
    <s v="2. Fair"/>
    <s v="1. Zero"/>
    <s v="9-10 yrs"/>
    <s v="Retained"/>
  </r>
  <r>
    <n v="15780846"/>
    <n v="787"/>
    <x v="0"/>
    <x v="1"/>
    <n v="33"/>
    <n v="1"/>
    <n v="126588.81"/>
    <n v="2"/>
    <n v="0"/>
    <n v="1"/>
    <n v="62163.53"/>
    <n v="0"/>
    <x v="1"/>
    <s v="4. Very Good"/>
    <s v="3. 100K-150K"/>
    <s v="0-2 yrs"/>
    <s v="Retained"/>
  </r>
  <r>
    <n v="15805260"/>
    <n v="705"/>
    <x v="2"/>
    <x v="0"/>
    <n v="56"/>
    <n v="2"/>
    <n v="143249.67000000001"/>
    <n v="1"/>
    <n v="1"/>
    <n v="0"/>
    <n v="88428.41"/>
    <n v="1"/>
    <x v="2"/>
    <s v="3. Good"/>
    <s v="3. 100K-150K"/>
    <s v="0-2 yrs"/>
    <s v="Churned"/>
  </r>
  <r>
    <n v="15621629"/>
    <n v="773"/>
    <x v="2"/>
    <x v="1"/>
    <n v="43"/>
    <n v="8"/>
    <n v="81844.91"/>
    <n v="2"/>
    <n v="1"/>
    <n v="1"/>
    <n v="35908.46"/>
    <n v="0"/>
    <x v="0"/>
    <s v="4. Very Good"/>
    <s v="2. Up to 100K"/>
    <s v="6-8 yrs"/>
    <s v="Retained"/>
  </r>
  <r>
    <n v="15662151"/>
    <n v="554"/>
    <x v="0"/>
    <x v="1"/>
    <n v="40"/>
    <n v="4"/>
    <n v="0"/>
    <n v="1"/>
    <n v="0"/>
    <n v="1"/>
    <n v="168780.04"/>
    <n v="0"/>
    <x v="0"/>
    <s v="1. Poor"/>
    <s v="1. Zero"/>
    <s v="3-5 yrs"/>
    <s v="Retained"/>
  </r>
  <r>
    <n v="15747174"/>
    <n v="526"/>
    <x v="2"/>
    <x v="1"/>
    <n v="58"/>
    <n v="9"/>
    <n v="190298.89"/>
    <n v="2"/>
    <n v="1"/>
    <n v="1"/>
    <n v="191263.76"/>
    <n v="0"/>
    <x v="2"/>
    <s v="1. Poor"/>
    <s v="4. Above 150K"/>
    <s v="9-10 yrs"/>
    <s v="Retained"/>
  </r>
  <r>
    <n v="15651585"/>
    <n v="661"/>
    <x v="2"/>
    <x v="1"/>
    <n v="35"/>
    <n v="2"/>
    <n v="117212.18"/>
    <n v="1"/>
    <n v="1"/>
    <n v="1"/>
    <n v="83052.03"/>
    <n v="0"/>
    <x v="1"/>
    <s v="2. Fair"/>
    <s v="3. 100K-150K"/>
    <s v="0-2 yrs"/>
    <s v="Retained"/>
  </r>
  <r>
    <n v="15649738"/>
    <n v="698"/>
    <x v="0"/>
    <x v="0"/>
    <n v="46"/>
    <n v="0"/>
    <n v="0"/>
    <n v="2"/>
    <n v="1"/>
    <n v="1"/>
    <n v="125962.02"/>
    <n v="0"/>
    <x v="0"/>
    <s v="3. Good"/>
    <s v="1. Zero"/>
    <s v="0-2 yrs"/>
    <s v="Retained"/>
  </r>
  <r>
    <n v="15633108"/>
    <n v="646"/>
    <x v="0"/>
    <x v="1"/>
    <n v="26"/>
    <n v="4"/>
    <n v="139848.17000000001"/>
    <n v="1"/>
    <n v="1"/>
    <n v="0"/>
    <n v="164696.26999999999"/>
    <n v="0"/>
    <x v="3"/>
    <s v="2. Fair"/>
    <s v="3. 100K-150K"/>
    <s v="3-5 yrs"/>
    <s v="Retained"/>
  </r>
  <r>
    <n v="15769254"/>
    <n v="757"/>
    <x v="2"/>
    <x v="0"/>
    <n v="34"/>
    <n v="9"/>
    <n v="101861.36"/>
    <n v="2"/>
    <n v="0"/>
    <n v="0"/>
    <n v="187011.96"/>
    <n v="0"/>
    <x v="1"/>
    <s v="4. Very Good"/>
    <s v="3. 100K-150K"/>
    <s v="9-10 yrs"/>
    <s v="Retained"/>
  </r>
  <r>
    <n v="15704746"/>
    <n v="699"/>
    <x v="1"/>
    <x v="1"/>
    <n v="35"/>
    <n v="2"/>
    <n v="167455.66"/>
    <n v="2"/>
    <n v="1"/>
    <n v="1"/>
    <n v="55324.49"/>
    <n v="0"/>
    <x v="1"/>
    <s v="3. Good"/>
    <s v="4. Above 150K"/>
    <s v="0-2 yrs"/>
    <s v="Retained"/>
  </r>
  <r>
    <n v="15637644"/>
    <n v="667"/>
    <x v="0"/>
    <x v="0"/>
    <n v="24"/>
    <n v="4"/>
    <n v="0"/>
    <n v="2"/>
    <n v="0"/>
    <n v="1"/>
    <n v="34335.550000000003"/>
    <n v="0"/>
    <x v="3"/>
    <s v="2. Fair"/>
    <s v="1. Zero"/>
    <s v="3-5 yrs"/>
    <s v="Retained"/>
  </r>
  <r>
    <n v="15609562"/>
    <n v="774"/>
    <x v="1"/>
    <x v="0"/>
    <n v="43"/>
    <n v="1"/>
    <n v="116360.07"/>
    <n v="1"/>
    <n v="1"/>
    <n v="0"/>
    <n v="17004.14"/>
    <n v="0"/>
    <x v="0"/>
    <s v="4. Very Good"/>
    <s v="3. 100K-150K"/>
    <s v="0-2 yrs"/>
    <s v="Retained"/>
  </r>
  <r>
    <n v="15787459"/>
    <n v="745"/>
    <x v="1"/>
    <x v="1"/>
    <n v="40"/>
    <n v="3"/>
    <n v="88466.82"/>
    <n v="1"/>
    <n v="0"/>
    <n v="0"/>
    <n v="116331.42"/>
    <n v="0"/>
    <x v="0"/>
    <s v="4. Very Good"/>
    <s v="2. Up to 100K"/>
    <s v="3-5 yrs"/>
    <s v="Retained"/>
  </r>
  <r>
    <n v="15762902"/>
    <n v="649"/>
    <x v="0"/>
    <x v="0"/>
    <n v="42"/>
    <n v="7"/>
    <n v="0"/>
    <n v="2"/>
    <n v="0"/>
    <n v="1"/>
    <n v="22974.01"/>
    <n v="0"/>
    <x v="0"/>
    <s v="2. Fair"/>
    <s v="1. Zero"/>
    <s v="6-8 yrs"/>
    <s v="Retained"/>
  </r>
  <r>
    <n v="15738605"/>
    <n v="634"/>
    <x v="2"/>
    <x v="0"/>
    <n v="46"/>
    <n v="5"/>
    <n v="123642.36"/>
    <n v="1"/>
    <n v="1"/>
    <n v="1"/>
    <n v="49725.16"/>
    <n v="1"/>
    <x v="0"/>
    <s v="2. Fair"/>
    <s v="3. 100K-150K"/>
    <s v="3-5 yrs"/>
    <s v="Churned"/>
  </r>
  <r>
    <n v="15724889"/>
    <n v="665"/>
    <x v="1"/>
    <x v="1"/>
    <n v="38"/>
    <n v="9"/>
    <n v="0"/>
    <n v="1"/>
    <n v="0"/>
    <n v="1"/>
    <n v="87412.74"/>
    <n v="0"/>
    <x v="1"/>
    <s v="2. Fair"/>
    <s v="1. Zero"/>
    <s v="9-10 yrs"/>
    <s v="Retained"/>
  </r>
  <r>
    <n v="15730735"/>
    <n v="713"/>
    <x v="0"/>
    <x v="1"/>
    <n v="38"/>
    <n v="9"/>
    <n v="72286.84"/>
    <n v="2"/>
    <n v="1"/>
    <n v="1"/>
    <n v="26136.89"/>
    <n v="0"/>
    <x v="1"/>
    <s v="3. Good"/>
    <s v="2. Up to 100K"/>
    <s v="9-10 yrs"/>
    <s v="Retained"/>
  </r>
  <r>
    <n v="15689147"/>
    <n v="652"/>
    <x v="0"/>
    <x v="0"/>
    <n v="40"/>
    <n v="1"/>
    <n v="0"/>
    <n v="2"/>
    <n v="1"/>
    <n v="0"/>
    <n v="126554.96"/>
    <n v="0"/>
    <x v="0"/>
    <s v="2. Fair"/>
    <s v="1. Zero"/>
    <s v="0-2 yrs"/>
    <s v="Retained"/>
  </r>
  <r>
    <n v="15730397"/>
    <n v="739"/>
    <x v="1"/>
    <x v="1"/>
    <n v="40"/>
    <n v="1"/>
    <n v="109681.61"/>
    <n v="1"/>
    <n v="1"/>
    <n v="1"/>
    <n v="193321.3"/>
    <n v="0"/>
    <x v="0"/>
    <s v="3. Good"/>
    <s v="3. 100K-150K"/>
    <s v="0-2 yrs"/>
    <s v="Retained"/>
  </r>
  <r>
    <n v="15762169"/>
    <n v="556"/>
    <x v="2"/>
    <x v="1"/>
    <n v="37"/>
    <n v="9"/>
    <n v="145018.64000000001"/>
    <n v="2"/>
    <n v="1"/>
    <n v="0"/>
    <n v="90928.02"/>
    <n v="1"/>
    <x v="1"/>
    <s v="1. Poor"/>
    <s v="3. 100K-150K"/>
    <s v="9-10 yrs"/>
    <s v="Churned"/>
  </r>
  <r>
    <n v="15589320"/>
    <n v="699"/>
    <x v="1"/>
    <x v="1"/>
    <n v="34"/>
    <n v="8"/>
    <n v="0"/>
    <n v="1"/>
    <n v="1"/>
    <n v="1"/>
    <n v="76510.460000000006"/>
    <n v="0"/>
    <x v="1"/>
    <s v="3. Good"/>
    <s v="1. Zero"/>
    <s v="6-8 yrs"/>
    <s v="Retained"/>
  </r>
  <r>
    <n v="15799211"/>
    <n v="708"/>
    <x v="1"/>
    <x v="0"/>
    <n v="32"/>
    <n v="8"/>
    <n v="187487.63"/>
    <n v="1"/>
    <n v="1"/>
    <n v="1"/>
    <n v="120115.5"/>
    <n v="0"/>
    <x v="1"/>
    <s v="3. Good"/>
    <s v="4. Above 150K"/>
    <s v="6-8 yrs"/>
    <s v="Retained"/>
  </r>
  <r>
    <n v="15798310"/>
    <n v="480"/>
    <x v="0"/>
    <x v="1"/>
    <n v="35"/>
    <n v="2"/>
    <n v="165692.91"/>
    <n v="1"/>
    <n v="1"/>
    <n v="1"/>
    <n v="197984.58"/>
    <n v="0"/>
    <x v="1"/>
    <s v="1. Poor"/>
    <s v="4. Above 150K"/>
    <s v="0-2 yrs"/>
    <s v="Retained"/>
  </r>
  <r>
    <n v="15609998"/>
    <n v="700"/>
    <x v="2"/>
    <x v="0"/>
    <n v="59"/>
    <n v="5"/>
    <n v="137648.41"/>
    <n v="1"/>
    <n v="1"/>
    <n v="0"/>
    <n v="142977.04999999999"/>
    <n v="1"/>
    <x v="2"/>
    <s v="3. Good"/>
    <s v="3. 100K-150K"/>
    <s v="3-5 yrs"/>
    <s v="Churned"/>
  </r>
  <r>
    <n v="15583548"/>
    <n v="525"/>
    <x v="1"/>
    <x v="0"/>
    <n v="47"/>
    <n v="6"/>
    <n v="118560"/>
    <n v="1"/>
    <n v="1"/>
    <n v="0"/>
    <n v="82522.61"/>
    <n v="1"/>
    <x v="0"/>
    <s v="1. Poor"/>
    <s v="3. 100K-150K"/>
    <s v="6-8 yrs"/>
    <s v="Churned"/>
  </r>
  <r>
    <n v="15761763"/>
    <n v="845"/>
    <x v="0"/>
    <x v="1"/>
    <n v="33"/>
    <n v="8"/>
    <n v="164385.53"/>
    <n v="1"/>
    <n v="1"/>
    <n v="0"/>
    <n v="150664.97"/>
    <n v="0"/>
    <x v="1"/>
    <s v="5. Excellent"/>
    <s v="4. Above 150K"/>
    <s v="6-8 yrs"/>
    <s v="Retained"/>
  </r>
  <r>
    <n v="15764409"/>
    <n v="613"/>
    <x v="0"/>
    <x v="1"/>
    <n v="37"/>
    <n v="9"/>
    <n v="108286.5"/>
    <n v="1"/>
    <n v="1"/>
    <n v="1"/>
    <n v="114153.44"/>
    <n v="0"/>
    <x v="1"/>
    <s v="2. Fair"/>
    <s v="3. 100K-150K"/>
    <s v="9-10 yrs"/>
    <s v="Retained"/>
  </r>
  <r>
    <n v="15710161"/>
    <n v="850"/>
    <x v="0"/>
    <x v="0"/>
    <n v="34"/>
    <n v="2"/>
    <n v="0"/>
    <n v="2"/>
    <n v="1"/>
    <n v="1"/>
    <n v="171706.66"/>
    <n v="0"/>
    <x v="1"/>
    <s v="5. Excellent"/>
    <s v="1. Zero"/>
    <s v="0-2 yrs"/>
    <s v="Retained"/>
  </r>
  <r>
    <n v="15735246"/>
    <n v="798"/>
    <x v="1"/>
    <x v="0"/>
    <n v="58"/>
    <n v="9"/>
    <n v="0"/>
    <n v="2"/>
    <n v="0"/>
    <n v="0"/>
    <n v="119071.56"/>
    <n v="1"/>
    <x v="2"/>
    <s v="4. Very Good"/>
    <s v="1. Zero"/>
    <s v="9-10 yrs"/>
    <s v="Churned"/>
  </r>
  <r>
    <n v="15791700"/>
    <n v="773"/>
    <x v="2"/>
    <x v="1"/>
    <n v="47"/>
    <n v="2"/>
    <n v="118079.47"/>
    <n v="4"/>
    <n v="1"/>
    <n v="1"/>
    <n v="143007.49"/>
    <n v="1"/>
    <x v="0"/>
    <s v="4. Very Good"/>
    <s v="3. 100K-150K"/>
    <s v="0-2 yrs"/>
    <s v="Churned"/>
  </r>
  <r>
    <n v="15670753"/>
    <n v="614"/>
    <x v="1"/>
    <x v="1"/>
    <n v="35"/>
    <n v="2"/>
    <n v="127283.78"/>
    <n v="1"/>
    <n v="1"/>
    <n v="1"/>
    <n v="31302.35"/>
    <n v="0"/>
    <x v="1"/>
    <s v="2. Fair"/>
    <s v="3. 100K-150K"/>
    <s v="0-2 yrs"/>
    <s v="Retained"/>
  </r>
  <r>
    <n v="15573876"/>
    <n v="473"/>
    <x v="1"/>
    <x v="1"/>
    <n v="48"/>
    <n v="8"/>
    <n v="0"/>
    <n v="2"/>
    <n v="1"/>
    <n v="0"/>
    <n v="71139.8"/>
    <n v="0"/>
    <x v="0"/>
    <s v="1. Poor"/>
    <s v="1. Zero"/>
    <s v="6-8 yrs"/>
    <s v="Retained"/>
  </r>
  <r>
    <n v="15770174"/>
    <n v="762"/>
    <x v="0"/>
    <x v="1"/>
    <n v="29"/>
    <n v="6"/>
    <n v="141389.06"/>
    <n v="1"/>
    <n v="1"/>
    <n v="0"/>
    <n v="54122.89"/>
    <n v="0"/>
    <x v="3"/>
    <s v="4. Very Good"/>
    <s v="3. 100K-150K"/>
    <s v="6-8 yrs"/>
    <s v="Retained"/>
  </r>
  <r>
    <n v="15641114"/>
    <n v="701"/>
    <x v="0"/>
    <x v="1"/>
    <n v="37"/>
    <n v="8"/>
    <n v="130091.5"/>
    <n v="1"/>
    <n v="1"/>
    <n v="1"/>
    <n v="120031.29"/>
    <n v="0"/>
    <x v="1"/>
    <s v="3. Good"/>
    <s v="3. 100K-150K"/>
    <s v="6-8 yrs"/>
    <s v="Retained"/>
  </r>
  <r>
    <n v="15682435"/>
    <n v="600"/>
    <x v="0"/>
    <x v="1"/>
    <n v="35"/>
    <n v="4"/>
    <n v="143744.76999999999"/>
    <n v="2"/>
    <n v="1"/>
    <n v="0"/>
    <n v="104076.51"/>
    <n v="0"/>
    <x v="1"/>
    <s v="2. Fair"/>
    <s v="3. 100K-150K"/>
    <s v="3-5 yrs"/>
    <s v="Retained"/>
  </r>
  <r>
    <n v="15751788"/>
    <n v="850"/>
    <x v="1"/>
    <x v="1"/>
    <n v="28"/>
    <n v="9"/>
    <n v="97408.03"/>
    <n v="1"/>
    <n v="1"/>
    <n v="1"/>
    <n v="175853.64"/>
    <n v="0"/>
    <x v="3"/>
    <s v="5. Excellent"/>
    <s v="2. Up to 100K"/>
    <s v="9-10 yrs"/>
    <s v="Retained"/>
  </r>
  <r>
    <n v="15672598"/>
    <n v="613"/>
    <x v="1"/>
    <x v="1"/>
    <n v="30"/>
    <n v="9"/>
    <n v="111927.45"/>
    <n v="1"/>
    <n v="1"/>
    <n v="1"/>
    <n v="175795.87"/>
    <n v="0"/>
    <x v="1"/>
    <s v="2. Fair"/>
    <s v="3. 100K-150K"/>
    <s v="9-10 yrs"/>
    <s v="Retained"/>
  </r>
  <r>
    <n v="15762803"/>
    <n v="509"/>
    <x v="0"/>
    <x v="1"/>
    <n v="31"/>
    <n v="3"/>
    <n v="0"/>
    <n v="2"/>
    <n v="1"/>
    <n v="0"/>
    <n v="15360.91"/>
    <n v="0"/>
    <x v="1"/>
    <s v="1. Poor"/>
    <s v="1. Zero"/>
    <s v="3-5 yrs"/>
    <s v="Retained"/>
  </r>
  <r>
    <n v="15812982"/>
    <n v="509"/>
    <x v="1"/>
    <x v="1"/>
    <n v="38"/>
    <n v="2"/>
    <n v="0"/>
    <n v="1"/>
    <n v="0"/>
    <n v="0"/>
    <n v="168460.12"/>
    <n v="0"/>
    <x v="1"/>
    <s v="1. Poor"/>
    <s v="1. Zero"/>
    <s v="0-2 yrs"/>
    <s v="Retained"/>
  </r>
  <r>
    <n v="15597901"/>
    <n v="609"/>
    <x v="0"/>
    <x v="1"/>
    <n v="34"/>
    <n v="1"/>
    <n v="0"/>
    <n v="1"/>
    <n v="1"/>
    <n v="1"/>
    <n v="181177.9"/>
    <n v="0"/>
    <x v="1"/>
    <s v="2. Fair"/>
    <s v="1. Zero"/>
    <s v="0-2 yrs"/>
    <s v="Retained"/>
  </r>
  <r>
    <n v="15731507"/>
    <n v="456"/>
    <x v="0"/>
    <x v="0"/>
    <n v="33"/>
    <n v="1"/>
    <n v="188285.68"/>
    <n v="1"/>
    <n v="0"/>
    <n v="0"/>
    <n v="58363.94"/>
    <n v="0"/>
    <x v="1"/>
    <s v="1. Poor"/>
    <s v="4. Above 150K"/>
    <s v="0-2 yrs"/>
    <s v="Retained"/>
  </r>
  <r>
    <n v="15809826"/>
    <n v="728"/>
    <x v="0"/>
    <x v="0"/>
    <n v="46"/>
    <n v="2"/>
    <n v="109705.52"/>
    <n v="1"/>
    <n v="1"/>
    <n v="0"/>
    <n v="20276.87"/>
    <n v="1"/>
    <x v="0"/>
    <s v="3. Good"/>
    <s v="3. 100K-150K"/>
    <s v="0-2 yrs"/>
    <s v="Churned"/>
  </r>
  <r>
    <n v="15764237"/>
    <n v="663"/>
    <x v="1"/>
    <x v="1"/>
    <n v="33"/>
    <n v="9"/>
    <n v="0"/>
    <n v="2"/>
    <n v="0"/>
    <n v="0"/>
    <n v="91514.62"/>
    <n v="0"/>
    <x v="1"/>
    <s v="2. Fair"/>
    <s v="1. Zero"/>
    <s v="9-10 yrs"/>
    <s v="Retained"/>
  </r>
  <r>
    <n v="15769917"/>
    <n v="673"/>
    <x v="2"/>
    <x v="0"/>
    <n v="34"/>
    <n v="1"/>
    <n v="127122.79"/>
    <n v="3"/>
    <n v="0"/>
    <n v="1"/>
    <n v="76703.100000000006"/>
    <n v="0"/>
    <x v="1"/>
    <s v="3. Good"/>
    <s v="3. 100K-150K"/>
    <s v="0-2 yrs"/>
    <s v="Retained"/>
  </r>
  <r>
    <n v="15641850"/>
    <n v="717"/>
    <x v="0"/>
    <x v="1"/>
    <n v="40"/>
    <n v="0"/>
    <n v="98241.04"/>
    <n v="1"/>
    <n v="1"/>
    <n v="0"/>
    <n v="110887.14"/>
    <n v="0"/>
    <x v="0"/>
    <s v="3. Good"/>
    <s v="2. Up to 100K"/>
    <s v="0-2 yrs"/>
    <s v="Retained"/>
  </r>
  <r>
    <n v="15770974"/>
    <n v="741"/>
    <x v="2"/>
    <x v="0"/>
    <n v="37"/>
    <n v="8"/>
    <n v="170840.08"/>
    <n v="2"/>
    <n v="0"/>
    <n v="0"/>
    <n v="109843.16"/>
    <n v="0"/>
    <x v="1"/>
    <s v="4. Very Good"/>
    <s v="4. Above 150K"/>
    <s v="6-8 yrs"/>
    <s v="Retained"/>
  </r>
  <r>
    <n v="15803749"/>
    <n v="498"/>
    <x v="2"/>
    <x v="0"/>
    <n v="41"/>
    <n v="4"/>
    <n v="87541.06"/>
    <n v="2"/>
    <n v="1"/>
    <n v="1"/>
    <n v="12577.21"/>
    <n v="1"/>
    <x v="0"/>
    <s v="1. Poor"/>
    <s v="2. Up to 100K"/>
    <s v="3-5 yrs"/>
    <s v="Churned"/>
  </r>
  <r>
    <n v="15684999"/>
    <n v="850"/>
    <x v="0"/>
    <x v="0"/>
    <n v="26"/>
    <n v="4"/>
    <n v="62610.96"/>
    <n v="2"/>
    <n v="0"/>
    <n v="1"/>
    <n v="179365.1"/>
    <n v="0"/>
    <x v="3"/>
    <s v="5. Excellent"/>
    <s v="2. Up to 100K"/>
    <s v="3-5 yrs"/>
    <s v="Retained"/>
  </r>
  <r>
    <n v="15770225"/>
    <n v="493"/>
    <x v="0"/>
    <x v="1"/>
    <n v="36"/>
    <n v="9"/>
    <n v="0"/>
    <n v="2"/>
    <n v="1"/>
    <n v="1"/>
    <n v="65816.53"/>
    <n v="0"/>
    <x v="1"/>
    <s v="1. Poor"/>
    <s v="1. Zero"/>
    <s v="9-10 yrs"/>
    <s v="Retained"/>
  </r>
  <r>
    <n v="15627484"/>
    <n v="686"/>
    <x v="0"/>
    <x v="0"/>
    <n v="47"/>
    <n v="5"/>
    <n v="113328.93"/>
    <n v="1"/>
    <n v="1"/>
    <n v="0"/>
    <n v="124170.9"/>
    <n v="0"/>
    <x v="0"/>
    <s v="3. Good"/>
    <s v="3. 100K-150K"/>
    <s v="3-5 yrs"/>
    <s v="Retained"/>
  </r>
  <r>
    <n v="15610337"/>
    <n v="666"/>
    <x v="1"/>
    <x v="1"/>
    <n v="35"/>
    <n v="2"/>
    <n v="104832.49"/>
    <n v="1"/>
    <n v="1"/>
    <n v="0"/>
    <n v="175015.12"/>
    <n v="0"/>
    <x v="1"/>
    <s v="2. Fair"/>
    <s v="3. 100K-150K"/>
    <s v="0-2 yrs"/>
    <s v="Retained"/>
  </r>
  <r>
    <n v="15752488"/>
    <n v="733"/>
    <x v="1"/>
    <x v="0"/>
    <n v="31"/>
    <n v="9"/>
    <n v="102289.85"/>
    <n v="1"/>
    <n v="1"/>
    <n v="1"/>
    <n v="115441.66"/>
    <n v="0"/>
    <x v="1"/>
    <s v="3. Good"/>
    <s v="3. 100K-150K"/>
    <s v="9-10 yrs"/>
    <s v="Retained"/>
  </r>
  <r>
    <n v="15610056"/>
    <n v="631"/>
    <x v="2"/>
    <x v="0"/>
    <n v="34"/>
    <n v="6"/>
    <n v="125227.82"/>
    <n v="2"/>
    <n v="0"/>
    <n v="1"/>
    <n v="128247.03"/>
    <n v="0"/>
    <x v="1"/>
    <s v="2. Fair"/>
    <s v="3. 100K-150K"/>
    <s v="6-8 yrs"/>
    <s v="Retained"/>
  </r>
  <r>
    <n v="15806049"/>
    <n v="714"/>
    <x v="2"/>
    <x v="0"/>
    <n v="49"/>
    <n v="5"/>
    <n v="140510.89000000001"/>
    <n v="1"/>
    <n v="1"/>
    <n v="0"/>
    <n v="141914.94"/>
    <n v="0"/>
    <x v="0"/>
    <s v="3. Good"/>
    <s v="3. 100K-150K"/>
    <s v="3-5 yrs"/>
    <s v="Retained"/>
  </r>
  <r>
    <n v="15736069"/>
    <n v="767"/>
    <x v="2"/>
    <x v="0"/>
    <n v="35"/>
    <n v="6"/>
    <n v="132253.22"/>
    <n v="1"/>
    <n v="1"/>
    <n v="0"/>
    <n v="115566.57"/>
    <n v="1"/>
    <x v="1"/>
    <s v="4. Very Good"/>
    <s v="3. 100K-150K"/>
    <s v="6-8 yrs"/>
    <s v="Churned"/>
  </r>
  <r>
    <n v="15763662"/>
    <n v="711"/>
    <x v="2"/>
    <x v="1"/>
    <n v="43"/>
    <n v="2"/>
    <n v="39043.29"/>
    <n v="2"/>
    <n v="1"/>
    <n v="1"/>
    <n v="175423.69"/>
    <n v="0"/>
    <x v="0"/>
    <s v="3. Good"/>
    <s v="2. Up to 100K"/>
    <s v="0-2 yrs"/>
    <s v="Retained"/>
  </r>
  <r>
    <n v="15615575"/>
    <n v="722"/>
    <x v="0"/>
    <x v="1"/>
    <n v="34"/>
    <n v="8"/>
    <n v="0"/>
    <n v="2"/>
    <n v="1"/>
    <n v="1"/>
    <n v="133447.49"/>
    <n v="0"/>
    <x v="1"/>
    <s v="3. Good"/>
    <s v="1. Zero"/>
    <s v="6-8 yrs"/>
    <s v="Retained"/>
  </r>
  <r>
    <n v="15691723"/>
    <n v="631"/>
    <x v="1"/>
    <x v="1"/>
    <n v="55"/>
    <n v="9"/>
    <n v="99685.06"/>
    <n v="1"/>
    <n v="1"/>
    <n v="0"/>
    <n v="114474.98"/>
    <n v="0"/>
    <x v="2"/>
    <s v="2. Fair"/>
    <s v="2. Up to 100K"/>
    <s v="9-10 yrs"/>
    <s v="Retained"/>
  </r>
  <r>
    <n v="15774098"/>
    <n v="701"/>
    <x v="2"/>
    <x v="1"/>
    <n v="38"/>
    <n v="3"/>
    <n v="125385.49"/>
    <n v="2"/>
    <n v="0"/>
    <n v="1"/>
    <n v="52044.66"/>
    <n v="0"/>
    <x v="1"/>
    <s v="3. Good"/>
    <s v="3. 100K-150K"/>
    <s v="3-5 yrs"/>
    <s v="Retained"/>
  </r>
  <r>
    <n v="15750808"/>
    <n v="790"/>
    <x v="1"/>
    <x v="1"/>
    <n v="46"/>
    <n v="2"/>
    <n v="131365.37"/>
    <n v="2"/>
    <n v="1"/>
    <n v="1"/>
    <n v="180290.68"/>
    <n v="0"/>
    <x v="0"/>
    <s v="4. Very Good"/>
    <s v="3. 100K-150K"/>
    <s v="0-2 yrs"/>
    <s v="Retained"/>
  </r>
  <r>
    <n v="15744368"/>
    <n v="633"/>
    <x v="1"/>
    <x v="1"/>
    <n v="58"/>
    <n v="6"/>
    <n v="98308.51"/>
    <n v="1"/>
    <n v="1"/>
    <n v="1"/>
    <n v="132034.13"/>
    <n v="0"/>
    <x v="2"/>
    <s v="2. Fair"/>
    <s v="2. Up to 100K"/>
    <s v="6-8 yrs"/>
    <s v="Retained"/>
  </r>
  <r>
    <n v="15610594"/>
    <n v="644"/>
    <x v="0"/>
    <x v="0"/>
    <n v="37"/>
    <n v="8"/>
    <n v="0"/>
    <n v="2"/>
    <n v="1"/>
    <n v="0"/>
    <n v="20968.88"/>
    <n v="0"/>
    <x v="1"/>
    <s v="2. Fair"/>
    <s v="1. Zero"/>
    <s v="6-8 yrs"/>
    <s v="Retained"/>
  </r>
  <r>
    <n v="15756125"/>
    <n v="757"/>
    <x v="1"/>
    <x v="1"/>
    <n v="44"/>
    <n v="5"/>
    <n v="140856.16"/>
    <n v="2"/>
    <n v="1"/>
    <n v="0"/>
    <n v="158735.1"/>
    <n v="0"/>
    <x v="0"/>
    <s v="4. Very Good"/>
    <s v="3. 100K-150K"/>
    <s v="3-5 yrs"/>
    <s v="Retained"/>
  </r>
  <r>
    <n v="15623277"/>
    <n v="696"/>
    <x v="0"/>
    <x v="0"/>
    <n v="30"/>
    <n v="8"/>
    <n v="0"/>
    <n v="2"/>
    <n v="1"/>
    <n v="1"/>
    <n v="196134.44"/>
    <n v="0"/>
    <x v="1"/>
    <s v="3. Good"/>
    <s v="1. Zero"/>
    <s v="6-8 yrs"/>
    <s v="Retained"/>
  </r>
  <r>
    <n v="15795954"/>
    <n v="746"/>
    <x v="0"/>
    <x v="1"/>
    <n v="35"/>
    <n v="2"/>
    <n v="172274.01"/>
    <n v="1"/>
    <n v="1"/>
    <n v="0"/>
    <n v="22374.97"/>
    <n v="0"/>
    <x v="1"/>
    <s v="4. Very Good"/>
    <s v="4. Above 150K"/>
    <s v="0-2 yrs"/>
    <s v="Retained"/>
  </r>
  <r>
    <n v="15671969"/>
    <n v="649"/>
    <x v="1"/>
    <x v="1"/>
    <n v="36"/>
    <n v="8"/>
    <n v="0"/>
    <n v="2"/>
    <n v="1"/>
    <n v="0"/>
    <n v="161668.15"/>
    <n v="0"/>
    <x v="1"/>
    <s v="2. Fair"/>
    <s v="1. Zero"/>
    <s v="6-8 yrs"/>
    <s v="Retained"/>
  </r>
  <r>
    <n v="15791268"/>
    <n v="565"/>
    <x v="1"/>
    <x v="1"/>
    <n v="38"/>
    <n v="0"/>
    <n v="122447.76"/>
    <n v="1"/>
    <n v="0"/>
    <n v="0"/>
    <n v="67339.34"/>
    <n v="0"/>
    <x v="1"/>
    <s v="1. Poor"/>
    <s v="3. 100K-150K"/>
    <s v="0-2 yrs"/>
    <s v="Retained"/>
  </r>
  <r>
    <n v="15713655"/>
    <n v="720"/>
    <x v="0"/>
    <x v="0"/>
    <n v="38"/>
    <n v="10"/>
    <n v="0"/>
    <n v="2"/>
    <n v="1"/>
    <n v="1"/>
    <n v="56229.72"/>
    <n v="1"/>
    <x v="1"/>
    <s v="3. Good"/>
    <s v="1. Zero"/>
    <s v="9-10 yrs"/>
    <s v="Churned"/>
  </r>
  <r>
    <n v="15633930"/>
    <n v="648"/>
    <x v="1"/>
    <x v="0"/>
    <n v="56"/>
    <n v="6"/>
    <n v="157559.59"/>
    <n v="2"/>
    <n v="1"/>
    <n v="0"/>
    <n v="140991.23000000001"/>
    <n v="1"/>
    <x v="2"/>
    <s v="2. Fair"/>
    <s v="4. Above 150K"/>
    <s v="6-8 yrs"/>
    <s v="Churned"/>
  </r>
  <r>
    <n v="15712849"/>
    <n v="632"/>
    <x v="2"/>
    <x v="1"/>
    <n v="41"/>
    <n v="3"/>
    <n v="126550.7"/>
    <n v="1"/>
    <n v="0"/>
    <n v="0"/>
    <n v="177644.52"/>
    <n v="1"/>
    <x v="0"/>
    <s v="2. Fair"/>
    <s v="3. 100K-150K"/>
    <s v="3-5 yrs"/>
    <s v="Churned"/>
  </r>
  <r>
    <n v="15639077"/>
    <n v="622"/>
    <x v="0"/>
    <x v="0"/>
    <n v="30"/>
    <n v="2"/>
    <n v="158584.82"/>
    <n v="3"/>
    <n v="1"/>
    <n v="0"/>
    <n v="142342.54999999999"/>
    <n v="1"/>
    <x v="1"/>
    <s v="2. Fair"/>
    <s v="4. Above 150K"/>
    <s v="0-2 yrs"/>
    <s v="Churned"/>
  </r>
  <r>
    <n v="15808784"/>
    <n v="835"/>
    <x v="0"/>
    <x v="1"/>
    <n v="28"/>
    <n v="2"/>
    <n v="163569.60999999999"/>
    <n v="2"/>
    <n v="1"/>
    <n v="1"/>
    <n v="154559.28"/>
    <n v="0"/>
    <x v="3"/>
    <s v="5. Excellent"/>
    <s v="4. Above 150K"/>
    <s v="0-2 yrs"/>
    <s v="Retained"/>
  </r>
  <r>
    <n v="15648577"/>
    <n v="493"/>
    <x v="0"/>
    <x v="0"/>
    <n v="31"/>
    <n v="3"/>
    <n v="0"/>
    <n v="1"/>
    <n v="1"/>
    <n v="1"/>
    <n v="176570.28"/>
    <n v="1"/>
    <x v="1"/>
    <s v="1. Poor"/>
    <s v="1. Zero"/>
    <s v="3-5 yrs"/>
    <s v="Churned"/>
  </r>
  <r>
    <n v="15670345"/>
    <n v="785"/>
    <x v="2"/>
    <x v="0"/>
    <n v="33"/>
    <n v="6"/>
    <n v="127211.45"/>
    <n v="1"/>
    <n v="0"/>
    <n v="0"/>
    <n v="191961.83"/>
    <n v="0"/>
    <x v="1"/>
    <s v="4. Very Good"/>
    <s v="3. 100K-150K"/>
    <s v="6-8 yrs"/>
    <s v="Retained"/>
  </r>
  <r>
    <n v="15633112"/>
    <n v="681"/>
    <x v="2"/>
    <x v="1"/>
    <n v="42"/>
    <n v="3"/>
    <n v="118199.97"/>
    <n v="2"/>
    <n v="1"/>
    <n v="0"/>
    <n v="9452.8799999999992"/>
    <n v="1"/>
    <x v="0"/>
    <s v="3. Good"/>
    <s v="3. 100K-150K"/>
    <s v="3-5 yrs"/>
    <s v="Churned"/>
  </r>
  <r>
    <n v="15714397"/>
    <n v="621"/>
    <x v="2"/>
    <x v="0"/>
    <n v="30"/>
    <n v="2"/>
    <n v="101014.08"/>
    <n v="2"/>
    <n v="1"/>
    <n v="1"/>
    <n v="165257.31"/>
    <n v="0"/>
    <x v="1"/>
    <s v="2. Fair"/>
    <s v="3. 100K-150K"/>
    <s v="0-2 yrs"/>
    <s v="Retained"/>
  </r>
  <r>
    <n v="15780038"/>
    <n v="756"/>
    <x v="1"/>
    <x v="1"/>
    <n v="38"/>
    <n v="6"/>
    <n v="119208.85"/>
    <n v="1"/>
    <n v="1"/>
    <n v="0"/>
    <n v="169763.89"/>
    <n v="1"/>
    <x v="1"/>
    <s v="4. Very Good"/>
    <s v="3. 100K-150K"/>
    <s v="6-8 yrs"/>
    <s v="Churned"/>
  </r>
  <r>
    <n v="15756305"/>
    <n v="515"/>
    <x v="0"/>
    <x v="0"/>
    <n v="66"/>
    <n v="6"/>
    <n v="0"/>
    <n v="2"/>
    <n v="1"/>
    <n v="1"/>
    <n v="160663.10999999999"/>
    <n v="0"/>
    <x v="4"/>
    <s v="1. Poor"/>
    <s v="1. Zero"/>
    <s v="6-8 yrs"/>
    <s v="Retained"/>
  </r>
  <r>
    <n v="15578799"/>
    <n v="625"/>
    <x v="0"/>
    <x v="0"/>
    <n v="58"/>
    <n v="10"/>
    <n v="53772.73"/>
    <n v="1"/>
    <n v="1"/>
    <n v="1"/>
    <n v="192072.1"/>
    <n v="1"/>
    <x v="2"/>
    <s v="2. Fair"/>
    <s v="2. Up to 100K"/>
    <s v="9-10 yrs"/>
    <s v="Churned"/>
  </r>
  <r>
    <n v="15800326"/>
    <n v="717"/>
    <x v="1"/>
    <x v="0"/>
    <n v="39"/>
    <n v="6"/>
    <n v="0"/>
    <n v="2"/>
    <n v="1"/>
    <n v="0"/>
    <n v="93275.61"/>
    <n v="0"/>
    <x v="1"/>
    <s v="3. Good"/>
    <s v="1. Zero"/>
    <s v="6-8 yrs"/>
    <s v="Retained"/>
  </r>
  <r>
    <n v="15785485"/>
    <n v="595"/>
    <x v="2"/>
    <x v="0"/>
    <n v="41"/>
    <n v="2"/>
    <n v="138878.81"/>
    <n v="1"/>
    <n v="0"/>
    <n v="1"/>
    <n v="112269.67"/>
    <n v="0"/>
    <x v="0"/>
    <s v="2. Fair"/>
    <s v="3. 100K-150K"/>
    <s v="0-2 yrs"/>
    <s v="Retained"/>
  </r>
  <r>
    <n v="15783958"/>
    <n v="539"/>
    <x v="1"/>
    <x v="0"/>
    <n v="37"/>
    <n v="1"/>
    <n v="130922.81"/>
    <n v="2"/>
    <n v="0"/>
    <n v="0"/>
    <n v="2186.83"/>
    <n v="0"/>
    <x v="1"/>
    <s v="1. Poor"/>
    <s v="3. 100K-150K"/>
    <s v="0-2 yrs"/>
    <s v="Retained"/>
  </r>
  <r>
    <n v="15727546"/>
    <n v="762"/>
    <x v="0"/>
    <x v="1"/>
    <n v="35"/>
    <n v="9"/>
    <n v="0"/>
    <n v="2"/>
    <n v="1"/>
    <n v="1"/>
    <n v="43075.7"/>
    <n v="0"/>
    <x v="1"/>
    <s v="4. Very Good"/>
    <s v="1. Zero"/>
    <s v="9-10 yrs"/>
    <s v="Retained"/>
  </r>
  <r>
    <n v="15739576"/>
    <n v="706"/>
    <x v="1"/>
    <x v="1"/>
    <n v="20"/>
    <n v="8"/>
    <n v="0"/>
    <n v="2"/>
    <n v="1"/>
    <n v="1"/>
    <n v="12368.11"/>
    <n v="0"/>
    <x v="3"/>
    <s v="3. Good"/>
    <s v="1. Zero"/>
    <s v="6-8 yrs"/>
    <s v="Retained"/>
  </r>
  <r>
    <n v="15631333"/>
    <n v="677"/>
    <x v="1"/>
    <x v="0"/>
    <n v="25"/>
    <n v="8"/>
    <n v="130866.19"/>
    <n v="1"/>
    <n v="1"/>
    <n v="0"/>
    <n v="42410.21"/>
    <n v="0"/>
    <x v="3"/>
    <s v="3. Good"/>
    <s v="3. 100K-150K"/>
    <s v="6-8 yrs"/>
    <s v="Retained"/>
  </r>
  <r>
    <n v="15604782"/>
    <n v="733"/>
    <x v="2"/>
    <x v="0"/>
    <n v="33"/>
    <n v="7"/>
    <n v="187257.94"/>
    <n v="1"/>
    <n v="0"/>
    <n v="1"/>
    <n v="190430.81"/>
    <n v="0"/>
    <x v="1"/>
    <s v="3. Good"/>
    <s v="4. Above 150K"/>
    <s v="6-8 yrs"/>
    <s v="Retained"/>
  </r>
  <r>
    <n v="15589643"/>
    <n v="684"/>
    <x v="1"/>
    <x v="0"/>
    <n v="41"/>
    <n v="7"/>
    <n v="0"/>
    <n v="1"/>
    <n v="1"/>
    <n v="1"/>
    <n v="138394.37"/>
    <n v="0"/>
    <x v="0"/>
    <s v="3. Good"/>
    <s v="1. Zero"/>
    <s v="6-8 yrs"/>
    <s v="Retained"/>
  </r>
  <r>
    <n v="15585533"/>
    <n v="679"/>
    <x v="0"/>
    <x v="1"/>
    <n v="36"/>
    <n v="6"/>
    <n v="147733.64000000001"/>
    <n v="1"/>
    <n v="0"/>
    <n v="1"/>
    <n v="172501.38"/>
    <n v="0"/>
    <x v="1"/>
    <s v="3. Good"/>
    <s v="3. 100K-150K"/>
    <s v="6-8 yrs"/>
    <s v="Retained"/>
  </r>
  <r>
    <n v="15681506"/>
    <n v="478"/>
    <x v="1"/>
    <x v="1"/>
    <n v="43"/>
    <n v="1"/>
    <n v="0"/>
    <n v="2"/>
    <n v="1"/>
    <n v="1"/>
    <n v="197916.43"/>
    <n v="0"/>
    <x v="0"/>
    <s v="1. Poor"/>
    <s v="1. Zero"/>
    <s v="0-2 yrs"/>
    <s v="Retained"/>
  </r>
  <r>
    <n v="15630551"/>
    <n v="696"/>
    <x v="0"/>
    <x v="1"/>
    <n v="33"/>
    <n v="2"/>
    <n v="163139.26999999999"/>
    <n v="1"/>
    <n v="1"/>
    <n v="1"/>
    <n v="7035.36"/>
    <n v="0"/>
    <x v="1"/>
    <s v="3. Good"/>
    <s v="4. Above 150K"/>
    <s v="0-2 yrs"/>
    <s v="Retained"/>
  </r>
  <r>
    <n v="15698349"/>
    <n v="686"/>
    <x v="1"/>
    <x v="0"/>
    <n v="35"/>
    <n v="4"/>
    <n v="0"/>
    <n v="2"/>
    <n v="1"/>
    <n v="1"/>
    <n v="159676.54999999999"/>
    <n v="0"/>
    <x v="1"/>
    <s v="3. Good"/>
    <s v="1. Zero"/>
    <s v="3-5 yrs"/>
    <s v="Retained"/>
  </r>
  <r>
    <n v="15776631"/>
    <n v="466"/>
    <x v="0"/>
    <x v="0"/>
    <n v="36"/>
    <n v="5"/>
    <n v="119540.15"/>
    <n v="1"/>
    <n v="0"/>
    <n v="1"/>
    <n v="80603.990000000005"/>
    <n v="0"/>
    <x v="1"/>
    <s v="1. Poor"/>
    <s v="3. 100K-150K"/>
    <s v="3-5 yrs"/>
    <s v="Retained"/>
  </r>
  <r>
    <n v="15762216"/>
    <n v="686"/>
    <x v="0"/>
    <x v="0"/>
    <n v="41"/>
    <n v="4"/>
    <n v="129553.76"/>
    <n v="2"/>
    <n v="1"/>
    <n v="0"/>
    <n v="187599.8"/>
    <n v="0"/>
    <x v="0"/>
    <s v="3. Good"/>
    <s v="3. 100K-150K"/>
    <s v="3-5 yrs"/>
    <s v="Retained"/>
  </r>
  <r>
    <n v="15623927"/>
    <n v="576"/>
    <x v="0"/>
    <x v="1"/>
    <n v="55"/>
    <n v="9"/>
    <n v="0"/>
    <n v="2"/>
    <n v="1"/>
    <n v="1"/>
    <n v="94450.97"/>
    <n v="0"/>
    <x v="2"/>
    <s v="1. Poor"/>
    <s v="1. Zero"/>
    <s v="9-10 yrs"/>
    <s v="Retained"/>
  </r>
  <r>
    <n v="15681402"/>
    <n v="763"/>
    <x v="2"/>
    <x v="0"/>
    <n v="61"/>
    <n v="1"/>
    <n v="66101.89"/>
    <n v="1"/>
    <n v="1"/>
    <n v="1"/>
    <n v="143981.26999999999"/>
    <n v="0"/>
    <x v="4"/>
    <s v="4. Very Good"/>
    <s v="2. Up to 100K"/>
    <s v="0-2 yrs"/>
    <s v="Retained"/>
  </r>
  <r>
    <n v="15586264"/>
    <n v="572"/>
    <x v="0"/>
    <x v="1"/>
    <n v="43"/>
    <n v="2"/>
    <n v="140431.98000000001"/>
    <n v="1"/>
    <n v="1"/>
    <n v="0"/>
    <n v="26450.57"/>
    <n v="1"/>
    <x v="0"/>
    <s v="1. Poor"/>
    <s v="3. 100K-150K"/>
    <s v="0-2 yrs"/>
    <s v="Churned"/>
  </r>
  <r>
    <n v="15594685"/>
    <n v="757"/>
    <x v="0"/>
    <x v="0"/>
    <n v="49"/>
    <n v="2"/>
    <n v="0"/>
    <n v="2"/>
    <n v="0"/>
    <n v="0"/>
    <n v="164482.92000000001"/>
    <n v="0"/>
    <x v="0"/>
    <s v="4. Very Good"/>
    <s v="1. Zero"/>
    <s v="0-2 yrs"/>
    <s v="Retained"/>
  </r>
  <r>
    <n v="15812945"/>
    <n v="582"/>
    <x v="0"/>
    <x v="0"/>
    <n v="29"/>
    <n v="0"/>
    <n v="0"/>
    <n v="1"/>
    <n v="1"/>
    <n v="1"/>
    <n v="84012.81"/>
    <n v="0"/>
    <x v="3"/>
    <s v="2. Fair"/>
    <s v="1. Zero"/>
    <s v="0-2 yrs"/>
    <s v="Retained"/>
  </r>
  <r>
    <n v="15734628"/>
    <n v="623"/>
    <x v="0"/>
    <x v="0"/>
    <n v="35"/>
    <n v="5"/>
    <n v="0"/>
    <n v="2"/>
    <n v="1"/>
    <n v="0"/>
    <n v="101192.08"/>
    <n v="0"/>
    <x v="1"/>
    <s v="2. Fair"/>
    <s v="1. Zero"/>
    <s v="3-5 yrs"/>
    <s v="Retained"/>
  </r>
  <r>
    <n v="15629323"/>
    <n v="617"/>
    <x v="2"/>
    <x v="0"/>
    <n v="37"/>
    <n v="4"/>
    <n v="116471.43"/>
    <n v="2"/>
    <n v="1"/>
    <n v="0"/>
    <n v="175324.74"/>
    <n v="1"/>
    <x v="1"/>
    <s v="2. Fair"/>
    <s v="3. 100K-150K"/>
    <s v="3-5 yrs"/>
    <s v="Churned"/>
  </r>
  <r>
    <n v="15666823"/>
    <n v="425"/>
    <x v="0"/>
    <x v="1"/>
    <n v="39"/>
    <n v="4"/>
    <n v="0"/>
    <n v="2"/>
    <n v="1"/>
    <n v="0"/>
    <n v="197226.32"/>
    <n v="0"/>
    <x v="1"/>
    <s v="1. Poor"/>
    <s v="1. Zero"/>
    <s v="3-5 yrs"/>
    <s v="Retained"/>
  </r>
  <r>
    <n v="15777553"/>
    <n v="659"/>
    <x v="0"/>
    <x v="0"/>
    <n v="56"/>
    <n v="9"/>
    <n v="123785.24"/>
    <n v="1"/>
    <n v="1"/>
    <n v="0"/>
    <n v="99504.03"/>
    <n v="1"/>
    <x v="2"/>
    <s v="2. Fair"/>
    <s v="3. 100K-150K"/>
    <s v="9-10 yrs"/>
    <s v="Churned"/>
  </r>
  <r>
    <n v="15613097"/>
    <n v="605"/>
    <x v="0"/>
    <x v="0"/>
    <n v="33"/>
    <n v="4"/>
    <n v="0"/>
    <n v="2"/>
    <n v="0"/>
    <n v="1"/>
    <n v="83700.66"/>
    <n v="0"/>
    <x v="1"/>
    <s v="2. Fair"/>
    <s v="1. Zero"/>
    <s v="3-5 yrs"/>
    <s v="Retained"/>
  </r>
  <r>
    <n v="15622217"/>
    <n v="538"/>
    <x v="0"/>
    <x v="0"/>
    <n v="38"/>
    <n v="8"/>
    <n v="88758.95"/>
    <n v="2"/>
    <n v="0"/>
    <n v="0"/>
    <n v="28226.15"/>
    <n v="1"/>
    <x v="1"/>
    <s v="1. Poor"/>
    <s v="2. Up to 100K"/>
    <s v="6-8 yrs"/>
    <s v="Churned"/>
  </r>
  <r>
    <n v="15703588"/>
    <n v="665"/>
    <x v="2"/>
    <x v="1"/>
    <n v="25"/>
    <n v="5"/>
    <n v="153611.82999999999"/>
    <n v="2"/>
    <n v="1"/>
    <n v="0"/>
    <n v="35321.65"/>
    <n v="0"/>
    <x v="3"/>
    <s v="2. Fair"/>
    <s v="4. Above 150K"/>
    <s v="3-5 yrs"/>
    <s v="Retained"/>
  </r>
  <r>
    <n v="15570835"/>
    <n v="491"/>
    <x v="2"/>
    <x v="0"/>
    <n v="57"/>
    <n v="4"/>
    <n v="112044.72"/>
    <n v="1"/>
    <n v="1"/>
    <n v="1"/>
    <n v="41229.730000000003"/>
    <n v="1"/>
    <x v="2"/>
    <s v="1. Poor"/>
    <s v="3. 100K-150K"/>
    <s v="3-5 yrs"/>
    <s v="Churned"/>
  </r>
  <r>
    <n v="15679299"/>
    <n v="726"/>
    <x v="1"/>
    <x v="0"/>
    <n v="27"/>
    <n v="7"/>
    <n v="123826.07"/>
    <n v="1"/>
    <n v="0"/>
    <n v="1"/>
    <n v="78970.58"/>
    <n v="0"/>
    <x v="3"/>
    <s v="3. Good"/>
    <s v="3. 100K-150K"/>
    <s v="6-8 yrs"/>
    <s v="Retained"/>
  </r>
  <r>
    <n v="15808044"/>
    <n v="580"/>
    <x v="0"/>
    <x v="0"/>
    <n v="65"/>
    <n v="9"/>
    <n v="106804.26"/>
    <n v="3"/>
    <n v="1"/>
    <n v="0"/>
    <n v="107890.69"/>
    <n v="1"/>
    <x v="4"/>
    <s v="2. Fair"/>
    <s v="3. 100K-150K"/>
    <s v="9-10 yrs"/>
    <s v="Churned"/>
  </r>
  <r>
    <n v="15579208"/>
    <n v="550"/>
    <x v="0"/>
    <x v="0"/>
    <n v="48"/>
    <n v="6"/>
    <n v="0"/>
    <n v="2"/>
    <n v="1"/>
    <n v="1"/>
    <n v="191870.28"/>
    <n v="0"/>
    <x v="0"/>
    <s v="1. Poor"/>
    <s v="1. Zero"/>
    <s v="6-8 yrs"/>
    <s v="Retained"/>
  </r>
  <r>
    <n v="15684951"/>
    <n v="542"/>
    <x v="0"/>
    <x v="0"/>
    <n v="59"/>
    <n v="2"/>
    <n v="68892.77"/>
    <n v="2"/>
    <n v="1"/>
    <n v="0"/>
    <n v="7905.06"/>
    <n v="1"/>
    <x v="2"/>
    <s v="1. Poor"/>
    <s v="2. Up to 100K"/>
    <s v="0-2 yrs"/>
    <s v="Churned"/>
  </r>
  <r>
    <n v="15667620"/>
    <n v="732"/>
    <x v="0"/>
    <x v="0"/>
    <n v="43"/>
    <n v="6"/>
    <n v="0"/>
    <n v="2"/>
    <n v="1"/>
    <n v="0"/>
    <n v="65731.53"/>
    <n v="0"/>
    <x v="0"/>
    <s v="3. Good"/>
    <s v="1. Zero"/>
    <s v="6-8 yrs"/>
    <s v="Retained"/>
  </r>
  <r>
    <n v="15582960"/>
    <n v="473"/>
    <x v="0"/>
    <x v="0"/>
    <n v="33"/>
    <n v="5"/>
    <n v="125827.43"/>
    <n v="1"/>
    <n v="0"/>
    <n v="1"/>
    <n v="145698.73000000001"/>
    <n v="0"/>
    <x v="1"/>
    <s v="1. Poor"/>
    <s v="3. 100K-150K"/>
    <s v="3-5 yrs"/>
    <s v="Retained"/>
  </r>
  <r>
    <n v="15590730"/>
    <n v="745"/>
    <x v="1"/>
    <x v="1"/>
    <n v="34"/>
    <n v="9"/>
    <n v="0"/>
    <n v="2"/>
    <n v="1"/>
    <n v="0"/>
    <n v="50046.25"/>
    <n v="0"/>
    <x v="1"/>
    <s v="4. Very Good"/>
    <s v="1. Zero"/>
    <s v="9-10 yrs"/>
    <s v="Retained"/>
  </r>
  <r>
    <n v="15763747"/>
    <n v="732"/>
    <x v="0"/>
    <x v="1"/>
    <n v="36"/>
    <n v="7"/>
    <n v="0"/>
    <n v="2"/>
    <n v="1"/>
    <n v="1"/>
    <n v="60830.239999999998"/>
    <n v="0"/>
    <x v="1"/>
    <s v="3. Good"/>
    <s v="1. Zero"/>
    <s v="6-8 yrs"/>
    <s v="Retained"/>
  </r>
  <r>
    <n v="15778320"/>
    <n v="848"/>
    <x v="2"/>
    <x v="0"/>
    <n v="40"/>
    <n v="5"/>
    <n v="148495.64000000001"/>
    <n v="1"/>
    <n v="0"/>
    <n v="0"/>
    <n v="158853.98000000001"/>
    <n v="0"/>
    <x v="0"/>
    <s v="5. Excellent"/>
    <s v="3. 100K-150K"/>
    <s v="3-5 yrs"/>
    <s v="Retained"/>
  </r>
  <r>
    <n v="15642787"/>
    <n v="572"/>
    <x v="0"/>
    <x v="1"/>
    <n v="37"/>
    <n v="1"/>
    <n v="133043.66"/>
    <n v="1"/>
    <n v="0"/>
    <n v="0"/>
    <n v="111243.09"/>
    <n v="0"/>
    <x v="1"/>
    <s v="1. Poor"/>
    <s v="3. 100K-150K"/>
    <s v="0-2 yrs"/>
    <s v="Retained"/>
  </r>
  <r>
    <n v="15624633"/>
    <n v="702"/>
    <x v="0"/>
    <x v="1"/>
    <n v="45"/>
    <n v="9"/>
    <n v="74989.58"/>
    <n v="1"/>
    <n v="1"/>
    <n v="1"/>
    <n v="171014.69"/>
    <n v="0"/>
    <x v="0"/>
    <s v="3. Good"/>
    <s v="2. Up to 100K"/>
    <s v="9-10 yrs"/>
    <s v="Retained"/>
  </r>
  <r>
    <n v="15766765"/>
    <n v="664"/>
    <x v="2"/>
    <x v="1"/>
    <n v="39"/>
    <n v="7"/>
    <n v="60263.23"/>
    <n v="1"/>
    <n v="1"/>
    <n v="0"/>
    <n v="170835.32"/>
    <n v="0"/>
    <x v="1"/>
    <s v="2. Fair"/>
    <s v="2. Up to 100K"/>
    <s v="6-8 yrs"/>
    <s v="Retained"/>
  </r>
  <r>
    <n v="15783615"/>
    <n v="630"/>
    <x v="2"/>
    <x v="1"/>
    <n v="50"/>
    <n v="3"/>
    <n v="129370.91"/>
    <n v="4"/>
    <n v="1"/>
    <n v="1"/>
    <n v="47775.34"/>
    <n v="1"/>
    <x v="2"/>
    <s v="2. Fair"/>
    <s v="3. 100K-150K"/>
    <s v="3-5 yrs"/>
    <s v="Churned"/>
  </r>
  <r>
    <n v="15640161"/>
    <n v="618"/>
    <x v="2"/>
    <x v="1"/>
    <n v="44"/>
    <n v="5"/>
    <n v="157955.82999999999"/>
    <n v="2"/>
    <n v="0"/>
    <n v="0"/>
    <n v="139297.71"/>
    <n v="0"/>
    <x v="0"/>
    <s v="2. Fair"/>
    <s v="4. Above 150K"/>
    <s v="3-5 yrs"/>
    <s v="Retained"/>
  </r>
  <r>
    <n v="15619889"/>
    <n v="556"/>
    <x v="0"/>
    <x v="1"/>
    <n v="26"/>
    <n v="4"/>
    <n v="0"/>
    <n v="1"/>
    <n v="1"/>
    <n v="0"/>
    <n v="195167.38"/>
    <n v="0"/>
    <x v="3"/>
    <s v="1. Poor"/>
    <s v="1. Zero"/>
    <s v="3-5 yrs"/>
    <s v="Retained"/>
  </r>
  <r>
    <n v="15579166"/>
    <n v="619"/>
    <x v="0"/>
    <x v="0"/>
    <n v="30"/>
    <n v="7"/>
    <n v="70729.17"/>
    <n v="1"/>
    <n v="1"/>
    <n v="1"/>
    <n v="160948.87"/>
    <n v="0"/>
    <x v="1"/>
    <s v="2. Fair"/>
    <s v="2. Up to 100K"/>
    <s v="6-8 yrs"/>
    <s v="Retained"/>
  </r>
  <r>
    <n v="15789097"/>
    <n v="644"/>
    <x v="0"/>
    <x v="1"/>
    <n v="48"/>
    <n v="8"/>
    <n v="0"/>
    <n v="2"/>
    <n v="0"/>
    <n v="1"/>
    <n v="44965.54"/>
    <n v="1"/>
    <x v="0"/>
    <s v="2. Fair"/>
    <s v="1. Zero"/>
    <s v="6-8 yrs"/>
    <s v="Churned"/>
  </r>
  <r>
    <n v="15674880"/>
    <n v="658"/>
    <x v="1"/>
    <x v="1"/>
    <n v="50"/>
    <n v="2"/>
    <n v="0"/>
    <n v="2"/>
    <n v="1"/>
    <n v="0"/>
    <n v="52137.73"/>
    <n v="0"/>
    <x v="2"/>
    <s v="2. Fair"/>
    <s v="1. Zero"/>
    <s v="0-2 yrs"/>
    <s v="Retained"/>
  </r>
  <r>
    <n v="15778157"/>
    <n v="598"/>
    <x v="1"/>
    <x v="1"/>
    <n v="27"/>
    <n v="8"/>
    <n v="90721.52"/>
    <n v="2"/>
    <n v="1"/>
    <n v="0"/>
    <n v="109296.18"/>
    <n v="0"/>
    <x v="3"/>
    <s v="2. Fair"/>
    <s v="2. Up to 100K"/>
    <s v="6-8 yrs"/>
    <s v="Retained"/>
  </r>
  <r>
    <n v="15779064"/>
    <n v="677"/>
    <x v="0"/>
    <x v="1"/>
    <n v="27"/>
    <n v="2"/>
    <n v="0"/>
    <n v="2"/>
    <n v="1"/>
    <n v="1"/>
    <n v="20092.89"/>
    <n v="0"/>
    <x v="3"/>
    <s v="3. Good"/>
    <s v="1. Zero"/>
    <s v="0-2 yrs"/>
    <s v="Retained"/>
  </r>
  <r>
    <n v="15801265"/>
    <n v="689"/>
    <x v="1"/>
    <x v="0"/>
    <n v="45"/>
    <n v="0"/>
    <n v="57784.22"/>
    <n v="1"/>
    <n v="1"/>
    <n v="0"/>
    <n v="197804"/>
    <n v="1"/>
    <x v="0"/>
    <s v="3. Good"/>
    <s v="2. Up to 100K"/>
    <s v="0-2 yrs"/>
    <s v="Churned"/>
  </r>
  <r>
    <n v="15589204"/>
    <n v="591"/>
    <x v="0"/>
    <x v="1"/>
    <n v="33"/>
    <n v="9"/>
    <n v="131765.72"/>
    <n v="1"/>
    <n v="1"/>
    <n v="0"/>
    <n v="118782.06"/>
    <n v="0"/>
    <x v="1"/>
    <s v="2. Fair"/>
    <s v="3. 100K-150K"/>
    <s v="9-10 yrs"/>
    <s v="Retained"/>
  </r>
  <r>
    <n v="15664543"/>
    <n v="699"/>
    <x v="0"/>
    <x v="1"/>
    <n v="40"/>
    <n v="7"/>
    <n v="0"/>
    <n v="1"/>
    <n v="0"/>
    <n v="1"/>
    <n v="152876.13"/>
    <n v="1"/>
    <x v="0"/>
    <s v="3. Good"/>
    <s v="1. Zero"/>
    <s v="6-8 yrs"/>
    <s v="Churned"/>
  </r>
  <r>
    <n v="15582714"/>
    <n v="749"/>
    <x v="2"/>
    <x v="1"/>
    <n v="47"/>
    <n v="9"/>
    <n v="110022.74"/>
    <n v="1"/>
    <n v="0"/>
    <n v="1"/>
    <n v="135655.29"/>
    <n v="1"/>
    <x v="0"/>
    <s v="4. Very Good"/>
    <s v="3. 100K-150K"/>
    <s v="9-10 yrs"/>
    <s v="Churned"/>
  </r>
  <r>
    <n v="15797595"/>
    <n v="709"/>
    <x v="0"/>
    <x v="0"/>
    <n v="40"/>
    <n v="9"/>
    <n v="131569.63"/>
    <n v="1"/>
    <n v="1"/>
    <n v="1"/>
    <n v="103970.58"/>
    <n v="0"/>
    <x v="0"/>
    <s v="3. Good"/>
    <s v="3. 100K-150K"/>
    <s v="9-10 yrs"/>
    <s v="Retained"/>
  </r>
  <r>
    <n v="15614034"/>
    <n v="607"/>
    <x v="2"/>
    <x v="1"/>
    <n v="61"/>
    <n v="2"/>
    <n v="164523.5"/>
    <n v="2"/>
    <n v="1"/>
    <n v="1"/>
    <n v="35786.76"/>
    <n v="0"/>
    <x v="4"/>
    <s v="2. Fair"/>
    <s v="4. Above 150K"/>
    <s v="0-2 yrs"/>
    <s v="Retained"/>
  </r>
  <r>
    <n v="15763171"/>
    <n v="650"/>
    <x v="2"/>
    <x v="0"/>
    <n v="25"/>
    <n v="2"/>
    <n v="114330.95"/>
    <n v="1"/>
    <n v="1"/>
    <n v="1"/>
    <n v="25325.07"/>
    <n v="0"/>
    <x v="3"/>
    <s v="2. Fair"/>
    <s v="3. 100K-150K"/>
    <s v="0-2 yrs"/>
    <s v="Retained"/>
  </r>
  <r>
    <n v="15647266"/>
    <n v="651"/>
    <x v="1"/>
    <x v="0"/>
    <n v="45"/>
    <n v="10"/>
    <n v="135923.16"/>
    <n v="1"/>
    <n v="1"/>
    <n v="0"/>
    <n v="18732.84"/>
    <n v="0"/>
    <x v="0"/>
    <s v="2. Fair"/>
    <s v="3. 100K-150K"/>
    <s v="9-10 yrs"/>
    <s v="Retained"/>
  </r>
  <r>
    <n v="15757577"/>
    <n v="676"/>
    <x v="0"/>
    <x v="0"/>
    <n v="61"/>
    <n v="8"/>
    <n v="0"/>
    <n v="2"/>
    <n v="1"/>
    <n v="1"/>
    <n v="118522.73"/>
    <n v="0"/>
    <x v="4"/>
    <s v="3. Good"/>
    <s v="1. Zero"/>
    <s v="6-8 yrs"/>
    <s v="Retained"/>
  </r>
  <r>
    <n v="15736656"/>
    <n v="723"/>
    <x v="0"/>
    <x v="0"/>
    <n v="49"/>
    <n v="4"/>
    <n v="0"/>
    <n v="2"/>
    <n v="0"/>
    <n v="1"/>
    <n v="89972.25"/>
    <n v="0"/>
    <x v="0"/>
    <s v="3. Good"/>
    <s v="1. Zero"/>
    <s v="3-5 yrs"/>
    <s v="Retained"/>
  </r>
  <r>
    <n v="15635078"/>
    <n v="714"/>
    <x v="1"/>
    <x v="1"/>
    <n v="45"/>
    <n v="0"/>
    <n v="124693.48"/>
    <n v="1"/>
    <n v="0"/>
    <n v="1"/>
    <n v="187194.15"/>
    <n v="0"/>
    <x v="0"/>
    <s v="3. Good"/>
    <s v="3. 100K-150K"/>
    <s v="0-2 yrs"/>
    <s v="Retained"/>
  </r>
  <r>
    <n v="15680141"/>
    <n v="759"/>
    <x v="1"/>
    <x v="0"/>
    <n v="35"/>
    <n v="7"/>
    <n v="147936.42000000001"/>
    <n v="1"/>
    <n v="1"/>
    <n v="1"/>
    <n v="106785.7"/>
    <n v="0"/>
    <x v="1"/>
    <s v="4. Very Good"/>
    <s v="3. 100K-150K"/>
    <s v="6-8 yrs"/>
    <s v="Retained"/>
  </r>
  <r>
    <n v="15576945"/>
    <n v="582"/>
    <x v="0"/>
    <x v="1"/>
    <n v="29"/>
    <n v="0"/>
    <n v="0"/>
    <n v="1"/>
    <n v="1"/>
    <n v="0"/>
    <n v="142516.35"/>
    <n v="0"/>
    <x v="3"/>
    <s v="2. Fair"/>
    <s v="1. Zero"/>
    <s v="0-2 yrs"/>
    <s v="Retained"/>
  </r>
  <r>
    <n v="15602034"/>
    <n v="697"/>
    <x v="0"/>
    <x v="0"/>
    <n v="34"/>
    <n v="2"/>
    <n v="126558.92"/>
    <n v="1"/>
    <n v="1"/>
    <n v="0"/>
    <n v="73334.429999999993"/>
    <n v="0"/>
    <x v="1"/>
    <s v="3. Good"/>
    <s v="3. 100K-150K"/>
    <s v="0-2 yrs"/>
    <s v="Retained"/>
  </r>
  <r>
    <n v="15732020"/>
    <n v="610"/>
    <x v="2"/>
    <x v="1"/>
    <n v="57"/>
    <n v="6"/>
    <n v="106938.11"/>
    <n v="2"/>
    <n v="0"/>
    <n v="1"/>
    <n v="186612.47"/>
    <n v="0"/>
    <x v="2"/>
    <s v="2. Fair"/>
    <s v="3. 100K-150K"/>
    <s v="6-8 yrs"/>
    <s v="Retained"/>
  </r>
  <r>
    <n v="15611029"/>
    <n v="488"/>
    <x v="2"/>
    <x v="0"/>
    <n v="33"/>
    <n v="4"/>
    <n v="140002.35"/>
    <n v="1"/>
    <n v="1"/>
    <n v="0"/>
    <n v="123613.81"/>
    <n v="0"/>
    <x v="1"/>
    <s v="1. Poor"/>
    <s v="3. 100K-150K"/>
    <s v="3-5 yrs"/>
    <s v="Retained"/>
  </r>
  <r>
    <n v="15621210"/>
    <n v="599"/>
    <x v="2"/>
    <x v="1"/>
    <n v="46"/>
    <n v="9"/>
    <n v="123444.72"/>
    <n v="1"/>
    <n v="1"/>
    <n v="1"/>
    <n v="31368.080000000002"/>
    <n v="1"/>
    <x v="0"/>
    <s v="2. Fair"/>
    <s v="3. 100K-150K"/>
    <s v="9-10 yrs"/>
    <s v="Churned"/>
  </r>
  <r>
    <n v="15569222"/>
    <n v="781"/>
    <x v="0"/>
    <x v="1"/>
    <n v="32"/>
    <n v="6"/>
    <n v="147107.91"/>
    <n v="1"/>
    <n v="1"/>
    <n v="1"/>
    <n v="40066.949999999997"/>
    <n v="0"/>
    <x v="1"/>
    <s v="4. Very Good"/>
    <s v="3. 100K-150K"/>
    <s v="6-8 yrs"/>
    <s v="Retained"/>
  </r>
  <r>
    <n v="15664639"/>
    <n v="645"/>
    <x v="0"/>
    <x v="1"/>
    <n v="19"/>
    <n v="9"/>
    <n v="128514.84"/>
    <n v="1"/>
    <n v="0"/>
    <n v="0"/>
    <n v="175969.19"/>
    <n v="0"/>
    <x v="3"/>
    <s v="2. Fair"/>
    <s v="3. 100K-150K"/>
    <s v="9-10 yrs"/>
    <s v="Retained"/>
  </r>
  <r>
    <n v="15724223"/>
    <n v="545"/>
    <x v="0"/>
    <x v="0"/>
    <n v="55"/>
    <n v="5"/>
    <n v="0"/>
    <n v="1"/>
    <n v="0"/>
    <n v="0"/>
    <n v="10034.77"/>
    <n v="1"/>
    <x v="2"/>
    <s v="1. Poor"/>
    <s v="1. Zero"/>
    <s v="3-5 yrs"/>
    <s v="Churned"/>
  </r>
  <r>
    <n v="15644621"/>
    <n v="597"/>
    <x v="2"/>
    <x v="0"/>
    <n v="40"/>
    <n v="9"/>
    <n v="106756.01"/>
    <n v="2"/>
    <n v="1"/>
    <n v="0"/>
    <n v="151167.94"/>
    <n v="0"/>
    <x v="0"/>
    <s v="2. Fair"/>
    <s v="3. 100K-150K"/>
    <s v="9-10 yrs"/>
    <s v="Retained"/>
  </r>
  <r>
    <n v="15756056"/>
    <n v="561"/>
    <x v="1"/>
    <x v="0"/>
    <n v="28"/>
    <n v="3"/>
    <n v="0"/>
    <n v="2"/>
    <n v="1"/>
    <n v="0"/>
    <n v="191387.76"/>
    <n v="0"/>
    <x v="3"/>
    <s v="1. Poor"/>
    <s v="1. Zero"/>
    <s v="3-5 yrs"/>
    <s v="Retained"/>
  </r>
  <r>
    <n v="15700353"/>
    <n v="662"/>
    <x v="0"/>
    <x v="0"/>
    <n v="37"/>
    <n v="6"/>
    <n v="0"/>
    <n v="2"/>
    <n v="1"/>
    <n v="0"/>
    <n v="51229.17"/>
    <n v="0"/>
    <x v="1"/>
    <s v="2. Fair"/>
    <s v="1. Zero"/>
    <s v="6-8 yrs"/>
    <s v="Retained"/>
  </r>
  <r>
    <n v="15624388"/>
    <n v="649"/>
    <x v="2"/>
    <x v="0"/>
    <n v="50"/>
    <n v="5"/>
    <n v="155393.32"/>
    <n v="1"/>
    <n v="1"/>
    <n v="1"/>
    <n v="87351.42"/>
    <n v="1"/>
    <x v="2"/>
    <s v="2. Fair"/>
    <s v="4. Above 150K"/>
    <s v="3-5 yrs"/>
    <s v="Churned"/>
  </r>
  <r>
    <n v="15627212"/>
    <n v="630"/>
    <x v="0"/>
    <x v="0"/>
    <n v="36"/>
    <n v="2"/>
    <n v="110414.48"/>
    <n v="1"/>
    <n v="1"/>
    <n v="1"/>
    <n v="48984.95"/>
    <n v="0"/>
    <x v="1"/>
    <s v="2. Fair"/>
    <s v="3. 100K-150K"/>
    <s v="0-2 yrs"/>
    <s v="Retained"/>
  </r>
  <r>
    <n v="15648005"/>
    <n v="672"/>
    <x v="1"/>
    <x v="1"/>
    <n v="33"/>
    <n v="2"/>
    <n v="0"/>
    <n v="2"/>
    <n v="1"/>
    <n v="1"/>
    <n v="182738"/>
    <n v="0"/>
    <x v="1"/>
    <s v="3. Good"/>
    <s v="1. Zero"/>
    <s v="0-2 yrs"/>
    <s v="Retained"/>
  </r>
  <r>
    <n v="15681446"/>
    <n v="636"/>
    <x v="2"/>
    <x v="0"/>
    <n v="37"/>
    <n v="9"/>
    <n v="157098.51999999999"/>
    <n v="1"/>
    <n v="1"/>
    <n v="1"/>
    <n v="153535.26999999999"/>
    <n v="0"/>
    <x v="1"/>
    <s v="2. Fair"/>
    <s v="4. Above 150K"/>
    <s v="9-10 yrs"/>
    <s v="Retained"/>
  </r>
  <r>
    <n v="15775888"/>
    <n v="593"/>
    <x v="2"/>
    <x v="0"/>
    <n v="38"/>
    <n v="5"/>
    <n v="85626.6"/>
    <n v="1"/>
    <n v="1"/>
    <n v="1"/>
    <n v="125079.65"/>
    <n v="0"/>
    <x v="1"/>
    <s v="2. Fair"/>
    <s v="2. Up to 100K"/>
    <s v="3-5 yrs"/>
    <s v="Retained"/>
  </r>
  <r>
    <n v="15749019"/>
    <n v="545"/>
    <x v="2"/>
    <x v="1"/>
    <n v="45"/>
    <n v="6"/>
    <n v="93796.42"/>
    <n v="2"/>
    <n v="1"/>
    <n v="1"/>
    <n v="162321.26"/>
    <n v="0"/>
    <x v="0"/>
    <s v="1. Poor"/>
    <s v="2. Up to 100K"/>
    <s v="6-8 yrs"/>
    <s v="Retained"/>
  </r>
  <r>
    <n v="15709928"/>
    <n v="567"/>
    <x v="1"/>
    <x v="0"/>
    <n v="41"/>
    <n v="1"/>
    <n v="0"/>
    <n v="2"/>
    <n v="1"/>
    <n v="0"/>
    <n v="3414.72"/>
    <n v="0"/>
    <x v="0"/>
    <s v="1. Poor"/>
    <s v="1. Zero"/>
    <s v="0-2 yrs"/>
    <s v="Retained"/>
  </r>
  <r>
    <n v="15784676"/>
    <n v="583"/>
    <x v="0"/>
    <x v="1"/>
    <n v="51"/>
    <n v="6"/>
    <n v="125268.03"/>
    <n v="2"/>
    <n v="1"/>
    <n v="0"/>
    <n v="165082.25"/>
    <n v="0"/>
    <x v="2"/>
    <s v="2. Fair"/>
    <s v="3. 100K-150K"/>
    <s v="6-8 yrs"/>
    <s v="Retained"/>
  </r>
  <r>
    <n v="15748116"/>
    <n v="681"/>
    <x v="0"/>
    <x v="0"/>
    <n v="29"/>
    <n v="2"/>
    <n v="148143.84"/>
    <n v="1"/>
    <n v="1"/>
    <n v="1"/>
    <n v="52021.39"/>
    <n v="0"/>
    <x v="3"/>
    <s v="3. Good"/>
    <s v="3. 100K-150K"/>
    <s v="0-2 yrs"/>
    <s v="Retained"/>
  </r>
  <r>
    <n v="15612193"/>
    <n v="762"/>
    <x v="1"/>
    <x v="1"/>
    <n v="29"/>
    <n v="10"/>
    <n v="115545.33"/>
    <n v="2"/>
    <n v="1"/>
    <n v="0"/>
    <n v="148256.43"/>
    <n v="0"/>
    <x v="3"/>
    <s v="4. Very Good"/>
    <s v="3. 100K-150K"/>
    <s v="9-10 yrs"/>
    <s v="Retained"/>
  </r>
  <r>
    <n v="15762984"/>
    <n v="648"/>
    <x v="1"/>
    <x v="1"/>
    <n v="35"/>
    <n v="7"/>
    <n v="0"/>
    <n v="2"/>
    <n v="0"/>
    <n v="0"/>
    <n v="122899.01"/>
    <n v="0"/>
    <x v="1"/>
    <s v="2. Fair"/>
    <s v="1. Zero"/>
    <s v="6-8 yrs"/>
    <s v="Retained"/>
  </r>
  <r>
    <n v="15613713"/>
    <n v="644"/>
    <x v="0"/>
    <x v="1"/>
    <n v="30"/>
    <n v="5"/>
    <n v="44928.88"/>
    <n v="1"/>
    <n v="1"/>
    <n v="1"/>
    <n v="10771.46"/>
    <n v="0"/>
    <x v="1"/>
    <s v="2. Fair"/>
    <s v="2. Up to 100K"/>
    <s v="3-5 yrs"/>
    <s v="Retained"/>
  </r>
  <r>
    <n v="15664204"/>
    <n v="706"/>
    <x v="1"/>
    <x v="1"/>
    <n v="29"/>
    <n v="2"/>
    <n v="0"/>
    <n v="2"/>
    <n v="1"/>
    <n v="1"/>
    <n v="18255.509999999998"/>
    <n v="0"/>
    <x v="3"/>
    <s v="3. Good"/>
    <s v="1. Zero"/>
    <s v="0-2 yrs"/>
    <s v="Retained"/>
  </r>
  <r>
    <n v="15639415"/>
    <n v="850"/>
    <x v="0"/>
    <x v="1"/>
    <n v="35"/>
    <n v="3"/>
    <n v="162442.35"/>
    <n v="1"/>
    <n v="1"/>
    <n v="0"/>
    <n v="183566.78"/>
    <n v="0"/>
    <x v="1"/>
    <s v="5. Excellent"/>
    <s v="4. Above 150K"/>
    <s v="3-5 yrs"/>
    <s v="Retained"/>
  </r>
  <r>
    <n v="15806332"/>
    <n v="484"/>
    <x v="1"/>
    <x v="0"/>
    <n v="39"/>
    <n v="5"/>
    <n v="0"/>
    <n v="2"/>
    <n v="1"/>
    <n v="1"/>
    <n v="175224.12"/>
    <n v="0"/>
    <x v="1"/>
    <s v="1. Poor"/>
    <s v="1. Zero"/>
    <s v="3-5 yrs"/>
    <s v="Retained"/>
  </r>
  <r>
    <n v="15614929"/>
    <n v="508"/>
    <x v="2"/>
    <x v="1"/>
    <n v="28"/>
    <n v="0"/>
    <n v="96213.82"/>
    <n v="2"/>
    <n v="1"/>
    <n v="0"/>
    <n v="147913.56"/>
    <n v="0"/>
    <x v="3"/>
    <s v="1. Poor"/>
    <s v="2. Up to 100K"/>
    <s v="0-2 yrs"/>
    <s v="Retained"/>
  </r>
  <r>
    <n v="15695492"/>
    <n v="439"/>
    <x v="0"/>
    <x v="0"/>
    <n v="29"/>
    <n v="6"/>
    <n v="156569.43"/>
    <n v="1"/>
    <n v="1"/>
    <n v="0"/>
    <n v="180598.66"/>
    <n v="0"/>
    <x v="3"/>
    <s v="1. Poor"/>
    <s v="4. Above 150K"/>
    <s v="6-8 yrs"/>
    <s v="Retained"/>
  </r>
  <r>
    <n v="15635972"/>
    <n v="484"/>
    <x v="1"/>
    <x v="1"/>
    <n v="36"/>
    <n v="8"/>
    <n v="0"/>
    <n v="2"/>
    <n v="1"/>
    <n v="0"/>
    <n v="186136.48"/>
    <n v="0"/>
    <x v="1"/>
    <s v="1. Poor"/>
    <s v="1. Zero"/>
    <s v="6-8 yrs"/>
    <s v="Retained"/>
  </r>
  <r>
    <n v="15616380"/>
    <n v="803"/>
    <x v="1"/>
    <x v="0"/>
    <n v="37"/>
    <n v="1"/>
    <n v="0"/>
    <n v="2"/>
    <n v="0"/>
    <n v="0"/>
    <n v="7455.2"/>
    <n v="0"/>
    <x v="1"/>
    <s v="5. Excellent"/>
    <s v="1. Zero"/>
    <s v="0-2 yrs"/>
    <s v="Retained"/>
  </r>
  <r>
    <n v="15581440"/>
    <n v="724"/>
    <x v="2"/>
    <x v="0"/>
    <n v="48"/>
    <n v="6"/>
    <n v="110463.25"/>
    <n v="2"/>
    <n v="1"/>
    <n v="1"/>
    <n v="80552.11"/>
    <n v="1"/>
    <x v="0"/>
    <s v="3. Good"/>
    <s v="3. 100K-150K"/>
    <s v="6-8 yrs"/>
    <s v="Churned"/>
  </r>
  <r>
    <n v="15654390"/>
    <n v="640"/>
    <x v="0"/>
    <x v="1"/>
    <n v="33"/>
    <n v="7"/>
    <n v="154575.76"/>
    <n v="1"/>
    <n v="1"/>
    <n v="0"/>
    <n v="25722.28"/>
    <n v="1"/>
    <x v="1"/>
    <s v="2. Fair"/>
    <s v="4. Above 150K"/>
    <s v="6-8 yrs"/>
    <s v="Churned"/>
  </r>
  <r>
    <n v="15660688"/>
    <n v="701"/>
    <x v="1"/>
    <x v="0"/>
    <n v="35"/>
    <n v="9"/>
    <n v="0"/>
    <n v="2"/>
    <n v="0"/>
    <n v="0"/>
    <n v="170996.86"/>
    <n v="0"/>
    <x v="1"/>
    <s v="3. Good"/>
    <s v="1. Zero"/>
    <s v="9-10 yrs"/>
    <s v="Retained"/>
  </r>
  <r>
    <n v="15806307"/>
    <n v="537"/>
    <x v="0"/>
    <x v="1"/>
    <n v="37"/>
    <n v="3"/>
    <n v="0"/>
    <n v="2"/>
    <n v="1"/>
    <n v="1"/>
    <n v="20603.32"/>
    <n v="0"/>
    <x v="1"/>
    <s v="1. Poor"/>
    <s v="1. Zero"/>
    <s v="3-5 yrs"/>
    <s v="Retained"/>
  </r>
  <r>
    <n v="15647975"/>
    <n v="651"/>
    <x v="2"/>
    <x v="1"/>
    <n v="26"/>
    <n v="5"/>
    <n v="147037.32"/>
    <n v="1"/>
    <n v="0"/>
    <n v="0"/>
    <n v="141763.26"/>
    <n v="0"/>
    <x v="3"/>
    <s v="2. Fair"/>
    <s v="3. 100K-150K"/>
    <s v="3-5 yrs"/>
    <s v="Retained"/>
  </r>
  <r>
    <n v="15595728"/>
    <n v="523"/>
    <x v="2"/>
    <x v="1"/>
    <n v="41"/>
    <n v="0"/>
    <n v="119276.31"/>
    <n v="1"/>
    <n v="0"/>
    <n v="0"/>
    <n v="122284.38"/>
    <n v="1"/>
    <x v="0"/>
    <s v="1. Poor"/>
    <s v="3. 100K-150K"/>
    <s v="0-2 yrs"/>
    <s v="Churned"/>
  </r>
  <r>
    <n v="15735388"/>
    <n v="717"/>
    <x v="0"/>
    <x v="0"/>
    <n v="25"/>
    <n v="7"/>
    <n v="108664.85"/>
    <n v="2"/>
    <n v="1"/>
    <n v="0"/>
    <n v="190011.85"/>
    <n v="0"/>
    <x v="3"/>
    <s v="3. Good"/>
    <s v="3. 100K-150K"/>
    <s v="6-8 yrs"/>
    <s v="Retained"/>
  </r>
  <r>
    <n v="15788535"/>
    <n v="593"/>
    <x v="1"/>
    <x v="1"/>
    <n v="44"/>
    <n v="5"/>
    <n v="0"/>
    <n v="1"/>
    <n v="1"/>
    <n v="0"/>
    <n v="128046.98"/>
    <n v="0"/>
    <x v="0"/>
    <s v="2. Fair"/>
    <s v="1. Zero"/>
    <s v="3-5 yrs"/>
    <s v="Retained"/>
  </r>
  <r>
    <n v="15765902"/>
    <n v="706"/>
    <x v="2"/>
    <x v="1"/>
    <n v="38"/>
    <n v="5"/>
    <n v="163034.82"/>
    <n v="2"/>
    <n v="1"/>
    <n v="1"/>
    <n v="135662.17000000001"/>
    <n v="0"/>
    <x v="1"/>
    <s v="3. Good"/>
    <s v="4. Above 150K"/>
    <s v="3-5 yrs"/>
    <s v="Retained"/>
  </r>
  <r>
    <n v="15642345"/>
    <n v="714"/>
    <x v="2"/>
    <x v="0"/>
    <n v="49"/>
    <n v="4"/>
    <n v="93059.34"/>
    <n v="1"/>
    <n v="1"/>
    <n v="0"/>
    <n v="7571.51"/>
    <n v="1"/>
    <x v="0"/>
    <s v="3. Good"/>
    <s v="2. Up to 100K"/>
    <s v="3-5 yrs"/>
    <s v="Churned"/>
  </r>
  <r>
    <n v="15641250"/>
    <n v="794"/>
    <x v="1"/>
    <x v="1"/>
    <n v="38"/>
    <n v="9"/>
    <n v="179581.31"/>
    <n v="1"/>
    <n v="1"/>
    <n v="0"/>
    <n v="23596.240000000002"/>
    <n v="0"/>
    <x v="1"/>
    <s v="4. Very Good"/>
    <s v="4. Above 150K"/>
    <s v="9-10 yrs"/>
    <s v="Retained"/>
  </r>
  <r>
    <n v="15706163"/>
    <n v="518"/>
    <x v="2"/>
    <x v="1"/>
    <n v="46"/>
    <n v="4"/>
    <n v="113625.93"/>
    <n v="1"/>
    <n v="0"/>
    <n v="0"/>
    <n v="92727.42"/>
    <n v="1"/>
    <x v="0"/>
    <s v="1. Poor"/>
    <s v="3. 100K-150K"/>
    <s v="3-5 yrs"/>
    <s v="Churned"/>
  </r>
  <r>
    <n v="15746708"/>
    <n v="589"/>
    <x v="2"/>
    <x v="1"/>
    <n v="55"/>
    <n v="7"/>
    <n v="119961.48"/>
    <n v="1"/>
    <n v="1"/>
    <n v="0"/>
    <n v="65156.83"/>
    <n v="1"/>
    <x v="2"/>
    <s v="2. Fair"/>
    <s v="3. 100K-150K"/>
    <s v="6-8 yrs"/>
    <s v="Churned"/>
  </r>
  <r>
    <n v="15775203"/>
    <n v="824"/>
    <x v="0"/>
    <x v="1"/>
    <n v="45"/>
    <n v="3"/>
    <n v="129209.48"/>
    <n v="1"/>
    <n v="0"/>
    <n v="0"/>
    <n v="60151.77"/>
    <n v="0"/>
    <x v="0"/>
    <s v="5. Excellent"/>
    <s v="3. 100K-150K"/>
    <s v="3-5 yrs"/>
    <s v="Retained"/>
  </r>
  <r>
    <n v="15787907"/>
    <n v="719"/>
    <x v="2"/>
    <x v="0"/>
    <n v="42"/>
    <n v="5"/>
    <n v="137227.04"/>
    <n v="3"/>
    <n v="1"/>
    <n v="0"/>
    <n v="149097.38"/>
    <n v="1"/>
    <x v="0"/>
    <s v="3. Good"/>
    <s v="3. 100K-150K"/>
    <s v="3-5 yrs"/>
    <s v="Churned"/>
  </r>
  <r>
    <n v="15646764"/>
    <n v="617"/>
    <x v="2"/>
    <x v="0"/>
    <n v="58"/>
    <n v="3"/>
    <n v="119024.75"/>
    <n v="2"/>
    <n v="1"/>
    <n v="0"/>
    <n v="35199.24"/>
    <n v="1"/>
    <x v="2"/>
    <s v="2. Fair"/>
    <s v="3. 100K-150K"/>
    <s v="3-5 yrs"/>
    <s v="Churned"/>
  </r>
  <r>
    <n v="15678284"/>
    <n v="651"/>
    <x v="0"/>
    <x v="1"/>
    <n v="35"/>
    <n v="7"/>
    <n v="74623.5"/>
    <n v="3"/>
    <n v="1"/>
    <n v="0"/>
    <n v="129451.29"/>
    <n v="1"/>
    <x v="1"/>
    <s v="2. Fair"/>
    <s v="2. Up to 100K"/>
    <s v="6-8 yrs"/>
    <s v="Churned"/>
  </r>
  <r>
    <n v="15726791"/>
    <n v="637"/>
    <x v="1"/>
    <x v="0"/>
    <n v="45"/>
    <n v="2"/>
    <n v="157929.45000000001"/>
    <n v="1"/>
    <n v="1"/>
    <n v="1"/>
    <n v="145134.49"/>
    <n v="1"/>
    <x v="0"/>
    <s v="2. Fair"/>
    <s v="4. Above 150K"/>
    <s v="0-2 yrs"/>
    <s v="Churned"/>
  </r>
  <r>
    <n v="15813144"/>
    <n v="554"/>
    <x v="0"/>
    <x v="0"/>
    <n v="26"/>
    <n v="7"/>
    <n v="92606.86"/>
    <n v="2"/>
    <n v="1"/>
    <n v="0"/>
    <n v="192709.69"/>
    <n v="0"/>
    <x v="3"/>
    <s v="1. Poor"/>
    <s v="2. Up to 100K"/>
    <s v="6-8 yrs"/>
    <s v="Retained"/>
  </r>
  <r>
    <n v="15669342"/>
    <n v="731"/>
    <x v="2"/>
    <x v="1"/>
    <n v="35"/>
    <n v="2"/>
    <n v="127862.93"/>
    <n v="2"/>
    <n v="1"/>
    <n v="0"/>
    <n v="139083.70000000001"/>
    <n v="0"/>
    <x v="1"/>
    <s v="3. Good"/>
    <s v="3. 100K-150K"/>
    <s v="0-2 yrs"/>
    <s v="Retained"/>
  </r>
  <r>
    <n v="15710366"/>
    <n v="569"/>
    <x v="1"/>
    <x v="0"/>
    <n v="42"/>
    <n v="1"/>
    <n v="0"/>
    <n v="1"/>
    <n v="1"/>
    <n v="1"/>
    <n v="83629.600000000006"/>
    <n v="1"/>
    <x v="0"/>
    <s v="1. Poor"/>
    <s v="1. Zero"/>
    <s v="0-2 yrs"/>
    <s v="Churned"/>
  </r>
  <r>
    <n v="15614934"/>
    <n v="625"/>
    <x v="2"/>
    <x v="0"/>
    <n v="37"/>
    <n v="4"/>
    <n v="142711.81"/>
    <n v="1"/>
    <n v="1"/>
    <n v="0"/>
    <n v="35625.410000000003"/>
    <n v="0"/>
    <x v="1"/>
    <s v="2. Fair"/>
    <s v="3. 100K-150K"/>
    <s v="3-5 yrs"/>
    <s v="Retained"/>
  </r>
  <r>
    <n v="15588701"/>
    <n v="592"/>
    <x v="0"/>
    <x v="0"/>
    <n v="38"/>
    <n v="4"/>
    <n v="0"/>
    <n v="2"/>
    <n v="1"/>
    <n v="0"/>
    <n v="35338.959999999999"/>
    <n v="0"/>
    <x v="1"/>
    <s v="2. Fair"/>
    <s v="1. Zero"/>
    <s v="3-5 yrs"/>
    <s v="Retained"/>
  </r>
  <r>
    <n v="15665438"/>
    <n v="669"/>
    <x v="0"/>
    <x v="1"/>
    <n v="43"/>
    <n v="1"/>
    <n v="163159.85"/>
    <n v="1"/>
    <n v="0"/>
    <n v="1"/>
    <n v="15602.8"/>
    <n v="0"/>
    <x v="0"/>
    <s v="2. Fair"/>
    <s v="4. Above 150K"/>
    <s v="0-2 yrs"/>
    <s v="Retained"/>
  </r>
  <r>
    <n v="15644896"/>
    <n v="663"/>
    <x v="2"/>
    <x v="1"/>
    <n v="32"/>
    <n v="3"/>
    <n v="108586.86"/>
    <n v="1"/>
    <n v="1"/>
    <n v="1"/>
    <n v="182355.21"/>
    <n v="0"/>
    <x v="1"/>
    <s v="2. Fair"/>
    <s v="3. 100K-150K"/>
    <s v="3-5 yrs"/>
    <s v="Retained"/>
  </r>
  <r>
    <n v="15670205"/>
    <n v="518"/>
    <x v="2"/>
    <x v="0"/>
    <n v="41"/>
    <n v="5"/>
    <n v="110624.99"/>
    <n v="1"/>
    <n v="1"/>
    <n v="0"/>
    <n v="89327.67"/>
    <n v="0"/>
    <x v="0"/>
    <s v="1. Poor"/>
    <s v="3. 100K-150K"/>
    <s v="3-5 yrs"/>
    <s v="Retained"/>
  </r>
  <r>
    <n v="15635776"/>
    <n v="686"/>
    <x v="2"/>
    <x v="0"/>
    <n v="43"/>
    <n v="5"/>
    <n v="154846.24"/>
    <n v="2"/>
    <n v="1"/>
    <n v="1"/>
    <n v="151903.6"/>
    <n v="0"/>
    <x v="0"/>
    <s v="3. Good"/>
    <s v="4. Above 150K"/>
    <s v="3-5 yrs"/>
    <s v="Retained"/>
  </r>
  <r>
    <n v="15791053"/>
    <n v="709"/>
    <x v="2"/>
    <x v="1"/>
    <n v="45"/>
    <n v="4"/>
    <n v="122917.71"/>
    <n v="1"/>
    <n v="1"/>
    <n v="1"/>
    <n v="11.58"/>
    <n v="1"/>
    <x v="0"/>
    <s v="3. Good"/>
    <s v="3. 100K-150K"/>
    <s v="3-5 yrs"/>
    <s v="Churned"/>
  </r>
  <r>
    <n v="15644005"/>
    <n v="571"/>
    <x v="0"/>
    <x v="0"/>
    <n v="33"/>
    <n v="9"/>
    <n v="0"/>
    <n v="2"/>
    <n v="0"/>
    <n v="1"/>
    <n v="77519.62"/>
    <n v="0"/>
    <x v="1"/>
    <s v="1. Poor"/>
    <s v="1. Zero"/>
    <s v="9-10 yrs"/>
    <s v="Retained"/>
  </r>
  <r>
    <n v="15796343"/>
    <n v="707"/>
    <x v="0"/>
    <x v="0"/>
    <n v="31"/>
    <n v="2"/>
    <n v="82787.929999999993"/>
    <n v="2"/>
    <n v="0"/>
    <n v="0"/>
    <n v="91423.69"/>
    <n v="0"/>
    <x v="1"/>
    <s v="3. Good"/>
    <s v="2. Up to 100K"/>
    <s v="0-2 yrs"/>
    <s v="Retained"/>
  </r>
  <r>
    <n v="15751057"/>
    <n v="701"/>
    <x v="2"/>
    <x v="1"/>
    <n v="32"/>
    <n v="5"/>
    <n v="102500.34"/>
    <n v="1"/>
    <n v="0"/>
    <n v="0"/>
    <n v="106287.77"/>
    <n v="0"/>
    <x v="1"/>
    <s v="3. Good"/>
    <s v="3. 100K-150K"/>
    <s v="3-5 yrs"/>
    <s v="Retained"/>
  </r>
  <r>
    <n v="15623430"/>
    <n v="672"/>
    <x v="0"/>
    <x v="1"/>
    <n v="34"/>
    <n v="9"/>
    <n v="0"/>
    <n v="2"/>
    <n v="1"/>
    <n v="0"/>
    <n v="161800.76999999999"/>
    <n v="0"/>
    <x v="1"/>
    <s v="3. Good"/>
    <s v="1. Zero"/>
    <s v="9-10 yrs"/>
    <s v="Retained"/>
  </r>
  <r>
    <n v="15682600"/>
    <n v="620"/>
    <x v="2"/>
    <x v="1"/>
    <n v="39"/>
    <n v="9"/>
    <n v="159492.79"/>
    <n v="1"/>
    <n v="1"/>
    <n v="0"/>
    <n v="80582.34"/>
    <n v="1"/>
    <x v="1"/>
    <s v="2. Fair"/>
    <s v="4. Above 150K"/>
    <s v="9-10 yrs"/>
    <s v="Churned"/>
  </r>
  <r>
    <n v="15769312"/>
    <n v="557"/>
    <x v="1"/>
    <x v="1"/>
    <n v="48"/>
    <n v="10"/>
    <n v="0"/>
    <n v="2"/>
    <n v="1"/>
    <n v="1"/>
    <n v="185094.48"/>
    <n v="0"/>
    <x v="0"/>
    <s v="1. Poor"/>
    <s v="1. Zero"/>
    <s v="9-10 yrs"/>
    <s v="Retained"/>
  </r>
  <r>
    <n v="15708212"/>
    <n v="648"/>
    <x v="1"/>
    <x v="0"/>
    <n v="54"/>
    <n v="7"/>
    <n v="118241.02"/>
    <n v="1"/>
    <n v="1"/>
    <n v="0"/>
    <n v="172586.89"/>
    <n v="1"/>
    <x v="2"/>
    <s v="2. Fair"/>
    <s v="3. 100K-150K"/>
    <s v="6-8 yrs"/>
    <s v="Churned"/>
  </r>
  <r>
    <n v="15650258"/>
    <n v="479"/>
    <x v="0"/>
    <x v="0"/>
    <n v="35"/>
    <n v="2"/>
    <n v="113090.4"/>
    <n v="1"/>
    <n v="1"/>
    <n v="0"/>
    <n v="195649.79"/>
    <n v="0"/>
    <x v="1"/>
    <s v="1. Poor"/>
    <s v="3. 100K-150K"/>
    <s v="0-2 yrs"/>
    <s v="Retained"/>
  </r>
  <r>
    <n v="15604345"/>
    <n v="730"/>
    <x v="0"/>
    <x v="0"/>
    <n v="22"/>
    <n v="9"/>
    <n v="65763.570000000007"/>
    <n v="1"/>
    <n v="1"/>
    <n v="1"/>
    <n v="145792.01"/>
    <n v="0"/>
    <x v="3"/>
    <s v="3. Good"/>
    <s v="2. Up to 100K"/>
    <s v="9-10 yrs"/>
    <s v="Retained"/>
  </r>
  <r>
    <n v="15578297"/>
    <n v="737"/>
    <x v="2"/>
    <x v="0"/>
    <n v="43"/>
    <n v="1"/>
    <n v="125537.38"/>
    <n v="1"/>
    <n v="1"/>
    <n v="0"/>
    <n v="138510.01"/>
    <n v="1"/>
    <x v="0"/>
    <s v="3. Good"/>
    <s v="3. 100K-150K"/>
    <s v="0-2 yrs"/>
    <s v="Churned"/>
  </r>
  <r>
    <n v="15671789"/>
    <n v="616"/>
    <x v="0"/>
    <x v="1"/>
    <n v="31"/>
    <n v="3"/>
    <n v="94263.91"/>
    <n v="2"/>
    <n v="1"/>
    <n v="0"/>
    <n v="168895.06"/>
    <n v="0"/>
    <x v="1"/>
    <s v="2. Fair"/>
    <s v="2. Up to 100K"/>
    <s v="3-5 yrs"/>
    <s v="Retained"/>
  </r>
  <r>
    <n v="15726186"/>
    <n v="639"/>
    <x v="1"/>
    <x v="1"/>
    <n v="29"/>
    <n v="4"/>
    <n v="133434.57"/>
    <n v="2"/>
    <n v="1"/>
    <n v="0"/>
    <n v="97983.44"/>
    <n v="0"/>
    <x v="3"/>
    <s v="2. Fair"/>
    <s v="3. 100K-150K"/>
    <s v="3-5 yrs"/>
    <s v="Retained"/>
  </r>
  <r>
    <n v="15764618"/>
    <n v="815"/>
    <x v="1"/>
    <x v="0"/>
    <n v="39"/>
    <n v="6"/>
    <n v="0"/>
    <n v="1"/>
    <n v="1"/>
    <n v="1"/>
    <n v="85167.88"/>
    <n v="0"/>
    <x v="1"/>
    <s v="5. Excellent"/>
    <s v="1. Zero"/>
    <s v="6-8 yrs"/>
    <s v="Retained"/>
  </r>
  <r>
    <n v="15730738"/>
    <n v="786"/>
    <x v="1"/>
    <x v="1"/>
    <n v="31"/>
    <n v="9"/>
    <n v="0"/>
    <n v="2"/>
    <n v="1"/>
    <n v="1"/>
    <n v="18210.36"/>
    <n v="0"/>
    <x v="1"/>
    <s v="4. Very Good"/>
    <s v="1. Zero"/>
    <s v="9-10 yrs"/>
    <s v="Retained"/>
  </r>
  <r>
    <n v="15637650"/>
    <n v="549"/>
    <x v="0"/>
    <x v="1"/>
    <n v="50"/>
    <n v="9"/>
    <n v="94748.76"/>
    <n v="2"/>
    <n v="0"/>
    <n v="1"/>
    <n v="13608.18"/>
    <n v="0"/>
    <x v="2"/>
    <s v="1. Poor"/>
    <s v="2. Up to 100K"/>
    <s v="9-10 yrs"/>
    <s v="Retained"/>
  </r>
  <r>
    <n v="15606267"/>
    <n v="622"/>
    <x v="0"/>
    <x v="0"/>
    <n v="38"/>
    <n v="4"/>
    <n v="98640.74"/>
    <n v="1"/>
    <n v="1"/>
    <n v="1"/>
    <n v="110457.99"/>
    <n v="0"/>
    <x v="1"/>
    <s v="2. Fair"/>
    <s v="2. Up to 100K"/>
    <s v="3-5 yrs"/>
    <s v="Retained"/>
  </r>
  <r>
    <n v="15625904"/>
    <n v="624"/>
    <x v="0"/>
    <x v="1"/>
    <n v="26"/>
    <n v="9"/>
    <n v="74681.899999999994"/>
    <n v="2"/>
    <n v="0"/>
    <n v="0"/>
    <n v="31231.35"/>
    <n v="0"/>
    <x v="3"/>
    <s v="2. Fair"/>
    <s v="2. Up to 100K"/>
    <s v="9-10 yrs"/>
    <s v="Retained"/>
  </r>
  <r>
    <n v="15654463"/>
    <n v="841"/>
    <x v="0"/>
    <x v="1"/>
    <n v="34"/>
    <n v="4"/>
    <n v="0"/>
    <n v="2"/>
    <n v="1"/>
    <n v="0"/>
    <n v="141582.66"/>
    <n v="0"/>
    <x v="1"/>
    <s v="5. Excellent"/>
    <s v="1. Zero"/>
    <s v="3-5 yrs"/>
    <s v="Retained"/>
  </r>
  <r>
    <n v="15774151"/>
    <n v="614"/>
    <x v="1"/>
    <x v="0"/>
    <n v="41"/>
    <n v="7"/>
    <n v="179915.85"/>
    <n v="1"/>
    <n v="0"/>
    <n v="0"/>
    <n v="14666.35"/>
    <n v="1"/>
    <x v="0"/>
    <s v="2. Fair"/>
    <s v="4. Above 150K"/>
    <s v="6-8 yrs"/>
    <s v="Churned"/>
  </r>
  <r>
    <n v="15693259"/>
    <n v="676"/>
    <x v="0"/>
    <x v="1"/>
    <n v="30"/>
    <n v="1"/>
    <n v="128207.23"/>
    <n v="1"/>
    <n v="1"/>
    <n v="1"/>
    <n v="55400.17"/>
    <n v="0"/>
    <x v="1"/>
    <s v="3. Good"/>
    <s v="3. 100K-150K"/>
    <s v="0-2 yrs"/>
    <s v="Retained"/>
  </r>
  <r>
    <n v="15642468"/>
    <n v="697"/>
    <x v="0"/>
    <x v="1"/>
    <n v="42"/>
    <n v="9"/>
    <n v="132739.26"/>
    <n v="2"/>
    <n v="0"/>
    <n v="0"/>
    <n v="174667.65"/>
    <n v="0"/>
    <x v="0"/>
    <s v="3. Good"/>
    <s v="3. 100K-150K"/>
    <s v="9-10 yrs"/>
    <s v="Retained"/>
  </r>
  <r>
    <n v="15758531"/>
    <n v="732"/>
    <x v="0"/>
    <x v="0"/>
    <n v="40"/>
    <n v="10"/>
    <n v="0"/>
    <n v="2"/>
    <n v="1"/>
    <n v="0"/>
    <n v="154189.07999999999"/>
    <n v="0"/>
    <x v="0"/>
    <s v="3. Good"/>
    <s v="1. Zero"/>
    <s v="9-10 yrs"/>
    <s v="Retained"/>
  </r>
  <r>
    <n v="15728352"/>
    <n v="623"/>
    <x v="0"/>
    <x v="1"/>
    <n v="27"/>
    <n v="4"/>
    <n v="120509.81"/>
    <n v="1"/>
    <n v="0"/>
    <n v="0"/>
    <n v="142170.44"/>
    <n v="0"/>
    <x v="3"/>
    <s v="2. Fair"/>
    <s v="3. 100K-150K"/>
    <s v="3-5 yrs"/>
    <s v="Retained"/>
  </r>
  <r>
    <n v="15637240"/>
    <n v="541"/>
    <x v="0"/>
    <x v="1"/>
    <n v="46"/>
    <n v="4"/>
    <n v="124547.13"/>
    <n v="2"/>
    <n v="1"/>
    <n v="0"/>
    <n v="94499.06"/>
    <n v="0"/>
    <x v="0"/>
    <s v="1. Poor"/>
    <s v="3. 100K-150K"/>
    <s v="3-5 yrs"/>
    <s v="Retained"/>
  </r>
  <r>
    <n v="15595588"/>
    <n v="773"/>
    <x v="1"/>
    <x v="0"/>
    <n v="39"/>
    <n v="4"/>
    <n v="0"/>
    <n v="2"/>
    <n v="0"/>
    <n v="1"/>
    <n v="182081.45"/>
    <n v="0"/>
    <x v="1"/>
    <s v="4. Very Good"/>
    <s v="1. Zero"/>
    <s v="3-5 yrs"/>
    <s v="Retained"/>
  </r>
  <r>
    <n v="15778395"/>
    <n v="762"/>
    <x v="2"/>
    <x v="1"/>
    <n v="34"/>
    <n v="4"/>
    <n v="88815.56"/>
    <n v="2"/>
    <n v="1"/>
    <n v="0"/>
    <n v="68562.259999999995"/>
    <n v="1"/>
    <x v="1"/>
    <s v="4. Very Good"/>
    <s v="2. Up to 100K"/>
    <s v="3-5 yrs"/>
    <s v="Churned"/>
  </r>
  <r>
    <n v="15711825"/>
    <n v="655"/>
    <x v="1"/>
    <x v="0"/>
    <n v="35"/>
    <n v="1"/>
    <n v="82231.509999999995"/>
    <n v="2"/>
    <n v="1"/>
    <n v="0"/>
    <n v="88798.02"/>
    <n v="0"/>
    <x v="1"/>
    <s v="2. Fair"/>
    <s v="2. Up to 100K"/>
    <s v="0-2 yrs"/>
    <s v="Retained"/>
  </r>
  <r>
    <n v="15599251"/>
    <n v="602"/>
    <x v="2"/>
    <x v="1"/>
    <n v="32"/>
    <n v="7"/>
    <n v="184715.86"/>
    <n v="2"/>
    <n v="1"/>
    <n v="0"/>
    <n v="113781.99"/>
    <n v="0"/>
    <x v="1"/>
    <s v="2. Fair"/>
    <s v="4. Above 150K"/>
    <s v="6-8 yrs"/>
    <s v="Retained"/>
  </r>
  <r>
    <n v="15570004"/>
    <n v="850"/>
    <x v="0"/>
    <x v="1"/>
    <n v="31"/>
    <n v="3"/>
    <n v="0"/>
    <n v="2"/>
    <n v="1"/>
    <n v="0"/>
    <n v="121866.87"/>
    <n v="0"/>
    <x v="1"/>
    <s v="5. Excellent"/>
    <s v="1. Zero"/>
    <s v="3-5 yrs"/>
    <s v="Retained"/>
  </r>
  <r>
    <n v="15656912"/>
    <n v="649"/>
    <x v="1"/>
    <x v="1"/>
    <n v="51"/>
    <n v="4"/>
    <n v="0"/>
    <n v="1"/>
    <n v="1"/>
    <n v="1"/>
    <n v="150390.57"/>
    <n v="0"/>
    <x v="2"/>
    <s v="2. Fair"/>
    <s v="1. Zero"/>
    <s v="3-5 yrs"/>
    <s v="Retained"/>
  </r>
  <r>
    <n v="15657342"/>
    <n v="850"/>
    <x v="2"/>
    <x v="1"/>
    <n v="28"/>
    <n v="4"/>
    <n v="147972.19"/>
    <n v="1"/>
    <n v="1"/>
    <n v="0"/>
    <n v="60708.72"/>
    <n v="1"/>
    <x v="3"/>
    <s v="5. Excellent"/>
    <s v="3. 100K-150K"/>
    <s v="3-5 yrs"/>
    <s v="Churned"/>
  </r>
  <r>
    <n v="15716284"/>
    <n v="543"/>
    <x v="0"/>
    <x v="1"/>
    <n v="43"/>
    <n v="9"/>
    <n v="0"/>
    <n v="2"/>
    <n v="1"/>
    <n v="1"/>
    <n v="78858.070000000007"/>
    <n v="0"/>
    <x v="0"/>
    <s v="1. Poor"/>
    <s v="1. Zero"/>
    <s v="9-10 yrs"/>
    <s v="Retained"/>
  </r>
  <r>
    <n v="15672374"/>
    <n v="672"/>
    <x v="0"/>
    <x v="1"/>
    <n v="52"/>
    <n v="8"/>
    <n v="170008.84"/>
    <n v="1"/>
    <n v="0"/>
    <n v="0"/>
    <n v="56407.42"/>
    <n v="1"/>
    <x v="2"/>
    <s v="3. Good"/>
    <s v="4. Above 150K"/>
    <s v="6-8 yrs"/>
    <s v="Churned"/>
  </r>
  <r>
    <n v="15732476"/>
    <n v="600"/>
    <x v="0"/>
    <x v="0"/>
    <n v="27"/>
    <n v="3"/>
    <n v="0"/>
    <n v="2"/>
    <n v="0"/>
    <n v="1"/>
    <n v="125698.97"/>
    <n v="0"/>
    <x v="3"/>
    <s v="2. Fair"/>
    <s v="1. Zero"/>
    <s v="3-5 yrs"/>
    <s v="Retained"/>
  </r>
  <r>
    <n v="15747724"/>
    <n v="671"/>
    <x v="1"/>
    <x v="0"/>
    <n v="34"/>
    <n v="10"/>
    <n v="0"/>
    <n v="1"/>
    <n v="1"/>
    <n v="0"/>
    <n v="23235.38"/>
    <n v="0"/>
    <x v="1"/>
    <s v="3. Good"/>
    <s v="1. Zero"/>
    <s v="9-10 yrs"/>
    <s v="Retained"/>
  </r>
  <r>
    <n v="15633877"/>
    <n v="706"/>
    <x v="1"/>
    <x v="0"/>
    <n v="42"/>
    <n v="8"/>
    <n v="95386.82"/>
    <n v="1"/>
    <n v="1"/>
    <n v="1"/>
    <n v="75732.25"/>
    <n v="0"/>
    <x v="0"/>
    <s v="3. Good"/>
    <s v="2. Up to 100K"/>
    <s v="6-8 yrs"/>
    <s v="Retained"/>
  </r>
  <r>
    <n v="15672516"/>
    <n v="541"/>
    <x v="2"/>
    <x v="1"/>
    <n v="51"/>
    <n v="7"/>
    <n v="90373.28"/>
    <n v="2"/>
    <n v="1"/>
    <n v="0"/>
    <n v="179861.79"/>
    <n v="0"/>
    <x v="2"/>
    <s v="1. Poor"/>
    <s v="2. Up to 100K"/>
    <s v="6-8 yrs"/>
    <s v="Retained"/>
  </r>
  <r>
    <n v="15607827"/>
    <n v="711"/>
    <x v="2"/>
    <x v="1"/>
    <n v="34"/>
    <n v="4"/>
    <n v="133467.76999999999"/>
    <n v="2"/>
    <n v="1"/>
    <n v="1"/>
    <n v="42976.639999999999"/>
    <n v="0"/>
    <x v="1"/>
    <s v="3. Good"/>
    <s v="3. 100K-150K"/>
    <s v="3-5 yrs"/>
    <s v="Retained"/>
  </r>
  <r>
    <n v="15751336"/>
    <n v="630"/>
    <x v="1"/>
    <x v="1"/>
    <n v="30"/>
    <n v="3"/>
    <n v="0"/>
    <n v="2"/>
    <n v="0"/>
    <n v="1"/>
    <n v="10486.69"/>
    <n v="0"/>
    <x v="1"/>
    <s v="2. Fair"/>
    <s v="1. Zero"/>
    <s v="3-5 yrs"/>
    <s v="Retained"/>
  </r>
  <r>
    <n v="15646539"/>
    <n v="531"/>
    <x v="0"/>
    <x v="1"/>
    <n v="31"/>
    <n v="3"/>
    <n v="96288.26"/>
    <n v="1"/>
    <n v="1"/>
    <n v="0"/>
    <n v="56794.73"/>
    <n v="0"/>
    <x v="1"/>
    <s v="1. Poor"/>
    <s v="2. Up to 100K"/>
    <s v="3-5 yrs"/>
    <s v="Retained"/>
  </r>
  <r>
    <n v="15756901"/>
    <n v="641"/>
    <x v="0"/>
    <x v="0"/>
    <n v="26"/>
    <n v="4"/>
    <n v="91547.839999999997"/>
    <n v="2"/>
    <n v="0"/>
    <n v="1"/>
    <n v="28157.34"/>
    <n v="0"/>
    <x v="3"/>
    <s v="2. Fair"/>
    <s v="2. Up to 100K"/>
    <s v="3-5 yrs"/>
    <s v="Retained"/>
  </r>
  <r>
    <n v="15809286"/>
    <n v="631"/>
    <x v="2"/>
    <x v="1"/>
    <n v="37"/>
    <n v="8"/>
    <n v="138292.64000000001"/>
    <n v="2"/>
    <n v="0"/>
    <n v="0"/>
    <n v="152422.91"/>
    <n v="1"/>
    <x v="1"/>
    <s v="2. Fair"/>
    <s v="3. 100K-150K"/>
    <s v="6-8 yrs"/>
    <s v="Churned"/>
  </r>
  <r>
    <n v="15759021"/>
    <n v="685"/>
    <x v="0"/>
    <x v="1"/>
    <n v="35"/>
    <n v="9"/>
    <n v="0"/>
    <n v="1"/>
    <n v="1"/>
    <n v="0"/>
    <n v="167033.82999999999"/>
    <n v="0"/>
    <x v="1"/>
    <s v="3. Good"/>
    <s v="1. Zero"/>
    <s v="9-10 yrs"/>
    <s v="Retained"/>
  </r>
  <r>
    <n v="15725039"/>
    <n v="702"/>
    <x v="1"/>
    <x v="1"/>
    <n v="32"/>
    <n v="8"/>
    <n v="71667.740000000005"/>
    <n v="1"/>
    <n v="1"/>
    <n v="1"/>
    <n v="126082.18"/>
    <n v="0"/>
    <x v="1"/>
    <s v="3. Good"/>
    <s v="2. Up to 100K"/>
    <s v="6-8 yrs"/>
    <s v="Retained"/>
  </r>
  <r>
    <n v="15579130"/>
    <n v="708"/>
    <x v="2"/>
    <x v="0"/>
    <n v="43"/>
    <n v="0"/>
    <n v="118994.84"/>
    <n v="1"/>
    <n v="1"/>
    <n v="0"/>
    <n v="181499.77"/>
    <n v="1"/>
    <x v="0"/>
    <s v="3. Good"/>
    <s v="3. 100K-150K"/>
    <s v="0-2 yrs"/>
    <s v="Churned"/>
  </r>
  <r>
    <n v="15754112"/>
    <n v="653"/>
    <x v="1"/>
    <x v="1"/>
    <n v="55"/>
    <n v="7"/>
    <n v="0"/>
    <n v="2"/>
    <n v="1"/>
    <n v="1"/>
    <n v="41967.03"/>
    <n v="0"/>
    <x v="2"/>
    <s v="2. Fair"/>
    <s v="1. Zero"/>
    <s v="6-8 yrs"/>
    <s v="Retained"/>
  </r>
  <r>
    <n v="15735522"/>
    <n v="654"/>
    <x v="2"/>
    <x v="1"/>
    <n v="37"/>
    <n v="2"/>
    <n v="145610.07"/>
    <n v="2"/>
    <n v="0"/>
    <n v="0"/>
    <n v="186300.59"/>
    <n v="0"/>
    <x v="1"/>
    <s v="2. Fair"/>
    <s v="3. 100K-150K"/>
    <s v="0-2 yrs"/>
    <s v="Retained"/>
  </r>
  <r>
    <n v="15613326"/>
    <n v="596"/>
    <x v="0"/>
    <x v="0"/>
    <n v="33"/>
    <n v="1"/>
    <n v="138162.81"/>
    <n v="1"/>
    <n v="1"/>
    <n v="0"/>
    <n v="85412.54"/>
    <n v="0"/>
    <x v="1"/>
    <s v="2. Fair"/>
    <s v="3. 100K-150K"/>
    <s v="0-2 yrs"/>
    <s v="Retained"/>
  </r>
  <r>
    <n v="15739502"/>
    <n v="549"/>
    <x v="2"/>
    <x v="0"/>
    <n v="31"/>
    <n v="9"/>
    <n v="135020.21"/>
    <n v="2"/>
    <n v="1"/>
    <n v="1"/>
    <n v="23343.18"/>
    <n v="0"/>
    <x v="1"/>
    <s v="1. Poor"/>
    <s v="3. 100K-150K"/>
    <s v="9-10 yrs"/>
    <s v="Retained"/>
  </r>
  <r>
    <n v="15670914"/>
    <n v="754"/>
    <x v="0"/>
    <x v="1"/>
    <n v="38"/>
    <n v="2"/>
    <n v="0"/>
    <n v="2"/>
    <n v="1"/>
    <n v="0"/>
    <n v="180698.32"/>
    <n v="0"/>
    <x v="1"/>
    <s v="4. Very Good"/>
    <s v="1. Zero"/>
    <s v="0-2 yrs"/>
    <s v="Retained"/>
  </r>
  <r>
    <n v="15604073"/>
    <n v="815"/>
    <x v="2"/>
    <x v="0"/>
    <n v="25"/>
    <n v="8"/>
    <n v="135161.67000000001"/>
    <n v="1"/>
    <n v="1"/>
    <n v="1"/>
    <n v="136071.04999999999"/>
    <n v="0"/>
    <x v="3"/>
    <s v="5. Excellent"/>
    <s v="3. 100K-150K"/>
    <s v="6-8 yrs"/>
    <s v="Retained"/>
  </r>
  <r>
    <n v="15806027"/>
    <n v="556"/>
    <x v="0"/>
    <x v="0"/>
    <n v="52"/>
    <n v="9"/>
    <n v="0"/>
    <n v="1"/>
    <n v="1"/>
    <n v="0"/>
    <n v="175149.2"/>
    <n v="1"/>
    <x v="2"/>
    <s v="1. Poor"/>
    <s v="1. Zero"/>
    <s v="9-10 yrs"/>
    <s v="Churned"/>
  </r>
  <r>
    <n v="15574886"/>
    <n v="706"/>
    <x v="0"/>
    <x v="1"/>
    <n v="32"/>
    <n v="6"/>
    <n v="94486.47"/>
    <n v="1"/>
    <n v="1"/>
    <n v="1"/>
    <n v="146949.74"/>
    <n v="0"/>
    <x v="1"/>
    <s v="3. Good"/>
    <s v="2. Up to 100K"/>
    <s v="6-8 yrs"/>
    <s v="Retained"/>
  </r>
  <r>
    <n v="15707120"/>
    <n v="850"/>
    <x v="0"/>
    <x v="1"/>
    <n v="46"/>
    <n v="9"/>
    <n v="117640.39"/>
    <n v="1"/>
    <n v="1"/>
    <n v="0"/>
    <n v="88920.68"/>
    <n v="0"/>
    <x v="0"/>
    <s v="5. Excellent"/>
    <s v="3. 100K-150K"/>
    <s v="9-10 yrs"/>
    <s v="Retained"/>
  </r>
  <r>
    <n v="15800845"/>
    <n v="732"/>
    <x v="1"/>
    <x v="0"/>
    <n v="33"/>
    <n v="8"/>
    <n v="111379.55"/>
    <n v="1"/>
    <n v="1"/>
    <n v="1"/>
    <n v="45098.62"/>
    <n v="0"/>
    <x v="1"/>
    <s v="3. Good"/>
    <s v="3. 100K-150K"/>
    <s v="6-8 yrs"/>
    <s v="Retained"/>
  </r>
  <r>
    <n v="15603914"/>
    <n v="614"/>
    <x v="0"/>
    <x v="1"/>
    <n v="40"/>
    <n v="6"/>
    <n v="0"/>
    <n v="1"/>
    <n v="1"/>
    <n v="1"/>
    <n v="20339.79"/>
    <n v="1"/>
    <x v="0"/>
    <s v="2. Fair"/>
    <s v="1. Zero"/>
    <s v="6-8 yrs"/>
    <s v="Churned"/>
  </r>
  <r>
    <n v="15722765"/>
    <n v="580"/>
    <x v="1"/>
    <x v="0"/>
    <n v="57"/>
    <n v="0"/>
    <n v="136820.99"/>
    <n v="1"/>
    <n v="0"/>
    <n v="1"/>
    <n v="108528.74"/>
    <n v="0"/>
    <x v="2"/>
    <s v="2. Fair"/>
    <s v="3. 100K-150K"/>
    <s v="0-2 yrs"/>
    <s v="Retained"/>
  </r>
  <r>
    <n v="15783305"/>
    <n v="593"/>
    <x v="0"/>
    <x v="0"/>
    <n v="46"/>
    <n v="7"/>
    <n v="98752.51"/>
    <n v="1"/>
    <n v="1"/>
    <n v="0"/>
    <n v="145560.38"/>
    <n v="0"/>
    <x v="0"/>
    <s v="2. Fair"/>
    <s v="2. Up to 100K"/>
    <s v="6-8 yrs"/>
    <s v="Retained"/>
  </r>
  <r>
    <n v="15574842"/>
    <n v="653"/>
    <x v="2"/>
    <x v="0"/>
    <n v="25"/>
    <n v="2"/>
    <n v="158266.42000000001"/>
    <n v="3"/>
    <n v="1"/>
    <n v="1"/>
    <n v="199357.24"/>
    <n v="0"/>
    <x v="3"/>
    <s v="2. Fair"/>
    <s v="4. Above 150K"/>
    <s v="0-2 yrs"/>
    <s v="Retained"/>
  </r>
  <r>
    <n v="15607837"/>
    <n v="746"/>
    <x v="0"/>
    <x v="0"/>
    <n v="29"/>
    <n v="4"/>
    <n v="105599.67"/>
    <n v="1"/>
    <n v="1"/>
    <n v="1"/>
    <n v="43106.17"/>
    <n v="0"/>
    <x v="3"/>
    <s v="4. Very Good"/>
    <s v="3. 100K-150K"/>
    <s v="3-5 yrs"/>
    <s v="Retained"/>
  </r>
  <r>
    <n v="15714877"/>
    <n v="662"/>
    <x v="0"/>
    <x v="0"/>
    <n v="29"/>
    <n v="10"/>
    <n v="0"/>
    <n v="2"/>
    <n v="1"/>
    <n v="0"/>
    <n v="137508.31"/>
    <n v="0"/>
    <x v="3"/>
    <s v="2. Fair"/>
    <s v="1. Zero"/>
    <s v="9-10 yrs"/>
    <s v="Retained"/>
  </r>
  <r>
    <n v="15782941"/>
    <n v="573"/>
    <x v="0"/>
    <x v="1"/>
    <n v="31"/>
    <n v="2"/>
    <n v="0"/>
    <n v="2"/>
    <n v="1"/>
    <n v="1"/>
    <n v="91957.39"/>
    <n v="0"/>
    <x v="1"/>
    <s v="1. Poor"/>
    <s v="1. Zero"/>
    <s v="0-2 yrs"/>
    <s v="Retained"/>
  </r>
  <r>
    <n v="15630167"/>
    <n v="684"/>
    <x v="1"/>
    <x v="0"/>
    <n v="39"/>
    <n v="4"/>
    <n v="139723.9"/>
    <n v="1"/>
    <n v="1"/>
    <n v="1"/>
    <n v="120612.11"/>
    <n v="0"/>
    <x v="1"/>
    <s v="3. Good"/>
    <s v="3. 100K-150K"/>
    <s v="3-5 yrs"/>
    <s v="Retained"/>
  </r>
  <r>
    <n v="15759038"/>
    <n v="793"/>
    <x v="0"/>
    <x v="0"/>
    <n v="41"/>
    <n v="3"/>
    <n v="141806.46"/>
    <n v="1"/>
    <n v="1"/>
    <n v="0"/>
    <n v="102921.17"/>
    <n v="0"/>
    <x v="0"/>
    <s v="4. Very Good"/>
    <s v="3. 100K-150K"/>
    <s v="3-5 yrs"/>
    <s v="Retained"/>
  </r>
  <r>
    <n v="15661821"/>
    <n v="798"/>
    <x v="2"/>
    <x v="0"/>
    <n v="49"/>
    <n v="5"/>
    <n v="132571.67000000001"/>
    <n v="1"/>
    <n v="1"/>
    <n v="1"/>
    <n v="31686.33"/>
    <n v="1"/>
    <x v="0"/>
    <s v="4. Very Good"/>
    <s v="3. 100K-150K"/>
    <s v="3-5 yrs"/>
    <s v="Churned"/>
  </r>
  <r>
    <n v="15728006"/>
    <n v="524"/>
    <x v="0"/>
    <x v="1"/>
    <n v="40"/>
    <n v="2"/>
    <n v="180516.9"/>
    <n v="1"/>
    <n v="1"/>
    <n v="0"/>
    <n v="180002.42"/>
    <n v="0"/>
    <x v="0"/>
    <s v="1. Poor"/>
    <s v="4. Above 150K"/>
    <s v="0-2 yrs"/>
    <s v="Retained"/>
  </r>
  <r>
    <n v="15712176"/>
    <n v="816"/>
    <x v="0"/>
    <x v="1"/>
    <n v="31"/>
    <n v="8"/>
    <n v="0"/>
    <n v="2"/>
    <n v="1"/>
    <n v="1"/>
    <n v="28407.4"/>
    <n v="0"/>
    <x v="1"/>
    <s v="5. Excellent"/>
    <s v="1. Zero"/>
    <s v="6-8 yrs"/>
    <s v="Retained"/>
  </r>
  <r>
    <n v="15689351"/>
    <n v="742"/>
    <x v="2"/>
    <x v="0"/>
    <n v="41"/>
    <n v="4"/>
    <n v="92805.72"/>
    <n v="1"/>
    <n v="0"/>
    <n v="1"/>
    <n v="73743.95"/>
    <n v="1"/>
    <x v="0"/>
    <s v="4. Very Good"/>
    <s v="2. Up to 100K"/>
    <s v="3-5 yrs"/>
    <s v="Churned"/>
  </r>
  <r>
    <n v="15782247"/>
    <n v="540"/>
    <x v="0"/>
    <x v="1"/>
    <n v="22"/>
    <n v="4"/>
    <n v="0"/>
    <n v="3"/>
    <n v="1"/>
    <n v="1"/>
    <n v="186233.26"/>
    <n v="1"/>
    <x v="3"/>
    <s v="1. Poor"/>
    <s v="1. Zero"/>
    <s v="3-5 yrs"/>
    <s v="Churned"/>
  </r>
  <r>
    <n v="15769064"/>
    <n v="537"/>
    <x v="2"/>
    <x v="1"/>
    <n v="39"/>
    <n v="3"/>
    <n v="135309.35999999999"/>
    <n v="1"/>
    <n v="1"/>
    <n v="0"/>
    <n v="31728.86"/>
    <n v="1"/>
    <x v="1"/>
    <s v="1. Poor"/>
    <s v="3. 100K-150K"/>
    <s v="3-5 yrs"/>
    <s v="Churned"/>
  </r>
  <r>
    <n v="15718153"/>
    <n v="759"/>
    <x v="1"/>
    <x v="0"/>
    <n v="74"/>
    <n v="6"/>
    <n v="128917.84"/>
    <n v="1"/>
    <n v="1"/>
    <n v="1"/>
    <n v="48244.639999999999"/>
    <n v="0"/>
    <x v="4"/>
    <s v="4. Very Good"/>
    <s v="3. 100K-150K"/>
    <s v="6-8 yrs"/>
    <s v="Retained"/>
  </r>
  <r>
    <n v="15613189"/>
    <n v="774"/>
    <x v="0"/>
    <x v="0"/>
    <n v="52"/>
    <n v="2"/>
    <n v="56580.93"/>
    <n v="1"/>
    <n v="1"/>
    <n v="0"/>
    <n v="113266.28"/>
    <n v="1"/>
    <x v="2"/>
    <s v="4. Very Good"/>
    <s v="2. Up to 100K"/>
    <s v="0-2 yrs"/>
    <s v="Churned"/>
  </r>
  <r>
    <n v="15661734"/>
    <n v="608"/>
    <x v="2"/>
    <x v="1"/>
    <n v="42"/>
    <n v="8"/>
    <n v="131390.75"/>
    <n v="2"/>
    <n v="1"/>
    <n v="0"/>
    <n v="71178.09"/>
    <n v="0"/>
    <x v="0"/>
    <s v="2. Fair"/>
    <s v="3. 100K-150K"/>
    <s v="6-8 yrs"/>
    <s v="Retained"/>
  </r>
  <r>
    <n v="15592645"/>
    <n v="704"/>
    <x v="1"/>
    <x v="1"/>
    <n v="37"/>
    <n v="4"/>
    <n v="0"/>
    <n v="2"/>
    <n v="0"/>
    <n v="0"/>
    <n v="25684.93"/>
    <n v="0"/>
    <x v="1"/>
    <s v="3. Good"/>
    <s v="1. Zero"/>
    <s v="3-5 yrs"/>
    <s v="Retained"/>
  </r>
  <r>
    <n v="15768387"/>
    <n v="581"/>
    <x v="0"/>
    <x v="1"/>
    <n v="41"/>
    <n v="8"/>
    <n v="0"/>
    <n v="2"/>
    <n v="0"/>
    <n v="0"/>
    <n v="29737.14"/>
    <n v="0"/>
    <x v="0"/>
    <s v="2. Fair"/>
    <s v="1. Zero"/>
    <s v="6-8 yrs"/>
    <s v="Retained"/>
  </r>
  <r>
    <n v="15792525"/>
    <n v="628"/>
    <x v="2"/>
    <x v="0"/>
    <n v="61"/>
    <n v="1"/>
    <n v="97361.66"/>
    <n v="1"/>
    <n v="1"/>
    <n v="1"/>
    <n v="149922.38"/>
    <n v="1"/>
    <x v="4"/>
    <s v="2. Fair"/>
    <s v="2. Up to 100K"/>
    <s v="0-2 yrs"/>
    <s v="Churned"/>
  </r>
  <r>
    <n v="15586976"/>
    <n v="566"/>
    <x v="0"/>
    <x v="0"/>
    <n v="42"/>
    <n v="6"/>
    <n v="0"/>
    <n v="1"/>
    <n v="1"/>
    <n v="0"/>
    <n v="180702.12"/>
    <n v="1"/>
    <x v="0"/>
    <s v="1. Poor"/>
    <s v="1. Zero"/>
    <s v="6-8 yrs"/>
    <s v="Churned"/>
  </r>
  <r>
    <n v="15790659"/>
    <n v="701"/>
    <x v="1"/>
    <x v="1"/>
    <n v="59"/>
    <n v="7"/>
    <n v="0"/>
    <n v="2"/>
    <n v="0"/>
    <n v="1"/>
    <n v="27597.59"/>
    <n v="0"/>
    <x v="2"/>
    <s v="3. Good"/>
    <s v="1. Zero"/>
    <s v="6-8 yrs"/>
    <s v="Retained"/>
  </r>
  <r>
    <n v="15691446"/>
    <n v="735"/>
    <x v="1"/>
    <x v="1"/>
    <n v="29"/>
    <n v="10"/>
    <n v="0"/>
    <n v="2"/>
    <n v="1"/>
    <n v="1"/>
    <n v="95025.27"/>
    <n v="0"/>
    <x v="3"/>
    <s v="3. Good"/>
    <s v="1. Zero"/>
    <s v="9-10 yrs"/>
    <s v="Retained"/>
  </r>
  <r>
    <n v="15772632"/>
    <n v="680"/>
    <x v="0"/>
    <x v="0"/>
    <n v="34"/>
    <n v="1"/>
    <n v="0"/>
    <n v="2"/>
    <n v="1"/>
    <n v="0"/>
    <n v="167035.07"/>
    <n v="0"/>
    <x v="1"/>
    <s v="3. Good"/>
    <s v="1. Zero"/>
    <s v="0-2 yrs"/>
    <s v="Retained"/>
  </r>
  <r>
    <n v="15706587"/>
    <n v="560"/>
    <x v="0"/>
    <x v="1"/>
    <n v="57"/>
    <n v="0"/>
    <n v="0"/>
    <n v="2"/>
    <n v="0"/>
    <n v="1"/>
    <n v="116781.71"/>
    <n v="0"/>
    <x v="2"/>
    <s v="1. Poor"/>
    <s v="1. Zero"/>
    <s v="0-2 yrs"/>
    <s v="Retained"/>
  </r>
  <r>
    <n v="15572461"/>
    <n v="663"/>
    <x v="2"/>
    <x v="0"/>
    <n v="29"/>
    <n v="4"/>
    <n v="102714.65"/>
    <n v="2"/>
    <n v="0"/>
    <n v="0"/>
    <n v="21170.81"/>
    <n v="0"/>
    <x v="3"/>
    <s v="2. Fair"/>
    <s v="3. 100K-150K"/>
    <s v="3-5 yrs"/>
    <s v="Retained"/>
  </r>
  <r>
    <n v="15654409"/>
    <n v="665"/>
    <x v="0"/>
    <x v="0"/>
    <n v="34"/>
    <n v="5"/>
    <n v="67816.72"/>
    <n v="1"/>
    <n v="1"/>
    <n v="1"/>
    <n v="29641.58"/>
    <n v="0"/>
    <x v="1"/>
    <s v="2. Fair"/>
    <s v="2. Up to 100K"/>
    <s v="3-5 yrs"/>
    <s v="Retained"/>
  </r>
  <r>
    <n v="15568025"/>
    <n v="758"/>
    <x v="0"/>
    <x v="1"/>
    <n v="51"/>
    <n v="8"/>
    <n v="81710.460000000006"/>
    <n v="1"/>
    <n v="1"/>
    <n v="1"/>
    <n v="116520.07"/>
    <n v="0"/>
    <x v="2"/>
    <s v="4. Very Good"/>
    <s v="2. Up to 100K"/>
    <s v="6-8 yrs"/>
    <s v="Retained"/>
  </r>
  <r>
    <n v="15715769"/>
    <n v="621"/>
    <x v="0"/>
    <x v="1"/>
    <n v="26"/>
    <n v="2"/>
    <n v="75237.539999999994"/>
    <n v="1"/>
    <n v="0"/>
    <n v="1"/>
    <n v="44220.4"/>
    <n v="0"/>
    <x v="3"/>
    <s v="2. Fair"/>
    <s v="2. Up to 100K"/>
    <s v="0-2 yrs"/>
    <s v="Retained"/>
  </r>
  <r>
    <n v="15667458"/>
    <n v="764"/>
    <x v="2"/>
    <x v="1"/>
    <n v="28"/>
    <n v="10"/>
    <n v="124023.18"/>
    <n v="1"/>
    <n v="1"/>
    <n v="0"/>
    <n v="166188.28"/>
    <n v="0"/>
    <x v="3"/>
    <s v="4. Very Good"/>
    <s v="3. 100K-150K"/>
    <s v="9-10 yrs"/>
    <s v="Retained"/>
  </r>
  <r>
    <n v="15567980"/>
    <n v="537"/>
    <x v="2"/>
    <x v="0"/>
    <n v="46"/>
    <n v="5"/>
    <n v="100727.5"/>
    <n v="1"/>
    <n v="0"/>
    <n v="1"/>
    <n v="140857.76"/>
    <n v="1"/>
    <x v="0"/>
    <s v="1. Poor"/>
    <s v="3. 100K-150K"/>
    <s v="3-5 yrs"/>
    <s v="Churned"/>
  </r>
  <r>
    <n v="15679294"/>
    <n v="589"/>
    <x v="0"/>
    <x v="0"/>
    <n v="46"/>
    <n v="10"/>
    <n v="107238.85"/>
    <n v="2"/>
    <n v="1"/>
    <n v="0"/>
    <n v="37024.28"/>
    <n v="0"/>
    <x v="0"/>
    <s v="2. Fair"/>
    <s v="3. 100K-150K"/>
    <s v="9-10 yrs"/>
    <s v="Retained"/>
  </r>
  <r>
    <n v="15606507"/>
    <n v="555"/>
    <x v="0"/>
    <x v="1"/>
    <n v="24"/>
    <n v="5"/>
    <n v="0"/>
    <n v="2"/>
    <n v="1"/>
    <n v="0"/>
    <n v="27513.47"/>
    <n v="0"/>
    <x v="3"/>
    <s v="1. Poor"/>
    <s v="1. Zero"/>
    <s v="3-5 yrs"/>
    <s v="Retained"/>
  </r>
  <r>
    <n v="15578825"/>
    <n v="734"/>
    <x v="0"/>
    <x v="0"/>
    <n v="29"/>
    <n v="0"/>
    <n v="139994.66"/>
    <n v="1"/>
    <n v="1"/>
    <n v="0"/>
    <n v="17744.72"/>
    <n v="0"/>
    <x v="3"/>
    <s v="3. Good"/>
    <s v="3. 100K-150K"/>
    <s v="0-2 yrs"/>
    <s v="Retained"/>
  </r>
  <r>
    <n v="15619935"/>
    <n v="783"/>
    <x v="1"/>
    <x v="0"/>
    <n v="59"/>
    <n v="9"/>
    <n v="126224.87"/>
    <n v="1"/>
    <n v="1"/>
    <n v="1"/>
    <n v="4423.63"/>
    <n v="0"/>
    <x v="2"/>
    <s v="4. Very Good"/>
    <s v="3. 100K-150K"/>
    <s v="9-10 yrs"/>
    <s v="Retained"/>
  </r>
  <r>
    <n v="15636089"/>
    <n v="678"/>
    <x v="2"/>
    <x v="0"/>
    <n v="51"/>
    <n v="1"/>
    <n v="145751.03"/>
    <n v="1"/>
    <n v="0"/>
    <n v="0"/>
    <n v="109718.44"/>
    <n v="1"/>
    <x v="2"/>
    <s v="3. Good"/>
    <s v="3. 100K-150K"/>
    <s v="0-2 yrs"/>
    <s v="Churned"/>
  </r>
  <r>
    <n v="15727490"/>
    <n v="661"/>
    <x v="0"/>
    <x v="1"/>
    <n v="47"/>
    <n v="5"/>
    <n v="0"/>
    <n v="1"/>
    <n v="0"/>
    <n v="1"/>
    <n v="107243.31"/>
    <n v="1"/>
    <x v="0"/>
    <s v="2. Fair"/>
    <s v="1. Zero"/>
    <s v="3-5 yrs"/>
    <s v="Churned"/>
  </r>
  <r>
    <n v="15591766"/>
    <n v="607"/>
    <x v="1"/>
    <x v="0"/>
    <n v="25"/>
    <n v="4"/>
    <n v="121166.89"/>
    <n v="1"/>
    <n v="0"/>
    <n v="1"/>
    <n v="115288.24"/>
    <n v="0"/>
    <x v="3"/>
    <s v="2. Fair"/>
    <s v="3. 100K-150K"/>
    <s v="3-5 yrs"/>
    <s v="Retained"/>
  </r>
  <r>
    <n v="15641629"/>
    <n v="537"/>
    <x v="1"/>
    <x v="0"/>
    <n v="38"/>
    <n v="1"/>
    <n v="0"/>
    <n v="2"/>
    <n v="0"/>
    <n v="1"/>
    <n v="41233.97"/>
    <n v="0"/>
    <x v="1"/>
    <s v="1. Poor"/>
    <s v="1. Zero"/>
    <s v="0-2 yrs"/>
    <s v="Retained"/>
  </r>
  <r>
    <n v="15813303"/>
    <n v="513"/>
    <x v="1"/>
    <x v="1"/>
    <n v="88"/>
    <n v="10"/>
    <n v="0"/>
    <n v="2"/>
    <n v="1"/>
    <n v="1"/>
    <n v="52952.24"/>
    <n v="0"/>
    <x v="4"/>
    <s v="1. Poor"/>
    <s v="1. Zero"/>
    <s v="9-10 yrs"/>
    <s v="Retained"/>
  </r>
  <r>
    <n v="15756920"/>
    <n v="576"/>
    <x v="0"/>
    <x v="1"/>
    <n v="63"/>
    <n v="9"/>
    <n v="70655.48"/>
    <n v="1"/>
    <n v="0"/>
    <n v="0"/>
    <n v="78955.8"/>
    <n v="1"/>
    <x v="4"/>
    <s v="1. Poor"/>
    <s v="2. Up to 100K"/>
    <s v="9-10 yrs"/>
    <s v="Churned"/>
  </r>
  <r>
    <n v="15726403"/>
    <n v="660"/>
    <x v="2"/>
    <x v="1"/>
    <n v="41"/>
    <n v="1"/>
    <n v="129901.21"/>
    <n v="1"/>
    <n v="1"/>
    <n v="0"/>
    <n v="26025.599999999999"/>
    <n v="1"/>
    <x v="0"/>
    <s v="2. Fair"/>
    <s v="3. 100K-150K"/>
    <s v="0-2 yrs"/>
    <s v="Churned"/>
  </r>
  <r>
    <n v="15592765"/>
    <n v="637"/>
    <x v="0"/>
    <x v="1"/>
    <n v="40"/>
    <n v="8"/>
    <n v="125470.81"/>
    <n v="1"/>
    <n v="1"/>
    <n v="1"/>
    <n v="174536.17"/>
    <n v="0"/>
    <x v="0"/>
    <s v="2. Fair"/>
    <s v="3. 100K-150K"/>
    <s v="6-8 yrs"/>
    <s v="Retained"/>
  </r>
  <r>
    <n v="15704442"/>
    <n v="672"/>
    <x v="0"/>
    <x v="0"/>
    <n v="53"/>
    <n v="9"/>
    <n v="169406.33"/>
    <n v="4"/>
    <n v="1"/>
    <n v="1"/>
    <n v="147311.47"/>
    <n v="1"/>
    <x v="2"/>
    <s v="3. Good"/>
    <s v="4. Above 150K"/>
    <s v="9-10 yrs"/>
    <s v="Churned"/>
  </r>
  <r>
    <n v="15641136"/>
    <n v="629"/>
    <x v="0"/>
    <x v="1"/>
    <n v="32"/>
    <n v="2"/>
    <n v="0"/>
    <n v="2"/>
    <n v="0"/>
    <n v="1"/>
    <n v="77965.440000000002"/>
    <n v="0"/>
    <x v="1"/>
    <s v="2. Fair"/>
    <s v="1. Zero"/>
    <s v="0-2 yrs"/>
    <s v="Retained"/>
  </r>
  <r>
    <n v="15725818"/>
    <n v="583"/>
    <x v="2"/>
    <x v="1"/>
    <n v="40"/>
    <n v="4"/>
    <n v="107041.3"/>
    <n v="1"/>
    <n v="1"/>
    <n v="1"/>
    <n v="5635.63"/>
    <n v="0"/>
    <x v="0"/>
    <s v="2. Fair"/>
    <s v="3. 100K-150K"/>
    <s v="3-5 yrs"/>
    <s v="Retained"/>
  </r>
  <r>
    <n v="15612071"/>
    <n v="763"/>
    <x v="1"/>
    <x v="0"/>
    <n v="32"/>
    <n v="10"/>
    <n v="95153.77"/>
    <n v="1"/>
    <n v="0"/>
    <n v="1"/>
    <n v="81310.100000000006"/>
    <n v="0"/>
    <x v="1"/>
    <s v="4. Very Good"/>
    <s v="2. Up to 100K"/>
    <s v="9-10 yrs"/>
    <s v="Retained"/>
  </r>
  <r>
    <n v="15719809"/>
    <n v="516"/>
    <x v="2"/>
    <x v="1"/>
    <n v="32"/>
    <n v="3"/>
    <n v="145166.09"/>
    <n v="2"/>
    <n v="0"/>
    <n v="0"/>
    <n v="111421.45"/>
    <n v="0"/>
    <x v="1"/>
    <s v="1. Poor"/>
    <s v="3. 100K-150K"/>
    <s v="3-5 yrs"/>
    <s v="Retained"/>
  </r>
  <r>
    <n v="15716518"/>
    <n v="617"/>
    <x v="0"/>
    <x v="0"/>
    <n v="27"/>
    <n v="4"/>
    <n v="0"/>
    <n v="2"/>
    <n v="0"/>
    <n v="0"/>
    <n v="190269.21"/>
    <n v="0"/>
    <x v="3"/>
    <s v="2. Fair"/>
    <s v="1. Zero"/>
    <s v="3-5 yrs"/>
    <s v="Retained"/>
  </r>
  <r>
    <n v="15742210"/>
    <n v="700"/>
    <x v="0"/>
    <x v="1"/>
    <n v="38"/>
    <n v="9"/>
    <n v="65962.63"/>
    <n v="1"/>
    <n v="1"/>
    <n v="1"/>
    <n v="100950.48"/>
    <n v="0"/>
    <x v="1"/>
    <s v="3. Good"/>
    <s v="2. Up to 100K"/>
    <s v="9-10 yrs"/>
    <s v="Retained"/>
  </r>
  <r>
    <n v="15630617"/>
    <n v="727"/>
    <x v="2"/>
    <x v="1"/>
    <n v="36"/>
    <n v="6"/>
    <n v="140418.81"/>
    <n v="1"/>
    <n v="1"/>
    <n v="1"/>
    <n v="113033.73"/>
    <n v="1"/>
    <x v="1"/>
    <s v="3. Good"/>
    <s v="3. 100K-150K"/>
    <s v="6-8 yrs"/>
    <s v="Churned"/>
  </r>
  <r>
    <n v="15720838"/>
    <n v="689"/>
    <x v="1"/>
    <x v="0"/>
    <n v="31"/>
    <n v="3"/>
    <n v="139799.63"/>
    <n v="1"/>
    <n v="0"/>
    <n v="1"/>
    <n v="120663.57"/>
    <n v="0"/>
    <x v="1"/>
    <s v="3. Good"/>
    <s v="3. 100K-150K"/>
    <s v="3-5 yrs"/>
    <s v="Retained"/>
  </r>
  <r>
    <n v="15595537"/>
    <n v="626"/>
    <x v="2"/>
    <x v="1"/>
    <n v="49"/>
    <n v="9"/>
    <n v="171787.84"/>
    <n v="2"/>
    <n v="1"/>
    <n v="0"/>
    <n v="187192.23"/>
    <n v="0"/>
    <x v="0"/>
    <s v="2. Fair"/>
    <s v="4. Above 150K"/>
    <s v="9-10 yrs"/>
    <s v="Retained"/>
  </r>
  <r>
    <n v="15623196"/>
    <n v="686"/>
    <x v="0"/>
    <x v="1"/>
    <n v="38"/>
    <n v="6"/>
    <n v="149238.97"/>
    <n v="1"/>
    <n v="1"/>
    <n v="1"/>
    <n v="97825.23"/>
    <n v="0"/>
    <x v="1"/>
    <s v="3. Good"/>
    <s v="3. 100K-150K"/>
    <s v="6-8 yrs"/>
    <s v="Retained"/>
  </r>
  <r>
    <n v="15679249"/>
    <n v="351"/>
    <x v="2"/>
    <x v="0"/>
    <n v="57"/>
    <n v="4"/>
    <n v="163146.46"/>
    <n v="1"/>
    <n v="1"/>
    <n v="0"/>
    <n v="169621.69"/>
    <n v="1"/>
    <x v="2"/>
    <s v="1. Poor"/>
    <s v="4. Above 150K"/>
    <s v="3-5 yrs"/>
    <s v="Churned"/>
  </r>
  <r>
    <n v="15693199"/>
    <n v="739"/>
    <x v="0"/>
    <x v="0"/>
    <n v="37"/>
    <n v="8"/>
    <n v="0"/>
    <n v="2"/>
    <n v="1"/>
    <n v="0"/>
    <n v="191557.1"/>
    <n v="1"/>
    <x v="1"/>
    <s v="3. Good"/>
    <s v="1. Zero"/>
    <s v="6-8 yrs"/>
    <s v="Churned"/>
  </r>
  <r>
    <n v="15661219"/>
    <n v="627"/>
    <x v="0"/>
    <x v="1"/>
    <n v="32"/>
    <n v="10"/>
    <n v="0"/>
    <n v="2"/>
    <n v="1"/>
    <n v="0"/>
    <n v="103287.62"/>
    <n v="0"/>
    <x v="1"/>
    <s v="2. Fair"/>
    <s v="1. Zero"/>
    <s v="9-10 yrs"/>
    <s v="Retained"/>
  </r>
  <r>
    <n v="15617136"/>
    <n v="451"/>
    <x v="2"/>
    <x v="0"/>
    <n v="38"/>
    <n v="9"/>
    <n v="61482.47"/>
    <n v="1"/>
    <n v="1"/>
    <n v="1"/>
    <n v="167538.66"/>
    <n v="0"/>
    <x v="1"/>
    <s v="1. Poor"/>
    <s v="2. Up to 100K"/>
    <s v="9-10 yrs"/>
    <s v="Retained"/>
  </r>
  <r>
    <n v="15760294"/>
    <n v="512"/>
    <x v="0"/>
    <x v="0"/>
    <n v="41"/>
    <n v="8"/>
    <n v="145150.28"/>
    <n v="1"/>
    <n v="1"/>
    <n v="0"/>
    <n v="64869.32"/>
    <n v="1"/>
    <x v="0"/>
    <s v="1. Poor"/>
    <s v="3. 100K-150K"/>
    <s v="6-8 yrs"/>
    <s v="Churned"/>
  </r>
  <r>
    <n v="15652808"/>
    <n v="774"/>
    <x v="0"/>
    <x v="0"/>
    <n v="41"/>
    <n v="5"/>
    <n v="126670.37"/>
    <n v="1"/>
    <n v="1"/>
    <n v="0"/>
    <n v="102426.06"/>
    <n v="0"/>
    <x v="0"/>
    <s v="4. Very Good"/>
    <s v="3. 100K-150K"/>
    <s v="3-5 yrs"/>
    <s v="Retained"/>
  </r>
  <r>
    <n v="15657139"/>
    <n v="652"/>
    <x v="0"/>
    <x v="0"/>
    <n v="40"/>
    <n v="8"/>
    <n v="84390.8"/>
    <n v="2"/>
    <n v="0"/>
    <n v="1"/>
    <n v="107876.2"/>
    <n v="0"/>
    <x v="0"/>
    <s v="2. Fair"/>
    <s v="2. Up to 100K"/>
    <s v="6-8 yrs"/>
    <s v="Retained"/>
  </r>
  <r>
    <n v="15803790"/>
    <n v="638"/>
    <x v="2"/>
    <x v="1"/>
    <n v="37"/>
    <n v="2"/>
    <n v="89728.86"/>
    <n v="2"/>
    <n v="1"/>
    <n v="1"/>
    <n v="37294.879999999997"/>
    <n v="0"/>
    <x v="1"/>
    <s v="2. Fair"/>
    <s v="2. Up to 100K"/>
    <s v="0-2 yrs"/>
    <s v="Retained"/>
  </r>
  <r>
    <n v="15764105"/>
    <n v="475"/>
    <x v="0"/>
    <x v="0"/>
    <n v="57"/>
    <n v="1"/>
    <n v="0"/>
    <n v="2"/>
    <n v="1"/>
    <n v="0"/>
    <n v="89248.99"/>
    <n v="0"/>
    <x v="2"/>
    <s v="1. Poor"/>
    <s v="1. Zero"/>
    <s v="0-2 yrs"/>
    <s v="Retained"/>
  </r>
  <r>
    <n v="15672610"/>
    <n v="567"/>
    <x v="1"/>
    <x v="1"/>
    <n v="40"/>
    <n v="4"/>
    <n v="118628.8"/>
    <n v="1"/>
    <n v="0"/>
    <n v="0"/>
    <n v="91973.63"/>
    <n v="0"/>
    <x v="0"/>
    <s v="1. Poor"/>
    <s v="3. 100K-150K"/>
    <s v="3-5 yrs"/>
    <s v="Retained"/>
  </r>
  <r>
    <n v="15766896"/>
    <n v="750"/>
    <x v="0"/>
    <x v="1"/>
    <n v="37"/>
    <n v="3"/>
    <n v="0"/>
    <n v="2"/>
    <n v="1"/>
    <n v="0"/>
    <n v="16870.2"/>
    <n v="0"/>
    <x v="1"/>
    <s v="4. Very Good"/>
    <s v="1. Zero"/>
    <s v="3-5 yrs"/>
    <s v="Retained"/>
  </r>
  <r>
    <n v="15587735"/>
    <n v="850"/>
    <x v="0"/>
    <x v="1"/>
    <n v="39"/>
    <n v="6"/>
    <n v="96863.13"/>
    <n v="1"/>
    <n v="1"/>
    <n v="1"/>
    <n v="121681.19"/>
    <n v="0"/>
    <x v="1"/>
    <s v="5. Excellent"/>
    <s v="2. Up to 100K"/>
    <s v="6-8 yrs"/>
    <s v="Retained"/>
  </r>
  <r>
    <n v="15659501"/>
    <n v="753"/>
    <x v="0"/>
    <x v="0"/>
    <n v="38"/>
    <n v="6"/>
    <n v="142263.45000000001"/>
    <n v="1"/>
    <n v="0"/>
    <n v="1"/>
    <n v="33730.43"/>
    <n v="0"/>
    <x v="1"/>
    <s v="4. Very Good"/>
    <s v="3. 100K-150K"/>
    <s v="6-8 yrs"/>
    <s v="Retained"/>
  </r>
  <r>
    <n v="15745001"/>
    <n v="683"/>
    <x v="1"/>
    <x v="0"/>
    <n v="36"/>
    <n v="7"/>
    <n v="0"/>
    <n v="2"/>
    <n v="1"/>
    <n v="0"/>
    <n v="104786.59"/>
    <n v="0"/>
    <x v="1"/>
    <s v="3. Good"/>
    <s v="1. Zero"/>
    <s v="6-8 yrs"/>
    <s v="Retained"/>
  </r>
  <r>
    <n v="15651140"/>
    <n v="710"/>
    <x v="0"/>
    <x v="0"/>
    <n v="32"/>
    <n v="3"/>
    <n v="0"/>
    <n v="1"/>
    <n v="1"/>
    <n v="0"/>
    <n v="94790.34"/>
    <n v="0"/>
    <x v="1"/>
    <s v="3. Good"/>
    <s v="1. Zero"/>
    <s v="3-5 yrs"/>
    <s v="Retained"/>
  </r>
  <r>
    <n v="15571148"/>
    <n v="645"/>
    <x v="1"/>
    <x v="0"/>
    <n v="21"/>
    <n v="1"/>
    <n v="0"/>
    <n v="2"/>
    <n v="0"/>
    <n v="0"/>
    <n v="28726.07"/>
    <n v="0"/>
    <x v="3"/>
    <s v="2. Fair"/>
    <s v="1. Zero"/>
    <s v="0-2 yrs"/>
    <s v="Retained"/>
  </r>
  <r>
    <n v="15776824"/>
    <n v="714"/>
    <x v="0"/>
    <x v="1"/>
    <n v="28"/>
    <n v="6"/>
    <n v="122724.37"/>
    <n v="1"/>
    <n v="1"/>
    <n v="1"/>
    <n v="67057.27"/>
    <n v="0"/>
    <x v="3"/>
    <s v="3. Good"/>
    <s v="3. 100K-150K"/>
    <s v="6-8 yrs"/>
    <s v="Retained"/>
  </r>
  <r>
    <n v="15633141"/>
    <n v="696"/>
    <x v="2"/>
    <x v="0"/>
    <n v="35"/>
    <n v="4"/>
    <n v="174902.26"/>
    <n v="1"/>
    <n v="1"/>
    <n v="0"/>
    <n v="69079.850000000006"/>
    <n v="0"/>
    <x v="1"/>
    <s v="3. Good"/>
    <s v="4. Above 150K"/>
    <s v="3-5 yrs"/>
    <s v="Retained"/>
  </r>
  <r>
    <n v="15764174"/>
    <n v="612"/>
    <x v="1"/>
    <x v="0"/>
    <n v="26"/>
    <n v="4"/>
    <n v="0"/>
    <n v="2"/>
    <n v="1"/>
    <n v="1"/>
    <n v="179780.74"/>
    <n v="0"/>
    <x v="3"/>
    <s v="2. Fair"/>
    <s v="1. Zero"/>
    <s v="3-5 yrs"/>
    <s v="Retained"/>
  </r>
  <r>
    <n v="15778155"/>
    <n v="520"/>
    <x v="2"/>
    <x v="0"/>
    <n v="31"/>
    <n v="3"/>
    <n v="108914.17"/>
    <n v="1"/>
    <n v="1"/>
    <n v="1"/>
    <n v="183572.39"/>
    <n v="1"/>
    <x v="1"/>
    <s v="1. Poor"/>
    <s v="3. 100K-150K"/>
    <s v="3-5 yrs"/>
    <s v="Churned"/>
  </r>
  <r>
    <n v="15715920"/>
    <n v="782"/>
    <x v="1"/>
    <x v="1"/>
    <n v="23"/>
    <n v="10"/>
    <n v="98052.66"/>
    <n v="1"/>
    <n v="1"/>
    <n v="1"/>
    <n v="142587.32"/>
    <n v="0"/>
    <x v="3"/>
    <s v="4. Very Good"/>
    <s v="2. Up to 100K"/>
    <s v="9-10 yrs"/>
    <s v="Retained"/>
  </r>
  <r>
    <n v="15671917"/>
    <n v="666"/>
    <x v="0"/>
    <x v="1"/>
    <n v="46"/>
    <n v="5"/>
    <n v="123873.19"/>
    <n v="1"/>
    <n v="1"/>
    <n v="1"/>
    <n v="177844.06"/>
    <n v="0"/>
    <x v="0"/>
    <s v="2. Fair"/>
    <s v="3. 100K-150K"/>
    <s v="3-5 yrs"/>
    <s v="Retained"/>
  </r>
  <r>
    <n v="15666548"/>
    <n v="466"/>
    <x v="2"/>
    <x v="0"/>
    <n v="56"/>
    <n v="2"/>
    <n v="111920.13"/>
    <n v="3"/>
    <n v="1"/>
    <n v="0"/>
    <n v="197634.11"/>
    <n v="1"/>
    <x v="2"/>
    <s v="1. Poor"/>
    <s v="3. 100K-150K"/>
    <s v="0-2 yrs"/>
    <s v="Churned"/>
  </r>
  <r>
    <n v="15625623"/>
    <n v="567"/>
    <x v="0"/>
    <x v="0"/>
    <n v="45"/>
    <n v="4"/>
    <n v="0"/>
    <n v="2"/>
    <n v="0"/>
    <n v="1"/>
    <n v="121053.19"/>
    <n v="0"/>
    <x v="0"/>
    <s v="1. Poor"/>
    <s v="1. Zero"/>
    <s v="3-5 yrs"/>
    <s v="Retained"/>
  </r>
  <r>
    <n v="15748123"/>
    <n v="613"/>
    <x v="0"/>
    <x v="1"/>
    <n v="20"/>
    <n v="3"/>
    <n v="0"/>
    <n v="2"/>
    <n v="1"/>
    <n v="1"/>
    <n v="149613.76999999999"/>
    <n v="0"/>
    <x v="3"/>
    <s v="2. Fair"/>
    <s v="1. Zero"/>
    <s v="3-5 yrs"/>
    <s v="Retained"/>
  </r>
  <r>
    <n v="15648735"/>
    <n v="718"/>
    <x v="0"/>
    <x v="1"/>
    <n v="37"/>
    <n v="8"/>
    <n v="0"/>
    <n v="2"/>
    <n v="1"/>
    <n v="1"/>
    <n v="142.81"/>
    <n v="0"/>
    <x v="1"/>
    <s v="3. Good"/>
    <s v="1. Zero"/>
    <s v="6-8 yrs"/>
    <s v="Retained"/>
  </r>
  <r>
    <n v="15634974"/>
    <n v="614"/>
    <x v="0"/>
    <x v="0"/>
    <n v="37"/>
    <n v="8"/>
    <n v="75150.34"/>
    <n v="4"/>
    <n v="0"/>
    <n v="1"/>
    <n v="131766.67000000001"/>
    <n v="1"/>
    <x v="1"/>
    <s v="2. Fair"/>
    <s v="2. Up to 100K"/>
    <s v="6-8 yrs"/>
    <s v="Churned"/>
  </r>
  <r>
    <n v="15713378"/>
    <n v="711"/>
    <x v="0"/>
    <x v="1"/>
    <n v="38"/>
    <n v="10"/>
    <n v="0"/>
    <n v="2"/>
    <n v="0"/>
    <n v="0"/>
    <n v="53311.78"/>
    <n v="0"/>
    <x v="1"/>
    <s v="3. Good"/>
    <s v="1. Zero"/>
    <s v="9-10 yrs"/>
    <s v="Retained"/>
  </r>
  <r>
    <n v="15753370"/>
    <n v="691"/>
    <x v="2"/>
    <x v="0"/>
    <n v="38"/>
    <n v="5"/>
    <n v="114753.76"/>
    <n v="1"/>
    <n v="1"/>
    <n v="0"/>
    <n v="107665.02"/>
    <n v="0"/>
    <x v="1"/>
    <s v="3. Good"/>
    <s v="3. 100K-150K"/>
    <s v="3-5 yrs"/>
    <s v="Retained"/>
  </r>
  <r>
    <n v="15782659"/>
    <n v="527"/>
    <x v="0"/>
    <x v="1"/>
    <n v="32"/>
    <n v="0"/>
    <n v="0"/>
    <n v="1"/>
    <n v="1"/>
    <n v="0"/>
    <n v="109523.88"/>
    <n v="0"/>
    <x v="1"/>
    <s v="1. Poor"/>
    <s v="1. Zero"/>
    <s v="0-2 yrs"/>
    <s v="Retained"/>
  </r>
  <r>
    <n v="15583364"/>
    <n v="476"/>
    <x v="0"/>
    <x v="0"/>
    <n v="32"/>
    <n v="6"/>
    <n v="111871.93"/>
    <n v="1"/>
    <n v="0"/>
    <n v="0"/>
    <n v="112132.86"/>
    <n v="0"/>
    <x v="1"/>
    <s v="1. Poor"/>
    <s v="3. 100K-150K"/>
    <s v="6-8 yrs"/>
    <s v="Retained"/>
  </r>
  <r>
    <n v="15625942"/>
    <n v="619"/>
    <x v="1"/>
    <x v="0"/>
    <n v="45"/>
    <n v="0"/>
    <n v="0"/>
    <n v="2"/>
    <n v="0"/>
    <n v="0"/>
    <n v="113645.4"/>
    <n v="0"/>
    <x v="0"/>
    <s v="2. Fair"/>
    <s v="1. Zero"/>
    <s v="0-2 yrs"/>
    <s v="Retained"/>
  </r>
  <r>
    <n v="15720284"/>
    <n v="607"/>
    <x v="2"/>
    <x v="0"/>
    <n v="37"/>
    <n v="4"/>
    <n v="135927.06"/>
    <n v="1"/>
    <n v="0"/>
    <n v="0"/>
    <n v="180890.4"/>
    <n v="0"/>
    <x v="1"/>
    <s v="2. Fair"/>
    <s v="3. 100K-150K"/>
    <s v="3-5 yrs"/>
    <s v="Retained"/>
  </r>
  <r>
    <n v="15679642"/>
    <n v="695"/>
    <x v="1"/>
    <x v="1"/>
    <n v="44"/>
    <n v="8"/>
    <n v="0"/>
    <n v="2"/>
    <n v="1"/>
    <n v="1"/>
    <n v="70974.13"/>
    <n v="0"/>
    <x v="0"/>
    <s v="3. Good"/>
    <s v="1. Zero"/>
    <s v="6-8 yrs"/>
    <s v="Retained"/>
  </r>
  <r>
    <n v="15628007"/>
    <n v="653"/>
    <x v="0"/>
    <x v="1"/>
    <n v="33"/>
    <n v="1"/>
    <n v="0"/>
    <n v="2"/>
    <n v="0"/>
    <n v="0"/>
    <n v="53379.519999999997"/>
    <n v="0"/>
    <x v="1"/>
    <s v="2. Fair"/>
    <s v="1. Zero"/>
    <s v="0-2 yrs"/>
    <s v="Retained"/>
  </r>
  <r>
    <n v="15661974"/>
    <n v="677"/>
    <x v="0"/>
    <x v="1"/>
    <n v="46"/>
    <n v="2"/>
    <n v="57037.74"/>
    <n v="1"/>
    <n v="1"/>
    <n v="1"/>
    <n v="158531.01"/>
    <n v="0"/>
    <x v="0"/>
    <s v="3. Good"/>
    <s v="2. Up to 100K"/>
    <s v="0-2 yrs"/>
    <s v="Retained"/>
  </r>
  <r>
    <n v="15689341"/>
    <n v="655"/>
    <x v="0"/>
    <x v="0"/>
    <n v="50"/>
    <n v="10"/>
    <n v="0"/>
    <n v="4"/>
    <n v="1"/>
    <n v="0"/>
    <n v="179267.94"/>
    <n v="1"/>
    <x v="2"/>
    <s v="2. Fair"/>
    <s v="1. Zero"/>
    <s v="9-10 yrs"/>
    <s v="Churned"/>
  </r>
  <r>
    <n v="15607993"/>
    <n v="625"/>
    <x v="0"/>
    <x v="0"/>
    <n v="52"/>
    <n v="2"/>
    <n v="79468.960000000006"/>
    <n v="1"/>
    <n v="1"/>
    <n v="1"/>
    <n v="84606.03"/>
    <n v="0"/>
    <x v="2"/>
    <s v="2. Fair"/>
    <s v="2. Up to 100K"/>
    <s v="0-2 yrs"/>
    <s v="Retained"/>
  </r>
  <r>
    <n v="15693267"/>
    <n v="679"/>
    <x v="2"/>
    <x v="0"/>
    <n v="34"/>
    <n v="7"/>
    <n v="121063.85"/>
    <n v="1"/>
    <n v="1"/>
    <n v="0"/>
    <n v="56984.58"/>
    <n v="0"/>
    <x v="1"/>
    <s v="3. Good"/>
    <s v="3. 100K-150K"/>
    <s v="6-8 yrs"/>
    <s v="Retained"/>
  </r>
  <r>
    <n v="15769522"/>
    <n v="734"/>
    <x v="0"/>
    <x v="1"/>
    <n v="51"/>
    <n v="1"/>
    <n v="118537.47"/>
    <n v="1"/>
    <n v="1"/>
    <n v="1"/>
    <n v="116912.45"/>
    <n v="0"/>
    <x v="2"/>
    <s v="3. Good"/>
    <s v="3. 100K-150K"/>
    <s v="0-2 yrs"/>
    <s v="Retained"/>
  </r>
  <r>
    <n v="15755825"/>
    <n v="666"/>
    <x v="0"/>
    <x v="1"/>
    <n v="39"/>
    <n v="10"/>
    <n v="0"/>
    <n v="2"/>
    <n v="1"/>
    <n v="0"/>
    <n v="102999.33"/>
    <n v="0"/>
    <x v="1"/>
    <s v="2. Fair"/>
    <s v="1. Zero"/>
    <s v="9-10 yrs"/>
    <s v="Retained"/>
  </r>
  <r>
    <n v="15598175"/>
    <n v="592"/>
    <x v="2"/>
    <x v="0"/>
    <n v="26"/>
    <n v="4"/>
    <n v="105082.07"/>
    <n v="2"/>
    <n v="1"/>
    <n v="0"/>
    <n v="132801.57"/>
    <n v="0"/>
    <x v="3"/>
    <s v="2. Fair"/>
    <s v="3. 100K-150K"/>
    <s v="3-5 yrs"/>
    <s v="Retained"/>
  </r>
  <r>
    <n v="15744327"/>
    <n v="564"/>
    <x v="0"/>
    <x v="1"/>
    <n v="40"/>
    <n v="4"/>
    <n v="0"/>
    <n v="1"/>
    <n v="1"/>
    <n v="0"/>
    <n v="85455.62"/>
    <n v="1"/>
    <x v="0"/>
    <s v="1. Poor"/>
    <s v="1. Zero"/>
    <s v="3-5 yrs"/>
    <s v="Churned"/>
  </r>
  <r>
    <n v="15798666"/>
    <n v="814"/>
    <x v="0"/>
    <x v="0"/>
    <n v="36"/>
    <n v="6"/>
    <n v="0"/>
    <n v="2"/>
    <n v="1"/>
    <n v="1"/>
    <n v="98657.01"/>
    <n v="0"/>
    <x v="1"/>
    <s v="5. Excellent"/>
    <s v="1. Zero"/>
    <s v="6-8 yrs"/>
    <s v="Retained"/>
  </r>
  <r>
    <n v="15577064"/>
    <n v="592"/>
    <x v="2"/>
    <x v="1"/>
    <n v="36"/>
    <n v="2"/>
    <n v="104702.65"/>
    <n v="2"/>
    <n v="1"/>
    <n v="0"/>
    <n v="107948.72"/>
    <n v="0"/>
    <x v="1"/>
    <s v="2. Fair"/>
    <s v="3. 100K-150K"/>
    <s v="0-2 yrs"/>
    <s v="Retained"/>
  </r>
  <r>
    <n v="15759436"/>
    <n v="758"/>
    <x v="0"/>
    <x v="0"/>
    <n v="50"/>
    <n v="2"/>
    <n v="95813.759999999995"/>
    <n v="3"/>
    <n v="1"/>
    <n v="1"/>
    <n v="67944.09"/>
    <n v="1"/>
    <x v="2"/>
    <s v="4. Very Good"/>
    <s v="2. Up to 100K"/>
    <s v="0-2 yrs"/>
    <s v="Churned"/>
  </r>
  <r>
    <n v="15690231"/>
    <n v="612"/>
    <x v="1"/>
    <x v="0"/>
    <n v="62"/>
    <n v="0"/>
    <n v="167026.60999999999"/>
    <n v="2"/>
    <n v="1"/>
    <n v="1"/>
    <n v="192892.05"/>
    <n v="0"/>
    <x v="4"/>
    <s v="2. Fair"/>
    <s v="4. Above 150K"/>
    <s v="0-2 yrs"/>
    <s v="Retained"/>
  </r>
  <r>
    <n v="15751561"/>
    <n v="498"/>
    <x v="2"/>
    <x v="1"/>
    <n v="61"/>
    <n v="7"/>
    <n v="102453.26"/>
    <n v="1"/>
    <n v="1"/>
    <n v="0"/>
    <n v="187247.56"/>
    <n v="1"/>
    <x v="4"/>
    <s v="1. Poor"/>
    <s v="3. 100K-150K"/>
    <s v="6-8 yrs"/>
    <s v="Churned"/>
  </r>
  <r>
    <n v="15739068"/>
    <n v="638"/>
    <x v="2"/>
    <x v="1"/>
    <n v="25"/>
    <n v="4"/>
    <n v="148045.45000000001"/>
    <n v="2"/>
    <n v="1"/>
    <n v="1"/>
    <n v="114722.42"/>
    <n v="0"/>
    <x v="3"/>
    <s v="2. Fair"/>
    <s v="3. 100K-150K"/>
    <s v="3-5 yrs"/>
    <s v="Retained"/>
  </r>
  <r>
    <n v="15758056"/>
    <n v="558"/>
    <x v="0"/>
    <x v="1"/>
    <n v="35"/>
    <n v="1"/>
    <n v="0"/>
    <n v="2"/>
    <n v="0"/>
    <n v="0"/>
    <n v="111687.57"/>
    <n v="0"/>
    <x v="1"/>
    <s v="1. Poor"/>
    <s v="1. Zero"/>
    <s v="0-2 yrs"/>
    <s v="Retained"/>
  </r>
  <r>
    <n v="15742269"/>
    <n v="756"/>
    <x v="0"/>
    <x v="0"/>
    <n v="24"/>
    <n v="1"/>
    <n v="0"/>
    <n v="2"/>
    <n v="1"/>
    <n v="0"/>
    <n v="184182.25"/>
    <n v="0"/>
    <x v="3"/>
    <s v="4. Very Good"/>
    <s v="1. Zero"/>
    <s v="0-2 yrs"/>
    <s v="Retained"/>
  </r>
  <r>
    <n v="15726490"/>
    <n v="782"/>
    <x v="1"/>
    <x v="1"/>
    <n v="52"/>
    <n v="4"/>
    <n v="0"/>
    <n v="1"/>
    <n v="1"/>
    <n v="1"/>
    <n v="52759.82"/>
    <n v="1"/>
    <x v="2"/>
    <s v="4. Very Good"/>
    <s v="1. Zero"/>
    <s v="3-5 yrs"/>
    <s v="Churned"/>
  </r>
  <r>
    <n v="15738411"/>
    <n v="505"/>
    <x v="0"/>
    <x v="1"/>
    <n v="34"/>
    <n v="10"/>
    <n v="104498.79"/>
    <n v="1"/>
    <n v="0"/>
    <n v="1"/>
    <n v="126451.14"/>
    <n v="0"/>
    <x v="1"/>
    <s v="1. Poor"/>
    <s v="3. 100K-150K"/>
    <s v="9-10 yrs"/>
    <s v="Retained"/>
  </r>
  <r>
    <n v="15727919"/>
    <n v="671"/>
    <x v="1"/>
    <x v="0"/>
    <n v="29"/>
    <n v="6"/>
    <n v="0"/>
    <n v="2"/>
    <n v="0"/>
    <n v="0"/>
    <n v="12048.67"/>
    <n v="0"/>
    <x v="3"/>
    <s v="3. Good"/>
    <s v="1. Zero"/>
    <s v="6-8 yrs"/>
    <s v="Retained"/>
  </r>
  <r>
    <n v="15709396"/>
    <n v="801"/>
    <x v="0"/>
    <x v="1"/>
    <n v="42"/>
    <n v="6"/>
    <n v="0"/>
    <n v="2"/>
    <n v="1"/>
    <n v="1"/>
    <n v="95804.33"/>
    <n v="0"/>
    <x v="0"/>
    <s v="5. Excellent"/>
    <s v="1. Zero"/>
    <s v="6-8 yrs"/>
    <s v="Retained"/>
  </r>
  <r>
    <n v="15654106"/>
    <n v="604"/>
    <x v="0"/>
    <x v="1"/>
    <n v="26"/>
    <n v="8"/>
    <n v="149542.51999999999"/>
    <n v="2"/>
    <n v="0"/>
    <n v="1"/>
    <n v="197911.52"/>
    <n v="0"/>
    <x v="3"/>
    <s v="2. Fair"/>
    <s v="3. 100K-150K"/>
    <s v="6-8 yrs"/>
    <s v="Retained"/>
  </r>
  <r>
    <n v="15621653"/>
    <n v="716"/>
    <x v="0"/>
    <x v="0"/>
    <n v="29"/>
    <n v="10"/>
    <n v="87946.39"/>
    <n v="1"/>
    <n v="1"/>
    <n v="1"/>
    <n v="182531.74"/>
    <n v="0"/>
    <x v="3"/>
    <s v="3. Good"/>
    <s v="2. Up to 100K"/>
    <s v="9-10 yrs"/>
    <s v="Retained"/>
  </r>
  <r>
    <n v="15598086"/>
    <n v="624"/>
    <x v="0"/>
    <x v="0"/>
    <n v="45"/>
    <n v="3"/>
    <n v="68639.570000000007"/>
    <n v="1"/>
    <n v="1"/>
    <n v="0"/>
    <n v="168002.31"/>
    <n v="1"/>
    <x v="0"/>
    <s v="2. Fair"/>
    <s v="2. Up to 100K"/>
    <s v="3-5 yrs"/>
    <s v="Churned"/>
  </r>
  <r>
    <n v="15752300"/>
    <n v="607"/>
    <x v="2"/>
    <x v="1"/>
    <n v="47"/>
    <n v="4"/>
    <n v="148826.32"/>
    <n v="1"/>
    <n v="1"/>
    <n v="1"/>
    <n v="79450.61"/>
    <n v="0"/>
    <x v="0"/>
    <s v="2. Fair"/>
    <s v="3. 100K-150K"/>
    <s v="3-5 yrs"/>
    <s v="Retained"/>
  </r>
  <r>
    <n v="15658693"/>
    <n v="827"/>
    <x v="0"/>
    <x v="0"/>
    <n v="60"/>
    <n v="2"/>
    <n v="0"/>
    <n v="2"/>
    <n v="0"/>
    <n v="1"/>
    <n v="60615.83"/>
    <n v="0"/>
    <x v="4"/>
    <s v="5. Excellent"/>
    <s v="1. Zero"/>
    <s v="0-2 yrs"/>
    <s v="Retained"/>
  </r>
  <r>
    <n v="15631838"/>
    <n v="606"/>
    <x v="0"/>
    <x v="1"/>
    <n v="61"/>
    <n v="5"/>
    <n v="108166.09"/>
    <n v="2"/>
    <n v="0"/>
    <n v="1"/>
    <n v="8643.2099999999991"/>
    <n v="0"/>
    <x v="4"/>
    <s v="2. Fair"/>
    <s v="3. 100K-150K"/>
    <s v="3-5 yrs"/>
    <s v="Retained"/>
  </r>
  <r>
    <n v="15803804"/>
    <n v="717"/>
    <x v="2"/>
    <x v="0"/>
    <n v="35"/>
    <n v="5"/>
    <n v="103214.71"/>
    <n v="1"/>
    <n v="1"/>
    <n v="0"/>
    <n v="172172.7"/>
    <n v="0"/>
    <x v="1"/>
    <s v="3. Good"/>
    <s v="3. 100K-150K"/>
    <s v="3-5 yrs"/>
    <s v="Retained"/>
  </r>
  <r>
    <n v="15578809"/>
    <n v="651"/>
    <x v="2"/>
    <x v="1"/>
    <n v="40"/>
    <n v="1"/>
    <n v="134760.21"/>
    <n v="2"/>
    <n v="0"/>
    <n v="0"/>
    <n v="174434.06"/>
    <n v="1"/>
    <x v="0"/>
    <s v="2. Fair"/>
    <s v="3. 100K-150K"/>
    <s v="0-2 yrs"/>
    <s v="Churned"/>
  </r>
  <r>
    <n v="15752026"/>
    <n v="691"/>
    <x v="0"/>
    <x v="1"/>
    <n v="58"/>
    <n v="3"/>
    <n v="0"/>
    <n v="1"/>
    <n v="0"/>
    <n v="1"/>
    <n v="194930.3"/>
    <n v="1"/>
    <x v="2"/>
    <s v="3. Good"/>
    <s v="1. Zero"/>
    <s v="3-5 yrs"/>
    <s v="Churned"/>
  </r>
  <r>
    <n v="15723706"/>
    <n v="573"/>
    <x v="0"/>
    <x v="0"/>
    <n v="33"/>
    <n v="0"/>
    <n v="90124.64"/>
    <n v="1"/>
    <n v="1"/>
    <n v="0"/>
    <n v="137476.71"/>
    <n v="0"/>
    <x v="1"/>
    <s v="1. Poor"/>
    <s v="2. Up to 100K"/>
    <s v="0-2 yrs"/>
    <s v="Retained"/>
  </r>
  <r>
    <n v="15752838"/>
    <n v="723"/>
    <x v="1"/>
    <x v="1"/>
    <n v="38"/>
    <n v="6"/>
    <n v="0"/>
    <n v="2"/>
    <n v="1"/>
    <n v="1"/>
    <n v="94415.6"/>
    <n v="0"/>
    <x v="1"/>
    <s v="3. Good"/>
    <s v="1. Zero"/>
    <s v="6-8 yrs"/>
    <s v="Retained"/>
  </r>
  <r>
    <n v="15569571"/>
    <n v="584"/>
    <x v="2"/>
    <x v="0"/>
    <n v="46"/>
    <n v="6"/>
    <n v="87361.02"/>
    <n v="2"/>
    <n v="1"/>
    <n v="0"/>
    <n v="120376.87"/>
    <n v="1"/>
    <x v="0"/>
    <s v="2. Fair"/>
    <s v="2. Up to 100K"/>
    <s v="6-8 yrs"/>
    <s v="Churned"/>
  </r>
  <r>
    <n v="15769703"/>
    <n v="550"/>
    <x v="2"/>
    <x v="0"/>
    <n v="45"/>
    <n v="8"/>
    <n v="111257.59"/>
    <n v="1"/>
    <n v="0"/>
    <n v="0"/>
    <n v="97623.42"/>
    <n v="1"/>
    <x v="0"/>
    <s v="1. Poor"/>
    <s v="3. 100K-150K"/>
    <s v="6-8 yrs"/>
    <s v="Churned"/>
  </r>
  <r>
    <n v="15679770"/>
    <n v="611"/>
    <x v="0"/>
    <x v="0"/>
    <n v="61"/>
    <n v="3"/>
    <n v="131583.59"/>
    <n v="4"/>
    <n v="0"/>
    <n v="1"/>
    <n v="66238.23"/>
    <n v="1"/>
    <x v="4"/>
    <s v="2. Fair"/>
    <s v="3. 100K-150K"/>
    <s v="3-5 yrs"/>
    <s v="Churned"/>
  </r>
  <r>
    <n v="15791102"/>
    <n v="549"/>
    <x v="2"/>
    <x v="1"/>
    <n v="41"/>
    <n v="9"/>
    <n v="95020.800000000003"/>
    <n v="3"/>
    <n v="1"/>
    <n v="1"/>
    <n v="131710.59"/>
    <n v="1"/>
    <x v="0"/>
    <s v="1. Poor"/>
    <s v="2. Up to 100K"/>
    <s v="9-10 yrs"/>
    <s v="Churned"/>
  </r>
  <r>
    <n v="15655192"/>
    <n v="850"/>
    <x v="1"/>
    <x v="0"/>
    <n v="24"/>
    <n v="1"/>
    <n v="0"/>
    <n v="2"/>
    <n v="0"/>
    <n v="1"/>
    <n v="69052.87"/>
    <n v="0"/>
    <x v="3"/>
    <s v="5. Excellent"/>
    <s v="1. Zero"/>
    <s v="0-2 yrs"/>
    <s v="Retained"/>
  </r>
  <r>
    <n v="15709487"/>
    <n v="668"/>
    <x v="2"/>
    <x v="1"/>
    <n v="34"/>
    <n v="5"/>
    <n v="80242.37"/>
    <n v="2"/>
    <n v="0"/>
    <n v="0"/>
    <n v="56780.97"/>
    <n v="0"/>
    <x v="1"/>
    <s v="2. Fair"/>
    <s v="2. Up to 100K"/>
    <s v="3-5 yrs"/>
    <s v="Retained"/>
  </r>
  <r>
    <n v="15687130"/>
    <n v="686"/>
    <x v="0"/>
    <x v="0"/>
    <n v="43"/>
    <n v="0"/>
    <n v="0"/>
    <n v="1"/>
    <n v="1"/>
    <n v="1"/>
    <n v="170072.9"/>
    <n v="0"/>
    <x v="0"/>
    <s v="3. Good"/>
    <s v="1. Zero"/>
    <s v="0-2 yrs"/>
    <s v="Retained"/>
  </r>
  <r>
    <n v="15755178"/>
    <n v="660"/>
    <x v="0"/>
    <x v="1"/>
    <n v="50"/>
    <n v="1"/>
    <n v="0"/>
    <n v="3"/>
    <n v="1"/>
    <n v="1"/>
    <n v="191849.15"/>
    <n v="1"/>
    <x v="2"/>
    <s v="2. Fair"/>
    <s v="1. Zero"/>
    <s v="0-2 yrs"/>
    <s v="Churned"/>
  </r>
  <r>
    <n v="15634772"/>
    <n v="682"/>
    <x v="1"/>
    <x v="0"/>
    <n v="59"/>
    <n v="0"/>
    <n v="122661.39"/>
    <n v="1"/>
    <n v="0"/>
    <n v="1"/>
    <n v="84803.76"/>
    <n v="0"/>
    <x v="2"/>
    <s v="3. Good"/>
    <s v="3. 100K-150K"/>
    <s v="0-2 yrs"/>
    <s v="Retained"/>
  </r>
  <r>
    <n v="15617197"/>
    <n v="524"/>
    <x v="0"/>
    <x v="1"/>
    <n v="50"/>
    <n v="4"/>
    <n v="0"/>
    <n v="2"/>
    <n v="1"/>
    <n v="1"/>
    <n v="31840.59"/>
    <n v="1"/>
    <x v="2"/>
    <s v="1. Poor"/>
    <s v="1. Zero"/>
    <s v="3-5 yrs"/>
    <s v="Churned"/>
  </r>
  <r>
    <n v="15631240"/>
    <n v="645"/>
    <x v="0"/>
    <x v="0"/>
    <n v="36"/>
    <n v="8"/>
    <n v="0"/>
    <n v="2"/>
    <n v="1"/>
    <n v="1"/>
    <n v="12096.61"/>
    <n v="1"/>
    <x v="1"/>
    <s v="2. Fair"/>
    <s v="1. Zero"/>
    <s v="6-8 yrs"/>
    <s v="Churned"/>
  </r>
  <r>
    <n v="15784301"/>
    <n v="850"/>
    <x v="0"/>
    <x v="1"/>
    <n v="42"/>
    <n v="0"/>
    <n v="0"/>
    <n v="2"/>
    <n v="1"/>
    <n v="0"/>
    <n v="44165.84"/>
    <n v="0"/>
    <x v="0"/>
    <s v="5. Excellent"/>
    <s v="1. Zero"/>
    <s v="0-2 yrs"/>
    <s v="Retained"/>
  </r>
  <r>
    <n v="15631310"/>
    <n v="537"/>
    <x v="0"/>
    <x v="0"/>
    <n v="53"/>
    <n v="3"/>
    <n v="0"/>
    <n v="1"/>
    <n v="1"/>
    <n v="1"/>
    <n v="91406.62"/>
    <n v="0"/>
    <x v="2"/>
    <s v="1. Poor"/>
    <s v="1. Zero"/>
    <s v="3-5 yrs"/>
    <s v="Retained"/>
  </r>
  <r>
    <n v="15756560"/>
    <n v="599"/>
    <x v="1"/>
    <x v="0"/>
    <n v="46"/>
    <n v="7"/>
    <n v="81742.84"/>
    <n v="2"/>
    <n v="1"/>
    <n v="0"/>
    <n v="83282.210000000006"/>
    <n v="0"/>
    <x v="0"/>
    <s v="2. Fair"/>
    <s v="2. Up to 100K"/>
    <s v="6-8 yrs"/>
    <s v="Retained"/>
  </r>
  <r>
    <n v="15732270"/>
    <n v="727"/>
    <x v="1"/>
    <x v="1"/>
    <n v="71"/>
    <n v="8"/>
    <n v="0"/>
    <n v="1"/>
    <n v="1"/>
    <n v="1"/>
    <n v="198446.91"/>
    <n v="1"/>
    <x v="4"/>
    <s v="3. Good"/>
    <s v="1. Zero"/>
    <s v="6-8 yrs"/>
    <s v="Churned"/>
  </r>
  <r>
    <n v="15739357"/>
    <n v="756"/>
    <x v="1"/>
    <x v="1"/>
    <n v="30"/>
    <n v="2"/>
    <n v="145127.85"/>
    <n v="1"/>
    <n v="0"/>
    <n v="0"/>
    <n v="7554.68"/>
    <n v="0"/>
    <x v="1"/>
    <s v="4. Very Good"/>
    <s v="3. 100K-150K"/>
    <s v="0-2 yrs"/>
    <s v="Retained"/>
  </r>
  <r>
    <n v="15771540"/>
    <n v="755"/>
    <x v="0"/>
    <x v="1"/>
    <n v="38"/>
    <n v="9"/>
    <n v="148912.44"/>
    <n v="1"/>
    <n v="1"/>
    <n v="0"/>
    <n v="80416.160000000003"/>
    <n v="0"/>
    <x v="1"/>
    <s v="4. Very Good"/>
    <s v="3. 100K-150K"/>
    <s v="9-10 yrs"/>
    <s v="Retained"/>
  </r>
  <r>
    <n v="15567486"/>
    <n v="634"/>
    <x v="1"/>
    <x v="0"/>
    <n v="41"/>
    <n v="4"/>
    <n v="0"/>
    <n v="2"/>
    <n v="1"/>
    <n v="1"/>
    <n v="164549.74"/>
    <n v="0"/>
    <x v="0"/>
    <s v="2. Fair"/>
    <s v="1. Zero"/>
    <s v="3-5 yrs"/>
    <s v="Retained"/>
  </r>
  <r>
    <n v="15714634"/>
    <n v="837"/>
    <x v="0"/>
    <x v="1"/>
    <n v="26"/>
    <n v="4"/>
    <n v="89900.24"/>
    <n v="2"/>
    <n v="1"/>
    <n v="0"/>
    <n v="175477.03"/>
    <n v="0"/>
    <x v="3"/>
    <s v="5. Excellent"/>
    <s v="2. Up to 100K"/>
    <s v="3-5 yrs"/>
    <s v="Retained"/>
  </r>
  <r>
    <n v="15727021"/>
    <n v="727"/>
    <x v="2"/>
    <x v="0"/>
    <n v="30"/>
    <n v="8"/>
    <n v="119027.28"/>
    <n v="2"/>
    <n v="1"/>
    <n v="1"/>
    <n v="137903.54"/>
    <n v="0"/>
    <x v="1"/>
    <s v="3. Good"/>
    <s v="3. 100K-150K"/>
    <s v="6-8 yrs"/>
    <s v="Retained"/>
  </r>
  <r>
    <n v="15650670"/>
    <n v="567"/>
    <x v="2"/>
    <x v="0"/>
    <n v="40"/>
    <n v="2"/>
    <n v="105222.86"/>
    <n v="2"/>
    <n v="1"/>
    <n v="0"/>
    <n v="93795.86"/>
    <n v="0"/>
    <x v="0"/>
    <s v="1. Poor"/>
    <s v="3. 100K-150K"/>
    <s v="0-2 yrs"/>
    <s v="Retained"/>
  </r>
  <r>
    <n v="15711834"/>
    <n v="650"/>
    <x v="1"/>
    <x v="0"/>
    <n v="30"/>
    <n v="6"/>
    <n v="0"/>
    <n v="1"/>
    <n v="0"/>
    <n v="0"/>
    <n v="67997.13"/>
    <n v="1"/>
    <x v="1"/>
    <s v="2. Fair"/>
    <s v="1. Zero"/>
    <s v="6-8 yrs"/>
    <s v="Churned"/>
  </r>
  <r>
    <n v="15729763"/>
    <n v="655"/>
    <x v="1"/>
    <x v="1"/>
    <n v="34"/>
    <n v="1"/>
    <n v="116114.93"/>
    <n v="1"/>
    <n v="1"/>
    <n v="1"/>
    <n v="49492.15"/>
    <n v="0"/>
    <x v="1"/>
    <s v="2. Fair"/>
    <s v="3. 100K-150K"/>
    <s v="0-2 yrs"/>
    <s v="Retained"/>
  </r>
  <r>
    <n v="15646566"/>
    <n v="763"/>
    <x v="0"/>
    <x v="0"/>
    <n v="58"/>
    <n v="9"/>
    <n v="187911.55"/>
    <n v="1"/>
    <n v="0"/>
    <n v="1"/>
    <n v="35825.18"/>
    <n v="0"/>
    <x v="2"/>
    <s v="4. Very Good"/>
    <s v="4. Above 150K"/>
    <s v="9-10 yrs"/>
    <s v="Retained"/>
  </r>
  <r>
    <n v="15645463"/>
    <n v="843"/>
    <x v="0"/>
    <x v="0"/>
    <n v="27"/>
    <n v="5"/>
    <n v="0"/>
    <n v="2"/>
    <n v="1"/>
    <n v="1"/>
    <n v="67494.23"/>
    <n v="0"/>
    <x v="3"/>
    <s v="5. Excellent"/>
    <s v="1. Zero"/>
    <s v="3-5 yrs"/>
    <s v="Retained"/>
  </r>
  <r>
    <n v="15672144"/>
    <n v="667"/>
    <x v="0"/>
    <x v="0"/>
    <n v="38"/>
    <n v="6"/>
    <n v="144432.04"/>
    <n v="1"/>
    <n v="1"/>
    <n v="1"/>
    <n v="73963.17"/>
    <n v="1"/>
    <x v="1"/>
    <s v="2. Fair"/>
    <s v="3. 100K-150K"/>
    <s v="6-8 yrs"/>
    <s v="Churned"/>
  </r>
  <r>
    <n v="15596088"/>
    <n v="705"/>
    <x v="0"/>
    <x v="0"/>
    <n v="50"/>
    <n v="4"/>
    <n v="77065.899999999994"/>
    <n v="2"/>
    <n v="0"/>
    <n v="1"/>
    <n v="145159.26"/>
    <n v="0"/>
    <x v="2"/>
    <s v="3. Good"/>
    <s v="2. Up to 100K"/>
    <s v="3-5 yrs"/>
    <s v="Retained"/>
  </r>
  <r>
    <n v="15614878"/>
    <n v="660"/>
    <x v="2"/>
    <x v="0"/>
    <n v="29"/>
    <n v="6"/>
    <n v="180520.29"/>
    <n v="1"/>
    <n v="1"/>
    <n v="1"/>
    <n v="123850.58"/>
    <n v="0"/>
    <x v="3"/>
    <s v="2. Fair"/>
    <s v="4. Above 150K"/>
    <s v="6-8 yrs"/>
    <s v="Retained"/>
  </r>
  <r>
    <n v="15635240"/>
    <n v="553"/>
    <x v="0"/>
    <x v="1"/>
    <n v="42"/>
    <n v="1"/>
    <n v="0"/>
    <n v="2"/>
    <n v="0"/>
    <n v="0"/>
    <n v="23822.04"/>
    <n v="0"/>
    <x v="0"/>
    <s v="1. Poor"/>
    <s v="1. Zero"/>
    <s v="0-2 yrs"/>
    <s v="Retained"/>
  </r>
  <r>
    <n v="15775905"/>
    <n v="612"/>
    <x v="2"/>
    <x v="0"/>
    <n v="47"/>
    <n v="6"/>
    <n v="130024.87"/>
    <n v="1"/>
    <n v="1"/>
    <n v="1"/>
    <n v="45750.21"/>
    <n v="1"/>
    <x v="0"/>
    <s v="2. Fair"/>
    <s v="3. 100K-150K"/>
    <s v="6-8 yrs"/>
    <s v="Churned"/>
  </r>
  <r>
    <n v="15700657"/>
    <n v="641"/>
    <x v="2"/>
    <x v="0"/>
    <n v="40"/>
    <n v="2"/>
    <n v="110086.69"/>
    <n v="1"/>
    <n v="1"/>
    <n v="0"/>
    <n v="159773.14000000001"/>
    <n v="0"/>
    <x v="0"/>
    <s v="2. Fair"/>
    <s v="3. 100K-150K"/>
    <s v="0-2 yrs"/>
    <s v="Retained"/>
  </r>
  <r>
    <n v="15611905"/>
    <n v="513"/>
    <x v="1"/>
    <x v="0"/>
    <n v="31"/>
    <n v="5"/>
    <n v="174853.46"/>
    <n v="1"/>
    <n v="1"/>
    <n v="0"/>
    <n v="84238.63"/>
    <n v="0"/>
    <x v="1"/>
    <s v="1. Poor"/>
    <s v="4. Above 150K"/>
    <s v="3-5 yrs"/>
    <s v="Retained"/>
  </r>
  <r>
    <n v="15652527"/>
    <n v="680"/>
    <x v="0"/>
    <x v="1"/>
    <n v="44"/>
    <n v="7"/>
    <n v="108724.98"/>
    <n v="1"/>
    <n v="0"/>
    <n v="1"/>
    <n v="72330.460000000006"/>
    <n v="0"/>
    <x v="0"/>
    <s v="3. Good"/>
    <s v="3. 100K-150K"/>
    <s v="6-8 yrs"/>
    <s v="Retained"/>
  </r>
  <r>
    <n v="15785865"/>
    <n v="711"/>
    <x v="0"/>
    <x v="1"/>
    <n v="58"/>
    <n v="9"/>
    <n v="91285.13"/>
    <n v="2"/>
    <n v="1"/>
    <n v="1"/>
    <n v="26767.85"/>
    <n v="0"/>
    <x v="2"/>
    <s v="3. Good"/>
    <s v="2. Up to 100K"/>
    <s v="9-10 yrs"/>
    <s v="Retained"/>
  </r>
  <r>
    <n v="15645942"/>
    <n v="689"/>
    <x v="1"/>
    <x v="1"/>
    <n v="40"/>
    <n v="2"/>
    <n v="0"/>
    <n v="2"/>
    <n v="1"/>
    <n v="1"/>
    <n v="164768.82"/>
    <n v="0"/>
    <x v="0"/>
    <s v="3. Good"/>
    <s v="1. Zero"/>
    <s v="0-2 yrs"/>
    <s v="Retained"/>
  </r>
  <r>
    <n v="15688691"/>
    <n v="665"/>
    <x v="2"/>
    <x v="0"/>
    <n v="51"/>
    <n v="9"/>
    <n v="110610.41"/>
    <n v="2"/>
    <n v="0"/>
    <n v="1"/>
    <n v="1112.76"/>
    <n v="1"/>
    <x v="2"/>
    <s v="2. Fair"/>
    <s v="3. 100K-150K"/>
    <s v="9-10 yrs"/>
    <s v="Churned"/>
  </r>
  <r>
    <n v="15592736"/>
    <n v="551"/>
    <x v="2"/>
    <x v="1"/>
    <n v="54"/>
    <n v="5"/>
    <n v="102994.04"/>
    <n v="1"/>
    <n v="1"/>
    <n v="0"/>
    <n v="176680.16"/>
    <n v="1"/>
    <x v="2"/>
    <s v="1. Poor"/>
    <s v="3. 100K-150K"/>
    <s v="3-5 yrs"/>
    <s v="Churned"/>
  </r>
  <r>
    <n v="15673529"/>
    <n v="645"/>
    <x v="1"/>
    <x v="1"/>
    <n v="36"/>
    <n v="4"/>
    <n v="59893.85"/>
    <n v="2"/>
    <n v="1"/>
    <n v="0"/>
    <n v="43999.64"/>
    <n v="0"/>
    <x v="1"/>
    <s v="2. Fair"/>
    <s v="2. Up to 100K"/>
    <s v="3-5 yrs"/>
    <s v="Retained"/>
  </r>
  <r>
    <n v="15724145"/>
    <n v="616"/>
    <x v="2"/>
    <x v="1"/>
    <n v="29"/>
    <n v="8"/>
    <n v="149318.54999999999"/>
    <n v="1"/>
    <n v="1"/>
    <n v="0"/>
    <n v="140746.13"/>
    <n v="0"/>
    <x v="3"/>
    <s v="2. Fair"/>
    <s v="3. 100K-150K"/>
    <s v="6-8 yrs"/>
    <s v="Retained"/>
  </r>
  <r>
    <n v="15704629"/>
    <n v="582"/>
    <x v="0"/>
    <x v="0"/>
    <n v="32"/>
    <n v="1"/>
    <n v="116409.55"/>
    <n v="1"/>
    <n v="0"/>
    <n v="1"/>
    <n v="152790.92000000001"/>
    <n v="0"/>
    <x v="1"/>
    <s v="2. Fair"/>
    <s v="3. 100K-150K"/>
    <s v="0-2 yrs"/>
    <s v="Retained"/>
  </r>
  <r>
    <n v="15597896"/>
    <n v="365"/>
    <x v="2"/>
    <x v="1"/>
    <n v="30"/>
    <n v="0"/>
    <n v="127760.07"/>
    <n v="1"/>
    <n v="1"/>
    <n v="0"/>
    <n v="81537.850000000006"/>
    <n v="1"/>
    <x v="1"/>
    <s v="1. Poor"/>
    <s v="3. 100K-150K"/>
    <s v="0-2 yrs"/>
    <s v="Churned"/>
  </r>
  <r>
    <n v="15731790"/>
    <n v="697"/>
    <x v="2"/>
    <x v="0"/>
    <n v="38"/>
    <n v="6"/>
    <n v="132591.35999999999"/>
    <n v="1"/>
    <n v="1"/>
    <n v="1"/>
    <n v="7387.8"/>
    <n v="1"/>
    <x v="1"/>
    <s v="3. Good"/>
    <s v="3. 100K-150K"/>
    <s v="6-8 yrs"/>
    <s v="Churned"/>
  </r>
  <r>
    <n v="15634719"/>
    <n v="704"/>
    <x v="0"/>
    <x v="1"/>
    <n v="31"/>
    <n v="0"/>
    <n v="0"/>
    <n v="2"/>
    <n v="1"/>
    <n v="0"/>
    <n v="183038.33"/>
    <n v="0"/>
    <x v="1"/>
    <s v="3. Good"/>
    <s v="1. Zero"/>
    <s v="0-2 yrs"/>
    <s v="Retained"/>
  </r>
  <r>
    <n v="15703205"/>
    <n v="656"/>
    <x v="0"/>
    <x v="0"/>
    <n v="46"/>
    <n v="5"/>
    <n v="113402.14"/>
    <n v="2"/>
    <n v="1"/>
    <n v="1"/>
    <n v="138849.06"/>
    <n v="0"/>
    <x v="0"/>
    <s v="2. Fair"/>
    <s v="3. 100K-150K"/>
    <s v="3-5 yrs"/>
    <s v="Retained"/>
  </r>
  <r>
    <n v="15567333"/>
    <n v="712"/>
    <x v="0"/>
    <x v="0"/>
    <n v="31"/>
    <n v="7"/>
    <n v="0"/>
    <n v="2"/>
    <n v="1"/>
    <n v="0"/>
    <n v="170333.38"/>
    <n v="0"/>
    <x v="1"/>
    <s v="3. Good"/>
    <s v="1. Zero"/>
    <s v="6-8 yrs"/>
    <s v="Retained"/>
  </r>
  <r>
    <n v="15754537"/>
    <n v="748"/>
    <x v="0"/>
    <x v="1"/>
    <n v="40"/>
    <n v="0"/>
    <n v="0"/>
    <n v="1"/>
    <n v="0"/>
    <n v="0"/>
    <n v="60416.76"/>
    <n v="0"/>
    <x v="0"/>
    <s v="4. Very Good"/>
    <s v="1. Zero"/>
    <s v="0-2 yrs"/>
    <s v="Retained"/>
  </r>
  <r>
    <n v="15612030"/>
    <n v="724"/>
    <x v="0"/>
    <x v="1"/>
    <n v="28"/>
    <n v="9"/>
    <n v="0"/>
    <n v="2"/>
    <n v="1"/>
    <n v="1"/>
    <n v="100240.2"/>
    <n v="0"/>
    <x v="3"/>
    <s v="3. Good"/>
    <s v="1. Zero"/>
    <s v="9-10 yrs"/>
    <s v="Retained"/>
  </r>
  <r>
    <n v="15573242"/>
    <n v="691"/>
    <x v="0"/>
    <x v="1"/>
    <n v="50"/>
    <n v="6"/>
    <n v="136953.47"/>
    <n v="1"/>
    <n v="1"/>
    <n v="1"/>
    <n v="2704.98"/>
    <n v="0"/>
    <x v="2"/>
    <s v="3. Good"/>
    <s v="3. 100K-150K"/>
    <s v="6-8 yrs"/>
    <s v="Retained"/>
  </r>
  <r>
    <n v="15601892"/>
    <n v="563"/>
    <x v="0"/>
    <x v="1"/>
    <n v="33"/>
    <n v="8"/>
    <n v="0"/>
    <n v="2"/>
    <n v="0"/>
    <n v="1"/>
    <n v="68815.05"/>
    <n v="0"/>
    <x v="1"/>
    <s v="1. Poor"/>
    <s v="1. Zero"/>
    <s v="6-8 yrs"/>
    <s v="Retained"/>
  </r>
  <r>
    <n v="15663885"/>
    <n v="741"/>
    <x v="0"/>
    <x v="1"/>
    <n v="32"/>
    <n v="5"/>
    <n v="0"/>
    <n v="1"/>
    <n v="1"/>
    <n v="1"/>
    <n v="64839.23"/>
    <n v="0"/>
    <x v="1"/>
    <s v="4. Very Good"/>
    <s v="1. Zero"/>
    <s v="3-5 yrs"/>
    <s v="Retained"/>
  </r>
  <r>
    <n v="15701096"/>
    <n v="778"/>
    <x v="0"/>
    <x v="1"/>
    <n v="44"/>
    <n v="8"/>
    <n v="123863.64"/>
    <n v="1"/>
    <n v="1"/>
    <n v="0"/>
    <n v="144494.94"/>
    <n v="0"/>
    <x v="0"/>
    <s v="4. Very Good"/>
    <s v="3. 100K-150K"/>
    <s v="6-8 yrs"/>
    <s v="Retained"/>
  </r>
  <r>
    <n v="15710450"/>
    <n v="848"/>
    <x v="1"/>
    <x v="1"/>
    <n v="22"/>
    <n v="7"/>
    <n v="120811.89"/>
    <n v="1"/>
    <n v="1"/>
    <n v="1"/>
    <n v="185510.34"/>
    <n v="0"/>
    <x v="3"/>
    <s v="5. Excellent"/>
    <s v="3. 100K-150K"/>
    <s v="6-8 yrs"/>
    <s v="Retained"/>
  </r>
  <r>
    <n v="15790846"/>
    <n v="634"/>
    <x v="2"/>
    <x v="1"/>
    <n v="38"/>
    <n v="2"/>
    <n v="148430.54999999999"/>
    <n v="1"/>
    <n v="1"/>
    <n v="1"/>
    <n v="56055.72"/>
    <n v="0"/>
    <x v="1"/>
    <s v="2. Fair"/>
    <s v="3. 100K-150K"/>
    <s v="0-2 yrs"/>
    <s v="Retained"/>
  </r>
  <r>
    <n v="15658956"/>
    <n v="505"/>
    <x v="2"/>
    <x v="1"/>
    <n v="40"/>
    <n v="6"/>
    <n v="47869.69"/>
    <n v="2"/>
    <n v="1"/>
    <n v="1"/>
    <n v="155061.97"/>
    <n v="0"/>
    <x v="0"/>
    <s v="1. Poor"/>
    <s v="2. Up to 100K"/>
    <s v="6-8 yrs"/>
    <s v="Retained"/>
  </r>
  <r>
    <n v="15755223"/>
    <n v="692"/>
    <x v="2"/>
    <x v="1"/>
    <n v="53"/>
    <n v="7"/>
    <n v="150926.99"/>
    <n v="2"/>
    <n v="0"/>
    <n v="0"/>
    <n v="119817.19"/>
    <n v="0"/>
    <x v="2"/>
    <s v="3. Good"/>
    <s v="4. Above 150K"/>
    <s v="6-8 yrs"/>
    <s v="Retained"/>
  </r>
  <r>
    <n v="15787318"/>
    <n v="537"/>
    <x v="2"/>
    <x v="0"/>
    <n v="47"/>
    <n v="6"/>
    <n v="103163.35"/>
    <n v="1"/>
    <n v="1"/>
    <n v="0"/>
    <n v="16259.64"/>
    <n v="1"/>
    <x v="0"/>
    <s v="1. Poor"/>
    <s v="3. 100K-150K"/>
    <s v="6-8 yrs"/>
    <s v="Churned"/>
  </r>
  <r>
    <n v="15737310"/>
    <n v="633"/>
    <x v="0"/>
    <x v="1"/>
    <n v="29"/>
    <n v="10"/>
    <n v="130206.28"/>
    <n v="1"/>
    <n v="1"/>
    <n v="0"/>
    <n v="184654.87"/>
    <n v="0"/>
    <x v="3"/>
    <s v="2. Fair"/>
    <s v="3. 100K-150K"/>
    <s v="9-10 yrs"/>
    <s v="Retained"/>
  </r>
  <r>
    <n v="15763665"/>
    <n v="833"/>
    <x v="0"/>
    <x v="0"/>
    <n v="28"/>
    <n v="4"/>
    <n v="136674.51"/>
    <n v="2"/>
    <n v="0"/>
    <n v="0"/>
    <n v="5278.78"/>
    <n v="0"/>
    <x v="3"/>
    <s v="5. Excellent"/>
    <s v="3. 100K-150K"/>
    <s v="3-5 yrs"/>
    <s v="Retained"/>
  </r>
  <r>
    <n v="15668818"/>
    <n v="592"/>
    <x v="1"/>
    <x v="0"/>
    <n v="40"/>
    <n v="2"/>
    <n v="200322.45"/>
    <n v="1"/>
    <n v="1"/>
    <n v="1"/>
    <n v="113244.73"/>
    <n v="0"/>
    <x v="0"/>
    <s v="2. Fair"/>
    <s v="4. Above 150K"/>
    <s v="0-2 yrs"/>
    <s v="Retained"/>
  </r>
  <r>
    <n v="15765812"/>
    <n v="587"/>
    <x v="1"/>
    <x v="1"/>
    <n v="48"/>
    <n v="1"/>
    <n v="0"/>
    <n v="2"/>
    <n v="1"/>
    <n v="1"/>
    <n v="8908"/>
    <n v="0"/>
    <x v="0"/>
    <s v="2. Fair"/>
    <s v="1. Zero"/>
    <s v="0-2 yrs"/>
    <s v="Retained"/>
  </r>
  <r>
    <n v="15704844"/>
    <n v="550"/>
    <x v="1"/>
    <x v="1"/>
    <n v="62"/>
    <n v="7"/>
    <n v="80927.56"/>
    <n v="1"/>
    <n v="0"/>
    <n v="1"/>
    <n v="64490.67"/>
    <n v="0"/>
    <x v="4"/>
    <s v="1. Poor"/>
    <s v="2. Up to 100K"/>
    <s v="6-8 yrs"/>
    <s v="Retained"/>
  </r>
  <r>
    <n v="15744582"/>
    <n v="680"/>
    <x v="0"/>
    <x v="0"/>
    <n v="24"/>
    <n v="10"/>
    <n v="0"/>
    <n v="3"/>
    <n v="1"/>
    <n v="0"/>
    <n v="154971.63"/>
    <n v="1"/>
    <x v="3"/>
    <s v="3. Good"/>
    <s v="1. Zero"/>
    <s v="9-10 yrs"/>
    <s v="Churned"/>
  </r>
  <r>
    <n v="15616700"/>
    <n v="622"/>
    <x v="1"/>
    <x v="0"/>
    <n v="41"/>
    <n v="9"/>
    <n v="0"/>
    <n v="2"/>
    <n v="1"/>
    <n v="1"/>
    <n v="155786.39000000001"/>
    <n v="0"/>
    <x v="0"/>
    <s v="2. Fair"/>
    <s v="1. Zero"/>
    <s v="9-10 yrs"/>
    <s v="Retained"/>
  </r>
  <r>
    <n v="15683521"/>
    <n v="594"/>
    <x v="2"/>
    <x v="1"/>
    <n v="28"/>
    <n v="0"/>
    <n v="142574.71"/>
    <n v="2"/>
    <n v="1"/>
    <n v="0"/>
    <n v="129084.82"/>
    <n v="0"/>
    <x v="3"/>
    <s v="2. Fair"/>
    <s v="3. 100K-150K"/>
    <s v="0-2 yrs"/>
    <s v="Retained"/>
  </r>
  <r>
    <n v="15583049"/>
    <n v="643"/>
    <x v="2"/>
    <x v="0"/>
    <n v="34"/>
    <n v="7"/>
    <n v="160426.07"/>
    <n v="1"/>
    <n v="0"/>
    <n v="1"/>
    <n v="188533.11"/>
    <n v="0"/>
    <x v="1"/>
    <s v="2. Fair"/>
    <s v="4. Above 150K"/>
    <s v="6-8 yrs"/>
    <s v="Retained"/>
  </r>
  <r>
    <n v="15643752"/>
    <n v="540"/>
    <x v="0"/>
    <x v="1"/>
    <n v="25"/>
    <n v="5"/>
    <n v="116160.23"/>
    <n v="1"/>
    <n v="1"/>
    <n v="0"/>
    <n v="13411.67"/>
    <n v="0"/>
    <x v="3"/>
    <s v="1. Poor"/>
    <s v="3. 100K-150K"/>
    <s v="3-5 yrs"/>
    <s v="Retained"/>
  </r>
  <r>
    <n v="15620398"/>
    <n v="635"/>
    <x v="1"/>
    <x v="0"/>
    <n v="34"/>
    <n v="5"/>
    <n v="98683.47"/>
    <n v="2"/>
    <n v="1"/>
    <n v="0"/>
    <n v="15733.19"/>
    <n v="0"/>
    <x v="1"/>
    <s v="2. Fair"/>
    <s v="2. Up to 100K"/>
    <s v="3-5 yrs"/>
    <s v="Retained"/>
  </r>
  <r>
    <n v="15715707"/>
    <n v="657"/>
    <x v="0"/>
    <x v="1"/>
    <n v="32"/>
    <n v="3"/>
    <n v="118829.03"/>
    <n v="2"/>
    <n v="1"/>
    <n v="1"/>
    <n v="73127.61"/>
    <n v="0"/>
    <x v="1"/>
    <s v="2. Fair"/>
    <s v="3. 100K-150K"/>
    <s v="3-5 yrs"/>
    <s v="Retained"/>
  </r>
  <r>
    <n v="15814209"/>
    <n v="814"/>
    <x v="0"/>
    <x v="1"/>
    <n v="31"/>
    <n v="1"/>
    <n v="118870.92"/>
    <n v="1"/>
    <n v="1"/>
    <n v="0"/>
    <n v="101704.19"/>
    <n v="0"/>
    <x v="1"/>
    <s v="5. Excellent"/>
    <s v="3. 100K-150K"/>
    <s v="0-2 yrs"/>
    <s v="Retained"/>
  </r>
  <r>
    <n v="15733768"/>
    <n v="600"/>
    <x v="0"/>
    <x v="1"/>
    <n v="32"/>
    <n v="1"/>
    <n v="0"/>
    <n v="1"/>
    <n v="1"/>
    <n v="1"/>
    <n v="101986.16"/>
    <n v="0"/>
    <x v="1"/>
    <s v="2. Fair"/>
    <s v="1. Zero"/>
    <s v="0-2 yrs"/>
    <s v="Retained"/>
  </r>
  <r>
    <n v="15755242"/>
    <n v="682"/>
    <x v="0"/>
    <x v="0"/>
    <n v="46"/>
    <n v="2"/>
    <n v="0"/>
    <n v="1"/>
    <n v="1"/>
    <n v="1"/>
    <n v="114442.66"/>
    <n v="0"/>
    <x v="0"/>
    <s v="3. Good"/>
    <s v="1. Zero"/>
    <s v="0-2 yrs"/>
    <s v="Retained"/>
  </r>
  <r>
    <n v="15729412"/>
    <n v="682"/>
    <x v="0"/>
    <x v="1"/>
    <n v="38"/>
    <n v="4"/>
    <n v="107192.38"/>
    <n v="1"/>
    <n v="1"/>
    <n v="1"/>
    <n v="15669.17"/>
    <n v="0"/>
    <x v="1"/>
    <s v="3. Good"/>
    <s v="3. 100K-150K"/>
    <s v="3-5 yrs"/>
    <s v="Retained"/>
  </r>
  <r>
    <n v="15746564"/>
    <n v="566"/>
    <x v="0"/>
    <x v="1"/>
    <n v="42"/>
    <n v="3"/>
    <n v="108010.78"/>
    <n v="1"/>
    <n v="1"/>
    <n v="1"/>
    <n v="157486.1"/>
    <n v="0"/>
    <x v="0"/>
    <s v="1. Poor"/>
    <s v="3. 100K-150K"/>
    <s v="3-5 yrs"/>
    <s v="Retained"/>
  </r>
  <r>
    <n v="15588446"/>
    <n v="550"/>
    <x v="1"/>
    <x v="1"/>
    <n v="34"/>
    <n v="3"/>
    <n v="0"/>
    <n v="2"/>
    <n v="0"/>
    <n v="0"/>
    <n v="131281.28"/>
    <n v="0"/>
    <x v="1"/>
    <s v="1. Poor"/>
    <s v="1. Zero"/>
    <s v="3-5 yrs"/>
    <s v="Retained"/>
  </r>
  <r>
    <n v="15665221"/>
    <n v="630"/>
    <x v="0"/>
    <x v="1"/>
    <n v="26"/>
    <n v="7"/>
    <n v="129837.72"/>
    <n v="2"/>
    <n v="0"/>
    <n v="1"/>
    <n v="197001.15"/>
    <n v="0"/>
    <x v="3"/>
    <s v="2. Fair"/>
    <s v="3. 100K-150K"/>
    <s v="6-8 yrs"/>
    <s v="Retained"/>
  </r>
  <r>
    <n v="15640846"/>
    <n v="546"/>
    <x v="2"/>
    <x v="0"/>
    <n v="58"/>
    <n v="3"/>
    <n v="106458.31"/>
    <n v="4"/>
    <n v="1"/>
    <n v="0"/>
    <n v="128881.87"/>
    <n v="1"/>
    <x v="2"/>
    <s v="1. Poor"/>
    <s v="3. 100K-150K"/>
    <s v="3-5 yrs"/>
    <s v="Churned"/>
  </r>
  <r>
    <n v="15700209"/>
    <n v="486"/>
    <x v="0"/>
    <x v="1"/>
    <n v="63"/>
    <n v="9"/>
    <n v="97009.15"/>
    <n v="1"/>
    <n v="1"/>
    <n v="1"/>
    <n v="85101"/>
    <n v="0"/>
    <x v="4"/>
    <s v="1. Poor"/>
    <s v="2. Up to 100K"/>
    <s v="9-10 yrs"/>
    <s v="Retained"/>
  </r>
  <r>
    <n v="15658360"/>
    <n v="762"/>
    <x v="1"/>
    <x v="1"/>
    <n v="35"/>
    <n v="9"/>
    <n v="122929.42"/>
    <n v="2"/>
    <n v="0"/>
    <n v="0"/>
    <n v="149822.04"/>
    <n v="0"/>
    <x v="1"/>
    <s v="4. Very Good"/>
    <s v="3. 100K-150K"/>
    <s v="9-10 yrs"/>
    <s v="Retained"/>
  </r>
  <r>
    <n v="15602735"/>
    <n v="692"/>
    <x v="2"/>
    <x v="1"/>
    <n v="45"/>
    <n v="6"/>
    <n v="152296.82999999999"/>
    <n v="4"/>
    <n v="0"/>
    <n v="1"/>
    <n v="108040.86"/>
    <n v="1"/>
    <x v="0"/>
    <s v="3. Good"/>
    <s v="4. Above 150K"/>
    <s v="6-8 yrs"/>
    <s v="Churned"/>
  </r>
  <r>
    <n v="15724834"/>
    <n v="498"/>
    <x v="0"/>
    <x v="0"/>
    <n v="30"/>
    <n v="1"/>
    <n v="0"/>
    <n v="2"/>
    <n v="0"/>
    <n v="0"/>
    <n v="135795.53"/>
    <n v="0"/>
    <x v="1"/>
    <s v="1. Poor"/>
    <s v="1. Zero"/>
    <s v="0-2 yrs"/>
    <s v="Retained"/>
  </r>
  <r>
    <n v="15800062"/>
    <n v="850"/>
    <x v="1"/>
    <x v="1"/>
    <n v="49"/>
    <n v="8"/>
    <n v="0"/>
    <n v="1"/>
    <n v="0"/>
    <n v="0"/>
    <n v="25867.67"/>
    <n v="1"/>
    <x v="0"/>
    <s v="5. Excellent"/>
    <s v="1. Zero"/>
    <s v="6-8 yrs"/>
    <s v="Churned"/>
  </r>
  <r>
    <n v="15685300"/>
    <n v="603"/>
    <x v="0"/>
    <x v="1"/>
    <n v="35"/>
    <n v="6"/>
    <n v="128993.76"/>
    <n v="2"/>
    <n v="1"/>
    <n v="0"/>
    <n v="130483.56"/>
    <n v="0"/>
    <x v="1"/>
    <s v="2. Fair"/>
    <s v="3. 100K-150K"/>
    <s v="6-8 yrs"/>
    <s v="Retained"/>
  </r>
  <r>
    <n v="15760102"/>
    <n v="551"/>
    <x v="0"/>
    <x v="0"/>
    <n v="36"/>
    <n v="5"/>
    <n v="0"/>
    <n v="1"/>
    <n v="1"/>
    <n v="0"/>
    <n v="183479.12"/>
    <n v="0"/>
    <x v="1"/>
    <s v="1. Poor"/>
    <s v="1. Zero"/>
    <s v="3-5 yrs"/>
    <s v="Retained"/>
  </r>
  <r>
    <n v="15787026"/>
    <n v="627"/>
    <x v="2"/>
    <x v="1"/>
    <n v="27"/>
    <n v="0"/>
    <n v="185267.45"/>
    <n v="2"/>
    <n v="1"/>
    <n v="1"/>
    <n v="77027.34"/>
    <n v="0"/>
    <x v="3"/>
    <s v="2. Fair"/>
    <s v="4. Above 150K"/>
    <s v="0-2 yrs"/>
    <s v="Retained"/>
  </r>
  <r>
    <n v="15653696"/>
    <n v="515"/>
    <x v="0"/>
    <x v="0"/>
    <n v="28"/>
    <n v="9"/>
    <n v="0"/>
    <n v="2"/>
    <n v="0"/>
    <n v="0"/>
    <n v="94141.75"/>
    <n v="0"/>
    <x v="3"/>
    <s v="1. Poor"/>
    <s v="1. Zero"/>
    <s v="9-10 yrs"/>
    <s v="Retained"/>
  </r>
  <r>
    <n v="15788946"/>
    <n v="605"/>
    <x v="1"/>
    <x v="0"/>
    <n v="29"/>
    <n v="3"/>
    <n v="116805.82"/>
    <n v="1"/>
    <n v="0"/>
    <n v="0"/>
    <n v="4092.75"/>
    <n v="0"/>
    <x v="3"/>
    <s v="2. Fair"/>
    <s v="3. 100K-150K"/>
    <s v="3-5 yrs"/>
    <s v="Retained"/>
  </r>
  <r>
    <n v="15600724"/>
    <n v="567"/>
    <x v="2"/>
    <x v="1"/>
    <n v="29"/>
    <n v="5"/>
    <n v="129750.68"/>
    <n v="1"/>
    <n v="1"/>
    <n v="0"/>
    <n v="109257.59"/>
    <n v="0"/>
    <x v="3"/>
    <s v="1. Poor"/>
    <s v="3. 100K-150K"/>
    <s v="3-5 yrs"/>
    <s v="Retained"/>
  </r>
  <r>
    <n v="15574324"/>
    <n v="568"/>
    <x v="2"/>
    <x v="0"/>
    <n v="29"/>
    <n v="2"/>
    <n v="129177.01"/>
    <n v="2"/>
    <n v="0"/>
    <n v="1"/>
    <n v="104617.99"/>
    <n v="0"/>
    <x v="3"/>
    <s v="1. Poor"/>
    <s v="3. 100K-150K"/>
    <s v="0-2 yrs"/>
    <s v="Retained"/>
  </r>
  <r>
    <n v="15707144"/>
    <n v="571"/>
    <x v="2"/>
    <x v="1"/>
    <n v="25"/>
    <n v="6"/>
    <n v="82506.720000000001"/>
    <n v="2"/>
    <n v="1"/>
    <n v="0"/>
    <n v="167705.07"/>
    <n v="0"/>
    <x v="3"/>
    <s v="1. Poor"/>
    <s v="2. Up to 100K"/>
    <s v="6-8 yrs"/>
    <s v="Retained"/>
  </r>
  <r>
    <n v="15775891"/>
    <n v="634"/>
    <x v="2"/>
    <x v="1"/>
    <n v="48"/>
    <n v="2"/>
    <n v="107247.69"/>
    <n v="1"/>
    <n v="1"/>
    <n v="1"/>
    <n v="103712.05"/>
    <n v="1"/>
    <x v="0"/>
    <s v="2. Fair"/>
    <s v="3. 100K-150K"/>
    <s v="0-2 yrs"/>
    <s v="Churned"/>
  </r>
  <r>
    <n v="15711789"/>
    <n v="768"/>
    <x v="1"/>
    <x v="0"/>
    <n v="42"/>
    <n v="3"/>
    <n v="0"/>
    <n v="1"/>
    <n v="0"/>
    <n v="0"/>
    <n v="161242.99"/>
    <n v="1"/>
    <x v="0"/>
    <s v="4. Very Good"/>
    <s v="1. Zero"/>
    <s v="3-5 yrs"/>
    <s v="Churned"/>
  </r>
  <r>
    <n v="15600879"/>
    <n v="554"/>
    <x v="2"/>
    <x v="0"/>
    <n v="36"/>
    <n v="3"/>
    <n v="157780.93"/>
    <n v="2"/>
    <n v="1"/>
    <n v="0"/>
    <n v="6089.13"/>
    <n v="0"/>
    <x v="1"/>
    <s v="1. Poor"/>
    <s v="4. Above 150K"/>
    <s v="3-5 yrs"/>
    <s v="Retained"/>
  </r>
  <r>
    <n v="15681196"/>
    <n v="629"/>
    <x v="0"/>
    <x v="1"/>
    <n v="35"/>
    <n v="1"/>
    <n v="172170.36"/>
    <n v="1"/>
    <n v="1"/>
    <n v="1"/>
    <n v="159777.37"/>
    <n v="0"/>
    <x v="1"/>
    <s v="2. Fair"/>
    <s v="4. Above 150K"/>
    <s v="0-2 yrs"/>
    <s v="Retained"/>
  </r>
  <r>
    <n v="15716000"/>
    <n v="638"/>
    <x v="1"/>
    <x v="1"/>
    <n v="48"/>
    <n v="2"/>
    <n v="0"/>
    <n v="2"/>
    <n v="1"/>
    <n v="1"/>
    <n v="7919.08"/>
    <n v="0"/>
    <x v="0"/>
    <s v="2. Fair"/>
    <s v="1. Zero"/>
    <s v="0-2 yrs"/>
    <s v="Retained"/>
  </r>
  <r>
    <n v="15766776"/>
    <n v="576"/>
    <x v="0"/>
    <x v="1"/>
    <n v="41"/>
    <n v="1"/>
    <n v="0"/>
    <n v="1"/>
    <n v="1"/>
    <n v="1"/>
    <n v="188274.6"/>
    <n v="0"/>
    <x v="0"/>
    <s v="1. Poor"/>
    <s v="1. Zero"/>
    <s v="0-2 yrs"/>
    <s v="Retained"/>
  </r>
  <r>
    <n v="15680278"/>
    <n v="661"/>
    <x v="1"/>
    <x v="0"/>
    <n v="42"/>
    <n v="9"/>
    <n v="75361.440000000002"/>
    <n v="1"/>
    <n v="1"/>
    <n v="0"/>
    <n v="27608.12"/>
    <n v="1"/>
    <x v="0"/>
    <s v="2. Fair"/>
    <s v="2. Up to 100K"/>
    <s v="9-10 yrs"/>
    <s v="Churned"/>
  </r>
  <r>
    <n v="15688637"/>
    <n v="592"/>
    <x v="0"/>
    <x v="0"/>
    <n v="27"/>
    <n v="4"/>
    <n v="0"/>
    <n v="2"/>
    <n v="1"/>
    <n v="1"/>
    <n v="183569.25"/>
    <n v="0"/>
    <x v="3"/>
    <s v="2. Fair"/>
    <s v="1. Zero"/>
    <s v="3-5 yrs"/>
    <s v="Retained"/>
  </r>
  <r>
    <n v="15591179"/>
    <n v="702"/>
    <x v="1"/>
    <x v="1"/>
    <n v="30"/>
    <n v="2"/>
    <n v="0"/>
    <n v="2"/>
    <n v="1"/>
    <n v="1"/>
    <n v="145537.32"/>
    <n v="0"/>
    <x v="1"/>
    <s v="3. Good"/>
    <s v="1. Zero"/>
    <s v="0-2 yrs"/>
    <s v="Retained"/>
  </r>
  <r>
    <n v="15677435"/>
    <n v="647"/>
    <x v="0"/>
    <x v="0"/>
    <n v="29"/>
    <n v="0"/>
    <n v="98263.46"/>
    <n v="2"/>
    <n v="1"/>
    <n v="0"/>
    <n v="164717.95000000001"/>
    <n v="0"/>
    <x v="3"/>
    <s v="2. Fair"/>
    <s v="2. Up to 100K"/>
    <s v="0-2 yrs"/>
    <s v="Retained"/>
  </r>
  <r>
    <n v="15698619"/>
    <n v="593"/>
    <x v="0"/>
    <x v="1"/>
    <n v="43"/>
    <n v="9"/>
    <n v="0"/>
    <n v="2"/>
    <n v="1"/>
    <n v="1"/>
    <n v="76357.429999999993"/>
    <n v="0"/>
    <x v="0"/>
    <s v="2. Fair"/>
    <s v="1. Zero"/>
    <s v="9-10 yrs"/>
    <s v="Retained"/>
  </r>
  <r>
    <n v="15581036"/>
    <n v="712"/>
    <x v="2"/>
    <x v="0"/>
    <n v="40"/>
    <n v="3"/>
    <n v="109308.79"/>
    <n v="2"/>
    <n v="1"/>
    <n v="0"/>
    <n v="120158.72"/>
    <n v="1"/>
    <x v="0"/>
    <s v="3. Good"/>
    <s v="3. 100K-150K"/>
    <s v="3-5 yrs"/>
    <s v="Churned"/>
  </r>
  <r>
    <n v="15622117"/>
    <n v="625"/>
    <x v="1"/>
    <x v="0"/>
    <n v="31"/>
    <n v="8"/>
    <n v="0"/>
    <n v="2"/>
    <n v="1"/>
    <n v="0"/>
    <n v="151843.54"/>
    <n v="0"/>
    <x v="1"/>
    <s v="2. Fair"/>
    <s v="1. Zero"/>
    <s v="6-8 yrs"/>
    <s v="Retained"/>
  </r>
  <r>
    <n v="15599301"/>
    <n v="538"/>
    <x v="2"/>
    <x v="0"/>
    <n v="28"/>
    <n v="6"/>
    <n v="164365.44"/>
    <n v="1"/>
    <n v="0"/>
    <n v="1"/>
    <n v="5698.97"/>
    <n v="0"/>
    <x v="3"/>
    <s v="1. Poor"/>
    <s v="4. Above 150K"/>
    <s v="6-8 yrs"/>
    <s v="Retained"/>
  </r>
  <r>
    <n v="15581548"/>
    <n v="637"/>
    <x v="1"/>
    <x v="0"/>
    <n v="22"/>
    <n v="5"/>
    <n v="98800"/>
    <n v="1"/>
    <n v="1"/>
    <n v="0"/>
    <n v="122865.55"/>
    <n v="0"/>
    <x v="3"/>
    <s v="2. Fair"/>
    <s v="2. Up to 100K"/>
    <s v="3-5 yrs"/>
    <s v="Retained"/>
  </r>
  <r>
    <n v="15586870"/>
    <n v="632"/>
    <x v="0"/>
    <x v="1"/>
    <n v="27"/>
    <n v="4"/>
    <n v="193125.85"/>
    <n v="1"/>
    <n v="1"/>
    <n v="1"/>
    <n v="152665.85"/>
    <n v="0"/>
    <x v="3"/>
    <s v="2. Fair"/>
    <s v="4. Above 150K"/>
    <s v="3-5 yrs"/>
    <s v="Retained"/>
  </r>
  <r>
    <n v="15735263"/>
    <n v="736"/>
    <x v="0"/>
    <x v="1"/>
    <n v="27"/>
    <n v="5"/>
    <n v="51522.75"/>
    <n v="1"/>
    <n v="0"/>
    <n v="1"/>
    <n v="192131.77"/>
    <n v="0"/>
    <x v="3"/>
    <s v="3. Good"/>
    <s v="2. Up to 100K"/>
    <s v="3-5 yrs"/>
    <s v="Retained"/>
  </r>
  <r>
    <n v="15765322"/>
    <n v="755"/>
    <x v="0"/>
    <x v="1"/>
    <n v="23"/>
    <n v="5"/>
    <n v="84284.479999999996"/>
    <n v="2"/>
    <n v="1"/>
    <n v="1"/>
    <n v="62851.6"/>
    <n v="0"/>
    <x v="3"/>
    <s v="4. Very Good"/>
    <s v="2. Up to 100K"/>
    <s v="3-5 yrs"/>
    <s v="Retained"/>
  </r>
  <r>
    <n v="15582944"/>
    <n v="425"/>
    <x v="1"/>
    <x v="0"/>
    <n v="39"/>
    <n v="5"/>
    <n v="0"/>
    <n v="2"/>
    <n v="1"/>
    <n v="0"/>
    <n v="140941.47"/>
    <n v="0"/>
    <x v="1"/>
    <s v="1. Poor"/>
    <s v="1. Zero"/>
    <s v="3-5 yrs"/>
    <s v="Retained"/>
  </r>
  <r>
    <n v="15687162"/>
    <n v="461"/>
    <x v="0"/>
    <x v="1"/>
    <n v="51"/>
    <n v="9"/>
    <n v="119889.84"/>
    <n v="1"/>
    <n v="0"/>
    <n v="0"/>
    <n v="56767.67"/>
    <n v="1"/>
    <x v="2"/>
    <s v="1. Poor"/>
    <s v="3. 100K-150K"/>
    <s v="9-10 yrs"/>
    <s v="Churned"/>
  </r>
  <r>
    <n v="15644962"/>
    <n v="745"/>
    <x v="0"/>
    <x v="1"/>
    <n v="21"/>
    <n v="4"/>
    <n v="137910.45000000001"/>
    <n v="1"/>
    <n v="1"/>
    <n v="1"/>
    <n v="177235.23"/>
    <n v="0"/>
    <x v="3"/>
    <s v="4. Very Good"/>
    <s v="3. 100K-150K"/>
    <s v="3-5 yrs"/>
    <s v="Retained"/>
  </r>
  <r>
    <n v="15612615"/>
    <n v="616"/>
    <x v="0"/>
    <x v="0"/>
    <n v="37"/>
    <n v="6"/>
    <n v="0"/>
    <n v="2"/>
    <n v="1"/>
    <n v="0"/>
    <n v="86242.18"/>
    <n v="0"/>
    <x v="1"/>
    <s v="2. Fair"/>
    <s v="1. Zero"/>
    <s v="6-8 yrs"/>
    <s v="Retained"/>
  </r>
  <r>
    <n v="15813439"/>
    <n v="587"/>
    <x v="0"/>
    <x v="1"/>
    <n v="33"/>
    <n v="5"/>
    <n v="100116.82"/>
    <n v="1"/>
    <n v="1"/>
    <n v="0"/>
    <n v="34215.58"/>
    <n v="0"/>
    <x v="1"/>
    <s v="2. Fair"/>
    <s v="3. 100K-150K"/>
    <s v="3-5 yrs"/>
    <s v="Retained"/>
  </r>
  <r>
    <n v="15604544"/>
    <n v="850"/>
    <x v="2"/>
    <x v="1"/>
    <n v="40"/>
    <n v="4"/>
    <n v="166082.15"/>
    <n v="2"/>
    <n v="0"/>
    <n v="1"/>
    <n v="44406.17"/>
    <n v="0"/>
    <x v="0"/>
    <s v="5. Excellent"/>
    <s v="4. Above 150K"/>
    <s v="3-5 yrs"/>
    <s v="Retained"/>
  </r>
  <r>
    <n v="15761348"/>
    <n v="601"/>
    <x v="0"/>
    <x v="0"/>
    <n v="38"/>
    <n v="0"/>
    <n v="0"/>
    <n v="2"/>
    <n v="1"/>
    <n v="0"/>
    <n v="165196.65"/>
    <n v="0"/>
    <x v="1"/>
    <s v="2. Fair"/>
    <s v="1. Zero"/>
    <s v="0-2 yrs"/>
    <s v="Retained"/>
  </r>
  <r>
    <n v="15785078"/>
    <n v="730"/>
    <x v="1"/>
    <x v="1"/>
    <n v="26"/>
    <n v="3"/>
    <n v="0"/>
    <n v="1"/>
    <n v="1"/>
    <n v="0"/>
    <n v="34542.410000000003"/>
    <n v="0"/>
    <x v="3"/>
    <s v="3. Good"/>
    <s v="1. Zero"/>
    <s v="3-5 yrs"/>
    <s v="Retained"/>
  </r>
  <r>
    <n v="15759874"/>
    <n v="532"/>
    <x v="0"/>
    <x v="1"/>
    <n v="44"/>
    <n v="3"/>
    <n v="148595.54999999999"/>
    <n v="1"/>
    <n v="1"/>
    <n v="0"/>
    <n v="74838.64"/>
    <n v="1"/>
    <x v="0"/>
    <s v="1. Poor"/>
    <s v="3. 100K-150K"/>
    <s v="3-5 yrs"/>
    <s v="Churned"/>
  </r>
  <r>
    <n v="15643658"/>
    <n v="850"/>
    <x v="2"/>
    <x v="1"/>
    <n v="53"/>
    <n v="2"/>
    <n v="94078.97"/>
    <n v="2"/>
    <n v="1"/>
    <n v="0"/>
    <n v="36980.54"/>
    <n v="0"/>
    <x v="2"/>
    <s v="5. Excellent"/>
    <s v="2. Up to 100K"/>
    <s v="0-2 yrs"/>
    <s v="Retained"/>
  </r>
  <r>
    <n v="15713267"/>
    <n v="779"/>
    <x v="1"/>
    <x v="0"/>
    <n v="34"/>
    <n v="5"/>
    <n v="0"/>
    <n v="2"/>
    <n v="0"/>
    <n v="1"/>
    <n v="111676.63"/>
    <n v="0"/>
    <x v="1"/>
    <s v="4. Very Good"/>
    <s v="1. Zero"/>
    <s v="3-5 yrs"/>
    <s v="Retained"/>
  </r>
  <r>
    <n v="15737782"/>
    <n v="562"/>
    <x v="0"/>
    <x v="1"/>
    <n v="29"/>
    <n v="9"/>
    <n v="0"/>
    <n v="1"/>
    <n v="1"/>
    <n v="1"/>
    <n v="25858.68"/>
    <n v="0"/>
    <x v="3"/>
    <s v="1. Poor"/>
    <s v="1. Zero"/>
    <s v="9-10 yrs"/>
    <s v="Retained"/>
  </r>
  <r>
    <n v="15815490"/>
    <n v="670"/>
    <x v="2"/>
    <x v="1"/>
    <n v="40"/>
    <n v="2"/>
    <n v="164948.98000000001"/>
    <n v="3"/>
    <n v="0"/>
    <n v="0"/>
    <n v="177028"/>
    <n v="1"/>
    <x v="0"/>
    <s v="3. Good"/>
    <s v="4. Above 150K"/>
    <s v="0-2 yrs"/>
    <s v="Churned"/>
  </r>
  <r>
    <n v="15679410"/>
    <n v="729"/>
    <x v="0"/>
    <x v="0"/>
    <n v="62"/>
    <n v="4"/>
    <n v="140549.4"/>
    <n v="1"/>
    <n v="1"/>
    <n v="0"/>
    <n v="30990.16"/>
    <n v="1"/>
    <x v="4"/>
    <s v="3. Good"/>
    <s v="3. 100K-150K"/>
    <s v="3-5 yrs"/>
    <s v="Churned"/>
  </r>
  <r>
    <n v="15756241"/>
    <n v="767"/>
    <x v="0"/>
    <x v="0"/>
    <n v="44"/>
    <n v="2"/>
    <n v="152509.25"/>
    <n v="1"/>
    <n v="1"/>
    <n v="1"/>
    <n v="136915.15"/>
    <n v="0"/>
    <x v="0"/>
    <s v="4. Very Good"/>
    <s v="4. Above 150K"/>
    <s v="0-2 yrs"/>
    <s v="Retained"/>
  </r>
  <r>
    <n v="15688409"/>
    <n v="742"/>
    <x v="0"/>
    <x v="0"/>
    <n v="28"/>
    <n v="2"/>
    <n v="191864.51"/>
    <n v="1"/>
    <n v="1"/>
    <n v="0"/>
    <n v="108457.99"/>
    <n v="1"/>
    <x v="3"/>
    <s v="4. Very Good"/>
    <s v="4. Above 150K"/>
    <s v="0-2 yrs"/>
    <s v="Churned"/>
  </r>
  <r>
    <n v="15742272"/>
    <n v="669"/>
    <x v="0"/>
    <x v="0"/>
    <n v="44"/>
    <n v="8"/>
    <n v="96418.09"/>
    <n v="1"/>
    <n v="0"/>
    <n v="0"/>
    <n v="131609.48000000001"/>
    <n v="1"/>
    <x v="0"/>
    <s v="2. Fair"/>
    <s v="2. Up to 100K"/>
    <s v="6-8 yrs"/>
    <s v="Churned"/>
  </r>
  <r>
    <n v="15717898"/>
    <n v="542"/>
    <x v="1"/>
    <x v="1"/>
    <n v="32"/>
    <n v="2"/>
    <n v="131945.94"/>
    <n v="1"/>
    <n v="0"/>
    <n v="1"/>
    <n v="159737.56"/>
    <n v="0"/>
    <x v="1"/>
    <s v="1. Poor"/>
    <s v="3. 100K-150K"/>
    <s v="0-2 yrs"/>
    <s v="Retained"/>
  </r>
  <r>
    <n v="15769582"/>
    <n v="586"/>
    <x v="0"/>
    <x v="1"/>
    <n v="29"/>
    <n v="3"/>
    <n v="0"/>
    <n v="2"/>
    <n v="1"/>
    <n v="1"/>
    <n v="142238.54"/>
    <n v="0"/>
    <x v="3"/>
    <s v="2. Fair"/>
    <s v="1. Zero"/>
    <s v="3-5 yrs"/>
    <s v="Retained"/>
  </r>
  <r>
    <n v="15635660"/>
    <n v="612"/>
    <x v="2"/>
    <x v="1"/>
    <n v="30"/>
    <n v="9"/>
    <n v="142910.15"/>
    <n v="1"/>
    <n v="1"/>
    <n v="0"/>
    <n v="105890.55"/>
    <n v="1"/>
    <x v="1"/>
    <s v="2. Fair"/>
    <s v="3. 100K-150K"/>
    <s v="9-10 yrs"/>
    <s v="Churned"/>
  </r>
  <r>
    <n v="15576723"/>
    <n v="740"/>
    <x v="0"/>
    <x v="0"/>
    <n v="37"/>
    <n v="7"/>
    <n v="0"/>
    <n v="2"/>
    <n v="1"/>
    <n v="1"/>
    <n v="194270.91"/>
    <n v="0"/>
    <x v="1"/>
    <s v="4. Very Good"/>
    <s v="1. Zero"/>
    <s v="6-8 yrs"/>
    <s v="Retained"/>
  </r>
  <r>
    <n v="15591577"/>
    <n v="584"/>
    <x v="0"/>
    <x v="1"/>
    <n v="35"/>
    <n v="3"/>
    <n v="146311.57999999999"/>
    <n v="1"/>
    <n v="1"/>
    <n v="1"/>
    <n v="105443.47"/>
    <n v="0"/>
    <x v="1"/>
    <s v="2. Fair"/>
    <s v="3. 100K-150K"/>
    <s v="3-5 yrs"/>
    <s v="Retained"/>
  </r>
  <r>
    <n v="15582325"/>
    <n v="524"/>
    <x v="0"/>
    <x v="1"/>
    <n v="52"/>
    <n v="2"/>
    <n v="87894.26"/>
    <n v="1"/>
    <n v="1"/>
    <n v="0"/>
    <n v="173899.42"/>
    <n v="1"/>
    <x v="2"/>
    <s v="1. Poor"/>
    <s v="2. Up to 100K"/>
    <s v="0-2 yrs"/>
    <s v="Churned"/>
  </r>
  <r>
    <n v="15693947"/>
    <n v="614"/>
    <x v="0"/>
    <x v="0"/>
    <n v="19"/>
    <n v="5"/>
    <n v="97445.49"/>
    <n v="2"/>
    <n v="1"/>
    <n v="0"/>
    <n v="122823.34"/>
    <n v="0"/>
    <x v="3"/>
    <s v="2. Fair"/>
    <s v="2. Up to 100K"/>
    <s v="3-5 yrs"/>
    <s v="Retained"/>
  </r>
  <r>
    <n v="15760446"/>
    <n v="598"/>
    <x v="0"/>
    <x v="0"/>
    <n v="64"/>
    <n v="9"/>
    <n v="0"/>
    <n v="1"/>
    <n v="0"/>
    <n v="1"/>
    <n v="13181.37"/>
    <n v="1"/>
    <x v="4"/>
    <s v="2. Fair"/>
    <s v="1. Zero"/>
    <s v="9-10 yrs"/>
    <s v="Churned"/>
  </r>
  <r>
    <n v="15611105"/>
    <n v="799"/>
    <x v="1"/>
    <x v="1"/>
    <n v="35"/>
    <n v="7"/>
    <n v="0"/>
    <n v="2"/>
    <n v="0"/>
    <n v="1"/>
    <n v="140780.79999999999"/>
    <n v="0"/>
    <x v="1"/>
    <s v="4. Very Good"/>
    <s v="1. Zero"/>
    <s v="6-8 yrs"/>
    <s v="Retained"/>
  </r>
  <r>
    <n v="15630920"/>
    <n v="724"/>
    <x v="0"/>
    <x v="1"/>
    <n v="34"/>
    <n v="2"/>
    <n v="154485.74"/>
    <n v="2"/>
    <n v="0"/>
    <n v="0"/>
    <n v="78560.639999999999"/>
    <n v="0"/>
    <x v="1"/>
    <s v="3. Good"/>
    <s v="4. Above 150K"/>
    <s v="0-2 yrs"/>
    <s v="Retained"/>
  </r>
  <r>
    <n v="15574910"/>
    <n v="601"/>
    <x v="0"/>
    <x v="1"/>
    <n v="50"/>
    <n v="2"/>
    <n v="115625.07"/>
    <n v="1"/>
    <n v="1"/>
    <n v="0"/>
    <n v="185855.21"/>
    <n v="0"/>
    <x v="2"/>
    <s v="2. Fair"/>
    <s v="3. 100K-150K"/>
    <s v="0-2 yrs"/>
    <s v="Retained"/>
  </r>
  <r>
    <n v="15756472"/>
    <n v="804"/>
    <x v="0"/>
    <x v="1"/>
    <n v="25"/>
    <n v="7"/>
    <n v="108396.67"/>
    <n v="1"/>
    <n v="1"/>
    <n v="0"/>
    <n v="128276.95"/>
    <n v="0"/>
    <x v="3"/>
    <s v="5. Excellent"/>
    <s v="3. 100K-150K"/>
    <s v="6-8 yrs"/>
    <s v="Retained"/>
  </r>
  <r>
    <n v="15682890"/>
    <n v="745"/>
    <x v="2"/>
    <x v="1"/>
    <n v="38"/>
    <n v="5"/>
    <n v="65095.41"/>
    <n v="2"/>
    <n v="1"/>
    <n v="1"/>
    <n v="140197.42000000001"/>
    <n v="0"/>
    <x v="1"/>
    <s v="4. Very Good"/>
    <s v="2. Up to 100K"/>
    <s v="3-5 yrs"/>
    <s v="Retained"/>
  </r>
  <r>
    <n v="15641994"/>
    <n v="667"/>
    <x v="2"/>
    <x v="1"/>
    <n v="43"/>
    <n v="1"/>
    <n v="103018.45"/>
    <n v="1"/>
    <n v="1"/>
    <n v="0"/>
    <n v="32462.39"/>
    <n v="1"/>
    <x v="0"/>
    <s v="2. Fair"/>
    <s v="3. 100K-150K"/>
    <s v="0-2 yrs"/>
    <s v="Churned"/>
  </r>
  <r>
    <n v="15733297"/>
    <n v="518"/>
    <x v="0"/>
    <x v="0"/>
    <n v="38"/>
    <n v="10"/>
    <n v="84764.79"/>
    <n v="1"/>
    <n v="1"/>
    <n v="1"/>
    <n v="162253.9"/>
    <n v="0"/>
    <x v="1"/>
    <s v="1. Poor"/>
    <s v="2. Up to 100K"/>
    <s v="9-10 yrs"/>
    <s v="Retained"/>
  </r>
  <r>
    <n v="15767793"/>
    <n v="819"/>
    <x v="0"/>
    <x v="0"/>
    <n v="38"/>
    <n v="10"/>
    <n v="0"/>
    <n v="2"/>
    <n v="1"/>
    <n v="0"/>
    <n v="30498.7"/>
    <n v="0"/>
    <x v="1"/>
    <s v="5. Excellent"/>
    <s v="1. Zero"/>
    <s v="9-10 yrs"/>
    <s v="Retained"/>
  </r>
  <r>
    <n v="15725698"/>
    <n v="520"/>
    <x v="1"/>
    <x v="0"/>
    <n v="35"/>
    <n v="4"/>
    <n v="115680.81"/>
    <n v="1"/>
    <n v="1"/>
    <n v="1"/>
    <n v="90280.7"/>
    <n v="0"/>
    <x v="1"/>
    <s v="1. Poor"/>
    <s v="3. 100K-150K"/>
    <s v="3-5 yrs"/>
    <s v="Retained"/>
  </r>
  <r>
    <n v="15813532"/>
    <n v="625"/>
    <x v="0"/>
    <x v="0"/>
    <n v="39"/>
    <n v="5"/>
    <n v="0"/>
    <n v="2"/>
    <n v="1"/>
    <n v="0"/>
    <n v="32615.21"/>
    <n v="0"/>
    <x v="1"/>
    <s v="2. Fair"/>
    <s v="1. Zero"/>
    <s v="3-5 yrs"/>
    <s v="Retained"/>
  </r>
  <r>
    <n v="15576760"/>
    <n v="673"/>
    <x v="2"/>
    <x v="1"/>
    <n v="36"/>
    <n v="5"/>
    <n v="73088.06"/>
    <n v="2"/>
    <n v="0"/>
    <n v="0"/>
    <n v="196142.26"/>
    <n v="0"/>
    <x v="1"/>
    <s v="3. Good"/>
    <s v="2. Up to 100K"/>
    <s v="3-5 yrs"/>
    <s v="Retained"/>
  </r>
  <r>
    <n v="15732102"/>
    <n v="656"/>
    <x v="2"/>
    <x v="0"/>
    <n v="27"/>
    <n v="3"/>
    <n v="150905.03"/>
    <n v="2"/>
    <n v="1"/>
    <n v="0"/>
    <n v="16998.72"/>
    <n v="0"/>
    <x v="3"/>
    <s v="2. Fair"/>
    <s v="4. Above 150K"/>
    <s v="3-5 yrs"/>
    <s v="Retained"/>
  </r>
  <r>
    <n v="15739046"/>
    <n v="850"/>
    <x v="1"/>
    <x v="0"/>
    <n v="23"/>
    <n v="9"/>
    <n v="143054.85"/>
    <n v="1"/>
    <n v="0"/>
    <n v="1"/>
    <n v="62980.959999999999"/>
    <n v="0"/>
    <x v="3"/>
    <s v="5. Excellent"/>
    <s v="3. 100K-150K"/>
    <s v="9-10 yrs"/>
    <s v="Retained"/>
  </r>
  <r>
    <n v="15631927"/>
    <n v="574"/>
    <x v="1"/>
    <x v="0"/>
    <n v="28"/>
    <n v="7"/>
    <n v="0"/>
    <n v="2"/>
    <n v="0"/>
    <n v="0"/>
    <n v="185660.3"/>
    <n v="0"/>
    <x v="3"/>
    <s v="1. Poor"/>
    <s v="1. Zero"/>
    <s v="6-8 yrs"/>
    <s v="Retained"/>
  </r>
  <r>
    <n v="15672115"/>
    <n v="679"/>
    <x v="0"/>
    <x v="1"/>
    <n v="60"/>
    <n v="6"/>
    <n v="0"/>
    <n v="2"/>
    <n v="1"/>
    <n v="1"/>
    <n v="77331.77"/>
    <n v="0"/>
    <x v="4"/>
    <s v="3. Good"/>
    <s v="1. Zero"/>
    <s v="6-8 yrs"/>
    <s v="Retained"/>
  </r>
  <r>
    <n v="15618765"/>
    <n v="530"/>
    <x v="2"/>
    <x v="0"/>
    <n v="42"/>
    <n v="0"/>
    <n v="99948.45"/>
    <n v="1"/>
    <n v="0"/>
    <n v="1"/>
    <n v="97338.62"/>
    <n v="0"/>
    <x v="0"/>
    <s v="1. Poor"/>
    <s v="2. Up to 100K"/>
    <s v="0-2 yrs"/>
    <s v="Retained"/>
  </r>
  <r>
    <n v="15679148"/>
    <n v="508"/>
    <x v="0"/>
    <x v="1"/>
    <n v="44"/>
    <n v="3"/>
    <n v="115451.05"/>
    <n v="2"/>
    <n v="0"/>
    <n v="0"/>
    <n v="67234.33"/>
    <n v="0"/>
    <x v="0"/>
    <s v="1. Poor"/>
    <s v="3. 100K-150K"/>
    <s v="3-5 yrs"/>
    <s v="Retained"/>
  </r>
  <r>
    <n v="15728474"/>
    <n v="558"/>
    <x v="2"/>
    <x v="1"/>
    <n v="32"/>
    <n v="4"/>
    <n v="108235.91"/>
    <n v="1"/>
    <n v="1"/>
    <n v="1"/>
    <n v="143783.28"/>
    <n v="0"/>
    <x v="1"/>
    <s v="1. Poor"/>
    <s v="3. 100K-150K"/>
    <s v="3-5 yrs"/>
    <s v="Retained"/>
  </r>
  <r>
    <n v="15636999"/>
    <n v="414"/>
    <x v="0"/>
    <x v="1"/>
    <n v="38"/>
    <n v="8"/>
    <n v="0"/>
    <n v="1"/>
    <n v="0"/>
    <n v="1"/>
    <n v="77661.119999999995"/>
    <n v="1"/>
    <x v="1"/>
    <s v="1. Poor"/>
    <s v="1. Zero"/>
    <s v="6-8 yrs"/>
    <s v="Churned"/>
  </r>
  <r>
    <n v="15754261"/>
    <n v="648"/>
    <x v="1"/>
    <x v="1"/>
    <n v="42"/>
    <n v="2"/>
    <n v="98795.61"/>
    <n v="2"/>
    <n v="1"/>
    <n v="0"/>
    <n v="89123.99"/>
    <n v="0"/>
    <x v="0"/>
    <s v="2. Fair"/>
    <s v="2. Up to 100K"/>
    <s v="0-2 yrs"/>
    <s v="Retained"/>
  </r>
  <r>
    <n v="15629150"/>
    <n v="721"/>
    <x v="0"/>
    <x v="0"/>
    <n v="37"/>
    <n v="1"/>
    <n v="0"/>
    <n v="2"/>
    <n v="1"/>
    <n v="0"/>
    <n v="70810.8"/>
    <n v="0"/>
    <x v="1"/>
    <s v="3. Good"/>
    <s v="1. Zero"/>
    <s v="0-2 yrs"/>
    <s v="Retained"/>
  </r>
  <r>
    <n v="15736274"/>
    <n v="751"/>
    <x v="0"/>
    <x v="1"/>
    <n v="31"/>
    <n v="8"/>
    <n v="0"/>
    <n v="2"/>
    <n v="0"/>
    <n v="0"/>
    <n v="17550.490000000002"/>
    <n v="0"/>
    <x v="1"/>
    <s v="4. Very Good"/>
    <s v="1. Zero"/>
    <s v="6-8 yrs"/>
    <s v="Retained"/>
  </r>
  <r>
    <n v="15627697"/>
    <n v="662"/>
    <x v="0"/>
    <x v="1"/>
    <n v="34"/>
    <n v="2"/>
    <n v="0"/>
    <n v="2"/>
    <n v="0"/>
    <n v="1"/>
    <n v="21497.27"/>
    <n v="0"/>
    <x v="1"/>
    <s v="2. Fair"/>
    <s v="1. Zero"/>
    <s v="0-2 yrs"/>
    <s v="Retained"/>
  </r>
  <r>
    <n v="15721585"/>
    <n v="628"/>
    <x v="2"/>
    <x v="1"/>
    <n v="29"/>
    <n v="3"/>
    <n v="113146.98"/>
    <n v="2"/>
    <n v="0"/>
    <n v="1"/>
    <n v="124749.08"/>
    <n v="0"/>
    <x v="3"/>
    <s v="2. Fair"/>
    <s v="3. 100K-150K"/>
    <s v="3-5 yrs"/>
    <s v="Retained"/>
  </r>
  <r>
    <n v="15639946"/>
    <n v="597"/>
    <x v="2"/>
    <x v="0"/>
    <n v="39"/>
    <n v="8"/>
    <n v="162532.14000000001"/>
    <n v="3"/>
    <n v="1"/>
    <n v="0"/>
    <n v="36051.46"/>
    <n v="1"/>
    <x v="1"/>
    <s v="2. Fair"/>
    <s v="4. Above 150K"/>
    <s v="6-8 yrs"/>
    <s v="Churned"/>
  </r>
  <r>
    <n v="15792176"/>
    <n v="698"/>
    <x v="1"/>
    <x v="0"/>
    <n v="40"/>
    <n v="0"/>
    <n v="92053.440000000002"/>
    <n v="1"/>
    <n v="1"/>
    <n v="1"/>
    <n v="143681.82999999999"/>
    <n v="0"/>
    <x v="0"/>
    <s v="3. Good"/>
    <s v="2. Up to 100K"/>
    <s v="0-2 yrs"/>
    <s v="Retained"/>
  </r>
  <r>
    <n v="15699450"/>
    <n v="723"/>
    <x v="0"/>
    <x v="1"/>
    <n v="48"/>
    <n v="7"/>
    <n v="0"/>
    <n v="2"/>
    <n v="1"/>
    <n v="1"/>
    <n v="150694.57999999999"/>
    <n v="0"/>
    <x v="0"/>
    <s v="3. Good"/>
    <s v="1. Zero"/>
    <s v="6-8 yrs"/>
    <s v="Retained"/>
  </r>
  <r>
    <n v="15729954"/>
    <n v="586"/>
    <x v="0"/>
    <x v="0"/>
    <n v="28"/>
    <n v="5"/>
    <n v="0"/>
    <n v="3"/>
    <n v="1"/>
    <n v="0"/>
    <n v="170487.4"/>
    <n v="1"/>
    <x v="3"/>
    <s v="2. Fair"/>
    <s v="1. Zero"/>
    <s v="3-5 yrs"/>
    <s v="Churned"/>
  </r>
  <r>
    <n v="15600103"/>
    <n v="633"/>
    <x v="2"/>
    <x v="0"/>
    <n v="29"/>
    <n v="8"/>
    <n v="104944.1"/>
    <n v="1"/>
    <n v="1"/>
    <n v="1"/>
    <n v="97684.46"/>
    <n v="0"/>
    <x v="3"/>
    <s v="2. Fair"/>
    <s v="3. 100K-150K"/>
    <s v="6-8 yrs"/>
    <s v="Retained"/>
  </r>
  <r>
    <n v="15786200"/>
    <n v="564"/>
    <x v="0"/>
    <x v="1"/>
    <n v="31"/>
    <n v="4"/>
    <n v="0"/>
    <n v="2"/>
    <n v="1"/>
    <n v="0"/>
    <n v="53520.03"/>
    <n v="0"/>
    <x v="1"/>
    <s v="1. Poor"/>
    <s v="1. Zero"/>
    <s v="3-5 yrs"/>
    <s v="Retained"/>
  </r>
  <r>
    <n v="15797010"/>
    <n v="649"/>
    <x v="0"/>
    <x v="0"/>
    <n v="31"/>
    <n v="2"/>
    <n v="0"/>
    <n v="2"/>
    <n v="1"/>
    <n v="0"/>
    <n v="15200.61"/>
    <n v="0"/>
    <x v="1"/>
    <s v="2. Fair"/>
    <s v="1. Zero"/>
    <s v="0-2 yrs"/>
    <s v="Retained"/>
  </r>
  <r>
    <n v="15670172"/>
    <n v="622"/>
    <x v="0"/>
    <x v="0"/>
    <n v="30"/>
    <n v="4"/>
    <n v="107879.03999999999"/>
    <n v="1"/>
    <n v="0"/>
    <n v="1"/>
    <n v="196894.62"/>
    <n v="0"/>
    <x v="1"/>
    <s v="2. Fair"/>
    <s v="3. 100K-150K"/>
    <s v="3-5 yrs"/>
    <s v="Retained"/>
  </r>
  <r>
    <n v="15627352"/>
    <n v="459"/>
    <x v="2"/>
    <x v="1"/>
    <n v="46"/>
    <n v="7"/>
    <n v="110356.42"/>
    <n v="1"/>
    <n v="1"/>
    <n v="0"/>
    <n v="4969.13"/>
    <n v="1"/>
    <x v="0"/>
    <s v="1. Poor"/>
    <s v="3. 100K-150K"/>
    <s v="6-8 yrs"/>
    <s v="Churned"/>
  </r>
  <r>
    <n v="15622494"/>
    <n v="718"/>
    <x v="0"/>
    <x v="1"/>
    <n v="27"/>
    <n v="2"/>
    <n v="0"/>
    <n v="2"/>
    <n v="0"/>
    <n v="0"/>
    <n v="26229.24"/>
    <n v="0"/>
    <x v="3"/>
    <s v="3. Good"/>
    <s v="1. Zero"/>
    <s v="0-2 yrs"/>
    <s v="Retained"/>
  </r>
  <r>
    <n v="15585835"/>
    <n v="655"/>
    <x v="1"/>
    <x v="0"/>
    <n v="34"/>
    <n v="4"/>
    <n v="109783.69"/>
    <n v="2"/>
    <n v="1"/>
    <n v="0"/>
    <n v="134034.32"/>
    <n v="0"/>
    <x v="1"/>
    <s v="2. Fair"/>
    <s v="3. 100K-150K"/>
    <s v="3-5 yrs"/>
    <s v="Retained"/>
  </r>
  <r>
    <n v="15595071"/>
    <n v="696"/>
    <x v="0"/>
    <x v="1"/>
    <n v="22"/>
    <n v="9"/>
    <n v="149777"/>
    <n v="1"/>
    <n v="1"/>
    <n v="1"/>
    <n v="198032.93"/>
    <n v="0"/>
    <x v="3"/>
    <s v="3. Good"/>
    <s v="3. 100K-150K"/>
    <s v="9-10 yrs"/>
    <s v="Retained"/>
  </r>
  <r>
    <n v="15628203"/>
    <n v="637"/>
    <x v="0"/>
    <x v="0"/>
    <n v="38"/>
    <n v="3"/>
    <n v="104339.56"/>
    <n v="1"/>
    <n v="0"/>
    <n v="0"/>
    <n v="119882.86"/>
    <n v="0"/>
    <x v="1"/>
    <s v="2. Fair"/>
    <s v="3. 100K-150K"/>
    <s v="3-5 yrs"/>
    <s v="Retained"/>
  </r>
  <r>
    <n v="15667190"/>
    <n v="630"/>
    <x v="1"/>
    <x v="0"/>
    <n v="21"/>
    <n v="1"/>
    <n v="85818.18"/>
    <n v="1"/>
    <n v="1"/>
    <n v="1"/>
    <n v="133102.29999999999"/>
    <n v="0"/>
    <x v="3"/>
    <s v="2. Fair"/>
    <s v="2. Up to 100K"/>
    <s v="0-2 yrs"/>
    <s v="Retained"/>
  </r>
  <r>
    <n v="15780212"/>
    <n v="592"/>
    <x v="0"/>
    <x v="1"/>
    <n v="37"/>
    <n v="4"/>
    <n v="212692.97"/>
    <n v="1"/>
    <n v="0"/>
    <n v="0"/>
    <n v="176395.02"/>
    <n v="0"/>
    <x v="1"/>
    <s v="2. Fair"/>
    <s v="4. Above 150K"/>
    <s v="3-5 yrs"/>
    <s v="Retained"/>
  </r>
  <r>
    <n v="15766869"/>
    <n v="634"/>
    <x v="2"/>
    <x v="1"/>
    <n v="37"/>
    <n v="1"/>
    <n v="89696.84"/>
    <n v="2"/>
    <n v="1"/>
    <n v="1"/>
    <n v="193179.88"/>
    <n v="0"/>
    <x v="1"/>
    <s v="2. Fair"/>
    <s v="2. Up to 100K"/>
    <s v="0-2 yrs"/>
    <s v="Retained"/>
  </r>
  <r>
    <n v="15775741"/>
    <n v="608"/>
    <x v="0"/>
    <x v="0"/>
    <n v="28"/>
    <n v="9"/>
    <n v="0"/>
    <n v="2"/>
    <n v="1"/>
    <n v="1"/>
    <n v="125062.02"/>
    <n v="0"/>
    <x v="3"/>
    <s v="2. Fair"/>
    <s v="1. Zero"/>
    <s v="9-10 yrs"/>
    <s v="Retained"/>
  </r>
  <r>
    <n v="15628170"/>
    <n v="565"/>
    <x v="2"/>
    <x v="0"/>
    <n v="32"/>
    <n v="9"/>
    <n v="68067.240000000005"/>
    <n v="1"/>
    <n v="1"/>
    <n v="0"/>
    <n v="143287.57999999999"/>
    <n v="0"/>
    <x v="1"/>
    <s v="1. Poor"/>
    <s v="2. Up to 100K"/>
    <s v="9-10 yrs"/>
    <s v="Retained"/>
  </r>
  <r>
    <n v="15701318"/>
    <n v="763"/>
    <x v="1"/>
    <x v="1"/>
    <n v="67"/>
    <n v="9"/>
    <n v="148564.66"/>
    <n v="1"/>
    <n v="0"/>
    <n v="1"/>
    <n v="87236.4"/>
    <n v="0"/>
    <x v="4"/>
    <s v="4. Very Good"/>
    <s v="3. 100K-150K"/>
    <s v="9-10 yrs"/>
    <s v="Retained"/>
  </r>
  <r>
    <n v="15710928"/>
    <n v="665"/>
    <x v="0"/>
    <x v="0"/>
    <n v="55"/>
    <n v="8"/>
    <n v="136354.16"/>
    <n v="1"/>
    <n v="1"/>
    <n v="1"/>
    <n v="93769.89"/>
    <n v="0"/>
    <x v="2"/>
    <s v="2. Fair"/>
    <s v="3. 100K-150K"/>
    <s v="6-8 yrs"/>
    <s v="Retained"/>
  </r>
  <r>
    <n v="15682547"/>
    <n v="649"/>
    <x v="0"/>
    <x v="1"/>
    <n v="38"/>
    <n v="1"/>
    <n v="122214"/>
    <n v="1"/>
    <n v="0"/>
    <n v="1"/>
    <n v="88965.46"/>
    <n v="0"/>
    <x v="1"/>
    <s v="2. Fair"/>
    <s v="3. 100K-150K"/>
    <s v="0-2 yrs"/>
    <s v="Retained"/>
  </r>
  <r>
    <n v="15631170"/>
    <n v="695"/>
    <x v="0"/>
    <x v="1"/>
    <n v="45"/>
    <n v="3"/>
    <n v="0"/>
    <n v="2"/>
    <n v="1"/>
    <n v="1"/>
    <n v="30793.61"/>
    <n v="0"/>
    <x v="0"/>
    <s v="3. Good"/>
    <s v="1. Zero"/>
    <s v="3-5 yrs"/>
    <s v="Retained"/>
  </r>
  <r>
    <n v="15648702"/>
    <n v="775"/>
    <x v="2"/>
    <x v="1"/>
    <n v="70"/>
    <n v="6"/>
    <n v="119684.88"/>
    <n v="2"/>
    <n v="1"/>
    <n v="1"/>
    <n v="74532.02"/>
    <n v="0"/>
    <x v="4"/>
    <s v="4. Very Good"/>
    <s v="3. 100K-150K"/>
    <s v="6-8 yrs"/>
    <s v="Retained"/>
  </r>
  <r>
    <n v="15783444"/>
    <n v="788"/>
    <x v="0"/>
    <x v="0"/>
    <n v="39"/>
    <n v="3"/>
    <n v="135139.32999999999"/>
    <n v="1"/>
    <n v="0"/>
    <n v="1"/>
    <n v="113086.08"/>
    <n v="0"/>
    <x v="1"/>
    <s v="4. Very Good"/>
    <s v="3. 100K-150K"/>
    <s v="3-5 yrs"/>
    <s v="Retained"/>
  </r>
  <r>
    <n v="15809178"/>
    <n v="569"/>
    <x v="2"/>
    <x v="0"/>
    <n v="42"/>
    <n v="9"/>
    <n v="146100.75"/>
    <n v="1"/>
    <n v="1"/>
    <n v="0"/>
    <n v="32574.01"/>
    <n v="1"/>
    <x v="0"/>
    <s v="1. Poor"/>
    <s v="3. 100K-150K"/>
    <s v="9-10 yrs"/>
    <s v="Churned"/>
  </r>
  <r>
    <n v="15806688"/>
    <n v="726"/>
    <x v="1"/>
    <x v="0"/>
    <n v="56"/>
    <n v="8"/>
    <n v="123110.9"/>
    <n v="3"/>
    <n v="0"/>
    <n v="1"/>
    <n v="130113.78"/>
    <n v="1"/>
    <x v="2"/>
    <s v="3. Good"/>
    <s v="3. 100K-150K"/>
    <s v="6-8 yrs"/>
    <s v="Churned"/>
  </r>
  <r>
    <n v="15576824"/>
    <n v="564"/>
    <x v="2"/>
    <x v="0"/>
    <n v="44"/>
    <n v="3"/>
    <n v="111760.4"/>
    <n v="3"/>
    <n v="1"/>
    <n v="1"/>
    <n v="104722.47"/>
    <n v="1"/>
    <x v="0"/>
    <s v="1. Poor"/>
    <s v="3. 100K-150K"/>
    <s v="3-5 yrs"/>
    <s v="Churned"/>
  </r>
  <r>
    <n v="15675422"/>
    <n v="544"/>
    <x v="0"/>
    <x v="0"/>
    <n v="32"/>
    <n v="9"/>
    <n v="110728.39"/>
    <n v="1"/>
    <n v="1"/>
    <n v="1"/>
    <n v="14559.62"/>
    <n v="0"/>
    <x v="1"/>
    <s v="1. Poor"/>
    <s v="3. 100K-150K"/>
    <s v="9-10 yrs"/>
    <s v="Retained"/>
  </r>
  <r>
    <n v="15681550"/>
    <n v="614"/>
    <x v="0"/>
    <x v="0"/>
    <n v="41"/>
    <n v="8"/>
    <n v="121558.46"/>
    <n v="1"/>
    <n v="1"/>
    <n v="1"/>
    <n v="598.79999999999995"/>
    <n v="0"/>
    <x v="0"/>
    <s v="2. Fair"/>
    <s v="3. 100K-150K"/>
    <s v="6-8 yrs"/>
    <s v="Retained"/>
  </r>
  <r>
    <n v="15812628"/>
    <n v="453"/>
    <x v="2"/>
    <x v="0"/>
    <n v="38"/>
    <n v="8"/>
    <n v="120623.21"/>
    <n v="1"/>
    <n v="1"/>
    <n v="0"/>
    <n v="129697.99"/>
    <n v="0"/>
    <x v="1"/>
    <s v="1. Poor"/>
    <s v="3. 100K-150K"/>
    <s v="6-8 yrs"/>
    <s v="Retained"/>
  </r>
  <r>
    <n v="15597951"/>
    <n v="471"/>
    <x v="0"/>
    <x v="0"/>
    <n v="58"/>
    <n v="4"/>
    <n v="114713.57"/>
    <n v="1"/>
    <n v="1"/>
    <n v="1"/>
    <n v="36315.03"/>
    <n v="0"/>
    <x v="2"/>
    <s v="1. Poor"/>
    <s v="3. 100K-150K"/>
    <s v="3-5 yrs"/>
    <s v="Retained"/>
  </r>
  <r>
    <n v="15807045"/>
    <n v="829"/>
    <x v="2"/>
    <x v="0"/>
    <n v="37"/>
    <n v="3"/>
    <n v="103457.76"/>
    <n v="1"/>
    <n v="0"/>
    <n v="0"/>
    <n v="1114.1199999999999"/>
    <n v="0"/>
    <x v="1"/>
    <s v="5. Excellent"/>
    <s v="3. 100K-150K"/>
    <s v="3-5 yrs"/>
    <s v="Retained"/>
  </r>
  <r>
    <n v="15581748"/>
    <n v="754"/>
    <x v="2"/>
    <x v="1"/>
    <n v="57"/>
    <n v="2"/>
    <n v="101134.87"/>
    <n v="2"/>
    <n v="1"/>
    <n v="1"/>
    <n v="70954.41"/>
    <n v="0"/>
    <x v="2"/>
    <s v="4. Very Good"/>
    <s v="3. 100K-150K"/>
    <s v="0-2 yrs"/>
    <s v="Retained"/>
  </r>
  <r>
    <n v="15770420"/>
    <n v="749"/>
    <x v="2"/>
    <x v="1"/>
    <n v="46"/>
    <n v="10"/>
    <n v="78136.36"/>
    <n v="2"/>
    <n v="1"/>
    <n v="1"/>
    <n v="73470.98"/>
    <n v="0"/>
    <x v="0"/>
    <s v="4. Very Good"/>
    <s v="2. Up to 100K"/>
    <s v="9-10 yrs"/>
    <s v="Retained"/>
  </r>
  <r>
    <n v="15608230"/>
    <n v="667"/>
    <x v="0"/>
    <x v="1"/>
    <n v="23"/>
    <n v="1"/>
    <n v="0"/>
    <n v="2"/>
    <n v="1"/>
    <n v="0"/>
    <n v="91573.19"/>
    <n v="0"/>
    <x v="3"/>
    <s v="2. Fair"/>
    <s v="1. Zero"/>
    <s v="0-2 yrs"/>
    <s v="Retained"/>
  </r>
  <r>
    <n v="15730339"/>
    <n v="670"/>
    <x v="1"/>
    <x v="1"/>
    <n v="30"/>
    <n v="3"/>
    <n v="133446.34"/>
    <n v="1"/>
    <n v="0"/>
    <n v="0"/>
    <n v="3154.95"/>
    <n v="0"/>
    <x v="1"/>
    <s v="3. Good"/>
    <s v="3. 100K-150K"/>
    <s v="3-5 yrs"/>
    <s v="Retained"/>
  </r>
  <r>
    <n v="15712584"/>
    <n v="670"/>
    <x v="0"/>
    <x v="0"/>
    <n v="33"/>
    <n v="7"/>
    <n v="0"/>
    <n v="2"/>
    <n v="1"/>
    <n v="1"/>
    <n v="88187.81"/>
    <n v="0"/>
    <x v="1"/>
    <s v="3. Good"/>
    <s v="1. Zero"/>
    <s v="6-8 yrs"/>
    <s v="Retained"/>
  </r>
  <r>
    <n v="15592816"/>
    <n v="623"/>
    <x v="2"/>
    <x v="0"/>
    <n v="48"/>
    <n v="1"/>
    <n v="108076.33"/>
    <n v="1"/>
    <n v="1"/>
    <n v="0"/>
    <n v="118855.26"/>
    <n v="1"/>
    <x v="0"/>
    <s v="2. Fair"/>
    <s v="3. 100K-150K"/>
    <s v="0-2 yrs"/>
    <s v="Churned"/>
  </r>
  <r>
    <n v="15641480"/>
    <n v="571"/>
    <x v="0"/>
    <x v="1"/>
    <n v="32"/>
    <n v="5"/>
    <n v="131354.25"/>
    <n v="1"/>
    <n v="1"/>
    <n v="0"/>
    <n v="125256.53"/>
    <n v="0"/>
    <x v="1"/>
    <s v="1. Poor"/>
    <s v="3. 100K-150K"/>
    <s v="3-5 yrs"/>
    <s v="Retained"/>
  </r>
  <r>
    <n v="15708505"/>
    <n v="641"/>
    <x v="2"/>
    <x v="0"/>
    <n v="37"/>
    <n v="7"/>
    <n v="62974.64"/>
    <n v="2"/>
    <n v="0"/>
    <n v="1"/>
    <n v="39016.43"/>
    <n v="0"/>
    <x v="1"/>
    <s v="2. Fair"/>
    <s v="2. Up to 100K"/>
    <s v="6-8 yrs"/>
    <s v="Retained"/>
  </r>
  <r>
    <n v="15791131"/>
    <n v="551"/>
    <x v="2"/>
    <x v="0"/>
    <n v="30"/>
    <n v="2"/>
    <n v="143340.44"/>
    <n v="1"/>
    <n v="1"/>
    <n v="0"/>
    <n v="145796.49"/>
    <n v="0"/>
    <x v="1"/>
    <s v="1. Poor"/>
    <s v="3. 100K-150K"/>
    <s v="0-2 yrs"/>
    <s v="Retained"/>
  </r>
  <r>
    <n v="15618225"/>
    <n v="741"/>
    <x v="2"/>
    <x v="1"/>
    <n v="36"/>
    <n v="8"/>
    <n v="116993.43"/>
    <n v="2"/>
    <n v="1"/>
    <n v="0"/>
    <n v="168816.22"/>
    <n v="0"/>
    <x v="1"/>
    <s v="4. Very Good"/>
    <s v="3. 100K-150K"/>
    <s v="6-8 yrs"/>
    <s v="Retained"/>
  </r>
  <r>
    <n v="15644724"/>
    <n v="472"/>
    <x v="0"/>
    <x v="1"/>
    <n v="31"/>
    <n v="4"/>
    <n v="58662.92"/>
    <n v="2"/>
    <n v="0"/>
    <n v="1"/>
    <n v="73322"/>
    <n v="0"/>
    <x v="1"/>
    <s v="1. Poor"/>
    <s v="2. Up to 100K"/>
    <s v="3-5 yrs"/>
    <s v="Retained"/>
  </r>
  <r>
    <n v="15662098"/>
    <n v="650"/>
    <x v="1"/>
    <x v="1"/>
    <n v="41"/>
    <n v="3"/>
    <n v="128808.65"/>
    <n v="3"/>
    <n v="0"/>
    <n v="0"/>
    <n v="113677.53"/>
    <n v="1"/>
    <x v="0"/>
    <s v="2. Fair"/>
    <s v="3. 100K-150K"/>
    <s v="3-5 yrs"/>
    <s v="Churned"/>
  </r>
  <r>
    <n v="15723894"/>
    <n v="625"/>
    <x v="0"/>
    <x v="1"/>
    <n v="45"/>
    <n v="7"/>
    <n v="137555.44"/>
    <n v="1"/>
    <n v="0"/>
    <n v="0"/>
    <n v="124607.7"/>
    <n v="0"/>
    <x v="0"/>
    <s v="2. Fair"/>
    <s v="3. 100K-150K"/>
    <s v="6-8 yrs"/>
    <s v="Retained"/>
  </r>
  <r>
    <n v="15787699"/>
    <n v="650"/>
    <x v="2"/>
    <x v="1"/>
    <n v="34"/>
    <n v="4"/>
    <n v="142393.10999999999"/>
    <n v="1"/>
    <n v="1"/>
    <n v="1"/>
    <n v="11276.48"/>
    <n v="0"/>
    <x v="1"/>
    <s v="2. Fair"/>
    <s v="3. 100K-150K"/>
    <s v="3-5 yrs"/>
    <s v="Retained"/>
  </r>
  <r>
    <n v="15687738"/>
    <n v="535"/>
    <x v="0"/>
    <x v="0"/>
    <n v="38"/>
    <n v="8"/>
    <n v="0"/>
    <n v="2"/>
    <n v="1"/>
    <n v="0"/>
    <n v="136620.64000000001"/>
    <n v="0"/>
    <x v="1"/>
    <s v="1. Poor"/>
    <s v="1. Zero"/>
    <s v="6-8 yrs"/>
    <s v="Retained"/>
  </r>
  <r>
    <n v="15576126"/>
    <n v="649"/>
    <x v="0"/>
    <x v="0"/>
    <n v="41"/>
    <n v="2"/>
    <n v="125785.23"/>
    <n v="1"/>
    <n v="1"/>
    <n v="1"/>
    <n v="70523.92"/>
    <n v="0"/>
    <x v="0"/>
    <s v="2. Fair"/>
    <s v="3. 100K-150K"/>
    <s v="0-2 yrs"/>
    <s v="Retained"/>
  </r>
  <r>
    <n v="15658889"/>
    <n v="689"/>
    <x v="0"/>
    <x v="1"/>
    <n v="22"/>
    <n v="4"/>
    <n v="136444.25"/>
    <n v="1"/>
    <n v="1"/>
    <n v="0"/>
    <n v="51980.25"/>
    <n v="1"/>
    <x v="3"/>
    <s v="3. Good"/>
    <s v="3. 100K-150K"/>
    <s v="3-5 yrs"/>
    <s v="Churned"/>
  </r>
  <r>
    <n v="15667046"/>
    <n v="694"/>
    <x v="1"/>
    <x v="1"/>
    <n v="38"/>
    <n v="7"/>
    <n v="121527.4"/>
    <n v="1"/>
    <n v="1"/>
    <n v="0"/>
    <n v="113481.02"/>
    <n v="0"/>
    <x v="1"/>
    <s v="3. Good"/>
    <s v="3. 100K-150K"/>
    <s v="6-8 yrs"/>
    <s v="Retained"/>
  </r>
  <r>
    <n v="15669957"/>
    <n v="655"/>
    <x v="2"/>
    <x v="1"/>
    <n v="52"/>
    <n v="9"/>
    <n v="144696.75"/>
    <n v="1"/>
    <n v="1"/>
    <n v="1"/>
    <n v="49025.79"/>
    <n v="0"/>
    <x v="2"/>
    <s v="2. Fair"/>
    <s v="3. 100K-150K"/>
    <s v="9-10 yrs"/>
    <s v="Retained"/>
  </r>
  <r>
    <n v="15655794"/>
    <n v="620"/>
    <x v="0"/>
    <x v="1"/>
    <n v="36"/>
    <n v="8"/>
    <n v="0"/>
    <n v="2"/>
    <n v="1"/>
    <n v="1"/>
    <n v="145937.99"/>
    <n v="0"/>
    <x v="1"/>
    <s v="2. Fair"/>
    <s v="1. Zero"/>
    <s v="6-8 yrs"/>
    <s v="Retained"/>
  </r>
  <r>
    <n v="15599829"/>
    <n v="577"/>
    <x v="0"/>
    <x v="0"/>
    <n v="35"/>
    <n v="10"/>
    <n v="0"/>
    <n v="2"/>
    <n v="1"/>
    <n v="1"/>
    <n v="25161.61"/>
    <n v="0"/>
    <x v="1"/>
    <s v="1. Poor"/>
    <s v="1. Zero"/>
    <s v="9-10 yrs"/>
    <s v="Retained"/>
  </r>
  <r>
    <n v="15753332"/>
    <n v="401"/>
    <x v="2"/>
    <x v="1"/>
    <n v="48"/>
    <n v="8"/>
    <n v="128140.17"/>
    <n v="1"/>
    <n v="1"/>
    <n v="0"/>
    <n v="175753.55"/>
    <n v="1"/>
    <x v="0"/>
    <s v="1. Poor"/>
    <s v="3. 100K-150K"/>
    <s v="6-8 yrs"/>
    <s v="Churned"/>
  </r>
  <r>
    <n v="15671124"/>
    <n v="599"/>
    <x v="0"/>
    <x v="1"/>
    <n v="25"/>
    <n v="6"/>
    <n v="120383.41"/>
    <n v="1"/>
    <n v="1"/>
    <n v="1"/>
    <n v="24903.09"/>
    <n v="0"/>
    <x v="3"/>
    <s v="2. Fair"/>
    <s v="3. 100K-150K"/>
    <s v="6-8 yrs"/>
    <s v="Retained"/>
  </r>
  <r>
    <n v="15767474"/>
    <n v="481"/>
    <x v="0"/>
    <x v="0"/>
    <n v="57"/>
    <n v="9"/>
    <n v="0"/>
    <n v="3"/>
    <n v="1"/>
    <n v="1"/>
    <n v="169719.35"/>
    <n v="1"/>
    <x v="2"/>
    <s v="1. Poor"/>
    <s v="1. Zero"/>
    <s v="9-10 yrs"/>
    <s v="Churned"/>
  </r>
  <r>
    <n v="15720671"/>
    <n v="704"/>
    <x v="0"/>
    <x v="1"/>
    <n v="42"/>
    <n v="8"/>
    <n v="129735.3"/>
    <n v="2"/>
    <n v="1"/>
    <n v="1"/>
    <n v="179565.57"/>
    <n v="0"/>
    <x v="0"/>
    <s v="3. Good"/>
    <s v="3. 100K-150K"/>
    <s v="6-8 yrs"/>
    <s v="Retained"/>
  </r>
  <r>
    <n v="15626787"/>
    <n v="698"/>
    <x v="1"/>
    <x v="0"/>
    <n v="31"/>
    <n v="8"/>
    <n v="185078.26"/>
    <n v="1"/>
    <n v="0"/>
    <n v="0"/>
    <n v="115337.74"/>
    <n v="1"/>
    <x v="1"/>
    <s v="3. Good"/>
    <s v="4. Above 150K"/>
    <s v="6-8 yrs"/>
    <s v="Churned"/>
  </r>
  <r>
    <n v="15774491"/>
    <n v="480"/>
    <x v="0"/>
    <x v="0"/>
    <n v="28"/>
    <n v="6"/>
    <n v="0"/>
    <n v="2"/>
    <n v="0"/>
    <n v="0"/>
    <n v="48131.92"/>
    <n v="0"/>
    <x v="3"/>
    <s v="1. Poor"/>
    <s v="1. Zero"/>
    <s v="6-8 yrs"/>
    <s v="Retained"/>
  </r>
  <r>
    <n v="15579647"/>
    <n v="682"/>
    <x v="0"/>
    <x v="1"/>
    <n v="42"/>
    <n v="0"/>
    <n v="0"/>
    <n v="1"/>
    <n v="1"/>
    <n v="1"/>
    <n v="160828.98000000001"/>
    <n v="0"/>
    <x v="0"/>
    <s v="3. Good"/>
    <s v="1. Zero"/>
    <s v="0-2 yrs"/>
    <s v="Retained"/>
  </r>
  <r>
    <n v="15625522"/>
    <n v="700"/>
    <x v="1"/>
    <x v="1"/>
    <n v="31"/>
    <n v="7"/>
    <n v="0"/>
    <n v="2"/>
    <n v="0"/>
    <n v="1"/>
    <n v="145151.96"/>
    <n v="0"/>
    <x v="1"/>
    <s v="3. Good"/>
    <s v="1. Zero"/>
    <s v="6-8 yrs"/>
    <s v="Retained"/>
  </r>
  <r>
    <n v="15765806"/>
    <n v="492"/>
    <x v="0"/>
    <x v="1"/>
    <n v="29"/>
    <n v="1"/>
    <n v="144591.96"/>
    <n v="1"/>
    <n v="1"/>
    <n v="1"/>
    <n v="196293.76000000001"/>
    <n v="0"/>
    <x v="3"/>
    <s v="1. Poor"/>
    <s v="3. 100K-150K"/>
    <s v="0-2 yrs"/>
    <s v="Retained"/>
  </r>
  <r>
    <n v="15566708"/>
    <n v="444"/>
    <x v="0"/>
    <x v="0"/>
    <n v="45"/>
    <n v="4"/>
    <n v="0"/>
    <n v="2"/>
    <n v="1"/>
    <n v="0"/>
    <n v="161653.5"/>
    <n v="1"/>
    <x v="0"/>
    <s v="1. Poor"/>
    <s v="1. Zero"/>
    <s v="3-5 yrs"/>
    <s v="Churned"/>
  </r>
  <r>
    <n v="15668347"/>
    <n v="624"/>
    <x v="0"/>
    <x v="1"/>
    <n v="36"/>
    <n v="6"/>
    <n v="0"/>
    <n v="2"/>
    <n v="0"/>
    <n v="0"/>
    <n v="84635.64"/>
    <n v="0"/>
    <x v="1"/>
    <s v="2. Fair"/>
    <s v="1. Zero"/>
    <s v="6-8 yrs"/>
    <s v="Retained"/>
  </r>
  <r>
    <n v="15575214"/>
    <n v="709"/>
    <x v="0"/>
    <x v="1"/>
    <n v="37"/>
    <n v="7"/>
    <n v="0"/>
    <n v="1"/>
    <n v="1"/>
    <n v="0"/>
    <n v="159486.76"/>
    <n v="0"/>
    <x v="1"/>
    <s v="3. Good"/>
    <s v="1. Zero"/>
    <s v="6-8 yrs"/>
    <s v="Retained"/>
  </r>
  <r>
    <n v="15591123"/>
    <n v="557"/>
    <x v="2"/>
    <x v="1"/>
    <n v="68"/>
    <n v="2"/>
    <n v="100194.44"/>
    <n v="1"/>
    <n v="1"/>
    <n v="1"/>
    <n v="38596.339999999997"/>
    <n v="0"/>
    <x v="4"/>
    <s v="1. Poor"/>
    <s v="3. 100K-150K"/>
    <s v="0-2 yrs"/>
    <s v="Retained"/>
  </r>
  <r>
    <n v="15573280"/>
    <n v="646"/>
    <x v="2"/>
    <x v="1"/>
    <n v="50"/>
    <n v="6"/>
    <n v="145295.31"/>
    <n v="2"/>
    <n v="1"/>
    <n v="1"/>
    <n v="27814.74"/>
    <n v="0"/>
    <x v="2"/>
    <s v="2. Fair"/>
    <s v="3. 100K-150K"/>
    <s v="6-8 yrs"/>
    <s v="Retained"/>
  </r>
  <r>
    <n v="15589018"/>
    <n v="719"/>
    <x v="2"/>
    <x v="1"/>
    <n v="28"/>
    <n v="3"/>
    <n v="106070.29"/>
    <n v="2"/>
    <n v="1"/>
    <n v="1"/>
    <n v="183893.31"/>
    <n v="0"/>
    <x v="3"/>
    <s v="3. Good"/>
    <s v="3. 100K-150K"/>
    <s v="3-5 yrs"/>
    <s v="Retained"/>
  </r>
  <r>
    <n v="15654495"/>
    <n v="706"/>
    <x v="2"/>
    <x v="0"/>
    <n v="47"/>
    <n v="6"/>
    <n v="120621.89"/>
    <n v="1"/>
    <n v="1"/>
    <n v="1"/>
    <n v="140803.70000000001"/>
    <n v="0"/>
    <x v="0"/>
    <s v="3. Good"/>
    <s v="3. 100K-150K"/>
    <s v="6-8 yrs"/>
    <s v="Retained"/>
  </r>
  <r>
    <n v="15597265"/>
    <n v="660"/>
    <x v="0"/>
    <x v="1"/>
    <n v="38"/>
    <n v="7"/>
    <n v="0"/>
    <n v="2"/>
    <n v="0"/>
    <n v="1"/>
    <n v="146585.53"/>
    <n v="0"/>
    <x v="1"/>
    <s v="2. Fair"/>
    <s v="1. Zero"/>
    <s v="6-8 yrs"/>
    <s v="Retained"/>
  </r>
  <r>
    <n v="15733876"/>
    <n v="667"/>
    <x v="0"/>
    <x v="1"/>
    <n v="36"/>
    <n v="9"/>
    <n v="0"/>
    <n v="2"/>
    <n v="1"/>
    <n v="1"/>
    <n v="40062.29"/>
    <n v="0"/>
    <x v="1"/>
    <s v="2. Fair"/>
    <s v="1. Zero"/>
    <s v="9-10 yrs"/>
    <s v="Retained"/>
  </r>
  <r>
    <n v="15677217"/>
    <n v="705"/>
    <x v="0"/>
    <x v="1"/>
    <n v="30"/>
    <n v="1"/>
    <n v="0"/>
    <n v="1"/>
    <n v="1"/>
    <n v="1"/>
    <n v="181300.32"/>
    <n v="0"/>
    <x v="1"/>
    <s v="3. Good"/>
    <s v="1. Zero"/>
    <s v="0-2 yrs"/>
    <s v="Retained"/>
  </r>
  <r>
    <n v="15747265"/>
    <n v="598"/>
    <x v="2"/>
    <x v="0"/>
    <n v="27"/>
    <n v="10"/>
    <n v="171283.91"/>
    <n v="1"/>
    <n v="1"/>
    <n v="1"/>
    <n v="84136.12"/>
    <n v="0"/>
    <x v="3"/>
    <s v="2. Fair"/>
    <s v="4. Above 150K"/>
    <s v="9-10 yrs"/>
    <s v="Retained"/>
  </r>
  <r>
    <n v="15713379"/>
    <n v="669"/>
    <x v="0"/>
    <x v="1"/>
    <n v="26"/>
    <n v="4"/>
    <n v="0"/>
    <n v="2"/>
    <n v="1"/>
    <n v="1"/>
    <n v="197594.34"/>
    <n v="0"/>
    <x v="3"/>
    <s v="2. Fair"/>
    <s v="1. Zero"/>
    <s v="3-5 yrs"/>
    <s v="Retained"/>
  </r>
  <r>
    <n v="15730433"/>
    <n v="580"/>
    <x v="2"/>
    <x v="0"/>
    <n v="38"/>
    <n v="1"/>
    <n v="128218.47"/>
    <n v="1"/>
    <n v="1"/>
    <n v="0"/>
    <n v="125953.83"/>
    <n v="1"/>
    <x v="1"/>
    <s v="2. Fair"/>
    <s v="3. 100K-150K"/>
    <s v="0-2 yrs"/>
    <s v="Churned"/>
  </r>
  <r>
    <n v="15693347"/>
    <n v="676"/>
    <x v="0"/>
    <x v="0"/>
    <n v="32"/>
    <n v="5"/>
    <n v="0"/>
    <n v="2"/>
    <n v="1"/>
    <n v="1"/>
    <n v="75465.41"/>
    <n v="0"/>
    <x v="1"/>
    <s v="3. Good"/>
    <s v="1. Zero"/>
    <s v="3-5 yrs"/>
    <s v="Retained"/>
  </r>
  <r>
    <n v="15715465"/>
    <n v="714"/>
    <x v="2"/>
    <x v="1"/>
    <n v="28"/>
    <n v="7"/>
    <n v="77776.39"/>
    <n v="1"/>
    <n v="1"/>
    <n v="0"/>
    <n v="177737.07"/>
    <n v="0"/>
    <x v="3"/>
    <s v="3. Good"/>
    <s v="2. Up to 100K"/>
    <s v="6-8 yrs"/>
    <s v="Retained"/>
  </r>
  <r>
    <n v="15680736"/>
    <n v="597"/>
    <x v="2"/>
    <x v="0"/>
    <n v="72"/>
    <n v="6"/>
    <n v="124978.19"/>
    <n v="2"/>
    <n v="1"/>
    <n v="1"/>
    <n v="7144.46"/>
    <n v="0"/>
    <x v="4"/>
    <s v="2. Fair"/>
    <s v="3. 100K-150K"/>
    <s v="6-8 yrs"/>
    <s v="Retained"/>
  </r>
  <r>
    <n v="15610765"/>
    <n v="559"/>
    <x v="0"/>
    <x v="1"/>
    <n v="29"/>
    <n v="1"/>
    <n v="0"/>
    <n v="2"/>
    <n v="0"/>
    <n v="0"/>
    <n v="155639.76"/>
    <n v="0"/>
    <x v="3"/>
    <s v="1. Poor"/>
    <s v="1. Zero"/>
    <s v="0-2 yrs"/>
    <s v="Retained"/>
  </r>
  <r>
    <n v="15650034"/>
    <n v="564"/>
    <x v="0"/>
    <x v="0"/>
    <n v="28"/>
    <n v="1"/>
    <n v="0"/>
    <n v="1"/>
    <n v="1"/>
    <n v="1"/>
    <n v="162428.04999999999"/>
    <n v="0"/>
    <x v="3"/>
    <s v="1. Poor"/>
    <s v="1. Zero"/>
    <s v="0-2 yrs"/>
    <s v="Retained"/>
  </r>
  <r>
    <n v="15782468"/>
    <n v="850"/>
    <x v="1"/>
    <x v="1"/>
    <n v="51"/>
    <n v="3"/>
    <n v="109799.55"/>
    <n v="2"/>
    <n v="1"/>
    <n v="1"/>
    <n v="12457.76"/>
    <n v="1"/>
    <x v="2"/>
    <s v="5. Excellent"/>
    <s v="3. 100K-150K"/>
    <s v="3-5 yrs"/>
    <s v="Churned"/>
  </r>
  <r>
    <n v="15685109"/>
    <n v="689"/>
    <x v="0"/>
    <x v="1"/>
    <n v="39"/>
    <n v="7"/>
    <n v="0"/>
    <n v="2"/>
    <n v="0"/>
    <n v="0"/>
    <n v="14917.09"/>
    <n v="0"/>
    <x v="1"/>
    <s v="3. Good"/>
    <s v="1. Zero"/>
    <s v="6-8 yrs"/>
    <s v="Retained"/>
  </r>
  <r>
    <n v="15776233"/>
    <n v="758"/>
    <x v="2"/>
    <x v="0"/>
    <n v="61"/>
    <n v="8"/>
    <n v="125397.21"/>
    <n v="1"/>
    <n v="1"/>
    <n v="0"/>
    <n v="182184.09"/>
    <n v="1"/>
    <x v="4"/>
    <s v="4. Very Good"/>
    <s v="3. 100K-150K"/>
    <s v="6-8 yrs"/>
    <s v="Churned"/>
  </r>
  <r>
    <n v="15761141"/>
    <n v="604"/>
    <x v="1"/>
    <x v="0"/>
    <n v="71"/>
    <n v="10"/>
    <n v="0"/>
    <n v="2"/>
    <n v="1"/>
    <n v="1"/>
    <n v="129984.2"/>
    <n v="0"/>
    <x v="4"/>
    <s v="2. Fair"/>
    <s v="1. Zero"/>
    <s v="9-10 yrs"/>
    <s v="Retained"/>
  </r>
  <r>
    <n v="15781702"/>
    <n v="733"/>
    <x v="2"/>
    <x v="1"/>
    <n v="38"/>
    <n v="9"/>
    <n v="111347.37"/>
    <n v="2"/>
    <n v="0"/>
    <n v="1"/>
    <n v="194872.97"/>
    <n v="0"/>
    <x v="1"/>
    <s v="3. Good"/>
    <s v="3. 100K-150K"/>
    <s v="9-10 yrs"/>
    <s v="Retained"/>
  </r>
  <r>
    <n v="15790235"/>
    <n v="778"/>
    <x v="1"/>
    <x v="1"/>
    <n v="40"/>
    <n v="8"/>
    <n v="104291.41"/>
    <n v="2"/>
    <n v="1"/>
    <n v="1"/>
    <n v="117507.11"/>
    <n v="0"/>
    <x v="0"/>
    <s v="4. Very Good"/>
    <s v="3. 100K-150K"/>
    <s v="6-8 yrs"/>
    <s v="Retained"/>
  </r>
  <r>
    <n v="15641416"/>
    <n v="732"/>
    <x v="2"/>
    <x v="0"/>
    <n v="61"/>
    <n v="9"/>
    <n v="94867.18"/>
    <n v="2"/>
    <n v="1"/>
    <n v="1"/>
    <n v="157527.6"/>
    <n v="1"/>
    <x v="4"/>
    <s v="3. Good"/>
    <s v="2. Up to 100K"/>
    <s v="9-10 yrs"/>
    <s v="Churned"/>
  </r>
  <r>
    <n v="15775234"/>
    <n v="646"/>
    <x v="0"/>
    <x v="1"/>
    <n v="24"/>
    <n v="8"/>
    <n v="0"/>
    <n v="2"/>
    <n v="0"/>
    <n v="0"/>
    <n v="92612.88"/>
    <n v="0"/>
    <x v="3"/>
    <s v="2. Fair"/>
    <s v="1. Zero"/>
    <s v="6-8 yrs"/>
    <s v="Retained"/>
  </r>
  <r>
    <n v="15659475"/>
    <n v="597"/>
    <x v="0"/>
    <x v="0"/>
    <n v="33"/>
    <n v="6"/>
    <n v="135703.59"/>
    <n v="2"/>
    <n v="0"/>
    <n v="0"/>
    <n v="74850.84"/>
    <n v="0"/>
    <x v="1"/>
    <s v="2. Fair"/>
    <s v="3. 100K-150K"/>
    <s v="6-8 yrs"/>
    <s v="Retained"/>
  </r>
  <r>
    <n v="15642202"/>
    <n v="821"/>
    <x v="2"/>
    <x v="0"/>
    <n v="37"/>
    <n v="5"/>
    <n v="106453.53"/>
    <n v="2"/>
    <n v="0"/>
    <n v="1"/>
    <n v="127413"/>
    <n v="0"/>
    <x v="1"/>
    <s v="5. Excellent"/>
    <s v="3. 100K-150K"/>
    <s v="3-5 yrs"/>
    <s v="Retained"/>
  </r>
  <r>
    <n v="15771417"/>
    <n v="640"/>
    <x v="0"/>
    <x v="1"/>
    <n v="43"/>
    <n v="7"/>
    <n v="132412.38"/>
    <n v="1"/>
    <n v="0"/>
    <n v="0"/>
    <n v="69584.3"/>
    <n v="1"/>
    <x v="0"/>
    <s v="2. Fair"/>
    <s v="3. 100K-150K"/>
    <s v="6-8 yrs"/>
    <s v="Churned"/>
  </r>
  <r>
    <n v="15585100"/>
    <n v="511"/>
    <x v="2"/>
    <x v="0"/>
    <n v="40"/>
    <n v="9"/>
    <n v="124401.60000000001"/>
    <n v="1"/>
    <n v="1"/>
    <n v="0"/>
    <n v="198814.24"/>
    <n v="1"/>
    <x v="0"/>
    <s v="1. Poor"/>
    <s v="3. 100K-150K"/>
    <s v="9-10 yrs"/>
    <s v="Churned"/>
  </r>
  <r>
    <n v="15700487"/>
    <n v="805"/>
    <x v="0"/>
    <x v="1"/>
    <n v="46"/>
    <n v="6"/>
    <n v="118022.06"/>
    <n v="3"/>
    <n v="1"/>
    <n v="0"/>
    <n v="162643.15"/>
    <n v="1"/>
    <x v="0"/>
    <s v="5. Excellent"/>
    <s v="3. 100K-150K"/>
    <s v="6-8 yrs"/>
    <s v="Churned"/>
  </r>
  <r>
    <n v="15726589"/>
    <n v="540"/>
    <x v="2"/>
    <x v="1"/>
    <n v="39"/>
    <n v="1"/>
    <n v="82531.11"/>
    <n v="1"/>
    <n v="1"/>
    <n v="0"/>
    <n v="114092.52"/>
    <n v="0"/>
    <x v="1"/>
    <s v="1. Poor"/>
    <s v="2. Up to 100K"/>
    <s v="0-2 yrs"/>
    <s v="Retained"/>
  </r>
  <r>
    <n v="15747503"/>
    <n v="705"/>
    <x v="1"/>
    <x v="1"/>
    <n v="44"/>
    <n v="0"/>
    <n v="184552.12"/>
    <n v="1"/>
    <n v="1"/>
    <n v="0"/>
    <n v="68860.3"/>
    <n v="1"/>
    <x v="0"/>
    <s v="3. Good"/>
    <s v="4. Above 150K"/>
    <s v="0-2 yrs"/>
    <s v="Churned"/>
  </r>
  <r>
    <n v="15595883"/>
    <n v="540"/>
    <x v="2"/>
    <x v="1"/>
    <n v="39"/>
    <n v="4"/>
    <n v="127278.31"/>
    <n v="1"/>
    <n v="1"/>
    <n v="1"/>
    <n v="16150.34"/>
    <n v="0"/>
    <x v="1"/>
    <s v="1. Poor"/>
    <s v="3. 100K-150K"/>
    <s v="3-5 yrs"/>
    <s v="Retained"/>
  </r>
  <r>
    <n v="15663826"/>
    <n v="532"/>
    <x v="1"/>
    <x v="0"/>
    <n v="66"/>
    <n v="3"/>
    <n v="0"/>
    <n v="1"/>
    <n v="1"/>
    <n v="1"/>
    <n v="115227.02"/>
    <n v="0"/>
    <x v="4"/>
    <s v="1. Poor"/>
    <s v="1. Zero"/>
    <s v="3-5 yrs"/>
    <s v="Retained"/>
  </r>
  <r>
    <n v="15742820"/>
    <n v="535"/>
    <x v="0"/>
    <x v="0"/>
    <n v="45"/>
    <n v="2"/>
    <n v="0"/>
    <n v="2"/>
    <n v="0"/>
    <n v="1"/>
    <n v="170621.55"/>
    <n v="0"/>
    <x v="0"/>
    <s v="1. Poor"/>
    <s v="1. Zero"/>
    <s v="0-2 yrs"/>
    <s v="Retained"/>
  </r>
  <r>
    <n v="15624793"/>
    <n v="627"/>
    <x v="2"/>
    <x v="1"/>
    <n v="23"/>
    <n v="5"/>
    <n v="184244.86"/>
    <n v="1"/>
    <n v="1"/>
    <n v="0"/>
    <n v="103099.22"/>
    <n v="0"/>
    <x v="3"/>
    <s v="2. Fair"/>
    <s v="4. Above 150K"/>
    <s v="3-5 yrs"/>
    <s v="Retained"/>
  </r>
  <r>
    <n v="15597930"/>
    <n v="646"/>
    <x v="0"/>
    <x v="1"/>
    <n v="52"/>
    <n v="8"/>
    <n v="59669.43"/>
    <n v="1"/>
    <n v="0"/>
    <n v="0"/>
    <n v="172495.81"/>
    <n v="1"/>
    <x v="2"/>
    <s v="2. Fair"/>
    <s v="2. Up to 100K"/>
    <s v="6-8 yrs"/>
    <s v="Churned"/>
  </r>
  <r>
    <n v="15665110"/>
    <n v="515"/>
    <x v="0"/>
    <x v="0"/>
    <n v="25"/>
    <n v="7"/>
    <n v="79543.59"/>
    <n v="1"/>
    <n v="0"/>
    <n v="1"/>
    <n v="38772.82"/>
    <n v="0"/>
    <x v="3"/>
    <s v="1. Poor"/>
    <s v="2. Up to 100K"/>
    <s v="6-8 yrs"/>
    <s v="Retained"/>
  </r>
  <r>
    <n v="15770719"/>
    <n v="697"/>
    <x v="0"/>
    <x v="0"/>
    <n v="39"/>
    <n v="6"/>
    <n v="151553.19"/>
    <n v="1"/>
    <n v="1"/>
    <n v="1"/>
    <n v="44946.29"/>
    <n v="0"/>
    <x v="1"/>
    <s v="3. Good"/>
    <s v="4. Above 150K"/>
    <s v="6-8 yrs"/>
    <s v="Retained"/>
  </r>
  <r>
    <n v="15731327"/>
    <n v="652"/>
    <x v="2"/>
    <x v="1"/>
    <n v="27"/>
    <n v="2"/>
    <n v="166527.88"/>
    <n v="2"/>
    <n v="0"/>
    <n v="1"/>
    <n v="146007.70000000001"/>
    <n v="0"/>
    <x v="3"/>
    <s v="2. Fair"/>
    <s v="4. Above 150K"/>
    <s v="0-2 yrs"/>
    <s v="Retained"/>
  </r>
  <r>
    <n v="15576044"/>
    <n v="579"/>
    <x v="2"/>
    <x v="1"/>
    <n v="28"/>
    <n v="6"/>
    <n v="150329.15"/>
    <n v="1"/>
    <n v="1"/>
    <n v="0"/>
    <n v="145558.42000000001"/>
    <n v="0"/>
    <x v="3"/>
    <s v="1. Poor"/>
    <s v="4. Above 150K"/>
    <s v="6-8 yrs"/>
    <s v="Retained"/>
  </r>
  <r>
    <n v="15775662"/>
    <n v="760"/>
    <x v="0"/>
    <x v="1"/>
    <n v="43"/>
    <n v="8"/>
    <n v="121911.59"/>
    <n v="1"/>
    <n v="1"/>
    <n v="0"/>
    <n v="193312.33"/>
    <n v="0"/>
    <x v="0"/>
    <s v="4. Very Good"/>
    <s v="3. 100K-150K"/>
    <s v="6-8 yrs"/>
    <s v="Retained"/>
  </r>
  <r>
    <n v="15646817"/>
    <n v="769"/>
    <x v="0"/>
    <x v="1"/>
    <n v="51"/>
    <n v="9"/>
    <n v="156773.78"/>
    <n v="2"/>
    <n v="1"/>
    <n v="0"/>
    <n v="40257.79"/>
    <n v="0"/>
    <x v="2"/>
    <s v="4. Very Good"/>
    <s v="4. Above 150K"/>
    <s v="9-10 yrs"/>
    <s v="Retained"/>
  </r>
  <r>
    <n v="15596060"/>
    <n v="498"/>
    <x v="1"/>
    <x v="1"/>
    <n v="29"/>
    <n v="8"/>
    <n v="127864.26"/>
    <n v="1"/>
    <n v="1"/>
    <n v="1"/>
    <n v="46677.9"/>
    <n v="0"/>
    <x v="3"/>
    <s v="1. Poor"/>
    <s v="3. 100K-150K"/>
    <s v="6-8 yrs"/>
    <s v="Retained"/>
  </r>
  <r>
    <n v="15723299"/>
    <n v="774"/>
    <x v="0"/>
    <x v="1"/>
    <n v="53"/>
    <n v="4"/>
    <n v="113709.28"/>
    <n v="1"/>
    <n v="1"/>
    <n v="1"/>
    <n v="153887.93"/>
    <n v="1"/>
    <x v="2"/>
    <s v="4. Very Good"/>
    <s v="3. 100K-150K"/>
    <s v="3-5 yrs"/>
    <s v="Churned"/>
  </r>
  <r>
    <n v="15636982"/>
    <n v="705"/>
    <x v="2"/>
    <x v="0"/>
    <n v="43"/>
    <n v="7"/>
    <n v="79974.55"/>
    <n v="1"/>
    <n v="1"/>
    <n v="1"/>
    <n v="103108.33"/>
    <n v="0"/>
    <x v="0"/>
    <s v="3. Good"/>
    <s v="2. Up to 100K"/>
    <s v="6-8 yrs"/>
    <s v="Retained"/>
  </r>
  <r>
    <n v="15751175"/>
    <n v="648"/>
    <x v="0"/>
    <x v="0"/>
    <n v="44"/>
    <n v="2"/>
    <n v="0"/>
    <n v="2"/>
    <n v="1"/>
    <n v="1"/>
    <n v="58652.23"/>
    <n v="0"/>
    <x v="0"/>
    <s v="2. Fair"/>
    <s v="1. Zero"/>
    <s v="0-2 yrs"/>
    <s v="Retained"/>
  </r>
  <r>
    <n v="15618936"/>
    <n v="688"/>
    <x v="0"/>
    <x v="0"/>
    <n v="51"/>
    <n v="5"/>
    <n v="0"/>
    <n v="1"/>
    <n v="1"/>
    <n v="0"/>
    <n v="91624.11"/>
    <n v="1"/>
    <x v="2"/>
    <s v="3. Good"/>
    <s v="1. Zero"/>
    <s v="3-5 yrs"/>
    <s v="Churned"/>
  </r>
  <r>
    <n v="15787529"/>
    <n v="592"/>
    <x v="1"/>
    <x v="1"/>
    <n v="38"/>
    <n v="0"/>
    <n v="0"/>
    <n v="1"/>
    <n v="1"/>
    <n v="0"/>
    <n v="65986.48"/>
    <n v="1"/>
    <x v="1"/>
    <s v="2. Fair"/>
    <s v="1. Zero"/>
    <s v="0-2 yrs"/>
    <s v="Churned"/>
  </r>
  <r>
    <n v="15780128"/>
    <n v="705"/>
    <x v="0"/>
    <x v="1"/>
    <n v="33"/>
    <n v="3"/>
    <n v="144427.96"/>
    <n v="2"/>
    <n v="1"/>
    <n v="0"/>
    <n v="113845.19"/>
    <n v="0"/>
    <x v="1"/>
    <s v="3. Good"/>
    <s v="3. 100K-150K"/>
    <s v="3-5 yrs"/>
    <s v="Retained"/>
  </r>
  <r>
    <n v="15615991"/>
    <n v="654"/>
    <x v="0"/>
    <x v="1"/>
    <n v="42"/>
    <n v="7"/>
    <n v="99263.09"/>
    <n v="1"/>
    <n v="1"/>
    <n v="1"/>
    <n v="67607.899999999994"/>
    <n v="0"/>
    <x v="0"/>
    <s v="2. Fair"/>
    <s v="2. Up to 100K"/>
    <s v="6-8 yrs"/>
    <s v="Retained"/>
  </r>
  <r>
    <n v="15757001"/>
    <n v="624"/>
    <x v="0"/>
    <x v="0"/>
    <n v="32"/>
    <n v="2"/>
    <n v="79368.87"/>
    <n v="2"/>
    <n v="1"/>
    <n v="1"/>
    <n v="145471.94"/>
    <n v="0"/>
    <x v="1"/>
    <s v="2. Fair"/>
    <s v="2. Up to 100K"/>
    <s v="0-2 yrs"/>
    <s v="Retained"/>
  </r>
  <r>
    <n v="15595388"/>
    <n v="594"/>
    <x v="0"/>
    <x v="0"/>
    <n v="30"/>
    <n v="10"/>
    <n v="0"/>
    <n v="2"/>
    <n v="1"/>
    <n v="1"/>
    <n v="124071.71"/>
    <n v="0"/>
    <x v="1"/>
    <s v="2. Fair"/>
    <s v="1. Zero"/>
    <s v="9-10 yrs"/>
    <s v="Retained"/>
  </r>
  <r>
    <n v="15699550"/>
    <n v="695"/>
    <x v="1"/>
    <x v="0"/>
    <n v="34"/>
    <n v="9"/>
    <n v="0"/>
    <n v="2"/>
    <n v="1"/>
    <n v="1"/>
    <n v="67502.12"/>
    <n v="0"/>
    <x v="1"/>
    <s v="3. Good"/>
    <s v="1. Zero"/>
    <s v="9-10 yrs"/>
    <s v="Retained"/>
  </r>
  <r>
    <n v="15581620"/>
    <n v="597"/>
    <x v="0"/>
    <x v="1"/>
    <n v="28"/>
    <n v="2"/>
    <n v="0"/>
    <n v="3"/>
    <n v="1"/>
    <n v="1"/>
    <n v="78707.97"/>
    <n v="0"/>
    <x v="3"/>
    <s v="2. Fair"/>
    <s v="1. Zero"/>
    <s v="0-2 yrs"/>
    <s v="Retained"/>
  </r>
  <r>
    <n v="15600934"/>
    <n v="758"/>
    <x v="0"/>
    <x v="0"/>
    <n v="52"/>
    <n v="7"/>
    <n v="125095.94"/>
    <n v="1"/>
    <n v="1"/>
    <n v="0"/>
    <n v="171189.83"/>
    <n v="1"/>
    <x v="2"/>
    <s v="4. Very Good"/>
    <s v="3. 100K-150K"/>
    <s v="6-8 yrs"/>
    <s v="Churned"/>
  </r>
  <r>
    <n v="15738672"/>
    <n v="737"/>
    <x v="2"/>
    <x v="0"/>
    <n v="40"/>
    <n v="2"/>
    <n v="162485.79999999999"/>
    <n v="2"/>
    <n v="1"/>
    <n v="0"/>
    <n v="149381.32"/>
    <n v="0"/>
    <x v="0"/>
    <s v="3. Good"/>
    <s v="4. Above 150K"/>
    <s v="0-2 yrs"/>
    <s v="Retained"/>
  </r>
  <r>
    <n v="15721307"/>
    <n v="694"/>
    <x v="2"/>
    <x v="1"/>
    <n v="37"/>
    <n v="1"/>
    <n v="95668.82"/>
    <n v="2"/>
    <n v="1"/>
    <n v="0"/>
    <n v="100335.55"/>
    <n v="0"/>
    <x v="1"/>
    <s v="3. Good"/>
    <s v="2. Up to 100K"/>
    <s v="0-2 yrs"/>
    <s v="Retained"/>
  </r>
  <r>
    <n v="15619280"/>
    <n v="683"/>
    <x v="0"/>
    <x v="1"/>
    <n v="25"/>
    <n v="4"/>
    <n v="0"/>
    <n v="2"/>
    <n v="1"/>
    <n v="0"/>
    <n v="152698.23999999999"/>
    <n v="0"/>
    <x v="3"/>
    <s v="3. Good"/>
    <s v="1. Zero"/>
    <s v="3-5 yrs"/>
    <s v="Retained"/>
  </r>
  <r>
    <n v="15768244"/>
    <n v="538"/>
    <x v="1"/>
    <x v="0"/>
    <n v="30"/>
    <n v="8"/>
    <n v="0"/>
    <n v="2"/>
    <n v="1"/>
    <n v="1"/>
    <n v="41192.949999999997"/>
    <n v="0"/>
    <x v="1"/>
    <s v="1. Poor"/>
    <s v="1. Zero"/>
    <s v="6-8 yrs"/>
    <s v="Retained"/>
  </r>
  <r>
    <n v="15806837"/>
    <n v="669"/>
    <x v="0"/>
    <x v="1"/>
    <n v="37"/>
    <n v="4"/>
    <n v="0"/>
    <n v="1"/>
    <n v="1"/>
    <n v="0"/>
    <n v="132540.32999999999"/>
    <n v="0"/>
    <x v="1"/>
    <s v="2. Fair"/>
    <s v="1. Zero"/>
    <s v="3-5 yrs"/>
    <s v="Retained"/>
  </r>
  <r>
    <n v="15643496"/>
    <n v="730"/>
    <x v="0"/>
    <x v="0"/>
    <n v="34"/>
    <n v="5"/>
    <n v="74197.38"/>
    <n v="2"/>
    <n v="1"/>
    <n v="0"/>
    <n v="96875.520000000004"/>
    <n v="0"/>
    <x v="1"/>
    <s v="3. Good"/>
    <s v="2. Up to 100K"/>
    <s v="3-5 yrs"/>
    <s v="Retained"/>
  </r>
  <r>
    <n v="15813916"/>
    <n v="622"/>
    <x v="0"/>
    <x v="0"/>
    <n v="31"/>
    <n v="1"/>
    <n v="89688.94"/>
    <n v="1"/>
    <n v="1"/>
    <n v="1"/>
    <n v="152305.47"/>
    <n v="0"/>
    <x v="1"/>
    <s v="2. Fair"/>
    <s v="2. Up to 100K"/>
    <s v="0-2 yrs"/>
    <s v="Retained"/>
  </r>
  <r>
    <n v="15626385"/>
    <n v="714"/>
    <x v="1"/>
    <x v="0"/>
    <n v="33"/>
    <n v="10"/>
    <n v="103121.33"/>
    <n v="2"/>
    <n v="1"/>
    <n v="1"/>
    <n v="49672.01"/>
    <n v="0"/>
    <x v="1"/>
    <s v="3. Good"/>
    <s v="3. 100K-150K"/>
    <s v="9-10 yrs"/>
    <s v="Retained"/>
  </r>
  <r>
    <n v="15603582"/>
    <n v="569"/>
    <x v="1"/>
    <x v="0"/>
    <n v="34"/>
    <n v="3"/>
    <n v="0"/>
    <n v="1"/>
    <n v="1"/>
    <n v="0"/>
    <n v="133997.53"/>
    <n v="0"/>
    <x v="1"/>
    <s v="1. Poor"/>
    <s v="1. Zero"/>
    <s v="3-5 yrs"/>
    <s v="Retained"/>
  </r>
  <r>
    <n v="15764351"/>
    <n v="668"/>
    <x v="2"/>
    <x v="0"/>
    <n v="59"/>
    <n v="5"/>
    <n v="120170.07"/>
    <n v="1"/>
    <n v="0"/>
    <n v="1"/>
    <n v="50454.8"/>
    <n v="0"/>
    <x v="2"/>
    <s v="2. Fair"/>
    <s v="3. 100K-150K"/>
    <s v="3-5 yrs"/>
    <s v="Retained"/>
  </r>
  <r>
    <n v="15667938"/>
    <n v="628"/>
    <x v="0"/>
    <x v="1"/>
    <n v="32"/>
    <n v="9"/>
    <n v="149136.31"/>
    <n v="2"/>
    <n v="1"/>
    <n v="1"/>
    <n v="16402.11"/>
    <n v="0"/>
    <x v="1"/>
    <s v="2. Fair"/>
    <s v="3. 100K-150K"/>
    <s v="9-10 yrs"/>
    <s v="Retained"/>
  </r>
  <r>
    <n v="15576360"/>
    <n v="600"/>
    <x v="0"/>
    <x v="1"/>
    <n v="40"/>
    <n v="1"/>
    <n v="141136.79"/>
    <n v="1"/>
    <n v="1"/>
    <n v="1"/>
    <n v="67803.83"/>
    <n v="0"/>
    <x v="0"/>
    <s v="2. Fair"/>
    <s v="3. 100K-150K"/>
    <s v="0-2 yrs"/>
    <s v="Retained"/>
  </r>
  <r>
    <n v="15628813"/>
    <n v="693"/>
    <x v="0"/>
    <x v="0"/>
    <n v="43"/>
    <n v="4"/>
    <n v="152341.54999999999"/>
    <n v="1"/>
    <n v="1"/>
    <n v="0"/>
    <n v="9241.7800000000007"/>
    <n v="0"/>
    <x v="0"/>
    <s v="3. Good"/>
    <s v="4. Above 150K"/>
    <s v="3-5 yrs"/>
    <s v="Retained"/>
  </r>
  <r>
    <n v="15584190"/>
    <n v="704"/>
    <x v="0"/>
    <x v="1"/>
    <n v="36"/>
    <n v="7"/>
    <n v="120026.98"/>
    <n v="2"/>
    <n v="0"/>
    <n v="1"/>
    <n v="100601.73"/>
    <n v="0"/>
    <x v="1"/>
    <s v="3. Good"/>
    <s v="3. 100K-150K"/>
    <s v="6-8 yrs"/>
    <s v="Retained"/>
  </r>
  <r>
    <n v="15716449"/>
    <n v="527"/>
    <x v="1"/>
    <x v="1"/>
    <n v="33"/>
    <n v="9"/>
    <n v="132168.28"/>
    <n v="1"/>
    <n v="0"/>
    <n v="0"/>
    <n v="98734.15"/>
    <n v="0"/>
    <x v="1"/>
    <s v="1. Poor"/>
    <s v="3. 100K-150K"/>
    <s v="9-10 yrs"/>
    <s v="Retained"/>
  </r>
  <r>
    <n v="15759913"/>
    <n v="553"/>
    <x v="2"/>
    <x v="1"/>
    <n v="43"/>
    <n v="6"/>
    <n v="85200.82"/>
    <n v="2"/>
    <n v="1"/>
    <n v="1"/>
    <n v="160574.09"/>
    <n v="0"/>
    <x v="0"/>
    <s v="1. Poor"/>
    <s v="2. Up to 100K"/>
    <s v="6-8 yrs"/>
    <s v="Retained"/>
  </r>
  <r>
    <n v="15701555"/>
    <n v="575"/>
    <x v="1"/>
    <x v="1"/>
    <n v="53"/>
    <n v="1"/>
    <n v="84903.33"/>
    <n v="2"/>
    <n v="0"/>
    <n v="1"/>
    <n v="26015.8"/>
    <n v="0"/>
    <x v="2"/>
    <s v="1. Poor"/>
    <s v="2. Up to 100K"/>
    <s v="0-2 yrs"/>
    <s v="Retained"/>
  </r>
  <r>
    <n v="15758482"/>
    <n v="626"/>
    <x v="0"/>
    <x v="0"/>
    <n v="32"/>
    <n v="0"/>
    <n v="0"/>
    <n v="2"/>
    <n v="0"/>
    <n v="0"/>
    <n v="187172.54"/>
    <n v="0"/>
    <x v="1"/>
    <s v="2. Fair"/>
    <s v="1. Zero"/>
    <s v="0-2 yrs"/>
    <s v="Retained"/>
  </r>
  <r>
    <n v="15758171"/>
    <n v="582"/>
    <x v="0"/>
    <x v="1"/>
    <n v="20"/>
    <n v="4"/>
    <n v="0"/>
    <n v="1"/>
    <n v="1"/>
    <n v="1"/>
    <n v="55763.66"/>
    <n v="0"/>
    <x v="3"/>
    <s v="2. Fair"/>
    <s v="1. Zero"/>
    <s v="3-5 yrs"/>
    <s v="Retained"/>
  </r>
  <r>
    <n v="15680346"/>
    <n v="683"/>
    <x v="1"/>
    <x v="1"/>
    <n v="40"/>
    <n v="8"/>
    <n v="0"/>
    <n v="1"/>
    <n v="1"/>
    <n v="0"/>
    <n v="75848.22"/>
    <n v="0"/>
    <x v="0"/>
    <s v="3. Good"/>
    <s v="1. Zero"/>
    <s v="6-8 yrs"/>
    <s v="Retained"/>
  </r>
  <r>
    <n v="15649124"/>
    <n v="850"/>
    <x v="0"/>
    <x v="1"/>
    <n v="30"/>
    <n v="9"/>
    <n v="121535.18"/>
    <n v="1"/>
    <n v="0"/>
    <n v="0"/>
    <n v="40313.47"/>
    <n v="0"/>
    <x v="1"/>
    <s v="5. Excellent"/>
    <s v="3. 100K-150K"/>
    <s v="9-10 yrs"/>
    <s v="Retained"/>
  </r>
  <r>
    <n v="15812917"/>
    <n v="653"/>
    <x v="1"/>
    <x v="1"/>
    <n v="35"/>
    <n v="6"/>
    <n v="116662.96"/>
    <n v="2"/>
    <n v="1"/>
    <n v="1"/>
    <n v="23864.21"/>
    <n v="0"/>
    <x v="1"/>
    <s v="2. Fair"/>
    <s v="3. 100K-150K"/>
    <s v="6-8 yrs"/>
    <s v="Retained"/>
  </r>
  <r>
    <n v="15768455"/>
    <n v="679"/>
    <x v="0"/>
    <x v="1"/>
    <n v="60"/>
    <n v="8"/>
    <n v="0"/>
    <n v="2"/>
    <n v="1"/>
    <n v="1"/>
    <n v="51380.9"/>
    <n v="0"/>
    <x v="4"/>
    <s v="3. Good"/>
    <s v="1. Zero"/>
    <s v="6-8 yrs"/>
    <s v="Retained"/>
  </r>
  <r>
    <n v="15703059"/>
    <n v="549"/>
    <x v="2"/>
    <x v="0"/>
    <n v="49"/>
    <n v="6"/>
    <n v="124829.16"/>
    <n v="1"/>
    <n v="0"/>
    <n v="1"/>
    <n v="93551.360000000001"/>
    <n v="0"/>
    <x v="0"/>
    <s v="1. Poor"/>
    <s v="3. 100K-150K"/>
    <s v="6-8 yrs"/>
    <s v="Retained"/>
  </r>
  <r>
    <n v="15646196"/>
    <n v="850"/>
    <x v="1"/>
    <x v="0"/>
    <n v="36"/>
    <n v="2"/>
    <n v="155180.56"/>
    <n v="2"/>
    <n v="0"/>
    <n v="0"/>
    <n v="169415.54"/>
    <n v="0"/>
    <x v="1"/>
    <s v="5. Excellent"/>
    <s v="4. Above 150K"/>
    <s v="0-2 yrs"/>
    <s v="Retained"/>
  </r>
  <r>
    <n v="15585451"/>
    <n v="558"/>
    <x v="2"/>
    <x v="0"/>
    <n v="32"/>
    <n v="1"/>
    <n v="108262.87"/>
    <n v="1"/>
    <n v="1"/>
    <n v="1"/>
    <n v="6935.31"/>
    <n v="0"/>
    <x v="1"/>
    <s v="1. Poor"/>
    <s v="3. 100K-150K"/>
    <s v="0-2 yrs"/>
    <s v="Retained"/>
  </r>
  <r>
    <n v="15714057"/>
    <n v="528"/>
    <x v="1"/>
    <x v="1"/>
    <n v="40"/>
    <n v="4"/>
    <n v="0"/>
    <n v="2"/>
    <n v="1"/>
    <n v="0"/>
    <n v="25399.7"/>
    <n v="0"/>
    <x v="0"/>
    <s v="1. Poor"/>
    <s v="1. Zero"/>
    <s v="3-5 yrs"/>
    <s v="Retained"/>
  </r>
  <r>
    <n v="15748473"/>
    <n v="801"/>
    <x v="0"/>
    <x v="1"/>
    <n v="38"/>
    <n v="5"/>
    <n v="0"/>
    <n v="2"/>
    <n v="1"/>
    <n v="0"/>
    <n v="66256.27"/>
    <n v="0"/>
    <x v="1"/>
    <s v="5. Excellent"/>
    <s v="1. Zero"/>
    <s v="3-5 yrs"/>
    <s v="Retained"/>
  </r>
  <r>
    <n v="15785782"/>
    <n v="513"/>
    <x v="1"/>
    <x v="1"/>
    <n v="48"/>
    <n v="2"/>
    <n v="0"/>
    <n v="1"/>
    <n v="1"/>
    <n v="1"/>
    <n v="114709.13"/>
    <n v="1"/>
    <x v="0"/>
    <s v="1. Poor"/>
    <s v="1. Zero"/>
    <s v="0-2 yrs"/>
    <s v="Churned"/>
  </r>
  <r>
    <n v="15693233"/>
    <n v="666"/>
    <x v="2"/>
    <x v="1"/>
    <n v="38"/>
    <n v="6"/>
    <n v="99812.88"/>
    <n v="2"/>
    <n v="1"/>
    <n v="1"/>
    <n v="158357.97"/>
    <n v="0"/>
    <x v="1"/>
    <s v="2. Fair"/>
    <s v="2. Up to 100K"/>
    <s v="6-8 yrs"/>
    <s v="Retained"/>
  </r>
  <r>
    <n v="15757521"/>
    <n v="606"/>
    <x v="0"/>
    <x v="1"/>
    <n v="35"/>
    <n v="2"/>
    <n v="132164.26"/>
    <n v="1"/>
    <n v="0"/>
    <n v="1"/>
    <n v="164815.59"/>
    <n v="0"/>
    <x v="1"/>
    <s v="2. Fair"/>
    <s v="3. 100K-150K"/>
    <s v="0-2 yrs"/>
    <s v="Retained"/>
  </r>
  <r>
    <n v="15812513"/>
    <n v="599"/>
    <x v="2"/>
    <x v="1"/>
    <n v="45"/>
    <n v="10"/>
    <n v="103583.05"/>
    <n v="1"/>
    <n v="1"/>
    <n v="0"/>
    <n v="132127.69"/>
    <n v="1"/>
    <x v="0"/>
    <s v="2. Fair"/>
    <s v="3. 100K-150K"/>
    <s v="9-10 yrs"/>
    <s v="Churned"/>
  </r>
  <r>
    <n v="15674950"/>
    <n v="544"/>
    <x v="2"/>
    <x v="1"/>
    <n v="39"/>
    <n v="4"/>
    <n v="142406.43"/>
    <n v="2"/>
    <n v="1"/>
    <n v="0"/>
    <n v="146637.45000000001"/>
    <n v="0"/>
    <x v="1"/>
    <s v="1. Poor"/>
    <s v="3. 100K-150K"/>
    <s v="3-5 yrs"/>
    <s v="Retained"/>
  </r>
  <r>
    <n v="15678572"/>
    <n v="529"/>
    <x v="1"/>
    <x v="1"/>
    <n v="38"/>
    <n v="7"/>
    <n v="99842.5"/>
    <n v="2"/>
    <n v="1"/>
    <n v="0"/>
    <n v="90256.06"/>
    <n v="1"/>
    <x v="1"/>
    <s v="1. Poor"/>
    <s v="2. Up to 100K"/>
    <s v="6-8 yrs"/>
    <s v="Churned"/>
  </r>
  <r>
    <n v="15713608"/>
    <n v="850"/>
    <x v="0"/>
    <x v="0"/>
    <n v="41"/>
    <n v="5"/>
    <n v="0"/>
    <n v="2"/>
    <n v="1"/>
    <n v="1"/>
    <n v="34827.43"/>
    <n v="0"/>
    <x v="0"/>
    <s v="5. Excellent"/>
    <s v="1. Zero"/>
    <s v="3-5 yrs"/>
    <s v="Retained"/>
  </r>
  <r>
    <n v="15579262"/>
    <n v="497"/>
    <x v="0"/>
    <x v="1"/>
    <n v="41"/>
    <n v="9"/>
    <n v="0"/>
    <n v="1"/>
    <n v="0"/>
    <n v="0"/>
    <n v="22074.48"/>
    <n v="0"/>
    <x v="0"/>
    <s v="1. Poor"/>
    <s v="1. Zero"/>
    <s v="9-10 yrs"/>
    <s v="Retained"/>
  </r>
  <r>
    <n v="15610426"/>
    <n v="764"/>
    <x v="0"/>
    <x v="0"/>
    <n v="39"/>
    <n v="5"/>
    <n v="81042.42"/>
    <n v="1"/>
    <n v="0"/>
    <n v="1"/>
    <n v="109805.17"/>
    <n v="0"/>
    <x v="1"/>
    <s v="4. Very Good"/>
    <s v="2. Up to 100K"/>
    <s v="3-5 yrs"/>
    <s v="Retained"/>
  </r>
  <r>
    <n v="15776454"/>
    <n v="603"/>
    <x v="0"/>
    <x v="0"/>
    <n v="48"/>
    <n v="5"/>
    <n v="0"/>
    <n v="1"/>
    <n v="1"/>
    <n v="0"/>
    <n v="100478.6"/>
    <n v="1"/>
    <x v="0"/>
    <s v="2. Fair"/>
    <s v="1. Zero"/>
    <s v="3-5 yrs"/>
    <s v="Churned"/>
  </r>
  <r>
    <n v="15771483"/>
    <n v="609"/>
    <x v="0"/>
    <x v="1"/>
    <n v="40"/>
    <n v="6"/>
    <n v="0"/>
    <n v="2"/>
    <n v="1"/>
    <n v="1"/>
    <n v="97416.34"/>
    <n v="0"/>
    <x v="0"/>
    <s v="2. Fair"/>
    <s v="1. Zero"/>
    <s v="6-8 yrs"/>
    <s v="Retained"/>
  </r>
  <r>
    <n v="15648489"/>
    <n v="487"/>
    <x v="0"/>
    <x v="1"/>
    <n v="53"/>
    <n v="4"/>
    <n v="199689.49"/>
    <n v="1"/>
    <n v="1"/>
    <n v="1"/>
    <n v="24207.86"/>
    <n v="1"/>
    <x v="2"/>
    <s v="1. Poor"/>
    <s v="4. Above 150K"/>
    <s v="3-5 yrs"/>
    <s v="Churned"/>
  </r>
  <r>
    <n v="15646609"/>
    <n v="748"/>
    <x v="0"/>
    <x v="1"/>
    <n v="33"/>
    <n v="1"/>
    <n v="142645.43"/>
    <n v="1"/>
    <n v="0"/>
    <n v="0"/>
    <n v="69132.66"/>
    <n v="0"/>
    <x v="1"/>
    <s v="4. Very Good"/>
    <s v="3. 100K-150K"/>
    <s v="0-2 yrs"/>
    <s v="Retained"/>
  </r>
  <r>
    <n v="15693203"/>
    <n v="710"/>
    <x v="1"/>
    <x v="0"/>
    <n v="75"/>
    <n v="5"/>
    <n v="0"/>
    <n v="2"/>
    <n v="1"/>
    <n v="1"/>
    <n v="9376.89"/>
    <n v="0"/>
    <x v="4"/>
    <s v="3. Good"/>
    <s v="1. Zero"/>
    <s v="3-5 yrs"/>
    <s v="Retained"/>
  </r>
  <r>
    <n v="15813067"/>
    <n v="432"/>
    <x v="2"/>
    <x v="0"/>
    <n v="45"/>
    <n v="3"/>
    <n v="110219.14"/>
    <n v="1"/>
    <n v="1"/>
    <n v="0"/>
    <n v="43046.7"/>
    <n v="1"/>
    <x v="0"/>
    <s v="1. Poor"/>
    <s v="3. 100K-150K"/>
    <s v="3-5 yrs"/>
    <s v="Churned"/>
  </r>
  <r>
    <n v="15769829"/>
    <n v="534"/>
    <x v="1"/>
    <x v="1"/>
    <n v="51"/>
    <n v="3"/>
    <n v="0"/>
    <n v="2"/>
    <n v="0"/>
    <n v="1"/>
    <n v="20856.310000000001"/>
    <n v="0"/>
    <x v="2"/>
    <s v="1. Poor"/>
    <s v="1. Zero"/>
    <s v="3-5 yrs"/>
    <s v="Retained"/>
  </r>
  <r>
    <n v="15662434"/>
    <n v="607"/>
    <x v="0"/>
    <x v="1"/>
    <n v="25"/>
    <n v="3"/>
    <n v="0"/>
    <n v="2"/>
    <n v="0"/>
    <n v="0"/>
    <n v="187048.72"/>
    <n v="0"/>
    <x v="3"/>
    <s v="2. Fair"/>
    <s v="1. Zero"/>
    <s v="3-5 yrs"/>
    <s v="Retained"/>
  </r>
  <r>
    <n v="15773503"/>
    <n v="551"/>
    <x v="1"/>
    <x v="1"/>
    <n v="32"/>
    <n v="4"/>
    <n v="0"/>
    <n v="2"/>
    <n v="1"/>
    <n v="0"/>
    <n v="53420.53"/>
    <n v="0"/>
    <x v="1"/>
    <s v="1. Poor"/>
    <s v="1. Zero"/>
    <s v="3-5 yrs"/>
    <s v="Retained"/>
  </r>
  <r>
    <n v="15705890"/>
    <n v="674"/>
    <x v="0"/>
    <x v="1"/>
    <n v="45"/>
    <n v="7"/>
    <n v="142072.01999999999"/>
    <n v="1"/>
    <n v="1"/>
    <n v="0"/>
    <n v="37013.29"/>
    <n v="0"/>
    <x v="0"/>
    <s v="3. Good"/>
    <s v="3. 100K-150K"/>
    <s v="6-8 yrs"/>
    <s v="Retained"/>
  </r>
  <r>
    <n v="15711398"/>
    <n v="525"/>
    <x v="0"/>
    <x v="0"/>
    <n v="25"/>
    <n v="6"/>
    <n v="0"/>
    <n v="2"/>
    <n v="1"/>
    <n v="0"/>
    <n v="89566.64"/>
    <n v="0"/>
    <x v="3"/>
    <s v="1. Poor"/>
    <s v="1. Zero"/>
    <s v="6-8 yrs"/>
    <s v="Retained"/>
  </r>
  <r>
    <n v="15752375"/>
    <n v="645"/>
    <x v="2"/>
    <x v="1"/>
    <n v="33"/>
    <n v="8"/>
    <n v="149564.60999999999"/>
    <n v="1"/>
    <n v="0"/>
    <n v="0"/>
    <n v="149913.84"/>
    <n v="0"/>
    <x v="1"/>
    <s v="2. Fair"/>
    <s v="3. 100K-150K"/>
    <s v="6-8 yrs"/>
    <s v="Retained"/>
  </r>
  <r>
    <n v="15659175"/>
    <n v="755"/>
    <x v="0"/>
    <x v="0"/>
    <n v="43"/>
    <n v="9"/>
    <n v="0"/>
    <n v="2"/>
    <n v="1"/>
    <n v="0"/>
    <n v="18066.689999999999"/>
    <n v="0"/>
    <x v="0"/>
    <s v="4. Very Good"/>
    <s v="1. Zero"/>
    <s v="9-10 yrs"/>
    <s v="Retained"/>
  </r>
  <r>
    <n v="15597033"/>
    <n v="708"/>
    <x v="2"/>
    <x v="1"/>
    <n v="37"/>
    <n v="8"/>
    <n v="153366.13"/>
    <n v="1"/>
    <n v="1"/>
    <n v="1"/>
    <n v="26912.34"/>
    <n v="0"/>
    <x v="1"/>
    <s v="3. Good"/>
    <s v="4. Above 150K"/>
    <s v="6-8 yrs"/>
    <s v="Retained"/>
  </r>
  <r>
    <n v="15590228"/>
    <n v="715"/>
    <x v="0"/>
    <x v="1"/>
    <n v="21"/>
    <n v="6"/>
    <n v="76467.16"/>
    <n v="1"/>
    <n v="1"/>
    <n v="1"/>
    <n v="173511.72"/>
    <n v="0"/>
    <x v="3"/>
    <s v="3. Good"/>
    <s v="2. Up to 100K"/>
    <s v="6-8 yrs"/>
    <s v="Retained"/>
  </r>
  <r>
    <n v="15631848"/>
    <n v="727"/>
    <x v="0"/>
    <x v="0"/>
    <n v="26"/>
    <n v="9"/>
    <n v="121508.28"/>
    <n v="1"/>
    <n v="1"/>
    <n v="1"/>
    <n v="146785.44"/>
    <n v="0"/>
    <x v="3"/>
    <s v="3. Good"/>
    <s v="3. 100K-150K"/>
    <s v="9-10 yrs"/>
    <s v="Retained"/>
  </r>
  <r>
    <n v="15654211"/>
    <n v="559"/>
    <x v="1"/>
    <x v="0"/>
    <n v="27"/>
    <n v="1"/>
    <n v="0"/>
    <n v="1"/>
    <n v="0"/>
    <n v="1"/>
    <n v="1050.33"/>
    <n v="0"/>
    <x v="3"/>
    <s v="1. Poor"/>
    <s v="1. Zero"/>
    <s v="0-2 yrs"/>
    <s v="Retained"/>
  </r>
  <r>
    <n v="15707968"/>
    <n v="545"/>
    <x v="1"/>
    <x v="1"/>
    <n v="36"/>
    <n v="8"/>
    <n v="73211.12"/>
    <n v="2"/>
    <n v="1"/>
    <n v="0"/>
    <n v="89587.34"/>
    <n v="1"/>
    <x v="1"/>
    <s v="1. Poor"/>
    <s v="2. Up to 100K"/>
    <s v="6-8 yrs"/>
    <s v="Churned"/>
  </r>
  <r>
    <n v="15594084"/>
    <n v="524"/>
    <x v="0"/>
    <x v="1"/>
    <n v="22"/>
    <n v="9"/>
    <n v="0"/>
    <n v="2"/>
    <n v="1"/>
    <n v="0"/>
    <n v="74405.34"/>
    <n v="0"/>
    <x v="3"/>
    <s v="1. Poor"/>
    <s v="1. Zero"/>
    <s v="9-10 yrs"/>
    <s v="Retained"/>
  </r>
  <r>
    <n v="15651093"/>
    <n v="707"/>
    <x v="0"/>
    <x v="0"/>
    <n v="55"/>
    <n v="1"/>
    <n v="0"/>
    <n v="2"/>
    <n v="0"/>
    <n v="1"/>
    <n v="54409.48"/>
    <n v="0"/>
    <x v="2"/>
    <s v="3. Good"/>
    <s v="1. Zero"/>
    <s v="0-2 yrs"/>
    <s v="Retained"/>
  </r>
  <r>
    <n v="15798824"/>
    <n v="671"/>
    <x v="1"/>
    <x v="1"/>
    <n v="38"/>
    <n v="0"/>
    <n v="92674.94"/>
    <n v="2"/>
    <n v="1"/>
    <n v="0"/>
    <n v="3647.57"/>
    <n v="0"/>
    <x v="1"/>
    <s v="3. Good"/>
    <s v="2. Up to 100K"/>
    <s v="0-2 yrs"/>
    <s v="Retained"/>
  </r>
  <r>
    <n v="15671591"/>
    <n v="439"/>
    <x v="1"/>
    <x v="1"/>
    <n v="52"/>
    <n v="3"/>
    <n v="96196.24"/>
    <n v="4"/>
    <n v="1"/>
    <n v="0"/>
    <n v="198874.52"/>
    <n v="1"/>
    <x v="2"/>
    <s v="1. Poor"/>
    <s v="2. Up to 100K"/>
    <s v="3-5 yrs"/>
    <s v="Churned"/>
  </r>
  <r>
    <n v="15707189"/>
    <n v="667"/>
    <x v="2"/>
    <x v="0"/>
    <n v="36"/>
    <n v="1"/>
    <n v="114391.62"/>
    <n v="1"/>
    <n v="1"/>
    <n v="1"/>
    <n v="53412.54"/>
    <n v="0"/>
    <x v="1"/>
    <s v="2. Fair"/>
    <s v="3. 100K-150K"/>
    <s v="0-2 yrs"/>
    <s v="Retained"/>
  </r>
  <r>
    <n v="15733581"/>
    <n v="831"/>
    <x v="2"/>
    <x v="1"/>
    <n v="32"/>
    <n v="9"/>
    <n v="80262.66"/>
    <n v="1"/>
    <n v="1"/>
    <n v="0"/>
    <n v="194867.78"/>
    <n v="0"/>
    <x v="1"/>
    <s v="5. Excellent"/>
    <s v="2. Up to 100K"/>
    <s v="9-10 yrs"/>
    <s v="Retained"/>
  </r>
  <r>
    <n v="15641640"/>
    <n v="545"/>
    <x v="1"/>
    <x v="0"/>
    <n v="33"/>
    <n v="7"/>
    <n v="173331.52"/>
    <n v="1"/>
    <n v="1"/>
    <n v="0"/>
    <n v="150452.88"/>
    <n v="0"/>
    <x v="1"/>
    <s v="1. Poor"/>
    <s v="4. Above 150K"/>
    <s v="6-8 yrs"/>
    <s v="Retained"/>
  </r>
  <r>
    <n v="15585284"/>
    <n v="604"/>
    <x v="1"/>
    <x v="0"/>
    <n v="35"/>
    <n v="7"/>
    <n v="147285.51999999999"/>
    <n v="1"/>
    <n v="1"/>
    <n v="1"/>
    <n v="57807.05"/>
    <n v="0"/>
    <x v="1"/>
    <s v="2. Fair"/>
    <s v="3. 100K-150K"/>
    <s v="6-8 yrs"/>
    <s v="Retained"/>
  </r>
  <r>
    <n v="15617866"/>
    <n v="657"/>
    <x v="1"/>
    <x v="1"/>
    <n v="67"/>
    <n v="5"/>
    <n v="119785.47"/>
    <n v="2"/>
    <n v="1"/>
    <n v="1"/>
    <n v="107534.32"/>
    <n v="0"/>
    <x v="4"/>
    <s v="2. Fair"/>
    <s v="3. 100K-150K"/>
    <s v="3-5 yrs"/>
    <s v="Retained"/>
  </r>
  <r>
    <n v="15667751"/>
    <n v="487"/>
    <x v="1"/>
    <x v="0"/>
    <n v="36"/>
    <n v="1"/>
    <n v="140137.15"/>
    <n v="1"/>
    <n v="1"/>
    <n v="0"/>
    <n v="194073.33"/>
    <n v="0"/>
    <x v="1"/>
    <s v="1. Poor"/>
    <s v="3. 100K-150K"/>
    <s v="0-2 yrs"/>
    <s v="Retained"/>
  </r>
  <r>
    <n v="15669411"/>
    <n v="750"/>
    <x v="2"/>
    <x v="0"/>
    <n v="52"/>
    <n v="6"/>
    <n v="107467.56"/>
    <n v="1"/>
    <n v="1"/>
    <n v="0"/>
    <n v="126233.18"/>
    <n v="1"/>
    <x v="2"/>
    <s v="4. Very Good"/>
    <s v="3. 100K-150K"/>
    <s v="6-8 yrs"/>
    <s v="Churned"/>
  </r>
  <r>
    <n v="15789425"/>
    <n v="694"/>
    <x v="2"/>
    <x v="0"/>
    <n v="37"/>
    <n v="8"/>
    <n v="98218.04"/>
    <n v="2"/>
    <n v="1"/>
    <n v="0"/>
    <n v="182354.46"/>
    <n v="1"/>
    <x v="1"/>
    <s v="3. Good"/>
    <s v="2. Up to 100K"/>
    <s v="6-8 yrs"/>
    <s v="Churned"/>
  </r>
  <r>
    <n v="15570943"/>
    <n v="711"/>
    <x v="2"/>
    <x v="0"/>
    <n v="35"/>
    <n v="2"/>
    <n v="133607.75"/>
    <n v="1"/>
    <n v="1"/>
    <n v="1"/>
    <n v="120586.32"/>
    <n v="0"/>
    <x v="1"/>
    <s v="3. Good"/>
    <s v="3. 100K-150K"/>
    <s v="0-2 yrs"/>
    <s v="Retained"/>
  </r>
  <r>
    <n v="15685829"/>
    <n v="551"/>
    <x v="0"/>
    <x v="1"/>
    <n v="37"/>
    <n v="3"/>
    <n v="0"/>
    <n v="2"/>
    <n v="1"/>
    <n v="1"/>
    <n v="50578.400000000001"/>
    <n v="0"/>
    <x v="1"/>
    <s v="1. Poor"/>
    <s v="1. Zero"/>
    <s v="3-5 yrs"/>
    <s v="Retained"/>
  </r>
  <r>
    <n v="15721917"/>
    <n v="559"/>
    <x v="0"/>
    <x v="0"/>
    <n v="38"/>
    <n v="8"/>
    <n v="95139.41"/>
    <n v="1"/>
    <n v="1"/>
    <n v="1"/>
    <n v="86575.46"/>
    <n v="0"/>
    <x v="1"/>
    <s v="1. Poor"/>
    <s v="2. Up to 100K"/>
    <s v="6-8 yrs"/>
    <s v="Retained"/>
  </r>
  <r>
    <n v="15776047"/>
    <n v="620"/>
    <x v="0"/>
    <x v="0"/>
    <n v="29"/>
    <n v="3"/>
    <n v="0"/>
    <n v="2"/>
    <n v="0"/>
    <n v="1"/>
    <n v="153392.28"/>
    <n v="0"/>
    <x v="3"/>
    <s v="2. Fair"/>
    <s v="1. Zero"/>
    <s v="3-5 yrs"/>
    <s v="Retained"/>
  </r>
  <r>
    <n v="15716024"/>
    <n v="660"/>
    <x v="1"/>
    <x v="1"/>
    <n v="42"/>
    <n v="5"/>
    <n v="0"/>
    <n v="2"/>
    <n v="1"/>
    <n v="0"/>
    <n v="115509.59"/>
    <n v="0"/>
    <x v="0"/>
    <s v="2. Fair"/>
    <s v="1. Zero"/>
    <s v="3-5 yrs"/>
    <s v="Retained"/>
  </r>
  <r>
    <n v="15675328"/>
    <n v="449"/>
    <x v="0"/>
    <x v="0"/>
    <n v="37"/>
    <n v="6"/>
    <n v="0"/>
    <n v="2"/>
    <n v="1"/>
    <n v="0"/>
    <n v="82176.479999999996"/>
    <n v="0"/>
    <x v="1"/>
    <s v="1. Poor"/>
    <s v="1. Zero"/>
    <s v="6-8 yrs"/>
    <s v="Retained"/>
  </r>
  <r>
    <n v="15604314"/>
    <n v="703"/>
    <x v="2"/>
    <x v="0"/>
    <n v="26"/>
    <n v="1"/>
    <n v="97331.19"/>
    <n v="1"/>
    <n v="1"/>
    <n v="0"/>
    <n v="63717.49"/>
    <n v="0"/>
    <x v="3"/>
    <s v="3. Good"/>
    <s v="2. Up to 100K"/>
    <s v="0-2 yrs"/>
    <s v="Retained"/>
  </r>
  <r>
    <n v="15658339"/>
    <n v="795"/>
    <x v="2"/>
    <x v="1"/>
    <n v="37"/>
    <n v="2"/>
    <n v="139265.63"/>
    <n v="2"/>
    <n v="1"/>
    <n v="1"/>
    <n v="198745.94"/>
    <n v="0"/>
    <x v="1"/>
    <s v="4. Very Good"/>
    <s v="3. 100K-150K"/>
    <s v="0-2 yrs"/>
    <s v="Retained"/>
  </r>
  <r>
    <n v="15630402"/>
    <n v="594"/>
    <x v="0"/>
    <x v="0"/>
    <n v="31"/>
    <n v="9"/>
    <n v="0"/>
    <n v="1"/>
    <n v="0"/>
    <n v="1"/>
    <n v="5719.11"/>
    <n v="0"/>
    <x v="1"/>
    <s v="2. Fair"/>
    <s v="1. Zero"/>
    <s v="9-10 yrs"/>
    <s v="Retained"/>
  </r>
  <r>
    <n v="15689616"/>
    <n v="586"/>
    <x v="1"/>
    <x v="1"/>
    <n v="34"/>
    <n v="5"/>
    <n v="168094.01"/>
    <n v="1"/>
    <n v="0"/>
    <n v="0"/>
    <n v="20058.61"/>
    <n v="0"/>
    <x v="1"/>
    <s v="2. Fair"/>
    <s v="4. Above 150K"/>
    <s v="3-5 yrs"/>
    <s v="Retained"/>
  </r>
  <r>
    <n v="15774224"/>
    <n v="613"/>
    <x v="2"/>
    <x v="0"/>
    <n v="30"/>
    <n v="5"/>
    <n v="131563.88"/>
    <n v="2"/>
    <n v="1"/>
    <n v="0"/>
    <n v="170638.98"/>
    <n v="0"/>
    <x v="1"/>
    <s v="2. Fair"/>
    <s v="3. 100K-150K"/>
    <s v="3-5 yrs"/>
    <s v="Retained"/>
  </r>
  <r>
    <n v="15701291"/>
    <n v="601"/>
    <x v="0"/>
    <x v="1"/>
    <n v="44"/>
    <n v="3"/>
    <n v="0"/>
    <n v="2"/>
    <n v="1"/>
    <n v="0"/>
    <n v="30607.11"/>
    <n v="0"/>
    <x v="0"/>
    <s v="2. Fair"/>
    <s v="1. Zero"/>
    <s v="3-5 yrs"/>
    <s v="Retained"/>
  </r>
  <r>
    <n v="15719606"/>
    <n v="657"/>
    <x v="0"/>
    <x v="1"/>
    <n v="50"/>
    <n v="9"/>
    <n v="0"/>
    <n v="2"/>
    <n v="0"/>
    <n v="0"/>
    <n v="37171.46"/>
    <n v="0"/>
    <x v="2"/>
    <s v="2. Fair"/>
    <s v="1. Zero"/>
    <s v="9-10 yrs"/>
    <s v="Retained"/>
  </r>
  <r>
    <n v="15644119"/>
    <n v="531"/>
    <x v="0"/>
    <x v="1"/>
    <n v="31"/>
    <n v="3"/>
    <n v="0"/>
    <n v="1"/>
    <n v="1"/>
    <n v="1"/>
    <n v="42589.33"/>
    <n v="0"/>
    <x v="1"/>
    <s v="1. Poor"/>
    <s v="1. Zero"/>
    <s v="3-5 yrs"/>
    <s v="Retained"/>
  </r>
  <r>
    <n v="15646859"/>
    <n v="621"/>
    <x v="2"/>
    <x v="1"/>
    <n v="47"/>
    <n v="7"/>
    <n v="107363.29"/>
    <n v="1"/>
    <n v="1"/>
    <n v="1"/>
    <n v="66799.28"/>
    <n v="0"/>
    <x v="0"/>
    <s v="2. Fair"/>
    <s v="3. 100K-150K"/>
    <s v="6-8 yrs"/>
    <s v="Retained"/>
  </r>
  <r>
    <n v="15606836"/>
    <n v="782"/>
    <x v="0"/>
    <x v="0"/>
    <n v="33"/>
    <n v="2"/>
    <n v="94493.03"/>
    <n v="1"/>
    <n v="0"/>
    <n v="1"/>
    <n v="101866.39"/>
    <n v="0"/>
    <x v="1"/>
    <s v="4. Very Good"/>
    <s v="2. Up to 100K"/>
    <s v="0-2 yrs"/>
    <s v="Retained"/>
  </r>
  <r>
    <n v="15664150"/>
    <n v="528"/>
    <x v="2"/>
    <x v="0"/>
    <n v="29"/>
    <n v="9"/>
    <n v="170214.23"/>
    <n v="2"/>
    <n v="1"/>
    <n v="0"/>
    <n v="49284"/>
    <n v="0"/>
    <x v="3"/>
    <s v="1. Poor"/>
    <s v="4. Above 150K"/>
    <s v="9-10 yrs"/>
    <s v="Retained"/>
  </r>
  <r>
    <n v="15624510"/>
    <n v="696"/>
    <x v="0"/>
    <x v="1"/>
    <n v="52"/>
    <n v="6"/>
    <n v="139781.06"/>
    <n v="1"/>
    <n v="1"/>
    <n v="0"/>
    <n v="27445.4"/>
    <n v="1"/>
    <x v="2"/>
    <s v="3. Good"/>
    <s v="3. 100K-150K"/>
    <s v="6-8 yrs"/>
    <s v="Churned"/>
  </r>
  <r>
    <n v="15810944"/>
    <n v="586"/>
    <x v="0"/>
    <x v="0"/>
    <n v="35"/>
    <n v="7"/>
    <n v="0"/>
    <n v="2"/>
    <n v="1"/>
    <n v="0"/>
    <n v="70760.69"/>
    <n v="0"/>
    <x v="1"/>
    <s v="2. Fair"/>
    <s v="1. Zero"/>
    <s v="6-8 yrs"/>
    <s v="Retained"/>
  </r>
  <r>
    <n v="15668575"/>
    <n v="626"/>
    <x v="1"/>
    <x v="0"/>
    <n v="26"/>
    <n v="8"/>
    <n v="148610.41"/>
    <n v="3"/>
    <n v="0"/>
    <n v="1"/>
    <n v="104502.02"/>
    <n v="1"/>
    <x v="3"/>
    <s v="2. Fair"/>
    <s v="3. 100K-150K"/>
    <s v="6-8 yrs"/>
    <s v="Churned"/>
  </r>
  <r>
    <n v="15603246"/>
    <n v="498"/>
    <x v="0"/>
    <x v="1"/>
    <n v="73"/>
    <n v="2"/>
    <n v="170241.7"/>
    <n v="2"/>
    <n v="1"/>
    <n v="1"/>
    <n v="165407.96"/>
    <n v="0"/>
    <x v="4"/>
    <s v="1. Poor"/>
    <s v="4. Above 150K"/>
    <s v="0-2 yrs"/>
    <s v="Retained"/>
  </r>
  <r>
    <n v="15804002"/>
    <n v="691"/>
    <x v="0"/>
    <x v="0"/>
    <n v="33"/>
    <n v="1"/>
    <n v="128306.83"/>
    <n v="1"/>
    <n v="1"/>
    <n v="1"/>
    <n v="113580.79"/>
    <n v="0"/>
    <x v="1"/>
    <s v="3. Good"/>
    <s v="3. 100K-150K"/>
    <s v="0-2 yrs"/>
    <s v="Retained"/>
  </r>
  <r>
    <n v="15728773"/>
    <n v="568"/>
    <x v="0"/>
    <x v="0"/>
    <n v="47"/>
    <n v="7"/>
    <n v="0"/>
    <n v="2"/>
    <n v="1"/>
    <n v="1"/>
    <n v="45978.39"/>
    <n v="0"/>
    <x v="0"/>
    <s v="1. Poor"/>
    <s v="1. Zero"/>
    <s v="6-8 yrs"/>
    <s v="Retained"/>
  </r>
  <r>
    <n v="15598044"/>
    <n v="715"/>
    <x v="0"/>
    <x v="0"/>
    <n v="35"/>
    <n v="3"/>
    <n v="0"/>
    <n v="1"/>
    <n v="1"/>
    <n v="1"/>
    <n v="152012.35999999999"/>
    <n v="0"/>
    <x v="1"/>
    <s v="3. Good"/>
    <s v="1. Zero"/>
    <s v="3-5 yrs"/>
    <s v="Retained"/>
  </r>
  <r>
    <n v="15694829"/>
    <n v="680"/>
    <x v="2"/>
    <x v="1"/>
    <n v="32"/>
    <n v="7"/>
    <n v="175454"/>
    <n v="1"/>
    <n v="0"/>
    <n v="1"/>
    <n v="77349.919999999998"/>
    <n v="0"/>
    <x v="1"/>
    <s v="3. Good"/>
    <s v="4. Above 150K"/>
    <s v="6-8 yrs"/>
    <s v="Retained"/>
  </r>
  <r>
    <n v="15600575"/>
    <n v="802"/>
    <x v="1"/>
    <x v="1"/>
    <n v="41"/>
    <n v="6"/>
    <n v="0"/>
    <n v="2"/>
    <n v="1"/>
    <n v="0"/>
    <n v="47322.05"/>
    <n v="0"/>
    <x v="0"/>
    <s v="5. Excellent"/>
    <s v="1. Zero"/>
    <s v="6-8 yrs"/>
    <s v="Retained"/>
  </r>
  <r>
    <n v="15727311"/>
    <n v="539"/>
    <x v="0"/>
    <x v="0"/>
    <n v="22"/>
    <n v="0"/>
    <n v="100885.93"/>
    <n v="2"/>
    <n v="1"/>
    <n v="1"/>
    <n v="38772.65"/>
    <n v="0"/>
    <x v="3"/>
    <s v="1. Poor"/>
    <s v="3. 100K-150K"/>
    <s v="0-2 yrs"/>
    <s v="Retained"/>
  </r>
  <r>
    <n v="15570769"/>
    <n v="494"/>
    <x v="0"/>
    <x v="1"/>
    <n v="69"/>
    <n v="9"/>
    <n v="93320.8"/>
    <n v="1"/>
    <n v="1"/>
    <n v="1"/>
    <n v="24489.439999999999"/>
    <n v="0"/>
    <x v="4"/>
    <s v="1. Poor"/>
    <s v="2. Up to 100K"/>
    <s v="9-10 yrs"/>
    <s v="Retained"/>
  </r>
  <r>
    <n v="15606274"/>
    <n v="594"/>
    <x v="2"/>
    <x v="1"/>
    <n v="38"/>
    <n v="6"/>
    <n v="63176.44"/>
    <n v="2"/>
    <n v="1"/>
    <n v="1"/>
    <n v="14466.08"/>
    <n v="0"/>
    <x v="1"/>
    <s v="2. Fair"/>
    <s v="2. Up to 100K"/>
    <s v="6-8 yrs"/>
    <s v="Retained"/>
  </r>
  <r>
    <n v="15746139"/>
    <n v="596"/>
    <x v="0"/>
    <x v="1"/>
    <n v="33"/>
    <n v="2"/>
    <n v="139451.67000000001"/>
    <n v="1"/>
    <n v="0"/>
    <n v="0"/>
    <n v="63142.12"/>
    <n v="0"/>
    <x v="1"/>
    <s v="2. Fair"/>
    <s v="3. 100K-150K"/>
    <s v="0-2 yrs"/>
    <s v="Retained"/>
  </r>
  <r>
    <n v="15704987"/>
    <n v="649"/>
    <x v="0"/>
    <x v="0"/>
    <n v="52"/>
    <n v="8"/>
    <n v="49113.75"/>
    <n v="1"/>
    <n v="1"/>
    <n v="0"/>
    <n v="41858.43"/>
    <n v="0"/>
    <x v="2"/>
    <s v="2. Fair"/>
    <s v="2. Up to 100K"/>
    <s v="6-8 yrs"/>
    <s v="Retained"/>
  </r>
  <r>
    <n v="15628972"/>
    <n v="699"/>
    <x v="2"/>
    <x v="1"/>
    <n v="32"/>
    <n v="1"/>
    <n v="123906.22"/>
    <n v="3"/>
    <n v="1"/>
    <n v="1"/>
    <n v="127443.82"/>
    <n v="1"/>
    <x v="1"/>
    <s v="3. Good"/>
    <s v="3. 100K-150K"/>
    <s v="0-2 yrs"/>
    <s v="Churned"/>
  </r>
  <r>
    <n v="15697686"/>
    <n v="787"/>
    <x v="0"/>
    <x v="0"/>
    <n v="40"/>
    <n v="6"/>
    <n v="0"/>
    <n v="2"/>
    <n v="1"/>
    <n v="1"/>
    <n v="84151.98"/>
    <n v="0"/>
    <x v="0"/>
    <s v="4. Very Good"/>
    <s v="1. Zero"/>
    <s v="6-8 yrs"/>
    <s v="Retained"/>
  </r>
  <r>
    <n v="15733883"/>
    <n v="604"/>
    <x v="0"/>
    <x v="1"/>
    <n v="28"/>
    <n v="7"/>
    <n v="0"/>
    <n v="2"/>
    <n v="0"/>
    <n v="0"/>
    <n v="58595.64"/>
    <n v="0"/>
    <x v="3"/>
    <s v="2. Fair"/>
    <s v="1. Zero"/>
    <s v="6-8 yrs"/>
    <s v="Retained"/>
  </r>
  <r>
    <n v="15617482"/>
    <n v="489"/>
    <x v="2"/>
    <x v="0"/>
    <n v="52"/>
    <n v="1"/>
    <n v="131441.51"/>
    <n v="1"/>
    <n v="1"/>
    <n v="0"/>
    <n v="37240.11"/>
    <n v="1"/>
    <x v="2"/>
    <s v="1. Poor"/>
    <s v="3. 100K-150K"/>
    <s v="0-2 yrs"/>
    <s v="Churned"/>
  </r>
  <r>
    <n v="15704583"/>
    <n v="651"/>
    <x v="0"/>
    <x v="1"/>
    <n v="56"/>
    <n v="2"/>
    <n v="0"/>
    <n v="1"/>
    <n v="1"/>
    <n v="0"/>
    <n v="114522.68"/>
    <n v="1"/>
    <x v="2"/>
    <s v="2. Fair"/>
    <s v="1. Zero"/>
    <s v="0-2 yrs"/>
    <s v="Churned"/>
  </r>
  <r>
    <n v="15621083"/>
    <n v="698"/>
    <x v="0"/>
    <x v="1"/>
    <n v="57"/>
    <n v="6"/>
    <n v="136325.48000000001"/>
    <n v="2"/>
    <n v="1"/>
    <n v="1"/>
    <n v="72549.27"/>
    <n v="1"/>
    <x v="2"/>
    <s v="3. Good"/>
    <s v="3. 100K-150K"/>
    <s v="6-8 yrs"/>
    <s v="Churned"/>
  </r>
  <r>
    <n v="15649487"/>
    <n v="578"/>
    <x v="2"/>
    <x v="0"/>
    <n v="38"/>
    <n v="4"/>
    <n v="113150.44"/>
    <n v="2"/>
    <n v="1"/>
    <n v="0"/>
    <n v="176712.59"/>
    <n v="1"/>
    <x v="1"/>
    <s v="1. Poor"/>
    <s v="3. 100K-150K"/>
    <s v="3-5 yrs"/>
    <s v="Churned"/>
  </r>
  <r>
    <n v="15736760"/>
    <n v="538"/>
    <x v="1"/>
    <x v="0"/>
    <n v="42"/>
    <n v="9"/>
    <n v="0"/>
    <n v="1"/>
    <n v="0"/>
    <n v="0"/>
    <n v="152855.96"/>
    <n v="0"/>
    <x v="0"/>
    <s v="1. Poor"/>
    <s v="1. Zero"/>
    <s v="9-10 yrs"/>
    <s v="Retained"/>
  </r>
  <r>
    <n v="15714658"/>
    <n v="696"/>
    <x v="0"/>
    <x v="0"/>
    <n v="33"/>
    <n v="4"/>
    <n v="0"/>
    <n v="2"/>
    <n v="1"/>
    <n v="1"/>
    <n v="73371.649999999994"/>
    <n v="0"/>
    <x v="1"/>
    <s v="3. Good"/>
    <s v="1. Zero"/>
    <s v="3-5 yrs"/>
    <s v="Retained"/>
  </r>
  <r>
    <n v="15599081"/>
    <n v="507"/>
    <x v="2"/>
    <x v="0"/>
    <n v="46"/>
    <n v="8"/>
    <n v="102785.16"/>
    <n v="1"/>
    <n v="1"/>
    <n v="1"/>
    <n v="70323.679999999993"/>
    <n v="0"/>
    <x v="0"/>
    <s v="1. Poor"/>
    <s v="3. 100K-150K"/>
    <s v="6-8 yrs"/>
    <s v="Retained"/>
  </r>
  <r>
    <n v="15705113"/>
    <n v="685"/>
    <x v="1"/>
    <x v="1"/>
    <n v="34"/>
    <n v="6"/>
    <n v="83264.28"/>
    <n v="1"/>
    <n v="0"/>
    <n v="0"/>
    <n v="9663.2800000000007"/>
    <n v="0"/>
    <x v="1"/>
    <s v="3. Good"/>
    <s v="2. Up to 100K"/>
    <s v="6-8 yrs"/>
    <s v="Retained"/>
  </r>
  <r>
    <n v="15631159"/>
    <n v="705"/>
    <x v="2"/>
    <x v="1"/>
    <n v="41"/>
    <n v="4"/>
    <n v="72252.639999999999"/>
    <n v="2"/>
    <n v="1"/>
    <n v="1"/>
    <n v="142514.66"/>
    <n v="0"/>
    <x v="0"/>
    <s v="3. Good"/>
    <s v="2. Up to 100K"/>
    <s v="3-5 yrs"/>
    <s v="Retained"/>
  </r>
  <r>
    <n v="15792818"/>
    <n v="499"/>
    <x v="2"/>
    <x v="0"/>
    <n v="29"/>
    <n v="6"/>
    <n v="148051.51999999999"/>
    <n v="1"/>
    <n v="1"/>
    <n v="0"/>
    <n v="118623.94"/>
    <n v="0"/>
    <x v="3"/>
    <s v="1. Poor"/>
    <s v="3. 100K-150K"/>
    <s v="6-8 yrs"/>
    <s v="Retained"/>
  </r>
  <r>
    <n v="15633531"/>
    <n v="717"/>
    <x v="0"/>
    <x v="0"/>
    <n v="76"/>
    <n v="9"/>
    <n v="138489.66"/>
    <n v="1"/>
    <n v="1"/>
    <n v="1"/>
    <n v="68400.14"/>
    <n v="0"/>
    <x v="4"/>
    <s v="3. Good"/>
    <s v="3. 100K-150K"/>
    <s v="9-10 yrs"/>
    <s v="Retained"/>
  </r>
  <r>
    <n v="15744529"/>
    <n v="510"/>
    <x v="0"/>
    <x v="1"/>
    <n v="63"/>
    <n v="8"/>
    <n v="0"/>
    <n v="2"/>
    <n v="1"/>
    <n v="1"/>
    <n v="115291.86"/>
    <n v="0"/>
    <x v="4"/>
    <s v="1. Poor"/>
    <s v="1. Zero"/>
    <s v="6-8 yrs"/>
    <s v="Retained"/>
  </r>
  <r>
    <n v="15669656"/>
    <n v="632"/>
    <x v="0"/>
    <x v="1"/>
    <n v="32"/>
    <n v="6"/>
    <n v="111589.33"/>
    <n v="1"/>
    <n v="1"/>
    <n v="1"/>
    <n v="170382.99"/>
    <n v="0"/>
    <x v="1"/>
    <s v="2. Fair"/>
    <s v="3. 100K-150K"/>
    <s v="6-8 yrs"/>
    <s v="Retained"/>
  </r>
  <r>
    <n v="15581198"/>
    <n v="668"/>
    <x v="2"/>
    <x v="0"/>
    <n v="39"/>
    <n v="0"/>
    <n v="122104.79"/>
    <n v="1"/>
    <n v="1"/>
    <n v="0"/>
    <n v="112946.67"/>
    <n v="1"/>
    <x v="1"/>
    <s v="2. Fair"/>
    <s v="3. 100K-150K"/>
    <s v="0-2 yrs"/>
    <s v="Churned"/>
  </r>
  <r>
    <n v="15729054"/>
    <n v="744"/>
    <x v="2"/>
    <x v="1"/>
    <n v="32"/>
    <n v="4"/>
    <n v="96106.83"/>
    <n v="1"/>
    <n v="1"/>
    <n v="1"/>
    <n v="79812.77"/>
    <n v="0"/>
    <x v="1"/>
    <s v="4. Very Good"/>
    <s v="2. Up to 100K"/>
    <s v="3-5 yrs"/>
    <s v="Retained"/>
  </r>
  <r>
    <n v="15573452"/>
    <n v="663"/>
    <x v="2"/>
    <x v="1"/>
    <n v="42"/>
    <n v="7"/>
    <n v="115930.87"/>
    <n v="1"/>
    <n v="1"/>
    <n v="0"/>
    <n v="19862.78"/>
    <n v="0"/>
    <x v="0"/>
    <s v="2. Fair"/>
    <s v="3. 100K-150K"/>
    <s v="6-8 yrs"/>
    <s v="Retained"/>
  </r>
  <r>
    <n v="15776733"/>
    <n v="638"/>
    <x v="2"/>
    <x v="0"/>
    <n v="37"/>
    <n v="7"/>
    <n v="124513.66"/>
    <n v="2"/>
    <n v="1"/>
    <n v="0"/>
    <n v="158610.89000000001"/>
    <n v="0"/>
    <x v="1"/>
    <s v="2. Fair"/>
    <s v="3. 100K-150K"/>
    <s v="6-8 yrs"/>
    <s v="Retained"/>
  </r>
  <r>
    <n v="15724858"/>
    <n v="688"/>
    <x v="0"/>
    <x v="0"/>
    <n v="54"/>
    <n v="9"/>
    <n v="0"/>
    <n v="1"/>
    <n v="1"/>
    <n v="0"/>
    <n v="191212.63"/>
    <n v="1"/>
    <x v="2"/>
    <s v="3. Good"/>
    <s v="1. Zero"/>
    <s v="9-10 yrs"/>
    <s v="Churned"/>
  </r>
  <r>
    <n v="15713144"/>
    <n v="588"/>
    <x v="1"/>
    <x v="1"/>
    <n v="46"/>
    <n v="8"/>
    <n v="0"/>
    <n v="1"/>
    <n v="1"/>
    <n v="0"/>
    <n v="61931.21"/>
    <n v="0"/>
    <x v="0"/>
    <s v="2. Fair"/>
    <s v="1. Zero"/>
    <s v="6-8 yrs"/>
    <s v="Retained"/>
  </r>
  <r>
    <n v="15690188"/>
    <n v="631"/>
    <x v="0"/>
    <x v="1"/>
    <n v="33"/>
    <n v="7"/>
    <n v="0"/>
    <n v="1"/>
    <n v="1"/>
    <n v="1"/>
    <n v="58043.02"/>
    <n v="1"/>
    <x v="1"/>
    <s v="2. Fair"/>
    <s v="1. Zero"/>
    <s v="6-8 yrs"/>
    <s v="Churned"/>
  </r>
  <r>
    <n v="15689425"/>
    <n v="687"/>
    <x v="1"/>
    <x v="1"/>
    <n v="35"/>
    <n v="8"/>
    <n v="100988.39"/>
    <n v="2"/>
    <n v="1"/>
    <n v="0"/>
    <n v="22247.27"/>
    <n v="0"/>
    <x v="1"/>
    <s v="3. Good"/>
    <s v="3. 100K-150K"/>
    <s v="6-8 yrs"/>
    <s v="Retained"/>
  </r>
  <r>
    <n v="15671766"/>
    <n v="599"/>
    <x v="0"/>
    <x v="1"/>
    <n v="44"/>
    <n v="10"/>
    <n v="118577.24"/>
    <n v="1"/>
    <n v="1"/>
    <n v="1"/>
    <n v="31448.52"/>
    <n v="0"/>
    <x v="0"/>
    <s v="2. Fair"/>
    <s v="3. 100K-150K"/>
    <s v="9-10 yrs"/>
    <s v="Retained"/>
  </r>
  <r>
    <n v="15782806"/>
    <n v="718"/>
    <x v="1"/>
    <x v="1"/>
    <n v="28"/>
    <n v="6"/>
    <n v="0"/>
    <n v="2"/>
    <n v="1"/>
    <n v="0"/>
    <n v="146875.85999999999"/>
    <n v="0"/>
    <x v="3"/>
    <s v="3. Good"/>
    <s v="1. Zero"/>
    <s v="6-8 yrs"/>
    <s v="Retained"/>
  </r>
  <r>
    <n v="15764419"/>
    <n v="730"/>
    <x v="0"/>
    <x v="1"/>
    <n v="27"/>
    <n v="5"/>
    <n v="0"/>
    <n v="2"/>
    <n v="1"/>
    <n v="1"/>
    <n v="116081.93"/>
    <n v="0"/>
    <x v="3"/>
    <s v="3. Good"/>
    <s v="1. Zero"/>
    <s v="3-5 yrs"/>
    <s v="Retained"/>
  </r>
  <r>
    <n v="15591915"/>
    <n v="533"/>
    <x v="0"/>
    <x v="0"/>
    <n v="39"/>
    <n v="2"/>
    <n v="0"/>
    <n v="1"/>
    <n v="0"/>
    <n v="1"/>
    <n v="73669.94"/>
    <n v="1"/>
    <x v="1"/>
    <s v="1. Poor"/>
    <s v="1. Zero"/>
    <s v="0-2 yrs"/>
    <s v="Churned"/>
  </r>
  <r>
    <n v="15772798"/>
    <n v="711"/>
    <x v="1"/>
    <x v="0"/>
    <n v="28"/>
    <n v="5"/>
    <n v="0"/>
    <n v="2"/>
    <n v="1"/>
    <n v="1"/>
    <n v="93959.96"/>
    <n v="0"/>
    <x v="3"/>
    <s v="3. Good"/>
    <s v="1. Zero"/>
    <s v="3-5 yrs"/>
    <s v="Retained"/>
  </r>
  <r>
    <n v="15792008"/>
    <n v="555"/>
    <x v="1"/>
    <x v="0"/>
    <n v="26"/>
    <n v="9"/>
    <n v="0"/>
    <n v="2"/>
    <n v="0"/>
    <n v="1"/>
    <n v="158918.03"/>
    <n v="0"/>
    <x v="3"/>
    <s v="1. Poor"/>
    <s v="1. Zero"/>
    <s v="9-10 yrs"/>
    <s v="Retained"/>
  </r>
  <r>
    <n v="15715541"/>
    <n v="850"/>
    <x v="0"/>
    <x v="0"/>
    <n v="42"/>
    <n v="9"/>
    <n v="113311.11"/>
    <n v="1"/>
    <n v="1"/>
    <n v="1"/>
    <n v="198193.75"/>
    <n v="0"/>
    <x v="0"/>
    <s v="5. Excellent"/>
    <s v="3. 100K-150K"/>
    <s v="9-10 yrs"/>
    <s v="Retained"/>
  </r>
  <r>
    <n v="15639277"/>
    <n v="678"/>
    <x v="0"/>
    <x v="0"/>
    <n v="41"/>
    <n v="9"/>
    <n v="0"/>
    <n v="1"/>
    <n v="0"/>
    <n v="0"/>
    <n v="13160.03"/>
    <n v="0"/>
    <x v="0"/>
    <s v="3. Good"/>
    <s v="1. Zero"/>
    <s v="9-10 yrs"/>
    <s v="Retained"/>
  </r>
  <r>
    <n v="15798850"/>
    <n v="576"/>
    <x v="0"/>
    <x v="1"/>
    <n v="32"/>
    <n v="7"/>
    <n v="0"/>
    <n v="2"/>
    <n v="1"/>
    <n v="0"/>
    <n v="4660.91"/>
    <n v="0"/>
    <x v="1"/>
    <s v="1. Poor"/>
    <s v="1. Zero"/>
    <s v="6-8 yrs"/>
    <s v="Retained"/>
  </r>
  <r>
    <n v="15776348"/>
    <n v="835"/>
    <x v="2"/>
    <x v="1"/>
    <n v="20"/>
    <n v="4"/>
    <n v="124365.42"/>
    <n v="1"/>
    <n v="0"/>
    <n v="0"/>
    <n v="180197.74"/>
    <n v="1"/>
    <x v="3"/>
    <s v="5. Excellent"/>
    <s v="3. 100K-150K"/>
    <s v="3-5 yrs"/>
    <s v="Churned"/>
  </r>
  <r>
    <n v="15727696"/>
    <n v="592"/>
    <x v="0"/>
    <x v="1"/>
    <n v="42"/>
    <n v="1"/>
    <n v="147249.29"/>
    <n v="2"/>
    <n v="1"/>
    <n v="1"/>
    <n v="63023.02"/>
    <n v="0"/>
    <x v="0"/>
    <s v="2. Fair"/>
    <s v="3. 100K-150K"/>
    <s v="0-2 yrs"/>
    <s v="Retained"/>
  </r>
  <r>
    <n v="15793813"/>
    <n v="774"/>
    <x v="0"/>
    <x v="1"/>
    <n v="36"/>
    <n v="7"/>
    <n v="103688.19"/>
    <n v="1"/>
    <n v="0"/>
    <n v="1"/>
    <n v="118971.74"/>
    <n v="0"/>
    <x v="1"/>
    <s v="4. Very Good"/>
    <s v="3. 100K-150K"/>
    <s v="6-8 yrs"/>
    <s v="Retained"/>
  </r>
  <r>
    <n v="15694395"/>
    <n v="620"/>
    <x v="0"/>
    <x v="0"/>
    <n v="29"/>
    <n v="1"/>
    <n v="138740.24"/>
    <n v="2"/>
    <n v="0"/>
    <n v="0"/>
    <n v="154700.60999999999"/>
    <n v="0"/>
    <x v="3"/>
    <s v="2. Fair"/>
    <s v="3. 100K-150K"/>
    <s v="0-2 yrs"/>
    <s v="Retained"/>
  </r>
  <r>
    <n v="15764195"/>
    <n v="519"/>
    <x v="1"/>
    <x v="1"/>
    <n v="39"/>
    <n v="4"/>
    <n v="111900.14"/>
    <n v="1"/>
    <n v="1"/>
    <n v="1"/>
    <n v="97577.17"/>
    <n v="0"/>
    <x v="1"/>
    <s v="1. Poor"/>
    <s v="3. 100K-150K"/>
    <s v="3-5 yrs"/>
    <s v="Retained"/>
  </r>
  <r>
    <n v="15744919"/>
    <n v="734"/>
    <x v="1"/>
    <x v="0"/>
    <n v="37"/>
    <n v="0"/>
    <n v="152760.24"/>
    <n v="1"/>
    <n v="1"/>
    <n v="1"/>
    <n v="48990.5"/>
    <n v="0"/>
    <x v="1"/>
    <s v="3. Good"/>
    <s v="4. Above 150K"/>
    <s v="0-2 yrs"/>
    <s v="Retained"/>
  </r>
  <r>
    <n v="15671655"/>
    <n v="763"/>
    <x v="2"/>
    <x v="1"/>
    <n v="31"/>
    <n v="7"/>
    <n v="143966.29999999999"/>
    <n v="2"/>
    <n v="1"/>
    <n v="1"/>
    <n v="140262.96"/>
    <n v="1"/>
    <x v="1"/>
    <s v="4. Very Good"/>
    <s v="3. 100K-150K"/>
    <s v="6-8 yrs"/>
    <s v="Churned"/>
  </r>
  <r>
    <n v="15654901"/>
    <n v="733"/>
    <x v="0"/>
    <x v="1"/>
    <n v="51"/>
    <n v="10"/>
    <n v="141556.96"/>
    <n v="1"/>
    <n v="1"/>
    <n v="0"/>
    <n v="130189.53"/>
    <n v="0"/>
    <x v="2"/>
    <s v="3. Good"/>
    <s v="3. 100K-150K"/>
    <s v="9-10 yrs"/>
    <s v="Retained"/>
  </r>
  <r>
    <n v="15649136"/>
    <n v="650"/>
    <x v="0"/>
    <x v="0"/>
    <n v="43"/>
    <n v="6"/>
    <n v="0"/>
    <n v="2"/>
    <n v="1"/>
    <n v="1"/>
    <n v="16301.91"/>
    <n v="0"/>
    <x v="0"/>
    <s v="2. Fair"/>
    <s v="1. Zero"/>
    <s v="6-8 yrs"/>
    <s v="Retained"/>
  </r>
  <r>
    <n v="15775562"/>
    <n v="538"/>
    <x v="0"/>
    <x v="0"/>
    <n v="33"/>
    <n v="5"/>
    <n v="0"/>
    <n v="2"/>
    <n v="1"/>
    <n v="0"/>
    <n v="126962.41"/>
    <n v="0"/>
    <x v="1"/>
    <s v="1. Poor"/>
    <s v="1. Zero"/>
    <s v="3-5 yrs"/>
    <s v="Retained"/>
  </r>
  <r>
    <n v="15807481"/>
    <n v="577"/>
    <x v="0"/>
    <x v="0"/>
    <n v="46"/>
    <n v="1"/>
    <n v="0"/>
    <n v="1"/>
    <n v="1"/>
    <n v="1"/>
    <n v="158750.53"/>
    <n v="0"/>
    <x v="0"/>
    <s v="1. Poor"/>
    <s v="1. Zero"/>
    <s v="0-2 yrs"/>
    <s v="Retained"/>
  </r>
  <r>
    <n v="15642885"/>
    <n v="792"/>
    <x v="0"/>
    <x v="1"/>
    <n v="30"/>
    <n v="8"/>
    <n v="0"/>
    <n v="2"/>
    <n v="1"/>
    <n v="0"/>
    <n v="199644.2"/>
    <n v="0"/>
    <x v="1"/>
    <s v="4. Very Good"/>
    <s v="1. Zero"/>
    <s v="6-8 yrs"/>
    <s v="Retained"/>
  </r>
  <r>
    <n v="15789109"/>
    <n v="686"/>
    <x v="0"/>
    <x v="0"/>
    <n v="41"/>
    <n v="10"/>
    <n v="0"/>
    <n v="1"/>
    <n v="1"/>
    <n v="1"/>
    <n v="144272.71"/>
    <n v="1"/>
    <x v="0"/>
    <s v="3. Good"/>
    <s v="1. Zero"/>
    <s v="9-10 yrs"/>
    <s v="Churned"/>
  </r>
  <r>
    <n v="15814004"/>
    <n v="589"/>
    <x v="0"/>
    <x v="1"/>
    <n v="29"/>
    <n v="2"/>
    <n v="0"/>
    <n v="2"/>
    <n v="0"/>
    <n v="1"/>
    <n v="98320.27"/>
    <n v="0"/>
    <x v="3"/>
    <s v="2. Fair"/>
    <s v="1. Zero"/>
    <s v="0-2 yrs"/>
    <s v="Retained"/>
  </r>
  <r>
    <n v="15673619"/>
    <n v="530"/>
    <x v="0"/>
    <x v="1"/>
    <n v="25"/>
    <n v="9"/>
    <n v="162560.32000000001"/>
    <n v="1"/>
    <n v="1"/>
    <n v="0"/>
    <n v="64129.03"/>
    <n v="0"/>
    <x v="3"/>
    <s v="1. Poor"/>
    <s v="4. Above 150K"/>
    <s v="9-10 yrs"/>
    <s v="Retained"/>
  </r>
  <r>
    <n v="15595135"/>
    <n v="778"/>
    <x v="2"/>
    <x v="0"/>
    <n v="29"/>
    <n v="7"/>
    <n v="123229.46"/>
    <n v="1"/>
    <n v="1"/>
    <n v="0"/>
    <n v="181221.09"/>
    <n v="0"/>
    <x v="3"/>
    <s v="4. Very Good"/>
    <s v="3. 100K-150K"/>
    <s v="6-8 yrs"/>
    <s v="Retained"/>
  </r>
  <r>
    <n v="15583681"/>
    <n v="616"/>
    <x v="1"/>
    <x v="1"/>
    <n v="31"/>
    <n v="7"/>
    <n v="76665.710000000006"/>
    <n v="2"/>
    <n v="1"/>
    <n v="1"/>
    <n v="163809.07999999999"/>
    <n v="0"/>
    <x v="1"/>
    <s v="2. Fair"/>
    <s v="2. Up to 100K"/>
    <s v="6-8 yrs"/>
    <s v="Retained"/>
  </r>
  <r>
    <n v="15605000"/>
    <n v="550"/>
    <x v="0"/>
    <x v="1"/>
    <n v="38"/>
    <n v="9"/>
    <n v="140278.99"/>
    <n v="3"/>
    <n v="1"/>
    <n v="1"/>
    <n v="171457.06"/>
    <n v="1"/>
    <x v="1"/>
    <s v="1. Poor"/>
    <s v="3. 100K-150K"/>
    <s v="9-10 yrs"/>
    <s v="Churned"/>
  </r>
  <r>
    <n v="15718071"/>
    <n v="655"/>
    <x v="0"/>
    <x v="0"/>
    <n v="51"/>
    <n v="3"/>
    <n v="0"/>
    <n v="2"/>
    <n v="0"/>
    <n v="1"/>
    <n v="15801.02"/>
    <n v="0"/>
    <x v="2"/>
    <s v="2. Fair"/>
    <s v="1. Zero"/>
    <s v="3-5 yrs"/>
    <s v="Retained"/>
  </r>
  <r>
    <n v="15679760"/>
    <n v="721"/>
    <x v="0"/>
    <x v="1"/>
    <n v="46"/>
    <n v="1"/>
    <n v="115764.32"/>
    <n v="2"/>
    <n v="0"/>
    <n v="0"/>
    <n v="102950.79"/>
    <n v="0"/>
    <x v="0"/>
    <s v="3. Good"/>
    <s v="3. 100K-150K"/>
    <s v="0-2 yrs"/>
    <s v="Retained"/>
  </r>
  <r>
    <n v="15654574"/>
    <n v="499"/>
    <x v="2"/>
    <x v="1"/>
    <n v="36"/>
    <n v="5"/>
    <n v="131142.53"/>
    <n v="2"/>
    <n v="1"/>
    <n v="0"/>
    <n v="174918.46"/>
    <n v="0"/>
    <x v="1"/>
    <s v="1. Poor"/>
    <s v="3. 100K-150K"/>
    <s v="3-5 yrs"/>
    <s v="Retained"/>
  </r>
  <r>
    <n v="15577178"/>
    <n v="511"/>
    <x v="0"/>
    <x v="1"/>
    <n v="45"/>
    <n v="5"/>
    <n v="68375.27"/>
    <n v="1"/>
    <n v="1"/>
    <n v="0"/>
    <n v="193160.25"/>
    <n v="1"/>
    <x v="0"/>
    <s v="1. Poor"/>
    <s v="2. Up to 100K"/>
    <s v="3-5 yrs"/>
    <s v="Churned"/>
  </r>
  <r>
    <n v="15595324"/>
    <n v="579"/>
    <x v="2"/>
    <x v="0"/>
    <n v="39"/>
    <n v="5"/>
    <n v="117833.3"/>
    <n v="3"/>
    <n v="0"/>
    <n v="0"/>
    <n v="5831"/>
    <n v="1"/>
    <x v="1"/>
    <s v="1. Poor"/>
    <s v="3. 100K-150K"/>
    <s v="3-5 yrs"/>
    <s v="Churned"/>
  </r>
  <r>
    <n v="15756932"/>
    <n v="696"/>
    <x v="1"/>
    <x v="0"/>
    <n v="36"/>
    <n v="7"/>
    <n v="0"/>
    <n v="2"/>
    <n v="1"/>
    <n v="1"/>
    <n v="82298.59"/>
    <n v="0"/>
    <x v="1"/>
    <s v="3. Good"/>
    <s v="1. Zero"/>
    <s v="6-8 yrs"/>
    <s v="Retained"/>
  </r>
  <r>
    <n v="15726358"/>
    <n v="681"/>
    <x v="0"/>
    <x v="1"/>
    <n v="34"/>
    <n v="7"/>
    <n v="0"/>
    <n v="2"/>
    <n v="0"/>
    <n v="0"/>
    <n v="130686.59"/>
    <n v="0"/>
    <x v="1"/>
    <s v="3. Good"/>
    <s v="1. Zero"/>
    <s v="6-8 yrs"/>
    <s v="Retained"/>
  </r>
  <r>
    <n v="15595228"/>
    <n v="815"/>
    <x v="0"/>
    <x v="1"/>
    <n v="45"/>
    <n v="7"/>
    <n v="0"/>
    <n v="1"/>
    <n v="0"/>
    <n v="1"/>
    <n v="52885.23"/>
    <n v="1"/>
    <x v="0"/>
    <s v="5. Excellent"/>
    <s v="1. Zero"/>
    <s v="6-8 yrs"/>
    <s v="Churned"/>
  </r>
  <r>
    <n v="15782530"/>
    <n v="681"/>
    <x v="1"/>
    <x v="1"/>
    <n v="30"/>
    <n v="2"/>
    <n v="111093.01"/>
    <n v="1"/>
    <n v="1"/>
    <n v="0"/>
    <n v="68985.990000000005"/>
    <n v="0"/>
    <x v="1"/>
    <s v="3. Good"/>
    <s v="3. 100K-150K"/>
    <s v="0-2 yrs"/>
    <s v="Retained"/>
  </r>
  <r>
    <n v="15592877"/>
    <n v="641"/>
    <x v="1"/>
    <x v="1"/>
    <n v="42"/>
    <n v="9"/>
    <n v="132657.54999999999"/>
    <n v="1"/>
    <n v="1"/>
    <n v="0"/>
    <n v="35367.19"/>
    <n v="0"/>
    <x v="0"/>
    <s v="2. Fair"/>
    <s v="3. 100K-150K"/>
    <s v="9-10 yrs"/>
    <s v="Retained"/>
  </r>
  <r>
    <n v="15651983"/>
    <n v="591"/>
    <x v="0"/>
    <x v="0"/>
    <n v="56"/>
    <n v="9"/>
    <n v="128882.49"/>
    <n v="1"/>
    <n v="1"/>
    <n v="1"/>
    <n v="196241.94"/>
    <n v="1"/>
    <x v="2"/>
    <s v="2. Fair"/>
    <s v="3. 100K-150K"/>
    <s v="9-10 yrs"/>
    <s v="Churned"/>
  </r>
  <r>
    <n v="15746737"/>
    <n v="565"/>
    <x v="2"/>
    <x v="1"/>
    <n v="59"/>
    <n v="9"/>
    <n v="69129.59"/>
    <n v="1"/>
    <n v="1"/>
    <n v="1"/>
    <n v="170705.53"/>
    <n v="0"/>
    <x v="2"/>
    <s v="1. Poor"/>
    <s v="2. Up to 100K"/>
    <s v="9-10 yrs"/>
    <s v="Retained"/>
  </r>
  <r>
    <n v="15774179"/>
    <n v="487"/>
    <x v="0"/>
    <x v="1"/>
    <n v="37"/>
    <n v="6"/>
    <n v="0"/>
    <n v="2"/>
    <n v="1"/>
    <n v="1"/>
    <n v="126477.41"/>
    <n v="0"/>
    <x v="1"/>
    <s v="1. Poor"/>
    <s v="1. Zero"/>
    <s v="6-8 yrs"/>
    <s v="Retained"/>
  </r>
  <r>
    <n v="15667265"/>
    <n v="729"/>
    <x v="0"/>
    <x v="1"/>
    <n v="39"/>
    <n v="4"/>
    <n v="121404.64"/>
    <n v="1"/>
    <n v="1"/>
    <n v="1"/>
    <n v="159618.17000000001"/>
    <n v="0"/>
    <x v="1"/>
    <s v="3. Good"/>
    <s v="3. 100K-150K"/>
    <s v="3-5 yrs"/>
    <s v="Retained"/>
  </r>
  <r>
    <n v="15655123"/>
    <n v="505"/>
    <x v="1"/>
    <x v="0"/>
    <n v="45"/>
    <n v="9"/>
    <n v="131355.29999999999"/>
    <n v="3"/>
    <n v="1"/>
    <n v="0"/>
    <n v="195395.33"/>
    <n v="1"/>
    <x v="0"/>
    <s v="1. Poor"/>
    <s v="3. 100K-150K"/>
    <s v="9-10 yrs"/>
    <s v="Churned"/>
  </r>
  <r>
    <n v="15595917"/>
    <n v="580"/>
    <x v="0"/>
    <x v="0"/>
    <n v="35"/>
    <n v="1"/>
    <n v="102097.33"/>
    <n v="1"/>
    <n v="0"/>
    <n v="1"/>
    <n v="168285.85"/>
    <n v="0"/>
    <x v="1"/>
    <s v="2. Fair"/>
    <s v="3. 100K-150K"/>
    <s v="0-2 yrs"/>
    <s v="Retained"/>
  </r>
  <r>
    <n v="15668385"/>
    <n v="642"/>
    <x v="0"/>
    <x v="1"/>
    <n v="40"/>
    <n v="1"/>
    <n v="154863.15"/>
    <n v="1"/>
    <n v="1"/>
    <n v="1"/>
    <n v="138052.51"/>
    <n v="0"/>
    <x v="0"/>
    <s v="2. Fair"/>
    <s v="4. Above 150K"/>
    <s v="0-2 yrs"/>
    <s v="Retained"/>
  </r>
  <r>
    <n v="15709476"/>
    <n v="850"/>
    <x v="1"/>
    <x v="0"/>
    <n v="41"/>
    <n v="3"/>
    <n v="99945.93"/>
    <n v="2"/>
    <n v="1"/>
    <n v="0"/>
    <n v="71179.31"/>
    <n v="0"/>
    <x v="0"/>
    <s v="5. Excellent"/>
    <s v="2. Up to 100K"/>
    <s v="3-5 yrs"/>
    <s v="Retained"/>
  </r>
  <r>
    <n v="15711218"/>
    <n v="616"/>
    <x v="2"/>
    <x v="1"/>
    <n v="39"/>
    <n v="2"/>
    <n v="121704.32000000001"/>
    <n v="2"/>
    <n v="1"/>
    <n v="0"/>
    <n v="55556.3"/>
    <n v="0"/>
    <x v="1"/>
    <s v="2. Fair"/>
    <s v="3. 100K-150K"/>
    <s v="0-2 yrs"/>
    <s v="Retained"/>
  </r>
  <r>
    <n v="15798659"/>
    <n v="526"/>
    <x v="1"/>
    <x v="0"/>
    <n v="43"/>
    <n v="3"/>
    <n v="0"/>
    <n v="2"/>
    <n v="1"/>
    <n v="0"/>
    <n v="31705.19"/>
    <n v="0"/>
    <x v="0"/>
    <s v="1. Poor"/>
    <s v="1. Zero"/>
    <s v="3-5 yrs"/>
    <s v="Retained"/>
  </r>
  <r>
    <n v="15663939"/>
    <n v="523"/>
    <x v="2"/>
    <x v="1"/>
    <n v="35"/>
    <n v="8"/>
    <n v="138782.76"/>
    <n v="1"/>
    <n v="1"/>
    <n v="1"/>
    <n v="186118.93"/>
    <n v="0"/>
    <x v="1"/>
    <s v="1. Poor"/>
    <s v="3. 100K-150K"/>
    <s v="6-8 yrs"/>
    <s v="Retained"/>
  </r>
  <r>
    <n v="15694946"/>
    <n v="663"/>
    <x v="0"/>
    <x v="1"/>
    <n v="35"/>
    <n v="9"/>
    <n v="0"/>
    <n v="2"/>
    <n v="1"/>
    <n v="1"/>
    <n v="195580.28"/>
    <n v="0"/>
    <x v="1"/>
    <s v="2. Fair"/>
    <s v="1. Zero"/>
    <s v="9-10 yrs"/>
    <s v="Retained"/>
  </r>
  <r>
    <n v="15631912"/>
    <n v="840"/>
    <x v="0"/>
    <x v="1"/>
    <n v="30"/>
    <n v="8"/>
    <n v="136291.71"/>
    <n v="1"/>
    <n v="1"/>
    <n v="0"/>
    <n v="54113.38"/>
    <n v="0"/>
    <x v="1"/>
    <s v="5. Excellent"/>
    <s v="3. 100K-150K"/>
    <s v="6-8 yrs"/>
    <s v="Retained"/>
  </r>
  <r>
    <n v="15768816"/>
    <n v="570"/>
    <x v="2"/>
    <x v="1"/>
    <n v="42"/>
    <n v="0"/>
    <n v="107856.57"/>
    <n v="2"/>
    <n v="1"/>
    <n v="0"/>
    <n v="127528.84"/>
    <n v="0"/>
    <x v="0"/>
    <s v="1. Poor"/>
    <s v="3. 100K-150K"/>
    <s v="0-2 yrs"/>
    <s v="Retained"/>
  </r>
  <r>
    <n v="15682268"/>
    <n v="676"/>
    <x v="2"/>
    <x v="0"/>
    <n v="26"/>
    <n v="1"/>
    <n v="108348.66"/>
    <n v="1"/>
    <n v="0"/>
    <n v="0"/>
    <n v="60231.74"/>
    <n v="1"/>
    <x v="3"/>
    <s v="3. Good"/>
    <s v="3. 100K-150K"/>
    <s v="0-2 yrs"/>
    <s v="Churned"/>
  </r>
  <r>
    <n v="15684801"/>
    <n v="689"/>
    <x v="0"/>
    <x v="1"/>
    <n v="47"/>
    <n v="1"/>
    <n v="93871.95"/>
    <n v="3"/>
    <n v="1"/>
    <n v="0"/>
    <n v="156878.42000000001"/>
    <n v="1"/>
    <x v="0"/>
    <s v="3. Good"/>
    <s v="2. Up to 100K"/>
    <s v="0-2 yrs"/>
    <s v="Churned"/>
  </r>
  <r>
    <n v="15636428"/>
    <n v="703"/>
    <x v="1"/>
    <x v="0"/>
    <n v="45"/>
    <n v="1"/>
    <n v="0"/>
    <n v="1"/>
    <n v="1"/>
    <n v="0"/>
    <n v="182784.11"/>
    <n v="1"/>
    <x v="0"/>
    <s v="3. Good"/>
    <s v="1. Zero"/>
    <s v="0-2 yrs"/>
    <s v="Churned"/>
  </r>
  <r>
    <n v="15809823"/>
    <n v="491"/>
    <x v="2"/>
    <x v="1"/>
    <n v="19"/>
    <n v="2"/>
    <n v="125860.2"/>
    <n v="1"/>
    <n v="0"/>
    <n v="0"/>
    <n v="129690.5"/>
    <n v="0"/>
    <x v="3"/>
    <s v="1. Poor"/>
    <s v="3. 100K-150K"/>
    <s v="0-2 yrs"/>
    <s v="Retained"/>
  </r>
  <r>
    <n v="15699284"/>
    <n v="584"/>
    <x v="0"/>
    <x v="1"/>
    <n v="49"/>
    <n v="8"/>
    <n v="172713.44"/>
    <n v="1"/>
    <n v="1"/>
    <n v="0"/>
    <n v="113860.81"/>
    <n v="0"/>
    <x v="0"/>
    <s v="2. Fair"/>
    <s v="4. Above 150K"/>
    <s v="6-8 yrs"/>
    <s v="Retained"/>
  </r>
  <r>
    <n v="15786993"/>
    <n v="810"/>
    <x v="0"/>
    <x v="0"/>
    <n v="51"/>
    <n v="5"/>
    <n v="0"/>
    <n v="2"/>
    <n v="0"/>
    <n v="1"/>
    <n v="184524.74"/>
    <n v="0"/>
    <x v="2"/>
    <s v="5. Excellent"/>
    <s v="1. Zero"/>
    <s v="3-5 yrs"/>
    <s v="Retained"/>
  </r>
  <r>
    <n v="15709441"/>
    <n v="745"/>
    <x v="1"/>
    <x v="0"/>
    <n v="59"/>
    <n v="8"/>
    <n v="0"/>
    <n v="1"/>
    <n v="1"/>
    <n v="1"/>
    <n v="36124.980000000003"/>
    <n v="0"/>
    <x v="2"/>
    <s v="4. Very Good"/>
    <s v="1. Zero"/>
    <s v="6-8 yrs"/>
    <s v="Retained"/>
  </r>
  <r>
    <n v="15710257"/>
    <n v="625"/>
    <x v="0"/>
    <x v="0"/>
    <n v="39"/>
    <n v="3"/>
    <n v="130786.92"/>
    <n v="1"/>
    <n v="0"/>
    <n v="1"/>
    <n v="121316.07"/>
    <n v="0"/>
    <x v="1"/>
    <s v="2. Fair"/>
    <s v="3. 100K-150K"/>
    <s v="3-5 yrs"/>
    <s v="Retained"/>
  </r>
  <r>
    <n v="15582492"/>
    <n v="535"/>
    <x v="0"/>
    <x v="0"/>
    <n v="29"/>
    <n v="2"/>
    <n v="112367.34"/>
    <n v="1"/>
    <n v="1"/>
    <n v="0"/>
    <n v="185630.76"/>
    <n v="0"/>
    <x v="3"/>
    <s v="1. Poor"/>
    <s v="3. 100K-150K"/>
    <s v="0-2 yrs"/>
    <s v="Retained"/>
  </r>
  <r>
    <n v="15575694"/>
    <n v="729"/>
    <x v="1"/>
    <x v="0"/>
    <n v="45"/>
    <n v="7"/>
    <n v="91091.06"/>
    <n v="2"/>
    <n v="1"/>
    <n v="0"/>
    <n v="71133.119999999995"/>
    <n v="0"/>
    <x v="0"/>
    <s v="3. Good"/>
    <s v="2. Up to 100K"/>
    <s v="6-8 yrs"/>
    <s v="Retained"/>
  </r>
  <r>
    <n v="15756820"/>
    <n v="655"/>
    <x v="0"/>
    <x v="0"/>
    <n v="26"/>
    <n v="7"/>
    <n v="106198.5"/>
    <n v="1"/>
    <n v="0"/>
    <n v="1"/>
    <n v="32020.42"/>
    <n v="0"/>
    <x v="3"/>
    <s v="2. Fair"/>
    <s v="3. 100K-150K"/>
    <s v="6-8 yrs"/>
    <s v="Retained"/>
  </r>
  <r>
    <n v="15766289"/>
    <n v="751"/>
    <x v="0"/>
    <x v="1"/>
    <n v="47"/>
    <n v="5"/>
    <n v="142669.93"/>
    <n v="2"/>
    <n v="1"/>
    <n v="0"/>
    <n v="162760.95999999999"/>
    <n v="0"/>
    <x v="0"/>
    <s v="4. Very Good"/>
    <s v="3. 100K-150K"/>
    <s v="3-5 yrs"/>
    <s v="Retained"/>
  </r>
  <r>
    <n v="15593014"/>
    <n v="525"/>
    <x v="0"/>
    <x v="1"/>
    <n v="33"/>
    <n v="1"/>
    <n v="112833.35"/>
    <n v="1"/>
    <n v="0"/>
    <n v="1"/>
    <n v="175178.56"/>
    <n v="0"/>
    <x v="1"/>
    <s v="1. Poor"/>
    <s v="3. 100K-150K"/>
    <s v="0-2 yrs"/>
    <s v="Retained"/>
  </r>
  <r>
    <n v="15584545"/>
    <n v="532"/>
    <x v="0"/>
    <x v="0"/>
    <n v="40"/>
    <n v="5"/>
    <n v="0"/>
    <n v="2"/>
    <n v="0"/>
    <n v="1"/>
    <n v="177099.71"/>
    <n v="0"/>
    <x v="0"/>
    <s v="1. Poor"/>
    <s v="1. Zero"/>
    <s v="3-5 yrs"/>
    <s v="Retained"/>
  </r>
  <r>
    <n v="15675949"/>
    <n v="696"/>
    <x v="1"/>
    <x v="0"/>
    <n v="43"/>
    <n v="4"/>
    <n v="0"/>
    <n v="2"/>
    <n v="1"/>
    <n v="1"/>
    <n v="66406.37"/>
    <n v="0"/>
    <x v="0"/>
    <s v="3. Good"/>
    <s v="1. Zero"/>
    <s v="3-5 yrs"/>
    <s v="Retained"/>
  </r>
  <r>
    <n v="15672091"/>
    <n v="786"/>
    <x v="2"/>
    <x v="0"/>
    <n v="32"/>
    <n v="2"/>
    <n v="104336.43"/>
    <n v="2"/>
    <n v="0"/>
    <n v="0"/>
    <n v="59559.81"/>
    <n v="0"/>
    <x v="1"/>
    <s v="4. Very Good"/>
    <s v="3. 100K-150K"/>
    <s v="0-2 yrs"/>
    <s v="Retained"/>
  </r>
  <r>
    <n v="15801658"/>
    <n v="580"/>
    <x v="0"/>
    <x v="1"/>
    <n v="55"/>
    <n v="6"/>
    <n v="104305.74"/>
    <n v="1"/>
    <n v="0"/>
    <n v="1"/>
    <n v="175750.21"/>
    <n v="0"/>
    <x v="2"/>
    <s v="2. Fair"/>
    <s v="3. 100K-150K"/>
    <s v="6-8 yrs"/>
    <s v="Retained"/>
  </r>
  <r>
    <n v="15706185"/>
    <n v="596"/>
    <x v="2"/>
    <x v="1"/>
    <n v="47"/>
    <n v="5"/>
    <n v="140187.1"/>
    <n v="2"/>
    <n v="1"/>
    <n v="1"/>
    <n v="174311.3"/>
    <n v="0"/>
    <x v="0"/>
    <s v="2. Fair"/>
    <s v="3. 100K-150K"/>
    <s v="3-5 yrs"/>
    <s v="Retained"/>
  </r>
  <r>
    <n v="15789863"/>
    <n v="683"/>
    <x v="0"/>
    <x v="1"/>
    <n v="39"/>
    <n v="4"/>
    <n v="0"/>
    <n v="2"/>
    <n v="1"/>
    <n v="0"/>
    <n v="171716.81"/>
    <n v="0"/>
    <x v="1"/>
    <s v="3. Good"/>
    <s v="1. Zero"/>
    <s v="3-5 yrs"/>
    <s v="Retained"/>
  </r>
  <r>
    <n v="15720943"/>
    <n v="747"/>
    <x v="0"/>
    <x v="0"/>
    <n v="45"/>
    <n v="1"/>
    <n v="114959.12"/>
    <n v="1"/>
    <n v="1"/>
    <n v="0"/>
    <n v="189362.39"/>
    <n v="1"/>
    <x v="0"/>
    <s v="4. Very Good"/>
    <s v="3. 100K-150K"/>
    <s v="0-2 yrs"/>
    <s v="Churned"/>
  </r>
  <r>
    <n v="15697997"/>
    <n v="602"/>
    <x v="0"/>
    <x v="1"/>
    <n v="33"/>
    <n v="5"/>
    <n v="164704.38"/>
    <n v="1"/>
    <n v="0"/>
    <n v="1"/>
    <n v="180716.1"/>
    <n v="1"/>
    <x v="1"/>
    <s v="2. Fair"/>
    <s v="4. Above 150K"/>
    <s v="3-5 yrs"/>
    <s v="Churned"/>
  </r>
  <r>
    <n v="15665416"/>
    <n v="779"/>
    <x v="0"/>
    <x v="1"/>
    <n v="62"/>
    <n v="10"/>
    <n v="119096.55"/>
    <n v="1"/>
    <n v="0"/>
    <n v="1"/>
    <n v="116977.89"/>
    <n v="0"/>
    <x v="4"/>
    <s v="4. Very Good"/>
    <s v="3. 100K-150K"/>
    <s v="9-10 yrs"/>
    <s v="Retained"/>
  </r>
  <r>
    <n v="15660200"/>
    <n v="551"/>
    <x v="0"/>
    <x v="1"/>
    <n v="31"/>
    <n v="1"/>
    <n v="0"/>
    <n v="2"/>
    <n v="1"/>
    <n v="1"/>
    <n v="185105.44"/>
    <n v="0"/>
    <x v="1"/>
    <s v="1. Poor"/>
    <s v="1. Zero"/>
    <s v="0-2 yrs"/>
    <s v="Retained"/>
  </r>
  <r>
    <n v="15619653"/>
    <n v="666"/>
    <x v="0"/>
    <x v="1"/>
    <n v="47"/>
    <n v="2"/>
    <n v="0"/>
    <n v="1"/>
    <n v="1"/>
    <n v="0"/>
    <n v="35046.97"/>
    <n v="1"/>
    <x v="0"/>
    <s v="2. Fair"/>
    <s v="1. Zero"/>
    <s v="0-2 yrs"/>
    <s v="Churned"/>
  </r>
  <r>
    <n v="15773447"/>
    <n v="526"/>
    <x v="1"/>
    <x v="1"/>
    <n v="30"/>
    <n v="8"/>
    <n v="0"/>
    <n v="1"/>
    <n v="1"/>
    <n v="0"/>
    <n v="36251"/>
    <n v="0"/>
    <x v="1"/>
    <s v="1. Poor"/>
    <s v="1. Zero"/>
    <s v="6-8 yrs"/>
    <s v="Retained"/>
  </r>
  <r>
    <n v="15739160"/>
    <n v="849"/>
    <x v="0"/>
    <x v="0"/>
    <n v="41"/>
    <n v="9"/>
    <n v="115465.28"/>
    <n v="1"/>
    <n v="1"/>
    <n v="0"/>
    <n v="103174.5"/>
    <n v="0"/>
    <x v="0"/>
    <s v="5. Excellent"/>
    <s v="3. 100K-150K"/>
    <s v="9-10 yrs"/>
    <s v="Retained"/>
  </r>
  <r>
    <n v="15689237"/>
    <n v="471"/>
    <x v="0"/>
    <x v="0"/>
    <n v="27"/>
    <n v="4"/>
    <n v="0"/>
    <n v="2"/>
    <n v="1"/>
    <n v="0"/>
    <n v="122642.09"/>
    <n v="0"/>
    <x v="3"/>
    <s v="1. Poor"/>
    <s v="1. Zero"/>
    <s v="3-5 yrs"/>
    <s v="Retained"/>
  </r>
  <r>
    <n v="15679297"/>
    <n v="628"/>
    <x v="1"/>
    <x v="1"/>
    <n v="43"/>
    <n v="3"/>
    <n v="184926.61"/>
    <n v="1"/>
    <n v="1"/>
    <n v="0"/>
    <n v="122937.57"/>
    <n v="0"/>
    <x v="0"/>
    <s v="2. Fair"/>
    <s v="4. Above 150K"/>
    <s v="3-5 yrs"/>
    <s v="Retained"/>
  </r>
  <r>
    <n v="15591433"/>
    <n v="674"/>
    <x v="2"/>
    <x v="1"/>
    <n v="43"/>
    <n v="8"/>
    <n v="85957.88"/>
    <n v="2"/>
    <n v="1"/>
    <n v="0"/>
    <n v="8757.39"/>
    <n v="0"/>
    <x v="0"/>
    <s v="3. Good"/>
    <s v="2. Up to 100K"/>
    <s v="6-8 yrs"/>
    <s v="Retained"/>
  </r>
  <r>
    <n v="15642725"/>
    <n v="797"/>
    <x v="0"/>
    <x v="1"/>
    <n v="32"/>
    <n v="10"/>
    <n v="114084.6"/>
    <n v="1"/>
    <n v="0"/>
    <n v="1"/>
    <n v="125782.29"/>
    <n v="0"/>
    <x v="1"/>
    <s v="4. Very Good"/>
    <s v="3. 100K-150K"/>
    <s v="9-10 yrs"/>
    <s v="Retained"/>
  </r>
  <r>
    <n v="15701962"/>
    <n v="590"/>
    <x v="1"/>
    <x v="0"/>
    <n v="29"/>
    <n v="2"/>
    <n v="166930.76"/>
    <n v="2"/>
    <n v="1"/>
    <n v="0"/>
    <n v="122487.73"/>
    <n v="0"/>
    <x v="3"/>
    <s v="2. Fair"/>
    <s v="4. Above 150K"/>
    <s v="0-2 yrs"/>
    <s v="Retained"/>
  </r>
  <r>
    <n v="15811613"/>
    <n v="588"/>
    <x v="0"/>
    <x v="0"/>
    <n v="27"/>
    <n v="8"/>
    <n v="0"/>
    <n v="1"/>
    <n v="1"/>
    <n v="0"/>
    <n v="20066.38"/>
    <n v="0"/>
    <x v="3"/>
    <s v="2. Fair"/>
    <s v="1. Zero"/>
    <s v="6-8 yrs"/>
    <s v="Retained"/>
  </r>
  <r>
    <n v="15741049"/>
    <n v="577"/>
    <x v="0"/>
    <x v="1"/>
    <n v="29"/>
    <n v="7"/>
    <n v="0"/>
    <n v="2"/>
    <n v="1"/>
    <n v="1"/>
    <n v="55473.15"/>
    <n v="0"/>
    <x v="3"/>
    <s v="1. Poor"/>
    <s v="1. Zero"/>
    <s v="6-8 yrs"/>
    <s v="Retained"/>
  </r>
  <r>
    <n v="15724423"/>
    <n v="571"/>
    <x v="0"/>
    <x v="0"/>
    <n v="38"/>
    <n v="6"/>
    <n v="107193.82"/>
    <n v="2"/>
    <n v="0"/>
    <n v="0"/>
    <n v="38962.94"/>
    <n v="0"/>
    <x v="1"/>
    <s v="1. Poor"/>
    <s v="3. 100K-150K"/>
    <s v="6-8 yrs"/>
    <s v="Retained"/>
  </r>
  <r>
    <n v="15574305"/>
    <n v="680"/>
    <x v="0"/>
    <x v="1"/>
    <n v="36"/>
    <n v="3"/>
    <n v="116275.12"/>
    <n v="1"/>
    <n v="1"/>
    <n v="1"/>
    <n v="63795.8"/>
    <n v="0"/>
    <x v="1"/>
    <s v="3. Good"/>
    <s v="3. 100K-150K"/>
    <s v="3-5 yrs"/>
    <s v="Retained"/>
  </r>
  <r>
    <n v="15678168"/>
    <n v="648"/>
    <x v="1"/>
    <x v="0"/>
    <n v="27"/>
    <n v="7"/>
    <n v="0"/>
    <n v="2"/>
    <n v="1"/>
    <n v="1"/>
    <n v="163060.43"/>
    <n v="0"/>
    <x v="3"/>
    <s v="2. Fair"/>
    <s v="1. Zero"/>
    <s v="6-8 yrs"/>
    <s v="Retained"/>
  </r>
  <r>
    <n v="15697020"/>
    <n v="618"/>
    <x v="0"/>
    <x v="1"/>
    <n v="39"/>
    <n v="2"/>
    <n v="91068.56"/>
    <n v="1"/>
    <n v="1"/>
    <n v="0"/>
    <n v="26578.69"/>
    <n v="0"/>
    <x v="1"/>
    <s v="2. Fair"/>
    <s v="2. Up to 100K"/>
    <s v="0-2 yrs"/>
    <s v="Retained"/>
  </r>
  <r>
    <n v="15610801"/>
    <n v="648"/>
    <x v="2"/>
    <x v="1"/>
    <n v="41"/>
    <n v="5"/>
    <n v="123049.21"/>
    <n v="1"/>
    <n v="0"/>
    <n v="1"/>
    <n v="5066.76"/>
    <n v="0"/>
    <x v="0"/>
    <s v="2. Fair"/>
    <s v="3. 100K-150K"/>
    <s v="3-5 yrs"/>
    <s v="Retained"/>
  </r>
  <r>
    <n v="15745232"/>
    <n v="759"/>
    <x v="0"/>
    <x v="0"/>
    <n v="39"/>
    <n v="6"/>
    <n v="0"/>
    <n v="2"/>
    <n v="1"/>
    <n v="1"/>
    <n v="140497.67000000001"/>
    <n v="0"/>
    <x v="1"/>
    <s v="4. Very Good"/>
    <s v="1. Zero"/>
    <s v="6-8 yrs"/>
    <s v="Retained"/>
  </r>
  <r>
    <n v="15722758"/>
    <n v="585"/>
    <x v="0"/>
    <x v="1"/>
    <n v="40"/>
    <n v="7"/>
    <n v="0"/>
    <n v="2"/>
    <n v="0"/>
    <n v="0"/>
    <n v="146156.98000000001"/>
    <n v="0"/>
    <x v="0"/>
    <s v="2. Fair"/>
    <s v="1. Zero"/>
    <s v="6-8 yrs"/>
    <s v="Retained"/>
  </r>
  <r>
    <n v="15792102"/>
    <n v="774"/>
    <x v="0"/>
    <x v="0"/>
    <n v="42"/>
    <n v="3"/>
    <n v="137781.65"/>
    <n v="1"/>
    <n v="0"/>
    <n v="0"/>
    <n v="199316.19"/>
    <n v="0"/>
    <x v="0"/>
    <s v="4. Very Good"/>
    <s v="3. 100K-150K"/>
    <s v="3-5 yrs"/>
    <s v="Retained"/>
  </r>
  <r>
    <n v="15675185"/>
    <n v="697"/>
    <x v="2"/>
    <x v="0"/>
    <n v="48"/>
    <n v="2"/>
    <n v="108128.96000000001"/>
    <n v="2"/>
    <n v="1"/>
    <n v="1"/>
    <n v="103944.37"/>
    <n v="0"/>
    <x v="0"/>
    <s v="3. Good"/>
    <s v="3. 100K-150K"/>
    <s v="0-2 yrs"/>
    <s v="Retained"/>
  </r>
  <r>
    <n v="15801247"/>
    <n v="605"/>
    <x v="1"/>
    <x v="1"/>
    <n v="39"/>
    <n v="10"/>
    <n v="105317.73"/>
    <n v="2"/>
    <n v="1"/>
    <n v="0"/>
    <n v="138021.35999999999"/>
    <n v="0"/>
    <x v="1"/>
    <s v="2. Fair"/>
    <s v="3. 100K-150K"/>
    <s v="9-10 yrs"/>
    <s v="Retained"/>
  </r>
  <r>
    <n v="15725660"/>
    <n v="676"/>
    <x v="0"/>
    <x v="1"/>
    <n v="20"/>
    <n v="1"/>
    <n v="80569.73"/>
    <n v="1"/>
    <n v="0"/>
    <n v="0"/>
    <n v="68621.98"/>
    <n v="0"/>
    <x v="3"/>
    <s v="3. Good"/>
    <s v="2. Up to 100K"/>
    <s v="0-2 yrs"/>
    <s v="Retained"/>
  </r>
  <r>
    <n v="15638963"/>
    <n v="678"/>
    <x v="0"/>
    <x v="0"/>
    <n v="22"/>
    <n v="4"/>
    <n v="174852.89"/>
    <n v="1"/>
    <n v="1"/>
    <n v="1"/>
    <n v="28149.06"/>
    <n v="0"/>
    <x v="3"/>
    <s v="3. Good"/>
    <s v="4. Above 150K"/>
    <s v="3-5 yrs"/>
    <s v="Retained"/>
  </r>
  <r>
    <n v="15800061"/>
    <n v="495"/>
    <x v="1"/>
    <x v="0"/>
    <n v="45"/>
    <n v="3"/>
    <n v="89158.94"/>
    <n v="3"/>
    <n v="1"/>
    <n v="0"/>
    <n v="135169.76"/>
    <n v="1"/>
    <x v="0"/>
    <s v="1. Poor"/>
    <s v="2. Up to 100K"/>
    <s v="3-5 yrs"/>
    <s v="Churned"/>
  </r>
  <r>
    <n v="15578006"/>
    <n v="787"/>
    <x v="0"/>
    <x v="0"/>
    <n v="85"/>
    <n v="10"/>
    <n v="0"/>
    <n v="2"/>
    <n v="1"/>
    <n v="1"/>
    <n v="116537.96"/>
    <n v="0"/>
    <x v="4"/>
    <s v="4. Very Good"/>
    <s v="1. Zero"/>
    <s v="9-10 yrs"/>
    <s v="Retained"/>
  </r>
  <r>
    <n v="15668504"/>
    <n v="770"/>
    <x v="0"/>
    <x v="1"/>
    <n v="36"/>
    <n v="2"/>
    <n v="89800.14"/>
    <n v="1"/>
    <n v="1"/>
    <n v="1"/>
    <n v="105922.69"/>
    <n v="0"/>
    <x v="1"/>
    <s v="4. Very Good"/>
    <s v="2. Up to 100K"/>
    <s v="0-2 yrs"/>
    <s v="Retained"/>
  </r>
  <r>
    <n v="15687491"/>
    <n v="817"/>
    <x v="2"/>
    <x v="1"/>
    <n v="45"/>
    <n v="9"/>
    <n v="101207.75"/>
    <n v="1"/>
    <n v="0"/>
    <n v="0"/>
    <n v="88211.12"/>
    <n v="1"/>
    <x v="0"/>
    <s v="5. Excellent"/>
    <s v="3. 100K-150K"/>
    <s v="9-10 yrs"/>
    <s v="Churned"/>
  </r>
  <r>
    <n v="15610403"/>
    <n v="659"/>
    <x v="0"/>
    <x v="1"/>
    <n v="43"/>
    <n v="1"/>
    <n v="106086.42"/>
    <n v="2"/>
    <n v="1"/>
    <n v="0"/>
    <n v="26900.63"/>
    <n v="0"/>
    <x v="0"/>
    <s v="2. Fair"/>
    <s v="3. 100K-150K"/>
    <s v="0-2 yrs"/>
    <s v="Retained"/>
  </r>
  <r>
    <n v="15741094"/>
    <n v="693"/>
    <x v="0"/>
    <x v="1"/>
    <n v="21"/>
    <n v="1"/>
    <n v="0"/>
    <n v="2"/>
    <n v="1"/>
    <n v="1"/>
    <n v="3494.02"/>
    <n v="0"/>
    <x v="3"/>
    <s v="3. Good"/>
    <s v="1. Zero"/>
    <s v="0-2 yrs"/>
    <s v="Retained"/>
  </r>
  <r>
    <n v="15807909"/>
    <n v="744"/>
    <x v="0"/>
    <x v="1"/>
    <n v="47"/>
    <n v="9"/>
    <n v="0"/>
    <n v="2"/>
    <n v="1"/>
    <n v="0"/>
    <n v="113163.17"/>
    <n v="0"/>
    <x v="0"/>
    <s v="4. Very Good"/>
    <s v="1. Zero"/>
    <s v="9-10 yrs"/>
    <s v="Retained"/>
  </r>
  <r>
    <n v="15666141"/>
    <n v="829"/>
    <x v="1"/>
    <x v="0"/>
    <n v="26"/>
    <n v="8"/>
    <n v="101440.36"/>
    <n v="2"/>
    <n v="1"/>
    <n v="1"/>
    <n v="19324.5"/>
    <n v="0"/>
    <x v="3"/>
    <s v="5. Excellent"/>
    <s v="3. 100K-150K"/>
    <s v="6-8 yrs"/>
    <s v="Retained"/>
  </r>
  <r>
    <n v="15617134"/>
    <n v="716"/>
    <x v="0"/>
    <x v="1"/>
    <n v="38"/>
    <n v="4"/>
    <n v="0"/>
    <n v="2"/>
    <n v="1"/>
    <n v="0"/>
    <n v="189678.7"/>
    <n v="0"/>
    <x v="1"/>
    <s v="3. Good"/>
    <s v="1. Zero"/>
    <s v="3-5 yrs"/>
    <s v="Retained"/>
  </r>
  <r>
    <n v="15783029"/>
    <n v="671"/>
    <x v="0"/>
    <x v="1"/>
    <n v="34"/>
    <n v="7"/>
    <n v="106603.74"/>
    <n v="2"/>
    <n v="1"/>
    <n v="1"/>
    <n v="26387.71"/>
    <n v="0"/>
    <x v="1"/>
    <s v="3. Good"/>
    <s v="3. 100K-150K"/>
    <s v="6-8 yrs"/>
    <s v="Retained"/>
  </r>
  <r>
    <n v="15622833"/>
    <n v="835"/>
    <x v="2"/>
    <x v="0"/>
    <n v="29"/>
    <n v="10"/>
    <n v="130420.2"/>
    <n v="2"/>
    <n v="0"/>
    <n v="0"/>
    <n v="106276.55"/>
    <n v="0"/>
    <x v="3"/>
    <s v="5. Excellent"/>
    <s v="3. 100K-150K"/>
    <s v="9-10 yrs"/>
    <s v="Retained"/>
  </r>
  <r>
    <n v="15746422"/>
    <n v="636"/>
    <x v="0"/>
    <x v="0"/>
    <n v="38"/>
    <n v="1"/>
    <n v="0"/>
    <n v="1"/>
    <n v="1"/>
    <n v="0"/>
    <n v="45015.38"/>
    <n v="0"/>
    <x v="1"/>
    <s v="2. Fair"/>
    <s v="1. Zero"/>
    <s v="0-2 yrs"/>
    <s v="Retained"/>
  </r>
  <r>
    <n v="15750839"/>
    <n v="649"/>
    <x v="1"/>
    <x v="1"/>
    <n v="29"/>
    <n v="2"/>
    <n v="45022.23"/>
    <n v="1"/>
    <n v="1"/>
    <n v="1"/>
    <n v="173495.77"/>
    <n v="0"/>
    <x v="3"/>
    <s v="2. Fair"/>
    <s v="2. Up to 100K"/>
    <s v="0-2 yrs"/>
    <s v="Retained"/>
  </r>
  <r>
    <n v="15749130"/>
    <n v="621"/>
    <x v="2"/>
    <x v="1"/>
    <n v="27"/>
    <n v="1"/>
    <n v="74298.429999999993"/>
    <n v="1"/>
    <n v="1"/>
    <n v="1"/>
    <n v="52581.96"/>
    <n v="0"/>
    <x v="3"/>
    <s v="2. Fair"/>
    <s v="2. Up to 100K"/>
    <s v="0-2 yrs"/>
    <s v="Retained"/>
  </r>
  <r>
    <n v="15779862"/>
    <n v="658"/>
    <x v="2"/>
    <x v="0"/>
    <n v="31"/>
    <n v="3"/>
    <n v="133003.03"/>
    <n v="1"/>
    <n v="0"/>
    <n v="1"/>
    <n v="146339.26999999999"/>
    <n v="1"/>
    <x v="1"/>
    <s v="2. Fair"/>
    <s v="3. 100K-150K"/>
    <s v="3-5 yrs"/>
    <s v="Churned"/>
  </r>
  <r>
    <n v="15767871"/>
    <n v="784"/>
    <x v="1"/>
    <x v="1"/>
    <n v="48"/>
    <n v="7"/>
    <n v="0"/>
    <n v="2"/>
    <n v="1"/>
    <n v="1"/>
    <n v="182609.97"/>
    <n v="0"/>
    <x v="0"/>
    <s v="4. Very Good"/>
    <s v="1. Zero"/>
    <s v="6-8 yrs"/>
    <s v="Retained"/>
  </r>
  <r>
    <n v="15679651"/>
    <n v="783"/>
    <x v="1"/>
    <x v="0"/>
    <n v="37"/>
    <n v="1"/>
    <n v="136689.66"/>
    <n v="1"/>
    <n v="1"/>
    <n v="0"/>
    <n v="197890.65"/>
    <n v="0"/>
    <x v="1"/>
    <s v="4. Very Good"/>
    <s v="3. 100K-150K"/>
    <s v="0-2 yrs"/>
    <s v="Retained"/>
  </r>
  <r>
    <n v="15576219"/>
    <n v="615"/>
    <x v="0"/>
    <x v="1"/>
    <n v="32"/>
    <n v="4"/>
    <n v="0"/>
    <n v="2"/>
    <n v="1"/>
    <n v="1"/>
    <n v="6225.63"/>
    <n v="0"/>
    <x v="1"/>
    <s v="2. Fair"/>
    <s v="1. Zero"/>
    <s v="3-5 yrs"/>
    <s v="Retained"/>
  </r>
  <r>
    <n v="15699247"/>
    <n v="791"/>
    <x v="0"/>
    <x v="0"/>
    <n v="44"/>
    <n v="5"/>
    <n v="0"/>
    <n v="2"/>
    <n v="1"/>
    <n v="1"/>
    <n v="123977.86"/>
    <n v="1"/>
    <x v="0"/>
    <s v="4. Very Good"/>
    <s v="1. Zero"/>
    <s v="3-5 yrs"/>
    <s v="Churned"/>
  </r>
  <r>
    <n v="15619087"/>
    <n v="762"/>
    <x v="0"/>
    <x v="1"/>
    <n v="53"/>
    <n v="1"/>
    <n v="102520.37"/>
    <n v="1"/>
    <n v="1"/>
    <n v="1"/>
    <n v="170195.4"/>
    <n v="0"/>
    <x v="2"/>
    <s v="4. Very Good"/>
    <s v="3. 100K-150K"/>
    <s v="0-2 yrs"/>
    <s v="Retained"/>
  </r>
  <r>
    <n v="15605327"/>
    <n v="607"/>
    <x v="0"/>
    <x v="1"/>
    <n v="35"/>
    <n v="2"/>
    <n v="0"/>
    <n v="2"/>
    <n v="1"/>
    <n v="1"/>
    <n v="114190.3"/>
    <n v="0"/>
    <x v="1"/>
    <s v="2. Fair"/>
    <s v="1. Zero"/>
    <s v="0-2 yrs"/>
    <s v="Retained"/>
  </r>
  <r>
    <n v="15610140"/>
    <n v="601"/>
    <x v="0"/>
    <x v="0"/>
    <n v="34"/>
    <n v="5"/>
    <n v="0"/>
    <n v="2"/>
    <n v="1"/>
    <n v="0"/>
    <n v="27022.57"/>
    <n v="0"/>
    <x v="1"/>
    <s v="2. Fair"/>
    <s v="1. Zero"/>
    <s v="3-5 yrs"/>
    <s v="Retained"/>
  </r>
  <r>
    <n v="15791174"/>
    <n v="540"/>
    <x v="1"/>
    <x v="1"/>
    <n v="67"/>
    <n v="1"/>
    <n v="88382.01"/>
    <n v="1"/>
    <n v="0"/>
    <n v="1"/>
    <n v="59457"/>
    <n v="0"/>
    <x v="4"/>
    <s v="1. Poor"/>
    <s v="2. Up to 100K"/>
    <s v="0-2 yrs"/>
    <s v="Retained"/>
  </r>
  <r>
    <n v="15602373"/>
    <n v="812"/>
    <x v="0"/>
    <x v="1"/>
    <n v="44"/>
    <n v="4"/>
    <n v="115049.15"/>
    <n v="2"/>
    <n v="1"/>
    <n v="0"/>
    <n v="165038.41"/>
    <n v="0"/>
    <x v="0"/>
    <s v="5. Excellent"/>
    <s v="3. 100K-150K"/>
    <s v="3-5 yrs"/>
    <s v="Retained"/>
  </r>
  <r>
    <n v="15762605"/>
    <n v="685"/>
    <x v="0"/>
    <x v="1"/>
    <n v="58"/>
    <n v="1"/>
    <n v="104796.54"/>
    <n v="1"/>
    <n v="1"/>
    <n v="1"/>
    <n v="154181.41"/>
    <n v="0"/>
    <x v="2"/>
    <s v="3. Good"/>
    <s v="3. 100K-150K"/>
    <s v="0-2 yrs"/>
    <s v="Retained"/>
  </r>
  <r>
    <n v="15598840"/>
    <n v="680"/>
    <x v="0"/>
    <x v="1"/>
    <n v="33"/>
    <n v="1"/>
    <n v="123082.08"/>
    <n v="1"/>
    <n v="1"/>
    <n v="0"/>
    <n v="134960.98000000001"/>
    <n v="0"/>
    <x v="1"/>
    <s v="3. Good"/>
    <s v="3. 100K-150K"/>
    <s v="0-2 yrs"/>
    <s v="Retained"/>
  </r>
  <r>
    <n v="15744279"/>
    <n v="680"/>
    <x v="1"/>
    <x v="0"/>
    <n v="58"/>
    <n v="8"/>
    <n v="0"/>
    <n v="2"/>
    <n v="1"/>
    <n v="1"/>
    <n v="65708.5"/>
    <n v="0"/>
    <x v="2"/>
    <s v="3. Good"/>
    <s v="1. Zero"/>
    <s v="6-8 yrs"/>
    <s v="Retained"/>
  </r>
  <r>
    <n v="15670619"/>
    <n v="631"/>
    <x v="0"/>
    <x v="0"/>
    <n v="33"/>
    <n v="8"/>
    <n v="0"/>
    <n v="2"/>
    <n v="0"/>
    <n v="0"/>
    <n v="117374.22"/>
    <n v="0"/>
    <x v="1"/>
    <s v="2. Fair"/>
    <s v="1. Zero"/>
    <s v="6-8 yrs"/>
    <s v="Retained"/>
  </r>
  <r>
    <n v="15599533"/>
    <n v="569"/>
    <x v="0"/>
    <x v="0"/>
    <n v="43"/>
    <n v="7"/>
    <n v="0"/>
    <n v="2"/>
    <n v="1"/>
    <n v="1"/>
    <n v="77703.19"/>
    <n v="0"/>
    <x v="0"/>
    <s v="1. Poor"/>
    <s v="1. Zero"/>
    <s v="6-8 yrs"/>
    <s v="Retained"/>
  </r>
  <r>
    <n v="15757837"/>
    <n v="584"/>
    <x v="2"/>
    <x v="1"/>
    <n v="33"/>
    <n v="3"/>
    <n v="88311.48"/>
    <n v="2"/>
    <n v="1"/>
    <n v="1"/>
    <n v="177651.38"/>
    <n v="0"/>
    <x v="1"/>
    <s v="2. Fair"/>
    <s v="2. Up to 100K"/>
    <s v="3-5 yrs"/>
    <s v="Retained"/>
  </r>
  <r>
    <n v="15697574"/>
    <n v="582"/>
    <x v="0"/>
    <x v="0"/>
    <n v="40"/>
    <n v="9"/>
    <n v="0"/>
    <n v="3"/>
    <n v="1"/>
    <n v="1"/>
    <n v="60954.45"/>
    <n v="0"/>
    <x v="0"/>
    <s v="2. Fair"/>
    <s v="1. Zero"/>
    <s v="9-10 yrs"/>
    <s v="Retained"/>
  </r>
  <r>
    <n v="15578738"/>
    <n v="609"/>
    <x v="0"/>
    <x v="1"/>
    <n v="32"/>
    <n v="7"/>
    <n v="71872.19"/>
    <n v="1"/>
    <n v="1"/>
    <n v="1"/>
    <n v="151924.9"/>
    <n v="0"/>
    <x v="1"/>
    <s v="2. Fair"/>
    <s v="2. Up to 100K"/>
    <s v="6-8 yrs"/>
    <s v="Retained"/>
  </r>
  <r>
    <n v="15762228"/>
    <n v="506"/>
    <x v="1"/>
    <x v="1"/>
    <n v="35"/>
    <n v="6"/>
    <n v="110046.93"/>
    <n v="2"/>
    <n v="1"/>
    <n v="0"/>
    <n v="26318.73"/>
    <n v="0"/>
    <x v="1"/>
    <s v="1. Poor"/>
    <s v="3. 100K-150K"/>
    <s v="6-8 yrs"/>
    <s v="Retained"/>
  </r>
  <r>
    <n v="15614827"/>
    <n v="503"/>
    <x v="0"/>
    <x v="1"/>
    <n v="42"/>
    <n v="8"/>
    <n v="104430.08"/>
    <n v="1"/>
    <n v="1"/>
    <n v="1"/>
    <n v="147557.71"/>
    <n v="0"/>
    <x v="0"/>
    <s v="1. Poor"/>
    <s v="3. 100K-150K"/>
    <s v="6-8 yrs"/>
    <s v="Retained"/>
  </r>
  <r>
    <n v="15789815"/>
    <n v="503"/>
    <x v="0"/>
    <x v="0"/>
    <n v="28"/>
    <n v="5"/>
    <n v="0"/>
    <n v="2"/>
    <n v="1"/>
    <n v="0"/>
    <n v="125918.17"/>
    <n v="0"/>
    <x v="3"/>
    <s v="1. Poor"/>
    <s v="1. Zero"/>
    <s v="3-5 yrs"/>
    <s v="Retained"/>
  </r>
  <r>
    <n v="15579781"/>
    <n v="806"/>
    <x v="2"/>
    <x v="1"/>
    <n v="31"/>
    <n v="10"/>
    <n v="138653.51"/>
    <n v="1"/>
    <n v="1"/>
    <n v="0"/>
    <n v="190803.37"/>
    <n v="0"/>
    <x v="1"/>
    <s v="5. Excellent"/>
    <s v="3. 100K-150K"/>
    <s v="9-10 yrs"/>
    <s v="Retained"/>
  </r>
  <r>
    <n v="15587013"/>
    <n v="653"/>
    <x v="0"/>
    <x v="0"/>
    <n v="31"/>
    <n v="7"/>
    <n v="102575.03999999999"/>
    <n v="1"/>
    <n v="1"/>
    <n v="1"/>
    <n v="11043.54"/>
    <n v="0"/>
    <x v="1"/>
    <s v="2. Fair"/>
    <s v="3. 100K-150K"/>
    <s v="6-8 yrs"/>
    <s v="Retained"/>
  </r>
  <r>
    <n v="15570932"/>
    <n v="666"/>
    <x v="0"/>
    <x v="1"/>
    <n v="43"/>
    <n v="7"/>
    <n v="137780.74"/>
    <n v="2"/>
    <n v="1"/>
    <n v="1"/>
    <n v="119100.05"/>
    <n v="1"/>
    <x v="0"/>
    <s v="2. Fair"/>
    <s v="3. 100K-150K"/>
    <s v="6-8 yrs"/>
    <s v="Churned"/>
  </r>
  <r>
    <n v="15794661"/>
    <n v="674"/>
    <x v="1"/>
    <x v="1"/>
    <n v="32"/>
    <n v="2"/>
    <n v="0"/>
    <n v="2"/>
    <n v="1"/>
    <n v="0"/>
    <n v="140579.17000000001"/>
    <n v="0"/>
    <x v="1"/>
    <s v="3. Good"/>
    <s v="1. Zero"/>
    <s v="0-2 yrs"/>
    <s v="Retained"/>
  </r>
  <r>
    <n v="15581654"/>
    <n v="798"/>
    <x v="0"/>
    <x v="1"/>
    <n v="32"/>
    <n v="7"/>
    <n v="0"/>
    <n v="2"/>
    <n v="0"/>
    <n v="1"/>
    <n v="37731.949999999997"/>
    <n v="0"/>
    <x v="1"/>
    <s v="4. Very Good"/>
    <s v="1. Zero"/>
    <s v="6-8 yrs"/>
    <s v="Retained"/>
  </r>
  <r>
    <n v="15644296"/>
    <n v="740"/>
    <x v="0"/>
    <x v="0"/>
    <n v="30"/>
    <n v="8"/>
    <n v="105209.54"/>
    <n v="1"/>
    <n v="1"/>
    <n v="0"/>
    <n v="1852.58"/>
    <n v="0"/>
    <x v="1"/>
    <s v="4. Very Good"/>
    <s v="3. 100K-150K"/>
    <s v="6-8 yrs"/>
    <s v="Retained"/>
  </r>
  <r>
    <n v="15614420"/>
    <n v="531"/>
    <x v="2"/>
    <x v="0"/>
    <n v="32"/>
    <n v="0"/>
    <n v="109570.21"/>
    <n v="2"/>
    <n v="1"/>
    <n v="1"/>
    <n v="172049.84"/>
    <n v="0"/>
    <x v="1"/>
    <s v="1. Poor"/>
    <s v="3. 100K-150K"/>
    <s v="0-2 yrs"/>
    <s v="Retained"/>
  </r>
  <r>
    <n v="15609653"/>
    <n v="614"/>
    <x v="2"/>
    <x v="0"/>
    <n v="44"/>
    <n v="6"/>
    <n v="118715.86"/>
    <n v="1"/>
    <n v="1"/>
    <n v="0"/>
    <n v="133591.10999999999"/>
    <n v="1"/>
    <x v="0"/>
    <s v="2. Fair"/>
    <s v="3. 100K-150K"/>
    <s v="6-8 yrs"/>
    <s v="Churned"/>
  </r>
  <r>
    <n v="15594577"/>
    <n v="556"/>
    <x v="0"/>
    <x v="1"/>
    <n v="35"/>
    <n v="10"/>
    <n v="0"/>
    <n v="2"/>
    <n v="1"/>
    <n v="1"/>
    <n v="192751.18"/>
    <n v="0"/>
    <x v="1"/>
    <s v="1. Poor"/>
    <s v="1. Zero"/>
    <s v="9-10 yrs"/>
    <s v="Retained"/>
  </r>
  <r>
    <n v="15584114"/>
    <n v="678"/>
    <x v="2"/>
    <x v="0"/>
    <n v="43"/>
    <n v="2"/>
    <n v="153393.18"/>
    <n v="2"/>
    <n v="1"/>
    <n v="1"/>
    <n v="193828.27"/>
    <n v="0"/>
    <x v="0"/>
    <s v="3. Good"/>
    <s v="4. Above 150K"/>
    <s v="0-2 yrs"/>
    <s v="Retained"/>
  </r>
  <r>
    <n v="15673367"/>
    <n v="587"/>
    <x v="2"/>
    <x v="1"/>
    <n v="33"/>
    <n v="6"/>
    <n v="132603.35999999999"/>
    <n v="1"/>
    <n v="1"/>
    <n v="0"/>
    <n v="55775.72"/>
    <n v="0"/>
    <x v="1"/>
    <s v="2. Fair"/>
    <s v="3. 100K-150K"/>
    <s v="6-8 yrs"/>
    <s v="Retained"/>
  </r>
  <r>
    <n v="15685576"/>
    <n v="527"/>
    <x v="1"/>
    <x v="0"/>
    <n v="36"/>
    <n v="6"/>
    <n v="0"/>
    <n v="2"/>
    <n v="1"/>
    <n v="1"/>
    <n v="102280.29"/>
    <n v="0"/>
    <x v="1"/>
    <s v="1. Poor"/>
    <s v="1. Zero"/>
    <s v="6-8 yrs"/>
    <s v="Retained"/>
  </r>
  <r>
    <n v="15774727"/>
    <n v="757"/>
    <x v="2"/>
    <x v="0"/>
    <n v="34"/>
    <n v="1"/>
    <n v="129398.01"/>
    <n v="2"/>
    <n v="0"/>
    <n v="0"/>
    <n v="44965.440000000002"/>
    <n v="0"/>
    <x v="1"/>
    <s v="4. Very Good"/>
    <s v="3. 100K-150K"/>
    <s v="0-2 yrs"/>
    <s v="Retained"/>
  </r>
  <r>
    <n v="15694288"/>
    <n v="468"/>
    <x v="1"/>
    <x v="1"/>
    <n v="28"/>
    <n v="3"/>
    <n v="0"/>
    <n v="2"/>
    <n v="1"/>
    <n v="0"/>
    <n v="170661.02"/>
    <n v="0"/>
    <x v="3"/>
    <s v="1. Poor"/>
    <s v="1. Zero"/>
    <s v="3-5 yrs"/>
    <s v="Retained"/>
  </r>
  <r>
    <n v="15603319"/>
    <n v="693"/>
    <x v="0"/>
    <x v="1"/>
    <n v="29"/>
    <n v="2"/>
    <n v="151352.74"/>
    <n v="1"/>
    <n v="0"/>
    <n v="0"/>
    <n v="197145.89"/>
    <n v="0"/>
    <x v="3"/>
    <s v="3. Good"/>
    <s v="4. Above 150K"/>
    <s v="0-2 yrs"/>
    <s v="Retained"/>
  </r>
  <r>
    <n v="15759066"/>
    <n v="483"/>
    <x v="0"/>
    <x v="0"/>
    <n v="44"/>
    <n v="5"/>
    <n v="136836.49"/>
    <n v="1"/>
    <n v="1"/>
    <n v="0"/>
    <n v="192359.9"/>
    <n v="1"/>
    <x v="0"/>
    <s v="1. Poor"/>
    <s v="3. 100K-150K"/>
    <s v="3-5 yrs"/>
    <s v="Churned"/>
  </r>
  <r>
    <n v="15814816"/>
    <n v="466"/>
    <x v="0"/>
    <x v="1"/>
    <n v="40"/>
    <n v="4"/>
    <n v="91592.06"/>
    <n v="1"/>
    <n v="1"/>
    <n v="0"/>
    <n v="141210.18"/>
    <n v="1"/>
    <x v="0"/>
    <s v="1. Poor"/>
    <s v="2. Up to 100K"/>
    <s v="3-5 yrs"/>
    <s v="Churned"/>
  </r>
  <r>
    <n v="15724402"/>
    <n v="770"/>
    <x v="0"/>
    <x v="0"/>
    <n v="30"/>
    <n v="8"/>
    <n v="0"/>
    <n v="2"/>
    <n v="1"/>
    <n v="0"/>
    <n v="100557.03"/>
    <n v="0"/>
    <x v="1"/>
    <s v="4. Very Good"/>
    <s v="1. Zero"/>
    <s v="6-8 yrs"/>
    <s v="Retained"/>
  </r>
  <r>
    <n v="15571059"/>
    <n v="734"/>
    <x v="0"/>
    <x v="0"/>
    <n v="54"/>
    <n v="3"/>
    <n v="0"/>
    <n v="1"/>
    <n v="1"/>
    <n v="0"/>
    <n v="130805.54"/>
    <n v="1"/>
    <x v="2"/>
    <s v="3. Good"/>
    <s v="1. Zero"/>
    <s v="3-5 yrs"/>
    <s v="Churned"/>
  </r>
  <r>
    <n v="15674206"/>
    <n v="716"/>
    <x v="0"/>
    <x v="0"/>
    <n v="22"/>
    <n v="8"/>
    <n v="0"/>
    <n v="2"/>
    <n v="1"/>
    <n v="1"/>
    <n v="92606.98"/>
    <n v="0"/>
    <x v="3"/>
    <s v="3. Good"/>
    <s v="1. Zero"/>
    <s v="6-8 yrs"/>
    <s v="Retained"/>
  </r>
  <r>
    <n v="15715160"/>
    <n v="439"/>
    <x v="0"/>
    <x v="1"/>
    <n v="36"/>
    <n v="2"/>
    <n v="165536.28"/>
    <n v="2"/>
    <n v="1"/>
    <n v="1"/>
    <n v="123956.83"/>
    <n v="0"/>
    <x v="1"/>
    <s v="1. Poor"/>
    <s v="4. Above 150K"/>
    <s v="0-2 yrs"/>
    <s v="Retained"/>
  </r>
  <r>
    <n v="15730448"/>
    <n v="538"/>
    <x v="2"/>
    <x v="1"/>
    <n v="25"/>
    <n v="5"/>
    <n v="62482.95"/>
    <n v="1"/>
    <n v="1"/>
    <n v="1"/>
    <n v="102758.43"/>
    <n v="0"/>
    <x v="3"/>
    <s v="1. Poor"/>
    <s v="2. Up to 100K"/>
    <s v="3-5 yrs"/>
    <s v="Retained"/>
  </r>
  <r>
    <n v="15662067"/>
    <n v="743"/>
    <x v="0"/>
    <x v="1"/>
    <n v="40"/>
    <n v="8"/>
    <n v="68155.59"/>
    <n v="1"/>
    <n v="1"/>
    <n v="0"/>
    <n v="94876.65"/>
    <n v="0"/>
    <x v="0"/>
    <s v="4. Very Good"/>
    <s v="2. Up to 100K"/>
    <s v="6-8 yrs"/>
    <s v="Retained"/>
  </r>
  <r>
    <n v="15779581"/>
    <n v="734"/>
    <x v="1"/>
    <x v="0"/>
    <n v="43"/>
    <n v="3"/>
    <n v="55853.33"/>
    <n v="2"/>
    <n v="0"/>
    <n v="1"/>
    <n v="94811.85"/>
    <n v="1"/>
    <x v="0"/>
    <s v="3. Good"/>
    <s v="2. Up to 100K"/>
    <s v="3-5 yrs"/>
    <s v="Churned"/>
  </r>
  <r>
    <n v="15662901"/>
    <n v="656"/>
    <x v="0"/>
    <x v="1"/>
    <n v="37"/>
    <n v="2"/>
    <n v="0"/>
    <n v="2"/>
    <n v="0"/>
    <n v="1"/>
    <n v="67840.81"/>
    <n v="0"/>
    <x v="1"/>
    <s v="2. Fair"/>
    <s v="1. Zero"/>
    <s v="0-2 yrs"/>
    <s v="Retained"/>
  </r>
  <r>
    <n v="15689751"/>
    <n v="666"/>
    <x v="0"/>
    <x v="0"/>
    <n v="31"/>
    <n v="2"/>
    <n v="79589.429999999993"/>
    <n v="1"/>
    <n v="0"/>
    <n v="0"/>
    <n v="4050.57"/>
    <n v="0"/>
    <x v="1"/>
    <s v="2. Fair"/>
    <s v="2. Up to 100K"/>
    <s v="0-2 yrs"/>
    <s v="Retained"/>
  </r>
  <r>
    <n v="15667742"/>
    <n v="627"/>
    <x v="1"/>
    <x v="1"/>
    <n v="41"/>
    <n v="5"/>
    <n v="100880.76"/>
    <n v="1"/>
    <n v="0"/>
    <n v="1"/>
    <n v="134665.25"/>
    <n v="0"/>
    <x v="0"/>
    <s v="2. Fair"/>
    <s v="3. 100K-150K"/>
    <s v="3-5 yrs"/>
    <s v="Retained"/>
  </r>
  <r>
    <n v="15738448"/>
    <n v="480"/>
    <x v="2"/>
    <x v="0"/>
    <n v="25"/>
    <n v="3"/>
    <n v="174330.35"/>
    <n v="2"/>
    <n v="0"/>
    <n v="0"/>
    <n v="181647.13"/>
    <n v="0"/>
    <x v="3"/>
    <s v="1. Poor"/>
    <s v="4. Above 150K"/>
    <s v="3-5 yrs"/>
    <s v="Retained"/>
  </r>
  <r>
    <n v="15680243"/>
    <n v="792"/>
    <x v="0"/>
    <x v="1"/>
    <n v="19"/>
    <n v="7"/>
    <n v="143390.51"/>
    <n v="1"/>
    <n v="1"/>
    <n v="0"/>
    <n v="33282.839999999997"/>
    <n v="0"/>
    <x v="3"/>
    <s v="4. Very Good"/>
    <s v="3. 100K-150K"/>
    <s v="6-8 yrs"/>
    <s v="Retained"/>
  </r>
  <r>
    <n v="15745083"/>
    <n v="613"/>
    <x v="2"/>
    <x v="1"/>
    <n v="59"/>
    <n v="8"/>
    <n v="91415.76"/>
    <n v="1"/>
    <n v="0"/>
    <n v="0"/>
    <n v="27965"/>
    <n v="1"/>
    <x v="2"/>
    <s v="2. Fair"/>
    <s v="2. Up to 100K"/>
    <s v="6-8 yrs"/>
    <s v="Churned"/>
  </r>
  <r>
    <n v="15708228"/>
    <n v="476"/>
    <x v="2"/>
    <x v="1"/>
    <n v="30"/>
    <n v="3"/>
    <n v="134366.42000000001"/>
    <n v="1"/>
    <n v="1"/>
    <n v="0"/>
    <n v="68343.53"/>
    <n v="0"/>
    <x v="1"/>
    <s v="1. Poor"/>
    <s v="3. 100K-150K"/>
    <s v="3-5 yrs"/>
    <s v="Retained"/>
  </r>
  <r>
    <n v="15628523"/>
    <n v="539"/>
    <x v="0"/>
    <x v="0"/>
    <n v="24"/>
    <n v="3"/>
    <n v="0"/>
    <n v="2"/>
    <n v="1"/>
    <n v="1"/>
    <n v="198161.07"/>
    <n v="0"/>
    <x v="3"/>
    <s v="1. Poor"/>
    <s v="1. Zero"/>
    <s v="3-5 yrs"/>
    <s v="Retained"/>
  </r>
  <r>
    <n v="15708196"/>
    <n v="696"/>
    <x v="1"/>
    <x v="1"/>
    <n v="60"/>
    <n v="8"/>
    <n v="88786.81"/>
    <n v="1"/>
    <n v="1"/>
    <n v="1"/>
    <n v="196858.4"/>
    <n v="0"/>
    <x v="4"/>
    <s v="3. Good"/>
    <s v="2. Up to 100K"/>
    <s v="6-8 yrs"/>
    <s v="Retained"/>
  </r>
  <r>
    <n v="15735549"/>
    <n v="810"/>
    <x v="2"/>
    <x v="1"/>
    <n v="35"/>
    <n v="3"/>
    <n v="96814.46"/>
    <n v="2"/>
    <n v="1"/>
    <n v="1"/>
    <n v="120511.03"/>
    <n v="0"/>
    <x v="1"/>
    <s v="5. Excellent"/>
    <s v="2. Up to 100K"/>
    <s v="3-5 yrs"/>
    <s v="Retained"/>
  </r>
  <r>
    <n v="15809347"/>
    <n v="763"/>
    <x v="2"/>
    <x v="1"/>
    <n v="32"/>
    <n v="9"/>
    <n v="160680.41"/>
    <n v="1"/>
    <n v="1"/>
    <n v="0"/>
    <n v="30886.35"/>
    <n v="0"/>
    <x v="1"/>
    <s v="4. Very Good"/>
    <s v="4. Above 150K"/>
    <s v="9-10 yrs"/>
    <s v="Retained"/>
  </r>
  <r>
    <n v="15660866"/>
    <n v="640"/>
    <x v="0"/>
    <x v="0"/>
    <n v="29"/>
    <n v="3"/>
    <n v="0"/>
    <n v="2"/>
    <n v="1"/>
    <n v="0"/>
    <n v="2743.69"/>
    <n v="0"/>
    <x v="3"/>
    <s v="2. Fair"/>
    <s v="1. Zero"/>
    <s v="3-5 yrs"/>
    <s v="Retained"/>
  </r>
  <r>
    <n v="15766609"/>
    <n v="655"/>
    <x v="0"/>
    <x v="0"/>
    <n v="47"/>
    <n v="10"/>
    <n v="0"/>
    <n v="2"/>
    <n v="1"/>
    <n v="0"/>
    <n v="167778.62"/>
    <n v="0"/>
    <x v="0"/>
    <s v="2. Fair"/>
    <s v="1. Zero"/>
    <s v="9-10 yrs"/>
    <s v="Retained"/>
  </r>
  <r>
    <n v="15654230"/>
    <n v="526"/>
    <x v="2"/>
    <x v="1"/>
    <n v="31"/>
    <n v="5"/>
    <n v="145537.21"/>
    <n v="1"/>
    <n v="1"/>
    <n v="0"/>
    <n v="132404.64000000001"/>
    <n v="0"/>
    <x v="1"/>
    <s v="1. Poor"/>
    <s v="3. 100K-150K"/>
    <s v="3-5 yrs"/>
    <s v="Retained"/>
  </r>
  <r>
    <n v="15794566"/>
    <n v="678"/>
    <x v="0"/>
    <x v="0"/>
    <n v="28"/>
    <n v="4"/>
    <n v="0"/>
    <n v="2"/>
    <n v="1"/>
    <n v="1"/>
    <n v="144423.17000000001"/>
    <n v="1"/>
    <x v="3"/>
    <s v="3. Good"/>
    <s v="1. Zero"/>
    <s v="3-5 yrs"/>
    <s v="Churned"/>
  </r>
  <r>
    <n v="15800890"/>
    <n v="554"/>
    <x v="0"/>
    <x v="0"/>
    <n v="45"/>
    <n v="6"/>
    <n v="0"/>
    <n v="2"/>
    <n v="1"/>
    <n v="1"/>
    <n v="181204.5"/>
    <n v="0"/>
    <x v="0"/>
    <s v="1. Poor"/>
    <s v="1. Zero"/>
    <s v="6-8 yrs"/>
    <s v="Retained"/>
  </r>
  <r>
    <n v="15697424"/>
    <n v="597"/>
    <x v="1"/>
    <x v="0"/>
    <n v="30"/>
    <n v="2"/>
    <n v="119370.11"/>
    <n v="1"/>
    <n v="1"/>
    <n v="1"/>
    <n v="182726.22"/>
    <n v="1"/>
    <x v="1"/>
    <s v="2. Fair"/>
    <s v="3. 100K-150K"/>
    <s v="0-2 yrs"/>
    <s v="Churned"/>
  </r>
  <r>
    <n v="15724536"/>
    <n v="560"/>
    <x v="1"/>
    <x v="0"/>
    <n v="28"/>
    <n v="1"/>
    <n v="0"/>
    <n v="2"/>
    <n v="1"/>
    <n v="1"/>
    <n v="120880.72"/>
    <n v="0"/>
    <x v="3"/>
    <s v="1. Poor"/>
    <s v="1. Zero"/>
    <s v="0-2 yrs"/>
    <s v="Retained"/>
  </r>
  <r>
    <n v="15735878"/>
    <n v="850"/>
    <x v="2"/>
    <x v="0"/>
    <n v="47"/>
    <n v="10"/>
    <n v="134381.51999999999"/>
    <n v="1"/>
    <n v="0"/>
    <n v="0"/>
    <n v="26812.89"/>
    <n v="1"/>
    <x v="0"/>
    <s v="5. Excellent"/>
    <s v="3. 100K-150K"/>
    <s v="9-10 yrs"/>
    <s v="Churned"/>
  </r>
  <r>
    <n v="15707596"/>
    <n v="546"/>
    <x v="2"/>
    <x v="0"/>
    <n v="74"/>
    <n v="8"/>
    <n v="114888.74"/>
    <n v="2"/>
    <n v="1"/>
    <n v="1"/>
    <n v="66732.63"/>
    <n v="1"/>
    <x v="4"/>
    <s v="1. Poor"/>
    <s v="3. 100K-150K"/>
    <s v="6-8 yrs"/>
    <s v="Churned"/>
  </r>
  <r>
    <n v="15657163"/>
    <n v="623"/>
    <x v="2"/>
    <x v="1"/>
    <n v="42"/>
    <n v="1"/>
    <n v="149332.48000000001"/>
    <n v="2"/>
    <n v="1"/>
    <n v="0"/>
    <n v="100834.22"/>
    <n v="0"/>
    <x v="0"/>
    <s v="2. Fair"/>
    <s v="3. 100K-150K"/>
    <s v="0-2 yrs"/>
    <s v="Retained"/>
  </r>
  <r>
    <n v="15622478"/>
    <n v="698"/>
    <x v="0"/>
    <x v="0"/>
    <n v="40"/>
    <n v="7"/>
    <n v="105061.74"/>
    <n v="3"/>
    <n v="1"/>
    <n v="0"/>
    <n v="107815.31"/>
    <n v="1"/>
    <x v="0"/>
    <s v="3. Good"/>
    <s v="3. 100K-150K"/>
    <s v="6-8 yrs"/>
    <s v="Churned"/>
  </r>
  <r>
    <n v="15779529"/>
    <n v="620"/>
    <x v="0"/>
    <x v="1"/>
    <n v="32"/>
    <n v="7"/>
    <n v="0"/>
    <n v="2"/>
    <n v="1"/>
    <n v="1"/>
    <n v="34665.79"/>
    <n v="0"/>
    <x v="1"/>
    <s v="2. Fair"/>
    <s v="1. Zero"/>
    <s v="6-8 yrs"/>
    <s v="Retained"/>
  </r>
  <r>
    <n v="15636023"/>
    <n v="619"/>
    <x v="0"/>
    <x v="0"/>
    <n v="40"/>
    <n v="10"/>
    <n v="0"/>
    <n v="1"/>
    <n v="1"/>
    <n v="1"/>
    <n v="147093.84"/>
    <n v="1"/>
    <x v="0"/>
    <s v="2. Fair"/>
    <s v="1. Zero"/>
    <s v="9-10 yrs"/>
    <s v="Churned"/>
  </r>
  <r>
    <n v="15582066"/>
    <n v="561"/>
    <x v="0"/>
    <x v="1"/>
    <n v="21"/>
    <n v="4"/>
    <n v="0"/>
    <n v="1"/>
    <n v="1"/>
    <n v="1"/>
    <n v="36942.35"/>
    <n v="0"/>
    <x v="3"/>
    <s v="1. Poor"/>
    <s v="1. Zero"/>
    <s v="3-5 yrs"/>
    <s v="Retained"/>
  </r>
  <r>
    <n v="15666675"/>
    <n v="753"/>
    <x v="0"/>
    <x v="0"/>
    <n v="39"/>
    <n v="7"/>
    <n v="155062.79999999999"/>
    <n v="1"/>
    <n v="1"/>
    <n v="1"/>
    <n v="16460.77"/>
    <n v="0"/>
    <x v="1"/>
    <s v="4. Very Good"/>
    <s v="4. Above 150K"/>
    <s v="6-8 yrs"/>
    <s v="Retained"/>
  </r>
  <r>
    <n v="15732987"/>
    <n v="721"/>
    <x v="1"/>
    <x v="1"/>
    <n v="43"/>
    <n v="3"/>
    <n v="88798.34"/>
    <n v="1"/>
    <n v="0"/>
    <n v="0"/>
    <n v="45610.63"/>
    <n v="0"/>
    <x v="0"/>
    <s v="3. Good"/>
    <s v="2. Up to 100K"/>
    <s v="3-5 yrs"/>
    <s v="Retained"/>
  </r>
  <r>
    <n v="15789432"/>
    <n v="451"/>
    <x v="0"/>
    <x v="1"/>
    <n v="33"/>
    <n v="6"/>
    <n v="0"/>
    <n v="2"/>
    <n v="1"/>
    <n v="0"/>
    <n v="184954.11"/>
    <n v="0"/>
    <x v="1"/>
    <s v="1. Poor"/>
    <s v="1. Zero"/>
    <s v="6-8 yrs"/>
    <s v="Retained"/>
  </r>
  <r>
    <n v="15663161"/>
    <n v="680"/>
    <x v="2"/>
    <x v="0"/>
    <n v="51"/>
    <n v="5"/>
    <n v="143139.87"/>
    <n v="1"/>
    <n v="0"/>
    <n v="0"/>
    <n v="47795.43"/>
    <n v="1"/>
    <x v="2"/>
    <s v="3. Good"/>
    <s v="3. 100K-150K"/>
    <s v="3-5 yrs"/>
    <s v="Churned"/>
  </r>
  <r>
    <n v="15694879"/>
    <n v="590"/>
    <x v="1"/>
    <x v="0"/>
    <n v="23"/>
    <n v="7"/>
    <n v="0"/>
    <n v="2"/>
    <n v="1"/>
    <n v="0"/>
    <n v="196789.9"/>
    <n v="0"/>
    <x v="3"/>
    <s v="2. Fair"/>
    <s v="1. Zero"/>
    <s v="6-8 yrs"/>
    <s v="Retained"/>
  </r>
  <r>
    <n v="15593715"/>
    <n v="634"/>
    <x v="2"/>
    <x v="1"/>
    <n v="27"/>
    <n v="3"/>
    <n v="107027.52"/>
    <n v="1"/>
    <n v="1"/>
    <n v="0"/>
    <n v="173425.68"/>
    <n v="0"/>
    <x v="3"/>
    <s v="2. Fair"/>
    <s v="3. 100K-150K"/>
    <s v="3-5 yrs"/>
    <s v="Retained"/>
  </r>
  <r>
    <n v="15575002"/>
    <n v="676"/>
    <x v="0"/>
    <x v="1"/>
    <n v="29"/>
    <n v="4"/>
    <n v="140720.93"/>
    <n v="1"/>
    <n v="1"/>
    <n v="0"/>
    <n v="36221.18"/>
    <n v="0"/>
    <x v="3"/>
    <s v="3. Good"/>
    <s v="3. 100K-150K"/>
    <s v="3-5 yrs"/>
    <s v="Retained"/>
  </r>
  <r>
    <n v="15622171"/>
    <n v="642"/>
    <x v="0"/>
    <x v="1"/>
    <n v="30"/>
    <n v="8"/>
    <n v="80964.570000000007"/>
    <n v="2"/>
    <n v="1"/>
    <n v="0"/>
    <n v="174738.2"/>
    <n v="0"/>
    <x v="1"/>
    <s v="2. Fair"/>
    <s v="2. Up to 100K"/>
    <s v="6-8 yrs"/>
    <s v="Retained"/>
  </r>
  <r>
    <n v="15795224"/>
    <n v="760"/>
    <x v="0"/>
    <x v="1"/>
    <n v="39"/>
    <n v="6"/>
    <n v="178585.46"/>
    <n v="1"/>
    <n v="1"/>
    <n v="0"/>
    <n v="67131.3"/>
    <n v="1"/>
    <x v="1"/>
    <s v="4. Very Good"/>
    <s v="4. Above 150K"/>
    <s v="6-8 yrs"/>
    <s v="Churned"/>
  </r>
  <r>
    <n v="15685346"/>
    <n v="736"/>
    <x v="1"/>
    <x v="0"/>
    <n v="26"/>
    <n v="4"/>
    <n v="135889.13"/>
    <n v="1"/>
    <n v="1"/>
    <n v="1"/>
    <n v="165692.03"/>
    <n v="0"/>
    <x v="3"/>
    <s v="3. Good"/>
    <s v="3. 100K-150K"/>
    <s v="3-5 yrs"/>
    <s v="Retained"/>
  </r>
  <r>
    <n v="15691808"/>
    <n v="656"/>
    <x v="0"/>
    <x v="1"/>
    <n v="43"/>
    <n v="7"/>
    <n v="134919.85"/>
    <n v="1"/>
    <n v="1"/>
    <n v="0"/>
    <n v="194691.95"/>
    <n v="0"/>
    <x v="0"/>
    <s v="2. Fair"/>
    <s v="3. 100K-150K"/>
    <s v="6-8 yrs"/>
    <s v="Retained"/>
  </r>
  <r>
    <n v="15721007"/>
    <n v="776"/>
    <x v="2"/>
    <x v="1"/>
    <n v="33"/>
    <n v="8"/>
    <n v="115130.34"/>
    <n v="1"/>
    <n v="0"/>
    <n v="0"/>
    <n v="129525.5"/>
    <n v="1"/>
    <x v="1"/>
    <s v="4. Very Good"/>
    <s v="3. 100K-150K"/>
    <s v="6-8 yrs"/>
    <s v="Churned"/>
  </r>
  <r>
    <n v="15794253"/>
    <n v="832"/>
    <x v="1"/>
    <x v="0"/>
    <n v="34"/>
    <n v="6"/>
    <n v="138190.13"/>
    <n v="2"/>
    <n v="0"/>
    <n v="1"/>
    <n v="146511.20000000001"/>
    <n v="0"/>
    <x v="1"/>
    <s v="5. Excellent"/>
    <s v="3. 100K-150K"/>
    <s v="6-8 yrs"/>
    <s v="Retained"/>
  </r>
  <r>
    <n v="15694453"/>
    <n v="631"/>
    <x v="2"/>
    <x v="1"/>
    <n v="37"/>
    <n v="9"/>
    <n v="131519.49"/>
    <n v="2"/>
    <n v="1"/>
    <n v="1"/>
    <n v="51752.18"/>
    <n v="0"/>
    <x v="1"/>
    <s v="2. Fair"/>
    <s v="3. 100K-150K"/>
    <s v="9-10 yrs"/>
    <s v="Retained"/>
  </r>
  <r>
    <n v="15813113"/>
    <n v="795"/>
    <x v="1"/>
    <x v="0"/>
    <n v="56"/>
    <n v="5"/>
    <n v="0"/>
    <n v="1"/>
    <n v="1"/>
    <n v="0"/>
    <n v="35418.69"/>
    <n v="1"/>
    <x v="2"/>
    <s v="4. Very Good"/>
    <s v="1. Zero"/>
    <s v="3-5 yrs"/>
    <s v="Churned"/>
  </r>
  <r>
    <n v="15614187"/>
    <n v="648"/>
    <x v="2"/>
    <x v="0"/>
    <n v="39"/>
    <n v="3"/>
    <n v="126935.98"/>
    <n v="2"/>
    <n v="0"/>
    <n v="1"/>
    <n v="57995.74"/>
    <n v="0"/>
    <x v="1"/>
    <s v="2. Fair"/>
    <s v="3. 100K-150K"/>
    <s v="3-5 yrs"/>
    <s v="Retained"/>
  </r>
  <r>
    <n v="15619407"/>
    <n v="615"/>
    <x v="0"/>
    <x v="1"/>
    <n v="39"/>
    <n v="4"/>
    <n v="133707.09"/>
    <n v="1"/>
    <n v="1"/>
    <n v="1"/>
    <n v="108152.75"/>
    <n v="0"/>
    <x v="1"/>
    <s v="2. Fair"/>
    <s v="3. 100K-150K"/>
    <s v="3-5 yrs"/>
    <s v="Retained"/>
  </r>
  <r>
    <n v="15646227"/>
    <n v="682"/>
    <x v="0"/>
    <x v="0"/>
    <n v="27"/>
    <n v="1"/>
    <n v="97893.2"/>
    <n v="1"/>
    <n v="1"/>
    <n v="0"/>
    <n v="166144.98000000001"/>
    <n v="0"/>
    <x v="3"/>
    <s v="3. Good"/>
    <s v="2. Up to 100K"/>
    <s v="0-2 yrs"/>
    <s v="Retained"/>
  </r>
  <r>
    <n v="15660541"/>
    <n v="694"/>
    <x v="0"/>
    <x v="1"/>
    <n v="34"/>
    <n v="5"/>
    <n v="127900.03"/>
    <n v="1"/>
    <n v="1"/>
    <n v="0"/>
    <n v="101737.8"/>
    <n v="0"/>
    <x v="1"/>
    <s v="3. Good"/>
    <s v="3. 100K-150K"/>
    <s v="3-5 yrs"/>
    <s v="Retained"/>
  </r>
  <r>
    <n v="15753874"/>
    <n v="694"/>
    <x v="0"/>
    <x v="1"/>
    <n v="37"/>
    <n v="10"/>
    <n v="143835.47"/>
    <n v="1"/>
    <n v="0"/>
    <n v="1"/>
    <n v="33326.71"/>
    <n v="0"/>
    <x v="1"/>
    <s v="3. Good"/>
    <s v="3. 100K-150K"/>
    <s v="9-10 yrs"/>
    <s v="Retained"/>
  </r>
  <r>
    <n v="15617877"/>
    <n v="607"/>
    <x v="0"/>
    <x v="1"/>
    <n v="44"/>
    <n v="0"/>
    <n v="0"/>
    <n v="2"/>
    <n v="1"/>
    <n v="1"/>
    <n v="81140.09"/>
    <n v="0"/>
    <x v="0"/>
    <s v="2. Fair"/>
    <s v="1. Zero"/>
    <s v="0-2 yrs"/>
    <s v="Retained"/>
  </r>
  <r>
    <n v="15772073"/>
    <n v="664"/>
    <x v="0"/>
    <x v="1"/>
    <n v="48"/>
    <n v="10"/>
    <n v="0"/>
    <n v="1"/>
    <n v="1"/>
    <n v="0"/>
    <n v="140173.17000000001"/>
    <n v="1"/>
    <x v="0"/>
    <s v="2. Fair"/>
    <s v="1. Zero"/>
    <s v="9-10 yrs"/>
    <s v="Churned"/>
  </r>
  <r>
    <n v="15701537"/>
    <n v="756"/>
    <x v="0"/>
    <x v="1"/>
    <n v="60"/>
    <n v="2"/>
    <n v="0"/>
    <n v="1"/>
    <n v="1"/>
    <n v="1"/>
    <n v="166513.49"/>
    <n v="1"/>
    <x v="4"/>
    <s v="4. Very Good"/>
    <s v="1. Zero"/>
    <s v="0-2 yrs"/>
    <s v="Churned"/>
  </r>
  <r>
    <n v="15736228"/>
    <n v="645"/>
    <x v="0"/>
    <x v="0"/>
    <n v="40"/>
    <n v="3"/>
    <n v="129596.77"/>
    <n v="1"/>
    <n v="1"/>
    <n v="1"/>
    <n v="103232.6"/>
    <n v="0"/>
    <x v="0"/>
    <s v="2. Fair"/>
    <s v="3. 100K-150K"/>
    <s v="3-5 yrs"/>
    <s v="Retained"/>
  </r>
  <r>
    <n v="15780572"/>
    <n v="653"/>
    <x v="1"/>
    <x v="1"/>
    <n v="30"/>
    <n v="4"/>
    <n v="0"/>
    <n v="2"/>
    <n v="1"/>
    <n v="0"/>
    <n v="120736.04"/>
    <n v="0"/>
    <x v="1"/>
    <s v="2. Fair"/>
    <s v="1. Zero"/>
    <s v="3-5 yrs"/>
    <s v="Retained"/>
  </r>
  <r>
    <n v="15769596"/>
    <n v="710"/>
    <x v="2"/>
    <x v="0"/>
    <n v="24"/>
    <n v="2"/>
    <n v="110407.44"/>
    <n v="2"/>
    <n v="0"/>
    <n v="0"/>
    <n v="15832.43"/>
    <n v="1"/>
    <x v="3"/>
    <s v="3. Good"/>
    <s v="3. 100K-150K"/>
    <s v="0-2 yrs"/>
    <s v="Churned"/>
  </r>
  <r>
    <n v="15586996"/>
    <n v="697"/>
    <x v="0"/>
    <x v="0"/>
    <n v="76"/>
    <n v="7"/>
    <n v="0"/>
    <n v="2"/>
    <n v="0"/>
    <n v="1"/>
    <n v="188772.45"/>
    <n v="0"/>
    <x v="4"/>
    <s v="3. Good"/>
    <s v="1. Zero"/>
    <s v="6-8 yrs"/>
    <s v="Retained"/>
  </r>
  <r>
    <n v="15722061"/>
    <n v="619"/>
    <x v="2"/>
    <x v="0"/>
    <n v="41"/>
    <n v="8"/>
    <n v="142015.76"/>
    <n v="2"/>
    <n v="1"/>
    <n v="0"/>
    <n v="114323.66"/>
    <n v="0"/>
    <x v="0"/>
    <s v="2. Fair"/>
    <s v="3. 100K-150K"/>
    <s v="6-8 yrs"/>
    <s v="Retained"/>
  </r>
  <r>
    <n v="15638003"/>
    <n v="648"/>
    <x v="1"/>
    <x v="1"/>
    <n v="55"/>
    <n v="1"/>
    <n v="81370.070000000007"/>
    <n v="1"/>
    <n v="0"/>
    <n v="1"/>
    <n v="181534.04"/>
    <n v="0"/>
    <x v="2"/>
    <s v="2. Fair"/>
    <s v="2. Up to 100K"/>
    <s v="0-2 yrs"/>
    <s v="Retained"/>
  </r>
  <r>
    <n v="15775590"/>
    <n v="482"/>
    <x v="2"/>
    <x v="0"/>
    <n v="48"/>
    <n v="2"/>
    <n v="69329.47"/>
    <n v="1"/>
    <n v="0"/>
    <n v="0"/>
    <n v="102640.52"/>
    <n v="1"/>
    <x v="0"/>
    <s v="1. Poor"/>
    <s v="2. Up to 100K"/>
    <s v="0-2 yrs"/>
    <s v="Churned"/>
  </r>
  <r>
    <n v="15730688"/>
    <n v="548"/>
    <x v="0"/>
    <x v="0"/>
    <n v="28"/>
    <n v="8"/>
    <n v="116755.5"/>
    <n v="2"/>
    <n v="1"/>
    <n v="1"/>
    <n v="158585.17000000001"/>
    <n v="1"/>
    <x v="3"/>
    <s v="1. Poor"/>
    <s v="3. 100K-150K"/>
    <s v="6-8 yrs"/>
    <s v="Churned"/>
  </r>
  <r>
    <n v="15753102"/>
    <n v="752"/>
    <x v="1"/>
    <x v="1"/>
    <n v="44"/>
    <n v="6"/>
    <n v="83870.33"/>
    <n v="1"/>
    <n v="1"/>
    <n v="0"/>
    <n v="178722.24"/>
    <n v="0"/>
    <x v="0"/>
    <s v="4. Very Good"/>
    <s v="2. Up to 100K"/>
    <s v="6-8 yrs"/>
    <s v="Retained"/>
  </r>
  <r>
    <n v="15810075"/>
    <n v="648"/>
    <x v="0"/>
    <x v="0"/>
    <n v="39"/>
    <n v="6"/>
    <n v="130694.89"/>
    <n v="2"/>
    <n v="1"/>
    <n v="1"/>
    <n v="153955.38"/>
    <n v="1"/>
    <x v="1"/>
    <s v="2. Fair"/>
    <s v="3. 100K-150K"/>
    <s v="6-8 yrs"/>
    <s v="Churned"/>
  </r>
  <r>
    <n v="15723373"/>
    <n v="643"/>
    <x v="1"/>
    <x v="0"/>
    <n v="34"/>
    <n v="8"/>
    <n v="117451.47"/>
    <n v="1"/>
    <n v="1"/>
    <n v="0"/>
    <n v="65374.86"/>
    <n v="0"/>
    <x v="1"/>
    <s v="2. Fair"/>
    <s v="3. 100K-150K"/>
    <s v="6-8 yrs"/>
    <s v="Retained"/>
  </r>
  <r>
    <n v="15795298"/>
    <n v="573"/>
    <x v="2"/>
    <x v="0"/>
    <n v="35"/>
    <n v="9"/>
    <n v="206868.78"/>
    <n v="2"/>
    <n v="0"/>
    <n v="1"/>
    <n v="102986.15"/>
    <n v="0"/>
    <x v="1"/>
    <s v="1. Poor"/>
    <s v="4. Above 150K"/>
    <s v="9-10 yrs"/>
    <s v="Retained"/>
  </r>
  <r>
    <n v="15584320"/>
    <n v="686"/>
    <x v="0"/>
    <x v="0"/>
    <n v="39"/>
    <n v="3"/>
    <n v="111695.62"/>
    <n v="1"/>
    <n v="0"/>
    <n v="0"/>
    <n v="136643.84"/>
    <n v="0"/>
    <x v="1"/>
    <s v="3. Good"/>
    <s v="3. 100K-150K"/>
    <s v="3-5 yrs"/>
    <s v="Retained"/>
  </r>
  <r>
    <n v="15724161"/>
    <n v="644"/>
    <x v="0"/>
    <x v="0"/>
    <n v="40"/>
    <n v="9"/>
    <n v="137285.26"/>
    <n v="4"/>
    <n v="1"/>
    <n v="0"/>
    <n v="77063.63"/>
    <n v="1"/>
    <x v="0"/>
    <s v="2. Fair"/>
    <s v="3. 100K-150K"/>
    <s v="9-10 yrs"/>
    <s v="Churned"/>
  </r>
  <r>
    <n v="15750056"/>
    <n v="702"/>
    <x v="0"/>
    <x v="0"/>
    <n v="29"/>
    <n v="6"/>
    <n v="149218.39000000001"/>
    <n v="1"/>
    <n v="1"/>
    <n v="1"/>
    <n v="9633.01"/>
    <n v="0"/>
    <x v="3"/>
    <s v="3. Good"/>
    <s v="3. 100K-150K"/>
    <s v="6-8 yrs"/>
    <s v="Retained"/>
  </r>
  <r>
    <n v="15609637"/>
    <n v="652"/>
    <x v="0"/>
    <x v="1"/>
    <n v="51"/>
    <n v="7"/>
    <n v="0"/>
    <n v="2"/>
    <n v="0"/>
    <n v="1"/>
    <n v="43496.36"/>
    <n v="0"/>
    <x v="2"/>
    <s v="2. Fair"/>
    <s v="1. Zero"/>
    <s v="6-8 yrs"/>
    <s v="Retained"/>
  </r>
  <r>
    <n v="15794493"/>
    <n v="641"/>
    <x v="1"/>
    <x v="1"/>
    <n v="32"/>
    <n v="7"/>
    <n v="0"/>
    <n v="2"/>
    <n v="1"/>
    <n v="1"/>
    <n v="24267.279999999999"/>
    <n v="0"/>
    <x v="1"/>
    <s v="2. Fair"/>
    <s v="1. Zero"/>
    <s v="6-8 yrs"/>
    <s v="Retained"/>
  </r>
  <r>
    <n v="15569641"/>
    <n v="692"/>
    <x v="2"/>
    <x v="0"/>
    <n v="41"/>
    <n v="8"/>
    <n v="130701.29"/>
    <n v="1"/>
    <n v="1"/>
    <n v="0"/>
    <n v="59354.239999999998"/>
    <n v="1"/>
    <x v="0"/>
    <s v="3. Good"/>
    <s v="3. 100K-150K"/>
    <s v="6-8 yrs"/>
    <s v="Churned"/>
  </r>
  <r>
    <n v="15815236"/>
    <n v="574"/>
    <x v="1"/>
    <x v="1"/>
    <n v="34"/>
    <n v="5"/>
    <n v="0"/>
    <n v="2"/>
    <n v="0"/>
    <n v="0"/>
    <n v="28269.86"/>
    <n v="0"/>
    <x v="1"/>
    <s v="1. Poor"/>
    <s v="1. Zero"/>
    <s v="3-5 yrs"/>
    <s v="Retained"/>
  </r>
  <r>
    <n v="15811177"/>
    <n v="643"/>
    <x v="0"/>
    <x v="0"/>
    <n v="31"/>
    <n v="3"/>
    <n v="167949.48"/>
    <n v="1"/>
    <n v="1"/>
    <n v="0"/>
    <n v="143162.34"/>
    <n v="0"/>
    <x v="1"/>
    <s v="2. Fair"/>
    <s v="4. Above 150K"/>
    <s v="3-5 yrs"/>
    <s v="Retained"/>
  </r>
  <r>
    <n v="15680587"/>
    <n v="834"/>
    <x v="0"/>
    <x v="1"/>
    <n v="23"/>
    <n v="4"/>
    <n v="131254.81"/>
    <n v="1"/>
    <n v="1"/>
    <n v="0"/>
    <n v="20199.3"/>
    <n v="0"/>
    <x v="3"/>
    <s v="5. Excellent"/>
    <s v="3. 100K-150K"/>
    <s v="3-5 yrs"/>
    <s v="Retained"/>
  </r>
  <r>
    <n v="15672821"/>
    <n v="591"/>
    <x v="0"/>
    <x v="1"/>
    <n v="28"/>
    <n v="5"/>
    <n v="0"/>
    <n v="2"/>
    <n v="1"/>
    <n v="1"/>
    <n v="48606.92"/>
    <n v="0"/>
    <x v="3"/>
    <s v="2. Fair"/>
    <s v="1. Zero"/>
    <s v="3-5 yrs"/>
    <s v="Retained"/>
  </r>
  <r>
    <n v="15767681"/>
    <n v="470"/>
    <x v="1"/>
    <x v="1"/>
    <n v="34"/>
    <n v="9"/>
    <n v="0"/>
    <n v="2"/>
    <n v="0"/>
    <n v="1"/>
    <n v="89013.67"/>
    <n v="0"/>
    <x v="1"/>
    <s v="1. Poor"/>
    <s v="1. Zero"/>
    <s v="9-10 yrs"/>
    <s v="Retained"/>
  </r>
  <r>
    <n v="15600379"/>
    <n v="608"/>
    <x v="1"/>
    <x v="1"/>
    <n v="34"/>
    <n v="7"/>
    <n v="86656.13"/>
    <n v="1"/>
    <n v="0"/>
    <n v="1"/>
    <n v="59890.29"/>
    <n v="0"/>
    <x v="1"/>
    <s v="2. Fair"/>
    <s v="2. Up to 100K"/>
    <s v="6-8 yrs"/>
    <s v="Retained"/>
  </r>
  <r>
    <n v="15801336"/>
    <n v="649"/>
    <x v="2"/>
    <x v="0"/>
    <n v="37"/>
    <n v="8"/>
    <n v="114737.26"/>
    <n v="1"/>
    <n v="1"/>
    <n v="1"/>
    <n v="106655.88"/>
    <n v="1"/>
    <x v="1"/>
    <s v="2. Fair"/>
    <s v="3. 100K-150K"/>
    <s v="6-8 yrs"/>
    <s v="Churned"/>
  </r>
  <r>
    <n v="15721592"/>
    <n v="665"/>
    <x v="0"/>
    <x v="0"/>
    <n v="38"/>
    <n v="5"/>
    <n v="0"/>
    <n v="2"/>
    <n v="1"/>
    <n v="0"/>
    <n v="156439.56"/>
    <n v="0"/>
    <x v="1"/>
    <s v="2. Fair"/>
    <s v="1. Zero"/>
    <s v="3-5 yrs"/>
    <s v="Retained"/>
  </r>
  <r>
    <n v="15581282"/>
    <n v="651"/>
    <x v="0"/>
    <x v="0"/>
    <n v="39"/>
    <n v="6"/>
    <n v="0"/>
    <n v="1"/>
    <n v="1"/>
    <n v="0"/>
    <n v="24176.44"/>
    <n v="0"/>
    <x v="1"/>
    <s v="2. Fair"/>
    <s v="1. Zero"/>
    <s v="6-8 yrs"/>
    <s v="Retained"/>
  </r>
  <r>
    <n v="15746203"/>
    <n v="555"/>
    <x v="2"/>
    <x v="1"/>
    <n v="62"/>
    <n v="4"/>
    <n v="119817.33"/>
    <n v="1"/>
    <n v="0"/>
    <n v="1"/>
    <n v="43507.1"/>
    <n v="1"/>
    <x v="4"/>
    <s v="1. Poor"/>
    <s v="3. 100K-150K"/>
    <s v="3-5 yrs"/>
    <s v="Churned"/>
  </r>
  <r>
    <n v="15583137"/>
    <n v="637"/>
    <x v="0"/>
    <x v="0"/>
    <n v="48"/>
    <n v="7"/>
    <n v="130806.99"/>
    <n v="2"/>
    <n v="1"/>
    <n v="1"/>
    <n v="132005.85"/>
    <n v="1"/>
    <x v="0"/>
    <s v="2. Fair"/>
    <s v="3. 100K-150K"/>
    <s v="6-8 yrs"/>
    <s v="Churned"/>
  </r>
  <r>
    <n v="15680752"/>
    <n v="675"/>
    <x v="0"/>
    <x v="0"/>
    <n v="49"/>
    <n v="0"/>
    <n v="0"/>
    <n v="1"/>
    <n v="1"/>
    <n v="1"/>
    <n v="80496.710000000006"/>
    <n v="1"/>
    <x v="0"/>
    <s v="3. Good"/>
    <s v="1. Zero"/>
    <s v="0-2 yrs"/>
    <s v="Churned"/>
  </r>
  <r>
    <n v="15688172"/>
    <n v="677"/>
    <x v="1"/>
    <x v="1"/>
    <n v="40"/>
    <n v="5"/>
    <n v="0"/>
    <n v="2"/>
    <n v="1"/>
    <n v="0"/>
    <n v="88947.56"/>
    <n v="0"/>
    <x v="0"/>
    <s v="3. Good"/>
    <s v="1. Zero"/>
    <s v="3-5 yrs"/>
    <s v="Retained"/>
  </r>
  <r>
    <n v="15791373"/>
    <n v="850"/>
    <x v="2"/>
    <x v="0"/>
    <n v="35"/>
    <n v="2"/>
    <n v="80931.75"/>
    <n v="1"/>
    <n v="0"/>
    <n v="0"/>
    <n v="12639.67"/>
    <n v="1"/>
    <x v="1"/>
    <s v="5. Excellent"/>
    <s v="2. Up to 100K"/>
    <s v="0-2 yrs"/>
    <s v="Churned"/>
  </r>
  <r>
    <n v="15589449"/>
    <n v="815"/>
    <x v="0"/>
    <x v="0"/>
    <n v="56"/>
    <n v="3"/>
    <n v="0"/>
    <n v="3"/>
    <n v="1"/>
    <n v="1"/>
    <n v="94248.16"/>
    <n v="1"/>
    <x v="2"/>
    <s v="5. Excellent"/>
    <s v="1. Zero"/>
    <s v="3-5 yrs"/>
    <s v="Churned"/>
  </r>
  <r>
    <n v="15692819"/>
    <n v="665"/>
    <x v="2"/>
    <x v="1"/>
    <n v="32"/>
    <n v="1"/>
    <n v="132178.67000000001"/>
    <n v="1"/>
    <n v="0"/>
    <n v="0"/>
    <n v="11865.76"/>
    <n v="0"/>
    <x v="1"/>
    <s v="2. Fair"/>
    <s v="3. 100K-150K"/>
    <s v="0-2 yrs"/>
    <s v="Retained"/>
  </r>
  <r>
    <n v="15727467"/>
    <n v="485"/>
    <x v="0"/>
    <x v="0"/>
    <n v="27"/>
    <n v="3"/>
    <n v="0"/>
    <n v="2"/>
    <n v="1"/>
    <n v="0"/>
    <n v="141449.85999999999"/>
    <n v="0"/>
    <x v="3"/>
    <s v="1. Poor"/>
    <s v="1. Zero"/>
    <s v="3-5 yrs"/>
    <s v="Retained"/>
  </r>
  <r>
    <n v="15734312"/>
    <n v="577"/>
    <x v="1"/>
    <x v="1"/>
    <n v="43"/>
    <n v="6"/>
    <n v="0"/>
    <n v="2"/>
    <n v="1"/>
    <n v="1"/>
    <n v="149457.81"/>
    <n v="0"/>
    <x v="0"/>
    <s v="1. Poor"/>
    <s v="1. Zero"/>
    <s v="6-8 yrs"/>
    <s v="Retained"/>
  </r>
  <r>
    <n v="15764604"/>
    <n v="586"/>
    <x v="0"/>
    <x v="0"/>
    <n v="35"/>
    <n v="7"/>
    <n v="164769.01999999999"/>
    <n v="3"/>
    <n v="1"/>
    <n v="0"/>
    <n v="119814.25"/>
    <n v="1"/>
    <x v="1"/>
    <s v="2. Fair"/>
    <s v="4. Above 150K"/>
    <s v="6-8 yrs"/>
    <s v="Churned"/>
  </r>
  <r>
    <n v="15613014"/>
    <n v="722"/>
    <x v="2"/>
    <x v="1"/>
    <n v="29"/>
    <n v="1"/>
    <n v="107233.85"/>
    <n v="2"/>
    <n v="1"/>
    <n v="0"/>
    <n v="24924.92"/>
    <n v="0"/>
    <x v="3"/>
    <s v="3. Good"/>
    <s v="3. 100K-150K"/>
    <s v="0-2 yrs"/>
    <s v="Retained"/>
  </r>
  <r>
    <n v="15759684"/>
    <n v="528"/>
    <x v="0"/>
    <x v="0"/>
    <n v="27"/>
    <n v="7"/>
    <n v="176227.07"/>
    <n v="2"/>
    <n v="0"/>
    <n v="1"/>
    <n v="139481.53"/>
    <n v="0"/>
    <x v="3"/>
    <s v="1. Poor"/>
    <s v="4. Above 150K"/>
    <s v="6-8 yrs"/>
    <s v="Retained"/>
  </r>
  <r>
    <n v="15609669"/>
    <n v="542"/>
    <x v="0"/>
    <x v="0"/>
    <n v="39"/>
    <n v="4"/>
    <n v="109949.39"/>
    <n v="2"/>
    <n v="1"/>
    <n v="1"/>
    <n v="41268.65"/>
    <n v="0"/>
    <x v="1"/>
    <s v="1. Poor"/>
    <s v="3. 100K-150K"/>
    <s v="3-5 yrs"/>
    <s v="Retained"/>
  </r>
  <r>
    <n v="15685536"/>
    <n v="552"/>
    <x v="0"/>
    <x v="0"/>
    <n v="34"/>
    <n v="5"/>
    <n v="0"/>
    <n v="2"/>
    <n v="1"/>
    <n v="1"/>
    <n v="1351.41"/>
    <n v="0"/>
    <x v="1"/>
    <s v="1. Poor"/>
    <s v="1. Zero"/>
    <s v="3-5 yrs"/>
    <s v="Retained"/>
  </r>
  <r>
    <n v="15750447"/>
    <n v="678"/>
    <x v="0"/>
    <x v="0"/>
    <n v="60"/>
    <n v="10"/>
    <n v="117738.81"/>
    <n v="1"/>
    <n v="1"/>
    <n v="0"/>
    <n v="147489.76"/>
    <n v="1"/>
    <x v="4"/>
    <s v="3. Good"/>
    <s v="3. 100K-150K"/>
    <s v="9-10 yrs"/>
    <s v="Churned"/>
  </r>
  <r>
    <n v="15663249"/>
    <n v="575"/>
    <x v="1"/>
    <x v="0"/>
    <n v="37"/>
    <n v="9"/>
    <n v="133292.45000000001"/>
    <n v="1"/>
    <n v="1"/>
    <n v="0"/>
    <n v="111175.09"/>
    <n v="0"/>
    <x v="1"/>
    <s v="1. Poor"/>
    <s v="3. 100K-150K"/>
    <s v="9-10 yrs"/>
    <s v="Retained"/>
  </r>
  <r>
    <n v="15638646"/>
    <n v="669"/>
    <x v="0"/>
    <x v="0"/>
    <n v="43"/>
    <n v="1"/>
    <n v="160474.59"/>
    <n v="1"/>
    <n v="1"/>
    <n v="1"/>
    <n v="95963.14"/>
    <n v="0"/>
    <x v="0"/>
    <s v="2. Fair"/>
    <s v="4. Above 150K"/>
    <s v="0-2 yrs"/>
    <s v="Retained"/>
  </r>
  <r>
    <n v="15734161"/>
    <n v="636"/>
    <x v="0"/>
    <x v="1"/>
    <n v="43"/>
    <n v="6"/>
    <n v="0"/>
    <n v="2"/>
    <n v="1"/>
    <n v="0"/>
    <n v="43128.95"/>
    <n v="0"/>
    <x v="0"/>
    <s v="2. Fair"/>
    <s v="1. Zero"/>
    <s v="6-8 yrs"/>
    <s v="Retained"/>
  </r>
  <r>
    <n v="15631070"/>
    <n v="667"/>
    <x v="2"/>
    <x v="1"/>
    <n v="55"/>
    <n v="9"/>
    <n v="154393.43"/>
    <n v="1"/>
    <n v="1"/>
    <n v="1"/>
    <n v="137674.96"/>
    <n v="1"/>
    <x v="2"/>
    <s v="2. Fair"/>
    <s v="4. Above 150K"/>
    <s v="9-10 yrs"/>
    <s v="Churned"/>
  </r>
  <r>
    <n v="15761950"/>
    <n v="652"/>
    <x v="2"/>
    <x v="0"/>
    <n v="45"/>
    <n v="9"/>
    <n v="110827.49"/>
    <n v="1"/>
    <n v="1"/>
    <n v="1"/>
    <n v="153383.54"/>
    <n v="1"/>
    <x v="0"/>
    <s v="2. Fair"/>
    <s v="3. 100K-150K"/>
    <s v="9-10 yrs"/>
    <s v="Churned"/>
  </r>
  <r>
    <n v="15649668"/>
    <n v="637"/>
    <x v="2"/>
    <x v="0"/>
    <n v="36"/>
    <n v="10"/>
    <n v="145750.45000000001"/>
    <n v="2"/>
    <n v="1"/>
    <n v="1"/>
    <n v="96660.76"/>
    <n v="0"/>
    <x v="1"/>
    <s v="2. Fair"/>
    <s v="3. 100K-150K"/>
    <s v="9-10 yrs"/>
    <s v="Retained"/>
  </r>
  <r>
    <n v="15713912"/>
    <n v="516"/>
    <x v="1"/>
    <x v="0"/>
    <n v="45"/>
    <n v="8"/>
    <n v="109044.3"/>
    <n v="1"/>
    <n v="0"/>
    <n v="1"/>
    <n v="115818.16"/>
    <n v="0"/>
    <x v="0"/>
    <s v="1. Poor"/>
    <s v="3. 100K-150K"/>
    <s v="6-8 yrs"/>
    <s v="Retained"/>
  </r>
  <r>
    <n v="15586757"/>
    <n v="801"/>
    <x v="0"/>
    <x v="0"/>
    <n v="32"/>
    <n v="4"/>
    <n v="75170.539999999994"/>
    <n v="1"/>
    <n v="1"/>
    <n v="1"/>
    <n v="37898.5"/>
    <n v="0"/>
    <x v="1"/>
    <s v="5. Excellent"/>
    <s v="2. Up to 100K"/>
    <s v="3-5 yrs"/>
    <s v="Retained"/>
  </r>
  <r>
    <n v="15596522"/>
    <n v="692"/>
    <x v="0"/>
    <x v="0"/>
    <n v="42"/>
    <n v="2"/>
    <n v="0"/>
    <n v="2"/>
    <n v="1"/>
    <n v="0"/>
    <n v="145222.93"/>
    <n v="0"/>
    <x v="0"/>
    <s v="3. Good"/>
    <s v="1. Zero"/>
    <s v="0-2 yrs"/>
    <s v="Retained"/>
  </r>
  <r>
    <n v="15625395"/>
    <n v="585"/>
    <x v="0"/>
    <x v="0"/>
    <n v="28"/>
    <n v="6"/>
    <n v="105795.9"/>
    <n v="1"/>
    <n v="1"/>
    <n v="1"/>
    <n v="41219.089999999997"/>
    <n v="0"/>
    <x v="3"/>
    <s v="2. Fair"/>
    <s v="3. 100K-150K"/>
    <s v="6-8 yrs"/>
    <s v="Retained"/>
  </r>
  <r>
    <n v="15760570"/>
    <n v="590"/>
    <x v="0"/>
    <x v="1"/>
    <n v="32"/>
    <n v="5"/>
    <n v="0"/>
    <n v="2"/>
    <n v="1"/>
    <n v="0"/>
    <n v="59249.83"/>
    <n v="0"/>
    <x v="1"/>
    <s v="2. Fair"/>
    <s v="1. Zero"/>
    <s v="3-5 yrs"/>
    <s v="Retained"/>
  </r>
  <r>
    <n v="15566689"/>
    <n v="554"/>
    <x v="1"/>
    <x v="1"/>
    <n v="66"/>
    <n v="8"/>
    <n v="0"/>
    <n v="2"/>
    <n v="1"/>
    <n v="1"/>
    <n v="116747.62"/>
    <n v="0"/>
    <x v="4"/>
    <s v="1. Poor"/>
    <s v="1. Zero"/>
    <s v="6-8 yrs"/>
    <s v="Retained"/>
  </r>
  <r>
    <n v="15725794"/>
    <n v="659"/>
    <x v="0"/>
    <x v="0"/>
    <n v="49"/>
    <n v="1"/>
    <n v="0"/>
    <n v="1"/>
    <n v="1"/>
    <n v="0"/>
    <n v="116249.72"/>
    <n v="1"/>
    <x v="0"/>
    <s v="2. Fair"/>
    <s v="1. Zero"/>
    <s v="0-2 yrs"/>
    <s v="Churned"/>
  </r>
  <r>
    <n v="15673539"/>
    <n v="690"/>
    <x v="0"/>
    <x v="0"/>
    <n v="26"/>
    <n v="3"/>
    <n v="118097.87"/>
    <n v="1"/>
    <n v="1"/>
    <n v="0"/>
    <n v="61257.83"/>
    <n v="0"/>
    <x v="3"/>
    <s v="3. Good"/>
    <s v="3. 100K-150K"/>
    <s v="3-5 yrs"/>
    <s v="Retained"/>
  </r>
  <r>
    <n v="15705298"/>
    <n v="697"/>
    <x v="2"/>
    <x v="1"/>
    <n v="29"/>
    <n v="0"/>
    <n v="172693.54"/>
    <n v="1"/>
    <n v="0"/>
    <n v="0"/>
    <n v="141798.98000000001"/>
    <n v="0"/>
    <x v="3"/>
    <s v="3. Good"/>
    <s v="4. Above 150K"/>
    <s v="0-2 yrs"/>
    <s v="Retained"/>
  </r>
  <r>
    <n v="15675791"/>
    <n v="610"/>
    <x v="0"/>
    <x v="1"/>
    <n v="36"/>
    <n v="4"/>
    <n v="129440.3"/>
    <n v="2"/>
    <n v="1"/>
    <n v="0"/>
    <n v="102638.35"/>
    <n v="0"/>
    <x v="1"/>
    <s v="2. Fair"/>
    <s v="3. 100K-150K"/>
    <s v="3-5 yrs"/>
    <s v="Retained"/>
  </r>
  <r>
    <n v="15747043"/>
    <n v="599"/>
    <x v="1"/>
    <x v="1"/>
    <n v="36"/>
    <n v="4"/>
    <n v="0"/>
    <n v="2"/>
    <n v="0"/>
    <n v="0"/>
    <n v="13210.56"/>
    <n v="0"/>
    <x v="1"/>
    <s v="2. Fair"/>
    <s v="1. Zero"/>
    <s v="3-5 yrs"/>
    <s v="Retained"/>
  </r>
  <r>
    <n v="15736397"/>
    <n v="544"/>
    <x v="0"/>
    <x v="1"/>
    <n v="23"/>
    <n v="1"/>
    <n v="96471.2"/>
    <n v="1"/>
    <n v="1"/>
    <n v="0"/>
    <n v="35550.97"/>
    <n v="0"/>
    <x v="3"/>
    <s v="1. Poor"/>
    <s v="2. Up to 100K"/>
    <s v="0-2 yrs"/>
    <s v="Retained"/>
  </r>
  <r>
    <n v="15678201"/>
    <n v="548"/>
    <x v="0"/>
    <x v="0"/>
    <n v="46"/>
    <n v="1"/>
    <n v="0"/>
    <n v="1"/>
    <n v="1"/>
    <n v="1"/>
    <n v="104469.06"/>
    <n v="1"/>
    <x v="0"/>
    <s v="1. Poor"/>
    <s v="1. Zero"/>
    <s v="0-2 yrs"/>
    <s v="Churned"/>
  </r>
  <r>
    <n v="15720745"/>
    <n v="635"/>
    <x v="1"/>
    <x v="1"/>
    <n v="24"/>
    <n v="4"/>
    <n v="140197.18"/>
    <n v="1"/>
    <n v="1"/>
    <n v="1"/>
    <n v="142935.82999999999"/>
    <n v="0"/>
    <x v="3"/>
    <s v="2. Fair"/>
    <s v="3. 100K-150K"/>
    <s v="3-5 yrs"/>
    <s v="Retained"/>
  </r>
  <r>
    <n v="15637593"/>
    <n v="722"/>
    <x v="0"/>
    <x v="1"/>
    <n v="20"/>
    <n v="6"/>
    <n v="0"/>
    <n v="2"/>
    <n v="1"/>
    <n v="0"/>
    <n v="195486.28"/>
    <n v="0"/>
    <x v="3"/>
    <s v="3. Good"/>
    <s v="1. Zero"/>
    <s v="6-8 yrs"/>
    <s v="Retained"/>
  </r>
  <r>
    <n v="15598070"/>
    <n v="564"/>
    <x v="0"/>
    <x v="0"/>
    <n v="33"/>
    <n v="4"/>
    <n v="135946.26"/>
    <n v="1"/>
    <n v="1"/>
    <n v="0"/>
    <n v="63170"/>
    <n v="0"/>
    <x v="1"/>
    <s v="1. Poor"/>
    <s v="3. 100K-150K"/>
    <s v="3-5 yrs"/>
    <s v="Retained"/>
  </r>
  <r>
    <n v="15787550"/>
    <n v="719"/>
    <x v="0"/>
    <x v="1"/>
    <n v="69"/>
    <n v="3"/>
    <n v="0"/>
    <n v="2"/>
    <n v="1"/>
    <n v="1"/>
    <n v="58320.06"/>
    <n v="0"/>
    <x v="4"/>
    <s v="3. Good"/>
    <s v="1. Zero"/>
    <s v="3-5 yrs"/>
    <s v="Retained"/>
  </r>
  <r>
    <n v="15603942"/>
    <n v="547"/>
    <x v="2"/>
    <x v="1"/>
    <n v="50"/>
    <n v="3"/>
    <n v="81290.02"/>
    <n v="3"/>
    <n v="0"/>
    <n v="1"/>
    <n v="177747.03"/>
    <n v="1"/>
    <x v="2"/>
    <s v="1. Poor"/>
    <s v="2. Up to 100K"/>
    <s v="3-5 yrs"/>
    <s v="Churned"/>
  </r>
  <r>
    <n v="15733973"/>
    <n v="850"/>
    <x v="0"/>
    <x v="0"/>
    <n v="42"/>
    <n v="8"/>
    <n v="0"/>
    <n v="1"/>
    <n v="1"/>
    <n v="0"/>
    <n v="19632.64"/>
    <n v="1"/>
    <x v="0"/>
    <s v="5. Excellent"/>
    <s v="1. Zero"/>
    <s v="6-8 yrs"/>
    <s v="Churned"/>
  </r>
  <r>
    <n v="15596761"/>
    <n v="515"/>
    <x v="2"/>
    <x v="1"/>
    <n v="60"/>
    <n v="9"/>
    <n v="113715.36"/>
    <n v="1"/>
    <n v="1"/>
    <n v="0"/>
    <n v="18424.240000000002"/>
    <n v="1"/>
    <x v="4"/>
    <s v="1. Poor"/>
    <s v="3. 100K-150K"/>
    <s v="9-10 yrs"/>
    <s v="Churned"/>
  </r>
  <r>
    <n v="15652400"/>
    <n v="667"/>
    <x v="1"/>
    <x v="1"/>
    <n v="56"/>
    <n v="2"/>
    <n v="168883.08"/>
    <n v="1"/>
    <n v="0"/>
    <n v="1"/>
    <n v="18897.78"/>
    <n v="0"/>
    <x v="2"/>
    <s v="2. Fair"/>
    <s v="4. Above 150K"/>
    <s v="0-2 yrs"/>
    <s v="Retained"/>
  </r>
  <r>
    <n v="15717893"/>
    <n v="607"/>
    <x v="2"/>
    <x v="1"/>
    <n v="36"/>
    <n v="8"/>
    <n v="143421.74"/>
    <n v="1"/>
    <n v="1"/>
    <n v="0"/>
    <n v="97879.02"/>
    <n v="0"/>
    <x v="1"/>
    <s v="2. Fair"/>
    <s v="3. 100K-150K"/>
    <s v="6-8 yrs"/>
    <s v="Retained"/>
  </r>
  <r>
    <n v="15622585"/>
    <n v="525"/>
    <x v="0"/>
    <x v="1"/>
    <n v="26"/>
    <n v="7"/>
    <n v="153644.39000000001"/>
    <n v="1"/>
    <n v="1"/>
    <n v="1"/>
    <n v="63197.88"/>
    <n v="0"/>
    <x v="3"/>
    <s v="1. Poor"/>
    <s v="4. Above 150K"/>
    <s v="6-8 yrs"/>
    <s v="Retained"/>
  </r>
  <r>
    <n v="15733964"/>
    <n v="606"/>
    <x v="1"/>
    <x v="0"/>
    <n v="53"/>
    <n v="1"/>
    <n v="109330.06"/>
    <n v="1"/>
    <n v="1"/>
    <n v="1"/>
    <n v="75860.009999999995"/>
    <n v="0"/>
    <x v="2"/>
    <s v="2. Fair"/>
    <s v="3. 100K-150K"/>
    <s v="0-2 yrs"/>
    <s v="Retained"/>
  </r>
  <r>
    <n v="15753861"/>
    <n v="686"/>
    <x v="2"/>
    <x v="0"/>
    <n v="27"/>
    <n v="1"/>
    <n v="115095.88"/>
    <n v="2"/>
    <n v="0"/>
    <n v="0"/>
    <n v="78622.460000000006"/>
    <n v="0"/>
    <x v="3"/>
    <s v="3. Good"/>
    <s v="3. 100K-150K"/>
    <s v="0-2 yrs"/>
    <s v="Retained"/>
  </r>
  <r>
    <n v="15747097"/>
    <n v="611"/>
    <x v="0"/>
    <x v="1"/>
    <n v="35"/>
    <n v="10"/>
    <n v="0"/>
    <n v="1"/>
    <n v="1"/>
    <n v="1"/>
    <n v="23598.23"/>
    <n v="1"/>
    <x v="1"/>
    <s v="2. Fair"/>
    <s v="1. Zero"/>
    <s v="9-10 yrs"/>
    <s v="Churned"/>
  </r>
  <r>
    <n v="15594762"/>
    <n v="827"/>
    <x v="1"/>
    <x v="1"/>
    <n v="46"/>
    <n v="1"/>
    <n v="183276.32"/>
    <n v="1"/>
    <n v="1"/>
    <n v="1"/>
    <n v="13460.27"/>
    <n v="0"/>
    <x v="0"/>
    <s v="5. Excellent"/>
    <s v="4. Above 150K"/>
    <s v="0-2 yrs"/>
    <s v="Retained"/>
  </r>
  <r>
    <n v="15667417"/>
    <n v="572"/>
    <x v="0"/>
    <x v="1"/>
    <n v="33"/>
    <n v="9"/>
    <n v="68193.72"/>
    <n v="1"/>
    <n v="1"/>
    <n v="0"/>
    <n v="19998.310000000001"/>
    <n v="0"/>
    <x v="1"/>
    <s v="1. Poor"/>
    <s v="2. Up to 100K"/>
    <s v="9-10 yrs"/>
    <s v="Retained"/>
  </r>
  <r>
    <n v="15684861"/>
    <n v="726"/>
    <x v="0"/>
    <x v="0"/>
    <n v="32"/>
    <n v="8"/>
    <n v="0"/>
    <n v="2"/>
    <n v="0"/>
    <n v="0"/>
    <n v="185075.63"/>
    <n v="0"/>
    <x v="1"/>
    <s v="3. Good"/>
    <s v="1. Zero"/>
    <s v="6-8 yrs"/>
    <s v="Retained"/>
  </r>
  <r>
    <n v="15742204"/>
    <n v="579"/>
    <x v="2"/>
    <x v="1"/>
    <n v="31"/>
    <n v="6"/>
    <n v="139729.54"/>
    <n v="1"/>
    <n v="0"/>
    <n v="1"/>
    <n v="135815.38"/>
    <n v="0"/>
    <x v="1"/>
    <s v="1. Poor"/>
    <s v="3. 100K-150K"/>
    <s v="6-8 yrs"/>
    <s v="Retained"/>
  </r>
  <r>
    <n v="15623502"/>
    <n v="598"/>
    <x v="1"/>
    <x v="0"/>
    <n v="56"/>
    <n v="4"/>
    <n v="98365.33"/>
    <n v="1"/>
    <n v="1"/>
    <n v="1"/>
    <n v="44251.33"/>
    <n v="0"/>
    <x v="2"/>
    <s v="2. Fair"/>
    <s v="2. Up to 100K"/>
    <s v="3-5 yrs"/>
    <s v="Retained"/>
  </r>
  <r>
    <n v="15774872"/>
    <n v="663"/>
    <x v="0"/>
    <x v="1"/>
    <n v="36"/>
    <n v="10"/>
    <n v="0"/>
    <n v="2"/>
    <n v="1"/>
    <n v="0"/>
    <n v="136349.54999999999"/>
    <n v="0"/>
    <x v="1"/>
    <s v="2. Fair"/>
    <s v="1. Zero"/>
    <s v="9-10 yrs"/>
    <s v="Retained"/>
  </r>
  <r>
    <n v="15611191"/>
    <n v="505"/>
    <x v="2"/>
    <x v="0"/>
    <n v="37"/>
    <n v="10"/>
    <n v="122453.97"/>
    <n v="2"/>
    <n v="1"/>
    <n v="1"/>
    <n v="52693.99"/>
    <n v="0"/>
    <x v="1"/>
    <s v="1. Poor"/>
    <s v="3. 100K-150K"/>
    <s v="9-10 yrs"/>
    <s v="Retained"/>
  </r>
  <r>
    <n v="15674331"/>
    <n v="576"/>
    <x v="2"/>
    <x v="1"/>
    <n v="30"/>
    <n v="7"/>
    <n v="132174.41"/>
    <n v="2"/>
    <n v="0"/>
    <n v="0"/>
    <n v="93767.03"/>
    <n v="0"/>
    <x v="1"/>
    <s v="1. Poor"/>
    <s v="3. 100K-150K"/>
    <s v="6-8 yrs"/>
    <s v="Retained"/>
  </r>
  <r>
    <n v="15619465"/>
    <n v="555"/>
    <x v="1"/>
    <x v="0"/>
    <n v="24"/>
    <n v="2"/>
    <n v="0"/>
    <n v="2"/>
    <n v="0"/>
    <n v="1"/>
    <n v="197866.55"/>
    <n v="0"/>
    <x v="3"/>
    <s v="1. Poor"/>
    <s v="1. Zero"/>
    <s v="0-2 yrs"/>
    <s v="Retained"/>
  </r>
  <r>
    <n v="15575247"/>
    <n v="524"/>
    <x v="0"/>
    <x v="1"/>
    <n v="30"/>
    <n v="1"/>
    <n v="0"/>
    <n v="2"/>
    <n v="1"/>
    <n v="0"/>
    <n v="126812.85"/>
    <n v="0"/>
    <x v="1"/>
    <s v="1. Poor"/>
    <s v="1. Zero"/>
    <s v="0-2 yrs"/>
    <s v="Retained"/>
  </r>
  <r>
    <n v="15695679"/>
    <n v="776"/>
    <x v="1"/>
    <x v="1"/>
    <n v="39"/>
    <n v="2"/>
    <n v="104349.45"/>
    <n v="1"/>
    <n v="0"/>
    <n v="0"/>
    <n v="79503.05"/>
    <n v="0"/>
    <x v="1"/>
    <s v="4. Very Good"/>
    <s v="3. 100K-150K"/>
    <s v="0-2 yrs"/>
    <s v="Retained"/>
  </r>
  <r>
    <n v="15713463"/>
    <n v="645"/>
    <x v="2"/>
    <x v="0"/>
    <n v="41"/>
    <n v="2"/>
    <n v="138881.04"/>
    <n v="1"/>
    <n v="1"/>
    <n v="0"/>
    <n v="129936.53"/>
    <n v="1"/>
    <x v="0"/>
    <s v="2. Fair"/>
    <s v="3. 100K-150K"/>
    <s v="0-2 yrs"/>
    <s v="Churned"/>
  </r>
  <r>
    <n v="15785170"/>
    <n v="850"/>
    <x v="2"/>
    <x v="0"/>
    <n v="32"/>
    <n v="0"/>
    <n v="116968.91"/>
    <n v="1"/>
    <n v="0"/>
    <n v="0"/>
    <n v="175094.62"/>
    <n v="0"/>
    <x v="1"/>
    <s v="5. Excellent"/>
    <s v="3. 100K-150K"/>
    <s v="0-2 yrs"/>
    <s v="Retained"/>
  </r>
  <r>
    <n v="15796351"/>
    <n v="603"/>
    <x v="2"/>
    <x v="1"/>
    <n v="35"/>
    <n v="1"/>
    <n v="105346.03"/>
    <n v="2"/>
    <n v="1"/>
    <n v="1"/>
    <n v="130379.5"/>
    <n v="0"/>
    <x v="1"/>
    <s v="2. Fair"/>
    <s v="3. 100K-150K"/>
    <s v="0-2 yrs"/>
    <s v="Retained"/>
  </r>
  <r>
    <n v="15639576"/>
    <n v="691"/>
    <x v="0"/>
    <x v="1"/>
    <n v="26"/>
    <n v="9"/>
    <n v="136623.19"/>
    <n v="1"/>
    <n v="1"/>
    <n v="0"/>
    <n v="153228"/>
    <n v="0"/>
    <x v="3"/>
    <s v="3. Good"/>
    <s v="3. 100K-150K"/>
    <s v="9-10 yrs"/>
    <s v="Retained"/>
  </r>
  <r>
    <n v="15693264"/>
    <n v="583"/>
    <x v="0"/>
    <x v="0"/>
    <n v="29"/>
    <n v="10"/>
    <n v="0"/>
    <n v="2"/>
    <n v="1"/>
    <n v="1"/>
    <n v="111285.85"/>
    <n v="0"/>
    <x v="3"/>
    <s v="2. Fair"/>
    <s v="1. Zero"/>
    <s v="9-10 yrs"/>
    <s v="Retained"/>
  </r>
  <r>
    <n v="15589715"/>
    <n v="584"/>
    <x v="0"/>
    <x v="0"/>
    <n v="66"/>
    <n v="5"/>
    <n v="0"/>
    <n v="1"/>
    <n v="1"/>
    <n v="0"/>
    <n v="49553.38"/>
    <n v="1"/>
    <x v="4"/>
    <s v="2. Fair"/>
    <s v="1. Zero"/>
    <s v="3-5 yrs"/>
    <s v="Churned"/>
  </r>
  <r>
    <n v="15769902"/>
    <n v="679"/>
    <x v="0"/>
    <x v="0"/>
    <n v="33"/>
    <n v="6"/>
    <n v="0"/>
    <n v="2"/>
    <n v="1"/>
    <n v="1"/>
    <n v="98015.85"/>
    <n v="0"/>
    <x v="1"/>
    <s v="3. Good"/>
    <s v="1. Zero"/>
    <s v="6-8 yrs"/>
    <s v="Retained"/>
  </r>
  <r>
    <n v="15587177"/>
    <n v="646"/>
    <x v="0"/>
    <x v="1"/>
    <n v="36"/>
    <n v="6"/>
    <n v="124445.52"/>
    <n v="1"/>
    <n v="1"/>
    <n v="0"/>
    <n v="88481.32"/>
    <n v="0"/>
    <x v="1"/>
    <s v="2. Fair"/>
    <s v="3. 100K-150K"/>
    <s v="6-8 yrs"/>
    <s v="Retained"/>
  </r>
  <r>
    <n v="15814553"/>
    <n v="559"/>
    <x v="0"/>
    <x v="0"/>
    <n v="34"/>
    <n v="5"/>
    <n v="68999.66"/>
    <n v="2"/>
    <n v="1"/>
    <n v="1"/>
    <n v="66879.27"/>
    <n v="0"/>
    <x v="1"/>
    <s v="1. Poor"/>
    <s v="2. Up to 100K"/>
    <s v="3-5 yrs"/>
    <s v="Retained"/>
  </r>
  <r>
    <n v="15601550"/>
    <n v="595"/>
    <x v="1"/>
    <x v="1"/>
    <n v="36"/>
    <n v="6"/>
    <n v="85768.42"/>
    <n v="1"/>
    <n v="1"/>
    <n v="1"/>
    <n v="24802.77"/>
    <n v="0"/>
    <x v="1"/>
    <s v="2. Fair"/>
    <s v="2. Up to 100K"/>
    <s v="6-8 yrs"/>
    <s v="Retained"/>
  </r>
  <r>
    <n v="15664907"/>
    <n v="527"/>
    <x v="0"/>
    <x v="1"/>
    <n v="47"/>
    <n v="1"/>
    <n v="0"/>
    <n v="1"/>
    <n v="1"/>
    <n v="0"/>
    <n v="21312.16"/>
    <n v="1"/>
    <x v="0"/>
    <s v="1. Poor"/>
    <s v="1. Zero"/>
    <s v="0-2 yrs"/>
    <s v="Churned"/>
  </r>
  <r>
    <n v="15612465"/>
    <n v="684"/>
    <x v="1"/>
    <x v="1"/>
    <n v="34"/>
    <n v="9"/>
    <n v="100628"/>
    <n v="2"/>
    <n v="1"/>
    <n v="1"/>
    <n v="190263.78"/>
    <n v="0"/>
    <x v="1"/>
    <s v="3. Good"/>
    <s v="3. 100K-150K"/>
    <s v="9-10 yrs"/>
    <s v="Retained"/>
  </r>
  <r>
    <n v="15810800"/>
    <n v="673"/>
    <x v="1"/>
    <x v="0"/>
    <n v="32"/>
    <n v="0"/>
    <n v="0"/>
    <n v="1"/>
    <n v="1"/>
    <n v="1"/>
    <n v="72873.33"/>
    <n v="0"/>
    <x v="1"/>
    <s v="3. Good"/>
    <s v="1. Zero"/>
    <s v="0-2 yrs"/>
    <s v="Retained"/>
  </r>
  <r>
    <n v="15665760"/>
    <n v="802"/>
    <x v="1"/>
    <x v="1"/>
    <n v="38"/>
    <n v="7"/>
    <n v="0"/>
    <n v="2"/>
    <n v="0"/>
    <n v="1"/>
    <n v="57764.65"/>
    <n v="0"/>
    <x v="1"/>
    <s v="5. Excellent"/>
    <s v="1. Zero"/>
    <s v="6-8 yrs"/>
    <s v="Retained"/>
  </r>
  <r>
    <n v="15588080"/>
    <n v="675"/>
    <x v="0"/>
    <x v="1"/>
    <n v="54"/>
    <n v="6"/>
    <n v="0"/>
    <n v="1"/>
    <n v="1"/>
    <n v="0"/>
    <n v="110273.84"/>
    <n v="1"/>
    <x v="2"/>
    <s v="3. Good"/>
    <s v="1. Zero"/>
    <s v="6-8 yrs"/>
    <s v="Churned"/>
  </r>
  <r>
    <n v="15776844"/>
    <n v="762"/>
    <x v="1"/>
    <x v="0"/>
    <n v="19"/>
    <n v="6"/>
    <n v="0"/>
    <n v="2"/>
    <n v="1"/>
    <n v="0"/>
    <n v="55500.17"/>
    <n v="0"/>
    <x v="3"/>
    <s v="4. Very Good"/>
    <s v="1. Zero"/>
    <s v="6-8 yrs"/>
    <s v="Retained"/>
  </r>
  <r>
    <n v="15717560"/>
    <n v="580"/>
    <x v="0"/>
    <x v="1"/>
    <n v="50"/>
    <n v="0"/>
    <n v="125647.36"/>
    <n v="1"/>
    <n v="1"/>
    <n v="0"/>
    <n v="57541.08"/>
    <n v="1"/>
    <x v="2"/>
    <s v="2. Fair"/>
    <s v="3. 100K-150K"/>
    <s v="0-2 yrs"/>
    <s v="Churned"/>
  </r>
  <r>
    <n v="15629739"/>
    <n v="621"/>
    <x v="2"/>
    <x v="0"/>
    <n v="31"/>
    <n v="8"/>
    <n v="100375.39"/>
    <n v="1"/>
    <n v="1"/>
    <n v="1"/>
    <n v="90384.26"/>
    <n v="0"/>
    <x v="1"/>
    <s v="2. Fair"/>
    <s v="3. 100K-150K"/>
    <s v="6-8 yrs"/>
    <s v="Retained"/>
  </r>
  <r>
    <n v="15729908"/>
    <n v="411"/>
    <x v="0"/>
    <x v="0"/>
    <n v="36"/>
    <n v="10"/>
    <n v="0"/>
    <n v="1"/>
    <n v="0"/>
    <n v="0"/>
    <n v="120694.35"/>
    <n v="0"/>
    <x v="1"/>
    <s v="1. Poor"/>
    <s v="1. Zero"/>
    <s v="9-10 yrs"/>
    <s v="Retained"/>
  </r>
  <r>
    <n v="15716781"/>
    <n v="815"/>
    <x v="0"/>
    <x v="1"/>
    <n v="24"/>
    <n v="7"/>
    <n v="171922.72"/>
    <n v="1"/>
    <n v="0"/>
    <n v="1"/>
    <n v="178028.96"/>
    <n v="0"/>
    <x v="3"/>
    <s v="5. Excellent"/>
    <s v="4. Above 150K"/>
    <s v="6-8 yrs"/>
    <s v="Retained"/>
  </r>
  <r>
    <n v="15646936"/>
    <n v="631"/>
    <x v="2"/>
    <x v="0"/>
    <n v="32"/>
    <n v="2"/>
    <n v="146810.99"/>
    <n v="2"/>
    <n v="1"/>
    <n v="1"/>
    <n v="180990.29"/>
    <n v="0"/>
    <x v="1"/>
    <s v="2. Fair"/>
    <s v="3. 100K-150K"/>
    <s v="0-2 yrs"/>
    <s v="Retained"/>
  </r>
  <r>
    <n v="15768151"/>
    <n v="514"/>
    <x v="2"/>
    <x v="0"/>
    <n v="45"/>
    <n v="3"/>
    <n v="109032.23"/>
    <n v="1"/>
    <n v="0"/>
    <n v="1"/>
    <n v="155407.21"/>
    <n v="1"/>
    <x v="0"/>
    <s v="1. Poor"/>
    <s v="3. 100K-150K"/>
    <s v="3-5 yrs"/>
    <s v="Churned"/>
  </r>
  <r>
    <n v="15579212"/>
    <n v="638"/>
    <x v="0"/>
    <x v="1"/>
    <n v="57"/>
    <n v="6"/>
    <n v="0"/>
    <n v="1"/>
    <n v="1"/>
    <n v="0"/>
    <n v="33676.480000000003"/>
    <n v="1"/>
    <x v="2"/>
    <s v="2. Fair"/>
    <s v="1. Zero"/>
    <s v="6-8 yrs"/>
    <s v="Churned"/>
  </r>
  <r>
    <n v="15721835"/>
    <n v="791"/>
    <x v="1"/>
    <x v="1"/>
    <n v="25"/>
    <n v="7"/>
    <n v="0"/>
    <n v="1"/>
    <n v="1"/>
    <n v="0"/>
    <n v="89666.28"/>
    <n v="0"/>
    <x v="3"/>
    <s v="4. Very Good"/>
    <s v="1. Zero"/>
    <s v="6-8 yrs"/>
    <s v="Retained"/>
  </r>
  <r>
    <n v="15800515"/>
    <n v="516"/>
    <x v="0"/>
    <x v="1"/>
    <n v="35"/>
    <n v="5"/>
    <n v="128653.59"/>
    <n v="1"/>
    <n v="1"/>
    <n v="0"/>
    <n v="127558.26"/>
    <n v="0"/>
    <x v="1"/>
    <s v="1. Poor"/>
    <s v="3. 100K-150K"/>
    <s v="3-5 yrs"/>
    <s v="Retained"/>
  </r>
  <r>
    <n v="15591279"/>
    <n v="734"/>
    <x v="0"/>
    <x v="1"/>
    <n v="37"/>
    <n v="3"/>
    <n v="80387.81"/>
    <n v="1"/>
    <n v="0"/>
    <n v="1"/>
    <n v="77272.62"/>
    <n v="0"/>
    <x v="1"/>
    <s v="3. Good"/>
    <s v="2. Up to 100K"/>
    <s v="3-5 yrs"/>
    <s v="Retained"/>
  </r>
  <r>
    <n v="15587419"/>
    <n v="611"/>
    <x v="0"/>
    <x v="1"/>
    <n v="58"/>
    <n v="8"/>
    <n v="0"/>
    <n v="2"/>
    <n v="0"/>
    <n v="1"/>
    <n v="107665.68"/>
    <n v="1"/>
    <x v="2"/>
    <s v="2. Fair"/>
    <s v="1. Zero"/>
    <s v="6-8 yrs"/>
    <s v="Churned"/>
  </r>
  <r>
    <n v="15750335"/>
    <n v="850"/>
    <x v="2"/>
    <x v="1"/>
    <n v="43"/>
    <n v="0"/>
    <n v="108508.82"/>
    <n v="3"/>
    <n v="1"/>
    <n v="0"/>
    <n v="184044.79999999999"/>
    <n v="1"/>
    <x v="0"/>
    <s v="5. Excellent"/>
    <s v="3. 100K-150K"/>
    <s v="0-2 yrs"/>
    <s v="Churned"/>
  </r>
  <r>
    <n v="15699619"/>
    <n v="641"/>
    <x v="0"/>
    <x v="1"/>
    <n v="31"/>
    <n v="10"/>
    <n v="155978.17000000001"/>
    <n v="1"/>
    <n v="1"/>
    <n v="0"/>
    <n v="91510.71"/>
    <n v="0"/>
    <x v="1"/>
    <s v="2. Fair"/>
    <s v="4. Above 150K"/>
    <s v="9-10 yrs"/>
    <s v="Retained"/>
  </r>
  <r>
    <n v="15606472"/>
    <n v="585"/>
    <x v="0"/>
    <x v="0"/>
    <n v="38"/>
    <n v="5"/>
    <n v="0"/>
    <n v="1"/>
    <n v="1"/>
    <n v="1"/>
    <n v="87363.56"/>
    <n v="0"/>
    <x v="1"/>
    <s v="2. Fair"/>
    <s v="1. Zero"/>
    <s v="3-5 yrs"/>
    <s v="Retained"/>
  </r>
  <r>
    <n v="15778368"/>
    <n v="552"/>
    <x v="2"/>
    <x v="1"/>
    <n v="50"/>
    <n v="4"/>
    <n v="121175.56"/>
    <n v="1"/>
    <n v="1"/>
    <n v="0"/>
    <n v="117505.07"/>
    <n v="1"/>
    <x v="2"/>
    <s v="1. Poor"/>
    <s v="3. 100K-150K"/>
    <s v="3-5 yrs"/>
    <s v="Churned"/>
  </r>
  <r>
    <n v="15671387"/>
    <n v="507"/>
    <x v="0"/>
    <x v="0"/>
    <n v="29"/>
    <n v="4"/>
    <n v="89349.47"/>
    <n v="2"/>
    <n v="0"/>
    <n v="0"/>
    <n v="180626.68"/>
    <n v="0"/>
    <x v="3"/>
    <s v="1. Poor"/>
    <s v="2. Up to 100K"/>
    <s v="3-5 yrs"/>
    <s v="Retained"/>
  </r>
  <r>
    <n v="15573926"/>
    <n v="735"/>
    <x v="1"/>
    <x v="1"/>
    <n v="38"/>
    <n v="7"/>
    <n v="86131.71"/>
    <n v="2"/>
    <n v="0"/>
    <n v="0"/>
    <n v="93478.96"/>
    <n v="0"/>
    <x v="1"/>
    <s v="3. Good"/>
    <s v="2. Up to 100K"/>
    <s v="6-8 yrs"/>
    <s v="Retained"/>
  </r>
  <r>
    <n v="15709183"/>
    <n v="707"/>
    <x v="0"/>
    <x v="0"/>
    <n v="58"/>
    <n v="3"/>
    <n v="102346.86"/>
    <n v="1"/>
    <n v="1"/>
    <n v="1"/>
    <n v="114672.64"/>
    <n v="0"/>
    <x v="2"/>
    <s v="3. Good"/>
    <s v="3. 100K-150K"/>
    <s v="3-5 yrs"/>
    <s v="Retained"/>
  </r>
  <r>
    <n v="15577514"/>
    <n v="698"/>
    <x v="2"/>
    <x v="0"/>
    <n v="36"/>
    <n v="7"/>
    <n v="121263.62"/>
    <n v="1"/>
    <n v="1"/>
    <n v="1"/>
    <n v="13387.88"/>
    <n v="0"/>
    <x v="1"/>
    <s v="3. Good"/>
    <s v="3. 100K-150K"/>
    <s v="6-8 yrs"/>
    <s v="Retained"/>
  </r>
  <r>
    <n v="15778830"/>
    <n v="841"/>
    <x v="0"/>
    <x v="1"/>
    <n v="31"/>
    <n v="2"/>
    <n v="0"/>
    <n v="2"/>
    <n v="1"/>
    <n v="0"/>
    <n v="173240.52"/>
    <n v="0"/>
    <x v="1"/>
    <s v="5. Excellent"/>
    <s v="1. Zero"/>
    <s v="0-2 yrs"/>
    <s v="Retained"/>
  </r>
  <r>
    <n v="15768072"/>
    <n v="688"/>
    <x v="1"/>
    <x v="0"/>
    <n v="33"/>
    <n v="2"/>
    <n v="0"/>
    <n v="1"/>
    <n v="0"/>
    <n v="0"/>
    <n v="27557.18"/>
    <n v="1"/>
    <x v="1"/>
    <s v="3. Good"/>
    <s v="1. Zero"/>
    <s v="0-2 yrs"/>
    <s v="Churned"/>
  </r>
  <r>
    <n v="15768293"/>
    <n v="614"/>
    <x v="0"/>
    <x v="1"/>
    <n v="51"/>
    <n v="3"/>
    <n v="0"/>
    <n v="2"/>
    <n v="1"/>
    <n v="1"/>
    <n v="5552.37"/>
    <n v="0"/>
    <x v="2"/>
    <s v="2. Fair"/>
    <s v="1. Zero"/>
    <s v="3-5 yrs"/>
    <s v="Retained"/>
  </r>
  <r>
    <n v="15654456"/>
    <n v="511"/>
    <x v="2"/>
    <x v="1"/>
    <n v="48"/>
    <n v="6"/>
    <n v="149726.07999999999"/>
    <n v="1"/>
    <n v="0"/>
    <n v="0"/>
    <n v="88307.87"/>
    <n v="1"/>
    <x v="0"/>
    <s v="1. Poor"/>
    <s v="3. 100K-150K"/>
    <s v="6-8 yrs"/>
    <s v="Churned"/>
  </r>
  <r>
    <n v="15807525"/>
    <n v="447"/>
    <x v="0"/>
    <x v="1"/>
    <n v="43"/>
    <n v="2"/>
    <n v="0"/>
    <n v="2"/>
    <n v="1"/>
    <n v="0"/>
    <n v="33879.26"/>
    <n v="1"/>
    <x v="0"/>
    <s v="1. Poor"/>
    <s v="1. Zero"/>
    <s v="0-2 yrs"/>
    <s v="Churned"/>
  </r>
  <r>
    <n v="15574372"/>
    <n v="738"/>
    <x v="0"/>
    <x v="1"/>
    <n v="35"/>
    <n v="5"/>
    <n v="161274.04999999999"/>
    <n v="2"/>
    <n v="1"/>
    <n v="0"/>
    <n v="181429.87"/>
    <n v="0"/>
    <x v="1"/>
    <s v="3. Good"/>
    <s v="4. Above 150K"/>
    <s v="3-5 yrs"/>
    <s v="Retained"/>
  </r>
  <r>
    <n v="15671249"/>
    <n v="422"/>
    <x v="0"/>
    <x v="0"/>
    <n v="33"/>
    <n v="2"/>
    <n v="0"/>
    <n v="2"/>
    <n v="1"/>
    <n v="0"/>
    <n v="102655.31"/>
    <n v="0"/>
    <x v="1"/>
    <s v="1. Poor"/>
    <s v="1. Zero"/>
    <s v="0-2 yrs"/>
    <s v="Retained"/>
  </r>
  <r>
    <n v="15779744"/>
    <n v="537"/>
    <x v="1"/>
    <x v="1"/>
    <n v="30"/>
    <n v="1"/>
    <n v="103138.17"/>
    <n v="1"/>
    <n v="1"/>
    <n v="1"/>
    <n v="96555.42"/>
    <n v="0"/>
    <x v="1"/>
    <s v="1. Poor"/>
    <s v="3. 100K-150K"/>
    <s v="0-2 yrs"/>
    <s v="Retained"/>
  </r>
  <r>
    <n v="15624755"/>
    <n v="707"/>
    <x v="2"/>
    <x v="0"/>
    <n v="40"/>
    <n v="3"/>
    <n v="109628.44"/>
    <n v="1"/>
    <n v="1"/>
    <n v="0"/>
    <n v="189366.03"/>
    <n v="0"/>
    <x v="0"/>
    <s v="3. Good"/>
    <s v="3. 100K-150K"/>
    <s v="3-5 yrs"/>
    <s v="Retained"/>
  </r>
  <r>
    <n v="15611430"/>
    <n v="690"/>
    <x v="0"/>
    <x v="1"/>
    <n v="54"/>
    <n v="5"/>
    <n v="0"/>
    <n v="1"/>
    <n v="1"/>
    <n v="0"/>
    <n v="12847.61"/>
    <n v="1"/>
    <x v="2"/>
    <s v="3. Good"/>
    <s v="1. Zero"/>
    <s v="3-5 yrs"/>
    <s v="Churned"/>
  </r>
  <r>
    <n v="15774744"/>
    <n v="664"/>
    <x v="2"/>
    <x v="1"/>
    <n v="33"/>
    <n v="7"/>
    <n v="97286.16"/>
    <n v="2"/>
    <n v="1"/>
    <n v="0"/>
    <n v="143433.32999999999"/>
    <n v="0"/>
    <x v="1"/>
    <s v="2. Fair"/>
    <s v="2. Up to 100K"/>
    <s v="6-8 yrs"/>
    <s v="Retained"/>
  </r>
  <r>
    <n v="15629885"/>
    <n v="850"/>
    <x v="0"/>
    <x v="0"/>
    <n v="33"/>
    <n v="7"/>
    <n v="118004.26"/>
    <n v="1"/>
    <n v="1"/>
    <n v="0"/>
    <n v="183983.82"/>
    <n v="0"/>
    <x v="1"/>
    <s v="5. Excellent"/>
    <s v="3. 100K-150K"/>
    <s v="6-8 yrs"/>
    <s v="Retained"/>
  </r>
  <r>
    <n v="15708791"/>
    <n v="584"/>
    <x v="1"/>
    <x v="1"/>
    <n v="32"/>
    <n v="9"/>
    <n v="85534.83"/>
    <n v="1"/>
    <n v="0"/>
    <n v="0"/>
    <n v="169137.24"/>
    <n v="0"/>
    <x v="1"/>
    <s v="2. Fair"/>
    <s v="2. Up to 100K"/>
    <s v="9-10 yrs"/>
    <s v="Retained"/>
  </r>
  <r>
    <n v="15793890"/>
    <n v="728"/>
    <x v="0"/>
    <x v="0"/>
    <n v="59"/>
    <n v="4"/>
    <n v="0"/>
    <n v="1"/>
    <n v="1"/>
    <n v="1"/>
    <n v="163365.85"/>
    <n v="1"/>
    <x v="2"/>
    <s v="3. Good"/>
    <s v="1. Zero"/>
    <s v="3-5 yrs"/>
    <s v="Churned"/>
  </r>
  <r>
    <n v="15646091"/>
    <n v="560"/>
    <x v="1"/>
    <x v="0"/>
    <n v="43"/>
    <n v="4"/>
    <n v="95140.44"/>
    <n v="2"/>
    <n v="1"/>
    <n v="0"/>
    <n v="123181.44"/>
    <n v="1"/>
    <x v="0"/>
    <s v="1. Poor"/>
    <s v="2. Up to 100K"/>
    <s v="3-5 yrs"/>
    <s v="Churned"/>
  </r>
  <r>
    <n v="15596984"/>
    <n v="629"/>
    <x v="0"/>
    <x v="0"/>
    <n v="31"/>
    <n v="6"/>
    <n v="0"/>
    <n v="1"/>
    <n v="1"/>
    <n v="1"/>
    <n v="16447.599999999999"/>
    <n v="1"/>
    <x v="1"/>
    <s v="2. Fair"/>
    <s v="1. Zero"/>
    <s v="6-8 yrs"/>
    <s v="Churned"/>
  </r>
  <r>
    <n v="15800215"/>
    <n v="658"/>
    <x v="0"/>
    <x v="1"/>
    <n v="25"/>
    <n v="3"/>
    <n v="0"/>
    <n v="2"/>
    <n v="0"/>
    <n v="1"/>
    <n v="173948.4"/>
    <n v="0"/>
    <x v="3"/>
    <s v="2. Fair"/>
    <s v="1. Zero"/>
    <s v="3-5 yrs"/>
    <s v="Retained"/>
  </r>
  <r>
    <n v="15577806"/>
    <n v="794"/>
    <x v="2"/>
    <x v="0"/>
    <n v="54"/>
    <n v="1"/>
    <n v="75900.84"/>
    <n v="1"/>
    <n v="1"/>
    <n v="1"/>
    <n v="192154.66"/>
    <n v="0"/>
    <x v="2"/>
    <s v="4. Very Good"/>
    <s v="2. Up to 100K"/>
    <s v="0-2 yrs"/>
    <s v="Retained"/>
  </r>
  <r>
    <n v="15749381"/>
    <n v="790"/>
    <x v="0"/>
    <x v="0"/>
    <n v="41"/>
    <n v="2"/>
    <n v="126619.27"/>
    <n v="1"/>
    <n v="1"/>
    <n v="0"/>
    <n v="198224.38"/>
    <n v="0"/>
    <x v="0"/>
    <s v="4. Very Good"/>
    <s v="3. 100K-150K"/>
    <s v="0-2 yrs"/>
    <s v="Retained"/>
  </r>
  <r>
    <n v="15683758"/>
    <n v="640"/>
    <x v="0"/>
    <x v="1"/>
    <n v="44"/>
    <n v="7"/>
    <n v="111833.47"/>
    <n v="1"/>
    <n v="1"/>
    <n v="0"/>
    <n v="67202.740000000005"/>
    <n v="0"/>
    <x v="0"/>
    <s v="2. Fair"/>
    <s v="3. 100K-150K"/>
    <s v="6-8 yrs"/>
    <s v="Retained"/>
  </r>
  <r>
    <n v="15670615"/>
    <n v="652"/>
    <x v="1"/>
    <x v="1"/>
    <n v="37"/>
    <n v="7"/>
    <n v="0"/>
    <n v="2"/>
    <n v="1"/>
    <n v="0"/>
    <n v="68789.929999999993"/>
    <n v="0"/>
    <x v="1"/>
    <s v="2. Fair"/>
    <s v="1. Zero"/>
    <s v="6-8 yrs"/>
    <s v="Retained"/>
  </r>
  <r>
    <n v="15715622"/>
    <n v="583"/>
    <x v="0"/>
    <x v="0"/>
    <n v="57"/>
    <n v="3"/>
    <n v="238387.56"/>
    <n v="1"/>
    <n v="0"/>
    <n v="1"/>
    <n v="147964.99"/>
    <n v="1"/>
    <x v="2"/>
    <s v="2. Fair"/>
    <s v="4. Above 150K"/>
    <s v="3-5 yrs"/>
    <s v="Churned"/>
  </r>
  <r>
    <n v="15707634"/>
    <n v="775"/>
    <x v="0"/>
    <x v="0"/>
    <n v="32"/>
    <n v="2"/>
    <n v="108698.96"/>
    <n v="2"/>
    <n v="1"/>
    <n v="1"/>
    <n v="161069.73000000001"/>
    <n v="0"/>
    <x v="1"/>
    <s v="4. Very Good"/>
    <s v="3. 100K-150K"/>
    <s v="0-2 yrs"/>
    <s v="Retained"/>
  </r>
  <r>
    <n v="15806901"/>
    <n v="584"/>
    <x v="0"/>
    <x v="0"/>
    <n v="39"/>
    <n v="2"/>
    <n v="112687.69"/>
    <n v="1"/>
    <n v="1"/>
    <n v="1"/>
    <n v="127749.61"/>
    <n v="0"/>
    <x v="1"/>
    <s v="2. Fair"/>
    <s v="3. 100K-150K"/>
    <s v="0-2 yrs"/>
    <s v="Retained"/>
  </r>
  <r>
    <n v="15775335"/>
    <n v="635"/>
    <x v="2"/>
    <x v="0"/>
    <n v="48"/>
    <n v="4"/>
    <n v="81556.89"/>
    <n v="2"/>
    <n v="1"/>
    <n v="0"/>
    <n v="191914.37"/>
    <n v="0"/>
    <x v="0"/>
    <s v="2. Fair"/>
    <s v="2. Up to 100K"/>
    <s v="3-5 yrs"/>
    <s v="Retained"/>
  </r>
  <r>
    <n v="15724150"/>
    <n v="814"/>
    <x v="0"/>
    <x v="1"/>
    <n v="48"/>
    <n v="9"/>
    <n v="136596.85"/>
    <n v="1"/>
    <n v="1"/>
    <n v="1"/>
    <n v="185791.9"/>
    <n v="0"/>
    <x v="0"/>
    <s v="5. Excellent"/>
    <s v="3. 100K-150K"/>
    <s v="9-10 yrs"/>
    <s v="Retained"/>
  </r>
  <r>
    <n v="15627220"/>
    <n v="735"/>
    <x v="2"/>
    <x v="0"/>
    <n v="43"/>
    <n v="9"/>
    <n v="98807.45"/>
    <n v="1"/>
    <n v="0"/>
    <n v="0"/>
    <n v="184570.04"/>
    <n v="1"/>
    <x v="0"/>
    <s v="3. Good"/>
    <s v="2. Up to 100K"/>
    <s v="9-10 yrs"/>
    <s v="Churned"/>
  </r>
  <r>
    <n v="15672330"/>
    <n v="678"/>
    <x v="0"/>
    <x v="0"/>
    <n v="31"/>
    <n v="1"/>
    <n v="0"/>
    <n v="2"/>
    <n v="0"/>
    <n v="1"/>
    <n v="130446.65"/>
    <n v="0"/>
    <x v="1"/>
    <s v="3. Good"/>
    <s v="1. Zero"/>
    <s v="0-2 yrs"/>
    <s v="Retained"/>
  </r>
  <r>
    <n v="15668521"/>
    <n v="693"/>
    <x v="0"/>
    <x v="1"/>
    <n v="37"/>
    <n v="1"/>
    <n v="0"/>
    <n v="2"/>
    <n v="1"/>
    <n v="1"/>
    <n v="82867.55"/>
    <n v="0"/>
    <x v="1"/>
    <s v="3. Good"/>
    <s v="1. Zero"/>
    <s v="0-2 yrs"/>
    <s v="Retained"/>
  </r>
  <r>
    <n v="15807837"/>
    <n v="640"/>
    <x v="0"/>
    <x v="0"/>
    <n v="30"/>
    <n v="6"/>
    <n v="107499.7"/>
    <n v="1"/>
    <n v="1"/>
    <n v="1"/>
    <n v="187632.22"/>
    <n v="0"/>
    <x v="1"/>
    <s v="2. Fair"/>
    <s v="3. 100K-150K"/>
    <s v="6-8 yrs"/>
    <s v="Retained"/>
  </r>
  <r>
    <n v="15592570"/>
    <n v="773"/>
    <x v="1"/>
    <x v="0"/>
    <n v="23"/>
    <n v="8"/>
    <n v="0"/>
    <n v="2"/>
    <n v="1"/>
    <n v="0"/>
    <n v="56759.79"/>
    <n v="0"/>
    <x v="3"/>
    <s v="4. Very Good"/>
    <s v="1. Zero"/>
    <s v="6-8 yrs"/>
    <s v="Retained"/>
  </r>
  <r>
    <n v="15748589"/>
    <n v="736"/>
    <x v="0"/>
    <x v="0"/>
    <n v="30"/>
    <n v="9"/>
    <n v="0"/>
    <n v="2"/>
    <n v="1"/>
    <n v="0"/>
    <n v="34180.33"/>
    <n v="0"/>
    <x v="1"/>
    <s v="3. Good"/>
    <s v="1. Zero"/>
    <s v="9-10 yrs"/>
    <s v="Retained"/>
  </r>
  <r>
    <n v="15635893"/>
    <n v="693"/>
    <x v="0"/>
    <x v="0"/>
    <n v="28"/>
    <n v="8"/>
    <n v="0"/>
    <n v="2"/>
    <n v="1"/>
    <n v="1"/>
    <n v="158545.25"/>
    <n v="0"/>
    <x v="3"/>
    <s v="3. Good"/>
    <s v="1. Zero"/>
    <s v="6-8 yrs"/>
    <s v="Retained"/>
  </r>
  <r>
    <n v="15757632"/>
    <n v="496"/>
    <x v="0"/>
    <x v="0"/>
    <n v="41"/>
    <n v="1"/>
    <n v="176024.05"/>
    <n v="2"/>
    <n v="1"/>
    <n v="0"/>
    <n v="182337.98"/>
    <n v="0"/>
    <x v="0"/>
    <s v="1. Poor"/>
    <s v="4. Above 150K"/>
    <s v="0-2 yrs"/>
    <s v="Retained"/>
  </r>
  <r>
    <n v="15691863"/>
    <n v="751"/>
    <x v="0"/>
    <x v="0"/>
    <n v="39"/>
    <n v="3"/>
    <n v="0"/>
    <n v="2"/>
    <n v="1"/>
    <n v="1"/>
    <n v="84175.34"/>
    <n v="0"/>
    <x v="1"/>
    <s v="4. Very Good"/>
    <s v="1. Zero"/>
    <s v="3-5 yrs"/>
    <s v="Retained"/>
  </r>
  <r>
    <n v="15706071"/>
    <n v="528"/>
    <x v="2"/>
    <x v="1"/>
    <n v="39"/>
    <n v="0"/>
    <n v="127631.62"/>
    <n v="1"/>
    <n v="0"/>
    <n v="1"/>
    <n v="22197.8"/>
    <n v="1"/>
    <x v="1"/>
    <s v="1. Poor"/>
    <s v="3. 100K-150K"/>
    <s v="0-2 yrs"/>
    <s v="Churned"/>
  </r>
  <r>
    <n v="15654296"/>
    <n v="754"/>
    <x v="1"/>
    <x v="0"/>
    <n v="19"/>
    <n v="9"/>
    <n v="0"/>
    <n v="1"/>
    <n v="1"/>
    <n v="0"/>
    <n v="189641.11"/>
    <n v="0"/>
    <x v="3"/>
    <s v="4. Very Good"/>
    <s v="1. Zero"/>
    <s v="9-10 yrs"/>
    <s v="Retained"/>
  </r>
  <r>
    <n v="15755018"/>
    <n v="568"/>
    <x v="2"/>
    <x v="0"/>
    <n v="26"/>
    <n v="10"/>
    <n v="109819.16"/>
    <n v="2"/>
    <n v="1"/>
    <n v="0"/>
    <n v="154491.39000000001"/>
    <n v="0"/>
    <x v="3"/>
    <s v="1. Poor"/>
    <s v="3. 100K-150K"/>
    <s v="9-10 yrs"/>
    <s v="Retained"/>
  </r>
  <r>
    <n v="15594041"/>
    <n v="592"/>
    <x v="1"/>
    <x v="0"/>
    <n v="41"/>
    <n v="2"/>
    <n v="138734.94"/>
    <n v="1"/>
    <n v="1"/>
    <n v="0"/>
    <n v="90020.74"/>
    <n v="0"/>
    <x v="0"/>
    <s v="2. Fair"/>
    <s v="3. 100K-150K"/>
    <s v="0-2 yrs"/>
    <s v="Retained"/>
  </r>
  <r>
    <n v="15670587"/>
    <n v="558"/>
    <x v="2"/>
    <x v="1"/>
    <n v="25"/>
    <n v="10"/>
    <n v="111363.1"/>
    <n v="2"/>
    <n v="1"/>
    <n v="0"/>
    <n v="197264.35"/>
    <n v="0"/>
    <x v="3"/>
    <s v="1. Poor"/>
    <s v="3. 100K-150K"/>
    <s v="9-10 yrs"/>
    <s v="Retained"/>
  </r>
  <r>
    <n v="15724527"/>
    <n v="825"/>
    <x v="0"/>
    <x v="1"/>
    <n v="34"/>
    <n v="9"/>
    <n v="0"/>
    <n v="2"/>
    <n v="1"/>
    <n v="1"/>
    <n v="31933.06"/>
    <n v="0"/>
    <x v="1"/>
    <s v="5. Excellent"/>
    <s v="1. Zero"/>
    <s v="9-10 yrs"/>
    <s v="Retained"/>
  </r>
  <r>
    <n v="15801904"/>
    <n v="677"/>
    <x v="2"/>
    <x v="1"/>
    <n v="28"/>
    <n v="0"/>
    <n v="143988"/>
    <n v="2"/>
    <n v="1"/>
    <n v="0"/>
    <n v="8755.69"/>
    <n v="1"/>
    <x v="3"/>
    <s v="3. Good"/>
    <s v="3. 100K-150K"/>
    <s v="0-2 yrs"/>
    <s v="Churned"/>
  </r>
  <r>
    <n v="15658195"/>
    <n v="653"/>
    <x v="0"/>
    <x v="1"/>
    <n v="34"/>
    <n v="5"/>
    <n v="118838.75"/>
    <n v="1"/>
    <n v="1"/>
    <n v="1"/>
    <n v="52820.13"/>
    <n v="0"/>
    <x v="1"/>
    <s v="2. Fair"/>
    <s v="3. 100K-150K"/>
    <s v="3-5 yrs"/>
    <s v="Retained"/>
  </r>
  <r>
    <n v="15630113"/>
    <n v="593"/>
    <x v="1"/>
    <x v="1"/>
    <n v="35"/>
    <n v="4"/>
    <n v="161637.75"/>
    <n v="1"/>
    <n v="1"/>
    <n v="1"/>
    <n v="20008.46"/>
    <n v="0"/>
    <x v="1"/>
    <s v="2. Fair"/>
    <s v="4. Above 150K"/>
    <s v="3-5 yrs"/>
    <s v="Retained"/>
  </r>
  <r>
    <n v="15784320"/>
    <n v="632"/>
    <x v="0"/>
    <x v="0"/>
    <n v="44"/>
    <n v="3"/>
    <n v="133793.89000000001"/>
    <n v="1"/>
    <n v="1"/>
    <n v="1"/>
    <n v="34607.14"/>
    <n v="1"/>
    <x v="0"/>
    <s v="2. Fair"/>
    <s v="3. 100K-150K"/>
    <s v="3-5 yrs"/>
    <s v="Churned"/>
  </r>
  <r>
    <n v="15676513"/>
    <n v="601"/>
    <x v="2"/>
    <x v="1"/>
    <n v="35"/>
    <n v="8"/>
    <n v="71553.83"/>
    <n v="1"/>
    <n v="1"/>
    <n v="0"/>
    <n v="177384.45"/>
    <n v="0"/>
    <x v="1"/>
    <s v="2. Fair"/>
    <s v="2. Up to 100K"/>
    <s v="6-8 yrs"/>
    <s v="Retained"/>
  </r>
  <r>
    <n v="15574072"/>
    <n v="786"/>
    <x v="0"/>
    <x v="0"/>
    <n v="62"/>
    <n v="8"/>
    <n v="0"/>
    <n v="1"/>
    <n v="1"/>
    <n v="1"/>
    <n v="165702.64000000001"/>
    <n v="0"/>
    <x v="4"/>
    <s v="4. Very Good"/>
    <s v="1. Zero"/>
    <s v="6-8 yrs"/>
    <s v="Retained"/>
  </r>
  <r>
    <n v="15633854"/>
    <n v="654"/>
    <x v="0"/>
    <x v="0"/>
    <n v="40"/>
    <n v="3"/>
    <n v="0"/>
    <n v="2"/>
    <n v="1"/>
    <n v="0"/>
    <n v="167889.1"/>
    <n v="0"/>
    <x v="0"/>
    <s v="2. Fair"/>
    <s v="1. Zero"/>
    <s v="3-5 yrs"/>
    <s v="Retained"/>
  </r>
  <r>
    <n v="15618566"/>
    <n v="572"/>
    <x v="0"/>
    <x v="0"/>
    <n v="38"/>
    <n v="7"/>
    <n v="0"/>
    <n v="2"/>
    <n v="1"/>
    <n v="1"/>
    <n v="133122.62"/>
    <n v="0"/>
    <x v="1"/>
    <s v="1. Poor"/>
    <s v="1. Zero"/>
    <s v="6-8 yrs"/>
    <s v="Retained"/>
  </r>
  <r>
    <n v="15733014"/>
    <n v="813"/>
    <x v="0"/>
    <x v="0"/>
    <n v="62"/>
    <n v="10"/>
    <n v="64667.95"/>
    <n v="2"/>
    <n v="0"/>
    <n v="1"/>
    <n v="140454.14000000001"/>
    <n v="0"/>
    <x v="4"/>
    <s v="5. Excellent"/>
    <s v="2. Up to 100K"/>
    <s v="9-10 yrs"/>
    <s v="Retained"/>
  </r>
  <r>
    <n v="15753343"/>
    <n v="523"/>
    <x v="0"/>
    <x v="0"/>
    <n v="28"/>
    <n v="2"/>
    <n v="121164.11"/>
    <n v="1"/>
    <n v="1"/>
    <n v="1"/>
    <n v="59938.81"/>
    <n v="0"/>
    <x v="3"/>
    <s v="1. Poor"/>
    <s v="3. 100K-150K"/>
    <s v="0-2 yrs"/>
    <s v="Retained"/>
  </r>
  <r>
    <n v="15746076"/>
    <n v="506"/>
    <x v="1"/>
    <x v="1"/>
    <n v="50"/>
    <n v="3"/>
    <n v="0"/>
    <n v="2"/>
    <n v="1"/>
    <n v="0"/>
    <n v="12016.79"/>
    <n v="0"/>
    <x v="2"/>
    <s v="1. Poor"/>
    <s v="1. Zero"/>
    <s v="3-5 yrs"/>
    <s v="Retained"/>
  </r>
  <r>
    <n v="15608226"/>
    <n v="513"/>
    <x v="1"/>
    <x v="1"/>
    <n v="72"/>
    <n v="3"/>
    <n v="98903.06"/>
    <n v="1"/>
    <n v="1"/>
    <n v="1"/>
    <n v="81251.240000000005"/>
    <n v="0"/>
    <x v="4"/>
    <s v="1. Poor"/>
    <s v="2. Up to 100K"/>
    <s v="3-5 yrs"/>
    <s v="Retained"/>
  </r>
  <r>
    <n v="15605684"/>
    <n v="664"/>
    <x v="0"/>
    <x v="0"/>
    <n v="31"/>
    <n v="7"/>
    <n v="104158.84"/>
    <n v="1"/>
    <n v="1"/>
    <n v="0"/>
    <n v="134169.85"/>
    <n v="0"/>
    <x v="1"/>
    <s v="2. Fair"/>
    <s v="3. 100K-150K"/>
    <s v="6-8 yrs"/>
    <s v="Retained"/>
  </r>
  <r>
    <n v="15638988"/>
    <n v="684"/>
    <x v="0"/>
    <x v="1"/>
    <n v="54"/>
    <n v="6"/>
    <n v="0"/>
    <n v="2"/>
    <n v="1"/>
    <n v="1"/>
    <n v="94888.6"/>
    <n v="0"/>
    <x v="2"/>
    <s v="3. Good"/>
    <s v="1. Zero"/>
    <s v="6-8 yrs"/>
    <s v="Retained"/>
  </r>
  <r>
    <n v="15628767"/>
    <n v="608"/>
    <x v="1"/>
    <x v="0"/>
    <n v="63"/>
    <n v="3"/>
    <n v="139529.93"/>
    <n v="2"/>
    <n v="1"/>
    <n v="1"/>
    <n v="175696.16"/>
    <n v="1"/>
    <x v="4"/>
    <s v="2. Fair"/>
    <s v="3. 100K-150K"/>
    <s v="3-5 yrs"/>
    <s v="Churned"/>
  </r>
  <r>
    <n v="15737977"/>
    <n v="527"/>
    <x v="0"/>
    <x v="0"/>
    <n v="25"/>
    <n v="6"/>
    <n v="0"/>
    <n v="2"/>
    <n v="0"/>
    <n v="1"/>
    <n v="96758.58"/>
    <n v="0"/>
    <x v="3"/>
    <s v="1. Poor"/>
    <s v="1. Zero"/>
    <s v="6-8 yrs"/>
    <s v="Retained"/>
  </r>
  <r>
    <n v="15758116"/>
    <n v="666"/>
    <x v="0"/>
    <x v="1"/>
    <n v="53"/>
    <n v="5"/>
    <n v="64646.7"/>
    <n v="1"/>
    <n v="1"/>
    <n v="0"/>
    <n v="128019.48"/>
    <n v="1"/>
    <x v="2"/>
    <s v="2. Fair"/>
    <s v="2. Up to 100K"/>
    <s v="3-5 yrs"/>
    <s v="Churned"/>
  </r>
  <r>
    <n v="15575119"/>
    <n v="779"/>
    <x v="0"/>
    <x v="1"/>
    <n v="71"/>
    <n v="3"/>
    <n v="0"/>
    <n v="2"/>
    <n v="1"/>
    <n v="1"/>
    <n v="146895.35999999999"/>
    <n v="1"/>
    <x v="4"/>
    <s v="4. Very Good"/>
    <s v="1. Zero"/>
    <s v="3-5 yrs"/>
    <s v="Churned"/>
  </r>
  <r>
    <n v="15625126"/>
    <n v="629"/>
    <x v="0"/>
    <x v="0"/>
    <n v="40"/>
    <n v="6"/>
    <n v="0"/>
    <n v="2"/>
    <n v="1"/>
    <n v="1"/>
    <n v="139356.29999999999"/>
    <n v="0"/>
    <x v="0"/>
    <s v="2. Fair"/>
    <s v="1. Zero"/>
    <s v="6-8 yrs"/>
    <s v="Retained"/>
  </r>
  <r>
    <n v="15567114"/>
    <n v="430"/>
    <x v="0"/>
    <x v="1"/>
    <n v="35"/>
    <n v="1"/>
    <n v="118894.22"/>
    <n v="1"/>
    <n v="0"/>
    <n v="0"/>
    <n v="2923.61"/>
    <n v="0"/>
    <x v="1"/>
    <s v="1. Poor"/>
    <s v="3. 100K-150K"/>
    <s v="0-2 yrs"/>
    <s v="Retained"/>
  </r>
  <r>
    <n v="15672242"/>
    <n v="712"/>
    <x v="0"/>
    <x v="1"/>
    <n v="24"/>
    <n v="2"/>
    <n v="0"/>
    <n v="1"/>
    <n v="0"/>
    <n v="1"/>
    <n v="121232.51"/>
    <n v="0"/>
    <x v="3"/>
    <s v="3. Good"/>
    <s v="1. Zero"/>
    <s v="0-2 yrs"/>
    <s v="Retained"/>
  </r>
  <r>
    <n v="15681327"/>
    <n v="682"/>
    <x v="0"/>
    <x v="1"/>
    <n v="30"/>
    <n v="9"/>
    <n v="0"/>
    <n v="2"/>
    <n v="1"/>
    <n v="1"/>
    <n v="2053.42"/>
    <n v="0"/>
    <x v="1"/>
    <s v="3. Good"/>
    <s v="1. Zero"/>
    <s v="9-10 yrs"/>
    <s v="Retained"/>
  </r>
  <r>
    <n v="15802585"/>
    <n v="634"/>
    <x v="0"/>
    <x v="0"/>
    <n v="41"/>
    <n v="8"/>
    <n v="68213.990000000005"/>
    <n v="1"/>
    <n v="1"/>
    <n v="1"/>
    <n v="6382.46"/>
    <n v="0"/>
    <x v="0"/>
    <s v="2. Fair"/>
    <s v="2. Up to 100K"/>
    <s v="6-8 yrs"/>
    <s v="Retained"/>
  </r>
  <r>
    <n v="15740630"/>
    <n v="487"/>
    <x v="1"/>
    <x v="0"/>
    <n v="31"/>
    <n v="1"/>
    <n v="0"/>
    <n v="2"/>
    <n v="1"/>
    <n v="0"/>
    <n v="158750.13"/>
    <n v="0"/>
    <x v="1"/>
    <s v="1. Poor"/>
    <s v="1. Zero"/>
    <s v="0-2 yrs"/>
    <s v="Retained"/>
  </r>
  <r>
    <n v="15815420"/>
    <n v="808"/>
    <x v="1"/>
    <x v="1"/>
    <n v="47"/>
    <n v="8"/>
    <n v="139196"/>
    <n v="1"/>
    <n v="0"/>
    <n v="1"/>
    <n v="74028.36"/>
    <n v="0"/>
    <x v="0"/>
    <s v="5. Excellent"/>
    <s v="3. 100K-150K"/>
    <s v="6-8 yrs"/>
    <s v="Retained"/>
  </r>
  <r>
    <n v="15711468"/>
    <n v="527"/>
    <x v="0"/>
    <x v="0"/>
    <n v="32"/>
    <n v="7"/>
    <n v="0"/>
    <n v="2"/>
    <n v="1"/>
    <n v="1"/>
    <n v="44099.75"/>
    <n v="0"/>
    <x v="1"/>
    <s v="1. Poor"/>
    <s v="1. Zero"/>
    <s v="6-8 yrs"/>
    <s v="Retained"/>
  </r>
  <r>
    <n v="15799626"/>
    <n v="637"/>
    <x v="2"/>
    <x v="1"/>
    <n v="50"/>
    <n v="4"/>
    <n v="126345.55"/>
    <n v="1"/>
    <n v="0"/>
    <n v="1"/>
    <n v="17323"/>
    <n v="1"/>
    <x v="2"/>
    <s v="2. Fair"/>
    <s v="3. 100K-150K"/>
    <s v="3-5 yrs"/>
    <s v="Churned"/>
  </r>
  <r>
    <n v="15659325"/>
    <n v="802"/>
    <x v="1"/>
    <x v="1"/>
    <n v="40"/>
    <n v="5"/>
    <n v="0"/>
    <n v="2"/>
    <n v="1"/>
    <n v="1"/>
    <n v="175043.69"/>
    <n v="0"/>
    <x v="0"/>
    <s v="5. Excellent"/>
    <s v="1. Zero"/>
    <s v="3-5 yrs"/>
    <s v="Retained"/>
  </r>
  <r>
    <n v="15651352"/>
    <n v="529"/>
    <x v="0"/>
    <x v="0"/>
    <n v="38"/>
    <n v="2"/>
    <n v="0"/>
    <n v="1"/>
    <n v="1"/>
    <n v="0"/>
    <n v="146388.85"/>
    <n v="1"/>
    <x v="1"/>
    <s v="1. Poor"/>
    <s v="1. Zero"/>
    <s v="0-2 yrs"/>
    <s v="Churned"/>
  </r>
  <r>
    <n v="15684925"/>
    <n v="850"/>
    <x v="0"/>
    <x v="0"/>
    <n v="43"/>
    <n v="3"/>
    <n v="0"/>
    <n v="2"/>
    <n v="0"/>
    <n v="0"/>
    <n v="2465.8000000000002"/>
    <n v="0"/>
    <x v="0"/>
    <s v="5. Excellent"/>
    <s v="1. Zero"/>
    <s v="3-5 yrs"/>
    <s v="Retained"/>
  </r>
  <r>
    <n v="15657439"/>
    <n v="738"/>
    <x v="0"/>
    <x v="1"/>
    <n v="18"/>
    <n v="4"/>
    <n v="0"/>
    <n v="2"/>
    <n v="1"/>
    <n v="1"/>
    <n v="47799.15"/>
    <n v="0"/>
    <x v="3"/>
    <s v="3. Good"/>
    <s v="1. Zero"/>
    <s v="3-5 yrs"/>
    <s v="Retained"/>
  </r>
  <r>
    <n v="15574122"/>
    <n v="817"/>
    <x v="0"/>
    <x v="1"/>
    <n v="34"/>
    <n v="5"/>
    <n v="129278.43"/>
    <n v="1"/>
    <n v="0"/>
    <n v="0"/>
    <n v="165562.84"/>
    <n v="0"/>
    <x v="1"/>
    <s v="5. Excellent"/>
    <s v="3. 100K-150K"/>
    <s v="3-5 yrs"/>
    <s v="Retained"/>
  </r>
  <r>
    <n v="15720508"/>
    <n v="735"/>
    <x v="0"/>
    <x v="1"/>
    <n v="31"/>
    <n v="3"/>
    <n v="119558.35"/>
    <n v="1"/>
    <n v="0"/>
    <n v="0"/>
    <n v="72927.679999999993"/>
    <n v="0"/>
    <x v="1"/>
    <s v="3. Good"/>
    <s v="3. 100K-150K"/>
    <s v="3-5 yrs"/>
    <s v="Retained"/>
  </r>
  <r>
    <n v="15599078"/>
    <n v="619"/>
    <x v="2"/>
    <x v="0"/>
    <n v="41"/>
    <n v="5"/>
    <n v="92467.58"/>
    <n v="1"/>
    <n v="1"/>
    <n v="0"/>
    <n v="38270.47"/>
    <n v="0"/>
    <x v="0"/>
    <s v="2. Fair"/>
    <s v="2. Up to 100K"/>
    <s v="3-5 yrs"/>
    <s v="Retained"/>
  </r>
  <r>
    <n v="15702300"/>
    <n v="671"/>
    <x v="0"/>
    <x v="1"/>
    <n v="27"/>
    <n v="5"/>
    <n v="0"/>
    <n v="2"/>
    <n v="0"/>
    <n v="0"/>
    <n v="120893.07"/>
    <n v="0"/>
    <x v="3"/>
    <s v="3. Good"/>
    <s v="1. Zero"/>
    <s v="3-5 yrs"/>
    <s v="Retained"/>
  </r>
  <r>
    <n v="15660735"/>
    <n v="581"/>
    <x v="1"/>
    <x v="0"/>
    <n v="31"/>
    <n v="6"/>
    <n v="0"/>
    <n v="2"/>
    <n v="1"/>
    <n v="0"/>
    <n v="188377.21"/>
    <n v="0"/>
    <x v="1"/>
    <s v="2. Fair"/>
    <s v="1. Zero"/>
    <s v="6-8 yrs"/>
    <s v="Retained"/>
  </r>
  <r>
    <n v="15671390"/>
    <n v="690"/>
    <x v="1"/>
    <x v="1"/>
    <n v="36"/>
    <n v="10"/>
    <n v="0"/>
    <n v="2"/>
    <n v="1"/>
    <n v="0"/>
    <n v="55902.93"/>
    <n v="0"/>
    <x v="1"/>
    <s v="3. Good"/>
    <s v="1. Zero"/>
    <s v="9-10 yrs"/>
    <s v="Retained"/>
  </r>
  <r>
    <n v="15647385"/>
    <n v="579"/>
    <x v="1"/>
    <x v="1"/>
    <n v="56"/>
    <n v="4"/>
    <n v="99340.83"/>
    <n v="1"/>
    <n v="0"/>
    <n v="0"/>
    <n v="4523.74"/>
    <n v="1"/>
    <x v="2"/>
    <s v="1. Poor"/>
    <s v="2. Up to 100K"/>
    <s v="3-5 yrs"/>
    <s v="Churned"/>
  </r>
  <r>
    <n v="15739223"/>
    <n v="688"/>
    <x v="1"/>
    <x v="0"/>
    <n v="24"/>
    <n v="3"/>
    <n v="0"/>
    <n v="2"/>
    <n v="1"/>
    <n v="1"/>
    <n v="102195.16"/>
    <n v="0"/>
    <x v="3"/>
    <s v="3. Good"/>
    <s v="1. Zero"/>
    <s v="3-5 yrs"/>
    <s v="Retained"/>
  </r>
  <r>
    <n v="15631305"/>
    <n v="599"/>
    <x v="1"/>
    <x v="0"/>
    <n v="28"/>
    <n v="4"/>
    <n v="126833.79"/>
    <n v="2"/>
    <n v="1"/>
    <n v="0"/>
    <n v="60843.09"/>
    <n v="1"/>
    <x v="3"/>
    <s v="2. Fair"/>
    <s v="3. 100K-150K"/>
    <s v="3-5 yrs"/>
    <s v="Churned"/>
  </r>
  <r>
    <n v="15809263"/>
    <n v="729"/>
    <x v="2"/>
    <x v="1"/>
    <n v="29"/>
    <n v="5"/>
    <n v="109676.52"/>
    <n v="1"/>
    <n v="1"/>
    <n v="1"/>
    <n v="25548.47"/>
    <n v="0"/>
    <x v="3"/>
    <s v="3. Good"/>
    <s v="3. 100K-150K"/>
    <s v="3-5 yrs"/>
    <s v="Retained"/>
  </r>
  <r>
    <n v="15640866"/>
    <n v="718"/>
    <x v="0"/>
    <x v="0"/>
    <n v="29"/>
    <n v="3"/>
    <n v="0"/>
    <n v="1"/>
    <n v="0"/>
    <n v="1"/>
    <n v="134462.29"/>
    <n v="0"/>
    <x v="3"/>
    <s v="3. Good"/>
    <s v="1. Zero"/>
    <s v="3-5 yrs"/>
    <s v="Retained"/>
  </r>
  <r>
    <n v="15775663"/>
    <n v="712"/>
    <x v="2"/>
    <x v="1"/>
    <n v="53"/>
    <n v="6"/>
    <n v="134729.99"/>
    <n v="2"/>
    <n v="1"/>
    <n v="1"/>
    <n v="132702.64000000001"/>
    <n v="0"/>
    <x v="2"/>
    <s v="3. Good"/>
    <s v="3. 100K-150K"/>
    <s v="6-8 yrs"/>
    <s v="Retained"/>
  </r>
  <r>
    <n v="15631800"/>
    <n v="474"/>
    <x v="0"/>
    <x v="1"/>
    <n v="37"/>
    <n v="3"/>
    <n v="98431.37"/>
    <n v="1"/>
    <n v="0"/>
    <n v="0"/>
    <n v="75698.44"/>
    <n v="0"/>
    <x v="1"/>
    <s v="1. Poor"/>
    <s v="2. Up to 100K"/>
    <s v="3-5 yrs"/>
    <s v="Retained"/>
  </r>
  <r>
    <n v="15654292"/>
    <n v="565"/>
    <x v="2"/>
    <x v="1"/>
    <n v="33"/>
    <n v="8"/>
    <n v="130368.31"/>
    <n v="2"/>
    <n v="1"/>
    <n v="0"/>
    <n v="105642.43"/>
    <n v="0"/>
    <x v="1"/>
    <s v="1. Poor"/>
    <s v="3. 100K-150K"/>
    <s v="6-8 yrs"/>
    <s v="Retained"/>
  </r>
  <r>
    <n v="15648320"/>
    <n v="658"/>
    <x v="0"/>
    <x v="0"/>
    <n v="31"/>
    <n v="7"/>
    <n v="123974.96"/>
    <n v="1"/>
    <n v="1"/>
    <n v="0"/>
    <n v="102153.75"/>
    <n v="0"/>
    <x v="1"/>
    <s v="2. Fair"/>
    <s v="3. 100K-150K"/>
    <s v="6-8 yrs"/>
    <s v="Retained"/>
  </r>
  <r>
    <n v="15726747"/>
    <n v="714"/>
    <x v="0"/>
    <x v="1"/>
    <n v="63"/>
    <n v="4"/>
    <n v="138082.16"/>
    <n v="1"/>
    <n v="0"/>
    <n v="1"/>
    <n v="166677.54"/>
    <n v="0"/>
    <x v="4"/>
    <s v="3. Good"/>
    <s v="3. 100K-150K"/>
    <s v="3-5 yrs"/>
    <s v="Retained"/>
  </r>
  <r>
    <n v="15694510"/>
    <n v="725"/>
    <x v="0"/>
    <x v="1"/>
    <n v="45"/>
    <n v="1"/>
    <n v="129855.32"/>
    <n v="1"/>
    <n v="0"/>
    <n v="0"/>
    <n v="24218.65"/>
    <n v="0"/>
    <x v="0"/>
    <s v="3. Good"/>
    <s v="3. 100K-150K"/>
    <s v="0-2 yrs"/>
    <s v="Retained"/>
  </r>
  <r>
    <n v="15572291"/>
    <n v="825"/>
    <x v="0"/>
    <x v="1"/>
    <n v="40"/>
    <n v="6"/>
    <n v="132308.22"/>
    <n v="1"/>
    <n v="0"/>
    <n v="0"/>
    <n v="117122.5"/>
    <n v="0"/>
    <x v="0"/>
    <s v="5. Excellent"/>
    <s v="3. 100K-150K"/>
    <s v="6-8 yrs"/>
    <s v="Retained"/>
  </r>
  <r>
    <n v="15603465"/>
    <n v="665"/>
    <x v="2"/>
    <x v="0"/>
    <n v="45"/>
    <n v="5"/>
    <n v="155447.65"/>
    <n v="2"/>
    <n v="1"/>
    <n v="0"/>
    <n v="51871.95"/>
    <n v="1"/>
    <x v="0"/>
    <s v="2. Fair"/>
    <s v="4. Above 150K"/>
    <s v="3-5 yrs"/>
    <s v="Churned"/>
  </r>
  <r>
    <n v="15685628"/>
    <n v="670"/>
    <x v="1"/>
    <x v="1"/>
    <n v="35"/>
    <n v="2"/>
    <n v="124268.64"/>
    <n v="2"/>
    <n v="0"/>
    <n v="1"/>
    <n v="84321.03"/>
    <n v="0"/>
    <x v="1"/>
    <s v="3. Good"/>
    <s v="3. 100K-150K"/>
    <s v="0-2 yrs"/>
    <s v="Retained"/>
  </r>
  <r>
    <n v="15792729"/>
    <n v="474"/>
    <x v="2"/>
    <x v="0"/>
    <n v="34"/>
    <n v="9"/>
    <n v="176311.36"/>
    <n v="1"/>
    <n v="1"/>
    <n v="0"/>
    <n v="160213.26999999999"/>
    <n v="0"/>
    <x v="1"/>
    <s v="1. Poor"/>
    <s v="4. Above 150K"/>
    <s v="9-10 yrs"/>
    <s v="Retained"/>
  </r>
  <r>
    <n v="15767414"/>
    <n v="591"/>
    <x v="0"/>
    <x v="1"/>
    <n v="40"/>
    <n v="2"/>
    <n v="99886.42"/>
    <n v="2"/>
    <n v="1"/>
    <n v="1"/>
    <n v="88695.19"/>
    <n v="0"/>
    <x v="0"/>
    <s v="2. Fair"/>
    <s v="2. Up to 100K"/>
    <s v="0-2 yrs"/>
    <s v="Retained"/>
  </r>
  <r>
    <n v="15568044"/>
    <n v="508"/>
    <x v="0"/>
    <x v="0"/>
    <n v="31"/>
    <n v="7"/>
    <n v="0"/>
    <n v="2"/>
    <n v="1"/>
    <n v="1"/>
    <n v="6123.15"/>
    <n v="0"/>
    <x v="1"/>
    <s v="1. Poor"/>
    <s v="1. Zero"/>
    <s v="6-8 yrs"/>
    <s v="Retained"/>
  </r>
  <r>
    <n v="15751333"/>
    <n v="695"/>
    <x v="0"/>
    <x v="0"/>
    <n v="36"/>
    <n v="2"/>
    <n v="0"/>
    <n v="2"/>
    <n v="0"/>
    <n v="1"/>
    <n v="167749.54"/>
    <n v="0"/>
    <x v="1"/>
    <s v="3. Good"/>
    <s v="1. Zero"/>
    <s v="0-2 yrs"/>
    <s v="Retained"/>
  </r>
  <r>
    <n v="15623062"/>
    <n v="660"/>
    <x v="2"/>
    <x v="1"/>
    <n v="24"/>
    <n v="5"/>
    <n v="85089.3"/>
    <n v="1"/>
    <n v="1"/>
    <n v="1"/>
    <n v="71638"/>
    <n v="0"/>
    <x v="3"/>
    <s v="2. Fair"/>
    <s v="2. Up to 100K"/>
    <s v="3-5 yrs"/>
    <s v="Retained"/>
  </r>
  <r>
    <n v="15713621"/>
    <n v="687"/>
    <x v="2"/>
    <x v="1"/>
    <n v="41"/>
    <n v="10"/>
    <n v="134318.21"/>
    <n v="2"/>
    <n v="1"/>
    <n v="1"/>
    <n v="198064.52"/>
    <n v="0"/>
    <x v="0"/>
    <s v="3. Good"/>
    <s v="3. 100K-150K"/>
    <s v="9-10 yrs"/>
    <s v="Retained"/>
  </r>
  <r>
    <n v="15670668"/>
    <n v="658"/>
    <x v="2"/>
    <x v="1"/>
    <n v="29"/>
    <n v="5"/>
    <n v="75395.53"/>
    <n v="2"/>
    <n v="0"/>
    <n v="1"/>
    <n v="54914.92"/>
    <n v="0"/>
    <x v="3"/>
    <s v="2. Fair"/>
    <s v="2. Up to 100K"/>
    <s v="3-5 yrs"/>
    <s v="Retained"/>
  </r>
  <r>
    <n v="15750638"/>
    <n v="705"/>
    <x v="2"/>
    <x v="0"/>
    <n v="33"/>
    <n v="5"/>
    <n v="116765.7"/>
    <n v="1"/>
    <n v="0"/>
    <n v="0"/>
    <n v="190659.17"/>
    <n v="1"/>
    <x v="1"/>
    <s v="3. Good"/>
    <s v="3. 100K-150K"/>
    <s v="3-5 yrs"/>
    <s v="Churned"/>
  </r>
  <r>
    <n v="15747878"/>
    <n v="739"/>
    <x v="1"/>
    <x v="1"/>
    <n v="60"/>
    <n v="4"/>
    <n v="0"/>
    <n v="1"/>
    <n v="1"/>
    <n v="1"/>
    <n v="51637.67"/>
    <n v="0"/>
    <x v="4"/>
    <s v="3. Good"/>
    <s v="1. Zero"/>
    <s v="3-5 yrs"/>
    <s v="Retained"/>
  </r>
  <r>
    <n v="15726796"/>
    <n v="844"/>
    <x v="0"/>
    <x v="1"/>
    <n v="38"/>
    <n v="7"/>
    <n v="111501.66"/>
    <n v="1"/>
    <n v="1"/>
    <n v="1"/>
    <n v="119333.38"/>
    <n v="0"/>
    <x v="1"/>
    <s v="5. Excellent"/>
    <s v="3. 100K-150K"/>
    <s v="6-8 yrs"/>
    <s v="Retained"/>
  </r>
  <r>
    <n v="15754952"/>
    <n v="602"/>
    <x v="2"/>
    <x v="0"/>
    <n v="48"/>
    <n v="7"/>
    <n v="76595.08"/>
    <n v="2"/>
    <n v="0"/>
    <n v="0"/>
    <n v="127095.14"/>
    <n v="0"/>
    <x v="0"/>
    <s v="2. Fair"/>
    <s v="2. Up to 100K"/>
    <s v="6-8 yrs"/>
    <s v="Retained"/>
  </r>
  <r>
    <n v="15652192"/>
    <n v="759"/>
    <x v="0"/>
    <x v="0"/>
    <n v="33"/>
    <n v="9"/>
    <n v="160541.35999999999"/>
    <n v="2"/>
    <n v="0"/>
    <n v="0"/>
    <n v="93541.14"/>
    <n v="0"/>
    <x v="1"/>
    <s v="4. Very Good"/>
    <s v="4. Above 150K"/>
    <s v="9-10 yrs"/>
    <s v="Retained"/>
  </r>
  <r>
    <n v="15681924"/>
    <n v="747"/>
    <x v="2"/>
    <x v="1"/>
    <n v="38"/>
    <n v="2"/>
    <n v="129728.6"/>
    <n v="1"/>
    <n v="1"/>
    <n v="0"/>
    <n v="89289.54"/>
    <n v="0"/>
    <x v="1"/>
    <s v="4. Very Good"/>
    <s v="3. 100K-150K"/>
    <s v="0-2 yrs"/>
    <s v="Retained"/>
  </r>
  <r>
    <n v="15763544"/>
    <n v="673"/>
    <x v="0"/>
    <x v="1"/>
    <n v="47"/>
    <n v="1"/>
    <n v="0"/>
    <n v="2"/>
    <n v="0"/>
    <n v="0"/>
    <n v="108762.16"/>
    <n v="0"/>
    <x v="0"/>
    <s v="3. Good"/>
    <s v="1. Zero"/>
    <s v="0-2 yrs"/>
    <s v="Retained"/>
  </r>
  <r>
    <n v="15764431"/>
    <n v="671"/>
    <x v="1"/>
    <x v="0"/>
    <n v="34"/>
    <n v="5"/>
    <n v="130929.02"/>
    <n v="4"/>
    <n v="1"/>
    <n v="1"/>
    <n v="28238.25"/>
    <n v="1"/>
    <x v="1"/>
    <s v="3. Good"/>
    <s v="3. 100K-150K"/>
    <s v="3-5 yrs"/>
    <s v="Churned"/>
  </r>
  <r>
    <n v="15684010"/>
    <n v="640"/>
    <x v="2"/>
    <x v="0"/>
    <n v="74"/>
    <n v="2"/>
    <n v="116800.25"/>
    <n v="1"/>
    <n v="1"/>
    <n v="1"/>
    <n v="34130.43"/>
    <n v="0"/>
    <x v="4"/>
    <s v="2. Fair"/>
    <s v="3. 100K-150K"/>
    <s v="0-2 yrs"/>
    <s v="Retained"/>
  </r>
  <r>
    <n v="15648881"/>
    <n v="581"/>
    <x v="2"/>
    <x v="1"/>
    <n v="40"/>
    <n v="0"/>
    <n v="101016.53"/>
    <n v="1"/>
    <n v="0"/>
    <n v="1"/>
    <n v="7926.35"/>
    <n v="1"/>
    <x v="0"/>
    <s v="2. Fair"/>
    <s v="3. 100K-150K"/>
    <s v="0-2 yrs"/>
    <s v="Churned"/>
  </r>
  <r>
    <n v="15733303"/>
    <n v="630"/>
    <x v="0"/>
    <x v="1"/>
    <n v="67"/>
    <n v="5"/>
    <n v="0"/>
    <n v="2"/>
    <n v="1"/>
    <n v="1"/>
    <n v="27330.27"/>
    <n v="0"/>
    <x v="4"/>
    <s v="2. Fair"/>
    <s v="1. Zero"/>
    <s v="3-5 yrs"/>
    <s v="Retained"/>
  </r>
  <r>
    <n v="15643294"/>
    <n v="703"/>
    <x v="0"/>
    <x v="0"/>
    <n v="33"/>
    <n v="8"/>
    <n v="190566.65"/>
    <n v="1"/>
    <n v="1"/>
    <n v="1"/>
    <n v="79997.14"/>
    <n v="0"/>
    <x v="1"/>
    <s v="3. Good"/>
    <s v="4. Above 150K"/>
    <s v="6-8 yrs"/>
    <s v="Retained"/>
  </r>
  <r>
    <n v="15749905"/>
    <n v="698"/>
    <x v="1"/>
    <x v="0"/>
    <n v="47"/>
    <n v="6"/>
    <n v="0"/>
    <n v="1"/>
    <n v="1"/>
    <n v="0"/>
    <n v="50213.81"/>
    <n v="1"/>
    <x v="0"/>
    <s v="3. Good"/>
    <s v="1. Zero"/>
    <s v="6-8 yrs"/>
    <s v="Churned"/>
  </r>
  <r>
    <n v="15625175"/>
    <n v="742"/>
    <x v="2"/>
    <x v="0"/>
    <n v="43"/>
    <n v="6"/>
    <n v="97067.69"/>
    <n v="1"/>
    <n v="0"/>
    <n v="1"/>
    <n v="60920.03"/>
    <n v="1"/>
    <x v="0"/>
    <s v="4. Very Good"/>
    <s v="2. Up to 100K"/>
    <s v="6-8 yrs"/>
    <s v="Churned"/>
  </r>
  <r>
    <n v="15643967"/>
    <n v="652"/>
    <x v="0"/>
    <x v="0"/>
    <n v="37"/>
    <n v="4"/>
    <n v="92208.54"/>
    <n v="1"/>
    <n v="0"/>
    <n v="1"/>
    <n v="197699.8"/>
    <n v="1"/>
    <x v="1"/>
    <s v="2. Fair"/>
    <s v="2. Up to 100K"/>
    <s v="3-5 yrs"/>
    <s v="Churned"/>
  </r>
  <r>
    <n v="15578251"/>
    <n v="644"/>
    <x v="0"/>
    <x v="1"/>
    <n v="37"/>
    <n v="2"/>
    <n v="186347.97"/>
    <n v="2"/>
    <n v="1"/>
    <n v="0"/>
    <n v="92809.73"/>
    <n v="0"/>
    <x v="1"/>
    <s v="2. Fair"/>
    <s v="4. Above 150K"/>
    <s v="0-2 yrs"/>
    <s v="Retained"/>
  </r>
  <r>
    <n v="15772573"/>
    <n v="735"/>
    <x v="1"/>
    <x v="1"/>
    <n v="55"/>
    <n v="2"/>
    <n v="103176.62"/>
    <n v="1"/>
    <n v="0"/>
    <n v="1"/>
    <n v="163516.16"/>
    <n v="0"/>
    <x v="2"/>
    <s v="3. Good"/>
    <s v="3. 100K-150K"/>
    <s v="0-2 yrs"/>
    <s v="Retained"/>
  </r>
  <r>
    <n v="15733234"/>
    <n v="777"/>
    <x v="0"/>
    <x v="0"/>
    <n v="58"/>
    <n v="4"/>
    <n v="0"/>
    <n v="1"/>
    <n v="1"/>
    <n v="1"/>
    <n v="62449.07"/>
    <n v="1"/>
    <x v="2"/>
    <s v="4. Very Good"/>
    <s v="1. Zero"/>
    <s v="3-5 yrs"/>
    <s v="Churned"/>
  </r>
  <r>
    <n v="15721582"/>
    <n v="644"/>
    <x v="2"/>
    <x v="0"/>
    <n v="40"/>
    <n v="4"/>
    <n v="77270.080000000002"/>
    <n v="2"/>
    <n v="1"/>
    <n v="1"/>
    <n v="115800.1"/>
    <n v="1"/>
    <x v="0"/>
    <s v="2. Fair"/>
    <s v="2. Up to 100K"/>
    <s v="3-5 yrs"/>
    <s v="Churned"/>
  </r>
  <r>
    <n v="15628219"/>
    <n v="665"/>
    <x v="2"/>
    <x v="0"/>
    <n v="37"/>
    <n v="3"/>
    <n v="111911.63"/>
    <n v="1"/>
    <n v="1"/>
    <n v="1"/>
    <n v="110359.67999999999"/>
    <n v="1"/>
    <x v="1"/>
    <s v="2. Fair"/>
    <s v="3. 100K-150K"/>
    <s v="3-5 yrs"/>
    <s v="Churned"/>
  </r>
  <r>
    <n v="15571302"/>
    <n v="529"/>
    <x v="2"/>
    <x v="1"/>
    <n v="72"/>
    <n v="5"/>
    <n v="94216.05"/>
    <n v="1"/>
    <n v="1"/>
    <n v="1"/>
    <n v="78695.679999999993"/>
    <n v="0"/>
    <x v="4"/>
    <s v="1. Poor"/>
    <s v="2. Up to 100K"/>
    <s v="3-5 yrs"/>
    <s v="Retained"/>
  </r>
  <r>
    <n v="15637178"/>
    <n v="803"/>
    <x v="1"/>
    <x v="0"/>
    <n v="45"/>
    <n v="7"/>
    <n v="0"/>
    <n v="2"/>
    <n v="1"/>
    <n v="1"/>
    <n v="128378.04"/>
    <n v="0"/>
    <x v="0"/>
    <s v="5. Excellent"/>
    <s v="1. Zero"/>
    <s v="6-8 yrs"/>
    <s v="Retained"/>
  </r>
  <r>
    <n v="15601184"/>
    <n v="604"/>
    <x v="1"/>
    <x v="0"/>
    <n v="26"/>
    <n v="3"/>
    <n v="0"/>
    <n v="2"/>
    <n v="1"/>
    <n v="0"/>
    <n v="155248.62"/>
    <n v="0"/>
    <x v="3"/>
    <s v="2. Fair"/>
    <s v="1. Zero"/>
    <s v="3-5 yrs"/>
    <s v="Retained"/>
  </r>
  <r>
    <n v="15629511"/>
    <n v="738"/>
    <x v="0"/>
    <x v="1"/>
    <n v="49"/>
    <n v="6"/>
    <n v="106770.82"/>
    <n v="1"/>
    <n v="1"/>
    <n v="0"/>
    <n v="123499.27"/>
    <n v="0"/>
    <x v="0"/>
    <s v="3. Good"/>
    <s v="3. 100K-150K"/>
    <s v="6-8 yrs"/>
    <s v="Retained"/>
  </r>
  <r>
    <n v="15570629"/>
    <n v="655"/>
    <x v="2"/>
    <x v="0"/>
    <n v="72"/>
    <n v="5"/>
    <n v="138089.97"/>
    <n v="2"/>
    <n v="1"/>
    <n v="1"/>
    <n v="99920.41"/>
    <n v="0"/>
    <x v="4"/>
    <s v="2. Fair"/>
    <s v="3. 100K-150K"/>
    <s v="3-5 yrs"/>
    <s v="Retained"/>
  </r>
  <r>
    <n v="15665766"/>
    <n v="698"/>
    <x v="2"/>
    <x v="1"/>
    <n v="39"/>
    <n v="9"/>
    <n v="133191.19"/>
    <n v="2"/>
    <n v="0"/>
    <n v="1"/>
    <n v="53289.49"/>
    <n v="0"/>
    <x v="1"/>
    <s v="3. Good"/>
    <s v="3. 100K-150K"/>
    <s v="9-10 yrs"/>
    <s v="Retained"/>
  </r>
  <r>
    <n v="15693732"/>
    <n v="775"/>
    <x v="0"/>
    <x v="0"/>
    <n v="66"/>
    <n v="9"/>
    <n v="0"/>
    <n v="2"/>
    <n v="1"/>
    <n v="1"/>
    <n v="67622.34"/>
    <n v="0"/>
    <x v="4"/>
    <s v="4. Very Good"/>
    <s v="1. Zero"/>
    <s v="9-10 yrs"/>
    <s v="Retained"/>
  </r>
  <r>
    <n v="15765982"/>
    <n v="735"/>
    <x v="0"/>
    <x v="1"/>
    <n v="41"/>
    <n v="7"/>
    <n v="74135.850000000006"/>
    <n v="1"/>
    <n v="1"/>
    <n v="1"/>
    <n v="11783.1"/>
    <n v="1"/>
    <x v="0"/>
    <s v="3. Good"/>
    <s v="2. Up to 100K"/>
    <s v="6-8 yrs"/>
    <s v="Churned"/>
  </r>
  <r>
    <n v="15582016"/>
    <n v="766"/>
    <x v="1"/>
    <x v="1"/>
    <n v="41"/>
    <n v="6"/>
    <n v="99208.46"/>
    <n v="2"/>
    <n v="1"/>
    <n v="0"/>
    <n v="62402.38"/>
    <n v="0"/>
    <x v="0"/>
    <s v="4. Very Good"/>
    <s v="2. Up to 100K"/>
    <s v="6-8 yrs"/>
    <s v="Retained"/>
  </r>
  <r>
    <n v="15798024"/>
    <n v="537"/>
    <x v="2"/>
    <x v="1"/>
    <n v="84"/>
    <n v="8"/>
    <n v="92242.34"/>
    <n v="1"/>
    <n v="1"/>
    <n v="1"/>
    <n v="186235.98"/>
    <n v="0"/>
    <x v="4"/>
    <s v="1. Poor"/>
    <s v="2. Up to 100K"/>
    <s v="6-8 yrs"/>
    <s v="Retained"/>
  </r>
  <r>
    <n v="15588622"/>
    <n v="599"/>
    <x v="2"/>
    <x v="1"/>
    <n v="25"/>
    <n v="7"/>
    <n v="108380.72"/>
    <n v="1"/>
    <n v="1"/>
    <n v="1"/>
    <n v="79005.95"/>
    <n v="0"/>
    <x v="3"/>
    <s v="2. Fair"/>
    <s v="3. 100K-150K"/>
    <s v="6-8 yrs"/>
    <s v="Retained"/>
  </r>
  <r>
    <n v="15724863"/>
    <n v="420"/>
    <x v="1"/>
    <x v="0"/>
    <n v="55"/>
    <n v="4"/>
    <n v="91893.32"/>
    <n v="1"/>
    <n v="1"/>
    <n v="0"/>
    <n v="144870.28"/>
    <n v="1"/>
    <x v="2"/>
    <s v="1. Poor"/>
    <s v="2. Up to 100K"/>
    <s v="3-5 yrs"/>
    <s v="Churned"/>
  </r>
  <r>
    <n v="15618213"/>
    <n v="674"/>
    <x v="0"/>
    <x v="0"/>
    <n v="32"/>
    <n v="7"/>
    <n v="85757.93"/>
    <n v="1"/>
    <n v="1"/>
    <n v="1"/>
    <n v="95481"/>
    <n v="0"/>
    <x v="1"/>
    <s v="3. Good"/>
    <s v="2. Up to 100K"/>
    <s v="6-8 yrs"/>
    <s v="Retained"/>
  </r>
  <r>
    <n v="15780411"/>
    <n v="570"/>
    <x v="0"/>
    <x v="0"/>
    <n v="46"/>
    <n v="3"/>
    <n v="0"/>
    <n v="2"/>
    <n v="0"/>
    <n v="0"/>
    <n v="820.46"/>
    <n v="0"/>
    <x v="0"/>
    <s v="1. Poor"/>
    <s v="1. Zero"/>
    <s v="3-5 yrs"/>
    <s v="Retained"/>
  </r>
  <r>
    <n v="15725429"/>
    <n v="623"/>
    <x v="2"/>
    <x v="1"/>
    <n v="33"/>
    <n v="8"/>
    <n v="96759.42"/>
    <n v="1"/>
    <n v="1"/>
    <n v="1"/>
    <n v="174777.98"/>
    <n v="0"/>
    <x v="1"/>
    <s v="2. Fair"/>
    <s v="2. Up to 100K"/>
    <s v="6-8 yrs"/>
    <s v="Retained"/>
  </r>
  <r>
    <n v="15600626"/>
    <n v="710"/>
    <x v="0"/>
    <x v="1"/>
    <n v="30"/>
    <n v="6"/>
    <n v="0"/>
    <n v="2"/>
    <n v="1"/>
    <n v="1"/>
    <n v="8991.17"/>
    <n v="0"/>
    <x v="1"/>
    <s v="3. Good"/>
    <s v="1. Zero"/>
    <s v="6-8 yrs"/>
    <s v="Retained"/>
  </r>
  <r>
    <n v="15668460"/>
    <n v="466"/>
    <x v="0"/>
    <x v="1"/>
    <n v="29"/>
    <n v="6"/>
    <n v="0"/>
    <n v="2"/>
    <n v="1"/>
    <n v="1"/>
    <n v="2797.27"/>
    <n v="0"/>
    <x v="3"/>
    <s v="1. Poor"/>
    <s v="1. Zero"/>
    <s v="6-8 yrs"/>
    <s v="Retained"/>
  </r>
  <r>
    <n v="15576263"/>
    <n v="759"/>
    <x v="0"/>
    <x v="0"/>
    <n v="22"/>
    <n v="5"/>
    <n v="0"/>
    <n v="1"/>
    <n v="1"/>
    <n v="0"/>
    <n v="22303.17"/>
    <n v="0"/>
    <x v="3"/>
    <s v="4. Very Good"/>
    <s v="1. Zero"/>
    <s v="3-5 yrs"/>
    <s v="Retained"/>
  </r>
  <r>
    <n v="15720354"/>
    <n v="581"/>
    <x v="0"/>
    <x v="1"/>
    <n v="71"/>
    <n v="4"/>
    <n v="0"/>
    <n v="2"/>
    <n v="1"/>
    <n v="1"/>
    <n v="197562.08"/>
    <n v="0"/>
    <x v="4"/>
    <s v="2. Fair"/>
    <s v="1. Zero"/>
    <s v="3-5 yrs"/>
    <s v="Retained"/>
  </r>
  <r>
    <n v="15691624"/>
    <n v="820"/>
    <x v="0"/>
    <x v="1"/>
    <n v="33"/>
    <n v="2"/>
    <n v="132150.26"/>
    <n v="2"/>
    <n v="1"/>
    <n v="0"/>
    <n v="23067.97"/>
    <n v="0"/>
    <x v="1"/>
    <s v="5. Excellent"/>
    <s v="3. 100K-150K"/>
    <s v="0-2 yrs"/>
    <s v="Retained"/>
  </r>
  <r>
    <n v="15793196"/>
    <n v="759"/>
    <x v="0"/>
    <x v="1"/>
    <n v="41"/>
    <n v="9"/>
    <n v="0"/>
    <n v="2"/>
    <n v="0"/>
    <n v="1"/>
    <n v="190294.12"/>
    <n v="0"/>
    <x v="0"/>
    <s v="4. Very Good"/>
    <s v="1. Zero"/>
    <s v="9-10 yrs"/>
    <s v="Retained"/>
  </r>
  <r>
    <n v="15633352"/>
    <n v="628"/>
    <x v="0"/>
    <x v="0"/>
    <n v="31"/>
    <n v="6"/>
    <n v="175443.75"/>
    <n v="1"/>
    <n v="1"/>
    <n v="0"/>
    <n v="113167.17"/>
    <n v="1"/>
    <x v="1"/>
    <s v="2. Fair"/>
    <s v="4. Above 150K"/>
    <s v="6-8 yrs"/>
    <s v="Churned"/>
  </r>
  <r>
    <n v="15750874"/>
    <n v="676"/>
    <x v="0"/>
    <x v="1"/>
    <n v="31"/>
    <n v="3"/>
    <n v="78990.149999999994"/>
    <n v="1"/>
    <n v="1"/>
    <n v="1"/>
    <n v="124777.14"/>
    <n v="0"/>
    <x v="1"/>
    <s v="3. Good"/>
    <s v="2. Up to 100K"/>
    <s v="3-5 yrs"/>
    <s v="Retained"/>
  </r>
  <r>
    <n v="15588923"/>
    <n v="591"/>
    <x v="0"/>
    <x v="0"/>
    <n v="33"/>
    <n v="4"/>
    <n v="113743.37"/>
    <n v="1"/>
    <n v="1"/>
    <n v="0"/>
    <n v="124625.08"/>
    <n v="0"/>
    <x v="1"/>
    <s v="2. Fair"/>
    <s v="3. 100K-150K"/>
    <s v="3-5 yrs"/>
    <s v="Retained"/>
  </r>
  <r>
    <n v="15715745"/>
    <n v="690"/>
    <x v="0"/>
    <x v="0"/>
    <n v="26"/>
    <n v="5"/>
    <n v="157624.84"/>
    <n v="1"/>
    <n v="1"/>
    <n v="1"/>
    <n v="49599.27"/>
    <n v="0"/>
    <x v="3"/>
    <s v="3. Good"/>
    <s v="4. Above 150K"/>
    <s v="3-5 yrs"/>
    <s v="Retained"/>
  </r>
  <r>
    <n v="15611800"/>
    <n v="624"/>
    <x v="0"/>
    <x v="0"/>
    <n v="62"/>
    <n v="7"/>
    <n v="125163.62"/>
    <n v="2"/>
    <n v="1"/>
    <n v="1"/>
    <n v="151411.5"/>
    <n v="0"/>
    <x v="4"/>
    <s v="2. Fair"/>
    <s v="3. 100K-150K"/>
    <s v="6-8 yrs"/>
    <s v="Retained"/>
  </r>
  <r>
    <n v="15576928"/>
    <n v="573"/>
    <x v="0"/>
    <x v="0"/>
    <n v="23"/>
    <n v="2"/>
    <n v="0"/>
    <n v="1"/>
    <n v="1"/>
    <n v="0"/>
    <n v="122964.18"/>
    <n v="0"/>
    <x v="3"/>
    <s v="1. Poor"/>
    <s v="1. Zero"/>
    <s v="0-2 yrs"/>
    <s v="Retained"/>
  </r>
  <r>
    <n v="15793693"/>
    <n v="694"/>
    <x v="0"/>
    <x v="1"/>
    <n v="60"/>
    <n v="9"/>
    <n v="0"/>
    <n v="1"/>
    <n v="1"/>
    <n v="1"/>
    <n v="57088.97"/>
    <n v="0"/>
    <x v="4"/>
    <s v="3. Good"/>
    <s v="1. Zero"/>
    <s v="9-10 yrs"/>
    <s v="Retained"/>
  </r>
  <r>
    <n v="15581252"/>
    <n v="632"/>
    <x v="1"/>
    <x v="0"/>
    <n v="29"/>
    <n v="7"/>
    <n v="80922.75"/>
    <n v="1"/>
    <n v="1"/>
    <n v="0"/>
    <n v="7820.78"/>
    <n v="0"/>
    <x v="3"/>
    <s v="2. Fair"/>
    <s v="2. Up to 100K"/>
    <s v="6-8 yrs"/>
    <s v="Retained"/>
  </r>
  <r>
    <n v="15797760"/>
    <n v="632"/>
    <x v="0"/>
    <x v="1"/>
    <n v="40"/>
    <n v="3"/>
    <n v="193354.86"/>
    <n v="2"/>
    <n v="1"/>
    <n v="0"/>
    <n v="149188.41"/>
    <n v="0"/>
    <x v="0"/>
    <s v="2. Fair"/>
    <s v="4. Above 150K"/>
    <s v="3-5 yrs"/>
    <s v="Retained"/>
  </r>
  <r>
    <n v="15790564"/>
    <n v="832"/>
    <x v="2"/>
    <x v="0"/>
    <n v="40"/>
    <n v="9"/>
    <n v="107648.94"/>
    <n v="2"/>
    <n v="1"/>
    <n v="1"/>
    <n v="134638.97"/>
    <n v="0"/>
    <x v="0"/>
    <s v="5. Excellent"/>
    <s v="3. 100K-150K"/>
    <s v="9-10 yrs"/>
    <s v="Retained"/>
  </r>
  <r>
    <n v="15593736"/>
    <n v="598"/>
    <x v="2"/>
    <x v="0"/>
    <n v="46"/>
    <n v="7"/>
    <n v="131769.04"/>
    <n v="1"/>
    <n v="0"/>
    <n v="0"/>
    <n v="184980.23"/>
    <n v="1"/>
    <x v="0"/>
    <s v="2. Fair"/>
    <s v="3. 100K-150K"/>
    <s v="6-8 yrs"/>
    <s v="Churned"/>
  </r>
  <r>
    <n v="15595937"/>
    <n v="430"/>
    <x v="2"/>
    <x v="1"/>
    <n v="36"/>
    <n v="1"/>
    <n v="138992.48000000001"/>
    <n v="2"/>
    <n v="0"/>
    <n v="0"/>
    <n v="122373.42"/>
    <n v="0"/>
    <x v="1"/>
    <s v="1. Poor"/>
    <s v="3. 100K-150K"/>
    <s v="0-2 yrs"/>
    <s v="Retained"/>
  </r>
  <r>
    <n v="15815628"/>
    <n v="711"/>
    <x v="0"/>
    <x v="0"/>
    <n v="37"/>
    <n v="8"/>
    <n v="113899.92"/>
    <n v="1"/>
    <n v="0"/>
    <n v="0"/>
    <n v="80215.199999999997"/>
    <n v="0"/>
    <x v="1"/>
    <s v="3. Good"/>
    <s v="3. 100K-150K"/>
    <s v="6-8 yrs"/>
    <s v="Retained"/>
  </r>
  <r>
    <n v="15782802"/>
    <n v="582"/>
    <x v="2"/>
    <x v="1"/>
    <n v="26"/>
    <n v="6"/>
    <n v="114450.32"/>
    <n v="1"/>
    <n v="1"/>
    <n v="1"/>
    <n v="14081.64"/>
    <n v="0"/>
    <x v="3"/>
    <s v="2. Fair"/>
    <s v="3. 100K-150K"/>
    <s v="6-8 yrs"/>
    <s v="Retained"/>
  </r>
  <r>
    <n v="15627412"/>
    <n v="605"/>
    <x v="0"/>
    <x v="1"/>
    <n v="39"/>
    <n v="3"/>
    <n v="0"/>
    <n v="2"/>
    <n v="1"/>
    <n v="0"/>
    <n v="199390.45"/>
    <n v="0"/>
    <x v="1"/>
    <s v="2. Fair"/>
    <s v="1. Zero"/>
    <s v="3-5 yrs"/>
    <s v="Retained"/>
  </r>
  <r>
    <n v="15734609"/>
    <n v="657"/>
    <x v="0"/>
    <x v="0"/>
    <n v="37"/>
    <n v="2"/>
    <n v="0"/>
    <n v="2"/>
    <n v="1"/>
    <n v="1"/>
    <n v="7667.48"/>
    <n v="0"/>
    <x v="1"/>
    <s v="2. Fair"/>
    <s v="1. Zero"/>
    <s v="0-2 yrs"/>
    <s v="Retained"/>
  </r>
  <r>
    <n v="15710689"/>
    <n v="578"/>
    <x v="1"/>
    <x v="1"/>
    <n v="40"/>
    <n v="6"/>
    <n v="63609.919999999998"/>
    <n v="1"/>
    <n v="0"/>
    <n v="0"/>
    <n v="74965.61"/>
    <n v="1"/>
    <x v="0"/>
    <s v="1. Poor"/>
    <s v="2. Up to 100K"/>
    <s v="6-8 yrs"/>
    <s v="Churned"/>
  </r>
  <r>
    <n v="15565806"/>
    <n v="532"/>
    <x v="0"/>
    <x v="1"/>
    <n v="38"/>
    <n v="9"/>
    <n v="0"/>
    <n v="2"/>
    <n v="0"/>
    <n v="0"/>
    <n v="30583.95"/>
    <n v="0"/>
    <x v="1"/>
    <s v="1. Poor"/>
    <s v="1. Zero"/>
    <s v="9-10 yrs"/>
    <s v="Retained"/>
  </r>
  <r>
    <n v="15815530"/>
    <n v="612"/>
    <x v="0"/>
    <x v="0"/>
    <n v="42"/>
    <n v="10"/>
    <n v="75497.509999999995"/>
    <n v="1"/>
    <n v="0"/>
    <n v="0"/>
    <n v="149682.78"/>
    <n v="0"/>
    <x v="0"/>
    <s v="2. Fair"/>
    <s v="2. Up to 100K"/>
    <s v="9-10 yrs"/>
    <s v="Retained"/>
  </r>
  <r>
    <n v="15632272"/>
    <n v="792"/>
    <x v="0"/>
    <x v="0"/>
    <n v="42"/>
    <n v="2"/>
    <n v="0"/>
    <n v="2"/>
    <n v="1"/>
    <n v="0"/>
    <n v="92664.09"/>
    <n v="0"/>
    <x v="0"/>
    <s v="4. Very Good"/>
    <s v="1. Zero"/>
    <s v="0-2 yrs"/>
    <s v="Retained"/>
  </r>
  <r>
    <n v="15684103"/>
    <n v="674"/>
    <x v="0"/>
    <x v="0"/>
    <n v="26"/>
    <n v="10"/>
    <n v="0"/>
    <n v="2"/>
    <n v="1"/>
    <n v="1"/>
    <n v="138423.1"/>
    <n v="0"/>
    <x v="3"/>
    <s v="3. Good"/>
    <s v="1. Zero"/>
    <s v="9-10 yrs"/>
    <s v="Retained"/>
  </r>
  <r>
    <n v="15654519"/>
    <n v="680"/>
    <x v="0"/>
    <x v="1"/>
    <n v="31"/>
    <n v="1"/>
    <n v="0"/>
    <n v="2"/>
    <n v="1"/>
    <n v="1"/>
    <n v="3148.2"/>
    <n v="0"/>
    <x v="1"/>
    <s v="3. Good"/>
    <s v="1. Zero"/>
    <s v="0-2 yrs"/>
    <s v="Retained"/>
  </r>
  <r>
    <n v="15767722"/>
    <n v="593"/>
    <x v="0"/>
    <x v="0"/>
    <n v="39"/>
    <n v="0"/>
    <n v="117704.73"/>
    <n v="1"/>
    <n v="1"/>
    <n v="0"/>
    <n v="197933.5"/>
    <n v="0"/>
    <x v="1"/>
    <s v="2. Fair"/>
    <s v="3. 100K-150K"/>
    <s v="0-2 yrs"/>
    <s v="Retained"/>
  </r>
  <r>
    <n v="15654346"/>
    <n v="679"/>
    <x v="2"/>
    <x v="1"/>
    <n v="35"/>
    <n v="1"/>
    <n v="130463.55"/>
    <n v="2"/>
    <n v="1"/>
    <n v="1"/>
    <n v="37341.17"/>
    <n v="0"/>
    <x v="1"/>
    <s v="3. Good"/>
    <s v="3. 100K-150K"/>
    <s v="0-2 yrs"/>
    <s v="Retained"/>
  </r>
  <r>
    <n v="15660147"/>
    <n v="493"/>
    <x v="1"/>
    <x v="1"/>
    <n v="32"/>
    <n v="8"/>
    <n v="46161.18"/>
    <n v="1"/>
    <n v="1"/>
    <n v="1"/>
    <n v="79577.399999999994"/>
    <n v="0"/>
    <x v="1"/>
    <s v="1. Poor"/>
    <s v="2. Up to 100K"/>
    <s v="6-8 yrs"/>
    <s v="Retained"/>
  </r>
  <r>
    <n v="15814998"/>
    <n v="688"/>
    <x v="1"/>
    <x v="1"/>
    <n v="42"/>
    <n v="5"/>
    <n v="0"/>
    <n v="2"/>
    <n v="0"/>
    <n v="0"/>
    <n v="197602.29"/>
    <n v="0"/>
    <x v="0"/>
    <s v="3. Good"/>
    <s v="1. Zero"/>
    <s v="3-5 yrs"/>
    <s v="Retained"/>
  </r>
  <r>
    <n v="15802207"/>
    <n v="769"/>
    <x v="2"/>
    <x v="1"/>
    <n v="43"/>
    <n v="4"/>
    <n v="110182.54"/>
    <n v="2"/>
    <n v="1"/>
    <n v="1"/>
    <n v="87537.32"/>
    <n v="0"/>
    <x v="0"/>
    <s v="4. Very Good"/>
    <s v="3. 100K-150K"/>
    <s v="3-5 yrs"/>
    <s v="Retained"/>
  </r>
  <r>
    <n v="15658668"/>
    <n v="581"/>
    <x v="1"/>
    <x v="1"/>
    <n v="49"/>
    <n v="10"/>
    <n v="0"/>
    <n v="2"/>
    <n v="0"/>
    <n v="0"/>
    <n v="41623.589999999997"/>
    <n v="0"/>
    <x v="0"/>
    <s v="2. Fair"/>
    <s v="1. Zero"/>
    <s v="9-10 yrs"/>
    <s v="Retained"/>
  </r>
  <r>
    <n v="15715079"/>
    <n v="465"/>
    <x v="0"/>
    <x v="1"/>
    <n v="41"/>
    <n v="9"/>
    <n v="117221.15"/>
    <n v="1"/>
    <n v="1"/>
    <n v="0"/>
    <n v="168280.95"/>
    <n v="0"/>
    <x v="0"/>
    <s v="1. Poor"/>
    <s v="3. 100K-150K"/>
    <s v="9-10 yrs"/>
    <s v="Retained"/>
  </r>
  <r>
    <n v="15570360"/>
    <n v="641"/>
    <x v="0"/>
    <x v="0"/>
    <n v="35"/>
    <n v="4"/>
    <n v="0"/>
    <n v="2"/>
    <n v="0"/>
    <n v="0"/>
    <n v="125986.18"/>
    <n v="0"/>
    <x v="1"/>
    <s v="2. Fair"/>
    <s v="1. Zero"/>
    <s v="3-5 yrs"/>
    <s v="Retained"/>
  </r>
  <r>
    <n v="15674678"/>
    <n v="731"/>
    <x v="2"/>
    <x v="0"/>
    <n v="43"/>
    <n v="9"/>
    <n v="79120.27"/>
    <n v="1"/>
    <n v="0"/>
    <n v="0"/>
    <n v="548.52"/>
    <n v="1"/>
    <x v="0"/>
    <s v="3. Good"/>
    <s v="2. Up to 100K"/>
    <s v="9-10 yrs"/>
    <s v="Churned"/>
  </r>
  <r>
    <n v="15780925"/>
    <n v="625"/>
    <x v="0"/>
    <x v="1"/>
    <n v="37"/>
    <n v="1"/>
    <n v="177069.24"/>
    <n v="2"/>
    <n v="1"/>
    <n v="1"/>
    <n v="96088.54"/>
    <n v="0"/>
    <x v="1"/>
    <s v="2. Fair"/>
    <s v="4. Above 150K"/>
    <s v="0-2 yrs"/>
    <s v="Retained"/>
  </r>
  <r>
    <n v="15688193"/>
    <n v="468"/>
    <x v="0"/>
    <x v="1"/>
    <n v="36"/>
    <n v="3"/>
    <n v="61636.97"/>
    <n v="1"/>
    <n v="0"/>
    <n v="0"/>
    <n v="107787.42"/>
    <n v="0"/>
    <x v="1"/>
    <s v="1. Poor"/>
    <s v="2. Up to 100K"/>
    <s v="3-5 yrs"/>
    <s v="Retained"/>
  </r>
  <r>
    <n v="15778219"/>
    <n v="790"/>
    <x v="0"/>
    <x v="1"/>
    <n v="26"/>
    <n v="5"/>
    <n v="0"/>
    <n v="1"/>
    <n v="1"/>
    <n v="0"/>
    <n v="20510.79"/>
    <n v="0"/>
    <x v="3"/>
    <s v="4. Very Good"/>
    <s v="1. Zero"/>
    <s v="3-5 yrs"/>
    <s v="Retained"/>
  </r>
  <r>
    <n v="15696514"/>
    <n v="587"/>
    <x v="2"/>
    <x v="0"/>
    <n v="37"/>
    <n v="6"/>
    <n v="104414.03"/>
    <n v="1"/>
    <n v="1"/>
    <n v="0"/>
    <n v="192026.02"/>
    <n v="0"/>
    <x v="1"/>
    <s v="2. Fair"/>
    <s v="3. 100K-150K"/>
    <s v="6-8 yrs"/>
    <s v="Retained"/>
  </r>
  <r>
    <n v="15712303"/>
    <n v="692"/>
    <x v="0"/>
    <x v="1"/>
    <n v="66"/>
    <n v="4"/>
    <n v="159732.01999999999"/>
    <n v="1"/>
    <n v="1"/>
    <n v="1"/>
    <n v="118188.15"/>
    <n v="0"/>
    <x v="4"/>
    <s v="3. Good"/>
    <s v="4. Above 150K"/>
    <s v="3-5 yrs"/>
    <s v="Retained"/>
  </r>
  <r>
    <n v="15719090"/>
    <n v="676"/>
    <x v="2"/>
    <x v="0"/>
    <n v="34"/>
    <n v="4"/>
    <n v="89437.03"/>
    <n v="1"/>
    <n v="1"/>
    <n v="1"/>
    <n v="189540.95"/>
    <n v="0"/>
    <x v="1"/>
    <s v="3. Good"/>
    <s v="2. Up to 100K"/>
    <s v="3-5 yrs"/>
    <s v="Retained"/>
  </r>
  <r>
    <n v="15735632"/>
    <n v="571"/>
    <x v="0"/>
    <x v="1"/>
    <n v="41"/>
    <n v="8"/>
    <n v="0"/>
    <n v="1"/>
    <n v="1"/>
    <n v="1"/>
    <n v="63736.17"/>
    <n v="0"/>
    <x v="0"/>
    <s v="1. Poor"/>
    <s v="1. Zero"/>
    <s v="6-8 yrs"/>
    <s v="Retained"/>
  </r>
  <r>
    <n v="15619436"/>
    <n v="700"/>
    <x v="0"/>
    <x v="0"/>
    <n v="32"/>
    <n v="3"/>
    <n v="0"/>
    <n v="1"/>
    <n v="0"/>
    <n v="0"/>
    <n v="95740.37"/>
    <n v="0"/>
    <x v="1"/>
    <s v="3. Good"/>
    <s v="1. Zero"/>
    <s v="3-5 yrs"/>
    <s v="Retained"/>
  </r>
  <r>
    <n v="15722404"/>
    <n v="445"/>
    <x v="0"/>
    <x v="0"/>
    <n v="30"/>
    <n v="3"/>
    <n v="0"/>
    <n v="2"/>
    <n v="1"/>
    <n v="1"/>
    <n v="127939.19"/>
    <n v="0"/>
    <x v="1"/>
    <s v="1. Poor"/>
    <s v="1. Zero"/>
    <s v="3-5 yrs"/>
    <s v="Retained"/>
  </r>
  <r>
    <n v="15662063"/>
    <n v="746"/>
    <x v="0"/>
    <x v="1"/>
    <n v="36"/>
    <n v="7"/>
    <n v="142400.76999999999"/>
    <n v="1"/>
    <n v="1"/>
    <n v="1"/>
    <n v="193438.69"/>
    <n v="0"/>
    <x v="1"/>
    <s v="4. Very Good"/>
    <s v="3. 100K-150K"/>
    <s v="6-8 yrs"/>
    <s v="Retained"/>
  </r>
  <r>
    <n v="15745605"/>
    <n v="722"/>
    <x v="0"/>
    <x v="0"/>
    <n v="47"/>
    <n v="2"/>
    <n v="88011.4"/>
    <n v="1"/>
    <n v="1"/>
    <n v="1"/>
    <n v="90655.94"/>
    <n v="1"/>
    <x v="0"/>
    <s v="3. Good"/>
    <s v="2. Up to 100K"/>
    <s v="0-2 yrs"/>
    <s v="Churned"/>
  </r>
  <r>
    <n v="15636658"/>
    <n v="596"/>
    <x v="0"/>
    <x v="1"/>
    <n v="36"/>
    <n v="2"/>
    <n v="0"/>
    <n v="2"/>
    <n v="1"/>
    <n v="1"/>
    <n v="12067.39"/>
    <n v="0"/>
    <x v="1"/>
    <s v="2. Fair"/>
    <s v="1. Zero"/>
    <s v="0-2 yrs"/>
    <s v="Retained"/>
  </r>
  <r>
    <n v="15784130"/>
    <n v="850"/>
    <x v="2"/>
    <x v="0"/>
    <n v="30"/>
    <n v="8"/>
    <n v="154870.28"/>
    <n v="1"/>
    <n v="1"/>
    <n v="1"/>
    <n v="54191.38"/>
    <n v="0"/>
    <x v="1"/>
    <s v="5. Excellent"/>
    <s v="4. Above 150K"/>
    <s v="6-8 yrs"/>
    <s v="Retained"/>
  </r>
  <r>
    <n v="15606755"/>
    <n v="597"/>
    <x v="1"/>
    <x v="0"/>
    <n v="46"/>
    <n v="4"/>
    <n v="0"/>
    <n v="2"/>
    <n v="1"/>
    <n v="0"/>
    <n v="58667.16"/>
    <n v="1"/>
    <x v="0"/>
    <s v="2. Fair"/>
    <s v="1. Zero"/>
    <s v="3-5 yrs"/>
    <s v="Churned"/>
  </r>
  <r>
    <n v="15801699"/>
    <n v="436"/>
    <x v="1"/>
    <x v="1"/>
    <n v="43"/>
    <n v="5"/>
    <n v="0"/>
    <n v="2"/>
    <n v="1"/>
    <n v="1"/>
    <n v="35687.43"/>
    <n v="0"/>
    <x v="0"/>
    <s v="1. Poor"/>
    <s v="1. Zero"/>
    <s v="3-5 yrs"/>
    <s v="Retained"/>
  </r>
  <r>
    <n v="15784097"/>
    <n v="660"/>
    <x v="2"/>
    <x v="1"/>
    <n v="28"/>
    <n v="1"/>
    <n v="118402.25"/>
    <n v="2"/>
    <n v="1"/>
    <n v="0"/>
    <n v="14288.93"/>
    <n v="0"/>
    <x v="3"/>
    <s v="2. Fair"/>
    <s v="3. 100K-150K"/>
    <s v="0-2 yrs"/>
    <s v="Retained"/>
  </r>
  <r>
    <n v="15764654"/>
    <n v="649"/>
    <x v="0"/>
    <x v="1"/>
    <n v="37"/>
    <n v="9"/>
    <n v="87374.88"/>
    <n v="2"/>
    <n v="1"/>
    <n v="1"/>
    <n v="247.36"/>
    <n v="0"/>
    <x v="1"/>
    <s v="2. Fair"/>
    <s v="2. Up to 100K"/>
    <s v="9-10 yrs"/>
    <s v="Retained"/>
  </r>
  <r>
    <n v="15612092"/>
    <n v="646"/>
    <x v="2"/>
    <x v="1"/>
    <n v="32"/>
    <n v="8"/>
    <n v="105397.8"/>
    <n v="1"/>
    <n v="1"/>
    <n v="0"/>
    <n v="78111.839999999997"/>
    <n v="1"/>
    <x v="1"/>
    <s v="2. Fair"/>
    <s v="3. 100K-150K"/>
    <s v="6-8 yrs"/>
    <s v="Churned"/>
  </r>
  <r>
    <n v="15610903"/>
    <n v="560"/>
    <x v="1"/>
    <x v="0"/>
    <n v="31"/>
    <n v="5"/>
    <n v="125341.69"/>
    <n v="1"/>
    <n v="1"/>
    <n v="0"/>
    <n v="79547.39"/>
    <n v="0"/>
    <x v="1"/>
    <s v="1. Poor"/>
    <s v="3. 100K-150K"/>
    <s v="3-5 yrs"/>
    <s v="Retained"/>
  </r>
  <r>
    <n v="15705777"/>
    <n v="710"/>
    <x v="2"/>
    <x v="1"/>
    <n v="49"/>
    <n v="10"/>
    <n v="129164.88"/>
    <n v="1"/>
    <n v="1"/>
    <n v="1"/>
    <n v="193266.72"/>
    <n v="0"/>
    <x v="0"/>
    <s v="3. Good"/>
    <s v="3. 100K-150K"/>
    <s v="9-10 yrs"/>
    <s v="Retained"/>
  </r>
  <r>
    <n v="15661936"/>
    <n v="513"/>
    <x v="0"/>
    <x v="1"/>
    <n v="40"/>
    <n v="3"/>
    <n v="141004.46"/>
    <n v="1"/>
    <n v="1"/>
    <n v="0"/>
    <n v="105028.46"/>
    <n v="0"/>
    <x v="0"/>
    <s v="1. Poor"/>
    <s v="3. 100K-150K"/>
    <s v="3-5 yrs"/>
    <s v="Retained"/>
  </r>
  <r>
    <n v="15700864"/>
    <n v="607"/>
    <x v="0"/>
    <x v="0"/>
    <n v="21"/>
    <n v="0"/>
    <n v="0"/>
    <n v="2"/>
    <n v="1"/>
    <n v="0"/>
    <n v="116106.52"/>
    <n v="0"/>
    <x v="3"/>
    <s v="2. Fair"/>
    <s v="1. Zero"/>
    <s v="0-2 yrs"/>
    <s v="Retained"/>
  </r>
  <r>
    <n v="15722965"/>
    <n v="757"/>
    <x v="0"/>
    <x v="1"/>
    <n v="57"/>
    <n v="3"/>
    <n v="89079.41"/>
    <n v="1"/>
    <n v="1"/>
    <n v="1"/>
    <n v="53179.21"/>
    <n v="1"/>
    <x v="2"/>
    <s v="4. Very Good"/>
    <s v="2. Up to 100K"/>
    <s v="3-5 yrs"/>
    <s v="Churned"/>
  </r>
  <r>
    <n v="15737521"/>
    <n v="619"/>
    <x v="2"/>
    <x v="1"/>
    <n v="40"/>
    <n v="9"/>
    <n v="103604.31"/>
    <n v="2"/>
    <n v="0"/>
    <n v="0"/>
    <n v="140947.04999999999"/>
    <n v="0"/>
    <x v="0"/>
    <s v="2. Fair"/>
    <s v="3. 100K-150K"/>
    <s v="9-10 yrs"/>
    <s v="Retained"/>
  </r>
  <r>
    <n v="15814465"/>
    <n v="612"/>
    <x v="0"/>
    <x v="1"/>
    <n v="24"/>
    <n v="1"/>
    <n v="182705.05"/>
    <n v="1"/>
    <n v="1"/>
    <n v="1"/>
    <n v="171837.06"/>
    <n v="0"/>
    <x v="3"/>
    <s v="2. Fair"/>
    <s v="4. Above 150K"/>
    <s v="0-2 yrs"/>
    <s v="Retained"/>
  </r>
  <r>
    <n v="15580988"/>
    <n v="842"/>
    <x v="0"/>
    <x v="1"/>
    <n v="29"/>
    <n v="8"/>
    <n v="0"/>
    <n v="2"/>
    <n v="1"/>
    <n v="1"/>
    <n v="123437.05"/>
    <n v="0"/>
    <x v="3"/>
    <s v="5. Excellent"/>
    <s v="1. Zero"/>
    <s v="6-8 yrs"/>
    <s v="Retained"/>
  </r>
  <r>
    <n v="15789974"/>
    <n v="713"/>
    <x v="0"/>
    <x v="1"/>
    <n v="33"/>
    <n v="6"/>
    <n v="94598.48"/>
    <n v="1"/>
    <n v="0"/>
    <n v="0"/>
    <n v="197519.66"/>
    <n v="1"/>
    <x v="1"/>
    <s v="3. Good"/>
    <s v="2. Up to 100K"/>
    <s v="6-8 yrs"/>
    <s v="Churned"/>
  </r>
  <r>
    <n v="15713370"/>
    <n v="657"/>
    <x v="1"/>
    <x v="1"/>
    <n v="36"/>
    <n v="8"/>
    <n v="188241.05"/>
    <n v="2"/>
    <n v="0"/>
    <n v="0"/>
    <n v="183058.51"/>
    <n v="1"/>
    <x v="1"/>
    <s v="2. Fair"/>
    <s v="4. Above 150K"/>
    <s v="6-8 yrs"/>
    <s v="Churned"/>
  </r>
  <r>
    <n v="15748673"/>
    <n v="770"/>
    <x v="0"/>
    <x v="0"/>
    <n v="37"/>
    <n v="9"/>
    <n v="0"/>
    <n v="2"/>
    <n v="0"/>
    <n v="0"/>
    <n v="22710.720000000001"/>
    <n v="0"/>
    <x v="1"/>
    <s v="4. Very Good"/>
    <s v="1. Zero"/>
    <s v="9-10 yrs"/>
    <s v="Retained"/>
  </r>
  <r>
    <n v="15754919"/>
    <n v="773"/>
    <x v="0"/>
    <x v="0"/>
    <n v="40"/>
    <n v="10"/>
    <n v="0"/>
    <n v="2"/>
    <n v="0"/>
    <n v="1"/>
    <n v="69303.149999999994"/>
    <n v="0"/>
    <x v="0"/>
    <s v="4. Very Good"/>
    <s v="1. Zero"/>
    <s v="9-10 yrs"/>
    <s v="Retained"/>
  </r>
  <r>
    <n v="15641662"/>
    <n v="470"/>
    <x v="2"/>
    <x v="1"/>
    <n v="39"/>
    <n v="5"/>
    <n v="117469.91"/>
    <n v="2"/>
    <n v="0"/>
    <n v="0"/>
    <n v="63705.9"/>
    <n v="0"/>
    <x v="1"/>
    <s v="1. Poor"/>
    <s v="3. 100K-150K"/>
    <s v="3-5 yrs"/>
    <s v="Retained"/>
  </r>
  <r>
    <n v="15813422"/>
    <n v="781"/>
    <x v="1"/>
    <x v="1"/>
    <n v="35"/>
    <n v="4"/>
    <n v="80790.740000000005"/>
    <n v="1"/>
    <n v="1"/>
    <n v="0"/>
    <n v="116429.51"/>
    <n v="0"/>
    <x v="1"/>
    <s v="4. Very Good"/>
    <s v="2. Up to 100K"/>
    <s v="3-5 yrs"/>
    <s v="Retained"/>
  </r>
  <r>
    <n v="15713596"/>
    <n v="428"/>
    <x v="0"/>
    <x v="0"/>
    <n v="62"/>
    <n v="1"/>
    <n v="107735.93"/>
    <n v="1"/>
    <n v="0"/>
    <n v="1"/>
    <n v="58381.77"/>
    <n v="0"/>
    <x v="4"/>
    <s v="1. Poor"/>
    <s v="3. 100K-150K"/>
    <s v="0-2 yrs"/>
    <s v="Retained"/>
  </r>
  <r>
    <n v="15791216"/>
    <n v="600"/>
    <x v="2"/>
    <x v="1"/>
    <n v="43"/>
    <n v="8"/>
    <n v="133379.41"/>
    <n v="1"/>
    <n v="1"/>
    <n v="0"/>
    <n v="177378.66"/>
    <n v="1"/>
    <x v="0"/>
    <s v="2. Fair"/>
    <s v="3. 100K-150K"/>
    <s v="6-8 yrs"/>
    <s v="Churned"/>
  </r>
  <r>
    <n v="15689031"/>
    <n v="697"/>
    <x v="1"/>
    <x v="0"/>
    <n v="37"/>
    <n v="7"/>
    <n v="168066.87"/>
    <n v="1"/>
    <n v="1"/>
    <n v="0"/>
    <n v="35450.53"/>
    <n v="0"/>
    <x v="1"/>
    <s v="3. Good"/>
    <s v="4. Above 150K"/>
    <s v="6-8 yrs"/>
    <s v="Retained"/>
  </r>
  <r>
    <n v="15763704"/>
    <n v="692"/>
    <x v="2"/>
    <x v="0"/>
    <n v="43"/>
    <n v="2"/>
    <n v="69014.490000000005"/>
    <n v="2"/>
    <n v="0"/>
    <n v="0"/>
    <n v="164621.43"/>
    <n v="0"/>
    <x v="0"/>
    <s v="3. Good"/>
    <s v="2. Up to 100K"/>
    <s v="0-2 yrs"/>
    <s v="Retained"/>
  </r>
  <r>
    <n v="15631339"/>
    <n v="791"/>
    <x v="0"/>
    <x v="1"/>
    <n v="28"/>
    <n v="4"/>
    <n v="0"/>
    <n v="1"/>
    <n v="1"/>
    <n v="0"/>
    <n v="174435.48"/>
    <n v="0"/>
    <x v="3"/>
    <s v="4. Very Good"/>
    <s v="1. Zero"/>
    <s v="3-5 yrs"/>
    <s v="Retained"/>
  </r>
  <r>
    <n v="15771509"/>
    <n v="538"/>
    <x v="2"/>
    <x v="0"/>
    <n v="42"/>
    <n v="1"/>
    <n v="98548.62"/>
    <n v="2"/>
    <n v="0"/>
    <n v="1"/>
    <n v="94047.75"/>
    <n v="0"/>
    <x v="0"/>
    <s v="1. Poor"/>
    <s v="2. Up to 100K"/>
    <s v="0-2 yrs"/>
    <s v="Retained"/>
  </r>
  <r>
    <n v="15769586"/>
    <n v="820"/>
    <x v="0"/>
    <x v="0"/>
    <n v="49"/>
    <n v="1"/>
    <n v="0"/>
    <n v="2"/>
    <n v="1"/>
    <n v="1"/>
    <n v="119087.25"/>
    <n v="0"/>
    <x v="0"/>
    <s v="5. Excellent"/>
    <s v="1. Zero"/>
    <s v="0-2 yrs"/>
    <s v="Retained"/>
  </r>
  <r>
    <n v="15656096"/>
    <n v="679"/>
    <x v="1"/>
    <x v="0"/>
    <n v="26"/>
    <n v="3"/>
    <n v="76554.06"/>
    <n v="1"/>
    <n v="1"/>
    <n v="1"/>
    <n v="184800.27"/>
    <n v="0"/>
    <x v="3"/>
    <s v="3. Good"/>
    <s v="2. Up to 100K"/>
    <s v="3-5 yrs"/>
    <s v="Retained"/>
  </r>
  <r>
    <n v="15585280"/>
    <n v="649"/>
    <x v="0"/>
    <x v="0"/>
    <n v="36"/>
    <n v="2"/>
    <n v="0"/>
    <n v="2"/>
    <n v="0"/>
    <n v="1"/>
    <n v="75035.48"/>
    <n v="0"/>
    <x v="1"/>
    <s v="2. Fair"/>
    <s v="1. Zero"/>
    <s v="0-2 yrs"/>
    <s v="Retained"/>
  </r>
  <r>
    <n v="15743582"/>
    <n v="632"/>
    <x v="0"/>
    <x v="0"/>
    <n v="27"/>
    <n v="3"/>
    <n v="107375.82"/>
    <n v="1"/>
    <n v="1"/>
    <n v="1"/>
    <n v="62703.38"/>
    <n v="0"/>
    <x v="3"/>
    <s v="2. Fair"/>
    <s v="3. 100K-150K"/>
    <s v="3-5 yrs"/>
    <s v="Retained"/>
  </r>
  <r>
    <n v="15761692"/>
    <n v="594"/>
    <x v="0"/>
    <x v="1"/>
    <n v="40"/>
    <n v="9"/>
    <n v="122417.17"/>
    <n v="2"/>
    <n v="0"/>
    <n v="1"/>
    <n v="190882.69"/>
    <n v="0"/>
    <x v="0"/>
    <s v="2. Fair"/>
    <s v="3. 100K-150K"/>
    <s v="9-10 yrs"/>
    <s v="Retained"/>
  </r>
  <r>
    <n v="15627840"/>
    <n v="682"/>
    <x v="0"/>
    <x v="0"/>
    <n v="42"/>
    <n v="0"/>
    <n v="0"/>
    <n v="1"/>
    <n v="0"/>
    <n v="1"/>
    <n v="91981.85"/>
    <n v="1"/>
    <x v="0"/>
    <s v="3. Good"/>
    <s v="1. Zero"/>
    <s v="0-2 yrs"/>
    <s v="Churned"/>
  </r>
  <r>
    <n v="15778861"/>
    <n v="720"/>
    <x v="1"/>
    <x v="1"/>
    <n v="33"/>
    <n v="6"/>
    <n v="97188.62"/>
    <n v="1"/>
    <n v="0"/>
    <n v="0"/>
    <n v="91881.29"/>
    <n v="0"/>
    <x v="1"/>
    <s v="3. Good"/>
    <s v="2. Up to 100K"/>
    <s v="6-8 yrs"/>
    <s v="Retained"/>
  </r>
  <r>
    <n v="15770554"/>
    <n v="769"/>
    <x v="0"/>
    <x v="1"/>
    <n v="31"/>
    <n v="4"/>
    <n v="61297.05"/>
    <n v="2"/>
    <n v="1"/>
    <n v="1"/>
    <n v="7118.02"/>
    <n v="0"/>
    <x v="1"/>
    <s v="4. Very Good"/>
    <s v="2. Up to 100K"/>
    <s v="3-5 yrs"/>
    <s v="Retained"/>
  </r>
  <r>
    <n v="15806956"/>
    <n v="746"/>
    <x v="1"/>
    <x v="1"/>
    <n v="30"/>
    <n v="1"/>
    <n v="112666.67"/>
    <n v="1"/>
    <n v="0"/>
    <n v="0"/>
    <n v="11710.4"/>
    <n v="1"/>
    <x v="1"/>
    <s v="4. Very Good"/>
    <s v="3. 100K-150K"/>
    <s v="0-2 yrs"/>
    <s v="Churned"/>
  </r>
  <r>
    <n v="15701908"/>
    <n v="623"/>
    <x v="1"/>
    <x v="0"/>
    <n v="40"/>
    <n v="7"/>
    <n v="0"/>
    <n v="1"/>
    <n v="1"/>
    <n v="1"/>
    <n v="25904.12"/>
    <n v="0"/>
    <x v="0"/>
    <s v="2. Fair"/>
    <s v="1. Zero"/>
    <s v="6-8 yrs"/>
    <s v="Retained"/>
  </r>
  <r>
    <n v="15736990"/>
    <n v="537"/>
    <x v="0"/>
    <x v="1"/>
    <n v="28"/>
    <n v="3"/>
    <n v="157842.07"/>
    <n v="1"/>
    <n v="1"/>
    <n v="0"/>
    <n v="86911.49"/>
    <n v="0"/>
    <x v="3"/>
    <s v="1. Poor"/>
    <s v="4. Above 150K"/>
    <s v="3-5 yrs"/>
    <s v="Retained"/>
  </r>
  <r>
    <n v="15743714"/>
    <n v="468"/>
    <x v="0"/>
    <x v="1"/>
    <n v="46"/>
    <n v="7"/>
    <n v="91443.75"/>
    <n v="1"/>
    <n v="1"/>
    <n v="0"/>
    <n v="10958.18"/>
    <n v="0"/>
    <x v="0"/>
    <s v="1. Poor"/>
    <s v="2. Up to 100K"/>
    <s v="6-8 yrs"/>
    <s v="Retained"/>
  </r>
  <r>
    <n v="15807993"/>
    <n v="588"/>
    <x v="2"/>
    <x v="0"/>
    <n v="30"/>
    <n v="0"/>
    <n v="110148.49"/>
    <n v="1"/>
    <n v="1"/>
    <n v="0"/>
    <n v="5790.9"/>
    <n v="1"/>
    <x v="1"/>
    <s v="2. Fair"/>
    <s v="3. 100K-150K"/>
    <s v="0-2 yrs"/>
    <s v="Churned"/>
  </r>
  <r>
    <n v="15644686"/>
    <n v="729"/>
    <x v="1"/>
    <x v="0"/>
    <n v="34"/>
    <n v="9"/>
    <n v="53299.96"/>
    <n v="2"/>
    <n v="1"/>
    <n v="1"/>
    <n v="42855.97"/>
    <n v="0"/>
    <x v="1"/>
    <s v="3. Good"/>
    <s v="2. Up to 100K"/>
    <s v="9-10 yrs"/>
    <s v="Retained"/>
  </r>
  <r>
    <n v="15677377"/>
    <n v="543"/>
    <x v="1"/>
    <x v="1"/>
    <n v="37"/>
    <n v="3"/>
    <n v="0"/>
    <n v="2"/>
    <n v="1"/>
    <n v="1"/>
    <n v="78915.679999999993"/>
    <n v="0"/>
    <x v="1"/>
    <s v="1. Poor"/>
    <s v="1. Zero"/>
    <s v="3-5 yrs"/>
    <s v="Retained"/>
  </r>
  <r>
    <n v="15626412"/>
    <n v="499"/>
    <x v="1"/>
    <x v="1"/>
    <n v="39"/>
    <n v="6"/>
    <n v="0"/>
    <n v="2"/>
    <n v="1"/>
    <n v="1"/>
    <n v="81409"/>
    <n v="0"/>
    <x v="1"/>
    <s v="1. Poor"/>
    <s v="1. Zero"/>
    <s v="6-8 yrs"/>
    <s v="Retained"/>
  </r>
  <r>
    <n v="15643679"/>
    <n v="784"/>
    <x v="2"/>
    <x v="1"/>
    <n v="28"/>
    <n v="2"/>
    <n v="70233.740000000005"/>
    <n v="2"/>
    <n v="1"/>
    <n v="1"/>
    <n v="179252.73"/>
    <n v="0"/>
    <x v="3"/>
    <s v="4. Very Good"/>
    <s v="2. Up to 100K"/>
    <s v="0-2 yrs"/>
    <s v="Retained"/>
  </r>
  <r>
    <n v="15728456"/>
    <n v="604"/>
    <x v="0"/>
    <x v="1"/>
    <n v="33"/>
    <n v="3"/>
    <n v="0"/>
    <n v="1"/>
    <n v="1"/>
    <n v="0"/>
    <n v="42171.13"/>
    <n v="1"/>
    <x v="1"/>
    <s v="2. Fair"/>
    <s v="1. Zero"/>
    <s v="3-5 yrs"/>
    <s v="Churned"/>
  </r>
  <r>
    <n v="15630661"/>
    <n v="614"/>
    <x v="1"/>
    <x v="0"/>
    <n v="25"/>
    <n v="10"/>
    <n v="75212.28"/>
    <n v="1"/>
    <n v="1"/>
    <n v="0"/>
    <n v="58965.04"/>
    <n v="0"/>
    <x v="3"/>
    <s v="2. Fair"/>
    <s v="2. Up to 100K"/>
    <s v="9-10 yrs"/>
    <s v="Retained"/>
  </r>
  <r>
    <n v="15734044"/>
    <n v="671"/>
    <x v="0"/>
    <x v="0"/>
    <n v="31"/>
    <n v="7"/>
    <n v="41299.03"/>
    <n v="1"/>
    <n v="0"/>
    <n v="1"/>
    <n v="102681.32"/>
    <n v="0"/>
    <x v="1"/>
    <s v="3. Good"/>
    <s v="2. Up to 100K"/>
    <s v="6-8 yrs"/>
    <s v="Retained"/>
  </r>
  <r>
    <n v="15705001"/>
    <n v="587"/>
    <x v="1"/>
    <x v="0"/>
    <n v="35"/>
    <n v="3"/>
    <n v="83286.559999999998"/>
    <n v="1"/>
    <n v="1"/>
    <n v="0"/>
    <n v="125553.52"/>
    <n v="0"/>
    <x v="1"/>
    <s v="2. Fair"/>
    <s v="2. Up to 100K"/>
    <s v="3-5 yrs"/>
    <s v="Retained"/>
  </r>
  <r>
    <n v="15809817"/>
    <n v="593"/>
    <x v="1"/>
    <x v="1"/>
    <n v="43"/>
    <n v="10"/>
    <n v="0"/>
    <n v="2"/>
    <n v="0"/>
    <n v="0"/>
    <n v="53478.02"/>
    <n v="0"/>
    <x v="0"/>
    <s v="2. Fair"/>
    <s v="1. Zero"/>
    <s v="9-10 yrs"/>
    <s v="Retained"/>
  </r>
  <r>
    <n v="15809137"/>
    <n v="453"/>
    <x v="0"/>
    <x v="1"/>
    <n v="29"/>
    <n v="6"/>
    <n v="0"/>
    <n v="1"/>
    <n v="0"/>
    <n v="0"/>
    <n v="198376.02"/>
    <n v="1"/>
    <x v="3"/>
    <s v="1. Poor"/>
    <s v="1. Zero"/>
    <s v="6-8 yrs"/>
    <s v="Churned"/>
  </r>
  <r>
    <n v="15751593"/>
    <n v="570"/>
    <x v="2"/>
    <x v="1"/>
    <n v="35"/>
    <n v="6"/>
    <n v="85668.59"/>
    <n v="1"/>
    <n v="1"/>
    <n v="0"/>
    <n v="105525.36"/>
    <n v="0"/>
    <x v="1"/>
    <s v="1. Poor"/>
    <s v="2. Up to 100K"/>
    <s v="6-8 yrs"/>
    <s v="Retained"/>
  </r>
  <r>
    <n v="15626491"/>
    <n v="655"/>
    <x v="0"/>
    <x v="0"/>
    <n v="45"/>
    <n v="7"/>
    <n v="57327.040000000001"/>
    <n v="1"/>
    <n v="0"/>
    <n v="1"/>
    <n v="47349"/>
    <n v="0"/>
    <x v="0"/>
    <s v="2. Fair"/>
    <s v="2. Up to 100K"/>
    <s v="6-8 yrs"/>
    <s v="Retained"/>
  </r>
  <r>
    <n v="15765461"/>
    <n v="632"/>
    <x v="1"/>
    <x v="1"/>
    <n v="47"/>
    <n v="3"/>
    <n v="0"/>
    <n v="2"/>
    <n v="1"/>
    <n v="0"/>
    <n v="178822.32"/>
    <n v="0"/>
    <x v="0"/>
    <s v="2. Fair"/>
    <s v="1. Zero"/>
    <s v="3-5 yrs"/>
    <s v="Retained"/>
  </r>
  <r>
    <n v="15568120"/>
    <n v="681"/>
    <x v="0"/>
    <x v="0"/>
    <n v="37"/>
    <n v="7"/>
    <n v="69609.850000000006"/>
    <n v="1"/>
    <n v="1"/>
    <n v="1"/>
    <n v="72127.83"/>
    <n v="0"/>
    <x v="1"/>
    <s v="3. Good"/>
    <s v="2. Up to 100K"/>
    <s v="6-8 yrs"/>
    <s v="Retained"/>
  </r>
  <r>
    <n v="15787161"/>
    <n v="591"/>
    <x v="2"/>
    <x v="1"/>
    <n v="46"/>
    <n v="4"/>
    <n v="129269.27"/>
    <n v="1"/>
    <n v="1"/>
    <n v="0"/>
    <n v="163504.32999999999"/>
    <n v="0"/>
    <x v="0"/>
    <s v="2. Fair"/>
    <s v="3. 100K-150K"/>
    <s v="3-5 yrs"/>
    <s v="Retained"/>
  </r>
  <r>
    <n v="15812324"/>
    <n v="779"/>
    <x v="0"/>
    <x v="1"/>
    <n v="27"/>
    <n v="1"/>
    <n v="0"/>
    <n v="2"/>
    <n v="1"/>
    <n v="1"/>
    <n v="190623.02"/>
    <n v="0"/>
    <x v="3"/>
    <s v="4. Very Good"/>
    <s v="1. Zero"/>
    <s v="0-2 yrs"/>
    <s v="Retained"/>
  </r>
  <r>
    <n v="15588944"/>
    <n v="456"/>
    <x v="0"/>
    <x v="0"/>
    <n v="63"/>
    <n v="1"/>
    <n v="165350.60999999999"/>
    <n v="2"/>
    <n v="0"/>
    <n v="0"/>
    <n v="140758.07"/>
    <n v="1"/>
    <x v="4"/>
    <s v="1. Poor"/>
    <s v="4. Above 150K"/>
    <s v="0-2 yrs"/>
    <s v="Churned"/>
  </r>
  <r>
    <n v="15694253"/>
    <n v="686"/>
    <x v="0"/>
    <x v="0"/>
    <n v="41"/>
    <n v="7"/>
    <n v="152105.57"/>
    <n v="2"/>
    <n v="0"/>
    <n v="1"/>
    <n v="132374.41"/>
    <n v="0"/>
    <x v="0"/>
    <s v="3. Good"/>
    <s v="4. Above 150K"/>
    <s v="6-8 yrs"/>
    <s v="Retained"/>
  </r>
  <r>
    <n v="15759566"/>
    <n v="617"/>
    <x v="0"/>
    <x v="1"/>
    <n v="74"/>
    <n v="10"/>
    <n v="0"/>
    <n v="2"/>
    <n v="1"/>
    <n v="1"/>
    <n v="53949.98"/>
    <n v="0"/>
    <x v="4"/>
    <s v="2. Fair"/>
    <s v="1. Zero"/>
    <s v="9-10 yrs"/>
    <s v="Retained"/>
  </r>
  <r>
    <n v="15675675"/>
    <n v="850"/>
    <x v="0"/>
    <x v="0"/>
    <n v="32"/>
    <n v="5"/>
    <n v="106290.64"/>
    <n v="1"/>
    <n v="1"/>
    <n v="0"/>
    <n v="121982.73"/>
    <n v="0"/>
    <x v="1"/>
    <s v="5. Excellent"/>
    <s v="3. 100K-150K"/>
    <s v="3-5 yrs"/>
    <s v="Retained"/>
  </r>
  <r>
    <n v="15802060"/>
    <n v="646"/>
    <x v="2"/>
    <x v="0"/>
    <n v="30"/>
    <n v="10"/>
    <n v="100548.67"/>
    <n v="2"/>
    <n v="0"/>
    <n v="0"/>
    <n v="136983.76999999999"/>
    <n v="0"/>
    <x v="1"/>
    <s v="2. Fair"/>
    <s v="3. 100K-150K"/>
    <s v="9-10 yrs"/>
    <s v="Retained"/>
  </r>
  <r>
    <n v="15660505"/>
    <n v="735"/>
    <x v="2"/>
    <x v="1"/>
    <n v="46"/>
    <n v="2"/>
    <n v="106344.95"/>
    <n v="1"/>
    <n v="1"/>
    <n v="0"/>
    <n v="114371.33"/>
    <n v="1"/>
    <x v="0"/>
    <s v="3. Good"/>
    <s v="3. 100K-150K"/>
    <s v="0-2 yrs"/>
    <s v="Churned"/>
  </r>
  <r>
    <n v="15782630"/>
    <n v="543"/>
    <x v="0"/>
    <x v="1"/>
    <n v="35"/>
    <n v="5"/>
    <n v="137482.19"/>
    <n v="1"/>
    <n v="0"/>
    <n v="0"/>
    <n v="62389.35"/>
    <n v="0"/>
    <x v="1"/>
    <s v="1. Poor"/>
    <s v="3. 100K-150K"/>
    <s v="3-5 yrs"/>
    <s v="Retained"/>
  </r>
  <r>
    <n v="15700710"/>
    <n v="490"/>
    <x v="0"/>
    <x v="0"/>
    <n v="37"/>
    <n v="3"/>
    <n v="116465.53"/>
    <n v="1"/>
    <n v="0"/>
    <n v="1"/>
    <n v="24435.77"/>
    <n v="0"/>
    <x v="1"/>
    <s v="1. Poor"/>
    <s v="3. 100K-150K"/>
    <s v="3-5 yrs"/>
    <s v="Retained"/>
  </r>
  <r>
    <n v="15742834"/>
    <n v="640"/>
    <x v="0"/>
    <x v="1"/>
    <n v="45"/>
    <n v="1"/>
    <n v="0"/>
    <n v="1"/>
    <n v="1"/>
    <n v="1"/>
    <n v="10908.33"/>
    <n v="0"/>
    <x v="0"/>
    <s v="2. Fair"/>
    <s v="1. Zero"/>
    <s v="0-2 yrs"/>
    <s v="Retained"/>
  </r>
  <r>
    <n v="15806511"/>
    <n v="445"/>
    <x v="1"/>
    <x v="1"/>
    <n v="45"/>
    <n v="10"/>
    <n v="0"/>
    <n v="2"/>
    <n v="0"/>
    <n v="1"/>
    <n v="90977.48"/>
    <n v="0"/>
    <x v="0"/>
    <s v="1. Poor"/>
    <s v="1. Zero"/>
    <s v="9-10 yrs"/>
    <s v="Retained"/>
  </r>
  <r>
    <n v="15608166"/>
    <n v="761"/>
    <x v="0"/>
    <x v="1"/>
    <n v="36"/>
    <n v="9"/>
    <n v="127637.92"/>
    <n v="1"/>
    <n v="1"/>
    <n v="1"/>
    <n v="81062.929999999993"/>
    <n v="0"/>
    <x v="1"/>
    <s v="4. Very Good"/>
    <s v="3. 100K-150K"/>
    <s v="9-10 yrs"/>
    <s v="Retained"/>
  </r>
  <r>
    <n v="15614230"/>
    <n v="426"/>
    <x v="0"/>
    <x v="0"/>
    <n v="34"/>
    <n v="3"/>
    <n v="0"/>
    <n v="2"/>
    <n v="1"/>
    <n v="1"/>
    <n v="61230.83"/>
    <n v="0"/>
    <x v="1"/>
    <s v="1. Poor"/>
    <s v="1. Zero"/>
    <s v="3-5 yrs"/>
    <s v="Retained"/>
  </r>
  <r>
    <n v="15729958"/>
    <n v="777"/>
    <x v="0"/>
    <x v="1"/>
    <n v="37"/>
    <n v="1"/>
    <n v="0"/>
    <n v="1"/>
    <n v="1"/>
    <n v="1"/>
    <n v="126837.72"/>
    <n v="0"/>
    <x v="1"/>
    <s v="4. Very Good"/>
    <s v="1. Zero"/>
    <s v="0-2 yrs"/>
    <s v="Retained"/>
  </r>
  <r>
    <n v="15800814"/>
    <n v="534"/>
    <x v="0"/>
    <x v="1"/>
    <n v="35"/>
    <n v="2"/>
    <n v="81951.740000000005"/>
    <n v="2"/>
    <n v="1"/>
    <n v="0"/>
    <n v="115668.53"/>
    <n v="0"/>
    <x v="1"/>
    <s v="1. Poor"/>
    <s v="2. Up to 100K"/>
    <s v="0-2 yrs"/>
    <s v="Retained"/>
  </r>
  <r>
    <n v="15674727"/>
    <n v="777"/>
    <x v="0"/>
    <x v="0"/>
    <n v="42"/>
    <n v="5"/>
    <n v="147531.82"/>
    <n v="1"/>
    <n v="1"/>
    <n v="1"/>
    <n v="38819.449999999997"/>
    <n v="0"/>
    <x v="0"/>
    <s v="4. Very Good"/>
    <s v="3. 100K-150K"/>
    <s v="3-5 yrs"/>
    <s v="Retained"/>
  </r>
  <r>
    <n v="15657779"/>
    <n v="806"/>
    <x v="1"/>
    <x v="1"/>
    <n v="18"/>
    <n v="3"/>
    <n v="0"/>
    <n v="2"/>
    <n v="1"/>
    <n v="1"/>
    <n v="86994.54"/>
    <n v="0"/>
    <x v="3"/>
    <s v="5. Excellent"/>
    <s v="1. Zero"/>
    <s v="3-5 yrs"/>
    <s v="Retained"/>
  </r>
  <r>
    <n v="15801395"/>
    <n v="790"/>
    <x v="0"/>
    <x v="0"/>
    <n v="33"/>
    <n v="10"/>
    <n v="135120.72"/>
    <n v="1"/>
    <n v="0"/>
    <n v="0"/>
    <n v="195204.99"/>
    <n v="0"/>
    <x v="1"/>
    <s v="4. Very Good"/>
    <s v="3. 100K-150K"/>
    <s v="9-10 yrs"/>
    <s v="Retained"/>
  </r>
  <r>
    <n v="15757911"/>
    <n v="643"/>
    <x v="1"/>
    <x v="0"/>
    <n v="32"/>
    <n v="2"/>
    <n v="0"/>
    <n v="1"/>
    <n v="0"/>
    <n v="0"/>
    <n v="131301.74"/>
    <n v="0"/>
    <x v="1"/>
    <s v="2. Fair"/>
    <s v="1. Zero"/>
    <s v="0-2 yrs"/>
    <s v="Retained"/>
  </r>
  <r>
    <n v="15665340"/>
    <n v="584"/>
    <x v="1"/>
    <x v="0"/>
    <n v="37"/>
    <n v="8"/>
    <n v="0"/>
    <n v="2"/>
    <n v="0"/>
    <n v="1"/>
    <n v="100835.19"/>
    <n v="0"/>
    <x v="1"/>
    <s v="2. Fair"/>
    <s v="1. Zero"/>
    <s v="6-8 yrs"/>
    <s v="Retained"/>
  </r>
  <r>
    <n v="15787151"/>
    <n v="638"/>
    <x v="0"/>
    <x v="0"/>
    <n v="34"/>
    <n v="7"/>
    <n v="0"/>
    <n v="2"/>
    <n v="1"/>
    <n v="1"/>
    <n v="198969.78"/>
    <n v="0"/>
    <x v="1"/>
    <s v="2. Fair"/>
    <s v="1. Zero"/>
    <s v="6-8 yrs"/>
    <s v="Retained"/>
  </r>
  <r>
    <n v="15757821"/>
    <n v="771"/>
    <x v="1"/>
    <x v="1"/>
    <n v="18"/>
    <n v="1"/>
    <n v="0"/>
    <n v="2"/>
    <n v="0"/>
    <n v="0"/>
    <n v="41542.949999999997"/>
    <n v="0"/>
    <x v="3"/>
    <s v="4. Very Good"/>
    <s v="1. Zero"/>
    <s v="0-2 yrs"/>
    <s v="Retained"/>
  </r>
  <r>
    <n v="15600688"/>
    <n v="600"/>
    <x v="0"/>
    <x v="0"/>
    <n v="39"/>
    <n v="5"/>
    <n v="0"/>
    <n v="2"/>
    <n v="0"/>
    <n v="0"/>
    <n v="118272.07"/>
    <n v="0"/>
    <x v="1"/>
    <s v="2. Fair"/>
    <s v="1. Zero"/>
    <s v="3-5 yrs"/>
    <s v="Retained"/>
  </r>
  <r>
    <n v="15594878"/>
    <n v="661"/>
    <x v="1"/>
    <x v="0"/>
    <n v="41"/>
    <n v="5"/>
    <n v="28082.95"/>
    <n v="1"/>
    <n v="1"/>
    <n v="0"/>
    <n v="69586.27"/>
    <n v="1"/>
    <x v="0"/>
    <s v="2. Fair"/>
    <s v="2. Up to 100K"/>
    <s v="3-5 yrs"/>
    <s v="Churned"/>
  </r>
  <r>
    <n v="15569248"/>
    <n v="554"/>
    <x v="0"/>
    <x v="0"/>
    <n v="43"/>
    <n v="10"/>
    <n v="0"/>
    <n v="2"/>
    <n v="1"/>
    <n v="0"/>
    <n v="149629.13"/>
    <n v="1"/>
    <x v="0"/>
    <s v="1. Poor"/>
    <s v="1. Zero"/>
    <s v="9-10 yrs"/>
    <s v="Churned"/>
  </r>
  <r>
    <n v="15812706"/>
    <n v="627"/>
    <x v="1"/>
    <x v="1"/>
    <n v="49"/>
    <n v="4"/>
    <n v="111087.5"/>
    <n v="1"/>
    <n v="0"/>
    <n v="1"/>
    <n v="146680.25"/>
    <n v="0"/>
    <x v="0"/>
    <s v="2. Fair"/>
    <s v="3. 100K-150K"/>
    <s v="3-5 yrs"/>
    <s v="Retained"/>
  </r>
  <r>
    <n v="15645045"/>
    <n v="659"/>
    <x v="0"/>
    <x v="0"/>
    <n v="38"/>
    <n v="9"/>
    <n v="0"/>
    <n v="2"/>
    <n v="1"/>
    <n v="1"/>
    <n v="132809.18"/>
    <n v="0"/>
    <x v="1"/>
    <s v="2. Fair"/>
    <s v="1. Zero"/>
    <s v="9-10 yrs"/>
    <s v="Retained"/>
  </r>
  <r>
    <n v="15766746"/>
    <n v="835"/>
    <x v="0"/>
    <x v="1"/>
    <n v="35"/>
    <n v="6"/>
    <n v="127120.07"/>
    <n v="1"/>
    <n v="1"/>
    <n v="0"/>
    <n v="28707.69"/>
    <n v="0"/>
    <x v="1"/>
    <s v="5. Excellent"/>
    <s v="3. 100K-150K"/>
    <s v="6-8 yrs"/>
    <s v="Retained"/>
  </r>
  <r>
    <n v="15700383"/>
    <n v="763"/>
    <x v="0"/>
    <x v="0"/>
    <n v="35"/>
    <n v="7"/>
    <n v="115651.6"/>
    <n v="2"/>
    <n v="1"/>
    <n v="1"/>
    <n v="104706.29"/>
    <n v="0"/>
    <x v="1"/>
    <s v="4. Very Good"/>
    <s v="3. 100K-150K"/>
    <s v="6-8 yrs"/>
    <s v="Retained"/>
  </r>
  <r>
    <n v="15632551"/>
    <n v="625"/>
    <x v="2"/>
    <x v="1"/>
    <n v="31"/>
    <n v="4"/>
    <n v="77743.009999999995"/>
    <n v="2"/>
    <n v="1"/>
    <n v="0"/>
    <n v="75335.679999999993"/>
    <n v="0"/>
    <x v="1"/>
    <s v="2. Fair"/>
    <s v="2. Up to 100K"/>
    <s v="3-5 yrs"/>
    <s v="Retained"/>
  </r>
  <r>
    <n v="15795129"/>
    <n v="799"/>
    <x v="0"/>
    <x v="0"/>
    <n v="30"/>
    <n v="9"/>
    <n v="0"/>
    <n v="2"/>
    <n v="1"/>
    <n v="0"/>
    <n v="136827.96"/>
    <n v="0"/>
    <x v="1"/>
    <s v="4. Very Good"/>
    <s v="1. Zero"/>
    <s v="9-10 yrs"/>
    <s v="Retained"/>
  </r>
  <r>
    <n v="15650545"/>
    <n v="849"/>
    <x v="0"/>
    <x v="1"/>
    <n v="69"/>
    <n v="7"/>
    <n v="71996.09"/>
    <n v="1"/>
    <n v="1"/>
    <n v="1"/>
    <n v="139065.94"/>
    <n v="0"/>
    <x v="4"/>
    <s v="5. Excellent"/>
    <s v="2. Up to 100K"/>
    <s v="6-8 yrs"/>
    <s v="Retained"/>
  </r>
  <r>
    <n v="15612769"/>
    <n v="692"/>
    <x v="0"/>
    <x v="1"/>
    <n v="28"/>
    <n v="5"/>
    <n v="61581.97"/>
    <n v="1"/>
    <n v="1"/>
    <n v="1"/>
    <n v="70179.91"/>
    <n v="0"/>
    <x v="3"/>
    <s v="3. Good"/>
    <s v="2. Up to 100K"/>
    <s v="3-5 yrs"/>
    <s v="Retained"/>
  </r>
  <r>
    <n v="15710853"/>
    <n v="623"/>
    <x v="0"/>
    <x v="0"/>
    <n v="24"/>
    <n v="5"/>
    <n v="0"/>
    <n v="2"/>
    <n v="1"/>
    <n v="0"/>
    <n v="116160.04"/>
    <n v="0"/>
    <x v="3"/>
    <s v="2. Fair"/>
    <s v="1. Zero"/>
    <s v="3-5 yrs"/>
    <s v="Retained"/>
  </r>
  <r>
    <n v="15623712"/>
    <n v="453"/>
    <x v="1"/>
    <x v="0"/>
    <n v="42"/>
    <n v="5"/>
    <n v="0"/>
    <n v="3"/>
    <n v="1"/>
    <n v="0"/>
    <n v="83008.490000000005"/>
    <n v="1"/>
    <x v="0"/>
    <s v="1. Poor"/>
    <s v="1. Zero"/>
    <s v="3-5 yrs"/>
    <s v="Churned"/>
  </r>
  <r>
    <n v="15653251"/>
    <n v="408"/>
    <x v="0"/>
    <x v="0"/>
    <n v="84"/>
    <n v="8"/>
    <n v="87873.39"/>
    <n v="1"/>
    <n v="0"/>
    <n v="0"/>
    <n v="188484.52"/>
    <n v="1"/>
    <x v="4"/>
    <s v="1. Poor"/>
    <s v="2. Up to 100K"/>
    <s v="6-8 yrs"/>
    <s v="Churned"/>
  </r>
  <r>
    <n v="15755077"/>
    <n v="778"/>
    <x v="2"/>
    <x v="0"/>
    <n v="37"/>
    <n v="0"/>
    <n v="105617.73"/>
    <n v="2"/>
    <n v="1"/>
    <n v="1"/>
    <n v="133699.82"/>
    <n v="1"/>
    <x v="1"/>
    <s v="4. Very Good"/>
    <s v="3. 100K-150K"/>
    <s v="0-2 yrs"/>
    <s v="Churned"/>
  </r>
  <r>
    <n v="15808557"/>
    <n v="695"/>
    <x v="0"/>
    <x v="0"/>
    <n v="42"/>
    <n v="5"/>
    <n v="0"/>
    <n v="1"/>
    <n v="0"/>
    <n v="1"/>
    <n v="72172.13"/>
    <n v="1"/>
    <x v="0"/>
    <s v="3. Good"/>
    <s v="1. Zero"/>
    <s v="3-5 yrs"/>
    <s v="Churned"/>
  </r>
  <r>
    <n v="15614687"/>
    <n v="677"/>
    <x v="2"/>
    <x v="0"/>
    <n v="44"/>
    <n v="4"/>
    <n v="148770.60999999999"/>
    <n v="2"/>
    <n v="1"/>
    <n v="1"/>
    <n v="191057.76"/>
    <n v="0"/>
    <x v="0"/>
    <s v="3. Good"/>
    <s v="3. 100K-150K"/>
    <s v="3-5 yrs"/>
    <s v="Retained"/>
  </r>
  <r>
    <n v="15626882"/>
    <n v="662"/>
    <x v="1"/>
    <x v="1"/>
    <n v="37"/>
    <n v="5"/>
    <n v="94901.09"/>
    <n v="1"/>
    <n v="1"/>
    <n v="1"/>
    <n v="48233.75"/>
    <n v="0"/>
    <x v="1"/>
    <s v="2. Fair"/>
    <s v="2. Up to 100K"/>
    <s v="3-5 yrs"/>
    <s v="Retained"/>
  </r>
  <r>
    <n v="15748034"/>
    <n v="534"/>
    <x v="0"/>
    <x v="1"/>
    <n v="29"/>
    <n v="7"/>
    <n v="174851.9"/>
    <n v="1"/>
    <n v="1"/>
    <n v="1"/>
    <n v="79178.31"/>
    <n v="0"/>
    <x v="3"/>
    <s v="1. Poor"/>
    <s v="4. Above 150K"/>
    <s v="6-8 yrs"/>
    <s v="Retained"/>
  </r>
  <r>
    <n v="15632324"/>
    <n v="602"/>
    <x v="0"/>
    <x v="1"/>
    <n v="59"/>
    <n v="7"/>
    <n v="0"/>
    <n v="2"/>
    <n v="1"/>
    <n v="1"/>
    <n v="162347.04999999999"/>
    <n v="0"/>
    <x v="2"/>
    <s v="2. Fair"/>
    <s v="1. Zero"/>
    <s v="6-8 yrs"/>
    <s v="Retained"/>
  </r>
  <r>
    <n v="15761023"/>
    <n v="554"/>
    <x v="2"/>
    <x v="0"/>
    <n v="43"/>
    <n v="2"/>
    <n v="120847.11"/>
    <n v="1"/>
    <n v="1"/>
    <n v="0"/>
    <n v="7611.61"/>
    <n v="1"/>
    <x v="0"/>
    <s v="1. Poor"/>
    <s v="3. 100K-150K"/>
    <s v="0-2 yrs"/>
    <s v="Churned"/>
  </r>
  <r>
    <n v="15761453"/>
    <n v="667"/>
    <x v="0"/>
    <x v="1"/>
    <n v="42"/>
    <n v="6"/>
    <n v="0"/>
    <n v="1"/>
    <n v="1"/>
    <n v="0"/>
    <n v="88890.05"/>
    <n v="0"/>
    <x v="0"/>
    <s v="2. Fair"/>
    <s v="1. Zero"/>
    <s v="6-8 yrs"/>
    <s v="Retained"/>
  </r>
  <r>
    <n v="15646726"/>
    <n v="672"/>
    <x v="0"/>
    <x v="1"/>
    <n v="43"/>
    <n v="5"/>
    <n v="0"/>
    <n v="1"/>
    <n v="0"/>
    <n v="0"/>
    <n v="63833.09"/>
    <n v="0"/>
    <x v="0"/>
    <s v="3. Good"/>
    <s v="1. Zero"/>
    <s v="3-5 yrs"/>
    <s v="Retained"/>
  </r>
  <r>
    <n v="15637169"/>
    <n v="838"/>
    <x v="1"/>
    <x v="0"/>
    <n v="67"/>
    <n v="4"/>
    <n v="103267.8"/>
    <n v="1"/>
    <n v="1"/>
    <n v="1"/>
    <n v="78310.039999999994"/>
    <n v="0"/>
    <x v="4"/>
    <s v="5. Excellent"/>
    <s v="3. 100K-150K"/>
    <s v="3-5 yrs"/>
    <s v="Retained"/>
  </r>
  <r>
    <n v="15636024"/>
    <n v="692"/>
    <x v="1"/>
    <x v="0"/>
    <n v="34"/>
    <n v="4"/>
    <n v="109699.08"/>
    <n v="1"/>
    <n v="1"/>
    <n v="1"/>
    <n v="37898.910000000003"/>
    <n v="0"/>
    <x v="1"/>
    <s v="3. Good"/>
    <s v="3. 100K-150K"/>
    <s v="3-5 yrs"/>
    <s v="Retained"/>
  </r>
  <r>
    <n v="15801218"/>
    <n v="675"/>
    <x v="0"/>
    <x v="1"/>
    <n v="49"/>
    <n v="8"/>
    <n v="135133.39000000001"/>
    <n v="1"/>
    <n v="0"/>
    <n v="1"/>
    <n v="179521.24"/>
    <n v="1"/>
    <x v="0"/>
    <s v="3. Good"/>
    <s v="3. 100K-150K"/>
    <s v="6-8 yrs"/>
    <s v="Churned"/>
  </r>
  <r>
    <n v="15642655"/>
    <n v="731"/>
    <x v="1"/>
    <x v="1"/>
    <n v="33"/>
    <n v="1"/>
    <n v="0"/>
    <n v="1"/>
    <n v="1"/>
    <n v="0"/>
    <n v="130726.96"/>
    <n v="0"/>
    <x v="1"/>
    <s v="3. Good"/>
    <s v="1. Zero"/>
    <s v="0-2 yrs"/>
    <s v="Retained"/>
  </r>
  <r>
    <n v="15690130"/>
    <n v="468"/>
    <x v="0"/>
    <x v="0"/>
    <n v="32"/>
    <n v="8"/>
    <n v="137649.47"/>
    <n v="1"/>
    <n v="0"/>
    <n v="0"/>
    <n v="198714.29"/>
    <n v="0"/>
    <x v="1"/>
    <s v="1. Poor"/>
    <s v="3. 100K-150K"/>
    <s v="6-8 yrs"/>
    <s v="Retained"/>
  </r>
  <r>
    <n v="15653753"/>
    <n v="542"/>
    <x v="1"/>
    <x v="1"/>
    <n v="43"/>
    <n v="6"/>
    <n v="113567.94"/>
    <n v="1"/>
    <n v="1"/>
    <n v="0"/>
    <n v="89543.25"/>
    <n v="0"/>
    <x v="0"/>
    <s v="1. Poor"/>
    <s v="3. 100K-150K"/>
    <s v="6-8 yrs"/>
    <s v="Retained"/>
  </r>
  <r>
    <n v="15641359"/>
    <n v="662"/>
    <x v="1"/>
    <x v="0"/>
    <n v="35"/>
    <n v="6"/>
    <n v="0"/>
    <n v="2"/>
    <n v="0"/>
    <n v="0"/>
    <n v="2423.9"/>
    <n v="1"/>
    <x v="1"/>
    <s v="2. Fair"/>
    <s v="1. Zero"/>
    <s v="6-8 yrs"/>
    <s v="Churned"/>
  </r>
  <r>
    <n v="15776827"/>
    <n v="770"/>
    <x v="2"/>
    <x v="1"/>
    <n v="37"/>
    <n v="5"/>
    <n v="141547.26"/>
    <n v="2"/>
    <n v="0"/>
    <n v="1"/>
    <n v="180326.83"/>
    <n v="0"/>
    <x v="1"/>
    <s v="4. Very Good"/>
    <s v="3. 100K-150K"/>
    <s v="3-5 yrs"/>
    <s v="Retained"/>
  </r>
  <r>
    <n v="15647725"/>
    <n v="675"/>
    <x v="0"/>
    <x v="0"/>
    <n v="61"/>
    <n v="5"/>
    <n v="62055.17"/>
    <n v="3"/>
    <n v="1"/>
    <n v="0"/>
    <n v="166305.16"/>
    <n v="1"/>
    <x v="4"/>
    <s v="3. Good"/>
    <s v="2. Up to 100K"/>
    <s v="3-5 yrs"/>
    <s v="Churned"/>
  </r>
  <r>
    <n v="15648455"/>
    <n v="647"/>
    <x v="2"/>
    <x v="1"/>
    <n v="51"/>
    <n v="4"/>
    <n v="131156.76"/>
    <n v="1"/>
    <n v="1"/>
    <n v="0"/>
    <n v="29883.63"/>
    <n v="0"/>
    <x v="2"/>
    <s v="2. Fair"/>
    <s v="3. 100K-150K"/>
    <s v="3-5 yrs"/>
    <s v="Retained"/>
  </r>
  <r>
    <n v="15580629"/>
    <n v="604"/>
    <x v="0"/>
    <x v="1"/>
    <n v="31"/>
    <n v="6"/>
    <n v="134837.57999999999"/>
    <n v="1"/>
    <n v="1"/>
    <n v="0"/>
    <n v="192029.19"/>
    <n v="0"/>
    <x v="1"/>
    <s v="2. Fair"/>
    <s v="3. 100K-150K"/>
    <s v="6-8 yrs"/>
    <s v="Retained"/>
  </r>
  <r>
    <n v="15730161"/>
    <n v="833"/>
    <x v="0"/>
    <x v="0"/>
    <n v="39"/>
    <n v="3"/>
    <n v="0"/>
    <n v="2"/>
    <n v="1"/>
    <n v="0"/>
    <n v="1710.89"/>
    <n v="0"/>
    <x v="1"/>
    <s v="5. Excellent"/>
    <s v="1. Zero"/>
    <s v="3-5 yrs"/>
    <s v="Retained"/>
  </r>
  <r>
    <n v="15626612"/>
    <n v="741"/>
    <x v="1"/>
    <x v="1"/>
    <n v="40"/>
    <n v="4"/>
    <n v="104784.23"/>
    <n v="1"/>
    <n v="1"/>
    <n v="0"/>
    <n v="135163.76"/>
    <n v="1"/>
    <x v="0"/>
    <s v="4. Very Good"/>
    <s v="3. 100K-150K"/>
    <s v="3-5 yrs"/>
    <s v="Churned"/>
  </r>
  <r>
    <n v="15662865"/>
    <n v="658"/>
    <x v="1"/>
    <x v="1"/>
    <n v="36"/>
    <n v="1"/>
    <n v="0"/>
    <n v="2"/>
    <n v="0"/>
    <n v="1"/>
    <n v="84927.42"/>
    <n v="0"/>
    <x v="1"/>
    <s v="2. Fair"/>
    <s v="1. Zero"/>
    <s v="0-2 yrs"/>
    <s v="Retained"/>
  </r>
  <r>
    <n v="15629094"/>
    <n v="528"/>
    <x v="0"/>
    <x v="0"/>
    <n v="36"/>
    <n v="1"/>
    <n v="156948.41"/>
    <n v="1"/>
    <n v="1"/>
    <n v="1"/>
    <n v="149912.28"/>
    <n v="1"/>
    <x v="1"/>
    <s v="1. Poor"/>
    <s v="4. Above 150K"/>
    <s v="0-2 yrs"/>
    <s v="Churned"/>
  </r>
  <r>
    <n v="15651823"/>
    <n v="590"/>
    <x v="0"/>
    <x v="0"/>
    <n v="60"/>
    <n v="6"/>
    <n v="147751.75"/>
    <n v="1"/>
    <n v="1"/>
    <n v="0"/>
    <n v="88206.04"/>
    <n v="1"/>
    <x v="4"/>
    <s v="2. Fair"/>
    <s v="3. 100K-150K"/>
    <s v="6-8 yrs"/>
    <s v="Churned"/>
  </r>
  <r>
    <n v="15594827"/>
    <n v="675"/>
    <x v="0"/>
    <x v="1"/>
    <n v="34"/>
    <n v="1"/>
    <n v="124619.33"/>
    <n v="2"/>
    <n v="0"/>
    <n v="1"/>
    <n v="163667.56"/>
    <n v="0"/>
    <x v="1"/>
    <s v="3. Good"/>
    <s v="3. 100K-150K"/>
    <s v="0-2 yrs"/>
    <s v="Retained"/>
  </r>
  <r>
    <n v="15786392"/>
    <n v="765"/>
    <x v="0"/>
    <x v="1"/>
    <n v="41"/>
    <n v="4"/>
    <n v="124182.21"/>
    <n v="1"/>
    <n v="0"/>
    <n v="0"/>
    <n v="100153.43"/>
    <n v="0"/>
    <x v="0"/>
    <s v="4. Very Good"/>
    <s v="3. 100K-150K"/>
    <s v="3-5 yrs"/>
    <s v="Retained"/>
  </r>
  <r>
    <n v="15727353"/>
    <n v="650"/>
    <x v="0"/>
    <x v="0"/>
    <n v="64"/>
    <n v="7"/>
    <n v="142028.35999999999"/>
    <n v="1"/>
    <n v="1"/>
    <n v="0"/>
    <n v="32275.09"/>
    <n v="1"/>
    <x v="4"/>
    <s v="2. Fair"/>
    <s v="3. 100K-150K"/>
    <s v="6-8 yrs"/>
    <s v="Churned"/>
  </r>
  <r>
    <n v="15733777"/>
    <n v="817"/>
    <x v="0"/>
    <x v="1"/>
    <n v="44"/>
    <n v="8"/>
    <n v="0"/>
    <n v="1"/>
    <n v="0"/>
    <n v="0"/>
    <n v="65501.91"/>
    <n v="1"/>
    <x v="0"/>
    <s v="5. Excellent"/>
    <s v="1. Zero"/>
    <s v="6-8 yrs"/>
    <s v="Churned"/>
  </r>
  <r>
    <n v="15614302"/>
    <n v="699"/>
    <x v="2"/>
    <x v="0"/>
    <n v="31"/>
    <n v="10"/>
    <n v="125837.86"/>
    <n v="2"/>
    <n v="1"/>
    <n v="0"/>
    <n v="189392.66"/>
    <n v="0"/>
    <x v="1"/>
    <s v="3. Good"/>
    <s v="3. 100K-150K"/>
    <s v="9-10 yrs"/>
    <s v="Retained"/>
  </r>
  <r>
    <n v="15723263"/>
    <n v="495"/>
    <x v="2"/>
    <x v="0"/>
    <n v="34"/>
    <n v="9"/>
    <n v="117160.32000000001"/>
    <n v="1"/>
    <n v="1"/>
    <n v="1"/>
    <n v="116069.24"/>
    <n v="1"/>
    <x v="1"/>
    <s v="1. Poor"/>
    <s v="3. 100K-150K"/>
    <s v="9-10 yrs"/>
    <s v="Churned"/>
  </r>
  <r>
    <n v="15687270"/>
    <n v="491"/>
    <x v="1"/>
    <x v="0"/>
    <n v="61"/>
    <n v="8"/>
    <n v="0"/>
    <n v="2"/>
    <n v="0"/>
    <n v="1"/>
    <n v="139861.53"/>
    <n v="0"/>
    <x v="4"/>
    <s v="1. Poor"/>
    <s v="1. Zero"/>
    <s v="6-8 yrs"/>
    <s v="Retained"/>
  </r>
  <r>
    <n v="15803121"/>
    <n v="847"/>
    <x v="0"/>
    <x v="1"/>
    <n v="51"/>
    <n v="5"/>
    <n v="97565.74"/>
    <n v="1"/>
    <n v="0"/>
    <n v="0"/>
    <n v="144184.06"/>
    <n v="1"/>
    <x v="2"/>
    <s v="5. Excellent"/>
    <s v="2. Up to 100K"/>
    <s v="3-5 yrs"/>
    <s v="Churned"/>
  </r>
  <r>
    <n v="15598700"/>
    <n v="676"/>
    <x v="1"/>
    <x v="0"/>
    <n v="30"/>
    <n v="5"/>
    <n v="0"/>
    <n v="2"/>
    <n v="0"/>
    <n v="1"/>
    <n v="157888.5"/>
    <n v="0"/>
    <x v="1"/>
    <s v="3. Good"/>
    <s v="1. Zero"/>
    <s v="3-5 yrs"/>
    <s v="Retained"/>
  </r>
  <r>
    <n v="15741875"/>
    <n v="746"/>
    <x v="1"/>
    <x v="0"/>
    <n v="25"/>
    <n v="3"/>
    <n v="104833.79"/>
    <n v="1"/>
    <n v="0"/>
    <n v="0"/>
    <n v="71911.3"/>
    <n v="0"/>
    <x v="3"/>
    <s v="4. Very Good"/>
    <s v="3. 100K-150K"/>
    <s v="3-5 yrs"/>
    <s v="Retained"/>
  </r>
  <r>
    <n v="15631709"/>
    <n v="470"/>
    <x v="1"/>
    <x v="0"/>
    <n v="31"/>
    <n v="2"/>
    <n v="101675.22"/>
    <n v="2"/>
    <n v="1"/>
    <n v="0"/>
    <n v="45033.75"/>
    <n v="0"/>
    <x v="1"/>
    <s v="1. Poor"/>
    <s v="3. 100K-150K"/>
    <s v="0-2 yrs"/>
    <s v="Retained"/>
  </r>
  <r>
    <n v="15672970"/>
    <n v="714"/>
    <x v="1"/>
    <x v="1"/>
    <n v="20"/>
    <n v="3"/>
    <n v="0"/>
    <n v="2"/>
    <n v="0"/>
    <n v="1"/>
    <n v="150465.93"/>
    <n v="0"/>
    <x v="3"/>
    <s v="3. Good"/>
    <s v="1. Zero"/>
    <s v="3-5 yrs"/>
    <s v="Retained"/>
  </r>
  <r>
    <n v="15761670"/>
    <n v="695"/>
    <x v="0"/>
    <x v="0"/>
    <n v="50"/>
    <n v="8"/>
    <n v="0"/>
    <n v="1"/>
    <n v="1"/>
    <n v="0"/>
    <n v="126381.6"/>
    <n v="1"/>
    <x v="2"/>
    <s v="3. Good"/>
    <s v="1. Zero"/>
    <s v="6-8 yrs"/>
    <s v="Churned"/>
  </r>
  <r>
    <n v="15706005"/>
    <n v="674"/>
    <x v="0"/>
    <x v="1"/>
    <n v="46"/>
    <n v="2"/>
    <n v="174701.05"/>
    <n v="1"/>
    <n v="1"/>
    <n v="0"/>
    <n v="90189.72"/>
    <n v="1"/>
    <x v="0"/>
    <s v="3. Good"/>
    <s v="4. Above 150K"/>
    <s v="0-2 yrs"/>
    <s v="Churned"/>
  </r>
  <r>
    <n v="15790336"/>
    <n v="664"/>
    <x v="2"/>
    <x v="1"/>
    <n v="36"/>
    <n v="6"/>
    <n v="71142.77"/>
    <n v="2"/>
    <n v="1"/>
    <n v="0"/>
    <n v="122433.09"/>
    <n v="0"/>
    <x v="1"/>
    <s v="2. Fair"/>
    <s v="2. Up to 100K"/>
    <s v="6-8 yrs"/>
    <s v="Retained"/>
  </r>
  <r>
    <n v="15754267"/>
    <n v="697"/>
    <x v="2"/>
    <x v="1"/>
    <n v="31"/>
    <n v="3"/>
    <n v="108805.42"/>
    <n v="2"/>
    <n v="0"/>
    <n v="1"/>
    <n v="123825.83"/>
    <n v="0"/>
    <x v="1"/>
    <s v="3. Good"/>
    <s v="3. 100K-150K"/>
    <s v="3-5 yrs"/>
    <s v="Retained"/>
  </r>
  <r>
    <n v="15791988"/>
    <n v="670"/>
    <x v="0"/>
    <x v="1"/>
    <n v="68"/>
    <n v="4"/>
    <n v="0"/>
    <n v="2"/>
    <n v="1"/>
    <n v="1"/>
    <n v="11426.7"/>
    <n v="0"/>
    <x v="4"/>
    <s v="3. Good"/>
    <s v="1. Zero"/>
    <s v="3-5 yrs"/>
    <s v="Retained"/>
  </r>
  <r>
    <n v="15683375"/>
    <n v="541"/>
    <x v="0"/>
    <x v="0"/>
    <n v="32"/>
    <n v="4"/>
    <n v="0"/>
    <n v="1"/>
    <n v="1"/>
    <n v="1"/>
    <n v="114951.42"/>
    <n v="0"/>
    <x v="1"/>
    <s v="1. Poor"/>
    <s v="1. Zero"/>
    <s v="3-5 yrs"/>
    <s v="Retained"/>
  </r>
  <r>
    <n v="15625151"/>
    <n v="640"/>
    <x v="0"/>
    <x v="0"/>
    <n v="66"/>
    <n v="9"/>
    <n v="116037.75999999999"/>
    <n v="1"/>
    <n v="0"/>
    <n v="1"/>
    <n v="184636.05"/>
    <n v="0"/>
    <x v="4"/>
    <s v="2. Fair"/>
    <s v="3. 100K-150K"/>
    <s v="9-10 yrs"/>
    <s v="Retained"/>
  </r>
  <r>
    <n v="15635285"/>
    <n v="647"/>
    <x v="0"/>
    <x v="1"/>
    <n v="28"/>
    <n v="8"/>
    <n v="0"/>
    <n v="2"/>
    <n v="1"/>
    <n v="1"/>
    <n v="91055.27"/>
    <n v="0"/>
    <x v="3"/>
    <s v="2. Fair"/>
    <s v="1. Zero"/>
    <s v="6-8 yrs"/>
    <s v="Retained"/>
  </r>
  <r>
    <n v="15574296"/>
    <n v="757"/>
    <x v="0"/>
    <x v="1"/>
    <n v="23"/>
    <n v="2"/>
    <n v="80673.960000000006"/>
    <n v="2"/>
    <n v="1"/>
    <n v="0"/>
    <n v="93991.65"/>
    <n v="0"/>
    <x v="3"/>
    <s v="4. Very Good"/>
    <s v="2. Up to 100K"/>
    <s v="0-2 yrs"/>
    <s v="Retained"/>
  </r>
  <r>
    <n v="15711618"/>
    <n v="704"/>
    <x v="2"/>
    <x v="0"/>
    <n v="39"/>
    <n v="1"/>
    <n v="124640.51"/>
    <n v="1"/>
    <n v="1"/>
    <n v="0"/>
    <n v="116511.12"/>
    <n v="1"/>
    <x v="1"/>
    <s v="3. Good"/>
    <s v="3. 100K-150K"/>
    <s v="0-2 yrs"/>
    <s v="Churned"/>
  </r>
  <r>
    <n v="15670943"/>
    <n v="778"/>
    <x v="2"/>
    <x v="1"/>
    <n v="31"/>
    <n v="9"/>
    <n v="182275.23"/>
    <n v="2"/>
    <n v="1"/>
    <n v="0"/>
    <n v="190631.23"/>
    <n v="0"/>
    <x v="1"/>
    <s v="4. Very Good"/>
    <s v="4. Above 150K"/>
    <s v="9-10 yrs"/>
    <s v="Retained"/>
  </r>
  <r>
    <n v="15634359"/>
    <n v="639"/>
    <x v="2"/>
    <x v="0"/>
    <n v="41"/>
    <n v="5"/>
    <n v="98635.77"/>
    <n v="1"/>
    <n v="1"/>
    <n v="0"/>
    <n v="199970.74"/>
    <n v="0"/>
    <x v="0"/>
    <s v="2. Fair"/>
    <s v="2. Up to 100K"/>
    <s v="3-5 yrs"/>
    <s v="Retained"/>
  </r>
  <r>
    <n v="15586629"/>
    <n v="637"/>
    <x v="0"/>
    <x v="1"/>
    <n v="33"/>
    <n v="5"/>
    <n v="0"/>
    <n v="2"/>
    <n v="1"/>
    <n v="0"/>
    <n v="139947.17000000001"/>
    <n v="0"/>
    <x v="1"/>
    <s v="2. Fair"/>
    <s v="1. Zero"/>
    <s v="3-5 yrs"/>
    <s v="Retained"/>
  </r>
  <r>
    <n v="15588461"/>
    <n v="686"/>
    <x v="0"/>
    <x v="1"/>
    <n v="35"/>
    <n v="4"/>
    <n v="0"/>
    <n v="1"/>
    <n v="1"/>
    <n v="0"/>
    <n v="8816.3700000000008"/>
    <n v="0"/>
    <x v="1"/>
    <s v="3. Good"/>
    <s v="1. Zero"/>
    <s v="3-5 yrs"/>
    <s v="Retained"/>
  </r>
  <r>
    <n v="15773221"/>
    <n v="577"/>
    <x v="1"/>
    <x v="1"/>
    <n v="43"/>
    <n v="8"/>
    <n v="79757.210000000006"/>
    <n v="1"/>
    <n v="1"/>
    <n v="0"/>
    <n v="135650.72"/>
    <n v="1"/>
    <x v="0"/>
    <s v="1. Poor"/>
    <s v="2. Up to 100K"/>
    <s v="6-8 yrs"/>
    <s v="Churned"/>
  </r>
  <r>
    <n v="15664227"/>
    <n v="506"/>
    <x v="2"/>
    <x v="1"/>
    <n v="28"/>
    <n v="8"/>
    <n v="53053.760000000002"/>
    <n v="1"/>
    <n v="0"/>
    <n v="1"/>
    <n v="24577.34"/>
    <n v="0"/>
    <x v="3"/>
    <s v="1. Poor"/>
    <s v="2. Up to 100K"/>
    <s v="6-8 yrs"/>
    <s v="Retained"/>
  </r>
  <r>
    <n v="15741745"/>
    <n v="757"/>
    <x v="0"/>
    <x v="1"/>
    <n v="28"/>
    <n v="7"/>
    <n v="120911.75"/>
    <n v="2"/>
    <n v="1"/>
    <n v="1"/>
    <n v="131249.46"/>
    <n v="0"/>
    <x v="3"/>
    <s v="4. Very Good"/>
    <s v="3. 100K-150K"/>
    <s v="6-8 yrs"/>
    <s v="Retained"/>
  </r>
  <r>
    <n v="15652626"/>
    <n v="826"/>
    <x v="0"/>
    <x v="1"/>
    <n v="55"/>
    <n v="4"/>
    <n v="115285.85"/>
    <n v="1"/>
    <n v="1"/>
    <n v="0"/>
    <n v="140126.17000000001"/>
    <n v="0"/>
    <x v="2"/>
    <s v="5. Excellent"/>
    <s v="3. 100K-150K"/>
    <s v="3-5 yrs"/>
    <s v="Retained"/>
  </r>
  <r>
    <n v="15599410"/>
    <n v="721"/>
    <x v="0"/>
    <x v="1"/>
    <n v="41"/>
    <n v="2"/>
    <n v="0"/>
    <n v="2"/>
    <n v="1"/>
    <n v="0"/>
    <n v="168219.75"/>
    <n v="0"/>
    <x v="0"/>
    <s v="3. Good"/>
    <s v="1. Zero"/>
    <s v="0-2 yrs"/>
    <s v="Retained"/>
  </r>
  <r>
    <n v="15571958"/>
    <n v="489"/>
    <x v="1"/>
    <x v="1"/>
    <n v="40"/>
    <n v="3"/>
    <n v="221532.79999999999"/>
    <n v="1"/>
    <n v="1"/>
    <n v="0"/>
    <n v="171867.08"/>
    <n v="0"/>
    <x v="0"/>
    <s v="1. Poor"/>
    <s v="4. Above 150K"/>
    <s v="3-5 yrs"/>
    <s v="Retained"/>
  </r>
  <r>
    <n v="15785406"/>
    <n v="446"/>
    <x v="0"/>
    <x v="0"/>
    <n v="51"/>
    <n v="4"/>
    <n v="105056.13"/>
    <n v="1"/>
    <n v="0"/>
    <n v="0"/>
    <n v="70613.52"/>
    <n v="0"/>
    <x v="2"/>
    <s v="1. Poor"/>
    <s v="3. 100K-150K"/>
    <s v="3-5 yrs"/>
    <s v="Retained"/>
  </r>
  <r>
    <n v="15687884"/>
    <n v="677"/>
    <x v="0"/>
    <x v="1"/>
    <n v="37"/>
    <n v="3"/>
    <n v="88363.03"/>
    <n v="1"/>
    <n v="0"/>
    <n v="1"/>
    <n v="117946.3"/>
    <n v="0"/>
    <x v="1"/>
    <s v="3. Good"/>
    <s v="2. Up to 100K"/>
    <s v="3-5 yrs"/>
    <s v="Retained"/>
  </r>
  <r>
    <n v="15621685"/>
    <n v="769"/>
    <x v="0"/>
    <x v="1"/>
    <n v="29"/>
    <n v="2"/>
    <n v="123757.52"/>
    <n v="2"/>
    <n v="1"/>
    <n v="0"/>
    <n v="84872.66"/>
    <n v="0"/>
    <x v="3"/>
    <s v="4. Very Good"/>
    <s v="3. 100K-150K"/>
    <s v="0-2 yrs"/>
    <s v="Retained"/>
  </r>
  <r>
    <n v="15628886"/>
    <n v="677"/>
    <x v="1"/>
    <x v="1"/>
    <n v="56"/>
    <n v="5"/>
    <n v="123959.97"/>
    <n v="1"/>
    <n v="1"/>
    <n v="1"/>
    <n v="60590.720000000001"/>
    <n v="1"/>
    <x v="2"/>
    <s v="3. Good"/>
    <s v="3. 100K-150K"/>
    <s v="3-5 yrs"/>
    <s v="Churned"/>
  </r>
  <r>
    <n v="15699325"/>
    <n v="555"/>
    <x v="2"/>
    <x v="0"/>
    <n v="62"/>
    <n v="10"/>
    <n v="114822.64"/>
    <n v="1"/>
    <n v="0"/>
    <n v="1"/>
    <n v="8444.5"/>
    <n v="0"/>
    <x v="4"/>
    <s v="1. Poor"/>
    <s v="3. 100K-150K"/>
    <s v="9-10 yrs"/>
    <s v="Retained"/>
  </r>
  <r>
    <n v="15578369"/>
    <n v="652"/>
    <x v="2"/>
    <x v="0"/>
    <n v="37"/>
    <n v="9"/>
    <n v="145219.29999999999"/>
    <n v="1"/>
    <n v="1"/>
    <n v="0"/>
    <n v="159132.82999999999"/>
    <n v="0"/>
    <x v="1"/>
    <s v="2. Fair"/>
    <s v="3. 100K-150K"/>
    <s v="9-10 yrs"/>
    <s v="Retained"/>
  </r>
  <r>
    <n v="15654156"/>
    <n v="722"/>
    <x v="2"/>
    <x v="0"/>
    <n v="32"/>
    <n v="5"/>
    <n v="106807.64"/>
    <n v="1"/>
    <n v="1"/>
    <n v="1"/>
    <n v="76998.69"/>
    <n v="0"/>
    <x v="1"/>
    <s v="3. Good"/>
    <s v="3. 100K-150K"/>
    <s v="3-5 yrs"/>
    <s v="Retained"/>
  </r>
  <r>
    <n v="15707199"/>
    <n v="643"/>
    <x v="0"/>
    <x v="1"/>
    <n v="36"/>
    <n v="0"/>
    <n v="148159.71"/>
    <n v="1"/>
    <n v="0"/>
    <n v="0"/>
    <n v="55835.66"/>
    <n v="0"/>
    <x v="1"/>
    <s v="2. Fair"/>
    <s v="3. 100K-150K"/>
    <s v="0-2 yrs"/>
    <s v="Retained"/>
  </r>
  <r>
    <n v="15671630"/>
    <n v="796"/>
    <x v="2"/>
    <x v="0"/>
    <n v="40"/>
    <n v="1"/>
    <n v="99745.95"/>
    <n v="1"/>
    <n v="1"/>
    <n v="0"/>
    <n v="177524.19"/>
    <n v="0"/>
    <x v="0"/>
    <s v="4. Very Good"/>
    <s v="2. Up to 100K"/>
    <s v="0-2 yrs"/>
    <s v="Retained"/>
  </r>
  <r>
    <n v="15632079"/>
    <n v="720"/>
    <x v="2"/>
    <x v="0"/>
    <n v="37"/>
    <n v="8"/>
    <n v="156282.79"/>
    <n v="1"/>
    <n v="1"/>
    <n v="0"/>
    <n v="45985.52"/>
    <n v="0"/>
    <x v="1"/>
    <s v="3. Good"/>
    <s v="4. Above 150K"/>
    <s v="6-8 yrs"/>
    <s v="Retained"/>
  </r>
  <r>
    <n v="15767921"/>
    <n v="613"/>
    <x v="0"/>
    <x v="1"/>
    <n v="41"/>
    <n v="7"/>
    <n v="0"/>
    <n v="2"/>
    <n v="1"/>
    <n v="0"/>
    <n v="60297.72"/>
    <n v="0"/>
    <x v="0"/>
    <s v="2. Fair"/>
    <s v="1. Zero"/>
    <s v="6-8 yrs"/>
    <s v="Retained"/>
  </r>
  <r>
    <n v="15573599"/>
    <n v="506"/>
    <x v="0"/>
    <x v="0"/>
    <n v="57"/>
    <n v="6"/>
    <n v="0"/>
    <n v="2"/>
    <n v="0"/>
    <n v="1"/>
    <n v="194421.12"/>
    <n v="1"/>
    <x v="2"/>
    <s v="1. Poor"/>
    <s v="1. Zero"/>
    <s v="6-8 yrs"/>
    <s v="Churned"/>
  </r>
  <r>
    <n v="15747208"/>
    <n v="608"/>
    <x v="0"/>
    <x v="1"/>
    <n v="50"/>
    <n v="6"/>
    <n v="0"/>
    <n v="1"/>
    <n v="1"/>
    <n v="0"/>
    <n v="93568.77"/>
    <n v="1"/>
    <x v="2"/>
    <s v="2. Fair"/>
    <s v="1. Zero"/>
    <s v="6-8 yrs"/>
    <s v="Churned"/>
  </r>
  <r>
    <n v="15582762"/>
    <n v="667"/>
    <x v="1"/>
    <x v="1"/>
    <n v="77"/>
    <n v="2"/>
    <n v="0"/>
    <n v="1"/>
    <n v="1"/>
    <n v="1"/>
    <n v="34702.92"/>
    <n v="0"/>
    <x v="4"/>
    <s v="2. Fair"/>
    <s v="1. Zero"/>
    <s v="0-2 yrs"/>
    <s v="Retained"/>
  </r>
  <r>
    <n v="15772528"/>
    <n v="750"/>
    <x v="0"/>
    <x v="0"/>
    <n v="47"/>
    <n v="7"/>
    <n v="121376.15"/>
    <n v="2"/>
    <n v="1"/>
    <n v="0"/>
    <n v="54473.599999999999"/>
    <n v="1"/>
    <x v="0"/>
    <s v="4. Very Good"/>
    <s v="3. 100K-150K"/>
    <s v="6-8 yrs"/>
    <s v="Churned"/>
  </r>
  <r>
    <n v="15755798"/>
    <n v="610"/>
    <x v="0"/>
    <x v="1"/>
    <n v="33"/>
    <n v="4"/>
    <n v="111582.11"/>
    <n v="1"/>
    <n v="0"/>
    <n v="0"/>
    <n v="113943.17"/>
    <n v="0"/>
    <x v="1"/>
    <s v="2. Fair"/>
    <s v="3. 100K-150K"/>
    <s v="3-5 yrs"/>
    <s v="Retained"/>
  </r>
  <r>
    <n v="15788683"/>
    <n v="588"/>
    <x v="2"/>
    <x v="0"/>
    <n v="34"/>
    <n v="10"/>
    <n v="129417.82"/>
    <n v="1"/>
    <n v="1"/>
    <n v="0"/>
    <n v="153727.32"/>
    <n v="0"/>
    <x v="1"/>
    <s v="2. Fair"/>
    <s v="3. 100K-150K"/>
    <s v="9-10 yrs"/>
    <s v="Retained"/>
  </r>
  <r>
    <n v="15616922"/>
    <n v="479"/>
    <x v="0"/>
    <x v="0"/>
    <n v="26"/>
    <n v="1"/>
    <n v="0"/>
    <n v="2"/>
    <n v="1"/>
    <n v="1"/>
    <n v="19116.97"/>
    <n v="0"/>
    <x v="3"/>
    <s v="1. Poor"/>
    <s v="1. Zero"/>
    <s v="0-2 yrs"/>
    <s v="Retained"/>
  </r>
  <r>
    <n v="15771855"/>
    <n v="682"/>
    <x v="0"/>
    <x v="1"/>
    <n v="37"/>
    <n v="5"/>
    <n v="0"/>
    <n v="2"/>
    <n v="0"/>
    <n v="1"/>
    <n v="112554.68"/>
    <n v="0"/>
    <x v="1"/>
    <s v="3. Good"/>
    <s v="1. Zero"/>
    <s v="3-5 yrs"/>
    <s v="Retained"/>
  </r>
  <r>
    <n v="15601873"/>
    <n v="677"/>
    <x v="0"/>
    <x v="0"/>
    <n v="36"/>
    <n v="7"/>
    <n v="0"/>
    <n v="1"/>
    <n v="1"/>
    <n v="0"/>
    <n v="47318.75"/>
    <n v="0"/>
    <x v="1"/>
    <s v="3. Good"/>
    <s v="1. Zero"/>
    <s v="6-8 yrs"/>
    <s v="Retained"/>
  </r>
  <r>
    <n v="15657868"/>
    <n v="850"/>
    <x v="2"/>
    <x v="1"/>
    <n v="40"/>
    <n v="6"/>
    <n v="94607.08"/>
    <n v="1"/>
    <n v="1"/>
    <n v="0"/>
    <n v="36690.49"/>
    <n v="0"/>
    <x v="0"/>
    <s v="5. Excellent"/>
    <s v="2. Up to 100K"/>
    <s v="6-8 yrs"/>
    <s v="Retained"/>
  </r>
  <r>
    <n v="15711716"/>
    <n v="580"/>
    <x v="0"/>
    <x v="0"/>
    <n v="56"/>
    <n v="1"/>
    <n v="131368.29999999999"/>
    <n v="1"/>
    <n v="1"/>
    <n v="0"/>
    <n v="106918.67"/>
    <n v="1"/>
    <x v="2"/>
    <s v="2. Fair"/>
    <s v="3. 100K-150K"/>
    <s v="0-2 yrs"/>
    <s v="Churned"/>
  </r>
  <r>
    <n v="15734246"/>
    <n v="746"/>
    <x v="0"/>
    <x v="0"/>
    <n v="21"/>
    <n v="8"/>
    <n v="166883.07"/>
    <n v="2"/>
    <n v="0"/>
    <n v="1"/>
    <n v="194563.65"/>
    <n v="0"/>
    <x v="3"/>
    <s v="4. Very Good"/>
    <s v="4. Above 150K"/>
    <s v="6-8 yrs"/>
    <s v="Retained"/>
  </r>
  <r>
    <n v="15792151"/>
    <n v="635"/>
    <x v="1"/>
    <x v="0"/>
    <n v="37"/>
    <n v="3"/>
    <n v="0"/>
    <n v="2"/>
    <n v="1"/>
    <n v="0"/>
    <n v="91086.73"/>
    <n v="0"/>
    <x v="1"/>
    <s v="2. Fair"/>
    <s v="1. Zero"/>
    <s v="3-5 yrs"/>
    <s v="Retained"/>
  </r>
  <r>
    <n v="15770159"/>
    <n v="664"/>
    <x v="2"/>
    <x v="1"/>
    <n v="25"/>
    <n v="6"/>
    <n v="172812.72"/>
    <n v="2"/>
    <n v="1"/>
    <n v="1"/>
    <n v="108008.65"/>
    <n v="0"/>
    <x v="3"/>
    <s v="2. Fair"/>
    <s v="4. Above 150K"/>
    <s v="6-8 yrs"/>
    <s v="Retained"/>
  </r>
  <r>
    <n v="15747649"/>
    <n v="558"/>
    <x v="2"/>
    <x v="0"/>
    <n v="36"/>
    <n v="0"/>
    <n v="126606.63"/>
    <n v="2"/>
    <n v="1"/>
    <n v="1"/>
    <n v="172363.51999999999"/>
    <n v="0"/>
    <x v="1"/>
    <s v="1. Poor"/>
    <s v="3. 100K-150K"/>
    <s v="0-2 yrs"/>
    <s v="Retained"/>
  </r>
  <r>
    <n v="15639357"/>
    <n v="415"/>
    <x v="0"/>
    <x v="1"/>
    <n v="46"/>
    <n v="9"/>
    <n v="134950.19"/>
    <n v="3"/>
    <n v="0"/>
    <n v="0"/>
    <n v="178587.36"/>
    <n v="1"/>
    <x v="0"/>
    <s v="1. Poor"/>
    <s v="3. 100K-150K"/>
    <s v="9-10 yrs"/>
    <s v="Churned"/>
  </r>
  <r>
    <n v="15738907"/>
    <n v="798"/>
    <x v="0"/>
    <x v="0"/>
    <n v="60"/>
    <n v="6"/>
    <n v="96956.1"/>
    <n v="1"/>
    <n v="1"/>
    <n v="0"/>
    <n v="31907.439999999999"/>
    <n v="1"/>
    <x v="4"/>
    <s v="4. Very Good"/>
    <s v="2. Up to 100K"/>
    <s v="6-8 yrs"/>
    <s v="Churned"/>
  </r>
  <r>
    <n v="15663446"/>
    <n v="792"/>
    <x v="2"/>
    <x v="0"/>
    <n v="29"/>
    <n v="4"/>
    <n v="107601.79"/>
    <n v="1"/>
    <n v="1"/>
    <n v="0"/>
    <n v="18922.18"/>
    <n v="1"/>
    <x v="3"/>
    <s v="4. Very Good"/>
    <s v="3. 100K-150K"/>
    <s v="3-5 yrs"/>
    <s v="Churned"/>
  </r>
  <r>
    <n v="15750867"/>
    <n v="489"/>
    <x v="2"/>
    <x v="0"/>
    <n v="46"/>
    <n v="8"/>
    <n v="92060.06"/>
    <n v="1"/>
    <n v="1"/>
    <n v="0"/>
    <n v="147222.95000000001"/>
    <n v="1"/>
    <x v="0"/>
    <s v="1. Poor"/>
    <s v="2. Up to 100K"/>
    <s v="6-8 yrs"/>
    <s v="Churned"/>
  </r>
  <r>
    <n v="15715939"/>
    <n v="730"/>
    <x v="0"/>
    <x v="1"/>
    <n v="33"/>
    <n v="0"/>
    <n v="0"/>
    <n v="2"/>
    <n v="1"/>
    <n v="0"/>
    <n v="1474.79"/>
    <n v="0"/>
    <x v="1"/>
    <s v="3. Good"/>
    <s v="1. Zero"/>
    <s v="0-2 yrs"/>
    <s v="Retained"/>
  </r>
  <r>
    <n v="15763806"/>
    <n v="773"/>
    <x v="0"/>
    <x v="1"/>
    <n v="41"/>
    <n v="4"/>
    <n v="0"/>
    <n v="2"/>
    <n v="1"/>
    <n v="1"/>
    <n v="24924.92"/>
    <n v="0"/>
    <x v="0"/>
    <s v="4. Very Good"/>
    <s v="1. Zero"/>
    <s v="3-5 yrs"/>
    <s v="Retained"/>
  </r>
  <r>
    <n v="15637993"/>
    <n v="711"/>
    <x v="0"/>
    <x v="1"/>
    <n v="36"/>
    <n v="9"/>
    <n v="137688.71"/>
    <n v="1"/>
    <n v="1"/>
    <n v="1"/>
    <n v="46884.1"/>
    <n v="0"/>
    <x v="1"/>
    <s v="3. Good"/>
    <s v="3. 100K-150K"/>
    <s v="9-10 yrs"/>
    <s v="Retained"/>
  </r>
  <r>
    <n v="15720338"/>
    <n v="592"/>
    <x v="1"/>
    <x v="1"/>
    <n v="55"/>
    <n v="8"/>
    <n v="85845.43"/>
    <n v="2"/>
    <n v="1"/>
    <n v="1"/>
    <n v="128918.42"/>
    <n v="0"/>
    <x v="2"/>
    <s v="2. Fair"/>
    <s v="2. Up to 100K"/>
    <s v="6-8 yrs"/>
    <s v="Retained"/>
  </r>
  <r>
    <n v="15627162"/>
    <n v="695"/>
    <x v="2"/>
    <x v="1"/>
    <n v="27"/>
    <n v="6"/>
    <n v="125552.96000000001"/>
    <n v="1"/>
    <n v="1"/>
    <n v="0"/>
    <n v="105291.26"/>
    <n v="0"/>
    <x v="3"/>
    <s v="3. Good"/>
    <s v="3. 100K-150K"/>
    <s v="6-8 yrs"/>
    <s v="Retained"/>
  </r>
  <r>
    <n v="15596710"/>
    <n v="640"/>
    <x v="0"/>
    <x v="0"/>
    <n v="33"/>
    <n v="1"/>
    <n v="167298.42000000001"/>
    <n v="1"/>
    <n v="0"/>
    <n v="1"/>
    <n v="145381.65"/>
    <n v="0"/>
    <x v="1"/>
    <s v="2. Fair"/>
    <s v="4. Above 150K"/>
    <s v="0-2 yrs"/>
    <s v="Retained"/>
  </r>
  <r>
    <n v="15781678"/>
    <n v="470"/>
    <x v="1"/>
    <x v="1"/>
    <n v="31"/>
    <n v="4"/>
    <n v="55732.92"/>
    <n v="2"/>
    <n v="1"/>
    <n v="1"/>
    <n v="103792.53"/>
    <n v="0"/>
    <x v="1"/>
    <s v="1. Poor"/>
    <s v="2. Up to 100K"/>
    <s v="3-5 yrs"/>
    <s v="Retained"/>
  </r>
  <r>
    <n v="15634968"/>
    <n v="789"/>
    <x v="2"/>
    <x v="0"/>
    <n v="37"/>
    <n v="6"/>
    <n v="110689.07"/>
    <n v="1"/>
    <n v="1"/>
    <n v="1"/>
    <n v="71121.039999999994"/>
    <n v="1"/>
    <x v="1"/>
    <s v="4. Very Good"/>
    <s v="3. 100K-150K"/>
    <s v="6-8 yrs"/>
    <s v="Churned"/>
  </r>
  <r>
    <n v="15609475"/>
    <n v="604"/>
    <x v="1"/>
    <x v="0"/>
    <n v="39"/>
    <n v="7"/>
    <n v="98544.11"/>
    <n v="1"/>
    <n v="1"/>
    <n v="1"/>
    <n v="52327.57"/>
    <n v="0"/>
    <x v="1"/>
    <s v="2. Fair"/>
    <s v="2. Up to 100K"/>
    <s v="6-8 yrs"/>
    <s v="Retained"/>
  </r>
  <r>
    <n v="15573319"/>
    <n v="493"/>
    <x v="2"/>
    <x v="0"/>
    <n v="35"/>
    <n v="8"/>
    <n v="178317.6"/>
    <n v="1"/>
    <n v="0"/>
    <n v="0"/>
    <n v="197428.64"/>
    <n v="0"/>
    <x v="1"/>
    <s v="1. Poor"/>
    <s v="4. Above 150K"/>
    <s v="6-8 yrs"/>
    <s v="Retained"/>
  </r>
  <r>
    <n v="15738291"/>
    <n v="671"/>
    <x v="0"/>
    <x v="0"/>
    <n v="48"/>
    <n v="8"/>
    <n v="115713.84"/>
    <n v="2"/>
    <n v="0"/>
    <n v="0"/>
    <n v="83210.84"/>
    <n v="0"/>
    <x v="0"/>
    <s v="3. Good"/>
    <s v="3. 100K-150K"/>
    <s v="6-8 yrs"/>
    <s v="Retained"/>
  </r>
  <r>
    <n v="15782456"/>
    <n v="656"/>
    <x v="0"/>
    <x v="1"/>
    <n v="46"/>
    <n v="9"/>
    <n v="143267.14000000001"/>
    <n v="2"/>
    <n v="0"/>
    <n v="0"/>
    <n v="193099.43"/>
    <n v="0"/>
    <x v="0"/>
    <s v="2. Fair"/>
    <s v="3. 100K-150K"/>
    <s v="9-10 yrs"/>
    <s v="Retained"/>
  </r>
  <r>
    <n v="15794841"/>
    <n v="739"/>
    <x v="1"/>
    <x v="1"/>
    <n v="19"/>
    <n v="5"/>
    <n v="89750.21"/>
    <n v="1"/>
    <n v="1"/>
    <n v="0"/>
    <n v="193008.52"/>
    <n v="0"/>
    <x v="3"/>
    <s v="3. Good"/>
    <s v="2. Up to 100K"/>
    <s v="3-5 yrs"/>
    <s v="Retained"/>
  </r>
  <r>
    <n v="15684696"/>
    <n v="560"/>
    <x v="1"/>
    <x v="0"/>
    <n v="26"/>
    <n v="3"/>
    <n v="116576.45"/>
    <n v="1"/>
    <n v="1"/>
    <n v="0"/>
    <n v="157567.37"/>
    <n v="0"/>
    <x v="3"/>
    <s v="1. Poor"/>
    <s v="3. 100K-150K"/>
    <s v="3-5 yrs"/>
    <s v="Retained"/>
  </r>
  <r>
    <n v="15629846"/>
    <n v="827"/>
    <x v="2"/>
    <x v="0"/>
    <n v="47"/>
    <n v="8"/>
    <n v="143001.5"/>
    <n v="2"/>
    <n v="1"/>
    <n v="0"/>
    <n v="108977.5"/>
    <n v="0"/>
    <x v="0"/>
    <s v="5. Excellent"/>
    <s v="3. 100K-150K"/>
    <s v="6-8 yrs"/>
    <s v="Retained"/>
  </r>
  <r>
    <n v="15674442"/>
    <n v="681"/>
    <x v="0"/>
    <x v="1"/>
    <n v="23"/>
    <n v="7"/>
    <n v="157761.56"/>
    <n v="1"/>
    <n v="0"/>
    <n v="0"/>
    <n v="147759.84"/>
    <n v="0"/>
    <x v="3"/>
    <s v="3. Good"/>
    <s v="4. Above 150K"/>
    <s v="6-8 yrs"/>
    <s v="Retained"/>
  </r>
  <r>
    <n v="15571689"/>
    <n v="740"/>
    <x v="0"/>
    <x v="0"/>
    <n v="37"/>
    <n v="5"/>
    <n v="0"/>
    <n v="2"/>
    <n v="1"/>
    <n v="1"/>
    <n v="27528.400000000001"/>
    <n v="0"/>
    <x v="1"/>
    <s v="4. Very Good"/>
    <s v="1. Zero"/>
    <s v="3-5 yrs"/>
    <s v="Retained"/>
  </r>
  <r>
    <n v="15730469"/>
    <n v="663"/>
    <x v="1"/>
    <x v="1"/>
    <n v="31"/>
    <n v="4"/>
    <n v="103430.11"/>
    <n v="2"/>
    <n v="0"/>
    <n v="1"/>
    <n v="36479.269999999997"/>
    <n v="0"/>
    <x v="1"/>
    <s v="2. Fair"/>
    <s v="3. 100K-150K"/>
    <s v="3-5 yrs"/>
    <s v="Retained"/>
  </r>
  <r>
    <n v="15809320"/>
    <n v="845"/>
    <x v="1"/>
    <x v="0"/>
    <n v="52"/>
    <n v="0"/>
    <n v="0"/>
    <n v="1"/>
    <n v="1"/>
    <n v="0"/>
    <n v="31726.76"/>
    <n v="1"/>
    <x v="2"/>
    <s v="5. Excellent"/>
    <s v="1. Zero"/>
    <s v="0-2 yrs"/>
    <s v="Churned"/>
  </r>
  <r>
    <n v="15684367"/>
    <n v="555"/>
    <x v="1"/>
    <x v="1"/>
    <n v="27"/>
    <n v="5"/>
    <n v="0"/>
    <n v="2"/>
    <n v="0"/>
    <n v="0"/>
    <n v="96398.51"/>
    <n v="0"/>
    <x v="3"/>
    <s v="1. Poor"/>
    <s v="1. Zero"/>
    <s v="3-5 yrs"/>
    <s v="Retained"/>
  </r>
  <r>
    <n v="15793049"/>
    <n v="680"/>
    <x v="2"/>
    <x v="0"/>
    <n v="48"/>
    <n v="8"/>
    <n v="115115.38"/>
    <n v="1"/>
    <n v="1"/>
    <n v="0"/>
    <n v="139558.6"/>
    <n v="1"/>
    <x v="0"/>
    <s v="3. Good"/>
    <s v="3. 100K-150K"/>
    <s v="6-8 yrs"/>
    <s v="Churned"/>
  </r>
  <r>
    <n v="15603665"/>
    <n v="638"/>
    <x v="2"/>
    <x v="0"/>
    <n v="39"/>
    <n v="0"/>
    <n v="122501.28"/>
    <n v="2"/>
    <n v="1"/>
    <n v="1"/>
    <n v="95007.8"/>
    <n v="0"/>
    <x v="1"/>
    <s v="2. Fair"/>
    <s v="3. 100K-150K"/>
    <s v="0-2 yrs"/>
    <s v="Retained"/>
  </r>
  <r>
    <n v="15613623"/>
    <n v="640"/>
    <x v="1"/>
    <x v="1"/>
    <n v="62"/>
    <n v="3"/>
    <n v="0"/>
    <n v="1"/>
    <n v="1"/>
    <n v="1"/>
    <n v="101663.47"/>
    <n v="0"/>
    <x v="4"/>
    <s v="2. Fair"/>
    <s v="1. Zero"/>
    <s v="3-5 yrs"/>
    <s v="Retained"/>
  </r>
  <r>
    <n v="15569572"/>
    <n v="778"/>
    <x v="0"/>
    <x v="1"/>
    <n v="42"/>
    <n v="6"/>
    <n v="0"/>
    <n v="2"/>
    <n v="1"/>
    <n v="1"/>
    <n v="106197.44"/>
    <n v="0"/>
    <x v="0"/>
    <s v="4. Very Good"/>
    <s v="1. Zero"/>
    <s v="6-8 yrs"/>
    <s v="Retained"/>
  </r>
  <r>
    <n v="15698791"/>
    <n v="679"/>
    <x v="0"/>
    <x v="1"/>
    <n v="45"/>
    <n v="3"/>
    <n v="146758.24"/>
    <n v="1"/>
    <n v="1"/>
    <n v="0"/>
    <n v="48466.89"/>
    <n v="0"/>
    <x v="0"/>
    <s v="3. Good"/>
    <s v="3. 100K-150K"/>
    <s v="3-5 yrs"/>
    <s v="Retained"/>
  </r>
  <r>
    <n v="15626233"/>
    <n v="593"/>
    <x v="0"/>
    <x v="0"/>
    <n v="32"/>
    <n v="3"/>
    <n v="0"/>
    <n v="2"/>
    <n v="1"/>
    <n v="1"/>
    <n v="151978.35999999999"/>
    <n v="0"/>
    <x v="1"/>
    <s v="2. Fair"/>
    <s v="1. Zero"/>
    <s v="3-5 yrs"/>
    <s v="Retained"/>
  </r>
  <r>
    <n v="15607263"/>
    <n v="788"/>
    <x v="0"/>
    <x v="1"/>
    <n v="55"/>
    <n v="3"/>
    <n v="0"/>
    <n v="1"/>
    <n v="0"/>
    <n v="1"/>
    <n v="13288.46"/>
    <n v="1"/>
    <x v="2"/>
    <s v="4. Very Good"/>
    <s v="1. Zero"/>
    <s v="3-5 yrs"/>
    <s v="Churned"/>
  </r>
  <r>
    <n v="15610900"/>
    <n v="770"/>
    <x v="0"/>
    <x v="0"/>
    <n v="70"/>
    <n v="9"/>
    <n v="110738.89"/>
    <n v="1"/>
    <n v="1"/>
    <n v="0"/>
    <n v="22666.77"/>
    <n v="1"/>
    <x v="4"/>
    <s v="4. Very Good"/>
    <s v="3. 100K-150K"/>
    <s v="9-10 yrs"/>
    <s v="Churned"/>
  </r>
  <r>
    <n v="15624775"/>
    <n v="729"/>
    <x v="0"/>
    <x v="1"/>
    <n v="67"/>
    <n v="2"/>
    <n v="94203.8"/>
    <n v="1"/>
    <n v="0"/>
    <n v="1"/>
    <n v="102391.06"/>
    <n v="0"/>
    <x v="4"/>
    <s v="3. Good"/>
    <s v="2. Up to 100K"/>
    <s v="0-2 yrs"/>
    <s v="Retained"/>
  </r>
  <r>
    <n v="15691703"/>
    <n v="545"/>
    <x v="0"/>
    <x v="1"/>
    <n v="47"/>
    <n v="8"/>
    <n v="105792.49"/>
    <n v="1"/>
    <n v="0"/>
    <n v="1"/>
    <n v="67830.2"/>
    <n v="1"/>
    <x v="0"/>
    <s v="1. Poor"/>
    <s v="3. 100K-150K"/>
    <s v="6-8 yrs"/>
    <s v="Churned"/>
  </r>
  <r>
    <n v="15745355"/>
    <n v="597"/>
    <x v="0"/>
    <x v="1"/>
    <n v="41"/>
    <n v="4"/>
    <n v="153198.23000000001"/>
    <n v="1"/>
    <n v="1"/>
    <n v="1"/>
    <n v="92090.36"/>
    <n v="0"/>
    <x v="0"/>
    <s v="2. Fair"/>
    <s v="4. Above 150K"/>
    <s v="3-5 yrs"/>
    <s v="Retained"/>
  </r>
  <r>
    <n v="15724955"/>
    <n v="537"/>
    <x v="0"/>
    <x v="1"/>
    <n v="38"/>
    <n v="3"/>
    <n v="0"/>
    <n v="2"/>
    <n v="0"/>
    <n v="0"/>
    <n v="141023.01"/>
    <n v="0"/>
    <x v="1"/>
    <s v="1. Poor"/>
    <s v="1. Zero"/>
    <s v="3-5 yrs"/>
    <s v="Retained"/>
  </r>
  <r>
    <n v="15628999"/>
    <n v="732"/>
    <x v="0"/>
    <x v="1"/>
    <n v="79"/>
    <n v="10"/>
    <n v="61811.23"/>
    <n v="1"/>
    <n v="1"/>
    <n v="1"/>
    <n v="104222.8"/>
    <n v="0"/>
    <x v="4"/>
    <s v="3. Good"/>
    <s v="2. Up to 100K"/>
    <s v="9-10 yrs"/>
    <s v="Retained"/>
  </r>
  <r>
    <n v="15654341"/>
    <n v="542"/>
    <x v="0"/>
    <x v="1"/>
    <n v="34"/>
    <n v="8"/>
    <n v="101116.06"/>
    <n v="1"/>
    <n v="1"/>
    <n v="0"/>
    <n v="196395.05"/>
    <n v="0"/>
    <x v="1"/>
    <s v="1. Poor"/>
    <s v="3. 100K-150K"/>
    <s v="6-8 yrs"/>
    <s v="Retained"/>
  </r>
  <r>
    <n v="15744240"/>
    <n v="688"/>
    <x v="2"/>
    <x v="0"/>
    <n v="46"/>
    <n v="0"/>
    <n v="74458.25"/>
    <n v="1"/>
    <n v="0"/>
    <n v="1"/>
    <n v="6866.31"/>
    <n v="0"/>
    <x v="0"/>
    <s v="3. Good"/>
    <s v="2. Up to 100K"/>
    <s v="0-2 yrs"/>
    <s v="Retained"/>
  </r>
  <r>
    <n v="15632365"/>
    <n v="542"/>
    <x v="2"/>
    <x v="1"/>
    <n v="33"/>
    <n v="8"/>
    <n v="142871.26999999999"/>
    <n v="2"/>
    <n v="0"/>
    <n v="0"/>
    <n v="77737.86"/>
    <n v="0"/>
    <x v="1"/>
    <s v="1. Poor"/>
    <s v="3. 100K-150K"/>
    <s v="6-8 yrs"/>
    <s v="Retained"/>
  </r>
  <r>
    <n v="15729689"/>
    <n v="754"/>
    <x v="2"/>
    <x v="1"/>
    <n v="35"/>
    <n v="6"/>
    <n v="98585.94"/>
    <n v="2"/>
    <n v="0"/>
    <n v="1"/>
    <n v="106116.84"/>
    <n v="0"/>
    <x v="1"/>
    <s v="4. Very Good"/>
    <s v="2. Up to 100K"/>
    <s v="6-8 yrs"/>
    <s v="Retained"/>
  </r>
  <r>
    <n v="15759284"/>
    <n v="750"/>
    <x v="0"/>
    <x v="0"/>
    <n v="37"/>
    <n v="6"/>
    <n v="0"/>
    <n v="1"/>
    <n v="1"/>
    <n v="1"/>
    <n v="117948"/>
    <n v="1"/>
    <x v="1"/>
    <s v="4. Very Good"/>
    <s v="1. Zero"/>
    <s v="6-8 yrs"/>
    <s v="Churned"/>
  </r>
  <r>
    <n v="15602124"/>
    <n v="731"/>
    <x v="0"/>
    <x v="1"/>
    <n v="30"/>
    <n v="7"/>
    <n v="0"/>
    <n v="2"/>
    <n v="1"/>
    <n v="1"/>
    <n v="184581.68"/>
    <n v="0"/>
    <x v="1"/>
    <s v="3. Good"/>
    <s v="1. Zero"/>
    <s v="6-8 yrs"/>
    <s v="Retained"/>
  </r>
  <r>
    <n v="15661903"/>
    <n v="699"/>
    <x v="0"/>
    <x v="0"/>
    <n v="43"/>
    <n v="3"/>
    <n v="80764.03"/>
    <n v="1"/>
    <n v="1"/>
    <n v="0"/>
    <n v="199378.58"/>
    <n v="1"/>
    <x v="0"/>
    <s v="3. Good"/>
    <s v="2. Up to 100K"/>
    <s v="3-5 yrs"/>
    <s v="Churned"/>
  </r>
  <r>
    <n v="15664668"/>
    <n v="534"/>
    <x v="0"/>
    <x v="0"/>
    <n v="42"/>
    <n v="9"/>
    <n v="144801.97"/>
    <n v="1"/>
    <n v="0"/>
    <n v="1"/>
    <n v="12483.39"/>
    <n v="1"/>
    <x v="0"/>
    <s v="1. Poor"/>
    <s v="3. 100K-150K"/>
    <s v="9-10 yrs"/>
    <s v="Churned"/>
  </r>
  <r>
    <n v="15736431"/>
    <n v="494"/>
    <x v="1"/>
    <x v="1"/>
    <n v="27"/>
    <n v="2"/>
    <n v="0"/>
    <n v="2"/>
    <n v="1"/>
    <n v="0"/>
    <n v="22404.639999999999"/>
    <n v="0"/>
    <x v="3"/>
    <s v="1. Poor"/>
    <s v="1. Zero"/>
    <s v="0-2 yrs"/>
    <s v="Retained"/>
  </r>
  <r>
    <n v="15748639"/>
    <n v="497"/>
    <x v="2"/>
    <x v="1"/>
    <n v="35"/>
    <n v="7"/>
    <n v="110053.62"/>
    <n v="2"/>
    <n v="1"/>
    <n v="1"/>
    <n v="92887.06"/>
    <n v="0"/>
    <x v="1"/>
    <s v="1. Poor"/>
    <s v="3. 100K-150K"/>
    <s v="6-8 yrs"/>
    <s v="Retained"/>
  </r>
  <r>
    <n v="15628123"/>
    <n v="632"/>
    <x v="0"/>
    <x v="0"/>
    <n v="28"/>
    <n v="5"/>
    <n v="118890.81"/>
    <n v="1"/>
    <n v="0"/>
    <n v="1"/>
    <n v="145157.97"/>
    <n v="0"/>
    <x v="3"/>
    <s v="2. Fair"/>
    <s v="3. 100K-150K"/>
    <s v="3-5 yrs"/>
    <s v="Retained"/>
  </r>
  <r>
    <n v="15602731"/>
    <n v="724"/>
    <x v="0"/>
    <x v="1"/>
    <n v="31"/>
    <n v="5"/>
    <n v="0"/>
    <n v="1"/>
    <n v="1"/>
    <n v="0"/>
    <n v="134889.95000000001"/>
    <n v="1"/>
    <x v="1"/>
    <s v="3. Good"/>
    <s v="1. Zero"/>
    <s v="3-5 yrs"/>
    <s v="Churned"/>
  </r>
  <r>
    <n v="15794137"/>
    <n v="751"/>
    <x v="2"/>
    <x v="0"/>
    <n v="37"/>
    <n v="0"/>
    <n v="151218.98000000001"/>
    <n v="1"/>
    <n v="1"/>
    <n v="1"/>
    <n v="109309.29"/>
    <n v="0"/>
    <x v="1"/>
    <s v="4. Very Good"/>
    <s v="4. Above 150K"/>
    <s v="0-2 yrs"/>
    <s v="Retained"/>
  </r>
  <r>
    <n v="15748696"/>
    <n v="733"/>
    <x v="0"/>
    <x v="1"/>
    <n v="42"/>
    <n v="9"/>
    <n v="150507.21"/>
    <n v="1"/>
    <n v="0"/>
    <n v="1"/>
    <n v="169964.12"/>
    <n v="0"/>
    <x v="0"/>
    <s v="3. Good"/>
    <s v="4. Above 150K"/>
    <s v="9-10 yrs"/>
    <s v="Retained"/>
  </r>
  <r>
    <n v="15725068"/>
    <n v="701"/>
    <x v="1"/>
    <x v="0"/>
    <n v="21"/>
    <n v="9"/>
    <n v="0"/>
    <n v="2"/>
    <n v="1"/>
    <n v="1"/>
    <n v="26327.42"/>
    <n v="0"/>
    <x v="3"/>
    <s v="3. Good"/>
    <s v="1. Zero"/>
    <s v="9-10 yrs"/>
    <s v="Retained"/>
  </r>
  <r>
    <n v="15807340"/>
    <n v="525"/>
    <x v="2"/>
    <x v="1"/>
    <n v="33"/>
    <n v="4"/>
    <n v="131023.76"/>
    <n v="2"/>
    <n v="0"/>
    <n v="0"/>
    <n v="55072.93"/>
    <n v="0"/>
    <x v="1"/>
    <s v="1. Poor"/>
    <s v="3. 100K-150K"/>
    <s v="3-5 yrs"/>
    <s v="Retained"/>
  </r>
  <r>
    <n v="15586133"/>
    <n v="666"/>
    <x v="2"/>
    <x v="0"/>
    <n v="44"/>
    <n v="2"/>
    <n v="122314.5"/>
    <n v="1"/>
    <n v="0"/>
    <n v="0"/>
    <n v="68574.880000000005"/>
    <n v="1"/>
    <x v="0"/>
    <s v="2. Fair"/>
    <s v="3. 100K-150K"/>
    <s v="0-2 yrs"/>
    <s v="Churned"/>
  </r>
  <r>
    <n v="15576185"/>
    <n v="653"/>
    <x v="0"/>
    <x v="1"/>
    <n v="29"/>
    <n v="2"/>
    <n v="0"/>
    <n v="2"/>
    <n v="1"/>
    <n v="1"/>
    <n v="41671.81"/>
    <n v="0"/>
    <x v="3"/>
    <s v="2. Fair"/>
    <s v="1. Zero"/>
    <s v="0-2 yrs"/>
    <s v="Retained"/>
  </r>
  <r>
    <n v="15660809"/>
    <n v="850"/>
    <x v="0"/>
    <x v="1"/>
    <n v="28"/>
    <n v="4"/>
    <n v="0"/>
    <n v="2"/>
    <n v="1"/>
    <n v="1"/>
    <n v="12409.01"/>
    <n v="0"/>
    <x v="3"/>
    <s v="5. Excellent"/>
    <s v="1. Zero"/>
    <s v="3-5 yrs"/>
    <s v="Retained"/>
  </r>
  <r>
    <n v="15616666"/>
    <n v="646"/>
    <x v="2"/>
    <x v="0"/>
    <n v="52"/>
    <n v="6"/>
    <n v="111739.4"/>
    <n v="2"/>
    <n v="0"/>
    <n v="1"/>
    <n v="68367.179999999993"/>
    <n v="0"/>
    <x v="2"/>
    <s v="2. Fair"/>
    <s v="3. 100K-150K"/>
    <s v="6-8 yrs"/>
    <s v="Retained"/>
  </r>
  <r>
    <n v="15706904"/>
    <n v="750"/>
    <x v="0"/>
    <x v="1"/>
    <n v="43"/>
    <n v="6"/>
    <n v="113882.31"/>
    <n v="1"/>
    <n v="1"/>
    <n v="1"/>
    <n v="74564.41"/>
    <n v="0"/>
    <x v="0"/>
    <s v="4. Very Good"/>
    <s v="3. 100K-150K"/>
    <s v="6-8 yrs"/>
    <s v="Retained"/>
  </r>
  <r>
    <n v="15606915"/>
    <n v="764"/>
    <x v="0"/>
    <x v="1"/>
    <n v="24"/>
    <n v="7"/>
    <n v="98148.61"/>
    <n v="1"/>
    <n v="1"/>
    <n v="0"/>
    <n v="26843.759999999998"/>
    <n v="0"/>
    <x v="3"/>
    <s v="4. Very Good"/>
    <s v="2. Up to 100K"/>
    <s v="6-8 yrs"/>
    <s v="Retained"/>
  </r>
  <r>
    <n v="15749693"/>
    <n v="658"/>
    <x v="0"/>
    <x v="0"/>
    <n v="32"/>
    <n v="9"/>
    <n v="0"/>
    <n v="2"/>
    <n v="1"/>
    <n v="0"/>
    <n v="156774.75"/>
    <n v="0"/>
    <x v="1"/>
    <s v="2. Fair"/>
    <s v="1. Zero"/>
    <s v="9-10 yrs"/>
    <s v="Retained"/>
  </r>
  <r>
    <n v="15791743"/>
    <n v="727"/>
    <x v="0"/>
    <x v="1"/>
    <n v="32"/>
    <n v="1"/>
    <n v="59271.82"/>
    <n v="1"/>
    <n v="1"/>
    <n v="1"/>
    <n v="46019.43"/>
    <n v="0"/>
    <x v="1"/>
    <s v="3. Good"/>
    <s v="2. Up to 100K"/>
    <s v="0-2 yrs"/>
    <s v="Retained"/>
  </r>
  <r>
    <n v="15796480"/>
    <n v="687"/>
    <x v="0"/>
    <x v="0"/>
    <n v="31"/>
    <n v="2"/>
    <n v="0"/>
    <n v="2"/>
    <n v="0"/>
    <n v="1"/>
    <n v="145411.39000000001"/>
    <n v="0"/>
    <x v="1"/>
    <s v="3. Good"/>
    <s v="1. Zero"/>
    <s v="0-2 yrs"/>
    <s v="Retained"/>
  </r>
  <r>
    <n v="15790442"/>
    <n v="631"/>
    <x v="1"/>
    <x v="1"/>
    <n v="33"/>
    <n v="2"/>
    <n v="0"/>
    <n v="2"/>
    <n v="1"/>
    <n v="1"/>
    <n v="158268.84"/>
    <n v="0"/>
    <x v="1"/>
    <s v="2. Fair"/>
    <s v="1. Zero"/>
    <s v="0-2 yrs"/>
    <s v="Retained"/>
  </r>
  <r>
    <n v="15609458"/>
    <n v="797"/>
    <x v="0"/>
    <x v="1"/>
    <n v="30"/>
    <n v="10"/>
    <n v="69413.440000000002"/>
    <n v="1"/>
    <n v="1"/>
    <n v="1"/>
    <n v="74637.570000000007"/>
    <n v="0"/>
    <x v="1"/>
    <s v="4. Very Good"/>
    <s v="2. Up to 100K"/>
    <s v="9-10 yrs"/>
    <s v="Retained"/>
  </r>
  <r>
    <n v="15593897"/>
    <n v="650"/>
    <x v="1"/>
    <x v="1"/>
    <n v="25"/>
    <n v="7"/>
    <n v="160599.06"/>
    <n v="2"/>
    <n v="1"/>
    <n v="1"/>
    <n v="28391.52"/>
    <n v="0"/>
    <x v="3"/>
    <s v="2. Fair"/>
    <s v="4. Above 150K"/>
    <s v="6-8 yrs"/>
    <s v="Retained"/>
  </r>
  <r>
    <n v="15604576"/>
    <n v="850"/>
    <x v="1"/>
    <x v="1"/>
    <n v="22"/>
    <n v="3"/>
    <n v="0"/>
    <n v="1"/>
    <n v="1"/>
    <n v="1"/>
    <n v="144385.54"/>
    <n v="0"/>
    <x v="3"/>
    <s v="5. Excellent"/>
    <s v="1. Zero"/>
    <s v="3-5 yrs"/>
    <s v="Retained"/>
  </r>
  <r>
    <n v="15666270"/>
    <n v="676"/>
    <x v="0"/>
    <x v="0"/>
    <n v="40"/>
    <n v="2"/>
    <n v="147803.48000000001"/>
    <n v="1"/>
    <n v="1"/>
    <n v="0"/>
    <n v="95181.06"/>
    <n v="1"/>
    <x v="0"/>
    <s v="3. Good"/>
    <s v="3. 100K-150K"/>
    <s v="0-2 yrs"/>
    <s v="Churned"/>
  </r>
  <r>
    <n v="15572626"/>
    <n v="620"/>
    <x v="1"/>
    <x v="1"/>
    <n v="44"/>
    <n v="8"/>
    <n v="0"/>
    <n v="2"/>
    <n v="1"/>
    <n v="1"/>
    <n v="15627.51"/>
    <n v="0"/>
    <x v="0"/>
    <s v="2. Fair"/>
    <s v="1. Zero"/>
    <s v="6-8 yrs"/>
    <s v="Retained"/>
  </r>
  <r>
    <n v="15727197"/>
    <n v="576"/>
    <x v="0"/>
    <x v="0"/>
    <n v="52"/>
    <n v="9"/>
    <n v="170228.59"/>
    <n v="2"/>
    <n v="0"/>
    <n v="0"/>
    <n v="148477.57"/>
    <n v="1"/>
    <x v="2"/>
    <s v="1. Poor"/>
    <s v="4. Above 150K"/>
    <s v="9-10 yrs"/>
    <s v="Churned"/>
  </r>
  <r>
    <n v="15714006"/>
    <n v="482"/>
    <x v="0"/>
    <x v="0"/>
    <n v="35"/>
    <n v="2"/>
    <n v="133111.73000000001"/>
    <n v="1"/>
    <n v="0"/>
    <n v="1"/>
    <n v="79957.95"/>
    <n v="0"/>
    <x v="1"/>
    <s v="1. Poor"/>
    <s v="3. 100K-150K"/>
    <s v="0-2 yrs"/>
    <s v="Retained"/>
  </r>
  <r>
    <n v="15642137"/>
    <n v="695"/>
    <x v="1"/>
    <x v="0"/>
    <n v="39"/>
    <n v="5"/>
    <n v="0"/>
    <n v="2"/>
    <n v="0"/>
    <n v="0"/>
    <n v="102763.69"/>
    <n v="0"/>
    <x v="1"/>
    <s v="3. Good"/>
    <s v="1. Zero"/>
    <s v="3-5 yrs"/>
    <s v="Retained"/>
  </r>
  <r>
    <n v="15665327"/>
    <n v="706"/>
    <x v="0"/>
    <x v="1"/>
    <n v="18"/>
    <n v="2"/>
    <n v="176139.5"/>
    <n v="2"/>
    <n v="1"/>
    <n v="0"/>
    <n v="129654.22"/>
    <n v="0"/>
    <x v="3"/>
    <s v="3. Good"/>
    <s v="4. Above 150K"/>
    <s v="0-2 yrs"/>
    <s v="Retained"/>
  </r>
  <r>
    <n v="15626806"/>
    <n v="668"/>
    <x v="0"/>
    <x v="0"/>
    <n v="32"/>
    <n v="2"/>
    <n v="0"/>
    <n v="2"/>
    <n v="1"/>
    <n v="1"/>
    <n v="40652.33"/>
    <n v="0"/>
    <x v="1"/>
    <s v="2. Fair"/>
    <s v="1. Zero"/>
    <s v="0-2 yrs"/>
    <s v="Retained"/>
  </r>
  <r>
    <n v="15662578"/>
    <n v="679"/>
    <x v="2"/>
    <x v="1"/>
    <n v="35"/>
    <n v="1"/>
    <n v="110245.13"/>
    <n v="1"/>
    <n v="1"/>
    <n v="1"/>
    <n v="178291.09"/>
    <n v="0"/>
    <x v="1"/>
    <s v="3. Good"/>
    <s v="3. 100K-150K"/>
    <s v="0-2 yrs"/>
    <s v="Retained"/>
  </r>
  <r>
    <n v="15790829"/>
    <n v="703"/>
    <x v="0"/>
    <x v="0"/>
    <n v="45"/>
    <n v="5"/>
    <n v="0"/>
    <n v="2"/>
    <n v="1"/>
    <n v="0"/>
    <n v="131906.44"/>
    <n v="0"/>
    <x v="0"/>
    <s v="3. Good"/>
    <s v="1. Zero"/>
    <s v="3-5 yrs"/>
    <s v="Retained"/>
  </r>
  <r>
    <n v="15654959"/>
    <n v="670"/>
    <x v="1"/>
    <x v="1"/>
    <n v="67"/>
    <n v="6"/>
    <n v="158719.57"/>
    <n v="1"/>
    <n v="1"/>
    <n v="1"/>
    <n v="118607.4"/>
    <n v="0"/>
    <x v="4"/>
    <s v="3. Good"/>
    <s v="4. Above 150K"/>
    <s v="6-8 yrs"/>
    <s v="Retained"/>
  </r>
  <r>
    <n v="15760244"/>
    <n v="590"/>
    <x v="0"/>
    <x v="0"/>
    <n v="76"/>
    <n v="5"/>
    <n v="160979.68"/>
    <n v="1"/>
    <n v="0"/>
    <n v="1"/>
    <n v="13848.58"/>
    <n v="0"/>
    <x v="4"/>
    <s v="2. Fair"/>
    <s v="4. Above 150K"/>
    <s v="3-5 yrs"/>
    <s v="Retained"/>
  </r>
  <r>
    <n v="15715394"/>
    <n v="613"/>
    <x v="1"/>
    <x v="1"/>
    <n v="35"/>
    <n v="4"/>
    <n v="123557.65"/>
    <n v="2"/>
    <n v="0"/>
    <n v="1"/>
    <n v="170903.4"/>
    <n v="0"/>
    <x v="1"/>
    <s v="2. Fair"/>
    <s v="3. 100K-150K"/>
    <s v="3-5 yrs"/>
    <s v="Retained"/>
  </r>
  <r>
    <n v="15722246"/>
    <n v="742"/>
    <x v="0"/>
    <x v="0"/>
    <n v="60"/>
    <n v="4"/>
    <n v="0"/>
    <n v="1"/>
    <n v="1"/>
    <n v="1"/>
    <n v="13161.66"/>
    <n v="1"/>
    <x v="4"/>
    <s v="4. Very Good"/>
    <s v="1. Zero"/>
    <s v="3-5 yrs"/>
    <s v="Churned"/>
  </r>
  <r>
    <n v="15609704"/>
    <n v="608"/>
    <x v="0"/>
    <x v="0"/>
    <n v="33"/>
    <n v="4"/>
    <n v="0"/>
    <n v="1"/>
    <n v="1"/>
    <n v="0"/>
    <n v="79304.38"/>
    <n v="1"/>
    <x v="1"/>
    <s v="2. Fair"/>
    <s v="1. Zero"/>
    <s v="3-5 yrs"/>
    <s v="Churned"/>
  </r>
  <r>
    <n v="15757628"/>
    <n v="571"/>
    <x v="0"/>
    <x v="1"/>
    <n v="40"/>
    <n v="10"/>
    <n v="112896.86"/>
    <n v="1"/>
    <n v="1"/>
    <n v="1"/>
    <n v="121402.53"/>
    <n v="0"/>
    <x v="0"/>
    <s v="1. Poor"/>
    <s v="3. 100K-150K"/>
    <s v="9-10 yrs"/>
    <s v="Retained"/>
  </r>
  <r>
    <n v="15633586"/>
    <n v="595"/>
    <x v="0"/>
    <x v="0"/>
    <n v="39"/>
    <n v="7"/>
    <n v="120962.13"/>
    <n v="1"/>
    <n v="0"/>
    <n v="0"/>
    <n v="23305.01"/>
    <n v="0"/>
    <x v="1"/>
    <s v="2. Fair"/>
    <s v="3. 100K-150K"/>
    <s v="6-8 yrs"/>
    <s v="Retained"/>
  </r>
  <r>
    <n v="15565796"/>
    <n v="745"/>
    <x v="2"/>
    <x v="1"/>
    <n v="48"/>
    <n v="10"/>
    <n v="96048.55"/>
    <n v="1"/>
    <n v="1"/>
    <n v="0"/>
    <n v="74510.649999999994"/>
    <n v="0"/>
    <x v="0"/>
    <s v="4. Very Good"/>
    <s v="2. Up to 100K"/>
    <s v="9-10 yrs"/>
    <s v="Retained"/>
  </r>
  <r>
    <n v="15717935"/>
    <n v="589"/>
    <x v="0"/>
    <x v="0"/>
    <n v="21"/>
    <n v="3"/>
    <n v="0"/>
    <n v="2"/>
    <n v="0"/>
    <n v="1"/>
    <n v="55601.440000000002"/>
    <n v="0"/>
    <x v="3"/>
    <s v="2. Fair"/>
    <s v="1. Zero"/>
    <s v="3-5 yrs"/>
    <s v="Retained"/>
  </r>
  <r>
    <n v="15577700"/>
    <n v="749"/>
    <x v="0"/>
    <x v="1"/>
    <n v="37"/>
    <n v="10"/>
    <n v="185063.7"/>
    <n v="2"/>
    <n v="1"/>
    <n v="1"/>
    <n v="134526.87"/>
    <n v="0"/>
    <x v="1"/>
    <s v="4. Very Good"/>
    <s v="4. Above 150K"/>
    <s v="9-10 yrs"/>
    <s v="Retained"/>
  </r>
  <r>
    <n v="15747345"/>
    <n v="678"/>
    <x v="0"/>
    <x v="0"/>
    <n v="22"/>
    <n v="6"/>
    <n v="118064.93"/>
    <n v="2"/>
    <n v="1"/>
    <n v="1"/>
    <n v="195424.01"/>
    <n v="0"/>
    <x v="3"/>
    <s v="3. Good"/>
    <s v="3. 100K-150K"/>
    <s v="6-8 yrs"/>
    <s v="Retained"/>
  </r>
  <r>
    <n v="15678317"/>
    <n v="603"/>
    <x v="0"/>
    <x v="1"/>
    <n v="46"/>
    <n v="2"/>
    <n v="0"/>
    <n v="2"/>
    <n v="1"/>
    <n v="1"/>
    <n v="59563.49"/>
    <n v="0"/>
    <x v="0"/>
    <s v="2. Fair"/>
    <s v="1. Zero"/>
    <s v="0-2 yrs"/>
    <s v="Retained"/>
  </r>
  <r>
    <n v="15698335"/>
    <n v="504"/>
    <x v="0"/>
    <x v="0"/>
    <n v="73"/>
    <n v="8"/>
    <n v="0"/>
    <n v="1"/>
    <n v="1"/>
    <n v="1"/>
    <n v="34595.58"/>
    <n v="0"/>
    <x v="4"/>
    <s v="1. Poor"/>
    <s v="1. Zero"/>
    <s v="6-8 yrs"/>
    <s v="Retained"/>
  </r>
  <r>
    <n v="15768451"/>
    <n v="739"/>
    <x v="2"/>
    <x v="1"/>
    <n v="40"/>
    <n v="5"/>
    <n v="149131.03"/>
    <n v="3"/>
    <n v="1"/>
    <n v="1"/>
    <n v="60036.99"/>
    <n v="1"/>
    <x v="0"/>
    <s v="3. Good"/>
    <s v="3. 100K-150K"/>
    <s v="3-5 yrs"/>
    <s v="Churned"/>
  </r>
  <r>
    <n v="15753213"/>
    <n v="604"/>
    <x v="0"/>
    <x v="0"/>
    <n v="34"/>
    <n v="7"/>
    <n v="0"/>
    <n v="2"/>
    <n v="1"/>
    <n v="0"/>
    <n v="193021.49"/>
    <n v="0"/>
    <x v="1"/>
    <s v="2. Fair"/>
    <s v="1. Zero"/>
    <s v="6-8 yrs"/>
    <s v="Retained"/>
  </r>
  <r>
    <n v="15769645"/>
    <n v="612"/>
    <x v="0"/>
    <x v="0"/>
    <n v="35"/>
    <n v="3"/>
    <n v="0"/>
    <n v="1"/>
    <n v="1"/>
    <n v="1"/>
    <n v="48108.72"/>
    <n v="0"/>
    <x v="1"/>
    <s v="2. Fair"/>
    <s v="1. Zero"/>
    <s v="3-5 yrs"/>
    <s v="Retained"/>
  </r>
  <r>
    <n v="15657565"/>
    <n v="629"/>
    <x v="1"/>
    <x v="0"/>
    <n v="44"/>
    <n v="6"/>
    <n v="125512.98"/>
    <n v="2"/>
    <n v="0"/>
    <n v="0"/>
    <n v="79082.759999999995"/>
    <n v="0"/>
    <x v="0"/>
    <s v="2. Fair"/>
    <s v="3. 100K-150K"/>
    <s v="6-8 yrs"/>
    <s v="Retained"/>
  </r>
  <r>
    <n v="15620323"/>
    <n v="652"/>
    <x v="1"/>
    <x v="0"/>
    <n v="42"/>
    <n v="3"/>
    <n v="83492.070000000007"/>
    <n v="2"/>
    <n v="1"/>
    <n v="0"/>
    <n v="37914.120000000003"/>
    <n v="0"/>
    <x v="0"/>
    <s v="2. Fair"/>
    <s v="2. Up to 100K"/>
    <s v="3-5 yrs"/>
    <s v="Retained"/>
  </r>
  <r>
    <n v="15679983"/>
    <n v="565"/>
    <x v="0"/>
    <x v="1"/>
    <n v="34"/>
    <n v="7"/>
    <n v="0"/>
    <n v="1"/>
    <n v="0"/>
    <n v="0"/>
    <n v="74593.84"/>
    <n v="0"/>
    <x v="1"/>
    <s v="1. Poor"/>
    <s v="1. Zero"/>
    <s v="6-8 yrs"/>
    <s v="Retained"/>
  </r>
  <r>
    <n v="15812616"/>
    <n v="707"/>
    <x v="0"/>
    <x v="0"/>
    <n v="49"/>
    <n v="10"/>
    <n v="0"/>
    <n v="1"/>
    <n v="1"/>
    <n v="0"/>
    <n v="82967.97"/>
    <n v="1"/>
    <x v="0"/>
    <s v="3. Good"/>
    <s v="1. Zero"/>
    <s v="9-10 yrs"/>
    <s v="Churned"/>
  </r>
  <r>
    <n v="15601796"/>
    <n v="645"/>
    <x v="0"/>
    <x v="1"/>
    <n v="30"/>
    <n v="1"/>
    <n v="125739.26"/>
    <n v="1"/>
    <n v="1"/>
    <n v="1"/>
    <n v="193441.23"/>
    <n v="0"/>
    <x v="1"/>
    <s v="2. Fair"/>
    <s v="3. 100K-150K"/>
    <s v="0-2 yrs"/>
    <s v="Retained"/>
  </r>
  <r>
    <n v="15729489"/>
    <n v="762"/>
    <x v="2"/>
    <x v="0"/>
    <n v="34"/>
    <n v="8"/>
    <n v="98592.88"/>
    <n v="1"/>
    <n v="0"/>
    <n v="1"/>
    <n v="191790.29"/>
    <n v="1"/>
    <x v="1"/>
    <s v="4. Very Good"/>
    <s v="2. Up to 100K"/>
    <s v="6-8 yrs"/>
    <s v="Churned"/>
  </r>
  <r>
    <n v="15613216"/>
    <n v="639"/>
    <x v="1"/>
    <x v="0"/>
    <n v="39"/>
    <n v="1"/>
    <n v="141789.15"/>
    <n v="1"/>
    <n v="1"/>
    <n v="0"/>
    <n v="92455.96"/>
    <n v="0"/>
    <x v="1"/>
    <s v="2. Fair"/>
    <s v="3. 100K-150K"/>
    <s v="0-2 yrs"/>
    <s v="Retained"/>
  </r>
  <r>
    <n v="15657937"/>
    <n v="709"/>
    <x v="2"/>
    <x v="1"/>
    <n v="22"/>
    <n v="0"/>
    <n v="112949.71"/>
    <n v="1"/>
    <n v="0"/>
    <n v="0"/>
    <n v="155231.54999999999"/>
    <n v="0"/>
    <x v="3"/>
    <s v="3. Good"/>
    <s v="3. 100K-150K"/>
    <s v="0-2 yrs"/>
    <s v="Retained"/>
  </r>
  <r>
    <n v="15815428"/>
    <n v="823"/>
    <x v="0"/>
    <x v="1"/>
    <n v="34"/>
    <n v="3"/>
    <n v="105057.33"/>
    <n v="1"/>
    <n v="1"/>
    <n v="0"/>
    <n v="9217.92"/>
    <n v="0"/>
    <x v="1"/>
    <s v="5. Excellent"/>
    <s v="3. 100K-150K"/>
    <s v="3-5 yrs"/>
    <s v="Retained"/>
  </r>
  <r>
    <n v="15640409"/>
    <n v="817"/>
    <x v="2"/>
    <x v="0"/>
    <n v="46"/>
    <n v="0"/>
    <n v="89087.89"/>
    <n v="1"/>
    <n v="0"/>
    <n v="1"/>
    <n v="87941.85"/>
    <n v="1"/>
    <x v="0"/>
    <s v="5. Excellent"/>
    <s v="2. Up to 100K"/>
    <s v="0-2 yrs"/>
    <s v="Churned"/>
  </r>
  <r>
    <n v="15699492"/>
    <n v="665"/>
    <x v="2"/>
    <x v="0"/>
    <n v="27"/>
    <n v="2"/>
    <n v="147435.96"/>
    <n v="1"/>
    <n v="0"/>
    <n v="0"/>
    <n v="187508.06"/>
    <n v="0"/>
    <x v="3"/>
    <s v="2. Fair"/>
    <s v="3. 100K-150K"/>
    <s v="0-2 yrs"/>
    <s v="Retained"/>
  </r>
  <r>
    <n v="15623536"/>
    <n v="646"/>
    <x v="2"/>
    <x v="1"/>
    <n v="39"/>
    <n v="0"/>
    <n v="154439.85999999999"/>
    <n v="1"/>
    <n v="1"/>
    <n v="0"/>
    <n v="171519.06"/>
    <n v="0"/>
    <x v="1"/>
    <s v="2. Fair"/>
    <s v="4. Above 150K"/>
    <s v="0-2 yrs"/>
    <s v="Retained"/>
  </r>
  <r>
    <n v="15707551"/>
    <n v="568"/>
    <x v="0"/>
    <x v="1"/>
    <n v="30"/>
    <n v="8"/>
    <n v="73054.37"/>
    <n v="2"/>
    <n v="1"/>
    <n v="1"/>
    <n v="27012"/>
    <n v="0"/>
    <x v="1"/>
    <s v="1. Poor"/>
    <s v="2. Up to 100K"/>
    <s v="6-8 yrs"/>
    <s v="Retained"/>
  </r>
  <r>
    <n v="15577999"/>
    <n v="850"/>
    <x v="0"/>
    <x v="0"/>
    <n v="62"/>
    <n v="1"/>
    <n v="124678.35"/>
    <n v="1"/>
    <n v="1"/>
    <n v="0"/>
    <n v="70916"/>
    <n v="1"/>
    <x v="4"/>
    <s v="5. Excellent"/>
    <s v="3. 100K-150K"/>
    <s v="0-2 yrs"/>
    <s v="Churned"/>
  </r>
  <r>
    <n v="15788775"/>
    <n v="473"/>
    <x v="2"/>
    <x v="1"/>
    <n v="40"/>
    <n v="8"/>
    <n v="152576.25"/>
    <n v="2"/>
    <n v="1"/>
    <n v="0"/>
    <n v="73073.679999999993"/>
    <n v="0"/>
    <x v="0"/>
    <s v="1. Poor"/>
    <s v="4. Above 150K"/>
    <s v="6-8 yrs"/>
    <s v="Retained"/>
  </r>
  <r>
    <n v="15758362"/>
    <n v="731"/>
    <x v="0"/>
    <x v="0"/>
    <n v="41"/>
    <n v="9"/>
    <n v="152243.57"/>
    <n v="1"/>
    <n v="1"/>
    <n v="1"/>
    <n v="88783.59"/>
    <n v="0"/>
    <x v="0"/>
    <s v="3. Good"/>
    <s v="4. Above 150K"/>
    <s v="9-10 yrs"/>
    <s v="Retained"/>
  </r>
  <r>
    <n v="15807961"/>
    <n v="619"/>
    <x v="0"/>
    <x v="1"/>
    <n v="25"/>
    <n v="4"/>
    <n v="0"/>
    <n v="1"/>
    <n v="1"/>
    <n v="0"/>
    <n v="145524.35999999999"/>
    <n v="0"/>
    <x v="3"/>
    <s v="2. Fair"/>
    <s v="1. Zero"/>
    <s v="3-5 yrs"/>
    <s v="Retained"/>
  </r>
  <r>
    <n v="15710978"/>
    <n v="715"/>
    <x v="2"/>
    <x v="1"/>
    <n v="42"/>
    <n v="2"/>
    <n v="88120.97"/>
    <n v="2"/>
    <n v="1"/>
    <n v="1"/>
    <n v="21333.22"/>
    <n v="0"/>
    <x v="0"/>
    <s v="3. Good"/>
    <s v="2. Up to 100K"/>
    <s v="0-2 yrs"/>
    <s v="Retained"/>
  </r>
  <r>
    <n v="15703541"/>
    <n v="772"/>
    <x v="2"/>
    <x v="0"/>
    <n v="51"/>
    <n v="9"/>
    <n v="143930.92000000001"/>
    <n v="1"/>
    <n v="0"/>
    <n v="1"/>
    <n v="46675.51"/>
    <n v="1"/>
    <x v="2"/>
    <s v="4. Very Good"/>
    <s v="3. 100K-150K"/>
    <s v="9-10 yrs"/>
    <s v="Churned"/>
  </r>
  <r>
    <n v="15626474"/>
    <n v="686"/>
    <x v="0"/>
    <x v="0"/>
    <n v="31"/>
    <n v="1"/>
    <n v="0"/>
    <n v="2"/>
    <n v="1"/>
    <n v="0"/>
    <n v="4802.25"/>
    <n v="0"/>
    <x v="1"/>
    <s v="3. Good"/>
    <s v="1. Zero"/>
    <s v="0-2 yrs"/>
    <s v="Retained"/>
  </r>
  <r>
    <n v="15608344"/>
    <n v="749"/>
    <x v="2"/>
    <x v="0"/>
    <n v="29"/>
    <n v="7"/>
    <n v="137059.04999999999"/>
    <n v="3"/>
    <n v="1"/>
    <n v="0"/>
    <n v="102975.72"/>
    <n v="1"/>
    <x v="3"/>
    <s v="4. Very Good"/>
    <s v="3. 100K-150K"/>
    <s v="6-8 yrs"/>
    <s v="Churned"/>
  </r>
  <r>
    <n v="15768367"/>
    <n v="781"/>
    <x v="0"/>
    <x v="0"/>
    <n v="27"/>
    <n v="7"/>
    <n v="186558.55"/>
    <n v="1"/>
    <n v="1"/>
    <n v="1"/>
    <n v="175071.29"/>
    <n v="1"/>
    <x v="3"/>
    <s v="4. Very Good"/>
    <s v="4. Above 150K"/>
    <s v="6-8 yrs"/>
    <s v="Churned"/>
  </r>
  <r>
    <n v="15806210"/>
    <n v="675"/>
    <x v="1"/>
    <x v="1"/>
    <n v="66"/>
    <n v="5"/>
    <n v="115654.47"/>
    <n v="2"/>
    <n v="1"/>
    <n v="1"/>
    <n v="131970.85999999999"/>
    <n v="0"/>
    <x v="4"/>
    <s v="3. Good"/>
    <s v="3. 100K-150K"/>
    <s v="3-5 yrs"/>
    <s v="Retained"/>
  </r>
  <r>
    <n v="15697702"/>
    <n v="730"/>
    <x v="1"/>
    <x v="1"/>
    <n v="29"/>
    <n v="2"/>
    <n v="0"/>
    <n v="2"/>
    <n v="1"/>
    <n v="0"/>
    <n v="14174.09"/>
    <n v="0"/>
    <x v="3"/>
    <s v="3. Good"/>
    <s v="1. Zero"/>
    <s v="0-2 yrs"/>
    <s v="Retained"/>
  </r>
  <r>
    <n v="15689152"/>
    <n v="683"/>
    <x v="1"/>
    <x v="1"/>
    <n v="38"/>
    <n v="3"/>
    <n v="126152.84"/>
    <n v="1"/>
    <n v="0"/>
    <n v="0"/>
    <n v="15378.75"/>
    <n v="0"/>
    <x v="1"/>
    <s v="3. Good"/>
    <s v="3. 100K-150K"/>
    <s v="3-5 yrs"/>
    <s v="Retained"/>
  </r>
  <r>
    <n v="15568573"/>
    <n v="554"/>
    <x v="2"/>
    <x v="0"/>
    <n v="51"/>
    <n v="7"/>
    <n v="105701.91"/>
    <n v="1"/>
    <n v="0"/>
    <n v="1"/>
    <n v="179797.79"/>
    <n v="1"/>
    <x v="2"/>
    <s v="1. Poor"/>
    <s v="3. 100K-150K"/>
    <s v="6-8 yrs"/>
    <s v="Churned"/>
  </r>
  <r>
    <n v="15689598"/>
    <n v="722"/>
    <x v="0"/>
    <x v="1"/>
    <n v="46"/>
    <n v="6"/>
    <n v="0"/>
    <n v="1"/>
    <n v="1"/>
    <n v="1"/>
    <n v="93917.68"/>
    <n v="1"/>
    <x v="0"/>
    <s v="3. Good"/>
    <s v="1. Zero"/>
    <s v="6-8 yrs"/>
    <s v="Churned"/>
  </r>
  <r>
    <n v="15713374"/>
    <n v="689"/>
    <x v="2"/>
    <x v="1"/>
    <n v="67"/>
    <n v="9"/>
    <n v="157094.78"/>
    <n v="1"/>
    <n v="1"/>
    <n v="1"/>
    <n v="99490.01"/>
    <n v="0"/>
    <x v="4"/>
    <s v="3. Good"/>
    <s v="4. Above 150K"/>
    <s v="9-10 yrs"/>
    <s v="Retained"/>
  </r>
  <r>
    <n v="15679733"/>
    <n v="796"/>
    <x v="2"/>
    <x v="1"/>
    <n v="40"/>
    <n v="2"/>
    <n v="113228.38"/>
    <n v="2"/>
    <n v="1"/>
    <n v="1"/>
    <n v="46415.09"/>
    <n v="0"/>
    <x v="0"/>
    <s v="4. Very Good"/>
    <s v="3. 100K-150K"/>
    <s v="0-2 yrs"/>
    <s v="Retained"/>
  </r>
  <r>
    <n v="15759274"/>
    <n v="447"/>
    <x v="0"/>
    <x v="0"/>
    <n v="32"/>
    <n v="10"/>
    <n v="0"/>
    <n v="1"/>
    <n v="1"/>
    <n v="1"/>
    <n v="151815.76"/>
    <n v="0"/>
    <x v="1"/>
    <s v="1. Poor"/>
    <s v="1. Zero"/>
    <s v="9-10 yrs"/>
    <s v="Retained"/>
  </r>
  <r>
    <n v="15607748"/>
    <n v="498"/>
    <x v="2"/>
    <x v="1"/>
    <n v="37"/>
    <n v="8"/>
    <n v="108432.88"/>
    <n v="2"/>
    <n v="1"/>
    <n v="1"/>
    <n v="14865.05"/>
    <n v="0"/>
    <x v="1"/>
    <s v="1. Poor"/>
    <s v="3. 100K-150K"/>
    <s v="6-8 yrs"/>
    <s v="Retained"/>
  </r>
  <r>
    <n v="15607577"/>
    <n v="663"/>
    <x v="1"/>
    <x v="1"/>
    <n v="27"/>
    <n v="8"/>
    <n v="0"/>
    <n v="1"/>
    <n v="1"/>
    <n v="1"/>
    <n v="188007.99"/>
    <n v="0"/>
    <x v="3"/>
    <s v="2. Fair"/>
    <s v="1. Zero"/>
    <s v="6-8 yrs"/>
    <s v="Retained"/>
  </r>
  <r>
    <n v="15813697"/>
    <n v="498"/>
    <x v="2"/>
    <x v="0"/>
    <n v="44"/>
    <n v="2"/>
    <n v="120702.67"/>
    <n v="2"/>
    <n v="1"/>
    <n v="1"/>
    <n v="98175.74"/>
    <n v="0"/>
    <x v="0"/>
    <s v="1. Poor"/>
    <s v="3. 100K-150K"/>
    <s v="0-2 yrs"/>
    <s v="Retained"/>
  </r>
  <r>
    <n v="15801125"/>
    <n v="627"/>
    <x v="0"/>
    <x v="0"/>
    <n v="32"/>
    <n v="1"/>
    <n v="0"/>
    <n v="1"/>
    <n v="1"/>
    <n v="0"/>
    <n v="106851.7"/>
    <n v="0"/>
    <x v="1"/>
    <s v="2. Fair"/>
    <s v="1. Zero"/>
    <s v="0-2 yrs"/>
    <s v="Retained"/>
  </r>
  <r>
    <n v="15777855"/>
    <n v="649"/>
    <x v="0"/>
    <x v="1"/>
    <n v="45"/>
    <n v="7"/>
    <n v="0"/>
    <n v="2"/>
    <n v="0"/>
    <n v="1"/>
    <n v="75204.210000000006"/>
    <n v="0"/>
    <x v="0"/>
    <s v="2. Fair"/>
    <s v="1. Zero"/>
    <s v="6-8 yrs"/>
    <s v="Retained"/>
  </r>
  <r>
    <n v="15635396"/>
    <n v="738"/>
    <x v="2"/>
    <x v="0"/>
    <n v="29"/>
    <n v="9"/>
    <n v="139106.19"/>
    <n v="1"/>
    <n v="1"/>
    <n v="0"/>
    <n v="141872.04999999999"/>
    <n v="1"/>
    <x v="3"/>
    <s v="3. Good"/>
    <s v="3. 100K-150K"/>
    <s v="9-10 yrs"/>
    <s v="Churned"/>
  </r>
  <r>
    <n v="15698031"/>
    <n v="587"/>
    <x v="2"/>
    <x v="0"/>
    <n v="39"/>
    <n v="6"/>
    <n v="101851.8"/>
    <n v="2"/>
    <n v="1"/>
    <n v="0"/>
    <n v="7103.71"/>
    <n v="0"/>
    <x v="1"/>
    <s v="2. Fair"/>
    <s v="3. 100K-150K"/>
    <s v="6-8 yrs"/>
    <s v="Retained"/>
  </r>
  <r>
    <n v="15678944"/>
    <n v="655"/>
    <x v="2"/>
    <x v="0"/>
    <n v="32"/>
    <n v="6"/>
    <n v="130935.56"/>
    <n v="1"/>
    <n v="1"/>
    <n v="0"/>
    <n v="9241.83"/>
    <n v="1"/>
    <x v="1"/>
    <s v="2. Fair"/>
    <s v="3. 100K-150K"/>
    <s v="6-8 yrs"/>
    <s v="Churned"/>
  </r>
  <r>
    <n v="15718507"/>
    <n v="647"/>
    <x v="2"/>
    <x v="1"/>
    <n v="37"/>
    <n v="3"/>
    <n v="116509.99"/>
    <n v="1"/>
    <n v="1"/>
    <n v="1"/>
    <n v="149517.71"/>
    <n v="1"/>
    <x v="1"/>
    <s v="2. Fair"/>
    <s v="3. 100K-150K"/>
    <s v="3-5 yrs"/>
    <s v="Churned"/>
  </r>
  <r>
    <n v="15808334"/>
    <n v="776"/>
    <x v="2"/>
    <x v="0"/>
    <n v="37"/>
    <n v="1"/>
    <n v="93124.04"/>
    <n v="2"/>
    <n v="1"/>
    <n v="1"/>
    <n v="196079.32"/>
    <n v="0"/>
    <x v="1"/>
    <s v="4. Very Good"/>
    <s v="2. Up to 100K"/>
    <s v="0-2 yrs"/>
    <s v="Retained"/>
  </r>
  <r>
    <n v="15804709"/>
    <n v="688"/>
    <x v="2"/>
    <x v="1"/>
    <n v="35"/>
    <n v="5"/>
    <n v="111578.18"/>
    <n v="1"/>
    <n v="0"/>
    <n v="0"/>
    <n v="166165.93"/>
    <n v="1"/>
    <x v="1"/>
    <s v="3. Good"/>
    <s v="3. 100K-150K"/>
    <s v="3-5 yrs"/>
    <s v="Churned"/>
  </r>
  <r>
    <n v="15645835"/>
    <n v="605"/>
    <x v="0"/>
    <x v="1"/>
    <n v="32"/>
    <n v="9"/>
    <n v="0"/>
    <n v="2"/>
    <n v="1"/>
    <n v="1"/>
    <n v="55724.24"/>
    <n v="0"/>
    <x v="1"/>
    <s v="2. Fair"/>
    <s v="1. Zero"/>
    <s v="9-10 yrs"/>
    <s v="Retained"/>
  </r>
  <r>
    <n v="15738166"/>
    <n v="596"/>
    <x v="0"/>
    <x v="0"/>
    <n v="39"/>
    <n v="10"/>
    <n v="86546.29"/>
    <n v="1"/>
    <n v="0"/>
    <n v="1"/>
    <n v="131768.98000000001"/>
    <n v="0"/>
    <x v="1"/>
    <s v="2. Fair"/>
    <s v="2. Up to 100K"/>
    <s v="9-10 yrs"/>
    <s v="Retained"/>
  </r>
  <r>
    <n v="15675360"/>
    <n v="427"/>
    <x v="0"/>
    <x v="1"/>
    <n v="33"/>
    <n v="8"/>
    <n v="0"/>
    <n v="1"/>
    <n v="1"/>
    <n v="1"/>
    <n v="13858.95"/>
    <n v="0"/>
    <x v="1"/>
    <s v="1. Poor"/>
    <s v="1. Zero"/>
    <s v="6-8 yrs"/>
    <s v="Retained"/>
  </r>
  <r>
    <n v="15793042"/>
    <n v="629"/>
    <x v="0"/>
    <x v="1"/>
    <n v="39"/>
    <n v="2"/>
    <n v="129669.32"/>
    <n v="2"/>
    <n v="1"/>
    <n v="0"/>
    <n v="82774.070000000007"/>
    <n v="0"/>
    <x v="1"/>
    <s v="2. Fair"/>
    <s v="3. 100K-150K"/>
    <s v="0-2 yrs"/>
    <s v="Retained"/>
  </r>
  <r>
    <n v="15630106"/>
    <n v="496"/>
    <x v="1"/>
    <x v="1"/>
    <n v="29"/>
    <n v="2"/>
    <n v="0"/>
    <n v="2"/>
    <n v="1"/>
    <n v="0"/>
    <n v="55389.59"/>
    <n v="0"/>
    <x v="3"/>
    <s v="1. Poor"/>
    <s v="1. Zero"/>
    <s v="0-2 yrs"/>
    <s v="Retained"/>
  </r>
  <r>
    <n v="15810385"/>
    <n v="717"/>
    <x v="1"/>
    <x v="0"/>
    <n v="36"/>
    <n v="2"/>
    <n v="164557.95000000001"/>
    <n v="1"/>
    <n v="0"/>
    <n v="1"/>
    <n v="82336.73"/>
    <n v="0"/>
    <x v="1"/>
    <s v="3. Good"/>
    <s v="4. Above 150K"/>
    <s v="0-2 yrs"/>
    <s v="Retained"/>
  </r>
  <r>
    <n v="15578211"/>
    <n v="777"/>
    <x v="0"/>
    <x v="1"/>
    <n v="23"/>
    <n v="6"/>
    <n v="0"/>
    <n v="2"/>
    <n v="1"/>
    <n v="1"/>
    <n v="163225.48000000001"/>
    <n v="0"/>
    <x v="3"/>
    <s v="4. Very Good"/>
    <s v="1. Zero"/>
    <s v="6-8 yrs"/>
    <s v="Retained"/>
  </r>
  <r>
    <n v="15572792"/>
    <n v="535"/>
    <x v="1"/>
    <x v="1"/>
    <n v="35"/>
    <n v="8"/>
    <n v="118989.92"/>
    <n v="1"/>
    <n v="1"/>
    <n v="1"/>
    <n v="135536.72"/>
    <n v="0"/>
    <x v="1"/>
    <s v="1. Poor"/>
    <s v="3. 100K-150K"/>
    <s v="6-8 yrs"/>
    <s v="Retained"/>
  </r>
  <r>
    <n v="15620030"/>
    <n v="744"/>
    <x v="0"/>
    <x v="1"/>
    <n v="29"/>
    <n v="1"/>
    <n v="0"/>
    <n v="1"/>
    <n v="0"/>
    <n v="0"/>
    <n v="82422.97"/>
    <n v="0"/>
    <x v="3"/>
    <s v="4. Very Good"/>
    <s v="1. Zero"/>
    <s v="0-2 yrs"/>
    <s v="Retained"/>
  </r>
  <r>
    <n v="15783541"/>
    <n v="755"/>
    <x v="0"/>
    <x v="1"/>
    <n v="31"/>
    <n v="5"/>
    <n v="0"/>
    <n v="2"/>
    <n v="0"/>
    <n v="1"/>
    <n v="194660.78"/>
    <n v="0"/>
    <x v="1"/>
    <s v="4. Very Good"/>
    <s v="1. Zero"/>
    <s v="3-5 yrs"/>
    <s v="Retained"/>
  </r>
  <r>
    <n v="15679284"/>
    <n v="593"/>
    <x v="1"/>
    <x v="0"/>
    <n v="45"/>
    <n v="6"/>
    <n v="79259.75"/>
    <n v="1"/>
    <n v="1"/>
    <n v="0"/>
    <n v="55347.28"/>
    <n v="0"/>
    <x v="0"/>
    <s v="2. Fair"/>
    <s v="2. Up to 100K"/>
    <s v="6-8 yrs"/>
    <s v="Retained"/>
  </r>
  <r>
    <n v="15582910"/>
    <n v="514"/>
    <x v="0"/>
    <x v="1"/>
    <n v="38"/>
    <n v="4"/>
    <n v="112230.38"/>
    <n v="1"/>
    <n v="1"/>
    <n v="0"/>
    <n v="16717.11"/>
    <n v="1"/>
    <x v="1"/>
    <s v="1. Poor"/>
    <s v="3. 100K-150K"/>
    <s v="3-5 yrs"/>
    <s v="Churned"/>
  </r>
  <r>
    <n v="15688337"/>
    <n v="721"/>
    <x v="0"/>
    <x v="1"/>
    <n v="40"/>
    <n v="9"/>
    <n v="118129.87"/>
    <n v="1"/>
    <n v="1"/>
    <n v="1"/>
    <n v="160277.65"/>
    <n v="0"/>
    <x v="0"/>
    <s v="3. Good"/>
    <s v="3. 100K-150K"/>
    <s v="9-10 yrs"/>
    <s v="Retained"/>
  </r>
  <r>
    <n v="15734970"/>
    <n v="835"/>
    <x v="1"/>
    <x v="1"/>
    <n v="38"/>
    <n v="7"/>
    <n v="86824.09"/>
    <n v="1"/>
    <n v="0"/>
    <n v="0"/>
    <n v="175905.97"/>
    <n v="0"/>
    <x v="1"/>
    <s v="5. Excellent"/>
    <s v="2. Up to 100K"/>
    <s v="6-8 yrs"/>
    <s v="Retained"/>
  </r>
  <r>
    <n v="15759140"/>
    <n v="682"/>
    <x v="0"/>
    <x v="0"/>
    <n v="64"/>
    <n v="10"/>
    <n v="128306.7"/>
    <n v="1"/>
    <n v="0"/>
    <n v="1"/>
    <n v="66040.83"/>
    <n v="0"/>
    <x v="4"/>
    <s v="3. Good"/>
    <s v="3. 100K-150K"/>
    <s v="9-10 yrs"/>
    <s v="Retained"/>
  </r>
  <r>
    <n v="15643042"/>
    <n v="590"/>
    <x v="2"/>
    <x v="0"/>
    <n v="40"/>
    <n v="2"/>
    <n v="117641.43"/>
    <n v="2"/>
    <n v="0"/>
    <n v="0"/>
    <n v="92198.05"/>
    <n v="0"/>
    <x v="0"/>
    <s v="2. Fair"/>
    <s v="3. 100K-150K"/>
    <s v="0-2 yrs"/>
    <s v="Retained"/>
  </r>
  <r>
    <n v="15773868"/>
    <n v="653"/>
    <x v="2"/>
    <x v="0"/>
    <n v="37"/>
    <n v="3"/>
    <n v="125734.2"/>
    <n v="2"/>
    <n v="1"/>
    <n v="0"/>
    <n v="134625.09"/>
    <n v="1"/>
    <x v="1"/>
    <s v="2. Fair"/>
    <s v="3. 100K-150K"/>
    <s v="3-5 yrs"/>
    <s v="Churned"/>
  </r>
  <r>
    <n v="15615820"/>
    <n v="837"/>
    <x v="0"/>
    <x v="1"/>
    <n v="49"/>
    <n v="8"/>
    <n v="103302.37"/>
    <n v="1"/>
    <n v="1"/>
    <n v="1"/>
    <n v="50974.57"/>
    <n v="0"/>
    <x v="0"/>
    <s v="5. Excellent"/>
    <s v="3. 100K-150K"/>
    <s v="6-8 yrs"/>
    <s v="Retained"/>
  </r>
  <r>
    <n v="15730273"/>
    <n v="841"/>
    <x v="0"/>
    <x v="1"/>
    <n v="27"/>
    <n v="8"/>
    <n v="0"/>
    <n v="1"/>
    <n v="1"/>
    <n v="0"/>
    <n v="171922.72"/>
    <n v="0"/>
    <x v="3"/>
    <s v="5. Excellent"/>
    <s v="1. Zero"/>
    <s v="6-8 yrs"/>
    <s v="Retained"/>
  </r>
  <r>
    <n v="15724890"/>
    <n v="584"/>
    <x v="1"/>
    <x v="1"/>
    <n v="36"/>
    <n v="4"/>
    <n v="82696.09"/>
    <n v="2"/>
    <n v="0"/>
    <n v="0"/>
    <n v="83058.14"/>
    <n v="0"/>
    <x v="1"/>
    <s v="2. Fair"/>
    <s v="2. Up to 100K"/>
    <s v="3-5 yrs"/>
    <s v="Retained"/>
  </r>
  <r>
    <n v="15765952"/>
    <n v="769"/>
    <x v="0"/>
    <x v="1"/>
    <n v="29"/>
    <n v="4"/>
    <n v="145471.37"/>
    <n v="1"/>
    <n v="1"/>
    <n v="0"/>
    <n v="188382.77"/>
    <n v="0"/>
    <x v="3"/>
    <s v="4. Very Good"/>
    <s v="3. 100K-150K"/>
    <s v="3-5 yrs"/>
    <s v="Retained"/>
  </r>
  <r>
    <n v="15685920"/>
    <n v="599"/>
    <x v="1"/>
    <x v="1"/>
    <n v="34"/>
    <n v="2"/>
    <n v="101506.66"/>
    <n v="1"/>
    <n v="0"/>
    <n v="0"/>
    <n v="198030.24"/>
    <n v="0"/>
    <x v="1"/>
    <s v="2. Fair"/>
    <s v="3. 100K-150K"/>
    <s v="0-2 yrs"/>
    <s v="Retained"/>
  </r>
  <r>
    <n v="15663263"/>
    <n v="698"/>
    <x v="0"/>
    <x v="1"/>
    <n v="47"/>
    <n v="5"/>
    <n v="156265.31"/>
    <n v="2"/>
    <n v="0"/>
    <n v="0"/>
    <n v="1055.6600000000001"/>
    <n v="0"/>
    <x v="0"/>
    <s v="3. Good"/>
    <s v="4. Above 150K"/>
    <s v="3-5 yrs"/>
    <s v="Retained"/>
  </r>
  <r>
    <n v="15568953"/>
    <n v="477"/>
    <x v="0"/>
    <x v="1"/>
    <n v="27"/>
    <n v="1"/>
    <n v="128554.98"/>
    <n v="1"/>
    <n v="1"/>
    <n v="1"/>
    <n v="133173.19"/>
    <n v="0"/>
    <x v="3"/>
    <s v="1. Poor"/>
    <s v="3. 100K-150K"/>
    <s v="0-2 yrs"/>
    <s v="Retained"/>
  </r>
  <r>
    <n v="15643361"/>
    <n v="477"/>
    <x v="2"/>
    <x v="1"/>
    <n v="34"/>
    <n v="8"/>
    <n v="139959.54999999999"/>
    <n v="2"/>
    <n v="1"/>
    <n v="1"/>
    <n v="189875.83"/>
    <n v="0"/>
    <x v="1"/>
    <s v="1. Poor"/>
    <s v="3. 100K-150K"/>
    <s v="6-8 yrs"/>
    <s v="Retained"/>
  </r>
  <r>
    <n v="15699486"/>
    <n v="745"/>
    <x v="1"/>
    <x v="1"/>
    <n v="34"/>
    <n v="7"/>
    <n v="132944.53"/>
    <n v="1"/>
    <n v="1"/>
    <n v="1"/>
    <n v="31802.92"/>
    <n v="0"/>
    <x v="1"/>
    <s v="4. Very Good"/>
    <s v="3. 100K-150K"/>
    <s v="6-8 yrs"/>
    <s v="Retained"/>
  </r>
  <r>
    <n v="15747854"/>
    <n v="749"/>
    <x v="0"/>
    <x v="0"/>
    <n v="35"/>
    <n v="3"/>
    <n v="0"/>
    <n v="3"/>
    <n v="1"/>
    <n v="1"/>
    <n v="132649.85"/>
    <n v="0"/>
    <x v="1"/>
    <s v="4. Very Good"/>
    <s v="1. Zero"/>
    <s v="3-5 yrs"/>
    <s v="Retained"/>
  </r>
  <r>
    <n v="15691785"/>
    <n v="850"/>
    <x v="0"/>
    <x v="1"/>
    <n v="61"/>
    <n v="1"/>
    <n v="0"/>
    <n v="1"/>
    <n v="1"/>
    <n v="0"/>
    <n v="53067.83"/>
    <n v="1"/>
    <x v="4"/>
    <s v="5. Excellent"/>
    <s v="1. Zero"/>
    <s v="0-2 yrs"/>
    <s v="Churned"/>
  </r>
  <r>
    <n v="15709004"/>
    <n v="528"/>
    <x v="2"/>
    <x v="1"/>
    <n v="22"/>
    <n v="5"/>
    <n v="93547.23"/>
    <n v="2"/>
    <n v="0"/>
    <n v="1"/>
    <n v="961.57"/>
    <n v="0"/>
    <x v="3"/>
    <s v="1. Poor"/>
    <s v="2. Up to 100K"/>
    <s v="3-5 yrs"/>
    <s v="Retained"/>
  </r>
  <r>
    <n v="15652218"/>
    <n v="750"/>
    <x v="0"/>
    <x v="1"/>
    <n v="33"/>
    <n v="2"/>
    <n v="152302.72"/>
    <n v="1"/>
    <n v="1"/>
    <n v="0"/>
    <n v="71333.440000000002"/>
    <n v="0"/>
    <x v="1"/>
    <s v="4. Very Good"/>
    <s v="4. Above 150K"/>
    <s v="0-2 yrs"/>
    <s v="Retained"/>
  </r>
  <r>
    <n v="15697127"/>
    <n v="543"/>
    <x v="0"/>
    <x v="0"/>
    <n v="31"/>
    <n v="2"/>
    <n v="147674.26"/>
    <n v="1"/>
    <n v="1"/>
    <n v="1"/>
    <n v="16658.759999999998"/>
    <n v="0"/>
    <x v="1"/>
    <s v="1. Poor"/>
    <s v="3. 100K-150K"/>
    <s v="0-2 yrs"/>
    <s v="Retained"/>
  </r>
  <r>
    <n v="15658486"/>
    <n v="579"/>
    <x v="1"/>
    <x v="0"/>
    <n v="59"/>
    <n v="3"/>
    <n v="148021.12"/>
    <n v="1"/>
    <n v="1"/>
    <n v="1"/>
    <n v="74878.22"/>
    <n v="0"/>
    <x v="2"/>
    <s v="1. Poor"/>
    <s v="3. 100K-150K"/>
    <s v="3-5 yrs"/>
    <s v="Retained"/>
  </r>
  <r>
    <n v="15694160"/>
    <n v="624"/>
    <x v="0"/>
    <x v="1"/>
    <n v="37"/>
    <n v="0"/>
    <n v="0"/>
    <n v="2"/>
    <n v="0"/>
    <n v="0"/>
    <n v="112104.55"/>
    <n v="0"/>
    <x v="1"/>
    <s v="2. Fair"/>
    <s v="1. Zero"/>
    <s v="0-2 yrs"/>
    <s v="Retained"/>
  </r>
  <r>
    <n v="15685290"/>
    <n v="595"/>
    <x v="2"/>
    <x v="1"/>
    <n v="46"/>
    <n v="5"/>
    <n v="142360.62"/>
    <n v="2"/>
    <n v="1"/>
    <n v="0"/>
    <n v="48421.4"/>
    <n v="1"/>
    <x v="0"/>
    <s v="2. Fair"/>
    <s v="3. 100K-150K"/>
    <s v="3-5 yrs"/>
    <s v="Churned"/>
  </r>
  <r>
    <n v="15701042"/>
    <n v="596"/>
    <x v="2"/>
    <x v="0"/>
    <n v="27"/>
    <n v="2"/>
    <n v="151027.56"/>
    <n v="1"/>
    <n v="1"/>
    <n v="0"/>
    <n v="170320.58"/>
    <n v="0"/>
    <x v="3"/>
    <s v="2. Fair"/>
    <s v="4. Above 150K"/>
    <s v="0-2 yrs"/>
    <s v="Retained"/>
  </r>
  <r>
    <n v="15680449"/>
    <n v="431"/>
    <x v="2"/>
    <x v="0"/>
    <n v="44"/>
    <n v="2"/>
    <n v="138843.70000000001"/>
    <n v="1"/>
    <n v="1"/>
    <n v="0"/>
    <n v="37688.31"/>
    <n v="1"/>
    <x v="0"/>
    <s v="1. Poor"/>
    <s v="3. 100K-150K"/>
    <s v="0-2 yrs"/>
    <s v="Churned"/>
  </r>
  <r>
    <n v="15599860"/>
    <n v="647"/>
    <x v="1"/>
    <x v="0"/>
    <n v="26"/>
    <n v="8"/>
    <n v="109958.15"/>
    <n v="1"/>
    <n v="1"/>
    <n v="1"/>
    <n v="136592.24"/>
    <n v="1"/>
    <x v="3"/>
    <s v="2. Fair"/>
    <s v="3. 100K-150K"/>
    <s v="6-8 yrs"/>
    <s v="Churned"/>
  </r>
  <r>
    <n v="15723169"/>
    <n v="640"/>
    <x v="0"/>
    <x v="0"/>
    <n v="31"/>
    <n v="9"/>
    <n v="138857.59"/>
    <n v="1"/>
    <n v="1"/>
    <n v="0"/>
    <n v="48640.77"/>
    <n v="0"/>
    <x v="1"/>
    <s v="2. Fair"/>
    <s v="3. 100K-150K"/>
    <s v="9-10 yrs"/>
    <s v="Retained"/>
  </r>
  <r>
    <n v="15803842"/>
    <n v="752"/>
    <x v="2"/>
    <x v="0"/>
    <n v="45"/>
    <n v="3"/>
    <n v="105426.5"/>
    <n v="2"/>
    <n v="0"/>
    <n v="1"/>
    <n v="89773.45"/>
    <n v="0"/>
    <x v="0"/>
    <s v="4. Very Good"/>
    <s v="3. 100K-150K"/>
    <s v="3-5 yrs"/>
    <s v="Retained"/>
  </r>
  <r>
    <n v="15728224"/>
    <n v="710"/>
    <x v="2"/>
    <x v="0"/>
    <n v="41"/>
    <n v="9"/>
    <n v="149155.53"/>
    <n v="2"/>
    <n v="1"/>
    <n v="0"/>
    <n v="42131.26"/>
    <n v="1"/>
    <x v="0"/>
    <s v="3. Good"/>
    <s v="3. 100K-150K"/>
    <s v="9-10 yrs"/>
    <s v="Churned"/>
  </r>
  <r>
    <n v="15644174"/>
    <n v="638"/>
    <x v="2"/>
    <x v="1"/>
    <n v="27"/>
    <n v="4"/>
    <n v="135096.04999999999"/>
    <n v="1"/>
    <n v="1"/>
    <n v="1"/>
    <n v="186523.72"/>
    <n v="1"/>
    <x v="3"/>
    <s v="2. Fair"/>
    <s v="3. 100K-150K"/>
    <s v="3-5 yrs"/>
    <s v="Churned"/>
  </r>
  <r>
    <n v="15707110"/>
    <n v="660"/>
    <x v="2"/>
    <x v="1"/>
    <n v="28"/>
    <n v="2"/>
    <n v="170890.05"/>
    <n v="2"/>
    <n v="1"/>
    <n v="0"/>
    <n v="41758.9"/>
    <n v="0"/>
    <x v="3"/>
    <s v="2. Fair"/>
    <s v="4. Above 150K"/>
    <s v="0-2 yrs"/>
    <s v="Retained"/>
  </r>
  <r>
    <n v="15765415"/>
    <n v="609"/>
    <x v="1"/>
    <x v="0"/>
    <n v="45"/>
    <n v="4"/>
    <n v="89122.3"/>
    <n v="1"/>
    <n v="1"/>
    <n v="1"/>
    <n v="199256.98"/>
    <n v="0"/>
    <x v="0"/>
    <s v="2. Fair"/>
    <s v="2. Up to 100K"/>
    <s v="3-5 yrs"/>
    <s v="Retained"/>
  </r>
  <r>
    <n v="15756751"/>
    <n v="596"/>
    <x v="1"/>
    <x v="0"/>
    <n v="54"/>
    <n v="0"/>
    <n v="78126.28"/>
    <n v="1"/>
    <n v="1"/>
    <n v="1"/>
    <n v="153482.91"/>
    <n v="1"/>
    <x v="2"/>
    <s v="2. Fair"/>
    <s v="2. Up to 100K"/>
    <s v="0-2 yrs"/>
    <s v="Churned"/>
  </r>
  <r>
    <n v="15795151"/>
    <n v="705"/>
    <x v="0"/>
    <x v="0"/>
    <n v="38"/>
    <n v="3"/>
    <n v="123894.43"/>
    <n v="1"/>
    <n v="1"/>
    <n v="0"/>
    <n v="21177.1"/>
    <n v="0"/>
    <x v="1"/>
    <s v="3. Good"/>
    <s v="3. 100K-150K"/>
    <s v="3-5 yrs"/>
    <s v="Retained"/>
  </r>
  <r>
    <n v="15632859"/>
    <n v="444"/>
    <x v="0"/>
    <x v="1"/>
    <n v="36"/>
    <n v="7"/>
    <n v="0"/>
    <n v="2"/>
    <n v="0"/>
    <n v="1"/>
    <n v="138743.85999999999"/>
    <n v="0"/>
    <x v="1"/>
    <s v="1. Poor"/>
    <s v="1. Zero"/>
    <s v="6-8 yrs"/>
    <s v="Retained"/>
  </r>
  <r>
    <n v="15584037"/>
    <n v="727"/>
    <x v="2"/>
    <x v="1"/>
    <n v="58"/>
    <n v="5"/>
    <n v="106913.43"/>
    <n v="1"/>
    <n v="1"/>
    <n v="0"/>
    <n v="25881"/>
    <n v="1"/>
    <x v="2"/>
    <s v="3. Good"/>
    <s v="3. 100K-150K"/>
    <s v="3-5 yrs"/>
    <s v="Churned"/>
  </r>
  <r>
    <n v="15621409"/>
    <n v="496"/>
    <x v="0"/>
    <x v="1"/>
    <n v="32"/>
    <n v="4"/>
    <n v="127845.83"/>
    <n v="1"/>
    <n v="1"/>
    <n v="0"/>
    <n v="66469.2"/>
    <n v="0"/>
    <x v="1"/>
    <s v="1. Poor"/>
    <s v="3. 100K-150K"/>
    <s v="3-5 yrs"/>
    <s v="Retained"/>
  </r>
  <r>
    <n v="15581102"/>
    <n v="554"/>
    <x v="0"/>
    <x v="0"/>
    <n v="22"/>
    <n v="8"/>
    <n v="0"/>
    <n v="2"/>
    <n v="0"/>
    <n v="1"/>
    <n v="142670.60999999999"/>
    <n v="0"/>
    <x v="3"/>
    <s v="1. Poor"/>
    <s v="1. Zero"/>
    <s v="6-8 yrs"/>
    <s v="Retained"/>
  </r>
  <r>
    <n v="15578096"/>
    <n v="537"/>
    <x v="0"/>
    <x v="1"/>
    <n v="26"/>
    <n v="7"/>
    <n v="106397.75"/>
    <n v="1"/>
    <n v="0"/>
    <n v="0"/>
    <n v="103563.23"/>
    <n v="0"/>
    <x v="3"/>
    <s v="1. Poor"/>
    <s v="3. 100K-150K"/>
    <s v="6-8 yrs"/>
    <s v="Retained"/>
  </r>
  <r>
    <n v="15669887"/>
    <n v="839"/>
    <x v="0"/>
    <x v="0"/>
    <n v="51"/>
    <n v="3"/>
    <n v="0"/>
    <n v="1"/>
    <n v="1"/>
    <n v="1"/>
    <n v="69101.23"/>
    <n v="1"/>
    <x v="2"/>
    <s v="5. Excellent"/>
    <s v="1. Zero"/>
    <s v="3-5 yrs"/>
    <s v="Churned"/>
  </r>
  <r>
    <n v="15621834"/>
    <n v="700"/>
    <x v="1"/>
    <x v="0"/>
    <n v="43"/>
    <n v="0"/>
    <n v="0"/>
    <n v="2"/>
    <n v="1"/>
    <n v="0"/>
    <n v="59475.35"/>
    <n v="0"/>
    <x v="0"/>
    <s v="3. Good"/>
    <s v="1. Zero"/>
    <s v="0-2 yrs"/>
    <s v="Retained"/>
  </r>
  <r>
    <n v="15655341"/>
    <n v="458"/>
    <x v="1"/>
    <x v="0"/>
    <n v="35"/>
    <n v="5"/>
    <n v="166492.48000000001"/>
    <n v="1"/>
    <n v="1"/>
    <n v="0"/>
    <n v="135287.74"/>
    <n v="0"/>
    <x v="1"/>
    <s v="1. Poor"/>
    <s v="4. Above 150K"/>
    <s v="3-5 yrs"/>
    <s v="Retained"/>
  </r>
  <r>
    <n v="15685314"/>
    <n v="850"/>
    <x v="0"/>
    <x v="0"/>
    <n v="28"/>
    <n v="2"/>
    <n v="0"/>
    <n v="2"/>
    <n v="1"/>
    <n v="1"/>
    <n v="38773.74"/>
    <n v="0"/>
    <x v="3"/>
    <s v="5. Excellent"/>
    <s v="1. Zero"/>
    <s v="0-2 yrs"/>
    <s v="Retained"/>
  </r>
  <r>
    <n v="15653997"/>
    <n v="699"/>
    <x v="1"/>
    <x v="1"/>
    <n v="31"/>
    <n v="6"/>
    <n v="114493.68"/>
    <n v="1"/>
    <n v="0"/>
    <n v="0"/>
    <n v="138396.32"/>
    <n v="0"/>
    <x v="1"/>
    <s v="3. Good"/>
    <s v="3. 100K-150K"/>
    <s v="6-8 yrs"/>
    <s v="Retained"/>
  </r>
  <r>
    <n v="15629551"/>
    <n v="615"/>
    <x v="2"/>
    <x v="0"/>
    <n v="44"/>
    <n v="9"/>
    <n v="126104.98"/>
    <n v="2"/>
    <n v="0"/>
    <n v="1"/>
    <n v="110718.02"/>
    <n v="0"/>
    <x v="0"/>
    <s v="2. Fair"/>
    <s v="3. 100K-150K"/>
    <s v="9-10 yrs"/>
    <s v="Retained"/>
  </r>
  <r>
    <n v="15651264"/>
    <n v="850"/>
    <x v="2"/>
    <x v="1"/>
    <n v="51"/>
    <n v="4"/>
    <n v="124425.99"/>
    <n v="1"/>
    <n v="0"/>
    <n v="0"/>
    <n v="118545.49"/>
    <n v="1"/>
    <x v="2"/>
    <s v="5. Excellent"/>
    <s v="3. 100K-150K"/>
    <s v="3-5 yrs"/>
    <s v="Churned"/>
  </r>
  <r>
    <n v="15760825"/>
    <n v="604"/>
    <x v="0"/>
    <x v="0"/>
    <n v="40"/>
    <n v="1"/>
    <n v="0"/>
    <n v="2"/>
    <n v="1"/>
    <n v="0"/>
    <n v="123207.17"/>
    <n v="0"/>
    <x v="0"/>
    <s v="2. Fair"/>
    <s v="1. Zero"/>
    <s v="0-2 yrs"/>
    <s v="Retained"/>
  </r>
  <r>
    <n v="15597394"/>
    <n v="668"/>
    <x v="1"/>
    <x v="1"/>
    <n v="34"/>
    <n v="0"/>
    <n v="0"/>
    <n v="1"/>
    <n v="0"/>
    <n v="0"/>
    <n v="99984.86"/>
    <n v="0"/>
    <x v="1"/>
    <s v="2. Fair"/>
    <s v="1. Zero"/>
    <s v="0-2 yrs"/>
    <s v="Retained"/>
  </r>
  <r>
    <n v="15740383"/>
    <n v="594"/>
    <x v="1"/>
    <x v="0"/>
    <n v="38"/>
    <n v="10"/>
    <n v="0"/>
    <n v="2"/>
    <n v="1"/>
    <n v="0"/>
    <n v="58332.91"/>
    <n v="0"/>
    <x v="1"/>
    <s v="2. Fair"/>
    <s v="1. Zero"/>
    <s v="9-10 yrs"/>
    <s v="Retained"/>
  </r>
  <r>
    <n v="15670562"/>
    <n v="470"/>
    <x v="0"/>
    <x v="1"/>
    <n v="30"/>
    <n v="3"/>
    <n v="101140.76"/>
    <n v="1"/>
    <n v="1"/>
    <n v="1"/>
    <n v="50906.65"/>
    <n v="0"/>
    <x v="1"/>
    <s v="1. Poor"/>
    <s v="3. 100K-150K"/>
    <s v="3-5 yrs"/>
    <s v="Retained"/>
  </r>
  <r>
    <n v="15698117"/>
    <n v="701"/>
    <x v="2"/>
    <x v="1"/>
    <n v="41"/>
    <n v="0"/>
    <n v="150844.94"/>
    <n v="1"/>
    <n v="0"/>
    <n v="1"/>
    <n v="127623.36"/>
    <n v="0"/>
    <x v="0"/>
    <s v="3. Good"/>
    <s v="4. Above 150K"/>
    <s v="0-2 yrs"/>
    <s v="Retained"/>
  </r>
  <r>
    <n v="15694805"/>
    <n v="664"/>
    <x v="1"/>
    <x v="1"/>
    <n v="35"/>
    <n v="1"/>
    <n v="115024.5"/>
    <n v="1"/>
    <n v="0"/>
    <n v="1"/>
    <n v="169665.79"/>
    <n v="0"/>
    <x v="1"/>
    <s v="2. Fair"/>
    <s v="3. 100K-150K"/>
    <s v="0-2 yrs"/>
    <s v="Retained"/>
  </r>
  <r>
    <n v="15746802"/>
    <n v="477"/>
    <x v="0"/>
    <x v="0"/>
    <n v="30"/>
    <n v="6"/>
    <n v="131286.46"/>
    <n v="1"/>
    <n v="1"/>
    <n v="0"/>
    <n v="194144.45"/>
    <n v="0"/>
    <x v="1"/>
    <s v="1. Poor"/>
    <s v="3. 100K-150K"/>
    <s v="6-8 yrs"/>
    <s v="Retained"/>
  </r>
  <r>
    <n v="15589428"/>
    <n v="756"/>
    <x v="0"/>
    <x v="0"/>
    <n v="42"/>
    <n v="9"/>
    <n v="0"/>
    <n v="2"/>
    <n v="1"/>
    <n v="0"/>
    <n v="35673.42"/>
    <n v="0"/>
    <x v="0"/>
    <s v="4. Very Good"/>
    <s v="1. Zero"/>
    <s v="9-10 yrs"/>
    <s v="Retained"/>
  </r>
  <r>
    <n v="15790267"/>
    <n v="625"/>
    <x v="0"/>
    <x v="0"/>
    <n v="40"/>
    <n v="7"/>
    <n v="141267.67000000001"/>
    <n v="1"/>
    <n v="0"/>
    <n v="1"/>
    <n v="177397.49"/>
    <n v="0"/>
    <x v="0"/>
    <s v="2. Fair"/>
    <s v="3. 100K-150K"/>
    <s v="6-8 yrs"/>
    <s v="Retained"/>
  </r>
  <r>
    <n v="15665402"/>
    <n v="703"/>
    <x v="1"/>
    <x v="1"/>
    <n v="73"/>
    <n v="5"/>
    <n v="137761.54999999999"/>
    <n v="1"/>
    <n v="1"/>
    <n v="1"/>
    <n v="159677.46"/>
    <n v="0"/>
    <x v="4"/>
    <s v="3. Good"/>
    <s v="3. 100K-150K"/>
    <s v="3-5 yrs"/>
    <s v="Retained"/>
  </r>
  <r>
    <n v="15642093"/>
    <n v="646"/>
    <x v="0"/>
    <x v="1"/>
    <n v="30"/>
    <n v="7"/>
    <n v="0"/>
    <n v="2"/>
    <n v="1"/>
    <n v="0"/>
    <n v="153566.97"/>
    <n v="0"/>
    <x v="1"/>
    <s v="2. Fair"/>
    <s v="1. Zero"/>
    <s v="6-8 yrs"/>
    <s v="Retained"/>
  </r>
  <r>
    <n v="15666181"/>
    <n v="650"/>
    <x v="0"/>
    <x v="1"/>
    <n v="33"/>
    <n v="0"/>
    <n v="98064.97"/>
    <n v="1"/>
    <n v="1"/>
    <n v="0"/>
    <n v="52411.99"/>
    <n v="0"/>
    <x v="1"/>
    <s v="2. Fair"/>
    <s v="2. Up to 100K"/>
    <s v="0-2 yrs"/>
    <s v="Retained"/>
  </r>
  <r>
    <n v="15602554"/>
    <n v="664"/>
    <x v="0"/>
    <x v="0"/>
    <n v="31"/>
    <n v="9"/>
    <n v="114519.57"/>
    <n v="2"/>
    <n v="0"/>
    <n v="1"/>
    <n v="79222.02"/>
    <n v="0"/>
    <x v="1"/>
    <s v="2. Fair"/>
    <s v="3. 100K-150K"/>
    <s v="9-10 yrs"/>
    <s v="Retained"/>
  </r>
  <r>
    <n v="15724251"/>
    <n v="682"/>
    <x v="2"/>
    <x v="0"/>
    <n v="29"/>
    <n v="6"/>
    <n v="101012.77"/>
    <n v="1"/>
    <n v="0"/>
    <n v="0"/>
    <n v="32589.89"/>
    <n v="1"/>
    <x v="3"/>
    <s v="3. Good"/>
    <s v="3. 100K-150K"/>
    <s v="6-8 yrs"/>
    <s v="Churned"/>
  </r>
  <r>
    <n v="15740147"/>
    <n v="725"/>
    <x v="0"/>
    <x v="0"/>
    <n v="44"/>
    <n v="10"/>
    <n v="0"/>
    <n v="1"/>
    <n v="0"/>
    <n v="1"/>
    <n v="93777.61"/>
    <n v="0"/>
    <x v="0"/>
    <s v="3. Good"/>
    <s v="1. Zero"/>
    <s v="9-10 yrs"/>
    <s v="Retained"/>
  </r>
  <r>
    <n v="15718289"/>
    <n v="553"/>
    <x v="2"/>
    <x v="1"/>
    <n v="46"/>
    <n v="3"/>
    <n v="82291.100000000006"/>
    <n v="1"/>
    <n v="1"/>
    <n v="0"/>
    <n v="112549.99"/>
    <n v="1"/>
    <x v="0"/>
    <s v="1. Poor"/>
    <s v="2. Up to 100K"/>
    <s v="3-5 yrs"/>
    <s v="Churned"/>
  </r>
  <r>
    <n v="15763148"/>
    <n v="576"/>
    <x v="0"/>
    <x v="1"/>
    <n v="39"/>
    <n v="9"/>
    <n v="84719.98"/>
    <n v="1"/>
    <n v="0"/>
    <n v="0"/>
    <n v="191063.36"/>
    <n v="0"/>
    <x v="1"/>
    <s v="1. Poor"/>
    <s v="2. Up to 100K"/>
    <s v="9-10 yrs"/>
    <s v="Retained"/>
  </r>
  <r>
    <n v="15685245"/>
    <n v="608"/>
    <x v="1"/>
    <x v="0"/>
    <n v="56"/>
    <n v="5"/>
    <n v="0"/>
    <n v="2"/>
    <n v="0"/>
    <n v="1"/>
    <n v="153810.41"/>
    <n v="0"/>
    <x v="2"/>
    <s v="2. Fair"/>
    <s v="1. Zero"/>
    <s v="3-5 yrs"/>
    <s v="Retained"/>
  </r>
  <r>
    <n v="15626985"/>
    <n v="850"/>
    <x v="0"/>
    <x v="0"/>
    <n v="39"/>
    <n v="0"/>
    <n v="104386.53"/>
    <n v="1"/>
    <n v="1"/>
    <n v="0"/>
    <n v="105886.77"/>
    <n v="0"/>
    <x v="1"/>
    <s v="5. Excellent"/>
    <s v="3. 100K-150K"/>
    <s v="0-2 yrs"/>
    <s v="Retained"/>
  </r>
  <r>
    <n v="15585823"/>
    <n v="627"/>
    <x v="0"/>
    <x v="1"/>
    <n v="31"/>
    <n v="8"/>
    <n v="128131.73"/>
    <n v="1"/>
    <n v="1"/>
    <n v="0"/>
    <n v="96131.47"/>
    <n v="0"/>
    <x v="1"/>
    <s v="2. Fair"/>
    <s v="3. 100K-150K"/>
    <s v="6-8 yrs"/>
    <s v="Retained"/>
  </r>
  <r>
    <n v="15728167"/>
    <n v="667"/>
    <x v="0"/>
    <x v="1"/>
    <n v="44"/>
    <n v="2"/>
    <n v="122806.95"/>
    <n v="1"/>
    <n v="0"/>
    <n v="0"/>
    <n v="15120.86"/>
    <n v="0"/>
    <x v="0"/>
    <s v="2. Fair"/>
    <s v="3. 100K-150K"/>
    <s v="0-2 yrs"/>
    <s v="Retained"/>
  </r>
  <r>
    <n v="15762928"/>
    <n v="548"/>
    <x v="1"/>
    <x v="1"/>
    <n v="44"/>
    <n v="8"/>
    <n v="0"/>
    <n v="1"/>
    <n v="1"/>
    <n v="0"/>
    <n v="16989.77"/>
    <n v="0"/>
    <x v="0"/>
    <s v="1. Poor"/>
    <s v="1. Zero"/>
    <s v="6-8 yrs"/>
    <s v="Retained"/>
  </r>
  <r>
    <n v="15751774"/>
    <n v="774"/>
    <x v="0"/>
    <x v="1"/>
    <n v="76"/>
    <n v="4"/>
    <n v="112510.89"/>
    <n v="1"/>
    <n v="1"/>
    <n v="1"/>
    <n v="143133.18"/>
    <n v="0"/>
    <x v="4"/>
    <s v="4. Very Good"/>
    <s v="3. 100K-150K"/>
    <s v="3-5 yrs"/>
    <s v="Retained"/>
  </r>
  <r>
    <n v="15654733"/>
    <n v="794"/>
    <x v="2"/>
    <x v="1"/>
    <n v="57"/>
    <n v="3"/>
    <n v="117056.46"/>
    <n v="1"/>
    <n v="1"/>
    <n v="0"/>
    <n v="93336.93"/>
    <n v="1"/>
    <x v="2"/>
    <s v="4. Very Good"/>
    <s v="3. 100K-150K"/>
    <s v="3-5 yrs"/>
    <s v="Churned"/>
  </r>
  <r>
    <n v="15809777"/>
    <n v="497"/>
    <x v="2"/>
    <x v="0"/>
    <n v="55"/>
    <n v="7"/>
    <n v="131778.66"/>
    <n v="1"/>
    <n v="1"/>
    <n v="1"/>
    <n v="9972.64"/>
    <n v="0"/>
    <x v="2"/>
    <s v="1. Poor"/>
    <s v="3. 100K-150K"/>
    <s v="6-8 yrs"/>
    <s v="Retained"/>
  </r>
  <r>
    <n v="15744200"/>
    <n v="587"/>
    <x v="0"/>
    <x v="0"/>
    <n v="36"/>
    <n v="1"/>
    <n v="70784.27"/>
    <n v="1"/>
    <n v="1"/>
    <n v="0"/>
    <n v="30579.82"/>
    <n v="0"/>
    <x v="1"/>
    <s v="2. Fair"/>
    <s v="2. Up to 100K"/>
    <s v="0-2 yrs"/>
    <s v="Retained"/>
  </r>
  <r>
    <n v="15720713"/>
    <n v="850"/>
    <x v="0"/>
    <x v="0"/>
    <n v="29"/>
    <n v="10"/>
    <n v="0"/>
    <n v="2"/>
    <n v="1"/>
    <n v="1"/>
    <n v="199775.67"/>
    <n v="0"/>
    <x v="3"/>
    <s v="5. Excellent"/>
    <s v="1. Zero"/>
    <s v="9-10 yrs"/>
    <s v="Retained"/>
  </r>
  <r>
    <n v="15695356"/>
    <n v="722"/>
    <x v="0"/>
    <x v="1"/>
    <n v="46"/>
    <n v="5"/>
    <n v="0"/>
    <n v="2"/>
    <n v="1"/>
    <n v="0"/>
    <n v="179908.71"/>
    <n v="0"/>
    <x v="0"/>
    <s v="3. Good"/>
    <s v="1. Zero"/>
    <s v="3-5 yrs"/>
    <s v="Retained"/>
  </r>
  <r>
    <n v="15653315"/>
    <n v="555"/>
    <x v="1"/>
    <x v="0"/>
    <n v="35"/>
    <n v="1"/>
    <n v="0"/>
    <n v="2"/>
    <n v="1"/>
    <n v="0"/>
    <n v="101667"/>
    <n v="0"/>
    <x v="1"/>
    <s v="1. Poor"/>
    <s v="1. Zero"/>
    <s v="0-2 yrs"/>
    <s v="Retained"/>
  </r>
  <r>
    <n v="15604792"/>
    <n v="609"/>
    <x v="2"/>
    <x v="1"/>
    <n v="38"/>
    <n v="6"/>
    <n v="140752.06"/>
    <n v="2"/>
    <n v="0"/>
    <n v="1"/>
    <n v="171430.16"/>
    <n v="0"/>
    <x v="1"/>
    <s v="2. Fair"/>
    <s v="3. 100K-150K"/>
    <s v="6-8 yrs"/>
    <s v="Retained"/>
  </r>
  <r>
    <n v="15704819"/>
    <n v="734"/>
    <x v="1"/>
    <x v="0"/>
    <n v="39"/>
    <n v="6"/>
    <n v="92126.26"/>
    <n v="2"/>
    <n v="0"/>
    <n v="0"/>
    <n v="112973.34"/>
    <n v="0"/>
    <x v="1"/>
    <s v="3. Good"/>
    <s v="2. Up to 100K"/>
    <s v="6-8 yrs"/>
    <s v="Retained"/>
  </r>
  <r>
    <n v="15670859"/>
    <n v="718"/>
    <x v="2"/>
    <x v="0"/>
    <n v="39"/>
    <n v="7"/>
    <n v="93148.74"/>
    <n v="2"/>
    <n v="1"/>
    <n v="1"/>
    <n v="190746.38"/>
    <n v="0"/>
    <x v="1"/>
    <s v="3. Good"/>
    <s v="2. Up to 100K"/>
    <s v="6-8 yrs"/>
    <s v="Retained"/>
  </r>
  <r>
    <n v="15602797"/>
    <n v="645"/>
    <x v="1"/>
    <x v="0"/>
    <n v="49"/>
    <n v="5"/>
    <n v="110132.55"/>
    <n v="3"/>
    <n v="0"/>
    <n v="1"/>
    <n v="187689.91"/>
    <n v="1"/>
    <x v="0"/>
    <s v="2. Fair"/>
    <s v="3. 100K-150K"/>
    <s v="3-5 yrs"/>
    <s v="Churned"/>
  </r>
  <r>
    <n v="15662533"/>
    <n v="598"/>
    <x v="1"/>
    <x v="0"/>
    <n v="23"/>
    <n v="6"/>
    <n v="0"/>
    <n v="2"/>
    <n v="1"/>
    <n v="0"/>
    <n v="153229.19"/>
    <n v="0"/>
    <x v="3"/>
    <s v="2. Fair"/>
    <s v="1. Zero"/>
    <s v="6-8 yrs"/>
    <s v="Retained"/>
  </r>
  <r>
    <n v="15778154"/>
    <n v="628"/>
    <x v="2"/>
    <x v="1"/>
    <n v="50"/>
    <n v="4"/>
    <n v="122227.71"/>
    <n v="1"/>
    <n v="0"/>
    <n v="1"/>
    <n v="14217.77"/>
    <n v="1"/>
    <x v="2"/>
    <s v="2. Fair"/>
    <s v="3. 100K-150K"/>
    <s v="3-5 yrs"/>
    <s v="Churned"/>
  </r>
  <r>
    <n v="15806230"/>
    <n v="629"/>
    <x v="2"/>
    <x v="1"/>
    <n v="40"/>
    <n v="2"/>
    <n v="121647.54"/>
    <n v="2"/>
    <n v="1"/>
    <n v="1"/>
    <n v="64849.74"/>
    <n v="1"/>
    <x v="0"/>
    <s v="2. Fair"/>
    <s v="3. 100K-150K"/>
    <s v="0-2 yrs"/>
    <s v="Churned"/>
  </r>
  <r>
    <n v="15662884"/>
    <n v="739"/>
    <x v="2"/>
    <x v="1"/>
    <n v="58"/>
    <n v="1"/>
    <n v="110597.75999999999"/>
    <n v="1"/>
    <n v="0"/>
    <n v="1"/>
    <n v="160122.66"/>
    <n v="1"/>
    <x v="2"/>
    <s v="3. Good"/>
    <s v="3. 100K-150K"/>
    <s v="0-2 yrs"/>
    <s v="Churned"/>
  </r>
  <r>
    <n v="15750778"/>
    <n v="653"/>
    <x v="0"/>
    <x v="0"/>
    <n v="60"/>
    <n v="2"/>
    <n v="120731.39"/>
    <n v="4"/>
    <n v="1"/>
    <n v="1"/>
    <n v="138160.10999999999"/>
    <n v="1"/>
    <x v="4"/>
    <s v="2. Fair"/>
    <s v="3. 100K-150K"/>
    <s v="0-2 yrs"/>
    <s v="Churned"/>
  </r>
  <r>
    <n v="15717185"/>
    <n v="711"/>
    <x v="0"/>
    <x v="1"/>
    <n v="28"/>
    <n v="8"/>
    <n v="0"/>
    <n v="2"/>
    <n v="1"/>
    <n v="1"/>
    <n v="64286.39"/>
    <n v="0"/>
    <x v="3"/>
    <s v="3. Good"/>
    <s v="1. Zero"/>
    <s v="6-8 yrs"/>
    <s v="Retained"/>
  </r>
  <r>
    <n v="15677804"/>
    <n v="783"/>
    <x v="1"/>
    <x v="1"/>
    <n v="38"/>
    <n v="1"/>
    <n v="0"/>
    <n v="3"/>
    <n v="1"/>
    <n v="1"/>
    <n v="80178.539999999994"/>
    <n v="1"/>
    <x v="1"/>
    <s v="4. Very Good"/>
    <s v="1. Zero"/>
    <s v="0-2 yrs"/>
    <s v="Churned"/>
  </r>
  <r>
    <n v="15568915"/>
    <n v="681"/>
    <x v="0"/>
    <x v="1"/>
    <n v="38"/>
    <n v="6"/>
    <n v="153722.47"/>
    <n v="1"/>
    <n v="1"/>
    <n v="0"/>
    <n v="101319.76"/>
    <n v="0"/>
    <x v="1"/>
    <s v="3. Good"/>
    <s v="4. Above 150K"/>
    <s v="6-8 yrs"/>
    <s v="Retained"/>
  </r>
  <r>
    <n v="15736495"/>
    <n v="712"/>
    <x v="0"/>
    <x v="1"/>
    <n v="34"/>
    <n v="8"/>
    <n v="114088.32000000001"/>
    <n v="1"/>
    <n v="1"/>
    <n v="0"/>
    <n v="92794.61"/>
    <n v="0"/>
    <x v="1"/>
    <s v="3. Good"/>
    <s v="3. 100K-150K"/>
    <s v="6-8 yrs"/>
    <s v="Retained"/>
  </r>
  <r>
    <n v="15737354"/>
    <n v="554"/>
    <x v="0"/>
    <x v="0"/>
    <n v="48"/>
    <n v="7"/>
    <n v="0"/>
    <n v="2"/>
    <n v="1"/>
    <n v="1"/>
    <n v="63708.07"/>
    <n v="0"/>
    <x v="0"/>
    <s v="1. Poor"/>
    <s v="1. Zero"/>
    <s v="6-8 yrs"/>
    <s v="Retained"/>
  </r>
  <r>
    <n v="15667889"/>
    <n v="611"/>
    <x v="0"/>
    <x v="0"/>
    <n v="37"/>
    <n v="6"/>
    <n v="0"/>
    <n v="2"/>
    <n v="1"/>
    <n v="0"/>
    <n v="110782.88"/>
    <n v="0"/>
    <x v="1"/>
    <s v="2. Fair"/>
    <s v="1. Zero"/>
    <s v="6-8 yrs"/>
    <s v="Retained"/>
  </r>
  <r>
    <n v="15577831"/>
    <n v="560"/>
    <x v="2"/>
    <x v="1"/>
    <n v="41"/>
    <n v="4"/>
    <n v="152532.29999999999"/>
    <n v="1"/>
    <n v="0"/>
    <n v="0"/>
    <n v="10779.69"/>
    <n v="0"/>
    <x v="0"/>
    <s v="1. Poor"/>
    <s v="4. Above 150K"/>
    <s v="3-5 yrs"/>
    <s v="Retained"/>
  </r>
  <r>
    <n v="15729836"/>
    <n v="646"/>
    <x v="1"/>
    <x v="1"/>
    <n v="32"/>
    <n v="1"/>
    <n v="0"/>
    <n v="2"/>
    <n v="1"/>
    <n v="0"/>
    <n v="183289.22"/>
    <n v="0"/>
    <x v="1"/>
    <s v="2. Fair"/>
    <s v="1. Zero"/>
    <s v="0-2 yrs"/>
    <s v="Retained"/>
  </r>
  <r>
    <n v="15775293"/>
    <n v="680"/>
    <x v="0"/>
    <x v="1"/>
    <n v="34"/>
    <n v="3"/>
    <n v="143292.95000000001"/>
    <n v="1"/>
    <n v="1"/>
    <n v="0"/>
    <n v="66526.009999999995"/>
    <n v="0"/>
    <x v="1"/>
    <s v="3. Good"/>
    <s v="3. 100K-150K"/>
    <s v="3-5 yrs"/>
    <s v="Retained"/>
  </r>
  <r>
    <n v="15697597"/>
    <n v="631"/>
    <x v="0"/>
    <x v="1"/>
    <n v="26"/>
    <n v="1"/>
    <n v="149144.60999999999"/>
    <n v="1"/>
    <n v="0"/>
    <n v="1"/>
    <n v="123697.95"/>
    <n v="0"/>
    <x v="3"/>
    <s v="2. Fair"/>
    <s v="3. 100K-150K"/>
    <s v="0-2 yrs"/>
    <s v="Retained"/>
  </r>
  <r>
    <n v="15639669"/>
    <n v="746"/>
    <x v="0"/>
    <x v="1"/>
    <n v="36"/>
    <n v="9"/>
    <n v="127157.04"/>
    <n v="1"/>
    <n v="1"/>
    <n v="1"/>
    <n v="155700.15"/>
    <n v="0"/>
    <x v="1"/>
    <s v="4. Very Good"/>
    <s v="3. 100K-150K"/>
    <s v="9-10 yrs"/>
    <s v="Retained"/>
  </r>
  <r>
    <n v="15631392"/>
    <n v="654"/>
    <x v="2"/>
    <x v="1"/>
    <n v="43"/>
    <n v="9"/>
    <n v="84673.17"/>
    <n v="2"/>
    <n v="0"/>
    <n v="1"/>
    <n v="82081.350000000006"/>
    <n v="0"/>
    <x v="0"/>
    <s v="2. Fair"/>
    <s v="2. Up to 100K"/>
    <s v="9-10 yrs"/>
    <s v="Retained"/>
  </r>
  <r>
    <n v="15580935"/>
    <n v="687"/>
    <x v="2"/>
    <x v="1"/>
    <n v="33"/>
    <n v="9"/>
    <n v="135962.4"/>
    <n v="2"/>
    <n v="1"/>
    <n v="0"/>
    <n v="121747.96"/>
    <n v="0"/>
    <x v="1"/>
    <s v="3. Good"/>
    <s v="3. 100K-150K"/>
    <s v="9-10 yrs"/>
    <s v="Retained"/>
  </r>
  <r>
    <n v="15590344"/>
    <n v="708"/>
    <x v="2"/>
    <x v="1"/>
    <n v="32"/>
    <n v="3"/>
    <n v="151691.44"/>
    <n v="2"/>
    <n v="1"/>
    <n v="1"/>
    <n v="172810.51"/>
    <n v="0"/>
    <x v="1"/>
    <s v="3. Good"/>
    <s v="4. Above 150K"/>
    <s v="3-5 yrs"/>
    <s v="Retained"/>
  </r>
  <r>
    <n v="15653306"/>
    <n v="679"/>
    <x v="2"/>
    <x v="0"/>
    <n v="32"/>
    <n v="0"/>
    <n v="88335.05"/>
    <n v="1"/>
    <n v="0"/>
    <n v="0"/>
    <n v="159584.81"/>
    <n v="0"/>
    <x v="1"/>
    <s v="3. Good"/>
    <s v="2. Up to 100K"/>
    <s v="0-2 yrs"/>
    <s v="Retained"/>
  </r>
  <r>
    <n v="15805025"/>
    <n v="636"/>
    <x v="0"/>
    <x v="0"/>
    <n v="45"/>
    <n v="7"/>
    <n v="139859.23000000001"/>
    <n v="1"/>
    <n v="1"/>
    <n v="1"/>
    <n v="108402.54"/>
    <n v="0"/>
    <x v="0"/>
    <s v="2. Fair"/>
    <s v="3. 100K-150K"/>
    <s v="6-8 yrs"/>
    <s v="Retained"/>
  </r>
  <r>
    <n v="15658449"/>
    <n v="695"/>
    <x v="0"/>
    <x v="1"/>
    <n v="45"/>
    <n v="9"/>
    <n v="43134.65"/>
    <n v="1"/>
    <n v="0"/>
    <n v="1"/>
    <n v="77330.350000000006"/>
    <n v="0"/>
    <x v="0"/>
    <s v="3. Good"/>
    <s v="2. Up to 100K"/>
    <s v="9-10 yrs"/>
    <s v="Retained"/>
  </r>
  <r>
    <n v="15694450"/>
    <n v="677"/>
    <x v="0"/>
    <x v="1"/>
    <n v="42"/>
    <n v="5"/>
    <n v="99580.13"/>
    <n v="1"/>
    <n v="1"/>
    <n v="0"/>
    <n v="21007.96"/>
    <n v="0"/>
    <x v="0"/>
    <s v="3. Good"/>
    <s v="2. Up to 100K"/>
    <s v="3-5 yrs"/>
    <s v="Retained"/>
  </r>
  <r>
    <n v="15605666"/>
    <n v="720"/>
    <x v="0"/>
    <x v="0"/>
    <n v="34"/>
    <n v="6"/>
    <n v="110717.38"/>
    <n v="1"/>
    <n v="1"/>
    <n v="1"/>
    <n v="9398.4500000000007"/>
    <n v="0"/>
    <x v="1"/>
    <s v="3. Good"/>
    <s v="3. 100K-150K"/>
    <s v="6-8 yrs"/>
    <s v="Retained"/>
  </r>
  <r>
    <n v="15615126"/>
    <n v="780"/>
    <x v="0"/>
    <x v="0"/>
    <n v="37"/>
    <n v="3"/>
    <n v="0"/>
    <n v="2"/>
    <n v="0"/>
    <n v="0"/>
    <n v="182156.81"/>
    <n v="1"/>
    <x v="1"/>
    <s v="4. Very Good"/>
    <s v="1. Zero"/>
    <s v="3-5 yrs"/>
    <s v="Churned"/>
  </r>
  <r>
    <n v="15726588"/>
    <n v="653"/>
    <x v="1"/>
    <x v="0"/>
    <n v="36"/>
    <n v="3"/>
    <n v="0"/>
    <n v="2"/>
    <n v="0"/>
    <n v="0"/>
    <n v="110525.6"/>
    <n v="0"/>
    <x v="1"/>
    <s v="2. Fair"/>
    <s v="1. Zero"/>
    <s v="3-5 yrs"/>
    <s v="Retained"/>
  </r>
  <r>
    <n v="15645095"/>
    <n v="674"/>
    <x v="0"/>
    <x v="0"/>
    <n v="28"/>
    <n v="3"/>
    <n v="0"/>
    <n v="1"/>
    <n v="1"/>
    <n v="0"/>
    <n v="51536.99"/>
    <n v="0"/>
    <x v="3"/>
    <s v="3. Good"/>
    <s v="1. Zero"/>
    <s v="3-5 yrs"/>
    <s v="Retained"/>
  </r>
  <r>
    <n v="15808960"/>
    <n v="620"/>
    <x v="2"/>
    <x v="1"/>
    <n v="40"/>
    <n v="5"/>
    <n v="108197.11"/>
    <n v="2"/>
    <n v="1"/>
    <n v="0"/>
    <n v="49722.34"/>
    <n v="0"/>
    <x v="0"/>
    <s v="2. Fair"/>
    <s v="3. 100K-150K"/>
    <s v="3-5 yrs"/>
    <s v="Retained"/>
  </r>
  <r>
    <n v="15729435"/>
    <n v="623"/>
    <x v="0"/>
    <x v="1"/>
    <n v="40"/>
    <n v="6"/>
    <n v="0"/>
    <n v="2"/>
    <n v="1"/>
    <n v="1"/>
    <n v="66119.070000000007"/>
    <n v="0"/>
    <x v="0"/>
    <s v="2. Fair"/>
    <s v="1. Zero"/>
    <s v="6-8 yrs"/>
    <s v="Retained"/>
  </r>
  <r>
    <n v="15656840"/>
    <n v="547"/>
    <x v="0"/>
    <x v="0"/>
    <n v="29"/>
    <n v="6"/>
    <n v="104450.86"/>
    <n v="1"/>
    <n v="1"/>
    <n v="1"/>
    <n v="37160.28"/>
    <n v="0"/>
    <x v="3"/>
    <s v="1. Poor"/>
    <s v="3. 100K-150K"/>
    <s v="6-8 yrs"/>
    <s v="Retained"/>
  </r>
  <r>
    <n v="15659149"/>
    <n v="530"/>
    <x v="0"/>
    <x v="1"/>
    <n v="39"/>
    <n v="2"/>
    <n v="0"/>
    <n v="2"/>
    <n v="1"/>
    <n v="0"/>
    <n v="197923.05"/>
    <n v="0"/>
    <x v="1"/>
    <s v="1. Poor"/>
    <s v="1. Zero"/>
    <s v="0-2 yrs"/>
    <s v="Retained"/>
  </r>
  <r>
    <n v="15585490"/>
    <n v="746"/>
    <x v="0"/>
    <x v="0"/>
    <n v="34"/>
    <n v="4"/>
    <n v="0"/>
    <n v="1"/>
    <n v="0"/>
    <n v="1"/>
    <n v="65166.6"/>
    <n v="0"/>
    <x v="1"/>
    <s v="4. Very Good"/>
    <s v="1. Zero"/>
    <s v="3-5 yrs"/>
    <s v="Retained"/>
  </r>
  <r>
    <n v="15674929"/>
    <n v="512"/>
    <x v="0"/>
    <x v="0"/>
    <n v="31"/>
    <n v="7"/>
    <n v="0"/>
    <n v="2"/>
    <n v="0"/>
    <n v="0"/>
    <n v="49326.07"/>
    <n v="0"/>
    <x v="1"/>
    <s v="1. Poor"/>
    <s v="1. Zero"/>
    <s v="6-8 yrs"/>
    <s v="Retained"/>
  </r>
  <r>
    <n v="15746341"/>
    <n v="630"/>
    <x v="0"/>
    <x v="1"/>
    <n v="40"/>
    <n v="8"/>
    <n v="0"/>
    <n v="2"/>
    <n v="1"/>
    <n v="1"/>
    <n v="42495.81"/>
    <n v="0"/>
    <x v="0"/>
    <s v="2. Fair"/>
    <s v="1. Zero"/>
    <s v="6-8 yrs"/>
    <s v="Retained"/>
  </r>
  <r>
    <n v="15662091"/>
    <n v="570"/>
    <x v="1"/>
    <x v="1"/>
    <n v="21"/>
    <n v="7"/>
    <n v="116099.82"/>
    <n v="1"/>
    <n v="1"/>
    <n v="1"/>
    <n v="148087.62"/>
    <n v="0"/>
    <x v="3"/>
    <s v="1. Poor"/>
    <s v="3. 100K-150K"/>
    <s v="6-8 yrs"/>
    <s v="Retained"/>
  </r>
  <r>
    <n v="15620123"/>
    <n v="605"/>
    <x v="0"/>
    <x v="1"/>
    <n v="39"/>
    <n v="6"/>
    <n v="111169.91"/>
    <n v="1"/>
    <n v="0"/>
    <n v="0"/>
    <n v="9641.4"/>
    <n v="0"/>
    <x v="1"/>
    <s v="2. Fair"/>
    <s v="3. 100K-150K"/>
    <s v="6-8 yrs"/>
    <s v="Retained"/>
  </r>
  <r>
    <n v="15616240"/>
    <n v="530"/>
    <x v="1"/>
    <x v="1"/>
    <n v="37"/>
    <n v="4"/>
    <n v="0"/>
    <n v="2"/>
    <n v="1"/>
    <n v="1"/>
    <n v="164844.37"/>
    <n v="0"/>
    <x v="1"/>
    <s v="1. Poor"/>
    <s v="1. Zero"/>
    <s v="3-5 yrs"/>
    <s v="Retained"/>
  </r>
  <r>
    <n v="15624186"/>
    <n v="813"/>
    <x v="2"/>
    <x v="0"/>
    <n v="25"/>
    <n v="5"/>
    <n v="123616.43"/>
    <n v="1"/>
    <n v="0"/>
    <n v="1"/>
    <n v="132959.32999999999"/>
    <n v="0"/>
    <x v="3"/>
    <s v="5. Excellent"/>
    <s v="3. 100K-150K"/>
    <s v="3-5 yrs"/>
    <s v="Retained"/>
  </r>
  <r>
    <n v="15605036"/>
    <n v="704"/>
    <x v="1"/>
    <x v="0"/>
    <n v="37"/>
    <n v="9"/>
    <n v="155619.57999999999"/>
    <n v="1"/>
    <n v="1"/>
    <n v="1"/>
    <n v="135088.57999999999"/>
    <n v="0"/>
    <x v="1"/>
    <s v="3. Good"/>
    <s v="4. Above 150K"/>
    <s v="9-10 yrs"/>
    <s v="Retained"/>
  </r>
  <r>
    <n v="15805151"/>
    <n v="565"/>
    <x v="2"/>
    <x v="1"/>
    <n v="31"/>
    <n v="2"/>
    <n v="89558.39"/>
    <n v="2"/>
    <n v="1"/>
    <n v="1"/>
    <n v="4441.54"/>
    <n v="0"/>
    <x v="1"/>
    <s v="1. Poor"/>
    <s v="2. Up to 100K"/>
    <s v="0-2 yrs"/>
    <s v="Retained"/>
  </r>
  <r>
    <n v="15753847"/>
    <n v="645"/>
    <x v="1"/>
    <x v="1"/>
    <n v="45"/>
    <n v="4"/>
    <n v="0"/>
    <n v="1"/>
    <n v="0"/>
    <n v="1"/>
    <n v="174916.85"/>
    <n v="1"/>
    <x v="0"/>
    <s v="2. Fair"/>
    <s v="1. Zero"/>
    <s v="3-5 yrs"/>
    <s v="Churned"/>
  </r>
  <r>
    <n v="15653222"/>
    <n v="526"/>
    <x v="2"/>
    <x v="0"/>
    <n v="32"/>
    <n v="6"/>
    <n v="131938.92000000001"/>
    <n v="2"/>
    <n v="1"/>
    <n v="1"/>
    <n v="1795.93"/>
    <n v="0"/>
    <x v="1"/>
    <s v="1. Poor"/>
    <s v="3. 100K-150K"/>
    <s v="6-8 yrs"/>
    <s v="Retained"/>
  </r>
  <r>
    <n v="15757541"/>
    <n v="778"/>
    <x v="0"/>
    <x v="0"/>
    <n v="33"/>
    <n v="9"/>
    <n v="151772.63"/>
    <n v="2"/>
    <n v="0"/>
    <n v="0"/>
    <n v="180249.94"/>
    <n v="1"/>
    <x v="1"/>
    <s v="4. Very Good"/>
    <s v="4. Above 150K"/>
    <s v="9-10 yrs"/>
    <s v="Churned"/>
  </r>
  <r>
    <n v="15726945"/>
    <n v="677"/>
    <x v="0"/>
    <x v="0"/>
    <n v="72"/>
    <n v="8"/>
    <n v="0"/>
    <n v="2"/>
    <n v="1"/>
    <n v="1"/>
    <n v="153604.44"/>
    <n v="0"/>
    <x v="4"/>
    <s v="3. Good"/>
    <s v="1. Zero"/>
    <s v="6-8 yrs"/>
    <s v="Retained"/>
  </r>
  <r>
    <n v="15794276"/>
    <n v="588"/>
    <x v="0"/>
    <x v="0"/>
    <n v="64"/>
    <n v="3"/>
    <n v="0"/>
    <n v="1"/>
    <n v="1"/>
    <n v="1"/>
    <n v="189703.65"/>
    <n v="0"/>
    <x v="4"/>
    <s v="2. Fair"/>
    <s v="1. Zero"/>
    <s v="3-5 yrs"/>
    <s v="Retained"/>
  </r>
  <r>
    <n v="15568328"/>
    <n v="488"/>
    <x v="0"/>
    <x v="0"/>
    <n v="22"/>
    <n v="6"/>
    <n v="0"/>
    <n v="2"/>
    <n v="1"/>
    <n v="1"/>
    <n v="66393.89"/>
    <n v="0"/>
    <x v="3"/>
    <s v="1. Poor"/>
    <s v="1. Zero"/>
    <s v="6-8 yrs"/>
    <s v="Retained"/>
  </r>
  <r>
    <n v="15604355"/>
    <n v="519"/>
    <x v="0"/>
    <x v="1"/>
    <n v="39"/>
    <n v="1"/>
    <n v="97700.02"/>
    <n v="1"/>
    <n v="1"/>
    <n v="1"/>
    <n v="30709.03"/>
    <n v="0"/>
    <x v="1"/>
    <s v="1. Poor"/>
    <s v="2. Up to 100K"/>
    <s v="0-2 yrs"/>
    <s v="Retained"/>
  </r>
  <r>
    <n v="15735788"/>
    <n v="709"/>
    <x v="0"/>
    <x v="1"/>
    <n v="31"/>
    <n v="6"/>
    <n v="0"/>
    <n v="2"/>
    <n v="1"/>
    <n v="1"/>
    <n v="71009.84"/>
    <n v="0"/>
    <x v="1"/>
    <s v="3. Good"/>
    <s v="1. Zero"/>
    <s v="6-8 yrs"/>
    <s v="Retained"/>
  </r>
  <r>
    <n v="15618255"/>
    <n v="642"/>
    <x v="2"/>
    <x v="0"/>
    <n v="56"/>
    <n v="6"/>
    <n v="103244.86"/>
    <n v="2"/>
    <n v="1"/>
    <n v="0"/>
    <n v="143049.72"/>
    <n v="1"/>
    <x v="2"/>
    <s v="2. Fair"/>
    <s v="3. 100K-150K"/>
    <s v="6-8 yrs"/>
    <s v="Churned"/>
  </r>
  <r>
    <n v="15720941"/>
    <n v="710"/>
    <x v="2"/>
    <x v="1"/>
    <n v="34"/>
    <n v="8"/>
    <n v="147833.29999999999"/>
    <n v="2"/>
    <n v="0"/>
    <n v="1"/>
    <n v="1561.58"/>
    <n v="0"/>
    <x v="1"/>
    <s v="3. Good"/>
    <s v="3. 100K-150K"/>
    <s v="6-8 yrs"/>
    <s v="Retained"/>
  </r>
  <r>
    <n v="15769110"/>
    <n v="653"/>
    <x v="0"/>
    <x v="0"/>
    <n v="46"/>
    <n v="5"/>
    <n v="0"/>
    <n v="2"/>
    <n v="1"/>
    <n v="0"/>
    <n v="49707.85"/>
    <n v="0"/>
    <x v="0"/>
    <s v="2. Fair"/>
    <s v="1. Zero"/>
    <s v="3-5 yrs"/>
    <s v="Retained"/>
  </r>
  <r>
    <n v="15576094"/>
    <n v="743"/>
    <x v="0"/>
    <x v="1"/>
    <n v="71"/>
    <n v="0"/>
    <n v="0"/>
    <n v="2"/>
    <n v="0"/>
    <n v="1"/>
    <n v="29837.65"/>
    <n v="0"/>
    <x v="4"/>
    <s v="4. Very Good"/>
    <s v="1. Zero"/>
    <s v="0-2 yrs"/>
    <s v="Retained"/>
  </r>
  <r>
    <n v="15756150"/>
    <n v="418"/>
    <x v="0"/>
    <x v="0"/>
    <n v="39"/>
    <n v="2"/>
    <n v="0"/>
    <n v="2"/>
    <n v="0"/>
    <n v="0"/>
    <n v="9041.7099999999991"/>
    <n v="0"/>
    <x v="1"/>
    <s v="1. Poor"/>
    <s v="1. Zero"/>
    <s v="0-2 yrs"/>
    <s v="Retained"/>
  </r>
  <r>
    <n v="15719579"/>
    <n v="670"/>
    <x v="2"/>
    <x v="0"/>
    <n v="33"/>
    <n v="9"/>
    <n v="84521.48"/>
    <n v="2"/>
    <n v="0"/>
    <n v="1"/>
    <n v="198017.05"/>
    <n v="0"/>
    <x v="1"/>
    <s v="3. Good"/>
    <s v="2. Up to 100K"/>
    <s v="9-10 yrs"/>
    <s v="Retained"/>
  </r>
  <r>
    <n v="15748854"/>
    <n v="723"/>
    <x v="2"/>
    <x v="0"/>
    <n v="28"/>
    <n v="5"/>
    <n v="91938.31"/>
    <n v="1"/>
    <n v="1"/>
    <n v="0"/>
    <n v="143481.85"/>
    <n v="0"/>
    <x v="3"/>
    <s v="3. Good"/>
    <s v="2. Up to 100K"/>
    <s v="3-5 yrs"/>
    <s v="Retained"/>
  </r>
  <r>
    <n v="15612455"/>
    <n v="549"/>
    <x v="2"/>
    <x v="1"/>
    <n v="45"/>
    <n v="6"/>
    <n v="124240.93"/>
    <n v="1"/>
    <n v="1"/>
    <n v="1"/>
    <n v="146372.51"/>
    <n v="0"/>
    <x v="0"/>
    <s v="1. Poor"/>
    <s v="3. 100K-150K"/>
    <s v="6-8 yrs"/>
    <s v="Retained"/>
  </r>
  <r>
    <n v="15664802"/>
    <n v="543"/>
    <x v="0"/>
    <x v="0"/>
    <n v="42"/>
    <n v="5"/>
    <n v="0"/>
    <n v="2"/>
    <n v="0"/>
    <n v="0"/>
    <n v="101905.34"/>
    <n v="0"/>
    <x v="0"/>
    <s v="1. Poor"/>
    <s v="1. Zero"/>
    <s v="3-5 yrs"/>
    <s v="Retained"/>
  </r>
  <r>
    <n v="15735687"/>
    <n v="595"/>
    <x v="1"/>
    <x v="1"/>
    <n v="37"/>
    <n v="2"/>
    <n v="157084.99"/>
    <n v="1"/>
    <n v="1"/>
    <n v="0"/>
    <n v="134767.13"/>
    <n v="0"/>
    <x v="1"/>
    <s v="2. Fair"/>
    <s v="4. Above 150K"/>
    <s v="0-2 yrs"/>
    <s v="Retained"/>
  </r>
  <r>
    <n v="15664734"/>
    <n v="673"/>
    <x v="2"/>
    <x v="0"/>
    <n v="25"/>
    <n v="3"/>
    <n v="108244.82"/>
    <n v="2"/>
    <n v="1"/>
    <n v="1"/>
    <n v="103573.96"/>
    <n v="0"/>
    <x v="3"/>
    <s v="3. Good"/>
    <s v="3. 100K-150K"/>
    <s v="3-5 yrs"/>
    <s v="Retained"/>
  </r>
  <r>
    <n v="15767894"/>
    <n v="741"/>
    <x v="0"/>
    <x v="0"/>
    <n v="21"/>
    <n v="9"/>
    <n v="0"/>
    <n v="2"/>
    <n v="0"/>
    <n v="1"/>
    <n v="139259.54"/>
    <n v="0"/>
    <x v="3"/>
    <s v="4. Very Good"/>
    <s v="1. Zero"/>
    <s v="9-10 yrs"/>
    <s v="Retained"/>
  </r>
  <r>
    <n v="15666884"/>
    <n v="508"/>
    <x v="2"/>
    <x v="0"/>
    <n v="41"/>
    <n v="5"/>
    <n v="82161.7"/>
    <n v="2"/>
    <n v="1"/>
    <n v="0"/>
    <n v="187776.49"/>
    <n v="0"/>
    <x v="0"/>
    <s v="1. Poor"/>
    <s v="2. Up to 100K"/>
    <s v="3-5 yrs"/>
    <s v="Retained"/>
  </r>
  <r>
    <n v="15750156"/>
    <n v="662"/>
    <x v="2"/>
    <x v="1"/>
    <n v="59"/>
    <n v="2"/>
    <n v="104568.41"/>
    <n v="1"/>
    <n v="1"/>
    <n v="0"/>
    <n v="8059.44"/>
    <n v="1"/>
    <x v="2"/>
    <s v="2. Fair"/>
    <s v="3. 100K-150K"/>
    <s v="0-2 yrs"/>
    <s v="Churned"/>
  </r>
  <r>
    <n v="15751120"/>
    <n v="752"/>
    <x v="0"/>
    <x v="0"/>
    <n v="36"/>
    <n v="2"/>
    <n v="119912.46"/>
    <n v="1"/>
    <n v="1"/>
    <n v="0"/>
    <n v="124354.92"/>
    <n v="0"/>
    <x v="1"/>
    <s v="4. Very Good"/>
    <s v="3. 100K-150K"/>
    <s v="0-2 yrs"/>
    <s v="Retained"/>
  </r>
  <r>
    <n v="15575748"/>
    <n v="809"/>
    <x v="0"/>
    <x v="1"/>
    <n v="36"/>
    <n v="9"/>
    <n v="68881.59"/>
    <n v="2"/>
    <n v="0"/>
    <n v="1"/>
    <n v="109135.11"/>
    <n v="0"/>
    <x v="1"/>
    <s v="5. Excellent"/>
    <s v="2. Up to 100K"/>
    <s v="9-10 yrs"/>
    <s v="Retained"/>
  </r>
  <r>
    <n v="15714610"/>
    <n v="575"/>
    <x v="1"/>
    <x v="1"/>
    <n v="30"/>
    <n v="2"/>
    <n v="0"/>
    <n v="2"/>
    <n v="1"/>
    <n v="1"/>
    <n v="82222.86"/>
    <n v="0"/>
    <x v="1"/>
    <s v="1. Poor"/>
    <s v="1. Zero"/>
    <s v="0-2 yrs"/>
    <s v="Retained"/>
  </r>
  <r>
    <n v="15720305"/>
    <n v="591"/>
    <x v="1"/>
    <x v="0"/>
    <n v="40"/>
    <n v="1"/>
    <n v="86376.29"/>
    <n v="1"/>
    <n v="0"/>
    <n v="1"/>
    <n v="136767.16"/>
    <n v="1"/>
    <x v="0"/>
    <s v="2. Fair"/>
    <s v="2. Up to 100K"/>
    <s v="0-2 yrs"/>
    <s v="Churned"/>
  </r>
  <r>
    <n v="15678129"/>
    <n v="643"/>
    <x v="1"/>
    <x v="0"/>
    <n v="45"/>
    <n v="9"/>
    <n v="150840.03"/>
    <n v="2"/>
    <n v="1"/>
    <n v="0"/>
    <n v="155516.35"/>
    <n v="0"/>
    <x v="0"/>
    <s v="2. Fair"/>
    <s v="4. Above 150K"/>
    <s v="9-10 yrs"/>
    <s v="Retained"/>
  </r>
  <r>
    <n v="15566633"/>
    <n v="698"/>
    <x v="2"/>
    <x v="1"/>
    <n v="55"/>
    <n v="8"/>
    <n v="155059.1"/>
    <n v="2"/>
    <n v="1"/>
    <n v="1"/>
    <n v="144584.29"/>
    <n v="0"/>
    <x v="2"/>
    <s v="3. Good"/>
    <s v="4. Above 150K"/>
    <s v="6-8 yrs"/>
    <s v="Retained"/>
  </r>
  <r>
    <n v="15680436"/>
    <n v="496"/>
    <x v="0"/>
    <x v="0"/>
    <n v="29"/>
    <n v="4"/>
    <n v="0"/>
    <n v="2"/>
    <n v="1"/>
    <n v="0"/>
    <n v="164806.89000000001"/>
    <n v="0"/>
    <x v="3"/>
    <s v="1. Poor"/>
    <s v="1. Zero"/>
    <s v="3-5 yrs"/>
    <s v="Retained"/>
  </r>
  <r>
    <n v="15674343"/>
    <n v="597"/>
    <x v="0"/>
    <x v="1"/>
    <n v="44"/>
    <n v="8"/>
    <n v="78128.13"/>
    <n v="2"/>
    <n v="0"/>
    <n v="1"/>
    <n v="109153.04"/>
    <n v="0"/>
    <x v="0"/>
    <s v="2. Fair"/>
    <s v="2. Up to 100K"/>
    <s v="6-8 yrs"/>
    <s v="Retained"/>
  </r>
  <r>
    <n v="15658890"/>
    <n v="603"/>
    <x v="2"/>
    <x v="1"/>
    <n v="46"/>
    <n v="4"/>
    <n v="98899.76"/>
    <n v="2"/>
    <n v="1"/>
    <n v="1"/>
    <n v="86190.34"/>
    <n v="0"/>
    <x v="0"/>
    <s v="2. Fair"/>
    <s v="2. Up to 100K"/>
    <s v="3-5 yrs"/>
    <s v="Retained"/>
  </r>
  <r>
    <n v="15599004"/>
    <n v="655"/>
    <x v="1"/>
    <x v="1"/>
    <n v="37"/>
    <n v="1"/>
    <n v="0"/>
    <n v="1"/>
    <n v="1"/>
    <n v="1"/>
    <n v="106040.97"/>
    <n v="0"/>
    <x v="1"/>
    <s v="2. Fair"/>
    <s v="1. Zero"/>
    <s v="0-2 yrs"/>
    <s v="Retained"/>
  </r>
  <r>
    <n v="15726487"/>
    <n v="431"/>
    <x v="0"/>
    <x v="1"/>
    <n v="63"/>
    <n v="6"/>
    <n v="160982.89000000001"/>
    <n v="1"/>
    <n v="1"/>
    <n v="1"/>
    <n v="168008.17"/>
    <n v="0"/>
    <x v="4"/>
    <s v="1. Poor"/>
    <s v="4. Above 150K"/>
    <s v="6-8 yrs"/>
    <s v="Retained"/>
  </r>
  <r>
    <n v="15698716"/>
    <n v="620"/>
    <x v="0"/>
    <x v="0"/>
    <n v="70"/>
    <n v="3"/>
    <n v="87926.24"/>
    <n v="2"/>
    <n v="1"/>
    <n v="0"/>
    <n v="33350.26"/>
    <n v="1"/>
    <x v="4"/>
    <s v="2. Fair"/>
    <s v="2. Up to 100K"/>
    <s v="3-5 yrs"/>
    <s v="Churned"/>
  </r>
  <r>
    <n v="15710527"/>
    <n v="782"/>
    <x v="0"/>
    <x v="0"/>
    <n v="35"/>
    <n v="4"/>
    <n v="0"/>
    <n v="1"/>
    <n v="1"/>
    <n v="1"/>
    <n v="119565.34"/>
    <n v="0"/>
    <x v="1"/>
    <s v="4. Very Good"/>
    <s v="1. Zero"/>
    <s v="3-5 yrs"/>
    <s v="Retained"/>
  </r>
  <r>
    <n v="15655590"/>
    <n v="581"/>
    <x v="1"/>
    <x v="1"/>
    <n v="46"/>
    <n v="2"/>
    <n v="79385.210000000006"/>
    <n v="2"/>
    <n v="0"/>
    <n v="0"/>
    <n v="188492.82"/>
    <n v="0"/>
    <x v="0"/>
    <s v="2. Fair"/>
    <s v="2. Up to 100K"/>
    <s v="0-2 yrs"/>
    <s v="Retained"/>
  </r>
  <r>
    <n v="15732266"/>
    <n v="553"/>
    <x v="2"/>
    <x v="1"/>
    <n v="53"/>
    <n v="5"/>
    <n v="127997.83"/>
    <n v="1"/>
    <n v="1"/>
    <n v="0"/>
    <n v="165378.66"/>
    <n v="1"/>
    <x v="2"/>
    <s v="1. Poor"/>
    <s v="3. 100K-150K"/>
    <s v="3-5 yrs"/>
    <s v="Churned"/>
  </r>
  <r>
    <n v="15669326"/>
    <n v="658"/>
    <x v="0"/>
    <x v="1"/>
    <n v="44"/>
    <n v="2"/>
    <n v="168396.34"/>
    <n v="1"/>
    <n v="1"/>
    <n v="1"/>
    <n v="14178.73"/>
    <n v="0"/>
    <x v="0"/>
    <s v="2. Fair"/>
    <s v="4. Above 150K"/>
    <s v="0-2 yrs"/>
    <s v="Retained"/>
  </r>
  <r>
    <n v="15672246"/>
    <n v="686"/>
    <x v="2"/>
    <x v="1"/>
    <n v="43"/>
    <n v="2"/>
    <n v="134896.03"/>
    <n v="1"/>
    <n v="1"/>
    <n v="1"/>
    <n v="97847.05"/>
    <n v="0"/>
    <x v="0"/>
    <s v="3. Good"/>
    <s v="3. 100K-150K"/>
    <s v="0-2 yrs"/>
    <s v="Retained"/>
  </r>
  <r>
    <n v="15620276"/>
    <n v="539"/>
    <x v="1"/>
    <x v="1"/>
    <n v="36"/>
    <n v="6"/>
    <n v="0"/>
    <n v="3"/>
    <n v="1"/>
    <n v="1"/>
    <n v="118959.64"/>
    <n v="0"/>
    <x v="1"/>
    <s v="1. Poor"/>
    <s v="1. Zero"/>
    <s v="6-8 yrs"/>
    <s v="Retained"/>
  </r>
  <r>
    <n v="15640258"/>
    <n v="685"/>
    <x v="0"/>
    <x v="0"/>
    <n v="50"/>
    <n v="6"/>
    <n v="94238.75"/>
    <n v="2"/>
    <n v="1"/>
    <n v="1"/>
    <n v="50664.07"/>
    <n v="1"/>
    <x v="2"/>
    <s v="3. Good"/>
    <s v="2. Up to 100K"/>
    <s v="6-8 yrs"/>
    <s v="Churned"/>
  </r>
  <r>
    <n v="15740283"/>
    <n v="850"/>
    <x v="0"/>
    <x v="1"/>
    <n v="29"/>
    <n v="1"/>
    <n v="0"/>
    <n v="2"/>
    <n v="0"/>
    <n v="0"/>
    <n v="152996.89000000001"/>
    <n v="0"/>
    <x v="3"/>
    <s v="5. Excellent"/>
    <s v="1. Zero"/>
    <s v="0-2 yrs"/>
    <s v="Retained"/>
  </r>
  <r>
    <n v="15759717"/>
    <n v="763"/>
    <x v="1"/>
    <x v="0"/>
    <n v="39"/>
    <n v="7"/>
    <n v="0"/>
    <n v="2"/>
    <n v="1"/>
    <n v="0"/>
    <n v="19458.75"/>
    <n v="0"/>
    <x v="1"/>
    <s v="4. Very Good"/>
    <s v="1. Zero"/>
    <s v="6-8 yrs"/>
    <s v="Retained"/>
  </r>
  <r>
    <n v="15620268"/>
    <n v="634"/>
    <x v="2"/>
    <x v="1"/>
    <n v="43"/>
    <n v="3"/>
    <n v="212696.32000000001"/>
    <n v="1"/>
    <n v="1"/>
    <n v="0"/>
    <n v="115268.86"/>
    <n v="0"/>
    <x v="0"/>
    <s v="2. Fair"/>
    <s v="4. Above 150K"/>
    <s v="3-5 yrs"/>
    <s v="Retained"/>
  </r>
  <r>
    <n v="15743871"/>
    <n v="567"/>
    <x v="0"/>
    <x v="1"/>
    <n v="59"/>
    <n v="3"/>
    <n v="0"/>
    <n v="2"/>
    <n v="1"/>
    <n v="0"/>
    <n v="25843.7"/>
    <n v="1"/>
    <x v="2"/>
    <s v="1. Poor"/>
    <s v="1. Zero"/>
    <s v="3-5 yrs"/>
    <s v="Churned"/>
  </r>
  <r>
    <n v="15614491"/>
    <n v="539"/>
    <x v="0"/>
    <x v="1"/>
    <n v="39"/>
    <n v="3"/>
    <n v="139153.68"/>
    <n v="2"/>
    <n v="1"/>
    <n v="0"/>
    <n v="147662.32999999999"/>
    <n v="0"/>
    <x v="1"/>
    <s v="1. Poor"/>
    <s v="3. 100K-150K"/>
    <s v="3-5 yrs"/>
    <s v="Retained"/>
  </r>
  <r>
    <n v="15595047"/>
    <n v="764"/>
    <x v="0"/>
    <x v="1"/>
    <n v="41"/>
    <n v="7"/>
    <n v="0"/>
    <n v="2"/>
    <n v="0"/>
    <n v="0"/>
    <n v="134878.34"/>
    <n v="0"/>
    <x v="0"/>
    <s v="4. Very Good"/>
    <s v="1. Zero"/>
    <s v="6-8 yrs"/>
    <s v="Retained"/>
  </r>
  <r>
    <n v="15732334"/>
    <n v="653"/>
    <x v="0"/>
    <x v="0"/>
    <n v="40"/>
    <n v="0"/>
    <n v="0"/>
    <n v="2"/>
    <n v="1"/>
    <n v="0"/>
    <n v="35795.85"/>
    <n v="0"/>
    <x v="0"/>
    <s v="2. Fair"/>
    <s v="1. Zero"/>
    <s v="0-2 yrs"/>
    <s v="Retained"/>
  </r>
  <r>
    <n v="15701206"/>
    <n v="566"/>
    <x v="1"/>
    <x v="1"/>
    <n v="44"/>
    <n v="5"/>
    <n v="0"/>
    <n v="2"/>
    <n v="1"/>
    <n v="0"/>
    <n v="66462.789999999994"/>
    <n v="0"/>
    <x v="0"/>
    <s v="1. Poor"/>
    <s v="1. Zero"/>
    <s v="3-5 yrs"/>
    <s v="Retained"/>
  </r>
  <r>
    <n v="15581280"/>
    <n v="714"/>
    <x v="2"/>
    <x v="1"/>
    <n v="29"/>
    <n v="6"/>
    <n v="92887.13"/>
    <n v="1"/>
    <n v="1"/>
    <n v="1"/>
    <n v="69578.490000000005"/>
    <n v="0"/>
    <x v="3"/>
    <s v="3. Good"/>
    <s v="2. Up to 100K"/>
    <s v="6-8 yrs"/>
    <s v="Retained"/>
  </r>
  <r>
    <n v="15651943"/>
    <n v="580"/>
    <x v="1"/>
    <x v="0"/>
    <n v="65"/>
    <n v="1"/>
    <n v="0"/>
    <n v="2"/>
    <n v="0"/>
    <n v="1"/>
    <n v="103182.46"/>
    <n v="0"/>
    <x v="4"/>
    <s v="2. Fair"/>
    <s v="1. Zero"/>
    <s v="0-2 yrs"/>
    <s v="Retained"/>
  </r>
  <r>
    <n v="15609545"/>
    <n v="548"/>
    <x v="0"/>
    <x v="1"/>
    <n v="29"/>
    <n v="5"/>
    <n v="83442.98"/>
    <n v="1"/>
    <n v="0"/>
    <n v="1"/>
    <n v="177017.39"/>
    <n v="0"/>
    <x v="3"/>
    <s v="1. Poor"/>
    <s v="2. Up to 100K"/>
    <s v="3-5 yrs"/>
    <s v="Retained"/>
  </r>
  <r>
    <n v="15658548"/>
    <n v="646"/>
    <x v="2"/>
    <x v="0"/>
    <n v="36"/>
    <n v="6"/>
    <n v="144773.29"/>
    <n v="2"/>
    <n v="1"/>
    <n v="0"/>
    <n v="53217.3"/>
    <n v="0"/>
    <x v="1"/>
    <s v="2. Fair"/>
    <s v="3. 100K-150K"/>
    <s v="6-8 yrs"/>
    <s v="Retained"/>
  </r>
  <r>
    <n v="15626008"/>
    <n v="622"/>
    <x v="2"/>
    <x v="0"/>
    <n v="52"/>
    <n v="9"/>
    <n v="111973.97"/>
    <n v="1"/>
    <n v="1"/>
    <n v="1"/>
    <n v="162756.29"/>
    <n v="1"/>
    <x v="2"/>
    <s v="2. Fair"/>
    <s v="3. 100K-150K"/>
    <s v="9-10 yrs"/>
    <s v="Churned"/>
  </r>
  <r>
    <n v="15774133"/>
    <n v="706"/>
    <x v="0"/>
    <x v="0"/>
    <n v="35"/>
    <n v="8"/>
    <n v="178032.53"/>
    <n v="1"/>
    <n v="0"/>
    <n v="1"/>
    <n v="42181.68"/>
    <n v="0"/>
    <x v="1"/>
    <s v="3. Good"/>
    <s v="4. Above 150K"/>
    <s v="6-8 yrs"/>
    <s v="Retained"/>
  </r>
  <r>
    <n v="15763798"/>
    <n v="680"/>
    <x v="0"/>
    <x v="1"/>
    <n v="23"/>
    <n v="5"/>
    <n v="140007.19"/>
    <n v="1"/>
    <n v="0"/>
    <n v="1"/>
    <n v="31714.080000000002"/>
    <n v="0"/>
    <x v="3"/>
    <s v="3. Good"/>
    <s v="3. 100K-150K"/>
    <s v="3-5 yrs"/>
    <s v="Retained"/>
  </r>
  <r>
    <n v="15758013"/>
    <n v="698"/>
    <x v="0"/>
    <x v="1"/>
    <n v="37"/>
    <n v="5"/>
    <n v="98400.61"/>
    <n v="2"/>
    <n v="0"/>
    <n v="0"/>
    <n v="25017.279999999999"/>
    <n v="0"/>
    <x v="1"/>
    <s v="3. Good"/>
    <s v="2. Up to 100K"/>
    <s v="3-5 yrs"/>
    <s v="Retained"/>
  </r>
  <r>
    <n v="15705765"/>
    <n v="581"/>
    <x v="1"/>
    <x v="0"/>
    <n v="46"/>
    <n v="1"/>
    <n v="0"/>
    <n v="2"/>
    <n v="1"/>
    <n v="0"/>
    <n v="104272.04"/>
    <n v="0"/>
    <x v="0"/>
    <s v="2. Fair"/>
    <s v="1. Zero"/>
    <s v="0-2 yrs"/>
    <s v="Retained"/>
  </r>
  <r>
    <n v="15648362"/>
    <n v="728"/>
    <x v="2"/>
    <x v="1"/>
    <n v="45"/>
    <n v="3"/>
    <n v="108924.33"/>
    <n v="2"/>
    <n v="1"/>
    <n v="0"/>
    <n v="84300.4"/>
    <n v="1"/>
    <x v="0"/>
    <s v="3. Good"/>
    <s v="3. 100K-150K"/>
    <s v="3-5 yrs"/>
    <s v="Churned"/>
  </r>
  <r>
    <n v="15761102"/>
    <n v="707"/>
    <x v="1"/>
    <x v="0"/>
    <n v="32"/>
    <n v="4"/>
    <n v="132835.56"/>
    <n v="1"/>
    <n v="0"/>
    <n v="0"/>
    <n v="136877.24"/>
    <n v="0"/>
    <x v="1"/>
    <s v="3. Good"/>
    <s v="3. 100K-150K"/>
    <s v="3-5 yrs"/>
    <s v="Retained"/>
  </r>
  <r>
    <n v="15610165"/>
    <n v="761"/>
    <x v="0"/>
    <x v="0"/>
    <n v="26"/>
    <n v="1"/>
    <n v="0"/>
    <n v="2"/>
    <n v="1"/>
    <n v="1"/>
    <n v="199409.19"/>
    <n v="0"/>
    <x v="3"/>
    <s v="4. Very Good"/>
    <s v="1. Zero"/>
    <s v="0-2 yrs"/>
    <s v="Retained"/>
  </r>
  <r>
    <n v="15723717"/>
    <n v="483"/>
    <x v="2"/>
    <x v="1"/>
    <n v="41"/>
    <n v="1"/>
    <n v="118334.44"/>
    <n v="1"/>
    <n v="0"/>
    <n v="0"/>
    <n v="163147.99"/>
    <n v="1"/>
    <x v="0"/>
    <s v="1. Poor"/>
    <s v="3. 100K-150K"/>
    <s v="0-2 yrs"/>
    <s v="Churned"/>
  </r>
  <r>
    <n v="15654611"/>
    <n v="736"/>
    <x v="2"/>
    <x v="0"/>
    <n v="25"/>
    <n v="9"/>
    <n v="81732.88"/>
    <n v="2"/>
    <n v="1"/>
    <n v="0"/>
    <n v="136497.28"/>
    <n v="0"/>
    <x v="3"/>
    <s v="3. Good"/>
    <s v="2. Up to 100K"/>
    <s v="9-10 yrs"/>
    <s v="Retained"/>
  </r>
  <r>
    <n v="15659736"/>
    <n v="716"/>
    <x v="2"/>
    <x v="1"/>
    <n v="66"/>
    <n v="5"/>
    <n v="121411.9"/>
    <n v="1"/>
    <n v="0"/>
    <n v="0"/>
    <n v="10070.4"/>
    <n v="1"/>
    <x v="4"/>
    <s v="3. Good"/>
    <s v="3. 100K-150K"/>
    <s v="3-5 yrs"/>
    <s v="Churned"/>
  </r>
  <r>
    <n v="15603170"/>
    <n v="654"/>
    <x v="0"/>
    <x v="1"/>
    <n v="32"/>
    <n v="9"/>
    <n v="121455.65"/>
    <n v="1"/>
    <n v="1"/>
    <n v="0"/>
    <n v="190068.53"/>
    <n v="1"/>
    <x v="1"/>
    <s v="2. Fair"/>
    <s v="3. 100K-150K"/>
    <s v="9-10 yrs"/>
    <s v="Churned"/>
  </r>
  <r>
    <n v="15786167"/>
    <n v="649"/>
    <x v="1"/>
    <x v="1"/>
    <n v="20"/>
    <n v="5"/>
    <n v="0"/>
    <n v="2"/>
    <n v="1"/>
    <n v="1"/>
    <n v="58309.54"/>
    <n v="0"/>
    <x v="3"/>
    <s v="2. Fair"/>
    <s v="1. Zero"/>
    <s v="3-5 yrs"/>
    <s v="Retained"/>
  </r>
  <r>
    <n v="15671915"/>
    <n v="649"/>
    <x v="0"/>
    <x v="1"/>
    <n v="46"/>
    <n v="5"/>
    <n v="0"/>
    <n v="2"/>
    <n v="1"/>
    <n v="1"/>
    <n v="76946.600000000006"/>
    <n v="0"/>
    <x v="0"/>
    <s v="2. Fair"/>
    <s v="1. Zero"/>
    <s v="3-5 yrs"/>
    <s v="Retained"/>
  </r>
  <r>
    <n v="15794792"/>
    <n v="612"/>
    <x v="0"/>
    <x v="0"/>
    <n v="31"/>
    <n v="8"/>
    <n v="117989.75999999999"/>
    <n v="1"/>
    <n v="1"/>
    <n v="1"/>
    <n v="54129.86"/>
    <n v="0"/>
    <x v="1"/>
    <s v="2. Fair"/>
    <s v="3. 100K-150K"/>
    <s v="6-8 yrs"/>
    <s v="Retained"/>
  </r>
  <r>
    <n v="15652789"/>
    <n v="657"/>
    <x v="1"/>
    <x v="1"/>
    <n v="40"/>
    <n v="10"/>
    <n v="0"/>
    <n v="2"/>
    <n v="1"/>
    <n v="1"/>
    <n v="52990.7"/>
    <n v="0"/>
    <x v="0"/>
    <s v="2. Fair"/>
    <s v="1. Zero"/>
    <s v="9-10 yrs"/>
    <s v="Retained"/>
  </r>
  <r>
    <n v="15739168"/>
    <n v="511"/>
    <x v="0"/>
    <x v="0"/>
    <n v="31"/>
    <n v="5"/>
    <n v="137411.29"/>
    <n v="1"/>
    <n v="0"/>
    <n v="1"/>
    <n v="161854.98000000001"/>
    <n v="0"/>
    <x v="1"/>
    <s v="1. Poor"/>
    <s v="3. 100K-150K"/>
    <s v="3-5 yrs"/>
    <s v="Retained"/>
  </r>
  <r>
    <n v="15719950"/>
    <n v="682"/>
    <x v="0"/>
    <x v="1"/>
    <n v="61"/>
    <n v="10"/>
    <n v="73688.2"/>
    <n v="1"/>
    <n v="1"/>
    <n v="1"/>
    <n v="172141.33"/>
    <n v="0"/>
    <x v="4"/>
    <s v="3. Good"/>
    <s v="2. Up to 100K"/>
    <s v="9-10 yrs"/>
    <s v="Retained"/>
  </r>
  <r>
    <n v="15743818"/>
    <n v="748"/>
    <x v="1"/>
    <x v="1"/>
    <n v="58"/>
    <n v="9"/>
    <n v="122330.7"/>
    <n v="2"/>
    <n v="0"/>
    <n v="1"/>
    <n v="124429.19"/>
    <n v="0"/>
    <x v="2"/>
    <s v="4. Very Good"/>
    <s v="3. 100K-150K"/>
    <s v="9-10 yrs"/>
    <s v="Retained"/>
  </r>
  <r>
    <n v="15717937"/>
    <n v="554"/>
    <x v="2"/>
    <x v="1"/>
    <n v="43"/>
    <n v="5"/>
    <n v="99906.89"/>
    <n v="1"/>
    <n v="0"/>
    <n v="0"/>
    <n v="24983.39"/>
    <n v="0"/>
    <x v="0"/>
    <s v="1. Poor"/>
    <s v="2. Up to 100K"/>
    <s v="3-5 yrs"/>
    <s v="Retained"/>
  </r>
  <r>
    <n v="15602841"/>
    <n v="794"/>
    <x v="1"/>
    <x v="0"/>
    <n v="28"/>
    <n v="5"/>
    <n v="0"/>
    <n v="2"/>
    <n v="0"/>
    <n v="1"/>
    <n v="86699.98"/>
    <n v="0"/>
    <x v="3"/>
    <s v="4. Very Good"/>
    <s v="1. Zero"/>
    <s v="3-5 yrs"/>
    <s v="Retained"/>
  </r>
  <r>
    <n v="15619972"/>
    <n v="807"/>
    <x v="0"/>
    <x v="0"/>
    <n v="47"/>
    <n v="9"/>
    <n v="167664.82999999999"/>
    <n v="1"/>
    <n v="0"/>
    <n v="0"/>
    <n v="125440.11"/>
    <n v="1"/>
    <x v="0"/>
    <s v="5. Excellent"/>
    <s v="4. Above 150K"/>
    <s v="9-10 yrs"/>
    <s v="Churned"/>
  </r>
  <r>
    <n v="15796114"/>
    <n v="594"/>
    <x v="0"/>
    <x v="0"/>
    <n v="34"/>
    <n v="7"/>
    <n v="141525.54999999999"/>
    <n v="1"/>
    <n v="0"/>
    <n v="0"/>
    <n v="9443.15"/>
    <n v="0"/>
    <x v="1"/>
    <s v="2. Fair"/>
    <s v="3. 100K-150K"/>
    <s v="6-8 yrs"/>
    <s v="Retained"/>
  </r>
  <r>
    <n v="15633546"/>
    <n v="652"/>
    <x v="1"/>
    <x v="0"/>
    <n v="33"/>
    <n v="3"/>
    <n v="124832.51"/>
    <n v="1"/>
    <n v="1"/>
    <n v="0"/>
    <n v="195877.06"/>
    <n v="0"/>
    <x v="1"/>
    <s v="2. Fair"/>
    <s v="3. 100K-150K"/>
    <s v="3-5 yrs"/>
    <s v="Retained"/>
  </r>
  <r>
    <n v="15758755"/>
    <n v="729"/>
    <x v="0"/>
    <x v="0"/>
    <n v="34"/>
    <n v="9"/>
    <n v="132121.71"/>
    <n v="1"/>
    <n v="0"/>
    <n v="1"/>
    <n v="105409.31"/>
    <n v="0"/>
    <x v="1"/>
    <s v="3. Good"/>
    <s v="3. 100K-150K"/>
    <s v="9-10 yrs"/>
    <s v="Retained"/>
  </r>
  <r>
    <n v="15695168"/>
    <n v="625"/>
    <x v="0"/>
    <x v="1"/>
    <n v="39"/>
    <n v="2"/>
    <n v="0"/>
    <n v="2"/>
    <n v="1"/>
    <n v="0"/>
    <n v="100403.05"/>
    <n v="0"/>
    <x v="1"/>
    <s v="2. Fair"/>
    <s v="1. Zero"/>
    <s v="0-2 yrs"/>
    <s v="Retained"/>
  </r>
  <r>
    <n v="15754342"/>
    <n v="597"/>
    <x v="2"/>
    <x v="0"/>
    <n v="60"/>
    <n v="0"/>
    <n v="78539.839999999997"/>
    <n v="1"/>
    <n v="0"/>
    <n v="1"/>
    <n v="48502.879999999997"/>
    <n v="0"/>
    <x v="4"/>
    <s v="2. Fair"/>
    <s v="2. Up to 100K"/>
    <s v="0-2 yrs"/>
    <s v="Retained"/>
  </r>
  <r>
    <n v="15756610"/>
    <n v="657"/>
    <x v="2"/>
    <x v="0"/>
    <n v="38"/>
    <n v="5"/>
    <n v="123770.46"/>
    <n v="1"/>
    <n v="0"/>
    <n v="0"/>
    <n v="47019.66"/>
    <n v="1"/>
    <x v="1"/>
    <s v="2. Fair"/>
    <s v="3. 100K-150K"/>
    <s v="3-5 yrs"/>
    <s v="Churned"/>
  </r>
  <r>
    <n v="15640917"/>
    <n v="633"/>
    <x v="0"/>
    <x v="1"/>
    <n v="43"/>
    <n v="5"/>
    <n v="0"/>
    <n v="2"/>
    <n v="1"/>
    <n v="1"/>
    <n v="48249.88"/>
    <n v="0"/>
    <x v="0"/>
    <s v="2. Fair"/>
    <s v="1. Zero"/>
    <s v="3-5 yrs"/>
    <s v="Retained"/>
  </r>
  <r>
    <n v="15663164"/>
    <n v="663"/>
    <x v="2"/>
    <x v="1"/>
    <n v="49"/>
    <n v="7"/>
    <n v="116150.65"/>
    <n v="3"/>
    <n v="1"/>
    <n v="1"/>
    <n v="84358.71"/>
    <n v="1"/>
    <x v="0"/>
    <s v="2. Fair"/>
    <s v="3. 100K-150K"/>
    <s v="6-8 yrs"/>
    <s v="Churned"/>
  </r>
  <r>
    <n v="15616811"/>
    <n v="535"/>
    <x v="0"/>
    <x v="1"/>
    <n v="47"/>
    <n v="0"/>
    <n v="160729.1"/>
    <n v="1"/>
    <n v="0"/>
    <n v="1"/>
    <n v="145986.35"/>
    <n v="0"/>
    <x v="0"/>
    <s v="1. Poor"/>
    <s v="4. Above 150K"/>
    <s v="0-2 yrs"/>
    <s v="Retained"/>
  </r>
  <r>
    <n v="15610781"/>
    <n v="702"/>
    <x v="0"/>
    <x v="0"/>
    <n v="29"/>
    <n v="10"/>
    <n v="88378.6"/>
    <n v="1"/>
    <n v="1"/>
    <n v="0"/>
    <n v="88550.28"/>
    <n v="0"/>
    <x v="3"/>
    <s v="3. Good"/>
    <s v="2. Up to 100K"/>
    <s v="9-10 yrs"/>
    <s v="Retained"/>
  </r>
  <r>
    <n v="15600911"/>
    <n v="712"/>
    <x v="0"/>
    <x v="1"/>
    <n v="33"/>
    <n v="2"/>
    <n v="182888.08"/>
    <n v="1"/>
    <n v="1"/>
    <n v="0"/>
    <n v="3061"/>
    <n v="0"/>
    <x v="1"/>
    <s v="3. Good"/>
    <s v="4. Above 150K"/>
    <s v="0-2 yrs"/>
    <s v="Retained"/>
  </r>
  <r>
    <n v="15629603"/>
    <n v="607"/>
    <x v="0"/>
    <x v="1"/>
    <n v="31"/>
    <n v="8"/>
    <n v="0"/>
    <n v="2"/>
    <n v="1"/>
    <n v="1"/>
    <n v="43196.5"/>
    <n v="0"/>
    <x v="1"/>
    <s v="2. Fair"/>
    <s v="1. Zero"/>
    <s v="6-8 yrs"/>
    <s v="Retained"/>
  </r>
  <r>
    <n v="15714981"/>
    <n v="476"/>
    <x v="0"/>
    <x v="1"/>
    <n v="37"/>
    <n v="4"/>
    <n v="0"/>
    <n v="1"/>
    <n v="1"/>
    <n v="1"/>
    <n v="55775.839999999997"/>
    <n v="1"/>
    <x v="1"/>
    <s v="1. Poor"/>
    <s v="1. Zero"/>
    <s v="3-5 yrs"/>
    <s v="Churned"/>
  </r>
  <r>
    <n v="15775892"/>
    <n v="748"/>
    <x v="1"/>
    <x v="0"/>
    <n v="23"/>
    <n v="8"/>
    <n v="85600.08"/>
    <n v="1"/>
    <n v="0"/>
    <n v="0"/>
    <n v="134077.71"/>
    <n v="0"/>
    <x v="3"/>
    <s v="4. Very Good"/>
    <s v="2. Up to 100K"/>
    <s v="6-8 yrs"/>
    <s v="Retained"/>
  </r>
  <r>
    <n v="15782778"/>
    <n v="815"/>
    <x v="0"/>
    <x v="1"/>
    <n v="35"/>
    <n v="4"/>
    <n v="0"/>
    <n v="2"/>
    <n v="0"/>
    <n v="1"/>
    <n v="198490.33"/>
    <n v="0"/>
    <x v="1"/>
    <s v="5. Excellent"/>
    <s v="1. Zero"/>
    <s v="3-5 yrs"/>
    <s v="Retained"/>
  </r>
  <r>
    <n v="15786643"/>
    <n v="602"/>
    <x v="0"/>
    <x v="1"/>
    <n v="32"/>
    <n v="10"/>
    <n v="0"/>
    <n v="2"/>
    <n v="1"/>
    <n v="1"/>
    <n v="116052.92"/>
    <n v="0"/>
    <x v="1"/>
    <s v="2. Fair"/>
    <s v="1. Zero"/>
    <s v="9-10 yrs"/>
    <s v="Retained"/>
  </r>
  <r>
    <n v="15595657"/>
    <n v="649"/>
    <x v="2"/>
    <x v="1"/>
    <n v="40"/>
    <n v="4"/>
    <n v="95001.33"/>
    <n v="1"/>
    <n v="0"/>
    <n v="1"/>
    <n v="123202.99"/>
    <n v="0"/>
    <x v="0"/>
    <s v="2. Fair"/>
    <s v="2. Up to 100K"/>
    <s v="3-5 yrs"/>
    <s v="Retained"/>
  </r>
  <r>
    <n v="15743673"/>
    <n v="551"/>
    <x v="1"/>
    <x v="1"/>
    <n v="27"/>
    <n v="2"/>
    <n v="113873.22"/>
    <n v="1"/>
    <n v="1"/>
    <n v="1"/>
    <n v="85129.77"/>
    <n v="1"/>
    <x v="3"/>
    <s v="1. Poor"/>
    <s v="3. 100K-150K"/>
    <s v="0-2 yrs"/>
    <s v="Churned"/>
  </r>
  <r>
    <n v="15634310"/>
    <n v="509"/>
    <x v="0"/>
    <x v="1"/>
    <n v="30"/>
    <n v="6"/>
    <n v="0"/>
    <n v="2"/>
    <n v="1"/>
    <n v="0"/>
    <n v="180598.86"/>
    <n v="0"/>
    <x v="1"/>
    <s v="1. Poor"/>
    <s v="1. Zero"/>
    <s v="6-8 yrs"/>
    <s v="Retained"/>
  </r>
  <r>
    <n v="15790809"/>
    <n v="685"/>
    <x v="1"/>
    <x v="1"/>
    <n v="40"/>
    <n v="7"/>
    <n v="74896.92"/>
    <n v="1"/>
    <n v="1"/>
    <n v="0"/>
    <n v="198694.2"/>
    <n v="0"/>
    <x v="0"/>
    <s v="3. Good"/>
    <s v="2. Up to 100K"/>
    <s v="6-8 yrs"/>
    <s v="Retained"/>
  </r>
  <r>
    <n v="15668695"/>
    <n v="536"/>
    <x v="0"/>
    <x v="0"/>
    <n v="22"/>
    <n v="5"/>
    <n v="89492.62"/>
    <n v="1"/>
    <n v="0"/>
    <n v="0"/>
    <n v="42934.43"/>
    <n v="0"/>
    <x v="3"/>
    <s v="1. Poor"/>
    <s v="2. Up to 100K"/>
    <s v="3-5 yrs"/>
    <s v="Retained"/>
  </r>
  <r>
    <n v="15669281"/>
    <n v="711"/>
    <x v="1"/>
    <x v="1"/>
    <n v="38"/>
    <n v="3"/>
    <n v="128718.78"/>
    <n v="1"/>
    <n v="0"/>
    <n v="0"/>
    <n v="114793.45"/>
    <n v="0"/>
    <x v="1"/>
    <s v="3. Good"/>
    <s v="3. 100K-150K"/>
    <s v="3-5 yrs"/>
    <s v="Retained"/>
  </r>
  <r>
    <n v="15621031"/>
    <n v="761"/>
    <x v="1"/>
    <x v="1"/>
    <n v="27"/>
    <n v="8"/>
    <n v="0"/>
    <n v="2"/>
    <n v="1"/>
    <n v="0"/>
    <n v="63297.7"/>
    <n v="0"/>
    <x v="3"/>
    <s v="4. Very Good"/>
    <s v="1. Zero"/>
    <s v="6-8 yrs"/>
    <s v="Retained"/>
  </r>
  <r>
    <n v="15720071"/>
    <n v="535"/>
    <x v="0"/>
    <x v="0"/>
    <n v="49"/>
    <n v="3"/>
    <n v="0"/>
    <n v="1"/>
    <n v="0"/>
    <n v="0"/>
    <n v="61820.41"/>
    <n v="1"/>
    <x v="0"/>
    <s v="1. Poor"/>
    <s v="1. Zero"/>
    <s v="3-5 yrs"/>
    <s v="Churned"/>
  </r>
  <r>
    <n v="15792180"/>
    <n v="566"/>
    <x v="2"/>
    <x v="1"/>
    <n v="22"/>
    <n v="7"/>
    <n v="144954.75"/>
    <n v="2"/>
    <n v="1"/>
    <n v="0"/>
    <n v="102246"/>
    <n v="0"/>
    <x v="3"/>
    <s v="1. Poor"/>
    <s v="3. 100K-150K"/>
    <s v="6-8 yrs"/>
    <s v="Retained"/>
  </r>
  <r>
    <n v="15813894"/>
    <n v="620"/>
    <x v="1"/>
    <x v="1"/>
    <n v="21"/>
    <n v="9"/>
    <n v="0"/>
    <n v="2"/>
    <n v="0"/>
    <n v="0"/>
    <n v="154882.79"/>
    <n v="0"/>
    <x v="3"/>
    <s v="2. Fair"/>
    <s v="1. Zero"/>
    <s v="9-10 yrs"/>
    <s v="Retained"/>
  </r>
  <r>
    <n v="15669490"/>
    <n v="837"/>
    <x v="2"/>
    <x v="1"/>
    <n v="37"/>
    <n v="6"/>
    <n v="94001.61"/>
    <n v="2"/>
    <n v="1"/>
    <n v="0"/>
    <n v="140723.04999999999"/>
    <n v="0"/>
    <x v="1"/>
    <s v="5. Excellent"/>
    <s v="2. Up to 100K"/>
    <s v="6-8 yrs"/>
    <s v="Retained"/>
  </r>
  <r>
    <n v="15783030"/>
    <n v="685"/>
    <x v="0"/>
    <x v="0"/>
    <n v="40"/>
    <n v="7"/>
    <n v="0"/>
    <n v="1"/>
    <n v="1"/>
    <n v="0"/>
    <n v="72852.740000000005"/>
    <n v="1"/>
    <x v="0"/>
    <s v="3. Good"/>
    <s v="1. Zero"/>
    <s v="6-8 yrs"/>
    <s v="Churned"/>
  </r>
  <r>
    <n v="15695792"/>
    <n v="673"/>
    <x v="0"/>
    <x v="1"/>
    <n v="65"/>
    <n v="0"/>
    <n v="0"/>
    <n v="1"/>
    <n v="1"/>
    <n v="1"/>
    <n v="85733.33"/>
    <n v="0"/>
    <x v="4"/>
    <s v="3. Good"/>
    <s v="1. Zero"/>
    <s v="0-2 yrs"/>
    <s v="Retained"/>
  </r>
  <r>
    <n v="15575676"/>
    <n v="638"/>
    <x v="0"/>
    <x v="1"/>
    <n v="24"/>
    <n v="1"/>
    <n v="0"/>
    <n v="2"/>
    <n v="0"/>
    <n v="1"/>
    <n v="162597.15"/>
    <n v="0"/>
    <x v="3"/>
    <s v="2. Fair"/>
    <s v="1. Zero"/>
    <s v="0-2 yrs"/>
    <s v="Retained"/>
  </r>
  <r>
    <n v="15627665"/>
    <n v="614"/>
    <x v="0"/>
    <x v="1"/>
    <n v="46"/>
    <n v="4"/>
    <n v="0"/>
    <n v="1"/>
    <n v="1"/>
    <n v="0"/>
    <n v="74379.570000000007"/>
    <n v="1"/>
    <x v="0"/>
    <s v="2. Fair"/>
    <s v="1. Zero"/>
    <s v="3-5 yrs"/>
    <s v="Churned"/>
  </r>
  <r>
    <n v="15814092"/>
    <n v="626"/>
    <x v="0"/>
    <x v="0"/>
    <n v="44"/>
    <n v="2"/>
    <n v="0"/>
    <n v="1"/>
    <n v="0"/>
    <n v="1"/>
    <n v="173117.22"/>
    <n v="1"/>
    <x v="0"/>
    <s v="2. Fair"/>
    <s v="1. Zero"/>
    <s v="0-2 yrs"/>
    <s v="Churned"/>
  </r>
  <r>
    <n v="15695225"/>
    <n v="834"/>
    <x v="1"/>
    <x v="1"/>
    <n v="38"/>
    <n v="8"/>
    <n v="0"/>
    <n v="2"/>
    <n v="1"/>
    <n v="1"/>
    <n v="66485.259999999995"/>
    <n v="0"/>
    <x v="1"/>
    <s v="5. Excellent"/>
    <s v="1. Zero"/>
    <s v="6-8 yrs"/>
    <s v="Retained"/>
  </r>
  <r>
    <n v="15615091"/>
    <n v="691"/>
    <x v="0"/>
    <x v="1"/>
    <n v="24"/>
    <n v="6"/>
    <n v="0"/>
    <n v="2"/>
    <n v="1"/>
    <n v="1"/>
    <n v="92811.199999999997"/>
    <n v="0"/>
    <x v="3"/>
    <s v="3. Good"/>
    <s v="1. Zero"/>
    <s v="6-8 yrs"/>
    <s v="Retained"/>
  </r>
  <r>
    <n v="15794345"/>
    <n v="706"/>
    <x v="1"/>
    <x v="1"/>
    <n v="38"/>
    <n v="8"/>
    <n v="0"/>
    <n v="2"/>
    <n v="0"/>
    <n v="1"/>
    <n v="46635.11"/>
    <n v="0"/>
    <x v="1"/>
    <s v="3. Good"/>
    <s v="1. Zero"/>
    <s v="6-8 yrs"/>
    <s v="Retained"/>
  </r>
  <r>
    <n v="15726484"/>
    <n v="633"/>
    <x v="0"/>
    <x v="1"/>
    <n v="37"/>
    <n v="7"/>
    <n v="141546.35"/>
    <n v="1"/>
    <n v="1"/>
    <n v="1"/>
    <n v="124830.11"/>
    <n v="0"/>
    <x v="1"/>
    <s v="2. Fair"/>
    <s v="3. 100K-150K"/>
    <s v="6-8 yrs"/>
    <s v="Retained"/>
  </r>
  <r>
    <n v="15650442"/>
    <n v="644"/>
    <x v="2"/>
    <x v="0"/>
    <n v="32"/>
    <n v="8"/>
    <n v="141528.88"/>
    <n v="1"/>
    <n v="1"/>
    <n v="1"/>
    <n v="167087.34"/>
    <n v="1"/>
    <x v="1"/>
    <s v="2. Fair"/>
    <s v="3. 100K-150K"/>
    <s v="6-8 yrs"/>
    <s v="Churned"/>
  </r>
  <r>
    <n v="15714256"/>
    <n v="666"/>
    <x v="0"/>
    <x v="1"/>
    <n v="30"/>
    <n v="7"/>
    <n v="109805.3"/>
    <n v="1"/>
    <n v="0"/>
    <n v="1"/>
    <n v="163625.56"/>
    <n v="0"/>
    <x v="1"/>
    <s v="2. Fair"/>
    <s v="3. 100K-150K"/>
    <s v="6-8 yrs"/>
    <s v="Retained"/>
  </r>
  <r>
    <n v="15778752"/>
    <n v="708"/>
    <x v="0"/>
    <x v="1"/>
    <n v="32"/>
    <n v="10"/>
    <n v="86614.06"/>
    <n v="2"/>
    <n v="1"/>
    <n v="1"/>
    <n v="172129.26"/>
    <n v="0"/>
    <x v="1"/>
    <s v="3. Good"/>
    <s v="2. Up to 100K"/>
    <s v="9-10 yrs"/>
    <s v="Retained"/>
  </r>
  <r>
    <n v="15601659"/>
    <n v="496"/>
    <x v="2"/>
    <x v="0"/>
    <n v="59"/>
    <n v="7"/>
    <n v="91680.1"/>
    <n v="2"/>
    <n v="1"/>
    <n v="0"/>
    <n v="163141.18"/>
    <n v="1"/>
    <x v="2"/>
    <s v="1. Poor"/>
    <s v="2. Up to 100K"/>
    <s v="6-8 yrs"/>
    <s v="Churned"/>
  </r>
  <r>
    <n v="15602811"/>
    <n v="730"/>
    <x v="2"/>
    <x v="1"/>
    <n v="38"/>
    <n v="0"/>
    <n v="38848.19"/>
    <n v="2"/>
    <n v="0"/>
    <n v="0"/>
    <n v="94003.11"/>
    <n v="0"/>
    <x v="1"/>
    <s v="3. Good"/>
    <s v="2. Up to 100K"/>
    <s v="0-2 yrs"/>
    <s v="Retained"/>
  </r>
  <r>
    <n v="15779414"/>
    <n v="696"/>
    <x v="1"/>
    <x v="1"/>
    <n v="40"/>
    <n v="3"/>
    <n v="153639.10999999999"/>
    <n v="1"/>
    <n v="1"/>
    <n v="1"/>
    <n v="138351.67999999999"/>
    <n v="0"/>
    <x v="0"/>
    <s v="3. Good"/>
    <s v="4. Above 150K"/>
    <s v="3-5 yrs"/>
    <s v="Retained"/>
  </r>
  <r>
    <n v="15763097"/>
    <n v="809"/>
    <x v="1"/>
    <x v="1"/>
    <n v="80"/>
    <n v="8"/>
    <n v="0"/>
    <n v="2"/>
    <n v="0"/>
    <n v="1"/>
    <n v="34164.050000000003"/>
    <n v="0"/>
    <x v="4"/>
    <s v="5. Excellent"/>
    <s v="1. Zero"/>
    <s v="6-8 yrs"/>
    <s v="Retained"/>
  </r>
  <r>
    <n v="15633666"/>
    <n v="701"/>
    <x v="1"/>
    <x v="0"/>
    <n v="33"/>
    <n v="7"/>
    <n v="123870.07"/>
    <n v="1"/>
    <n v="1"/>
    <n v="0"/>
    <n v="97794.71"/>
    <n v="0"/>
    <x v="1"/>
    <s v="3. Good"/>
    <s v="3. 100K-150K"/>
    <s v="6-8 yrs"/>
    <s v="Retained"/>
  </r>
  <r>
    <n v="15718789"/>
    <n v="604"/>
    <x v="0"/>
    <x v="1"/>
    <n v="30"/>
    <n v="5"/>
    <n v="0"/>
    <n v="2"/>
    <n v="1"/>
    <n v="0"/>
    <n v="75786.55"/>
    <n v="0"/>
    <x v="1"/>
    <s v="2. Fair"/>
    <s v="1. Zero"/>
    <s v="3-5 yrs"/>
    <s v="Retained"/>
  </r>
  <r>
    <n v="15690620"/>
    <n v="665"/>
    <x v="0"/>
    <x v="1"/>
    <n v="39"/>
    <n v="10"/>
    <n v="46323.57"/>
    <n v="1"/>
    <n v="1"/>
    <n v="0"/>
    <n v="136812.01999999999"/>
    <n v="0"/>
    <x v="1"/>
    <s v="2. Fair"/>
    <s v="2. Up to 100K"/>
    <s v="9-10 yrs"/>
    <s v="Retained"/>
  </r>
  <r>
    <n v="15737071"/>
    <n v="639"/>
    <x v="0"/>
    <x v="0"/>
    <n v="60"/>
    <n v="5"/>
    <n v="162039.78"/>
    <n v="1"/>
    <n v="1"/>
    <n v="1"/>
    <n v="84361.72"/>
    <n v="1"/>
    <x v="4"/>
    <s v="2. Fair"/>
    <s v="4. Above 150K"/>
    <s v="3-5 yrs"/>
    <s v="Churned"/>
  </r>
  <r>
    <n v="15665062"/>
    <n v="696"/>
    <x v="0"/>
    <x v="1"/>
    <n v="19"/>
    <n v="1"/>
    <n v="110928.51"/>
    <n v="1"/>
    <n v="1"/>
    <n v="1"/>
    <n v="2766.63"/>
    <n v="0"/>
    <x v="3"/>
    <s v="3. Good"/>
    <s v="3. 100K-150K"/>
    <s v="0-2 yrs"/>
    <s v="Retained"/>
  </r>
  <r>
    <n v="15600692"/>
    <n v="520"/>
    <x v="0"/>
    <x v="1"/>
    <n v="38"/>
    <n v="5"/>
    <n v="0"/>
    <n v="2"/>
    <n v="1"/>
    <n v="0"/>
    <n v="163185.76"/>
    <n v="0"/>
    <x v="1"/>
    <s v="1. Poor"/>
    <s v="1. Zero"/>
    <s v="3-5 yrs"/>
    <s v="Retained"/>
  </r>
  <r>
    <n v="15792064"/>
    <n v="545"/>
    <x v="2"/>
    <x v="1"/>
    <n v="53"/>
    <n v="5"/>
    <n v="114421.55"/>
    <n v="1"/>
    <n v="1"/>
    <n v="0"/>
    <n v="180598.28"/>
    <n v="1"/>
    <x v="2"/>
    <s v="1. Poor"/>
    <s v="3. 100K-150K"/>
    <s v="3-5 yrs"/>
    <s v="Churned"/>
  </r>
  <r>
    <n v="15811486"/>
    <n v="634"/>
    <x v="2"/>
    <x v="0"/>
    <n v="29"/>
    <n v="8"/>
    <n v="130036.21"/>
    <n v="2"/>
    <n v="0"/>
    <n v="1"/>
    <n v="69849.55"/>
    <n v="0"/>
    <x v="3"/>
    <s v="2. Fair"/>
    <s v="3. 100K-150K"/>
    <s v="6-8 yrs"/>
    <s v="Retained"/>
  </r>
  <r>
    <n v="15626141"/>
    <n v="750"/>
    <x v="0"/>
    <x v="0"/>
    <n v="26"/>
    <n v="1"/>
    <n v="151510.17000000001"/>
    <n v="2"/>
    <n v="1"/>
    <n v="1"/>
    <n v="19921.72"/>
    <n v="0"/>
    <x v="3"/>
    <s v="4. Very Good"/>
    <s v="4. Above 150K"/>
    <s v="0-2 yrs"/>
    <s v="Retained"/>
  </r>
  <r>
    <n v="15738546"/>
    <n v="530"/>
    <x v="1"/>
    <x v="0"/>
    <n v="41"/>
    <n v="4"/>
    <n v="0"/>
    <n v="2"/>
    <n v="0"/>
    <n v="1"/>
    <n v="147606.71"/>
    <n v="0"/>
    <x v="0"/>
    <s v="1. Poor"/>
    <s v="1. Zero"/>
    <s v="3-5 yrs"/>
    <s v="Retained"/>
  </r>
  <r>
    <n v="15677052"/>
    <n v="589"/>
    <x v="0"/>
    <x v="0"/>
    <n v="59"/>
    <n v="2"/>
    <n v="0"/>
    <n v="2"/>
    <n v="1"/>
    <n v="1"/>
    <n v="126160.24"/>
    <n v="1"/>
    <x v="2"/>
    <s v="2. Fair"/>
    <s v="1. Zero"/>
    <s v="0-2 yrs"/>
    <s v="Churned"/>
  </r>
  <r>
    <n v="15656454"/>
    <n v="654"/>
    <x v="0"/>
    <x v="1"/>
    <n v="37"/>
    <n v="6"/>
    <n v="83568.55"/>
    <n v="1"/>
    <n v="1"/>
    <n v="0"/>
    <n v="47046.720000000001"/>
    <n v="0"/>
    <x v="1"/>
    <s v="2. Fair"/>
    <s v="2. Up to 100K"/>
    <s v="6-8 yrs"/>
    <s v="Retained"/>
  </r>
  <r>
    <n v="15645496"/>
    <n v="648"/>
    <x v="0"/>
    <x v="0"/>
    <n v="43"/>
    <n v="7"/>
    <n v="139972.18"/>
    <n v="1"/>
    <n v="1"/>
    <n v="0"/>
    <n v="143668.57999999999"/>
    <n v="0"/>
    <x v="0"/>
    <s v="2. Fair"/>
    <s v="3. 100K-150K"/>
    <s v="6-8 yrs"/>
    <s v="Retained"/>
  </r>
  <r>
    <n v="15612505"/>
    <n v="835"/>
    <x v="1"/>
    <x v="1"/>
    <n v="45"/>
    <n v="3"/>
    <n v="100212.13"/>
    <n v="1"/>
    <n v="1"/>
    <n v="0"/>
    <n v="152577.62"/>
    <n v="0"/>
    <x v="0"/>
    <s v="5. Excellent"/>
    <s v="3. 100K-150K"/>
    <s v="3-5 yrs"/>
    <s v="Retained"/>
  </r>
  <r>
    <n v="15708513"/>
    <n v="446"/>
    <x v="0"/>
    <x v="0"/>
    <n v="39"/>
    <n v="1"/>
    <n v="90217.07"/>
    <n v="1"/>
    <n v="1"/>
    <n v="0"/>
    <n v="191350.48"/>
    <n v="0"/>
    <x v="1"/>
    <s v="1. Poor"/>
    <s v="2. Up to 100K"/>
    <s v="0-2 yrs"/>
    <s v="Retained"/>
  </r>
  <r>
    <n v="15685654"/>
    <n v="514"/>
    <x v="1"/>
    <x v="1"/>
    <n v="66"/>
    <n v="9"/>
    <n v="0"/>
    <n v="2"/>
    <n v="1"/>
    <n v="1"/>
    <n v="14234.31"/>
    <n v="0"/>
    <x v="4"/>
    <s v="1. Poor"/>
    <s v="1. Zero"/>
    <s v="9-10 yrs"/>
    <s v="Retained"/>
  </r>
  <r>
    <n v="15732307"/>
    <n v="694"/>
    <x v="2"/>
    <x v="1"/>
    <n v="33"/>
    <n v="4"/>
    <n v="124067.32"/>
    <n v="1"/>
    <n v="1"/>
    <n v="1"/>
    <n v="77906.87"/>
    <n v="0"/>
    <x v="1"/>
    <s v="3. Good"/>
    <s v="3. 100K-150K"/>
    <s v="3-5 yrs"/>
    <s v="Retained"/>
  </r>
  <r>
    <n v="15726814"/>
    <n v="554"/>
    <x v="1"/>
    <x v="1"/>
    <n v="46"/>
    <n v="4"/>
    <n v="0"/>
    <n v="2"/>
    <n v="0"/>
    <n v="1"/>
    <n v="57320.92"/>
    <n v="0"/>
    <x v="0"/>
    <s v="1. Poor"/>
    <s v="1. Zero"/>
    <s v="3-5 yrs"/>
    <s v="Retained"/>
  </r>
  <r>
    <n v="15653776"/>
    <n v="720"/>
    <x v="2"/>
    <x v="0"/>
    <n v="57"/>
    <n v="1"/>
    <n v="162082.31"/>
    <n v="4"/>
    <n v="0"/>
    <n v="0"/>
    <n v="27145.73"/>
    <n v="1"/>
    <x v="2"/>
    <s v="3. Good"/>
    <s v="4. Above 150K"/>
    <s v="0-2 yrs"/>
    <s v="Churned"/>
  </r>
  <r>
    <n v="15597914"/>
    <n v="641"/>
    <x v="2"/>
    <x v="0"/>
    <n v="51"/>
    <n v="2"/>
    <n v="117306.69"/>
    <n v="4"/>
    <n v="1"/>
    <n v="1"/>
    <n v="26912.720000000001"/>
    <n v="1"/>
    <x v="2"/>
    <s v="2. Fair"/>
    <s v="3. 100K-150K"/>
    <s v="0-2 yrs"/>
    <s v="Churned"/>
  </r>
  <r>
    <n v="15631603"/>
    <n v="813"/>
    <x v="0"/>
    <x v="1"/>
    <n v="32"/>
    <n v="1"/>
    <n v="122889.88"/>
    <n v="1"/>
    <n v="1"/>
    <n v="1"/>
    <n v="26476.18"/>
    <n v="0"/>
    <x v="1"/>
    <s v="5. Excellent"/>
    <s v="3. 100K-150K"/>
    <s v="0-2 yrs"/>
    <s v="Retained"/>
  </r>
  <r>
    <n v="15789753"/>
    <n v="480"/>
    <x v="0"/>
    <x v="1"/>
    <n v="40"/>
    <n v="6"/>
    <n v="148790.60999999999"/>
    <n v="1"/>
    <n v="0"/>
    <n v="1"/>
    <n v="79329.7"/>
    <n v="0"/>
    <x v="0"/>
    <s v="1. Poor"/>
    <s v="3. 100K-150K"/>
    <s v="6-8 yrs"/>
    <s v="Retained"/>
  </r>
  <r>
    <n v="15678034"/>
    <n v="811"/>
    <x v="0"/>
    <x v="1"/>
    <n v="46"/>
    <n v="9"/>
    <n v="180226.24"/>
    <n v="1"/>
    <n v="1"/>
    <n v="0"/>
    <n v="13464.64"/>
    <n v="1"/>
    <x v="0"/>
    <s v="5. Excellent"/>
    <s v="4. Above 150K"/>
    <s v="9-10 yrs"/>
    <s v="Churned"/>
  </r>
  <r>
    <n v="15690209"/>
    <n v="715"/>
    <x v="2"/>
    <x v="0"/>
    <n v="32"/>
    <n v="3"/>
    <n v="104857.19"/>
    <n v="2"/>
    <n v="1"/>
    <n v="0"/>
    <n v="114149.8"/>
    <n v="0"/>
    <x v="1"/>
    <s v="3. Good"/>
    <s v="3. 100K-150K"/>
    <s v="3-5 yrs"/>
    <s v="Retained"/>
  </r>
  <r>
    <n v="15592091"/>
    <n v="620"/>
    <x v="1"/>
    <x v="1"/>
    <n v="31"/>
    <n v="2"/>
    <n v="166833.85999999999"/>
    <n v="2"/>
    <n v="1"/>
    <n v="1"/>
    <n v="135171.6"/>
    <n v="0"/>
    <x v="1"/>
    <s v="2. Fair"/>
    <s v="4. Above 150K"/>
    <s v="0-2 yrs"/>
    <s v="Retained"/>
  </r>
  <r>
    <n v="15647453"/>
    <n v="721"/>
    <x v="0"/>
    <x v="1"/>
    <n v="42"/>
    <n v="4"/>
    <n v="102936.72"/>
    <n v="1"/>
    <n v="0"/>
    <n v="0"/>
    <n v="1187.8800000000001"/>
    <n v="0"/>
    <x v="0"/>
    <s v="3. Good"/>
    <s v="3. 100K-150K"/>
    <s v="3-5 yrs"/>
    <s v="Retained"/>
  </r>
  <r>
    <n v="15697100"/>
    <n v="772"/>
    <x v="2"/>
    <x v="0"/>
    <n v="48"/>
    <n v="6"/>
    <n v="108736.52"/>
    <n v="1"/>
    <n v="1"/>
    <n v="0"/>
    <n v="184564.67"/>
    <n v="1"/>
    <x v="0"/>
    <s v="4. Very Good"/>
    <s v="3. 100K-150K"/>
    <s v="6-8 yrs"/>
    <s v="Churned"/>
  </r>
  <r>
    <n v="15811290"/>
    <n v="680"/>
    <x v="2"/>
    <x v="1"/>
    <n v="44"/>
    <n v="0"/>
    <n v="129974.79"/>
    <n v="2"/>
    <n v="1"/>
    <n v="1"/>
    <n v="33391.379999999997"/>
    <n v="0"/>
    <x v="0"/>
    <s v="3. Good"/>
    <s v="3. 100K-150K"/>
    <s v="0-2 yrs"/>
    <s v="Retained"/>
  </r>
  <r>
    <n v="15629187"/>
    <n v="535"/>
    <x v="0"/>
    <x v="1"/>
    <n v="38"/>
    <n v="8"/>
    <n v="85982.07"/>
    <n v="1"/>
    <n v="1"/>
    <n v="0"/>
    <n v="9238.35"/>
    <n v="0"/>
    <x v="1"/>
    <s v="1. Poor"/>
    <s v="2. Up to 100K"/>
    <s v="6-8 yrs"/>
    <s v="Retained"/>
  </r>
  <r>
    <n v="15758073"/>
    <n v="655"/>
    <x v="0"/>
    <x v="0"/>
    <n v="20"/>
    <n v="7"/>
    <n v="134397.60999999999"/>
    <n v="1"/>
    <n v="0"/>
    <n v="0"/>
    <n v="28029.54"/>
    <n v="0"/>
    <x v="3"/>
    <s v="2. Fair"/>
    <s v="3. 100K-150K"/>
    <s v="6-8 yrs"/>
    <s v="Retained"/>
  </r>
  <r>
    <n v="15640769"/>
    <n v="660"/>
    <x v="0"/>
    <x v="1"/>
    <n v="63"/>
    <n v="8"/>
    <n v="137841.53"/>
    <n v="1"/>
    <n v="1"/>
    <n v="1"/>
    <n v="42790.29"/>
    <n v="0"/>
    <x v="4"/>
    <s v="2. Fair"/>
    <s v="3. 100K-150K"/>
    <s v="6-8 yrs"/>
    <s v="Retained"/>
  </r>
  <r>
    <n v="15606641"/>
    <n v="762"/>
    <x v="2"/>
    <x v="1"/>
    <n v="56"/>
    <n v="10"/>
    <n v="100260.88"/>
    <n v="3"/>
    <n v="1"/>
    <n v="1"/>
    <n v="77142.42"/>
    <n v="1"/>
    <x v="2"/>
    <s v="4. Very Good"/>
    <s v="3. 100K-150K"/>
    <s v="9-10 yrs"/>
    <s v="Churned"/>
  </r>
  <r>
    <n v="15718280"/>
    <n v="662"/>
    <x v="2"/>
    <x v="1"/>
    <n v="39"/>
    <n v="5"/>
    <n v="139822.10999999999"/>
    <n v="2"/>
    <n v="1"/>
    <n v="1"/>
    <n v="146219.9"/>
    <n v="0"/>
    <x v="1"/>
    <s v="2. Fair"/>
    <s v="3. 100K-150K"/>
    <s v="3-5 yrs"/>
    <s v="Retained"/>
  </r>
  <r>
    <n v="15764335"/>
    <n v="463"/>
    <x v="2"/>
    <x v="0"/>
    <n v="41"/>
    <n v="8"/>
    <n v="123151.51"/>
    <n v="2"/>
    <n v="1"/>
    <n v="0"/>
    <n v="70127.929999999993"/>
    <n v="0"/>
    <x v="0"/>
    <s v="1. Poor"/>
    <s v="3. 100K-150K"/>
    <s v="6-8 yrs"/>
    <s v="Retained"/>
  </r>
  <r>
    <n v="15634218"/>
    <n v="501"/>
    <x v="2"/>
    <x v="1"/>
    <n v="27"/>
    <n v="4"/>
    <n v="95331.83"/>
    <n v="2"/>
    <n v="1"/>
    <n v="0"/>
    <n v="132104.76"/>
    <n v="0"/>
    <x v="3"/>
    <s v="1. Poor"/>
    <s v="2. Up to 100K"/>
    <s v="3-5 yrs"/>
    <s v="Retained"/>
  </r>
  <r>
    <n v="15808760"/>
    <n v="603"/>
    <x v="1"/>
    <x v="0"/>
    <n v="42"/>
    <n v="6"/>
    <n v="0"/>
    <n v="1"/>
    <n v="1"/>
    <n v="1"/>
    <n v="90437.87"/>
    <n v="0"/>
    <x v="0"/>
    <s v="2. Fair"/>
    <s v="1. Zero"/>
    <s v="6-8 yrs"/>
    <s v="Retained"/>
  </r>
  <r>
    <n v="15648461"/>
    <n v="688"/>
    <x v="1"/>
    <x v="1"/>
    <n v="37"/>
    <n v="7"/>
    <n v="138162.41"/>
    <n v="2"/>
    <n v="1"/>
    <n v="1"/>
    <n v="113926.31"/>
    <n v="0"/>
    <x v="1"/>
    <s v="3. Good"/>
    <s v="3. 100K-150K"/>
    <s v="6-8 yrs"/>
    <s v="Retained"/>
  </r>
  <r>
    <n v="15593555"/>
    <n v="430"/>
    <x v="0"/>
    <x v="1"/>
    <n v="38"/>
    <n v="9"/>
    <n v="0"/>
    <n v="2"/>
    <n v="1"/>
    <n v="1"/>
    <n v="12050.77"/>
    <n v="0"/>
    <x v="1"/>
    <s v="1. Poor"/>
    <s v="1. Zero"/>
    <s v="9-10 yrs"/>
    <s v="Retained"/>
  </r>
  <r>
    <n v="15569079"/>
    <n v="632"/>
    <x v="2"/>
    <x v="1"/>
    <n v="48"/>
    <n v="6"/>
    <n v="126066.26"/>
    <n v="1"/>
    <n v="1"/>
    <n v="0"/>
    <n v="64345.61"/>
    <n v="1"/>
    <x v="0"/>
    <s v="2. Fair"/>
    <s v="3. 100K-150K"/>
    <s v="6-8 yrs"/>
    <s v="Churned"/>
  </r>
  <r>
    <n v="15800736"/>
    <n v="601"/>
    <x v="1"/>
    <x v="0"/>
    <n v="42"/>
    <n v="4"/>
    <n v="96763.89"/>
    <n v="1"/>
    <n v="1"/>
    <n v="1"/>
    <n v="199242.65"/>
    <n v="0"/>
    <x v="0"/>
    <s v="2. Fair"/>
    <s v="2. Up to 100K"/>
    <s v="3-5 yrs"/>
    <s v="Retained"/>
  </r>
  <r>
    <n v="15792607"/>
    <n v="769"/>
    <x v="0"/>
    <x v="0"/>
    <n v="38"/>
    <n v="2"/>
    <n v="0"/>
    <n v="2"/>
    <n v="0"/>
    <n v="0"/>
    <n v="75578.67"/>
    <n v="0"/>
    <x v="1"/>
    <s v="4. Very Good"/>
    <s v="1. Zero"/>
    <s v="0-2 yrs"/>
    <s v="Retained"/>
  </r>
  <r>
    <n v="15640034"/>
    <n v="551"/>
    <x v="0"/>
    <x v="1"/>
    <n v="42"/>
    <n v="2"/>
    <n v="139561.46"/>
    <n v="1"/>
    <n v="1"/>
    <n v="0"/>
    <n v="43435.43"/>
    <n v="1"/>
    <x v="0"/>
    <s v="1. Poor"/>
    <s v="3. 100K-150K"/>
    <s v="0-2 yrs"/>
    <s v="Churned"/>
  </r>
  <r>
    <n v="15807563"/>
    <n v="841"/>
    <x v="0"/>
    <x v="0"/>
    <n v="52"/>
    <n v="5"/>
    <n v="0"/>
    <n v="1"/>
    <n v="0"/>
    <n v="0"/>
    <n v="183239.71"/>
    <n v="1"/>
    <x v="2"/>
    <s v="5. Excellent"/>
    <s v="1. Zero"/>
    <s v="3-5 yrs"/>
    <s v="Churned"/>
  </r>
  <r>
    <n v="15684461"/>
    <n v="469"/>
    <x v="1"/>
    <x v="0"/>
    <n v="31"/>
    <n v="6"/>
    <n v="0"/>
    <n v="1"/>
    <n v="1"/>
    <n v="0"/>
    <n v="146213.75"/>
    <n v="1"/>
    <x v="1"/>
    <s v="1. Poor"/>
    <s v="1. Zero"/>
    <s v="6-8 yrs"/>
    <s v="Churned"/>
  </r>
  <r>
    <n v="15580134"/>
    <n v="479"/>
    <x v="1"/>
    <x v="1"/>
    <n v="27"/>
    <n v="2"/>
    <n v="172463.45"/>
    <n v="1"/>
    <n v="1"/>
    <n v="1"/>
    <n v="40315.269999999997"/>
    <n v="0"/>
    <x v="3"/>
    <s v="1. Poor"/>
    <s v="4. Above 150K"/>
    <s v="0-2 yrs"/>
    <s v="Retained"/>
  </r>
  <r>
    <n v="15679075"/>
    <n v="701"/>
    <x v="0"/>
    <x v="1"/>
    <n v="37"/>
    <n v="8"/>
    <n v="107798.85"/>
    <n v="1"/>
    <n v="1"/>
    <n v="0"/>
    <n v="16966.73"/>
    <n v="0"/>
    <x v="1"/>
    <s v="3. Good"/>
    <s v="3. 100K-150K"/>
    <s v="6-8 yrs"/>
    <s v="Retained"/>
  </r>
  <r>
    <n v="15742504"/>
    <n v="593"/>
    <x v="0"/>
    <x v="1"/>
    <n v="36"/>
    <n v="2"/>
    <n v="70181.48"/>
    <n v="2"/>
    <n v="1"/>
    <n v="0"/>
    <n v="80608.12"/>
    <n v="0"/>
    <x v="1"/>
    <s v="2. Fair"/>
    <s v="2. Up to 100K"/>
    <s v="0-2 yrs"/>
    <s v="Retained"/>
  </r>
  <r>
    <n v="15567328"/>
    <n v="738"/>
    <x v="1"/>
    <x v="1"/>
    <n v="38"/>
    <n v="5"/>
    <n v="177997.07"/>
    <n v="1"/>
    <n v="0"/>
    <n v="1"/>
    <n v="19233.41"/>
    <n v="0"/>
    <x v="1"/>
    <s v="3. Good"/>
    <s v="4. Above 150K"/>
    <s v="3-5 yrs"/>
    <s v="Retained"/>
  </r>
  <r>
    <n v="15698294"/>
    <n v="635"/>
    <x v="1"/>
    <x v="1"/>
    <n v="31"/>
    <n v="1"/>
    <n v="0"/>
    <n v="2"/>
    <n v="1"/>
    <n v="0"/>
    <n v="135382.23000000001"/>
    <n v="0"/>
    <x v="1"/>
    <s v="2. Fair"/>
    <s v="1. Zero"/>
    <s v="0-2 yrs"/>
    <s v="Retained"/>
  </r>
  <r>
    <n v="15607142"/>
    <n v="658"/>
    <x v="0"/>
    <x v="1"/>
    <n v="32"/>
    <n v="8"/>
    <n v="0"/>
    <n v="1"/>
    <n v="1"/>
    <n v="1"/>
    <n v="80410.679999999993"/>
    <n v="0"/>
    <x v="1"/>
    <s v="2. Fair"/>
    <s v="1. Zero"/>
    <s v="6-8 yrs"/>
    <s v="Retained"/>
  </r>
  <r>
    <n v="15738516"/>
    <n v="687"/>
    <x v="1"/>
    <x v="0"/>
    <n v="36"/>
    <n v="5"/>
    <n v="0"/>
    <n v="1"/>
    <n v="1"/>
    <n v="0"/>
    <n v="17696.22"/>
    <n v="0"/>
    <x v="1"/>
    <s v="3. Good"/>
    <s v="1. Zero"/>
    <s v="3-5 yrs"/>
    <s v="Retained"/>
  </r>
  <r>
    <n v="15806403"/>
    <n v="650"/>
    <x v="0"/>
    <x v="1"/>
    <n v="37"/>
    <n v="9"/>
    <n v="0"/>
    <n v="2"/>
    <n v="1"/>
    <n v="0"/>
    <n v="17974.080000000002"/>
    <n v="0"/>
    <x v="1"/>
    <s v="2. Fair"/>
    <s v="1. Zero"/>
    <s v="9-10 yrs"/>
    <s v="Retained"/>
  </r>
  <r>
    <n v="15656707"/>
    <n v="720"/>
    <x v="1"/>
    <x v="1"/>
    <n v="21"/>
    <n v="2"/>
    <n v="123200.78"/>
    <n v="1"/>
    <n v="1"/>
    <n v="1"/>
    <n v="180712.28"/>
    <n v="0"/>
    <x v="3"/>
    <s v="3. Good"/>
    <s v="3. 100K-150K"/>
    <s v="0-2 yrs"/>
    <s v="Retained"/>
  </r>
  <r>
    <n v="15653715"/>
    <n v="602"/>
    <x v="0"/>
    <x v="0"/>
    <n v="63"/>
    <n v="7"/>
    <n v="0"/>
    <n v="2"/>
    <n v="1"/>
    <n v="1"/>
    <n v="56323.21"/>
    <n v="0"/>
    <x v="4"/>
    <s v="2. Fair"/>
    <s v="1. Zero"/>
    <s v="6-8 yrs"/>
    <s v="Retained"/>
  </r>
  <r>
    <n v="15806184"/>
    <n v="618"/>
    <x v="1"/>
    <x v="1"/>
    <n v="33"/>
    <n v="4"/>
    <n v="0"/>
    <n v="2"/>
    <n v="1"/>
    <n v="1"/>
    <n v="77550.179999999993"/>
    <n v="0"/>
    <x v="1"/>
    <s v="2. Fair"/>
    <s v="1. Zero"/>
    <s v="3-5 yrs"/>
    <s v="Retained"/>
  </r>
  <r>
    <n v="15585734"/>
    <n v="803"/>
    <x v="2"/>
    <x v="1"/>
    <n v="41"/>
    <n v="9"/>
    <n v="137742.9"/>
    <n v="2"/>
    <n v="1"/>
    <n v="1"/>
    <n v="166957.82"/>
    <n v="0"/>
    <x v="0"/>
    <s v="5. Excellent"/>
    <s v="3. 100K-150K"/>
    <s v="9-10 yrs"/>
    <s v="Retained"/>
  </r>
  <r>
    <n v="15725639"/>
    <n v="793"/>
    <x v="0"/>
    <x v="0"/>
    <n v="63"/>
    <n v="9"/>
    <n v="116270.72"/>
    <n v="1"/>
    <n v="1"/>
    <n v="1"/>
    <n v="184243.25"/>
    <n v="0"/>
    <x v="4"/>
    <s v="4. Very Good"/>
    <s v="3. 100K-150K"/>
    <s v="9-10 yrs"/>
    <s v="Retained"/>
  </r>
  <r>
    <n v="15618401"/>
    <n v="616"/>
    <x v="2"/>
    <x v="1"/>
    <n v="41"/>
    <n v="10"/>
    <n v="113220.2"/>
    <n v="2"/>
    <n v="1"/>
    <n v="1"/>
    <n v="114072.91"/>
    <n v="0"/>
    <x v="0"/>
    <s v="2. Fair"/>
    <s v="3. 100K-150K"/>
    <s v="9-10 yrs"/>
    <s v="Retained"/>
  </r>
  <r>
    <n v="15785385"/>
    <n v="550"/>
    <x v="1"/>
    <x v="1"/>
    <n v="51"/>
    <n v="5"/>
    <n v="0"/>
    <n v="2"/>
    <n v="1"/>
    <n v="0"/>
    <n v="153917.41"/>
    <n v="0"/>
    <x v="2"/>
    <s v="1. Poor"/>
    <s v="1. Zero"/>
    <s v="3-5 yrs"/>
    <s v="Retained"/>
  </r>
  <r>
    <n v="15734762"/>
    <n v="602"/>
    <x v="0"/>
    <x v="0"/>
    <n v="56"/>
    <n v="3"/>
    <n v="115895.22"/>
    <n v="3"/>
    <n v="1"/>
    <n v="0"/>
    <n v="4176.17"/>
    <n v="1"/>
    <x v="2"/>
    <s v="2. Fair"/>
    <s v="3. 100K-150K"/>
    <s v="3-5 yrs"/>
    <s v="Churned"/>
  </r>
  <r>
    <n v="15767129"/>
    <n v="452"/>
    <x v="0"/>
    <x v="0"/>
    <n v="60"/>
    <n v="6"/>
    <n v="121730.49"/>
    <n v="1"/>
    <n v="1"/>
    <n v="1"/>
    <n v="142963.29"/>
    <n v="0"/>
    <x v="4"/>
    <s v="1. Poor"/>
    <s v="3. 100K-150K"/>
    <s v="6-8 yrs"/>
    <s v="Retained"/>
  </r>
  <r>
    <n v="15797204"/>
    <n v="655"/>
    <x v="1"/>
    <x v="0"/>
    <n v="28"/>
    <n v="3"/>
    <n v="113811.85"/>
    <n v="2"/>
    <n v="0"/>
    <n v="1"/>
    <n v="76844.23"/>
    <n v="0"/>
    <x v="3"/>
    <s v="2. Fair"/>
    <s v="3. 100K-150K"/>
    <s v="3-5 yrs"/>
    <s v="Retained"/>
  </r>
  <r>
    <n v="15769272"/>
    <n v="510"/>
    <x v="0"/>
    <x v="0"/>
    <n v="26"/>
    <n v="6"/>
    <n v="136214.07999999999"/>
    <n v="1"/>
    <n v="0"/>
    <n v="0"/>
    <n v="159742.32999999999"/>
    <n v="0"/>
    <x v="3"/>
    <s v="1. Poor"/>
    <s v="3. 100K-150K"/>
    <s v="6-8 yrs"/>
    <s v="Retained"/>
  </r>
  <r>
    <n v="15771966"/>
    <n v="557"/>
    <x v="0"/>
    <x v="1"/>
    <n v="39"/>
    <n v="8"/>
    <n v="146200.01"/>
    <n v="1"/>
    <n v="1"/>
    <n v="0"/>
    <n v="177944.64"/>
    <n v="0"/>
    <x v="1"/>
    <s v="1. Poor"/>
    <s v="3. 100K-150K"/>
    <s v="6-8 yrs"/>
    <s v="Retained"/>
  </r>
  <r>
    <n v="15691952"/>
    <n v="676"/>
    <x v="0"/>
    <x v="1"/>
    <n v="37"/>
    <n v="10"/>
    <n v="106242.67"/>
    <n v="1"/>
    <n v="1"/>
    <n v="1"/>
    <n v="166678.28"/>
    <n v="0"/>
    <x v="1"/>
    <s v="3. Good"/>
    <s v="3. 100K-150K"/>
    <s v="9-10 yrs"/>
    <s v="Retained"/>
  </r>
  <r>
    <n v="15593250"/>
    <n v="640"/>
    <x v="0"/>
    <x v="0"/>
    <n v="29"/>
    <n v="4"/>
    <n v="0"/>
    <n v="2"/>
    <n v="1"/>
    <n v="0"/>
    <n v="44904.26"/>
    <n v="0"/>
    <x v="3"/>
    <s v="2. Fair"/>
    <s v="1. Zero"/>
    <s v="3-5 yrs"/>
    <s v="Retained"/>
  </r>
  <r>
    <n v="15605333"/>
    <n v="529"/>
    <x v="1"/>
    <x v="1"/>
    <n v="31"/>
    <n v="6"/>
    <n v="0"/>
    <n v="1"/>
    <n v="1"/>
    <n v="0"/>
    <n v="10625.91"/>
    <n v="0"/>
    <x v="1"/>
    <s v="1. Poor"/>
    <s v="1. Zero"/>
    <s v="6-8 yrs"/>
    <s v="Retained"/>
  </r>
  <r>
    <n v="15800083"/>
    <n v="559"/>
    <x v="0"/>
    <x v="1"/>
    <n v="45"/>
    <n v="8"/>
    <n v="24043.45"/>
    <n v="1"/>
    <n v="0"/>
    <n v="1"/>
    <n v="169781.45"/>
    <n v="1"/>
    <x v="0"/>
    <s v="1. Poor"/>
    <s v="2. Up to 100K"/>
    <s v="6-8 yrs"/>
    <s v="Churned"/>
  </r>
  <r>
    <n v="15575691"/>
    <n v="689"/>
    <x v="0"/>
    <x v="0"/>
    <n v="58"/>
    <n v="5"/>
    <n v="0"/>
    <n v="2"/>
    <n v="0"/>
    <n v="1"/>
    <n v="49848.86"/>
    <n v="0"/>
    <x v="2"/>
    <s v="3. Good"/>
    <s v="1. Zero"/>
    <s v="3-5 yrs"/>
    <s v="Retained"/>
  </r>
  <r>
    <n v="15689886"/>
    <n v="626"/>
    <x v="2"/>
    <x v="1"/>
    <n v="39"/>
    <n v="10"/>
    <n v="132287.92000000001"/>
    <n v="3"/>
    <n v="1"/>
    <n v="1"/>
    <n v="51467.92"/>
    <n v="1"/>
    <x v="1"/>
    <s v="2. Fair"/>
    <s v="3. 100K-150K"/>
    <s v="9-10 yrs"/>
    <s v="Churned"/>
  </r>
  <r>
    <n v="15809838"/>
    <n v="697"/>
    <x v="1"/>
    <x v="1"/>
    <n v="30"/>
    <n v="1"/>
    <n v="0"/>
    <n v="2"/>
    <n v="0"/>
    <n v="0"/>
    <n v="735.79"/>
    <n v="0"/>
    <x v="1"/>
    <s v="3. Good"/>
    <s v="1. Zero"/>
    <s v="0-2 yrs"/>
    <s v="Retained"/>
  </r>
  <r>
    <n v="15736154"/>
    <n v="823"/>
    <x v="0"/>
    <x v="0"/>
    <n v="44"/>
    <n v="1"/>
    <n v="0"/>
    <n v="2"/>
    <n v="0"/>
    <n v="1"/>
    <n v="182495.7"/>
    <n v="0"/>
    <x v="0"/>
    <s v="5. Excellent"/>
    <s v="1. Zero"/>
    <s v="0-2 yrs"/>
    <s v="Retained"/>
  </r>
  <r>
    <n v="15767391"/>
    <n v="565"/>
    <x v="2"/>
    <x v="0"/>
    <n v="32"/>
    <n v="4"/>
    <n v="90322.99"/>
    <n v="2"/>
    <n v="0"/>
    <n v="1"/>
    <n v="118740.37"/>
    <n v="0"/>
    <x v="1"/>
    <s v="1. Poor"/>
    <s v="2. Up to 100K"/>
    <s v="3-5 yrs"/>
    <s v="Retained"/>
  </r>
  <r>
    <n v="15704910"/>
    <n v="631"/>
    <x v="1"/>
    <x v="1"/>
    <n v="23"/>
    <n v="3"/>
    <n v="0"/>
    <n v="2"/>
    <n v="1"/>
    <n v="0"/>
    <n v="13813.24"/>
    <n v="0"/>
    <x v="3"/>
    <s v="2. Fair"/>
    <s v="1. Zero"/>
    <s v="3-5 yrs"/>
    <s v="Retained"/>
  </r>
  <r>
    <n v="15656613"/>
    <n v="646"/>
    <x v="0"/>
    <x v="0"/>
    <n v="34"/>
    <n v="3"/>
    <n v="131283.10999999999"/>
    <n v="1"/>
    <n v="0"/>
    <n v="0"/>
    <n v="130500.65"/>
    <n v="0"/>
    <x v="1"/>
    <s v="2. Fair"/>
    <s v="3. 100K-150K"/>
    <s v="3-5 yrs"/>
    <s v="Retained"/>
  </r>
  <r>
    <n v="15611551"/>
    <n v="676"/>
    <x v="1"/>
    <x v="1"/>
    <n v="48"/>
    <n v="1"/>
    <n v="131659.59"/>
    <n v="2"/>
    <n v="0"/>
    <n v="1"/>
    <n v="14152.15"/>
    <n v="0"/>
    <x v="0"/>
    <s v="3. Good"/>
    <s v="3. 100K-150K"/>
    <s v="0-2 yrs"/>
    <s v="Retained"/>
  </r>
  <r>
    <n v="15732430"/>
    <n v="850"/>
    <x v="1"/>
    <x v="0"/>
    <n v="54"/>
    <n v="4"/>
    <n v="120952.74"/>
    <n v="1"/>
    <n v="1"/>
    <n v="0"/>
    <n v="66963.149999999994"/>
    <n v="0"/>
    <x v="2"/>
    <s v="5. Excellent"/>
    <s v="3. 100K-150K"/>
    <s v="3-5 yrs"/>
    <s v="Retained"/>
  </r>
  <r>
    <n v="15741865"/>
    <n v="810"/>
    <x v="0"/>
    <x v="0"/>
    <n v="38"/>
    <n v="9"/>
    <n v="153166.17000000001"/>
    <n v="1"/>
    <n v="1"/>
    <n v="1"/>
    <n v="93261.69"/>
    <n v="0"/>
    <x v="1"/>
    <s v="5. Excellent"/>
    <s v="4. Above 150K"/>
    <s v="9-10 yrs"/>
    <s v="Retained"/>
  </r>
  <r>
    <n v="15634143"/>
    <n v="581"/>
    <x v="1"/>
    <x v="1"/>
    <n v="30"/>
    <n v="0"/>
    <n v="53291.86"/>
    <n v="1"/>
    <n v="0"/>
    <n v="0"/>
    <n v="196582.28"/>
    <n v="0"/>
    <x v="1"/>
    <s v="2. Fair"/>
    <s v="2. Up to 100K"/>
    <s v="0-2 yrs"/>
    <s v="Retained"/>
  </r>
  <r>
    <n v="15609676"/>
    <n v="718"/>
    <x v="0"/>
    <x v="0"/>
    <n v="35"/>
    <n v="2"/>
    <n v="167924.95"/>
    <n v="1"/>
    <n v="1"/>
    <n v="0"/>
    <n v="43024.639999999999"/>
    <n v="0"/>
    <x v="1"/>
    <s v="3. Good"/>
    <s v="4. Above 150K"/>
    <s v="0-2 yrs"/>
    <s v="Retained"/>
  </r>
  <r>
    <n v="15761600"/>
    <n v="713"/>
    <x v="0"/>
    <x v="1"/>
    <n v="43"/>
    <n v="5"/>
    <n v="86394.14"/>
    <n v="1"/>
    <n v="1"/>
    <n v="1"/>
    <n v="130001.13"/>
    <n v="0"/>
    <x v="0"/>
    <s v="3. Good"/>
    <s v="2. Up to 100K"/>
    <s v="3-5 yrs"/>
    <s v="Retained"/>
  </r>
  <r>
    <n v="15676404"/>
    <n v="672"/>
    <x v="0"/>
    <x v="0"/>
    <n v="50"/>
    <n v="1"/>
    <n v="0"/>
    <n v="1"/>
    <n v="1"/>
    <n v="0"/>
    <n v="12106.82"/>
    <n v="1"/>
    <x v="2"/>
    <s v="3. Good"/>
    <s v="1. Zero"/>
    <s v="0-2 yrs"/>
    <s v="Churned"/>
  </r>
  <r>
    <n v="15659236"/>
    <n v="781"/>
    <x v="1"/>
    <x v="1"/>
    <n v="33"/>
    <n v="3"/>
    <n v="0"/>
    <n v="2"/>
    <n v="1"/>
    <n v="1"/>
    <n v="42556.33"/>
    <n v="0"/>
    <x v="1"/>
    <s v="4. Very Good"/>
    <s v="1. Zero"/>
    <s v="3-5 yrs"/>
    <s v="Retained"/>
  </r>
  <r>
    <n v="15690440"/>
    <n v="656"/>
    <x v="1"/>
    <x v="1"/>
    <n v="47"/>
    <n v="1"/>
    <n v="0"/>
    <n v="2"/>
    <n v="1"/>
    <n v="1"/>
    <n v="197961.93"/>
    <n v="0"/>
    <x v="0"/>
    <s v="2. Fair"/>
    <s v="1. Zero"/>
    <s v="0-2 yrs"/>
    <s v="Retained"/>
  </r>
  <r>
    <n v="15694601"/>
    <n v="583"/>
    <x v="0"/>
    <x v="0"/>
    <n v="31"/>
    <n v="4"/>
    <n v="158978.79"/>
    <n v="1"/>
    <n v="1"/>
    <n v="0"/>
    <n v="12538.92"/>
    <n v="0"/>
    <x v="1"/>
    <s v="2. Fair"/>
    <s v="4. Above 150K"/>
    <s v="3-5 yrs"/>
    <s v="Retained"/>
  </r>
  <r>
    <n v="15812262"/>
    <n v="808"/>
    <x v="2"/>
    <x v="0"/>
    <n v="37"/>
    <n v="2"/>
    <n v="100431.84"/>
    <n v="1"/>
    <n v="1"/>
    <n v="0"/>
    <n v="35140.49"/>
    <n v="1"/>
    <x v="1"/>
    <s v="5. Excellent"/>
    <s v="3. 100K-150K"/>
    <s v="0-2 yrs"/>
    <s v="Churned"/>
  </r>
  <r>
    <n v="15762821"/>
    <n v="721"/>
    <x v="1"/>
    <x v="1"/>
    <n v="33"/>
    <n v="5"/>
    <n v="0"/>
    <n v="2"/>
    <n v="0"/>
    <n v="1"/>
    <n v="117626.9"/>
    <n v="0"/>
    <x v="1"/>
    <s v="3. Good"/>
    <s v="1. Zero"/>
    <s v="3-5 yrs"/>
    <s v="Retained"/>
  </r>
  <r>
    <n v="15669301"/>
    <n v="778"/>
    <x v="2"/>
    <x v="0"/>
    <n v="29"/>
    <n v="6"/>
    <n v="150358.97"/>
    <n v="1"/>
    <n v="1"/>
    <n v="0"/>
    <n v="62454.01"/>
    <n v="1"/>
    <x v="3"/>
    <s v="4. Very Good"/>
    <s v="4. Above 150K"/>
    <s v="6-8 yrs"/>
    <s v="Churned"/>
  </r>
  <r>
    <n v="15672640"/>
    <n v="850"/>
    <x v="1"/>
    <x v="0"/>
    <n v="45"/>
    <n v="4"/>
    <n v="114347.85"/>
    <n v="2"/>
    <n v="1"/>
    <n v="1"/>
    <n v="109089.04"/>
    <n v="0"/>
    <x v="0"/>
    <s v="5. Excellent"/>
    <s v="3. 100K-150K"/>
    <s v="3-5 yrs"/>
    <s v="Retained"/>
  </r>
  <r>
    <n v="15750458"/>
    <n v="693"/>
    <x v="0"/>
    <x v="0"/>
    <n v="39"/>
    <n v="4"/>
    <n v="0"/>
    <n v="2"/>
    <n v="0"/>
    <n v="1"/>
    <n v="142331.39000000001"/>
    <n v="0"/>
    <x v="1"/>
    <s v="3. Good"/>
    <s v="1. Zero"/>
    <s v="3-5 yrs"/>
    <s v="Retained"/>
  </r>
  <r>
    <n v="15627251"/>
    <n v="520"/>
    <x v="0"/>
    <x v="1"/>
    <n v="34"/>
    <n v="4"/>
    <n v="134007.9"/>
    <n v="1"/>
    <n v="1"/>
    <n v="1"/>
    <n v="193209.11"/>
    <n v="0"/>
    <x v="1"/>
    <s v="1. Poor"/>
    <s v="3. 100K-150K"/>
    <s v="3-5 yrs"/>
    <s v="Retained"/>
  </r>
  <r>
    <n v="15764294"/>
    <n v="759"/>
    <x v="2"/>
    <x v="1"/>
    <n v="31"/>
    <n v="4"/>
    <n v="98899.91"/>
    <n v="1"/>
    <n v="1"/>
    <n v="1"/>
    <n v="47832.82"/>
    <n v="0"/>
    <x v="1"/>
    <s v="4. Very Good"/>
    <s v="2. Up to 100K"/>
    <s v="3-5 yrs"/>
    <s v="Retained"/>
  </r>
  <r>
    <n v="15659962"/>
    <n v="637"/>
    <x v="0"/>
    <x v="1"/>
    <n v="60"/>
    <n v="3"/>
    <n v="0"/>
    <n v="2"/>
    <n v="1"/>
    <n v="1"/>
    <n v="70174.03"/>
    <n v="0"/>
    <x v="4"/>
    <s v="2. Fair"/>
    <s v="1. Zero"/>
    <s v="3-5 yrs"/>
    <s v="Retained"/>
  </r>
  <r>
    <n v="15788536"/>
    <n v="755"/>
    <x v="2"/>
    <x v="1"/>
    <n v="40"/>
    <n v="2"/>
    <n v="137430.82"/>
    <n v="2"/>
    <n v="0"/>
    <n v="0"/>
    <n v="176768.59"/>
    <n v="0"/>
    <x v="0"/>
    <s v="4. Very Good"/>
    <s v="3. 100K-150K"/>
    <s v="0-2 yrs"/>
    <s v="Retained"/>
  </r>
  <r>
    <n v="15596979"/>
    <n v="662"/>
    <x v="0"/>
    <x v="0"/>
    <n v="47"/>
    <n v="6"/>
    <n v="0"/>
    <n v="2"/>
    <n v="1"/>
    <n v="1"/>
    <n v="129392.75"/>
    <n v="0"/>
    <x v="0"/>
    <s v="2. Fair"/>
    <s v="1. Zero"/>
    <s v="6-8 yrs"/>
    <s v="Retained"/>
  </r>
  <r>
    <n v="15681220"/>
    <n v="503"/>
    <x v="0"/>
    <x v="0"/>
    <n v="37"/>
    <n v="8"/>
    <n v="0"/>
    <n v="2"/>
    <n v="1"/>
    <n v="1"/>
    <n v="97893.32"/>
    <n v="0"/>
    <x v="1"/>
    <s v="1. Poor"/>
    <s v="1. Zero"/>
    <s v="6-8 yrs"/>
    <s v="Retained"/>
  </r>
  <r>
    <n v="15635097"/>
    <n v="599"/>
    <x v="2"/>
    <x v="1"/>
    <n v="39"/>
    <n v="2"/>
    <n v="188976.89"/>
    <n v="2"/>
    <n v="0"/>
    <n v="1"/>
    <n v="176142.09"/>
    <n v="0"/>
    <x v="1"/>
    <s v="2. Fair"/>
    <s v="4. Above 150K"/>
    <s v="0-2 yrs"/>
    <s v="Retained"/>
  </r>
  <r>
    <n v="15780779"/>
    <n v="583"/>
    <x v="1"/>
    <x v="0"/>
    <n v="40"/>
    <n v="4"/>
    <n v="0"/>
    <n v="2"/>
    <n v="1"/>
    <n v="0"/>
    <n v="114093.73"/>
    <n v="0"/>
    <x v="0"/>
    <s v="2. Fair"/>
    <s v="1. Zero"/>
    <s v="3-5 yrs"/>
    <s v="Retained"/>
  </r>
  <r>
    <n v="15798470"/>
    <n v="764"/>
    <x v="1"/>
    <x v="0"/>
    <n v="48"/>
    <n v="1"/>
    <n v="75990.97"/>
    <n v="1"/>
    <n v="1"/>
    <n v="0"/>
    <n v="158323.81"/>
    <n v="1"/>
    <x v="0"/>
    <s v="4. Very Good"/>
    <s v="2. Up to 100K"/>
    <s v="0-2 yrs"/>
    <s v="Churned"/>
  </r>
  <r>
    <n v="15760880"/>
    <n v="513"/>
    <x v="0"/>
    <x v="1"/>
    <n v="29"/>
    <n v="10"/>
    <n v="0"/>
    <n v="2"/>
    <n v="0"/>
    <n v="1"/>
    <n v="25514.77"/>
    <n v="0"/>
    <x v="3"/>
    <s v="1. Poor"/>
    <s v="1. Zero"/>
    <s v="9-10 yrs"/>
    <s v="Retained"/>
  </r>
  <r>
    <n v="15616929"/>
    <n v="730"/>
    <x v="1"/>
    <x v="1"/>
    <n v="62"/>
    <n v="5"/>
    <n v="112181.08"/>
    <n v="1"/>
    <n v="0"/>
    <n v="1"/>
    <n v="61513.87"/>
    <n v="0"/>
    <x v="4"/>
    <s v="3. Good"/>
    <s v="3. 100K-150K"/>
    <s v="3-5 yrs"/>
    <s v="Retained"/>
  </r>
  <r>
    <n v="15758775"/>
    <n v="820"/>
    <x v="1"/>
    <x v="1"/>
    <n v="34"/>
    <n v="10"/>
    <n v="97208.46"/>
    <n v="1"/>
    <n v="1"/>
    <n v="1"/>
    <n v="59553.34"/>
    <n v="0"/>
    <x v="1"/>
    <s v="5. Excellent"/>
    <s v="2. Up to 100K"/>
    <s v="9-10 yrs"/>
    <s v="Retained"/>
  </r>
  <r>
    <n v="15663386"/>
    <n v="597"/>
    <x v="1"/>
    <x v="0"/>
    <n v="26"/>
    <n v="7"/>
    <n v="0"/>
    <n v="2"/>
    <n v="1"/>
    <n v="0"/>
    <n v="110253.2"/>
    <n v="0"/>
    <x v="3"/>
    <s v="2. Fair"/>
    <s v="1. Zero"/>
    <s v="6-8 yrs"/>
    <s v="Retained"/>
  </r>
  <r>
    <n v="15621267"/>
    <n v="637"/>
    <x v="0"/>
    <x v="1"/>
    <n v="32"/>
    <n v="5"/>
    <n v="0"/>
    <n v="1"/>
    <n v="0"/>
    <n v="0"/>
    <n v="148769.07999999999"/>
    <n v="0"/>
    <x v="1"/>
    <s v="2. Fair"/>
    <s v="1. Zero"/>
    <s v="3-5 yrs"/>
    <s v="Retained"/>
  </r>
  <r>
    <n v="15720509"/>
    <n v="696"/>
    <x v="0"/>
    <x v="1"/>
    <n v="34"/>
    <n v="9"/>
    <n v="150856.79"/>
    <n v="1"/>
    <n v="0"/>
    <n v="1"/>
    <n v="8236.7800000000007"/>
    <n v="0"/>
    <x v="1"/>
    <s v="3. Good"/>
    <s v="4. Above 150K"/>
    <s v="9-10 yrs"/>
    <s v="Retained"/>
  </r>
  <r>
    <n v="15693322"/>
    <n v="635"/>
    <x v="2"/>
    <x v="0"/>
    <n v="37"/>
    <n v="9"/>
    <n v="146748.07"/>
    <n v="1"/>
    <n v="0"/>
    <n v="1"/>
    <n v="11407.58"/>
    <n v="0"/>
    <x v="1"/>
    <s v="2. Fair"/>
    <s v="3. 100K-150K"/>
    <s v="9-10 yrs"/>
    <s v="Retained"/>
  </r>
  <r>
    <n v="15589544"/>
    <n v="673"/>
    <x v="1"/>
    <x v="0"/>
    <n v="57"/>
    <n v="4"/>
    <n v="0"/>
    <n v="2"/>
    <n v="1"/>
    <n v="1"/>
    <n v="49684.09"/>
    <n v="0"/>
    <x v="2"/>
    <s v="3. Good"/>
    <s v="1. Zero"/>
    <s v="3-5 yrs"/>
    <s v="Retained"/>
  </r>
  <r>
    <n v="15772030"/>
    <n v="662"/>
    <x v="1"/>
    <x v="1"/>
    <n v="33"/>
    <n v="3"/>
    <n v="0"/>
    <n v="2"/>
    <n v="0"/>
    <n v="1"/>
    <n v="68064.83"/>
    <n v="0"/>
    <x v="1"/>
    <s v="2. Fair"/>
    <s v="1. Zero"/>
    <s v="3-5 yrs"/>
    <s v="Retained"/>
  </r>
  <r>
    <n v="15693337"/>
    <n v="683"/>
    <x v="1"/>
    <x v="1"/>
    <n v="41"/>
    <n v="0"/>
    <n v="148863.17000000001"/>
    <n v="1"/>
    <n v="1"/>
    <n v="1"/>
    <n v="163911.32"/>
    <n v="0"/>
    <x v="0"/>
    <s v="3. Good"/>
    <s v="3. 100K-150K"/>
    <s v="0-2 yrs"/>
    <s v="Retained"/>
  </r>
  <r>
    <n v="15676571"/>
    <n v="850"/>
    <x v="0"/>
    <x v="1"/>
    <n v="55"/>
    <n v="6"/>
    <n v="0"/>
    <n v="1"/>
    <n v="1"/>
    <n v="0"/>
    <n v="944.41"/>
    <n v="1"/>
    <x v="2"/>
    <s v="5. Excellent"/>
    <s v="1. Zero"/>
    <s v="6-8 yrs"/>
    <s v="Churned"/>
  </r>
  <r>
    <n v="15701392"/>
    <n v="815"/>
    <x v="1"/>
    <x v="1"/>
    <n v="28"/>
    <n v="6"/>
    <n v="0"/>
    <n v="2"/>
    <n v="0"/>
    <n v="1"/>
    <n v="185547.71"/>
    <n v="0"/>
    <x v="3"/>
    <s v="5. Excellent"/>
    <s v="1. Zero"/>
    <s v="6-8 yrs"/>
    <s v="Retained"/>
  </r>
  <r>
    <n v="15741092"/>
    <n v="671"/>
    <x v="1"/>
    <x v="1"/>
    <n v="34"/>
    <n v="10"/>
    <n v="153360.01999999999"/>
    <n v="1"/>
    <n v="1"/>
    <n v="0"/>
    <n v="140509.85999999999"/>
    <n v="0"/>
    <x v="1"/>
    <s v="3. Good"/>
    <s v="4. Above 150K"/>
    <s v="9-10 yrs"/>
    <s v="Retained"/>
  </r>
  <r>
    <n v="15643865"/>
    <n v="601"/>
    <x v="0"/>
    <x v="0"/>
    <n v="40"/>
    <n v="3"/>
    <n v="92055.360000000001"/>
    <n v="1"/>
    <n v="0"/>
    <n v="1"/>
    <n v="164652.01999999999"/>
    <n v="1"/>
    <x v="0"/>
    <s v="2. Fair"/>
    <s v="2. Up to 100K"/>
    <s v="3-5 yrs"/>
    <s v="Churned"/>
  </r>
  <r>
    <n v="15769389"/>
    <n v="709"/>
    <x v="2"/>
    <x v="0"/>
    <n v="39"/>
    <n v="9"/>
    <n v="124723.92"/>
    <n v="1"/>
    <n v="1"/>
    <n v="0"/>
    <n v="73641.86"/>
    <n v="0"/>
    <x v="1"/>
    <s v="3. Good"/>
    <s v="3. 100K-150K"/>
    <s v="9-10 yrs"/>
    <s v="Retained"/>
  </r>
  <r>
    <n v="15807768"/>
    <n v="702"/>
    <x v="2"/>
    <x v="1"/>
    <n v="28"/>
    <n v="1"/>
    <n v="103033.83"/>
    <n v="1"/>
    <n v="1"/>
    <n v="1"/>
    <n v="40321.870000000003"/>
    <n v="0"/>
    <x v="3"/>
    <s v="3. Good"/>
    <s v="3. 100K-150K"/>
    <s v="0-2 yrs"/>
    <s v="Retained"/>
  </r>
  <r>
    <n v="15801630"/>
    <n v="558"/>
    <x v="0"/>
    <x v="1"/>
    <n v="40"/>
    <n v="6"/>
    <n v="0"/>
    <n v="2"/>
    <n v="1"/>
    <n v="0"/>
    <n v="173844.89"/>
    <n v="0"/>
    <x v="0"/>
    <s v="1. Poor"/>
    <s v="1. Zero"/>
    <s v="6-8 yrs"/>
    <s v="Retained"/>
  </r>
  <r>
    <n v="15705034"/>
    <n v="691"/>
    <x v="1"/>
    <x v="1"/>
    <n v="40"/>
    <n v="1"/>
    <n v="0"/>
    <n v="2"/>
    <n v="1"/>
    <n v="1"/>
    <n v="145613.17000000001"/>
    <n v="0"/>
    <x v="0"/>
    <s v="3. Good"/>
    <s v="1. Zero"/>
    <s v="0-2 yrs"/>
    <s v="Retained"/>
  </r>
  <r>
    <n v="15763107"/>
    <n v="700"/>
    <x v="0"/>
    <x v="0"/>
    <n v="30"/>
    <n v="9"/>
    <n v="0"/>
    <n v="1"/>
    <n v="1"/>
    <n v="1"/>
    <n v="174971.64"/>
    <n v="0"/>
    <x v="1"/>
    <s v="3. Good"/>
    <s v="1. Zero"/>
    <s v="9-10 yrs"/>
    <s v="Retained"/>
  </r>
  <r>
    <n v="15667085"/>
    <n v="667"/>
    <x v="0"/>
    <x v="1"/>
    <n v="33"/>
    <n v="4"/>
    <n v="0"/>
    <n v="2"/>
    <n v="1"/>
    <n v="1"/>
    <n v="131834.75"/>
    <n v="0"/>
    <x v="1"/>
    <s v="2. Fair"/>
    <s v="1. Zero"/>
    <s v="3-5 yrs"/>
    <s v="Retained"/>
  </r>
  <r>
    <n v="15647008"/>
    <n v="624"/>
    <x v="2"/>
    <x v="1"/>
    <n v="54"/>
    <n v="3"/>
    <n v="116726.22"/>
    <n v="1"/>
    <n v="1"/>
    <n v="0"/>
    <n v="110498.1"/>
    <n v="1"/>
    <x v="2"/>
    <s v="2. Fair"/>
    <s v="3. 100K-150K"/>
    <s v="3-5 yrs"/>
    <s v="Churned"/>
  </r>
  <r>
    <n v="15584505"/>
    <n v="580"/>
    <x v="0"/>
    <x v="0"/>
    <n v="23"/>
    <n v="5"/>
    <n v="113923.81"/>
    <n v="2"/>
    <n v="0"/>
    <n v="0"/>
    <n v="196241.43"/>
    <n v="0"/>
    <x v="3"/>
    <s v="2. Fair"/>
    <s v="3. 100K-150K"/>
    <s v="3-5 yrs"/>
    <s v="Retained"/>
  </r>
  <r>
    <n v="15748068"/>
    <n v="571"/>
    <x v="1"/>
    <x v="0"/>
    <n v="31"/>
    <n v="3"/>
    <n v="0"/>
    <n v="2"/>
    <n v="1"/>
    <n v="1"/>
    <n v="194667.92"/>
    <n v="0"/>
    <x v="1"/>
    <s v="1. Poor"/>
    <s v="1. Zero"/>
    <s v="3-5 yrs"/>
    <s v="Retained"/>
  </r>
  <r>
    <n v="15663964"/>
    <n v="561"/>
    <x v="0"/>
    <x v="1"/>
    <n v="37"/>
    <n v="5"/>
    <n v="0"/>
    <n v="2"/>
    <n v="1"/>
    <n v="0"/>
    <n v="83093.25"/>
    <n v="0"/>
    <x v="1"/>
    <s v="1. Poor"/>
    <s v="1. Zero"/>
    <s v="3-5 yrs"/>
    <s v="Retained"/>
  </r>
  <r>
    <n v="15782311"/>
    <n v="529"/>
    <x v="0"/>
    <x v="1"/>
    <n v="28"/>
    <n v="9"/>
    <n v="0"/>
    <n v="2"/>
    <n v="1"/>
    <n v="1"/>
    <n v="52545.24"/>
    <n v="0"/>
    <x v="3"/>
    <s v="1. Poor"/>
    <s v="1. Zero"/>
    <s v="9-10 yrs"/>
    <s v="Retained"/>
  </r>
  <r>
    <n v="15588197"/>
    <n v="670"/>
    <x v="0"/>
    <x v="1"/>
    <n v="36"/>
    <n v="7"/>
    <n v="0"/>
    <n v="2"/>
    <n v="0"/>
    <n v="0"/>
    <n v="59571.5"/>
    <n v="0"/>
    <x v="1"/>
    <s v="3. Good"/>
    <s v="1. Zero"/>
    <s v="6-8 yrs"/>
    <s v="Retained"/>
  </r>
  <r>
    <n v="15610105"/>
    <n v="666"/>
    <x v="2"/>
    <x v="0"/>
    <n v="21"/>
    <n v="1"/>
    <n v="121827.43"/>
    <n v="2"/>
    <n v="1"/>
    <n v="1"/>
    <n v="99818.31"/>
    <n v="0"/>
    <x v="3"/>
    <s v="2. Fair"/>
    <s v="3. 100K-150K"/>
    <s v="0-2 yrs"/>
    <s v="Retained"/>
  </r>
  <r>
    <n v="15606133"/>
    <n v="628"/>
    <x v="1"/>
    <x v="1"/>
    <n v="42"/>
    <n v="7"/>
    <n v="0"/>
    <n v="2"/>
    <n v="0"/>
    <n v="1"/>
    <n v="172967.87"/>
    <n v="0"/>
    <x v="0"/>
    <s v="2. Fair"/>
    <s v="1. Zero"/>
    <s v="6-8 yrs"/>
    <s v="Retained"/>
  </r>
  <r>
    <n v="15599403"/>
    <n v="577"/>
    <x v="0"/>
    <x v="1"/>
    <n v="60"/>
    <n v="10"/>
    <n v="125389.7"/>
    <n v="2"/>
    <n v="1"/>
    <n v="1"/>
    <n v="178616.73"/>
    <n v="0"/>
    <x v="4"/>
    <s v="1. Poor"/>
    <s v="3. 100K-150K"/>
    <s v="9-10 yrs"/>
    <s v="Retained"/>
  </r>
  <r>
    <n v="15648225"/>
    <n v="652"/>
    <x v="1"/>
    <x v="0"/>
    <n v="38"/>
    <n v="1"/>
    <n v="103895.31"/>
    <n v="1"/>
    <n v="0"/>
    <n v="1"/>
    <n v="159649.44"/>
    <n v="0"/>
    <x v="1"/>
    <s v="2. Fair"/>
    <s v="3. 100K-150K"/>
    <s v="0-2 yrs"/>
    <s v="Retained"/>
  </r>
  <r>
    <n v="15608406"/>
    <n v="678"/>
    <x v="0"/>
    <x v="1"/>
    <n v="26"/>
    <n v="5"/>
    <n v="111128.04"/>
    <n v="1"/>
    <n v="1"/>
    <n v="0"/>
    <n v="60941.27"/>
    <n v="1"/>
    <x v="3"/>
    <s v="3. Good"/>
    <s v="3. 100K-150K"/>
    <s v="3-5 yrs"/>
    <s v="Churned"/>
  </r>
  <r>
    <n v="15633378"/>
    <n v="692"/>
    <x v="1"/>
    <x v="0"/>
    <n v="49"/>
    <n v="9"/>
    <n v="0"/>
    <n v="2"/>
    <n v="1"/>
    <n v="0"/>
    <n v="178342.63"/>
    <n v="0"/>
    <x v="0"/>
    <s v="3. Good"/>
    <s v="1. Zero"/>
    <s v="9-10 yrs"/>
    <s v="Retained"/>
  </r>
  <r>
    <n v="15664759"/>
    <n v="675"/>
    <x v="1"/>
    <x v="1"/>
    <n v="32"/>
    <n v="10"/>
    <n v="0"/>
    <n v="2"/>
    <n v="1"/>
    <n v="0"/>
    <n v="191545.65"/>
    <n v="0"/>
    <x v="1"/>
    <s v="3. Good"/>
    <s v="1. Zero"/>
    <s v="9-10 yrs"/>
    <s v="Retained"/>
  </r>
  <r>
    <n v="15625545"/>
    <n v="712"/>
    <x v="1"/>
    <x v="1"/>
    <n v="52"/>
    <n v="9"/>
    <n v="0"/>
    <n v="1"/>
    <n v="1"/>
    <n v="1"/>
    <n v="117977.45"/>
    <n v="1"/>
    <x v="2"/>
    <s v="3. Good"/>
    <s v="1. Zero"/>
    <s v="9-10 yrs"/>
    <s v="Churned"/>
  </r>
  <r>
    <n v="15772148"/>
    <n v="639"/>
    <x v="2"/>
    <x v="0"/>
    <n v="37"/>
    <n v="5"/>
    <n v="151242.48000000001"/>
    <n v="1"/>
    <n v="0"/>
    <n v="1"/>
    <n v="49637.65"/>
    <n v="0"/>
    <x v="1"/>
    <s v="2. Fair"/>
    <s v="4. Above 150K"/>
    <s v="3-5 yrs"/>
    <s v="Retained"/>
  </r>
  <r>
    <n v="15810829"/>
    <n v="618"/>
    <x v="0"/>
    <x v="1"/>
    <n v="48"/>
    <n v="7"/>
    <n v="0"/>
    <n v="1"/>
    <n v="1"/>
    <n v="0"/>
    <n v="13921.82"/>
    <n v="1"/>
    <x v="0"/>
    <s v="2. Fair"/>
    <s v="1. Zero"/>
    <s v="6-8 yrs"/>
    <s v="Churned"/>
  </r>
  <r>
    <n v="15731669"/>
    <n v="554"/>
    <x v="0"/>
    <x v="1"/>
    <n v="39"/>
    <n v="2"/>
    <n v="129709.62"/>
    <n v="1"/>
    <n v="1"/>
    <n v="0"/>
    <n v="173197.12"/>
    <n v="0"/>
    <x v="1"/>
    <s v="1. Poor"/>
    <s v="3. 100K-150K"/>
    <s v="0-2 yrs"/>
    <s v="Retained"/>
  </r>
  <r>
    <n v="15738634"/>
    <n v="533"/>
    <x v="0"/>
    <x v="1"/>
    <n v="47"/>
    <n v="9"/>
    <n v="83347.25"/>
    <n v="1"/>
    <n v="1"/>
    <n v="1"/>
    <n v="137696.25"/>
    <n v="0"/>
    <x v="0"/>
    <s v="1. Poor"/>
    <s v="2. Up to 100K"/>
    <s v="9-10 yrs"/>
    <s v="Retained"/>
  </r>
  <r>
    <n v="15737571"/>
    <n v="540"/>
    <x v="1"/>
    <x v="0"/>
    <n v="28"/>
    <n v="6"/>
    <n v="84121.04"/>
    <n v="1"/>
    <n v="0"/>
    <n v="1"/>
    <n v="80698.539999999994"/>
    <n v="0"/>
    <x v="3"/>
    <s v="1. Poor"/>
    <s v="2. Up to 100K"/>
    <s v="6-8 yrs"/>
    <s v="Retained"/>
  </r>
  <r>
    <n v="15667602"/>
    <n v="704"/>
    <x v="1"/>
    <x v="1"/>
    <n v="33"/>
    <n v="3"/>
    <n v="0"/>
    <n v="2"/>
    <n v="1"/>
    <n v="0"/>
    <n v="73018.740000000005"/>
    <n v="0"/>
    <x v="1"/>
    <s v="3. Good"/>
    <s v="1. Zero"/>
    <s v="3-5 yrs"/>
    <s v="Retained"/>
  </r>
  <r>
    <n v="15684147"/>
    <n v="678"/>
    <x v="0"/>
    <x v="1"/>
    <n v="43"/>
    <n v="5"/>
    <n v="102338.19"/>
    <n v="1"/>
    <n v="1"/>
    <n v="1"/>
    <n v="79649.62"/>
    <n v="0"/>
    <x v="0"/>
    <s v="3. Good"/>
    <s v="3. 100K-150K"/>
    <s v="3-5 yrs"/>
    <s v="Retained"/>
  </r>
  <r>
    <n v="15789874"/>
    <n v="712"/>
    <x v="0"/>
    <x v="0"/>
    <n v="29"/>
    <n v="3"/>
    <n v="87375.78"/>
    <n v="2"/>
    <n v="0"/>
    <n v="0"/>
    <n v="166194.53"/>
    <n v="0"/>
    <x v="3"/>
    <s v="3. Good"/>
    <s v="2. Up to 100K"/>
    <s v="3-5 yrs"/>
    <s v="Retained"/>
  </r>
  <r>
    <n v="15757952"/>
    <n v="651"/>
    <x v="0"/>
    <x v="1"/>
    <n v="44"/>
    <n v="2"/>
    <n v="0"/>
    <n v="3"/>
    <n v="1"/>
    <n v="0"/>
    <n v="102530.35"/>
    <n v="1"/>
    <x v="0"/>
    <s v="2. Fair"/>
    <s v="1. Zero"/>
    <s v="0-2 yrs"/>
    <s v="Churned"/>
  </r>
  <r>
    <n v="15698732"/>
    <n v="789"/>
    <x v="2"/>
    <x v="1"/>
    <n v="51"/>
    <n v="3"/>
    <n v="104677.09"/>
    <n v="1"/>
    <n v="1"/>
    <n v="0"/>
    <n v="74265.38"/>
    <n v="0"/>
    <x v="2"/>
    <s v="4. Very Good"/>
    <s v="3. 100K-150K"/>
    <s v="3-5 yrs"/>
    <s v="Retained"/>
  </r>
  <r>
    <n v="15714355"/>
    <n v="775"/>
    <x v="2"/>
    <x v="1"/>
    <n v="32"/>
    <n v="8"/>
    <n v="121669.23"/>
    <n v="1"/>
    <n v="0"/>
    <n v="1"/>
    <n v="125898.39"/>
    <n v="0"/>
    <x v="1"/>
    <s v="4. Very Good"/>
    <s v="3. 100K-150K"/>
    <s v="6-8 yrs"/>
    <s v="Retained"/>
  </r>
  <r>
    <n v="15599090"/>
    <n v="564"/>
    <x v="2"/>
    <x v="1"/>
    <n v="40"/>
    <n v="7"/>
    <n v="108407.34"/>
    <n v="1"/>
    <n v="1"/>
    <n v="1"/>
    <n v="83681.2"/>
    <n v="0"/>
    <x v="0"/>
    <s v="1. Poor"/>
    <s v="3. 100K-150K"/>
    <s v="6-8 yrs"/>
    <s v="Retained"/>
  </r>
  <r>
    <n v="15762048"/>
    <n v="841"/>
    <x v="2"/>
    <x v="0"/>
    <n v="33"/>
    <n v="7"/>
    <n v="154969.79"/>
    <n v="2"/>
    <n v="1"/>
    <n v="1"/>
    <n v="99505.75"/>
    <n v="0"/>
    <x v="1"/>
    <s v="5. Excellent"/>
    <s v="4. Above 150K"/>
    <s v="6-8 yrs"/>
    <s v="Retained"/>
  </r>
  <r>
    <n v="15790596"/>
    <n v="850"/>
    <x v="1"/>
    <x v="1"/>
    <n v="39"/>
    <n v="0"/>
    <n v="141829.67000000001"/>
    <n v="1"/>
    <n v="1"/>
    <n v="1"/>
    <n v="92748.160000000003"/>
    <n v="0"/>
    <x v="1"/>
    <s v="5. Excellent"/>
    <s v="3. 100K-150K"/>
    <s v="0-2 yrs"/>
    <s v="Retained"/>
  </r>
  <r>
    <n v="15609623"/>
    <n v="637"/>
    <x v="0"/>
    <x v="0"/>
    <n v="63"/>
    <n v="5"/>
    <n v="0"/>
    <n v="1"/>
    <n v="1"/>
    <n v="0"/>
    <n v="28092.77"/>
    <n v="1"/>
    <x v="4"/>
    <s v="2. Fair"/>
    <s v="1. Zero"/>
    <s v="3-5 yrs"/>
    <s v="Churned"/>
  </r>
  <r>
    <n v="15711901"/>
    <n v="500"/>
    <x v="0"/>
    <x v="1"/>
    <n v="45"/>
    <n v="2"/>
    <n v="109162.82"/>
    <n v="1"/>
    <n v="1"/>
    <n v="1"/>
    <n v="126145.08"/>
    <n v="0"/>
    <x v="0"/>
    <s v="1. Poor"/>
    <s v="3. 100K-150K"/>
    <s v="0-2 yrs"/>
    <s v="Retained"/>
  </r>
  <r>
    <n v="15779809"/>
    <n v="655"/>
    <x v="0"/>
    <x v="1"/>
    <n v="44"/>
    <n v="8"/>
    <n v="87471.63"/>
    <n v="1"/>
    <n v="0"/>
    <n v="1"/>
    <n v="188593.98"/>
    <n v="0"/>
    <x v="0"/>
    <s v="2. Fair"/>
    <s v="2. Up to 100K"/>
    <s v="6-8 yrs"/>
    <s v="Retained"/>
  </r>
  <r>
    <n v="15729018"/>
    <n v="666"/>
    <x v="0"/>
    <x v="0"/>
    <n v="33"/>
    <n v="2"/>
    <n v="147229.65"/>
    <n v="1"/>
    <n v="1"/>
    <n v="1"/>
    <n v="56410.17"/>
    <n v="0"/>
    <x v="1"/>
    <s v="2. Fair"/>
    <s v="3. 100K-150K"/>
    <s v="0-2 yrs"/>
    <s v="Retained"/>
  </r>
  <r>
    <n v="15698246"/>
    <n v="658"/>
    <x v="0"/>
    <x v="0"/>
    <n v="24"/>
    <n v="2"/>
    <n v="0"/>
    <n v="2"/>
    <n v="1"/>
    <n v="1"/>
    <n v="84694.49"/>
    <n v="0"/>
    <x v="3"/>
    <s v="2. Fair"/>
    <s v="1. Zero"/>
    <s v="0-2 yrs"/>
    <s v="Retained"/>
  </r>
  <r>
    <n v="15712409"/>
    <n v="749"/>
    <x v="2"/>
    <x v="1"/>
    <n v="66"/>
    <n v="6"/>
    <n v="182532.23"/>
    <n v="2"/>
    <n v="1"/>
    <n v="1"/>
    <n v="195429.92"/>
    <n v="0"/>
    <x v="4"/>
    <s v="4. Very Good"/>
    <s v="4. Above 150K"/>
    <s v="6-8 yrs"/>
    <s v="Retained"/>
  </r>
  <r>
    <n v="15758306"/>
    <n v="654"/>
    <x v="0"/>
    <x v="1"/>
    <n v="32"/>
    <n v="6"/>
    <n v="0"/>
    <n v="2"/>
    <n v="1"/>
    <n v="1"/>
    <n v="137898.57"/>
    <n v="0"/>
    <x v="1"/>
    <s v="2. Fair"/>
    <s v="1. Zero"/>
    <s v="6-8 yrs"/>
    <s v="Retained"/>
  </r>
  <r>
    <n v="15621435"/>
    <n v="623"/>
    <x v="0"/>
    <x v="0"/>
    <n v="39"/>
    <n v="1"/>
    <n v="160903.20000000001"/>
    <n v="1"/>
    <n v="0"/>
    <n v="0"/>
    <n v="78774.36"/>
    <n v="0"/>
    <x v="1"/>
    <s v="2. Fair"/>
    <s v="4. Above 150K"/>
    <s v="0-2 yrs"/>
    <s v="Retained"/>
  </r>
  <r>
    <n v="15566295"/>
    <n v="761"/>
    <x v="0"/>
    <x v="0"/>
    <n v="33"/>
    <n v="6"/>
    <n v="138053.79"/>
    <n v="2"/>
    <n v="1"/>
    <n v="0"/>
    <n v="148779.41"/>
    <n v="0"/>
    <x v="1"/>
    <s v="4. Very Good"/>
    <s v="3. 100K-150K"/>
    <s v="6-8 yrs"/>
    <s v="Retained"/>
  </r>
  <r>
    <n v="15569098"/>
    <n v="627"/>
    <x v="0"/>
    <x v="1"/>
    <n v="44"/>
    <n v="6"/>
    <n v="153548.12"/>
    <n v="1"/>
    <n v="0"/>
    <n v="0"/>
    <n v="35300.080000000002"/>
    <n v="1"/>
    <x v="0"/>
    <s v="2. Fair"/>
    <s v="4. Above 150K"/>
    <s v="6-8 yrs"/>
    <s v="Churned"/>
  </r>
  <r>
    <n v="15662532"/>
    <n v="757"/>
    <x v="2"/>
    <x v="1"/>
    <n v="31"/>
    <n v="8"/>
    <n v="149085.9"/>
    <n v="2"/>
    <n v="1"/>
    <n v="1"/>
    <n v="197077.36"/>
    <n v="0"/>
    <x v="1"/>
    <s v="4. Very Good"/>
    <s v="3. 100K-150K"/>
    <s v="6-8 yrs"/>
    <s v="Retained"/>
  </r>
  <r>
    <n v="15664001"/>
    <n v="695"/>
    <x v="2"/>
    <x v="0"/>
    <n v="53"/>
    <n v="8"/>
    <n v="95231.91"/>
    <n v="1"/>
    <n v="0"/>
    <n v="0"/>
    <n v="70140.800000000003"/>
    <n v="1"/>
    <x v="2"/>
    <s v="3. Good"/>
    <s v="2. Up to 100K"/>
    <s v="6-8 yrs"/>
    <s v="Churned"/>
  </r>
  <r>
    <n v="15703437"/>
    <n v="726"/>
    <x v="0"/>
    <x v="1"/>
    <n v="34"/>
    <n v="3"/>
    <n v="0"/>
    <n v="2"/>
    <n v="1"/>
    <n v="0"/>
    <n v="196288.46"/>
    <n v="0"/>
    <x v="1"/>
    <s v="3. Good"/>
    <s v="1. Zero"/>
    <s v="3-5 yrs"/>
    <s v="Retained"/>
  </r>
  <r>
    <n v="15708003"/>
    <n v="587"/>
    <x v="1"/>
    <x v="1"/>
    <n v="41"/>
    <n v="8"/>
    <n v="85109.21"/>
    <n v="1"/>
    <n v="1"/>
    <n v="0"/>
    <n v="1557.82"/>
    <n v="0"/>
    <x v="0"/>
    <s v="2. Fair"/>
    <s v="2. Up to 100K"/>
    <s v="6-8 yrs"/>
    <s v="Retained"/>
  </r>
  <r>
    <n v="15599452"/>
    <n v="605"/>
    <x v="2"/>
    <x v="0"/>
    <n v="43"/>
    <n v="8"/>
    <n v="125338.8"/>
    <n v="2"/>
    <n v="1"/>
    <n v="0"/>
    <n v="23970.13"/>
    <n v="0"/>
    <x v="0"/>
    <s v="2. Fair"/>
    <s v="3. 100K-150K"/>
    <s v="6-8 yrs"/>
    <s v="Retained"/>
  </r>
  <r>
    <n v="15719793"/>
    <n v="850"/>
    <x v="1"/>
    <x v="1"/>
    <n v="62"/>
    <n v="5"/>
    <n v="0"/>
    <n v="2"/>
    <n v="1"/>
    <n v="1"/>
    <n v="180243.56"/>
    <n v="0"/>
    <x v="4"/>
    <s v="5. Excellent"/>
    <s v="1. Zero"/>
    <s v="3-5 yrs"/>
    <s v="Retained"/>
  </r>
  <r>
    <n v="15771580"/>
    <n v="850"/>
    <x v="0"/>
    <x v="0"/>
    <n v="38"/>
    <n v="0"/>
    <n v="106831.69"/>
    <n v="1"/>
    <n v="0"/>
    <n v="1"/>
    <n v="148977.72"/>
    <n v="0"/>
    <x v="1"/>
    <s v="5. Excellent"/>
    <s v="3. 100K-150K"/>
    <s v="0-2 yrs"/>
    <s v="Retained"/>
  </r>
  <r>
    <n v="15732268"/>
    <n v="751"/>
    <x v="0"/>
    <x v="1"/>
    <n v="29"/>
    <n v="3"/>
    <n v="159597.45000000001"/>
    <n v="1"/>
    <n v="1"/>
    <n v="0"/>
    <n v="39934.410000000003"/>
    <n v="0"/>
    <x v="3"/>
    <s v="4. Very Good"/>
    <s v="4. Above 150K"/>
    <s v="3-5 yrs"/>
    <s v="Retained"/>
  </r>
  <r>
    <n v="15722350"/>
    <n v="627"/>
    <x v="2"/>
    <x v="0"/>
    <n v="37"/>
    <n v="7"/>
    <n v="147361.57"/>
    <n v="1"/>
    <n v="1"/>
    <n v="1"/>
    <n v="133031.96"/>
    <n v="0"/>
    <x v="1"/>
    <s v="2. Fair"/>
    <s v="3. 100K-150K"/>
    <s v="6-8 yrs"/>
    <s v="Retained"/>
  </r>
  <r>
    <n v="15611371"/>
    <n v="736"/>
    <x v="0"/>
    <x v="1"/>
    <n v="43"/>
    <n v="4"/>
    <n v="176134.54"/>
    <n v="1"/>
    <n v="1"/>
    <n v="1"/>
    <n v="52856.88"/>
    <n v="0"/>
    <x v="0"/>
    <s v="3. Good"/>
    <s v="4. Above 150K"/>
    <s v="3-5 yrs"/>
    <s v="Retained"/>
  </r>
  <r>
    <n v="15673584"/>
    <n v="652"/>
    <x v="0"/>
    <x v="0"/>
    <n v="74"/>
    <n v="5"/>
    <n v="0"/>
    <n v="2"/>
    <n v="1"/>
    <n v="1"/>
    <n v="937.15"/>
    <n v="0"/>
    <x v="4"/>
    <s v="2. Fair"/>
    <s v="1. Zero"/>
    <s v="3-5 yrs"/>
    <s v="Retained"/>
  </r>
  <r>
    <n v="15636396"/>
    <n v="627"/>
    <x v="0"/>
    <x v="0"/>
    <n v="35"/>
    <n v="7"/>
    <n v="0"/>
    <n v="2"/>
    <n v="0"/>
    <n v="1"/>
    <n v="193022.44"/>
    <n v="0"/>
    <x v="1"/>
    <s v="2. Fair"/>
    <s v="1. Zero"/>
    <s v="6-8 yrs"/>
    <s v="Retained"/>
  </r>
  <r>
    <n v="15706170"/>
    <n v="636"/>
    <x v="0"/>
    <x v="1"/>
    <n v="34"/>
    <n v="1"/>
    <n v="84055.43"/>
    <n v="1"/>
    <n v="0"/>
    <n v="0"/>
    <n v="37490.839999999997"/>
    <n v="0"/>
    <x v="1"/>
    <s v="2. Fair"/>
    <s v="2. Up to 100K"/>
    <s v="0-2 yrs"/>
    <s v="Retained"/>
  </r>
  <r>
    <n v="15725478"/>
    <n v="775"/>
    <x v="0"/>
    <x v="1"/>
    <n v="60"/>
    <n v="7"/>
    <n v="0"/>
    <n v="2"/>
    <n v="1"/>
    <n v="1"/>
    <n v="111558.7"/>
    <n v="0"/>
    <x v="4"/>
    <s v="4. Very Good"/>
    <s v="1. Zero"/>
    <s v="6-8 yrs"/>
    <s v="Retained"/>
  </r>
  <r>
    <n v="15654562"/>
    <n v="850"/>
    <x v="1"/>
    <x v="0"/>
    <n v="45"/>
    <n v="5"/>
    <n v="174088.3"/>
    <n v="4"/>
    <n v="1"/>
    <n v="0"/>
    <n v="5669.31"/>
    <n v="1"/>
    <x v="0"/>
    <s v="5. Excellent"/>
    <s v="4. Above 150K"/>
    <s v="3-5 yrs"/>
    <s v="Churned"/>
  </r>
  <r>
    <n v="15737509"/>
    <n v="850"/>
    <x v="1"/>
    <x v="1"/>
    <n v="34"/>
    <n v="8"/>
    <n v="199229.14"/>
    <n v="1"/>
    <n v="0"/>
    <n v="0"/>
    <n v="68106.289999999994"/>
    <n v="0"/>
    <x v="1"/>
    <s v="5. Excellent"/>
    <s v="4. Above 150K"/>
    <s v="6-8 yrs"/>
    <s v="Retained"/>
  </r>
  <r>
    <n v="15690796"/>
    <n v="516"/>
    <x v="0"/>
    <x v="1"/>
    <n v="37"/>
    <n v="8"/>
    <n v="0"/>
    <n v="1"/>
    <n v="1"/>
    <n v="0"/>
    <n v="101834.58"/>
    <n v="0"/>
    <x v="1"/>
    <s v="1. Poor"/>
    <s v="1. Zero"/>
    <s v="6-8 yrs"/>
    <s v="Retained"/>
  </r>
  <r>
    <n v="15716728"/>
    <n v="513"/>
    <x v="1"/>
    <x v="0"/>
    <n v="42"/>
    <n v="10"/>
    <n v="0"/>
    <n v="2"/>
    <n v="0"/>
    <n v="1"/>
    <n v="73151.25"/>
    <n v="0"/>
    <x v="0"/>
    <s v="1. Poor"/>
    <s v="1. Zero"/>
    <s v="9-10 yrs"/>
    <s v="Retained"/>
  </r>
  <r>
    <n v="15605665"/>
    <n v="673"/>
    <x v="2"/>
    <x v="0"/>
    <n v="69"/>
    <n v="3"/>
    <n v="78833.149999999994"/>
    <n v="2"/>
    <n v="1"/>
    <n v="1"/>
    <n v="37196.15"/>
    <n v="0"/>
    <x v="4"/>
    <s v="3. Good"/>
    <s v="2. Up to 100K"/>
    <s v="3-5 yrs"/>
    <s v="Retained"/>
  </r>
  <r>
    <n v="15748481"/>
    <n v="564"/>
    <x v="0"/>
    <x v="0"/>
    <n v="27"/>
    <n v="6"/>
    <n v="0"/>
    <n v="1"/>
    <n v="0"/>
    <n v="0"/>
    <n v="7819.76"/>
    <n v="0"/>
    <x v="3"/>
    <s v="1. Poor"/>
    <s v="1. Zero"/>
    <s v="6-8 yrs"/>
    <s v="Retained"/>
  </r>
  <r>
    <n v="15757777"/>
    <n v="636"/>
    <x v="0"/>
    <x v="0"/>
    <n v="35"/>
    <n v="2"/>
    <n v="0"/>
    <n v="2"/>
    <n v="1"/>
    <n v="1"/>
    <n v="23129.46"/>
    <n v="0"/>
    <x v="1"/>
    <s v="2. Fair"/>
    <s v="1. Zero"/>
    <s v="0-2 yrs"/>
    <s v="Retained"/>
  </r>
  <r>
    <n v="15747808"/>
    <n v="712"/>
    <x v="0"/>
    <x v="1"/>
    <n v="29"/>
    <n v="3"/>
    <n v="102540.61"/>
    <n v="1"/>
    <n v="1"/>
    <n v="1"/>
    <n v="189680.79"/>
    <n v="0"/>
    <x v="3"/>
    <s v="3. Good"/>
    <s v="3. 100K-150K"/>
    <s v="3-5 yrs"/>
    <s v="Retained"/>
  </r>
  <r>
    <n v="15810593"/>
    <n v="568"/>
    <x v="0"/>
    <x v="1"/>
    <n v="51"/>
    <n v="4"/>
    <n v="0"/>
    <n v="3"/>
    <n v="1"/>
    <n v="1"/>
    <n v="66586.559999999998"/>
    <n v="0"/>
    <x v="2"/>
    <s v="1. Poor"/>
    <s v="1. Zero"/>
    <s v="3-5 yrs"/>
    <s v="Retained"/>
  </r>
  <r>
    <n v="15693376"/>
    <n v="741"/>
    <x v="1"/>
    <x v="1"/>
    <n v="43"/>
    <n v="0"/>
    <n v="0"/>
    <n v="2"/>
    <n v="1"/>
    <n v="1"/>
    <n v="2920.63"/>
    <n v="1"/>
    <x v="0"/>
    <s v="4. Very Good"/>
    <s v="1. Zero"/>
    <s v="0-2 yrs"/>
    <s v="Churned"/>
  </r>
  <r>
    <n v="15579808"/>
    <n v="754"/>
    <x v="2"/>
    <x v="0"/>
    <n v="39"/>
    <n v="8"/>
    <n v="129401.87"/>
    <n v="1"/>
    <n v="1"/>
    <n v="1"/>
    <n v="87684.93"/>
    <n v="0"/>
    <x v="1"/>
    <s v="4. Very Good"/>
    <s v="3. 100K-150K"/>
    <s v="6-8 yrs"/>
    <s v="Retained"/>
  </r>
  <r>
    <n v="15598275"/>
    <n v="709"/>
    <x v="0"/>
    <x v="0"/>
    <n v="32"/>
    <n v="7"/>
    <n v="0"/>
    <n v="2"/>
    <n v="1"/>
    <n v="1"/>
    <n v="199418.02"/>
    <n v="0"/>
    <x v="1"/>
    <s v="3. Good"/>
    <s v="1. Zero"/>
    <s v="6-8 yrs"/>
    <s v="Retained"/>
  </r>
  <r>
    <n v="15737080"/>
    <n v="510"/>
    <x v="0"/>
    <x v="0"/>
    <n v="32"/>
    <n v="1"/>
    <n v="0"/>
    <n v="2"/>
    <n v="0"/>
    <n v="1"/>
    <n v="28515.17"/>
    <n v="0"/>
    <x v="1"/>
    <s v="1. Poor"/>
    <s v="1. Zero"/>
    <s v="0-2 yrs"/>
    <s v="Retained"/>
  </r>
  <r>
    <n v="15668580"/>
    <n v="716"/>
    <x v="1"/>
    <x v="1"/>
    <n v="33"/>
    <n v="2"/>
    <n v="0"/>
    <n v="2"/>
    <n v="1"/>
    <n v="1"/>
    <n v="92916.53"/>
    <n v="0"/>
    <x v="1"/>
    <s v="3. Good"/>
    <s v="1. Zero"/>
    <s v="0-2 yrs"/>
    <s v="Retained"/>
  </r>
  <r>
    <n v="15569438"/>
    <n v="607"/>
    <x v="2"/>
    <x v="1"/>
    <n v="36"/>
    <n v="10"/>
    <n v="106702.94"/>
    <n v="2"/>
    <n v="0"/>
    <n v="0"/>
    <n v="198313.69"/>
    <n v="0"/>
    <x v="1"/>
    <s v="2. Fair"/>
    <s v="3. 100K-150K"/>
    <s v="9-10 yrs"/>
    <s v="Retained"/>
  </r>
  <r>
    <n v="15675842"/>
    <n v="656"/>
    <x v="1"/>
    <x v="1"/>
    <n v="26"/>
    <n v="4"/>
    <n v="139584.57"/>
    <n v="1"/>
    <n v="1"/>
    <n v="0"/>
    <n v="36308.93"/>
    <n v="0"/>
    <x v="3"/>
    <s v="2. Fair"/>
    <s v="3. 100K-150K"/>
    <s v="3-5 yrs"/>
    <s v="Retained"/>
  </r>
  <r>
    <n v="15577587"/>
    <n v="550"/>
    <x v="2"/>
    <x v="1"/>
    <n v="52"/>
    <n v="5"/>
    <n v="121016.23"/>
    <n v="1"/>
    <n v="1"/>
    <n v="1"/>
    <n v="41730.370000000003"/>
    <n v="1"/>
    <x v="2"/>
    <s v="1. Poor"/>
    <s v="3. 100K-150K"/>
    <s v="3-5 yrs"/>
    <s v="Churned"/>
  </r>
  <r>
    <n v="15625592"/>
    <n v="486"/>
    <x v="0"/>
    <x v="1"/>
    <n v="26"/>
    <n v="2"/>
    <n v="0"/>
    <n v="2"/>
    <n v="1"/>
    <n v="1"/>
    <n v="31399.4"/>
    <n v="0"/>
    <x v="3"/>
    <s v="1. Poor"/>
    <s v="1. Zero"/>
    <s v="0-2 yrs"/>
    <s v="Retained"/>
  </r>
  <r>
    <n v="15635141"/>
    <n v="598"/>
    <x v="2"/>
    <x v="1"/>
    <n v="59"/>
    <n v="8"/>
    <n v="118210.42"/>
    <n v="2"/>
    <n v="0"/>
    <n v="0"/>
    <n v="60192.14"/>
    <n v="1"/>
    <x v="2"/>
    <s v="2. Fair"/>
    <s v="3. 100K-150K"/>
    <s v="6-8 yrs"/>
    <s v="Churned"/>
  </r>
  <r>
    <n v="15642570"/>
    <n v="675"/>
    <x v="1"/>
    <x v="1"/>
    <n v="35"/>
    <n v="8"/>
    <n v="0"/>
    <n v="2"/>
    <n v="1"/>
    <n v="0"/>
    <n v="29062.25"/>
    <n v="0"/>
    <x v="1"/>
    <s v="3. Good"/>
    <s v="1. Zero"/>
    <s v="6-8 yrs"/>
    <s v="Retained"/>
  </r>
  <r>
    <n v="15702175"/>
    <n v="755"/>
    <x v="0"/>
    <x v="0"/>
    <n v="29"/>
    <n v="4"/>
    <n v="148654.84"/>
    <n v="2"/>
    <n v="1"/>
    <n v="1"/>
    <n v="28805.09"/>
    <n v="0"/>
    <x v="3"/>
    <s v="4. Very Good"/>
    <s v="3. 100K-150K"/>
    <s v="3-5 yrs"/>
    <s v="Retained"/>
  </r>
  <r>
    <n v="15677785"/>
    <n v="656"/>
    <x v="1"/>
    <x v="1"/>
    <n v="32"/>
    <n v="5"/>
    <n v="136963.12"/>
    <n v="1"/>
    <n v="1"/>
    <n v="0"/>
    <n v="133814.28"/>
    <n v="0"/>
    <x v="1"/>
    <s v="2. Fair"/>
    <s v="3. 100K-150K"/>
    <s v="3-5 yrs"/>
    <s v="Retained"/>
  </r>
  <r>
    <n v="15786153"/>
    <n v="644"/>
    <x v="2"/>
    <x v="1"/>
    <n v="47"/>
    <n v="9"/>
    <n v="137774.10999999999"/>
    <n v="2"/>
    <n v="1"/>
    <n v="0"/>
    <n v="151902.78"/>
    <n v="0"/>
    <x v="0"/>
    <s v="2. Fair"/>
    <s v="3. 100K-150K"/>
    <s v="9-10 yrs"/>
    <s v="Retained"/>
  </r>
  <r>
    <n v="15759499"/>
    <n v="598"/>
    <x v="0"/>
    <x v="0"/>
    <n v="32"/>
    <n v="4"/>
    <n v="111156.52"/>
    <n v="1"/>
    <n v="1"/>
    <n v="1"/>
    <n v="167376.26"/>
    <n v="0"/>
    <x v="1"/>
    <s v="2. Fair"/>
    <s v="3. 100K-150K"/>
    <s v="3-5 yrs"/>
    <s v="Retained"/>
  </r>
  <r>
    <n v="15659568"/>
    <n v="850"/>
    <x v="1"/>
    <x v="0"/>
    <n v="31"/>
    <n v="3"/>
    <n v="121237.65"/>
    <n v="1"/>
    <n v="1"/>
    <n v="1"/>
    <n v="31022.560000000001"/>
    <n v="0"/>
    <x v="1"/>
    <s v="5. Excellent"/>
    <s v="3. 100K-150K"/>
    <s v="3-5 yrs"/>
    <s v="Retained"/>
  </r>
  <r>
    <n v="15715597"/>
    <n v="679"/>
    <x v="0"/>
    <x v="1"/>
    <n v="36"/>
    <n v="1"/>
    <n v="97234.58"/>
    <n v="1"/>
    <n v="1"/>
    <n v="0"/>
    <n v="188997.08"/>
    <n v="0"/>
    <x v="1"/>
    <s v="3. Good"/>
    <s v="2. Up to 100K"/>
    <s v="0-2 yrs"/>
    <s v="Retained"/>
  </r>
  <r>
    <n v="15610147"/>
    <n v="632"/>
    <x v="0"/>
    <x v="1"/>
    <n v="60"/>
    <n v="2"/>
    <n v="0"/>
    <n v="2"/>
    <n v="0"/>
    <n v="1"/>
    <n v="2085.3200000000002"/>
    <n v="0"/>
    <x v="4"/>
    <s v="2. Fair"/>
    <s v="1. Zero"/>
    <s v="0-2 yrs"/>
    <s v="Retained"/>
  </r>
  <r>
    <n v="15802362"/>
    <n v="550"/>
    <x v="1"/>
    <x v="1"/>
    <n v="45"/>
    <n v="0"/>
    <n v="0"/>
    <n v="2"/>
    <n v="0"/>
    <n v="1"/>
    <n v="70399.710000000006"/>
    <n v="0"/>
    <x v="0"/>
    <s v="1. Poor"/>
    <s v="1. Zero"/>
    <s v="0-2 yrs"/>
    <s v="Retained"/>
  </r>
  <r>
    <n v="15660524"/>
    <n v="572"/>
    <x v="2"/>
    <x v="0"/>
    <n v="54"/>
    <n v="9"/>
    <n v="97382.53"/>
    <n v="1"/>
    <n v="1"/>
    <n v="1"/>
    <n v="195771.95"/>
    <n v="0"/>
    <x v="2"/>
    <s v="1. Poor"/>
    <s v="2. Up to 100K"/>
    <s v="9-10 yrs"/>
    <s v="Retained"/>
  </r>
  <r>
    <n v="15747168"/>
    <n v="626"/>
    <x v="2"/>
    <x v="0"/>
    <n v="47"/>
    <n v="2"/>
    <n v="103108.8"/>
    <n v="1"/>
    <n v="0"/>
    <n v="1"/>
    <n v="166475.44"/>
    <n v="1"/>
    <x v="0"/>
    <s v="2. Fair"/>
    <s v="3. 100K-150K"/>
    <s v="0-2 yrs"/>
    <s v="Churned"/>
  </r>
  <r>
    <n v="15796910"/>
    <n v="625"/>
    <x v="1"/>
    <x v="0"/>
    <n v="57"/>
    <n v="7"/>
    <n v="0"/>
    <n v="1"/>
    <n v="0"/>
    <n v="0"/>
    <n v="84106.17"/>
    <n v="1"/>
    <x v="2"/>
    <s v="2. Fair"/>
    <s v="1. Zero"/>
    <s v="6-8 yrs"/>
    <s v="Churned"/>
  </r>
  <r>
    <n v="15707674"/>
    <n v="515"/>
    <x v="0"/>
    <x v="0"/>
    <n v="58"/>
    <n v="2"/>
    <n v="131852.81"/>
    <n v="1"/>
    <n v="1"/>
    <n v="0"/>
    <n v="81436.679999999993"/>
    <n v="1"/>
    <x v="2"/>
    <s v="1. Poor"/>
    <s v="3. 100K-150K"/>
    <s v="0-2 yrs"/>
    <s v="Churned"/>
  </r>
  <r>
    <n v="15565706"/>
    <n v="612"/>
    <x v="1"/>
    <x v="1"/>
    <n v="35"/>
    <n v="1"/>
    <n v="0"/>
    <n v="1"/>
    <n v="1"/>
    <n v="1"/>
    <n v="83256.259999999995"/>
    <n v="1"/>
    <x v="1"/>
    <s v="2. Fair"/>
    <s v="1. Zero"/>
    <s v="0-2 yrs"/>
    <s v="Churned"/>
  </r>
  <r>
    <n v="15587596"/>
    <n v="628"/>
    <x v="1"/>
    <x v="0"/>
    <n v="39"/>
    <n v="8"/>
    <n v="107553.33"/>
    <n v="1"/>
    <n v="1"/>
    <n v="0"/>
    <n v="117523.41"/>
    <n v="0"/>
    <x v="1"/>
    <s v="2. Fair"/>
    <s v="3. 100K-150K"/>
    <s v="6-8 yrs"/>
    <s v="Retained"/>
  </r>
  <r>
    <n v="15751943"/>
    <n v="529"/>
    <x v="1"/>
    <x v="0"/>
    <n v="43"/>
    <n v="5"/>
    <n v="0"/>
    <n v="2"/>
    <n v="0"/>
    <n v="0"/>
    <n v="79476.63"/>
    <n v="0"/>
    <x v="0"/>
    <s v="1. Poor"/>
    <s v="1. Zero"/>
    <s v="3-5 yrs"/>
    <s v="Retained"/>
  </r>
  <r>
    <n v="15621227"/>
    <n v="668"/>
    <x v="2"/>
    <x v="0"/>
    <n v="46"/>
    <n v="7"/>
    <n v="161806.09"/>
    <n v="1"/>
    <n v="1"/>
    <n v="1"/>
    <n v="173052.19"/>
    <n v="0"/>
    <x v="0"/>
    <s v="2. Fair"/>
    <s v="4. Above 150K"/>
    <s v="6-8 yrs"/>
    <s v="Retained"/>
  </r>
  <r>
    <n v="15757588"/>
    <n v="526"/>
    <x v="0"/>
    <x v="1"/>
    <n v="30"/>
    <n v="9"/>
    <n v="0"/>
    <n v="2"/>
    <n v="0"/>
    <n v="0"/>
    <n v="100995.68"/>
    <n v="0"/>
    <x v="1"/>
    <s v="1. Poor"/>
    <s v="1. Zero"/>
    <s v="9-10 yrs"/>
    <s v="Retained"/>
  </r>
  <r>
    <n v="15640922"/>
    <n v="791"/>
    <x v="0"/>
    <x v="0"/>
    <n v="52"/>
    <n v="7"/>
    <n v="0"/>
    <n v="1"/>
    <n v="1"/>
    <n v="1"/>
    <n v="122782.5"/>
    <n v="0"/>
    <x v="2"/>
    <s v="4. Very Good"/>
    <s v="1. Zero"/>
    <s v="6-8 yrs"/>
    <s v="Retained"/>
  </r>
  <r>
    <n v="15567557"/>
    <n v="573"/>
    <x v="0"/>
    <x v="1"/>
    <n v="27"/>
    <n v="2"/>
    <n v="128243.03"/>
    <n v="1"/>
    <n v="1"/>
    <n v="1"/>
    <n v="11631.34"/>
    <n v="0"/>
    <x v="3"/>
    <s v="1. Poor"/>
    <s v="3. 100K-150K"/>
    <s v="0-2 yrs"/>
    <s v="Retained"/>
  </r>
  <r>
    <n v="15670103"/>
    <n v="565"/>
    <x v="0"/>
    <x v="0"/>
    <n v="38"/>
    <n v="5"/>
    <n v="126645.13"/>
    <n v="1"/>
    <n v="1"/>
    <n v="1"/>
    <n v="168303.55"/>
    <n v="0"/>
    <x v="1"/>
    <s v="1. Poor"/>
    <s v="3. 100K-150K"/>
    <s v="3-5 yrs"/>
    <s v="Retained"/>
  </r>
  <r>
    <n v="15720929"/>
    <n v="604"/>
    <x v="0"/>
    <x v="0"/>
    <n v="47"/>
    <n v="8"/>
    <n v="62094.71"/>
    <n v="3"/>
    <n v="0"/>
    <n v="0"/>
    <n v="9308.1"/>
    <n v="1"/>
    <x v="0"/>
    <s v="2. Fair"/>
    <s v="2. Up to 100K"/>
    <s v="6-8 yrs"/>
    <s v="Churned"/>
  </r>
  <r>
    <n v="15732774"/>
    <n v="656"/>
    <x v="0"/>
    <x v="1"/>
    <n v="37"/>
    <n v="7"/>
    <n v="112291.34"/>
    <n v="1"/>
    <n v="1"/>
    <n v="0"/>
    <n v="153157.97"/>
    <n v="0"/>
    <x v="1"/>
    <s v="2. Fair"/>
    <s v="3. 100K-150K"/>
    <s v="6-8 yrs"/>
    <s v="Retained"/>
  </r>
  <r>
    <n v="15628558"/>
    <n v="447"/>
    <x v="0"/>
    <x v="0"/>
    <n v="44"/>
    <n v="5"/>
    <n v="89188.83"/>
    <n v="1"/>
    <n v="1"/>
    <n v="1"/>
    <n v="75408.240000000005"/>
    <n v="0"/>
    <x v="0"/>
    <s v="1. Poor"/>
    <s v="2. Up to 100K"/>
    <s v="3-5 yrs"/>
    <s v="Retained"/>
  </r>
  <r>
    <n v="15729201"/>
    <n v="682"/>
    <x v="0"/>
    <x v="1"/>
    <n v="55"/>
    <n v="9"/>
    <n v="0"/>
    <n v="1"/>
    <n v="1"/>
    <n v="0"/>
    <n v="153356.79999999999"/>
    <n v="1"/>
    <x v="2"/>
    <s v="3. Good"/>
    <s v="1. Zero"/>
    <s v="9-10 yrs"/>
    <s v="Churned"/>
  </r>
  <r>
    <n v="15731117"/>
    <n v="437"/>
    <x v="1"/>
    <x v="1"/>
    <n v="28"/>
    <n v="2"/>
    <n v="109161.25"/>
    <n v="1"/>
    <n v="1"/>
    <n v="0"/>
    <n v="152987.42000000001"/>
    <n v="0"/>
    <x v="3"/>
    <s v="1. Poor"/>
    <s v="3. 100K-150K"/>
    <s v="0-2 yrs"/>
    <s v="Retained"/>
  </r>
  <r>
    <n v="15615207"/>
    <n v="792"/>
    <x v="1"/>
    <x v="1"/>
    <n v="47"/>
    <n v="0"/>
    <n v="0"/>
    <n v="1"/>
    <n v="1"/>
    <n v="1"/>
    <n v="5557.88"/>
    <n v="1"/>
    <x v="0"/>
    <s v="4. Very Good"/>
    <s v="1. Zero"/>
    <s v="0-2 yrs"/>
    <s v="Churned"/>
  </r>
  <r>
    <n v="15773512"/>
    <n v="627"/>
    <x v="1"/>
    <x v="0"/>
    <n v="25"/>
    <n v="4"/>
    <n v="0"/>
    <n v="1"/>
    <n v="1"/>
    <n v="1"/>
    <n v="194313.93"/>
    <n v="0"/>
    <x v="3"/>
    <s v="2. Fair"/>
    <s v="1. Zero"/>
    <s v="3-5 yrs"/>
    <s v="Retained"/>
  </r>
  <r>
    <n v="15572145"/>
    <n v="767"/>
    <x v="0"/>
    <x v="0"/>
    <n v="34"/>
    <n v="8"/>
    <n v="0"/>
    <n v="2"/>
    <n v="1"/>
    <n v="0"/>
    <n v="94767.77"/>
    <n v="0"/>
    <x v="1"/>
    <s v="4. Very Good"/>
    <s v="1. Zero"/>
    <s v="6-8 yrs"/>
    <s v="Retained"/>
  </r>
  <r>
    <n v="15642710"/>
    <n v="686"/>
    <x v="0"/>
    <x v="1"/>
    <n v="26"/>
    <n v="7"/>
    <n v="0"/>
    <n v="2"/>
    <n v="1"/>
    <n v="0"/>
    <n v="1540.89"/>
    <n v="0"/>
    <x v="3"/>
    <s v="3. Good"/>
    <s v="1. Zero"/>
    <s v="6-8 yrs"/>
    <s v="Retained"/>
  </r>
  <r>
    <n v="15574213"/>
    <n v="789"/>
    <x v="0"/>
    <x v="0"/>
    <n v="53"/>
    <n v="1"/>
    <n v="158271.74"/>
    <n v="1"/>
    <n v="1"/>
    <n v="1"/>
    <n v="5036.3900000000003"/>
    <n v="1"/>
    <x v="2"/>
    <s v="4. Very Good"/>
    <s v="4. Above 150K"/>
    <s v="0-2 yrs"/>
    <s v="Churned"/>
  </r>
  <r>
    <n v="15718852"/>
    <n v="794"/>
    <x v="0"/>
    <x v="1"/>
    <n v="56"/>
    <n v="9"/>
    <n v="96951.21"/>
    <n v="1"/>
    <n v="1"/>
    <n v="1"/>
    <n v="71776.759999999995"/>
    <n v="0"/>
    <x v="2"/>
    <s v="4. Very Good"/>
    <s v="2. Up to 100K"/>
    <s v="9-10 yrs"/>
    <s v="Retained"/>
  </r>
  <r>
    <n v="15583840"/>
    <n v="587"/>
    <x v="2"/>
    <x v="1"/>
    <n v="35"/>
    <n v="5"/>
    <n v="121863.61"/>
    <n v="1"/>
    <n v="1"/>
    <n v="1"/>
    <n v="23481.69"/>
    <n v="1"/>
    <x v="1"/>
    <s v="2. Fair"/>
    <s v="3. 100K-150K"/>
    <s v="3-5 yrs"/>
    <s v="Churned"/>
  </r>
  <r>
    <n v="15782418"/>
    <n v="589"/>
    <x v="2"/>
    <x v="0"/>
    <n v="19"/>
    <n v="9"/>
    <n v="83495.11"/>
    <n v="1"/>
    <n v="1"/>
    <n v="1"/>
    <n v="143022.31"/>
    <n v="1"/>
    <x v="3"/>
    <s v="2. Fair"/>
    <s v="2. Up to 100K"/>
    <s v="9-10 yrs"/>
    <s v="Churned"/>
  </r>
  <r>
    <n v="15813504"/>
    <n v="543"/>
    <x v="2"/>
    <x v="0"/>
    <n v="25"/>
    <n v="1"/>
    <n v="146566.01"/>
    <n v="1"/>
    <n v="0"/>
    <n v="1"/>
    <n v="161407.48000000001"/>
    <n v="0"/>
    <x v="3"/>
    <s v="1. Poor"/>
    <s v="3. 100K-150K"/>
    <s v="0-2 yrs"/>
    <s v="Retained"/>
  </r>
  <r>
    <n v="15711314"/>
    <n v="589"/>
    <x v="1"/>
    <x v="0"/>
    <n v="45"/>
    <n v="1"/>
    <n v="0"/>
    <n v="1"/>
    <n v="0"/>
    <n v="0"/>
    <n v="125939.22"/>
    <n v="1"/>
    <x v="0"/>
    <s v="2. Fair"/>
    <s v="1. Zero"/>
    <s v="0-2 yrs"/>
    <s v="Churned"/>
  </r>
  <r>
    <n v="15621064"/>
    <n v="701"/>
    <x v="2"/>
    <x v="1"/>
    <n v="23"/>
    <n v="5"/>
    <n v="186101.18"/>
    <n v="2"/>
    <n v="1"/>
    <n v="1"/>
    <n v="76611.33"/>
    <n v="0"/>
    <x v="3"/>
    <s v="3. Good"/>
    <s v="4. Above 150K"/>
    <s v="3-5 yrs"/>
    <s v="Retained"/>
  </r>
  <r>
    <n v="15627847"/>
    <n v="850"/>
    <x v="0"/>
    <x v="1"/>
    <n v="40"/>
    <n v="6"/>
    <n v="0"/>
    <n v="1"/>
    <n v="1"/>
    <n v="0"/>
    <n v="136985.07999999999"/>
    <n v="1"/>
    <x v="0"/>
    <s v="5. Excellent"/>
    <s v="1. Zero"/>
    <s v="6-8 yrs"/>
    <s v="Churned"/>
  </r>
  <r>
    <n v="15588090"/>
    <n v="726"/>
    <x v="2"/>
    <x v="0"/>
    <n v="51"/>
    <n v="8"/>
    <n v="107494.86"/>
    <n v="2"/>
    <n v="1"/>
    <n v="0"/>
    <n v="140937.91"/>
    <n v="1"/>
    <x v="2"/>
    <s v="3. Good"/>
    <s v="3. 100K-150K"/>
    <s v="6-8 yrs"/>
    <s v="Churned"/>
  </r>
  <r>
    <n v="15735270"/>
    <n v="767"/>
    <x v="1"/>
    <x v="1"/>
    <n v="47"/>
    <n v="2"/>
    <n v="0"/>
    <n v="1"/>
    <n v="1"/>
    <n v="0"/>
    <n v="48161.18"/>
    <n v="1"/>
    <x v="0"/>
    <s v="4. Very Good"/>
    <s v="1. Zero"/>
    <s v="0-2 yrs"/>
    <s v="Churned"/>
  </r>
  <r>
    <n v="15671804"/>
    <n v="648"/>
    <x v="1"/>
    <x v="1"/>
    <n v="36"/>
    <n v="8"/>
    <n v="146943.38"/>
    <n v="2"/>
    <n v="1"/>
    <n v="1"/>
    <n v="130041.45"/>
    <n v="0"/>
    <x v="1"/>
    <s v="2. Fair"/>
    <s v="3. 100K-150K"/>
    <s v="6-8 yrs"/>
    <s v="Retained"/>
  </r>
  <r>
    <n v="15753215"/>
    <n v="651"/>
    <x v="1"/>
    <x v="0"/>
    <n v="36"/>
    <n v="8"/>
    <n v="0"/>
    <n v="2"/>
    <n v="1"/>
    <n v="0"/>
    <n v="91652.43"/>
    <n v="0"/>
    <x v="1"/>
    <s v="2. Fair"/>
    <s v="1. Zero"/>
    <s v="6-8 yrs"/>
    <s v="Retained"/>
  </r>
  <r>
    <n v="15789941"/>
    <n v="633"/>
    <x v="0"/>
    <x v="0"/>
    <n v="36"/>
    <n v="6"/>
    <n v="125130.28"/>
    <n v="1"/>
    <n v="0"/>
    <n v="0"/>
    <n v="125961.48"/>
    <n v="0"/>
    <x v="1"/>
    <s v="2. Fair"/>
    <s v="3. 100K-150K"/>
    <s v="6-8 yrs"/>
    <s v="Retained"/>
  </r>
  <r>
    <n v="15691061"/>
    <n v="740"/>
    <x v="0"/>
    <x v="0"/>
    <n v="37"/>
    <n v="9"/>
    <n v="0"/>
    <n v="2"/>
    <n v="1"/>
    <n v="1"/>
    <n v="73225.31"/>
    <n v="0"/>
    <x v="1"/>
    <s v="4. Very Good"/>
    <s v="1. Zero"/>
    <s v="9-10 yrs"/>
    <s v="Retained"/>
  </r>
  <r>
    <n v="15808326"/>
    <n v="592"/>
    <x v="0"/>
    <x v="0"/>
    <n v="34"/>
    <n v="9"/>
    <n v="0"/>
    <n v="2"/>
    <n v="1"/>
    <n v="1"/>
    <n v="20460.2"/>
    <n v="0"/>
    <x v="1"/>
    <s v="2. Fair"/>
    <s v="1. Zero"/>
    <s v="9-10 yrs"/>
    <s v="Retained"/>
  </r>
  <r>
    <n v="15566660"/>
    <n v="670"/>
    <x v="0"/>
    <x v="0"/>
    <n v="41"/>
    <n v="10"/>
    <n v="0"/>
    <n v="3"/>
    <n v="1"/>
    <n v="0"/>
    <n v="81602.02"/>
    <n v="0"/>
    <x v="0"/>
    <s v="3. Good"/>
    <s v="1. Zero"/>
    <s v="9-10 yrs"/>
    <s v="Retained"/>
  </r>
  <r>
    <n v="15778947"/>
    <n v="628"/>
    <x v="0"/>
    <x v="1"/>
    <n v="36"/>
    <n v="3"/>
    <n v="0"/>
    <n v="2"/>
    <n v="1"/>
    <n v="1"/>
    <n v="8742.91"/>
    <n v="0"/>
    <x v="1"/>
    <s v="2. Fair"/>
    <s v="1. Zero"/>
    <s v="3-5 yrs"/>
    <s v="Retained"/>
  </r>
  <r>
    <n v="15632977"/>
    <n v="745"/>
    <x v="0"/>
    <x v="1"/>
    <n v="47"/>
    <n v="5"/>
    <n v="0"/>
    <n v="2"/>
    <n v="0"/>
    <n v="0"/>
    <n v="145789.71"/>
    <n v="0"/>
    <x v="0"/>
    <s v="4. Very Good"/>
    <s v="1. Zero"/>
    <s v="3-5 yrs"/>
    <s v="Retained"/>
  </r>
  <r>
    <n v="15591747"/>
    <n v="705"/>
    <x v="0"/>
    <x v="1"/>
    <n v="32"/>
    <n v="3"/>
    <n v="0"/>
    <n v="2"/>
    <n v="0"/>
    <n v="0"/>
    <n v="129576.99"/>
    <n v="0"/>
    <x v="1"/>
    <s v="3. Good"/>
    <s v="1. Zero"/>
    <s v="3-5 yrs"/>
    <s v="Retained"/>
  </r>
  <r>
    <n v="15567335"/>
    <n v="559"/>
    <x v="0"/>
    <x v="0"/>
    <n v="42"/>
    <n v="7"/>
    <n v="0"/>
    <n v="2"/>
    <n v="1"/>
    <n v="1"/>
    <n v="190040.29"/>
    <n v="0"/>
    <x v="0"/>
    <s v="1. Poor"/>
    <s v="1. Zero"/>
    <s v="6-8 yrs"/>
    <s v="Retained"/>
  </r>
  <r>
    <n v="15609299"/>
    <n v="595"/>
    <x v="0"/>
    <x v="1"/>
    <n v="29"/>
    <n v="6"/>
    <n v="150685.79"/>
    <n v="1"/>
    <n v="1"/>
    <n v="0"/>
    <n v="87771.06"/>
    <n v="0"/>
    <x v="3"/>
    <s v="2. Fair"/>
    <s v="4. Above 150K"/>
    <s v="6-8 yrs"/>
    <s v="Retained"/>
  </r>
  <r>
    <n v="15669945"/>
    <n v="492"/>
    <x v="0"/>
    <x v="1"/>
    <n v="35"/>
    <n v="4"/>
    <n v="141359.37"/>
    <n v="2"/>
    <n v="1"/>
    <n v="0"/>
    <n v="39519.53"/>
    <n v="0"/>
    <x v="1"/>
    <s v="1. Poor"/>
    <s v="3. 100K-150K"/>
    <s v="3-5 yrs"/>
    <s v="Retained"/>
  </r>
  <r>
    <n v="15736271"/>
    <n v="498"/>
    <x v="0"/>
    <x v="0"/>
    <n v="29"/>
    <n v="9"/>
    <n v="0"/>
    <n v="1"/>
    <n v="1"/>
    <n v="0"/>
    <n v="190035.83"/>
    <n v="0"/>
    <x v="3"/>
    <s v="1. Poor"/>
    <s v="1. Zero"/>
    <s v="9-10 yrs"/>
    <s v="Retained"/>
  </r>
  <r>
    <n v="15710390"/>
    <n v="655"/>
    <x v="0"/>
    <x v="0"/>
    <n v="39"/>
    <n v="6"/>
    <n v="94631.26"/>
    <n v="2"/>
    <n v="1"/>
    <n v="1"/>
    <n v="148948.51999999999"/>
    <n v="0"/>
    <x v="1"/>
    <s v="2. Fair"/>
    <s v="2. Up to 100K"/>
    <s v="6-8 yrs"/>
    <s v="Retained"/>
  </r>
  <r>
    <n v="15756481"/>
    <n v="636"/>
    <x v="0"/>
    <x v="0"/>
    <n v="39"/>
    <n v="3"/>
    <n v="118336.14"/>
    <n v="1"/>
    <n v="1"/>
    <n v="0"/>
    <n v="184691.77"/>
    <n v="0"/>
    <x v="1"/>
    <s v="2. Fair"/>
    <s v="3. 100K-150K"/>
    <s v="3-5 yrs"/>
    <s v="Retained"/>
  </r>
  <r>
    <n v="15736730"/>
    <n v="634"/>
    <x v="0"/>
    <x v="0"/>
    <n v="45"/>
    <n v="2"/>
    <n v="0"/>
    <n v="1"/>
    <n v="1"/>
    <n v="1"/>
    <n v="143458.31"/>
    <n v="0"/>
    <x v="0"/>
    <s v="2. Fair"/>
    <s v="1. Zero"/>
    <s v="0-2 yrs"/>
    <s v="Retained"/>
  </r>
  <r>
    <n v="15626040"/>
    <n v="793"/>
    <x v="1"/>
    <x v="1"/>
    <n v="63"/>
    <n v="0"/>
    <n v="0"/>
    <n v="2"/>
    <n v="0"/>
    <n v="1"/>
    <n v="27166.75"/>
    <n v="0"/>
    <x v="4"/>
    <s v="4. Very Good"/>
    <s v="1. Zero"/>
    <s v="0-2 yrs"/>
    <s v="Retained"/>
  </r>
  <r>
    <n v="15746553"/>
    <n v="526"/>
    <x v="2"/>
    <x v="1"/>
    <n v="50"/>
    <n v="5"/>
    <n v="124233.24"/>
    <n v="1"/>
    <n v="0"/>
    <n v="1"/>
    <n v="159456.87"/>
    <n v="1"/>
    <x v="2"/>
    <s v="1. Poor"/>
    <s v="3. 100K-150K"/>
    <s v="3-5 yrs"/>
    <s v="Churned"/>
  </r>
  <r>
    <n v="15622518"/>
    <n v="768"/>
    <x v="0"/>
    <x v="0"/>
    <n v="26"/>
    <n v="5"/>
    <n v="51116.26"/>
    <n v="1"/>
    <n v="1"/>
    <n v="1"/>
    <n v="70454.789999999994"/>
    <n v="1"/>
    <x v="3"/>
    <s v="4. Very Good"/>
    <s v="2. Up to 100K"/>
    <s v="3-5 yrs"/>
    <s v="Churned"/>
  </r>
  <r>
    <n v="15684908"/>
    <n v="540"/>
    <x v="2"/>
    <x v="1"/>
    <n v="64"/>
    <n v="1"/>
    <n v="91869.69"/>
    <n v="1"/>
    <n v="0"/>
    <n v="1"/>
    <n v="95421"/>
    <n v="0"/>
    <x v="4"/>
    <s v="1. Poor"/>
    <s v="2. Up to 100K"/>
    <s v="0-2 yrs"/>
    <s v="Retained"/>
  </r>
  <r>
    <n v="15569446"/>
    <n v="732"/>
    <x v="0"/>
    <x v="0"/>
    <n v="34"/>
    <n v="8"/>
    <n v="122338.43"/>
    <n v="2"/>
    <n v="1"/>
    <n v="0"/>
    <n v="187985.85"/>
    <n v="0"/>
    <x v="1"/>
    <s v="3. Good"/>
    <s v="3. 100K-150K"/>
    <s v="6-8 yrs"/>
    <s v="Retained"/>
  </r>
  <r>
    <n v="15777504"/>
    <n v="617"/>
    <x v="0"/>
    <x v="0"/>
    <n v="30"/>
    <n v="8"/>
    <n v="0"/>
    <n v="1"/>
    <n v="1"/>
    <n v="1"/>
    <n v="92621.9"/>
    <n v="0"/>
    <x v="1"/>
    <s v="2. Fair"/>
    <s v="1. Zero"/>
    <s v="6-8 yrs"/>
    <s v="Retained"/>
  </r>
  <r>
    <n v="15677906"/>
    <n v="637"/>
    <x v="1"/>
    <x v="0"/>
    <n v="54"/>
    <n v="5"/>
    <n v="0"/>
    <n v="1"/>
    <n v="0"/>
    <n v="1"/>
    <n v="150836.98000000001"/>
    <n v="0"/>
    <x v="2"/>
    <s v="2. Fair"/>
    <s v="1. Zero"/>
    <s v="3-5 yrs"/>
    <s v="Retained"/>
  </r>
  <r>
    <n v="15703292"/>
    <n v="573"/>
    <x v="0"/>
    <x v="1"/>
    <n v="26"/>
    <n v="8"/>
    <n v="86270.93"/>
    <n v="2"/>
    <n v="1"/>
    <n v="1"/>
    <n v="90177.3"/>
    <n v="0"/>
    <x v="3"/>
    <s v="1. Poor"/>
    <s v="2. Up to 100K"/>
    <s v="6-8 yrs"/>
    <s v="Retained"/>
  </r>
  <r>
    <n v="15712938"/>
    <n v="531"/>
    <x v="0"/>
    <x v="1"/>
    <n v="44"/>
    <n v="3"/>
    <n v="0"/>
    <n v="2"/>
    <n v="1"/>
    <n v="1"/>
    <n v="34416.79"/>
    <n v="0"/>
    <x v="0"/>
    <s v="1. Poor"/>
    <s v="1. Zero"/>
    <s v="3-5 yrs"/>
    <s v="Retained"/>
  </r>
  <r>
    <n v="15631359"/>
    <n v="489"/>
    <x v="0"/>
    <x v="0"/>
    <n v="38"/>
    <n v="5"/>
    <n v="117289.92"/>
    <n v="1"/>
    <n v="0"/>
    <n v="0"/>
    <n v="85231.88"/>
    <n v="0"/>
    <x v="1"/>
    <s v="1. Poor"/>
    <s v="3. 100K-150K"/>
    <s v="3-5 yrs"/>
    <s v="Retained"/>
  </r>
  <r>
    <n v="15720847"/>
    <n v="601"/>
    <x v="0"/>
    <x v="1"/>
    <n v="35"/>
    <n v="2"/>
    <n v="0"/>
    <n v="2"/>
    <n v="1"/>
    <n v="1"/>
    <n v="118983.18"/>
    <n v="0"/>
    <x v="1"/>
    <s v="2. Fair"/>
    <s v="1. Zero"/>
    <s v="0-2 yrs"/>
    <s v="Retained"/>
  </r>
  <r>
    <n v="15787830"/>
    <n v="452"/>
    <x v="2"/>
    <x v="1"/>
    <n v="33"/>
    <n v="7"/>
    <n v="153663.26999999999"/>
    <n v="1"/>
    <n v="1"/>
    <n v="0"/>
    <n v="111868.23"/>
    <n v="0"/>
    <x v="1"/>
    <s v="1. Poor"/>
    <s v="4. Above 150K"/>
    <s v="6-8 yrs"/>
    <s v="Retained"/>
  </r>
  <r>
    <n v="15599869"/>
    <n v="728"/>
    <x v="1"/>
    <x v="0"/>
    <n v="29"/>
    <n v="1"/>
    <n v="0"/>
    <n v="1"/>
    <n v="1"/>
    <n v="1"/>
    <n v="83056.22"/>
    <n v="0"/>
    <x v="3"/>
    <s v="3. Good"/>
    <s v="1. Zero"/>
    <s v="0-2 yrs"/>
    <s v="Retained"/>
  </r>
  <r>
    <n v="15592078"/>
    <n v="590"/>
    <x v="2"/>
    <x v="0"/>
    <n v="27"/>
    <n v="8"/>
    <n v="123599.49"/>
    <n v="2"/>
    <n v="1"/>
    <n v="0"/>
    <n v="1676.92"/>
    <n v="0"/>
    <x v="3"/>
    <s v="2. Fair"/>
    <s v="3. 100K-150K"/>
    <s v="6-8 yrs"/>
    <s v="Retained"/>
  </r>
  <r>
    <n v="15596228"/>
    <n v="490"/>
    <x v="0"/>
    <x v="1"/>
    <n v="29"/>
    <n v="4"/>
    <n v="0"/>
    <n v="2"/>
    <n v="1"/>
    <n v="0"/>
    <n v="32089.57"/>
    <n v="0"/>
    <x v="3"/>
    <s v="1. Poor"/>
    <s v="1. Zero"/>
    <s v="3-5 yrs"/>
    <s v="Retained"/>
  </r>
  <r>
    <n v="15578462"/>
    <n v="596"/>
    <x v="1"/>
    <x v="0"/>
    <n v="76"/>
    <n v="9"/>
    <n v="134208.25"/>
    <n v="1"/>
    <n v="1"/>
    <n v="1"/>
    <n v="13455.43"/>
    <n v="0"/>
    <x v="4"/>
    <s v="2. Fair"/>
    <s v="3. 100K-150K"/>
    <s v="9-10 yrs"/>
    <s v="Retained"/>
  </r>
  <r>
    <n v="15756894"/>
    <n v="635"/>
    <x v="0"/>
    <x v="1"/>
    <n v="29"/>
    <n v="1"/>
    <n v="0"/>
    <n v="1"/>
    <n v="0"/>
    <n v="1"/>
    <n v="24865.54"/>
    <n v="0"/>
    <x v="3"/>
    <s v="2. Fair"/>
    <s v="1. Zero"/>
    <s v="0-2 yrs"/>
    <s v="Retained"/>
  </r>
  <r>
    <n v="15796167"/>
    <n v="782"/>
    <x v="2"/>
    <x v="1"/>
    <n v="35"/>
    <n v="7"/>
    <n v="98556.89"/>
    <n v="2"/>
    <n v="1"/>
    <n v="0"/>
    <n v="117644.36"/>
    <n v="0"/>
    <x v="1"/>
    <s v="4. Very Good"/>
    <s v="2. Up to 100K"/>
    <s v="6-8 yrs"/>
    <s v="Retained"/>
  </r>
  <r>
    <n v="15664808"/>
    <n v="790"/>
    <x v="1"/>
    <x v="0"/>
    <n v="37"/>
    <n v="3"/>
    <n v="0"/>
    <n v="3"/>
    <n v="0"/>
    <n v="0"/>
    <n v="98897.32"/>
    <n v="0"/>
    <x v="1"/>
    <s v="4. Very Good"/>
    <s v="1. Zero"/>
    <s v="3-5 yrs"/>
    <s v="Retained"/>
  </r>
  <r>
    <n v="15664555"/>
    <n v="587"/>
    <x v="0"/>
    <x v="1"/>
    <n v="40"/>
    <n v="2"/>
    <n v="0"/>
    <n v="4"/>
    <n v="0"/>
    <n v="1"/>
    <n v="106174.7"/>
    <n v="1"/>
    <x v="0"/>
    <s v="2. Fair"/>
    <s v="1. Zero"/>
    <s v="0-2 yrs"/>
    <s v="Churned"/>
  </r>
  <r>
    <n v="15607278"/>
    <n v="794"/>
    <x v="1"/>
    <x v="0"/>
    <n v="46"/>
    <n v="8"/>
    <n v="134593.79"/>
    <n v="1"/>
    <n v="1"/>
    <n v="1"/>
    <n v="46386.37"/>
    <n v="0"/>
    <x v="0"/>
    <s v="4. Very Good"/>
    <s v="3. 100K-150K"/>
    <s v="6-8 yrs"/>
    <s v="Retained"/>
  </r>
  <r>
    <n v="15585222"/>
    <n v="515"/>
    <x v="0"/>
    <x v="1"/>
    <n v="41"/>
    <n v="8"/>
    <n v="0"/>
    <n v="2"/>
    <n v="1"/>
    <n v="1"/>
    <n v="185054.14"/>
    <n v="0"/>
    <x v="0"/>
    <s v="1. Poor"/>
    <s v="1. Zero"/>
    <s v="6-8 yrs"/>
    <s v="Retained"/>
  </r>
  <r>
    <n v="15750299"/>
    <n v="746"/>
    <x v="1"/>
    <x v="1"/>
    <n v="24"/>
    <n v="10"/>
    <n v="68781.820000000007"/>
    <n v="1"/>
    <n v="0"/>
    <n v="1"/>
    <n v="47997.39"/>
    <n v="0"/>
    <x v="3"/>
    <s v="4. Very Good"/>
    <s v="2. Up to 100K"/>
    <s v="9-10 yrs"/>
    <s v="Retained"/>
  </r>
  <r>
    <n v="15761294"/>
    <n v="667"/>
    <x v="2"/>
    <x v="0"/>
    <n v="56"/>
    <n v="8"/>
    <n v="137464.04"/>
    <n v="1"/>
    <n v="1"/>
    <n v="0"/>
    <n v="130846.79"/>
    <n v="1"/>
    <x v="2"/>
    <s v="2. Fair"/>
    <s v="3. 100K-150K"/>
    <s v="6-8 yrs"/>
    <s v="Churned"/>
  </r>
  <r>
    <n v="15810454"/>
    <n v="709"/>
    <x v="0"/>
    <x v="1"/>
    <n v="32"/>
    <n v="4"/>
    <n v="147307.91"/>
    <n v="1"/>
    <n v="0"/>
    <n v="1"/>
    <n v="40861.550000000003"/>
    <n v="0"/>
    <x v="1"/>
    <s v="3. Good"/>
    <s v="3. 100K-150K"/>
    <s v="3-5 yrs"/>
    <s v="Retained"/>
  </r>
  <r>
    <n v="15673984"/>
    <n v="536"/>
    <x v="0"/>
    <x v="0"/>
    <n v="35"/>
    <n v="8"/>
    <n v="0"/>
    <n v="1"/>
    <n v="1"/>
    <n v="0"/>
    <n v="171840.24"/>
    <n v="1"/>
    <x v="1"/>
    <s v="1. Poor"/>
    <s v="1. Zero"/>
    <s v="6-8 yrs"/>
    <s v="Churned"/>
  </r>
  <r>
    <n v="15609319"/>
    <n v="711"/>
    <x v="0"/>
    <x v="0"/>
    <n v="41"/>
    <n v="3"/>
    <n v="145754.91"/>
    <n v="1"/>
    <n v="1"/>
    <n v="1"/>
    <n v="101455.07"/>
    <n v="0"/>
    <x v="0"/>
    <s v="3. Good"/>
    <s v="3. 100K-150K"/>
    <s v="3-5 yrs"/>
    <s v="Retained"/>
  </r>
  <r>
    <n v="15709941"/>
    <n v="753"/>
    <x v="0"/>
    <x v="1"/>
    <n v="46"/>
    <n v="8"/>
    <n v="0"/>
    <n v="3"/>
    <n v="1"/>
    <n v="0"/>
    <n v="90747.94"/>
    <n v="1"/>
    <x v="0"/>
    <s v="4. Very Good"/>
    <s v="1. Zero"/>
    <s v="6-8 yrs"/>
    <s v="Churned"/>
  </r>
  <r>
    <n v="15580252"/>
    <n v="748"/>
    <x v="0"/>
    <x v="1"/>
    <n v="44"/>
    <n v="4"/>
    <n v="112610.77"/>
    <n v="1"/>
    <n v="0"/>
    <n v="1"/>
    <n v="2048.5500000000002"/>
    <n v="0"/>
    <x v="0"/>
    <s v="4. Very Good"/>
    <s v="3. 100K-150K"/>
    <s v="3-5 yrs"/>
    <s v="Retained"/>
  </r>
  <r>
    <n v="15741275"/>
    <n v="623"/>
    <x v="0"/>
    <x v="0"/>
    <n v="57"/>
    <n v="7"/>
    <n v="71481.789999999994"/>
    <n v="2"/>
    <n v="1"/>
    <n v="1"/>
    <n v="84421.34"/>
    <n v="0"/>
    <x v="2"/>
    <s v="2. Fair"/>
    <s v="2. Up to 100K"/>
    <s v="6-8 yrs"/>
    <s v="Retained"/>
  </r>
  <r>
    <n v="15707132"/>
    <n v="465"/>
    <x v="0"/>
    <x v="1"/>
    <n v="33"/>
    <n v="5"/>
    <n v="0"/>
    <n v="2"/>
    <n v="0"/>
    <n v="1"/>
    <n v="78698.09"/>
    <n v="0"/>
    <x v="1"/>
    <s v="1. Poor"/>
    <s v="1. Zero"/>
    <s v="3-5 yrs"/>
    <s v="Retained"/>
  </r>
  <r>
    <n v="15600708"/>
    <n v="640"/>
    <x v="1"/>
    <x v="0"/>
    <n v="34"/>
    <n v="3"/>
    <n v="77826.8"/>
    <n v="1"/>
    <n v="1"/>
    <n v="1"/>
    <n v="168544.85"/>
    <n v="0"/>
    <x v="1"/>
    <s v="2. Fair"/>
    <s v="2. Up to 100K"/>
    <s v="3-5 yrs"/>
    <s v="Retained"/>
  </r>
  <r>
    <n v="15804787"/>
    <n v="562"/>
    <x v="0"/>
    <x v="1"/>
    <n v="75"/>
    <n v="5"/>
    <n v="87140.85"/>
    <n v="1"/>
    <n v="1"/>
    <n v="1"/>
    <n v="39351.64"/>
    <n v="0"/>
    <x v="4"/>
    <s v="1. Poor"/>
    <s v="2. Up to 100K"/>
    <s v="3-5 yrs"/>
    <s v="Retained"/>
  </r>
  <r>
    <n v="15690021"/>
    <n v="502"/>
    <x v="2"/>
    <x v="0"/>
    <n v="42"/>
    <n v="0"/>
    <n v="132002.70000000001"/>
    <n v="1"/>
    <n v="0"/>
    <n v="1"/>
    <n v="28204.98"/>
    <n v="1"/>
    <x v="0"/>
    <s v="1. Poor"/>
    <s v="3. 100K-150K"/>
    <s v="0-2 yrs"/>
    <s v="Churned"/>
  </r>
  <r>
    <n v="15763895"/>
    <n v="536"/>
    <x v="0"/>
    <x v="1"/>
    <n v="32"/>
    <n v="7"/>
    <n v="178011.5"/>
    <n v="2"/>
    <n v="1"/>
    <n v="0"/>
    <n v="22375.14"/>
    <n v="0"/>
    <x v="1"/>
    <s v="1. Poor"/>
    <s v="4. Above 150K"/>
    <s v="6-8 yrs"/>
    <s v="Retained"/>
  </r>
  <r>
    <n v="15623478"/>
    <n v="670"/>
    <x v="2"/>
    <x v="0"/>
    <n v="32"/>
    <n v="4"/>
    <n v="102954.68"/>
    <n v="2"/>
    <n v="0"/>
    <n v="1"/>
    <n v="134942.45000000001"/>
    <n v="0"/>
    <x v="1"/>
    <s v="3. Good"/>
    <s v="3. 100K-150K"/>
    <s v="3-5 yrs"/>
    <s v="Retained"/>
  </r>
  <r>
    <n v="15797910"/>
    <n v="775"/>
    <x v="2"/>
    <x v="1"/>
    <n v="51"/>
    <n v="2"/>
    <n v="123783.25"/>
    <n v="1"/>
    <n v="1"/>
    <n v="1"/>
    <n v="134901.57"/>
    <n v="0"/>
    <x v="2"/>
    <s v="4. Very Good"/>
    <s v="3. 100K-150K"/>
    <s v="0-2 yrs"/>
    <s v="Retained"/>
  </r>
  <r>
    <n v="15577751"/>
    <n v="759"/>
    <x v="2"/>
    <x v="1"/>
    <n v="30"/>
    <n v="4"/>
    <n v="101802.67"/>
    <n v="1"/>
    <n v="0"/>
    <n v="0"/>
    <n v="8693.7999999999993"/>
    <n v="0"/>
    <x v="1"/>
    <s v="4. Very Good"/>
    <s v="3. 100K-150K"/>
    <s v="3-5 yrs"/>
    <s v="Retained"/>
  </r>
  <r>
    <n v="15781777"/>
    <n v="604"/>
    <x v="0"/>
    <x v="1"/>
    <n v="33"/>
    <n v="3"/>
    <n v="148659.48000000001"/>
    <n v="1"/>
    <n v="0"/>
    <n v="0"/>
    <n v="42437.75"/>
    <n v="0"/>
    <x v="1"/>
    <s v="2. Fair"/>
    <s v="3. 100K-150K"/>
    <s v="3-5 yrs"/>
    <s v="Retained"/>
  </r>
  <r>
    <n v="15740527"/>
    <n v="766"/>
    <x v="2"/>
    <x v="0"/>
    <n v="62"/>
    <n v="7"/>
    <n v="142724.48000000001"/>
    <n v="1"/>
    <n v="0"/>
    <n v="1"/>
    <n v="5893.23"/>
    <n v="1"/>
    <x v="4"/>
    <s v="4. Very Good"/>
    <s v="3. 100K-150K"/>
    <s v="6-8 yrs"/>
    <s v="Churned"/>
  </r>
  <r>
    <n v="15721251"/>
    <n v="554"/>
    <x v="1"/>
    <x v="0"/>
    <n v="41"/>
    <n v="4"/>
    <n v="112152.89"/>
    <n v="1"/>
    <n v="0"/>
    <n v="1"/>
    <n v="36242.19"/>
    <n v="0"/>
    <x v="0"/>
    <s v="1. Poor"/>
    <s v="3. 100K-150K"/>
    <s v="3-5 yrs"/>
    <s v="Retained"/>
  </r>
  <r>
    <n v="15602994"/>
    <n v="487"/>
    <x v="0"/>
    <x v="0"/>
    <n v="53"/>
    <n v="10"/>
    <n v="89550.85"/>
    <n v="1"/>
    <n v="0"/>
    <n v="1"/>
    <n v="90076.85"/>
    <n v="0"/>
    <x v="2"/>
    <s v="1. Poor"/>
    <s v="2. Up to 100K"/>
    <s v="9-10 yrs"/>
    <s v="Retained"/>
  </r>
  <r>
    <n v="15750769"/>
    <n v="725"/>
    <x v="0"/>
    <x v="1"/>
    <n v="35"/>
    <n v="7"/>
    <n v="75915.75"/>
    <n v="1"/>
    <n v="1"/>
    <n v="0"/>
    <n v="150507.43"/>
    <n v="0"/>
    <x v="1"/>
    <s v="3. Good"/>
    <s v="2. Up to 100K"/>
    <s v="6-8 yrs"/>
    <s v="Retained"/>
  </r>
  <r>
    <n v="15740175"/>
    <n v="732"/>
    <x v="2"/>
    <x v="0"/>
    <n v="42"/>
    <n v="2"/>
    <n v="118889.66"/>
    <n v="2"/>
    <n v="0"/>
    <n v="0"/>
    <n v="87422.15"/>
    <n v="0"/>
    <x v="0"/>
    <s v="3. Good"/>
    <s v="3. 100K-150K"/>
    <s v="0-2 yrs"/>
    <s v="Retained"/>
  </r>
  <r>
    <n v="15679968"/>
    <n v="623"/>
    <x v="0"/>
    <x v="1"/>
    <n v="40"/>
    <n v="5"/>
    <n v="118788.57"/>
    <n v="1"/>
    <n v="1"/>
    <n v="0"/>
    <n v="192867.4"/>
    <n v="0"/>
    <x v="0"/>
    <s v="2. Fair"/>
    <s v="3. 100K-150K"/>
    <s v="3-5 yrs"/>
    <s v="Retained"/>
  </r>
  <r>
    <n v="15694404"/>
    <n v="781"/>
    <x v="0"/>
    <x v="0"/>
    <n v="42"/>
    <n v="3"/>
    <n v="156555.54"/>
    <n v="1"/>
    <n v="1"/>
    <n v="1"/>
    <n v="175674.01"/>
    <n v="0"/>
    <x v="0"/>
    <s v="4. Very Good"/>
    <s v="4. Above 150K"/>
    <s v="3-5 yrs"/>
    <s v="Retained"/>
  </r>
  <r>
    <n v="15657529"/>
    <n v="714"/>
    <x v="2"/>
    <x v="1"/>
    <n v="53"/>
    <n v="1"/>
    <n v="99141.86"/>
    <n v="1"/>
    <n v="1"/>
    <n v="1"/>
    <n v="72496.05"/>
    <n v="1"/>
    <x v="2"/>
    <s v="3. Good"/>
    <s v="2. Up to 100K"/>
    <s v="0-2 yrs"/>
    <s v="Churned"/>
  </r>
  <r>
    <n v="15762882"/>
    <n v="577"/>
    <x v="2"/>
    <x v="0"/>
    <n v="31"/>
    <n v="4"/>
    <n v="61211.18"/>
    <n v="1"/>
    <n v="1"/>
    <n v="1"/>
    <n v="145250.43"/>
    <n v="0"/>
    <x v="1"/>
    <s v="1. Poor"/>
    <s v="2. Up to 100K"/>
    <s v="3-5 yrs"/>
    <s v="Retained"/>
  </r>
  <r>
    <n v="15642579"/>
    <n v="731"/>
    <x v="1"/>
    <x v="0"/>
    <n v="37"/>
    <n v="1"/>
    <n v="128932.4"/>
    <n v="1"/>
    <n v="1"/>
    <n v="1"/>
    <n v="180712.52"/>
    <n v="0"/>
    <x v="1"/>
    <s v="3. Good"/>
    <s v="3. 100K-150K"/>
    <s v="0-2 yrs"/>
    <s v="Retained"/>
  </r>
  <r>
    <n v="15598884"/>
    <n v="650"/>
    <x v="1"/>
    <x v="0"/>
    <n v="23"/>
    <n v="5"/>
    <n v="0"/>
    <n v="1"/>
    <n v="1"/>
    <n v="1"/>
    <n v="180622.43"/>
    <n v="0"/>
    <x v="3"/>
    <s v="2. Fair"/>
    <s v="1. Zero"/>
    <s v="3-5 yrs"/>
    <s v="Retained"/>
  </r>
  <r>
    <n v="15770185"/>
    <n v="779"/>
    <x v="0"/>
    <x v="1"/>
    <n v="32"/>
    <n v="10"/>
    <n v="80728.149999999994"/>
    <n v="1"/>
    <n v="1"/>
    <n v="0"/>
    <n v="86306.75"/>
    <n v="0"/>
    <x v="1"/>
    <s v="4. Very Good"/>
    <s v="2. Up to 100K"/>
    <s v="9-10 yrs"/>
    <s v="Retained"/>
  </r>
  <r>
    <n v="15800287"/>
    <n v="706"/>
    <x v="1"/>
    <x v="0"/>
    <n v="46"/>
    <n v="2"/>
    <n v="127660.46"/>
    <n v="2"/>
    <n v="1"/>
    <n v="0"/>
    <n v="150156.82"/>
    <n v="1"/>
    <x v="0"/>
    <s v="3. Good"/>
    <s v="3. 100K-150K"/>
    <s v="0-2 yrs"/>
    <s v="Churned"/>
  </r>
  <r>
    <n v="15665861"/>
    <n v="733"/>
    <x v="1"/>
    <x v="1"/>
    <n v="44"/>
    <n v="3"/>
    <n v="106070.89"/>
    <n v="1"/>
    <n v="0"/>
    <n v="1"/>
    <n v="101617.43"/>
    <n v="0"/>
    <x v="0"/>
    <s v="3. Good"/>
    <s v="3. 100K-150K"/>
    <s v="3-5 yrs"/>
    <s v="Retained"/>
  </r>
  <r>
    <n v="15662203"/>
    <n v="579"/>
    <x v="2"/>
    <x v="0"/>
    <n v="42"/>
    <n v="3"/>
    <n v="137560.38"/>
    <n v="2"/>
    <n v="1"/>
    <n v="1"/>
    <n v="85424.34"/>
    <n v="0"/>
    <x v="0"/>
    <s v="1. Poor"/>
    <s v="3. 100K-150K"/>
    <s v="3-5 yrs"/>
    <s v="Retained"/>
  </r>
  <r>
    <n v="15616454"/>
    <n v="476"/>
    <x v="2"/>
    <x v="0"/>
    <n v="34"/>
    <n v="8"/>
    <n v="111905.43"/>
    <n v="1"/>
    <n v="0"/>
    <n v="1"/>
    <n v="197221.81"/>
    <n v="1"/>
    <x v="1"/>
    <s v="1. Poor"/>
    <s v="3. 100K-150K"/>
    <s v="6-8 yrs"/>
    <s v="Churned"/>
  </r>
  <r>
    <n v="15702788"/>
    <n v="775"/>
    <x v="0"/>
    <x v="1"/>
    <n v="40"/>
    <n v="9"/>
    <n v="126212.64"/>
    <n v="1"/>
    <n v="1"/>
    <n v="0"/>
    <n v="70196.570000000007"/>
    <n v="0"/>
    <x v="0"/>
    <s v="4. Very Good"/>
    <s v="3. 100K-150K"/>
    <s v="9-10 yrs"/>
    <s v="Retained"/>
  </r>
  <r>
    <n v="15778149"/>
    <n v="538"/>
    <x v="1"/>
    <x v="1"/>
    <n v="68"/>
    <n v="9"/>
    <n v="0"/>
    <n v="2"/>
    <n v="1"/>
    <n v="0"/>
    <n v="110440.5"/>
    <n v="1"/>
    <x v="4"/>
    <s v="1. Poor"/>
    <s v="1. Zero"/>
    <s v="9-10 yrs"/>
    <s v="Churned"/>
  </r>
  <r>
    <n v="15680001"/>
    <n v="602"/>
    <x v="0"/>
    <x v="1"/>
    <n v="38"/>
    <n v="7"/>
    <n v="111835.94"/>
    <n v="2"/>
    <n v="1"/>
    <n v="0"/>
    <n v="124389.61"/>
    <n v="0"/>
    <x v="1"/>
    <s v="2. Fair"/>
    <s v="3. 100K-150K"/>
    <s v="6-8 yrs"/>
    <s v="Retained"/>
  </r>
  <r>
    <n v="15711991"/>
    <n v="615"/>
    <x v="0"/>
    <x v="1"/>
    <n v="30"/>
    <n v="8"/>
    <n v="0"/>
    <n v="2"/>
    <n v="0"/>
    <n v="0"/>
    <n v="3183.15"/>
    <n v="0"/>
    <x v="1"/>
    <s v="2. Fair"/>
    <s v="1. Zero"/>
    <s v="6-8 yrs"/>
    <s v="Retained"/>
  </r>
  <r>
    <n v="15633834"/>
    <n v="700"/>
    <x v="2"/>
    <x v="0"/>
    <n v="28"/>
    <n v="3"/>
    <n v="99705.69"/>
    <n v="2"/>
    <n v="0"/>
    <n v="0"/>
    <n v="146723.72"/>
    <n v="0"/>
    <x v="3"/>
    <s v="3. Good"/>
    <s v="2. Up to 100K"/>
    <s v="3-5 yrs"/>
    <s v="Retained"/>
  </r>
  <r>
    <n v="15765266"/>
    <n v="615"/>
    <x v="0"/>
    <x v="1"/>
    <n v="32"/>
    <n v="1"/>
    <n v="0"/>
    <n v="2"/>
    <n v="0"/>
    <n v="0"/>
    <n v="2139.25"/>
    <n v="0"/>
    <x v="1"/>
    <s v="2. Fair"/>
    <s v="1. Zero"/>
    <s v="0-2 yrs"/>
    <s v="Retained"/>
  </r>
  <r>
    <n v="15791867"/>
    <n v="544"/>
    <x v="2"/>
    <x v="1"/>
    <n v="44"/>
    <n v="2"/>
    <n v="108895.93"/>
    <n v="1"/>
    <n v="0"/>
    <n v="0"/>
    <n v="69228.2"/>
    <n v="1"/>
    <x v="0"/>
    <s v="1. Poor"/>
    <s v="3. 100K-150K"/>
    <s v="0-2 yrs"/>
    <s v="Churned"/>
  </r>
  <r>
    <n v="15675380"/>
    <n v="573"/>
    <x v="1"/>
    <x v="1"/>
    <n v="56"/>
    <n v="3"/>
    <n v="154669.76999999999"/>
    <n v="1"/>
    <n v="0"/>
    <n v="1"/>
    <n v="115462.27"/>
    <n v="1"/>
    <x v="2"/>
    <s v="1. Poor"/>
    <s v="4. Above 150K"/>
    <s v="3-5 yrs"/>
    <s v="Churned"/>
  </r>
  <r>
    <n v="15770576"/>
    <n v="555"/>
    <x v="1"/>
    <x v="1"/>
    <n v="50"/>
    <n v="7"/>
    <n v="128061"/>
    <n v="2"/>
    <n v="1"/>
    <n v="1"/>
    <n v="62375.1"/>
    <n v="0"/>
    <x v="2"/>
    <s v="1. Poor"/>
    <s v="3. 100K-150K"/>
    <s v="6-8 yrs"/>
    <s v="Retained"/>
  </r>
  <r>
    <n v="15775294"/>
    <n v="692"/>
    <x v="0"/>
    <x v="0"/>
    <n v="31"/>
    <n v="2"/>
    <n v="0"/>
    <n v="2"/>
    <n v="1"/>
    <n v="0"/>
    <n v="91829.17"/>
    <n v="1"/>
    <x v="1"/>
    <s v="3. Good"/>
    <s v="1. Zero"/>
    <s v="0-2 yrs"/>
    <s v="Churned"/>
  </r>
  <r>
    <n v="15727059"/>
    <n v="476"/>
    <x v="0"/>
    <x v="0"/>
    <n v="40"/>
    <n v="4"/>
    <n v="0"/>
    <n v="2"/>
    <n v="0"/>
    <n v="0"/>
    <n v="182547.04"/>
    <n v="0"/>
    <x v="0"/>
    <s v="1. Poor"/>
    <s v="1. Zero"/>
    <s v="3-5 yrs"/>
    <s v="Retained"/>
  </r>
  <r>
    <n v="15702499"/>
    <n v="770"/>
    <x v="1"/>
    <x v="1"/>
    <n v="46"/>
    <n v="9"/>
    <n v="190678.02"/>
    <n v="1"/>
    <n v="1"/>
    <n v="1"/>
    <n v="14725.36"/>
    <n v="0"/>
    <x v="0"/>
    <s v="4. Very Good"/>
    <s v="4. Above 150K"/>
    <s v="9-10 yrs"/>
    <s v="Retained"/>
  </r>
  <r>
    <n v="15611699"/>
    <n v="641"/>
    <x v="0"/>
    <x v="0"/>
    <n v="40"/>
    <n v="7"/>
    <n v="0"/>
    <n v="1"/>
    <n v="1"/>
    <n v="0"/>
    <n v="126996.67"/>
    <n v="0"/>
    <x v="0"/>
    <s v="2. Fair"/>
    <s v="1. Zero"/>
    <s v="6-8 yrs"/>
    <s v="Retained"/>
  </r>
  <r>
    <n v="15654000"/>
    <n v="705"/>
    <x v="0"/>
    <x v="0"/>
    <n v="35"/>
    <n v="5"/>
    <n v="0"/>
    <n v="1"/>
    <n v="1"/>
    <n v="0"/>
    <n v="133991.10999999999"/>
    <n v="1"/>
    <x v="1"/>
    <s v="3. Good"/>
    <s v="1. Zero"/>
    <s v="3-5 yrs"/>
    <s v="Churned"/>
  </r>
  <r>
    <n v="15657881"/>
    <n v="784"/>
    <x v="0"/>
    <x v="1"/>
    <n v="38"/>
    <n v="5"/>
    <n v="136712.91"/>
    <n v="1"/>
    <n v="0"/>
    <n v="1"/>
    <n v="169920.92"/>
    <n v="0"/>
    <x v="1"/>
    <s v="4. Very Good"/>
    <s v="3. 100K-150K"/>
    <s v="3-5 yrs"/>
    <s v="Retained"/>
  </r>
  <r>
    <n v="15719991"/>
    <n v="727"/>
    <x v="1"/>
    <x v="0"/>
    <n v="52"/>
    <n v="1"/>
    <n v="154733.97"/>
    <n v="1"/>
    <n v="1"/>
    <n v="0"/>
    <n v="80259.67"/>
    <n v="1"/>
    <x v="2"/>
    <s v="3. Good"/>
    <s v="4. Above 150K"/>
    <s v="0-2 yrs"/>
    <s v="Churned"/>
  </r>
  <r>
    <n v="15720687"/>
    <n v="576"/>
    <x v="0"/>
    <x v="0"/>
    <n v="41"/>
    <n v="4"/>
    <n v="112609.91"/>
    <n v="1"/>
    <n v="0"/>
    <n v="0"/>
    <n v="191035.18"/>
    <n v="1"/>
    <x v="0"/>
    <s v="1. Poor"/>
    <s v="3. 100K-150K"/>
    <s v="3-5 yrs"/>
    <s v="Churned"/>
  </r>
  <r>
    <n v="15687079"/>
    <n v="646"/>
    <x v="1"/>
    <x v="1"/>
    <n v="69"/>
    <n v="10"/>
    <n v="115462.44"/>
    <n v="1"/>
    <n v="1"/>
    <n v="0"/>
    <n v="40421.870000000003"/>
    <n v="0"/>
    <x v="4"/>
    <s v="2. Fair"/>
    <s v="3. 100K-150K"/>
    <s v="9-10 yrs"/>
    <s v="Retained"/>
  </r>
  <r>
    <n v="15582276"/>
    <n v="638"/>
    <x v="0"/>
    <x v="1"/>
    <n v="34"/>
    <n v="5"/>
    <n v="133501.35999999999"/>
    <n v="1"/>
    <n v="0"/>
    <n v="1"/>
    <n v="155643.04"/>
    <n v="0"/>
    <x v="1"/>
    <s v="2. Fair"/>
    <s v="3. 100K-150K"/>
    <s v="3-5 yrs"/>
    <s v="Retained"/>
  </r>
  <r>
    <n v="15763980"/>
    <n v="632"/>
    <x v="2"/>
    <x v="1"/>
    <n v="30"/>
    <n v="1"/>
    <n v="58668.02"/>
    <n v="1"/>
    <n v="1"/>
    <n v="1"/>
    <n v="78670.52"/>
    <n v="0"/>
    <x v="1"/>
    <s v="2. Fair"/>
    <s v="2. Up to 100K"/>
    <s v="0-2 yrs"/>
    <s v="Retained"/>
  </r>
  <r>
    <n v="15720774"/>
    <n v="850"/>
    <x v="1"/>
    <x v="1"/>
    <n v="44"/>
    <n v="7"/>
    <n v="89118.26"/>
    <n v="1"/>
    <n v="1"/>
    <n v="0"/>
    <n v="104240.77"/>
    <n v="1"/>
    <x v="0"/>
    <s v="5. Excellent"/>
    <s v="2. Up to 100K"/>
    <s v="6-8 yrs"/>
    <s v="Churned"/>
  </r>
  <r>
    <n v="15592194"/>
    <n v="492"/>
    <x v="0"/>
    <x v="0"/>
    <n v="28"/>
    <n v="9"/>
    <n v="0"/>
    <n v="2"/>
    <n v="1"/>
    <n v="0"/>
    <n v="95957.09"/>
    <n v="0"/>
    <x v="3"/>
    <s v="1. Poor"/>
    <s v="1. Zero"/>
    <s v="9-10 yrs"/>
    <s v="Retained"/>
  </r>
  <r>
    <n v="15803685"/>
    <n v="673"/>
    <x v="2"/>
    <x v="0"/>
    <n v="77"/>
    <n v="10"/>
    <n v="76510.52"/>
    <n v="2"/>
    <n v="0"/>
    <n v="1"/>
    <n v="59595.66"/>
    <n v="0"/>
    <x v="4"/>
    <s v="3. Good"/>
    <s v="2. Up to 100K"/>
    <s v="9-10 yrs"/>
    <s v="Retained"/>
  </r>
  <r>
    <n v="15759456"/>
    <n v="609"/>
    <x v="1"/>
    <x v="1"/>
    <n v="34"/>
    <n v="7"/>
    <n v="140694.78"/>
    <n v="2"/>
    <n v="1"/>
    <n v="0"/>
    <n v="46266.63"/>
    <n v="0"/>
    <x v="1"/>
    <s v="2. Fair"/>
    <s v="3. 100K-150K"/>
    <s v="6-8 yrs"/>
    <s v="Retained"/>
  </r>
  <r>
    <n v="15611544"/>
    <n v="701"/>
    <x v="2"/>
    <x v="1"/>
    <n v="36"/>
    <n v="7"/>
    <n v="95448.320000000007"/>
    <n v="2"/>
    <n v="1"/>
    <n v="0"/>
    <n v="189085.07"/>
    <n v="0"/>
    <x v="1"/>
    <s v="3. Good"/>
    <s v="2. Up to 100K"/>
    <s v="6-8 yrs"/>
    <s v="Retained"/>
  </r>
  <r>
    <n v="15794257"/>
    <n v="651"/>
    <x v="0"/>
    <x v="1"/>
    <n v="34"/>
    <n v="4"/>
    <n v="91562.99"/>
    <n v="1"/>
    <n v="1"/>
    <n v="1"/>
    <n v="123954.15"/>
    <n v="0"/>
    <x v="1"/>
    <s v="2. Fair"/>
    <s v="2. Up to 100K"/>
    <s v="3-5 yrs"/>
    <s v="Retained"/>
  </r>
  <r>
    <n v="15681697"/>
    <n v="508"/>
    <x v="0"/>
    <x v="1"/>
    <n v="31"/>
    <n v="8"/>
    <n v="72541.48"/>
    <n v="1"/>
    <n v="1"/>
    <n v="0"/>
    <n v="129803.08"/>
    <n v="0"/>
    <x v="1"/>
    <s v="1. Poor"/>
    <s v="2. Up to 100K"/>
    <s v="6-8 yrs"/>
    <s v="Retained"/>
  </r>
  <r>
    <n v="15579566"/>
    <n v="616"/>
    <x v="1"/>
    <x v="0"/>
    <n v="43"/>
    <n v="3"/>
    <n v="120867.18"/>
    <n v="1"/>
    <n v="1"/>
    <n v="0"/>
    <n v="18761.919999999998"/>
    <n v="1"/>
    <x v="0"/>
    <s v="2. Fair"/>
    <s v="3. 100K-150K"/>
    <s v="3-5 yrs"/>
    <s v="Churned"/>
  </r>
  <r>
    <n v="15577970"/>
    <n v="489"/>
    <x v="0"/>
    <x v="1"/>
    <n v="34"/>
    <n v="5"/>
    <n v="0"/>
    <n v="1"/>
    <n v="0"/>
    <n v="0"/>
    <n v="43540.59"/>
    <n v="0"/>
    <x v="1"/>
    <s v="1. Poor"/>
    <s v="1. Zero"/>
    <s v="3-5 yrs"/>
    <s v="Retained"/>
  </r>
  <r>
    <n v="15727489"/>
    <n v="567"/>
    <x v="1"/>
    <x v="0"/>
    <n v="45"/>
    <n v="1"/>
    <n v="157320.51"/>
    <n v="1"/>
    <n v="1"/>
    <n v="0"/>
    <n v="62193.919999999998"/>
    <n v="0"/>
    <x v="0"/>
    <s v="1. Poor"/>
    <s v="4. Above 150K"/>
    <s v="0-2 yrs"/>
    <s v="Retained"/>
  </r>
  <r>
    <n v="15764284"/>
    <n v="714"/>
    <x v="1"/>
    <x v="1"/>
    <n v="27"/>
    <n v="3"/>
    <n v="0"/>
    <n v="3"/>
    <n v="1"/>
    <n v="1"/>
    <n v="129130.09"/>
    <n v="0"/>
    <x v="3"/>
    <s v="3. Good"/>
    <s v="1. Zero"/>
    <s v="3-5 yrs"/>
    <s v="Retained"/>
  </r>
  <r>
    <n v="15581811"/>
    <n v="678"/>
    <x v="2"/>
    <x v="0"/>
    <n v="30"/>
    <n v="1"/>
    <n v="139676.95000000001"/>
    <n v="2"/>
    <n v="0"/>
    <n v="1"/>
    <n v="16146"/>
    <n v="0"/>
    <x v="1"/>
    <s v="3. Good"/>
    <s v="3. 100K-150K"/>
    <s v="0-2 yrs"/>
    <s v="Retained"/>
  </r>
  <r>
    <n v="15622527"/>
    <n v="581"/>
    <x v="0"/>
    <x v="0"/>
    <n v="55"/>
    <n v="6"/>
    <n v="0"/>
    <n v="1"/>
    <n v="1"/>
    <n v="1"/>
    <n v="22442.13"/>
    <n v="0"/>
    <x v="2"/>
    <s v="2. Fair"/>
    <s v="1. Zero"/>
    <s v="6-8 yrs"/>
    <s v="Retained"/>
  </r>
  <r>
    <n v="15753362"/>
    <n v="748"/>
    <x v="1"/>
    <x v="1"/>
    <n v="60"/>
    <n v="3"/>
    <n v="0"/>
    <n v="2"/>
    <n v="1"/>
    <n v="1"/>
    <n v="78194.37"/>
    <n v="0"/>
    <x v="4"/>
    <s v="4. Very Good"/>
    <s v="1. Zero"/>
    <s v="3-5 yrs"/>
    <s v="Retained"/>
  </r>
  <r>
    <n v="15666652"/>
    <n v="781"/>
    <x v="0"/>
    <x v="0"/>
    <n v="19"/>
    <n v="3"/>
    <n v="0"/>
    <n v="2"/>
    <n v="1"/>
    <n v="1"/>
    <n v="124297.32"/>
    <n v="0"/>
    <x v="3"/>
    <s v="4. Very Good"/>
    <s v="1. Zero"/>
    <s v="3-5 yrs"/>
    <s v="Retained"/>
  </r>
  <r>
    <n v="15789714"/>
    <n v="691"/>
    <x v="1"/>
    <x v="1"/>
    <n v="21"/>
    <n v="3"/>
    <n v="103000.94"/>
    <n v="1"/>
    <n v="1"/>
    <n v="1"/>
    <n v="104648.58"/>
    <n v="0"/>
    <x v="3"/>
    <s v="3. Good"/>
    <s v="3. 100K-150K"/>
    <s v="3-5 yrs"/>
    <s v="Retained"/>
  </r>
  <r>
    <n v="15771543"/>
    <n v="507"/>
    <x v="2"/>
    <x v="1"/>
    <n v="31"/>
    <n v="2"/>
    <n v="134237.07"/>
    <n v="1"/>
    <n v="1"/>
    <n v="1"/>
    <n v="166423.66"/>
    <n v="1"/>
    <x v="1"/>
    <s v="1. Poor"/>
    <s v="3. 100K-150K"/>
    <s v="0-2 yrs"/>
    <s v="Churned"/>
  </r>
  <r>
    <n v="15748327"/>
    <n v="724"/>
    <x v="2"/>
    <x v="1"/>
    <n v="34"/>
    <n v="6"/>
    <n v="118235.7"/>
    <n v="2"/>
    <n v="0"/>
    <n v="0"/>
    <n v="157137.23000000001"/>
    <n v="0"/>
    <x v="1"/>
    <s v="3. Good"/>
    <s v="3. 100K-150K"/>
    <s v="6-8 yrs"/>
    <s v="Retained"/>
  </r>
  <r>
    <n v="15754649"/>
    <n v="705"/>
    <x v="1"/>
    <x v="0"/>
    <n v="57"/>
    <n v="3"/>
    <n v="0"/>
    <n v="2"/>
    <n v="1"/>
    <n v="1"/>
    <n v="34134.14"/>
    <n v="0"/>
    <x v="2"/>
    <s v="3. Good"/>
    <s v="1. Zero"/>
    <s v="3-5 yrs"/>
    <s v="Retained"/>
  </r>
  <r>
    <n v="15810460"/>
    <n v="708"/>
    <x v="1"/>
    <x v="0"/>
    <n v="64"/>
    <n v="5"/>
    <n v="0"/>
    <n v="3"/>
    <n v="0"/>
    <n v="1"/>
    <n v="112520.07"/>
    <n v="1"/>
    <x v="4"/>
    <s v="3. Good"/>
    <s v="1. Zero"/>
    <s v="3-5 yrs"/>
    <s v="Churned"/>
  </r>
  <r>
    <n v="15771742"/>
    <n v="580"/>
    <x v="2"/>
    <x v="1"/>
    <n v="38"/>
    <n v="9"/>
    <n v="115442.19"/>
    <n v="2"/>
    <n v="1"/>
    <n v="0"/>
    <n v="128481.5"/>
    <n v="1"/>
    <x v="1"/>
    <s v="2. Fair"/>
    <s v="3. 100K-150K"/>
    <s v="9-10 yrs"/>
    <s v="Churned"/>
  </r>
  <r>
    <n v="15642160"/>
    <n v="850"/>
    <x v="0"/>
    <x v="1"/>
    <n v="38"/>
    <n v="5"/>
    <n v="0"/>
    <n v="2"/>
    <n v="1"/>
    <n v="0"/>
    <n v="16491.64"/>
    <n v="0"/>
    <x v="1"/>
    <s v="5. Excellent"/>
    <s v="1. Zero"/>
    <s v="3-5 yrs"/>
    <s v="Retained"/>
  </r>
  <r>
    <n v="15798439"/>
    <n v="714"/>
    <x v="1"/>
    <x v="1"/>
    <n v="25"/>
    <n v="2"/>
    <n v="0"/>
    <n v="1"/>
    <n v="1"/>
    <n v="1"/>
    <n v="132979.43"/>
    <n v="0"/>
    <x v="3"/>
    <s v="3. Good"/>
    <s v="1. Zero"/>
    <s v="0-2 yrs"/>
    <s v="Retained"/>
  </r>
  <r>
    <n v="15605293"/>
    <n v="559"/>
    <x v="0"/>
    <x v="0"/>
    <n v="43"/>
    <n v="1"/>
    <n v="0"/>
    <n v="2"/>
    <n v="1"/>
    <n v="1"/>
    <n v="196645.87"/>
    <n v="0"/>
    <x v="0"/>
    <s v="1. Poor"/>
    <s v="1. Zero"/>
    <s v="0-2 yrs"/>
    <s v="Retained"/>
  </r>
  <r>
    <n v="15692631"/>
    <n v="577"/>
    <x v="1"/>
    <x v="0"/>
    <n v="44"/>
    <n v="8"/>
    <n v="115557"/>
    <n v="1"/>
    <n v="0"/>
    <n v="1"/>
    <n v="127506.76"/>
    <n v="0"/>
    <x v="0"/>
    <s v="1. Poor"/>
    <s v="3. 100K-150K"/>
    <s v="6-8 yrs"/>
    <s v="Retained"/>
  </r>
  <r>
    <n v="15665376"/>
    <n v="647"/>
    <x v="2"/>
    <x v="0"/>
    <n v="35"/>
    <n v="3"/>
    <n v="166518.63"/>
    <n v="2"/>
    <n v="1"/>
    <n v="0"/>
    <n v="147930.46"/>
    <n v="0"/>
    <x v="1"/>
    <s v="2. Fair"/>
    <s v="4. Above 150K"/>
    <s v="3-5 yrs"/>
    <s v="Retained"/>
  </r>
  <r>
    <n v="15772412"/>
    <n v="554"/>
    <x v="1"/>
    <x v="1"/>
    <n v="30"/>
    <n v="6"/>
    <n v="135370.12"/>
    <n v="1"/>
    <n v="1"/>
    <n v="1"/>
    <n v="179689.05"/>
    <n v="1"/>
    <x v="1"/>
    <s v="1. Poor"/>
    <s v="3. 100K-150K"/>
    <s v="6-8 yrs"/>
    <s v="Churned"/>
  </r>
  <r>
    <n v="15654577"/>
    <n v="549"/>
    <x v="2"/>
    <x v="1"/>
    <n v="54"/>
    <n v="5"/>
    <n v="92877.33"/>
    <n v="1"/>
    <n v="1"/>
    <n v="0"/>
    <n v="2619.64"/>
    <n v="1"/>
    <x v="2"/>
    <s v="1. Poor"/>
    <s v="2. Up to 100K"/>
    <s v="3-5 yrs"/>
    <s v="Churned"/>
  </r>
  <r>
    <n v="15585427"/>
    <n v="528"/>
    <x v="0"/>
    <x v="0"/>
    <n v="26"/>
    <n v="10"/>
    <n v="102073.67"/>
    <n v="2"/>
    <n v="0"/>
    <n v="0"/>
    <n v="166799.93"/>
    <n v="0"/>
    <x v="3"/>
    <s v="1. Poor"/>
    <s v="3. 100K-150K"/>
    <s v="9-10 yrs"/>
    <s v="Retained"/>
  </r>
  <r>
    <n v="15584536"/>
    <n v="720"/>
    <x v="2"/>
    <x v="1"/>
    <n v="46"/>
    <n v="3"/>
    <n v="97042.6"/>
    <n v="1"/>
    <n v="1"/>
    <n v="1"/>
    <n v="133516.51"/>
    <n v="1"/>
    <x v="0"/>
    <s v="3. Good"/>
    <s v="2. Up to 100K"/>
    <s v="3-5 yrs"/>
    <s v="Churned"/>
  </r>
  <r>
    <n v="15585853"/>
    <n v="743"/>
    <x v="1"/>
    <x v="1"/>
    <n v="41"/>
    <n v="7"/>
    <n v="0"/>
    <n v="1"/>
    <n v="1"/>
    <n v="0"/>
    <n v="163736.09"/>
    <n v="1"/>
    <x v="0"/>
    <s v="4. Very Good"/>
    <s v="1. Zero"/>
    <s v="6-8 yrs"/>
    <s v="Churned"/>
  </r>
  <r>
    <n v="15645271"/>
    <n v="615"/>
    <x v="2"/>
    <x v="1"/>
    <n v="24"/>
    <n v="8"/>
    <n v="108528.07"/>
    <n v="2"/>
    <n v="0"/>
    <n v="0"/>
    <n v="179488.41"/>
    <n v="1"/>
    <x v="3"/>
    <s v="2. Fair"/>
    <s v="3. 100K-150K"/>
    <s v="6-8 yrs"/>
    <s v="Churned"/>
  </r>
  <r>
    <n v="15579387"/>
    <n v="635"/>
    <x v="2"/>
    <x v="0"/>
    <n v="44"/>
    <n v="2"/>
    <n v="79064.850000000006"/>
    <n v="2"/>
    <n v="0"/>
    <n v="1"/>
    <n v="113291.75"/>
    <n v="0"/>
    <x v="0"/>
    <s v="2. Fair"/>
    <s v="2. Up to 100K"/>
    <s v="0-2 yrs"/>
    <s v="Retained"/>
  </r>
  <r>
    <n v="15623107"/>
    <n v="686"/>
    <x v="1"/>
    <x v="1"/>
    <n v="45"/>
    <n v="3"/>
    <n v="74274.87"/>
    <n v="3"/>
    <n v="1"/>
    <n v="0"/>
    <n v="64907.48"/>
    <n v="1"/>
    <x v="0"/>
    <s v="3. Good"/>
    <s v="2. Up to 100K"/>
    <s v="3-5 yrs"/>
    <s v="Churned"/>
  </r>
  <r>
    <n v="15754072"/>
    <n v="840"/>
    <x v="1"/>
    <x v="0"/>
    <n v="36"/>
    <n v="6"/>
    <n v="0"/>
    <n v="2"/>
    <n v="1"/>
    <n v="0"/>
    <n v="141364.26999999999"/>
    <n v="0"/>
    <x v="1"/>
    <s v="5. Excellent"/>
    <s v="1. Zero"/>
    <s v="6-8 yrs"/>
    <s v="Retained"/>
  </r>
  <r>
    <n v="15666163"/>
    <n v="695"/>
    <x v="0"/>
    <x v="1"/>
    <n v="43"/>
    <n v="1"/>
    <n v="100421.1"/>
    <n v="1"/>
    <n v="1"/>
    <n v="1"/>
    <n v="101141.28"/>
    <n v="0"/>
    <x v="0"/>
    <s v="3. Good"/>
    <s v="3. 100K-150K"/>
    <s v="0-2 yrs"/>
    <s v="Retained"/>
  </r>
  <r>
    <n v="15765192"/>
    <n v="564"/>
    <x v="0"/>
    <x v="1"/>
    <n v="26"/>
    <n v="7"/>
    <n v="84006.88"/>
    <n v="2"/>
    <n v="0"/>
    <n v="0"/>
    <n v="183490.99"/>
    <n v="0"/>
    <x v="3"/>
    <s v="1. Poor"/>
    <s v="2. Up to 100K"/>
    <s v="6-8 yrs"/>
    <s v="Retained"/>
  </r>
  <r>
    <n v="15804822"/>
    <n v="805"/>
    <x v="0"/>
    <x v="0"/>
    <n v="31"/>
    <n v="4"/>
    <n v="0"/>
    <n v="2"/>
    <n v="1"/>
    <n v="0"/>
    <n v="4798.12"/>
    <n v="0"/>
    <x v="1"/>
    <s v="5. Excellent"/>
    <s v="1. Zero"/>
    <s v="3-5 yrs"/>
    <s v="Retained"/>
  </r>
  <r>
    <n v="15612893"/>
    <n v="558"/>
    <x v="1"/>
    <x v="1"/>
    <n v="45"/>
    <n v="4"/>
    <n v="0"/>
    <n v="1"/>
    <n v="1"/>
    <n v="0"/>
    <n v="131807.14000000001"/>
    <n v="0"/>
    <x v="0"/>
    <s v="1. Poor"/>
    <s v="1. Zero"/>
    <s v="3-5 yrs"/>
    <s v="Retained"/>
  </r>
  <r>
    <n v="15593636"/>
    <n v="657"/>
    <x v="0"/>
    <x v="0"/>
    <n v="39"/>
    <n v="4"/>
    <n v="80293.81"/>
    <n v="1"/>
    <n v="1"/>
    <n v="0"/>
    <n v="97192.76"/>
    <n v="0"/>
    <x v="1"/>
    <s v="2. Fair"/>
    <s v="2. Up to 100K"/>
    <s v="3-5 yrs"/>
    <s v="Retained"/>
  </r>
  <r>
    <n v="15693326"/>
    <n v="641"/>
    <x v="0"/>
    <x v="0"/>
    <n v="42"/>
    <n v="7"/>
    <n v="125437.14"/>
    <n v="2"/>
    <n v="0"/>
    <n v="0"/>
    <n v="164128.57999999999"/>
    <n v="0"/>
    <x v="0"/>
    <s v="2. Fair"/>
    <s v="3. 100K-150K"/>
    <s v="6-8 yrs"/>
    <s v="Retained"/>
  </r>
  <r>
    <n v="15809901"/>
    <n v="755"/>
    <x v="0"/>
    <x v="1"/>
    <n v="36"/>
    <n v="8"/>
    <n v="0"/>
    <n v="2"/>
    <n v="1"/>
    <n v="0"/>
    <n v="176809.87"/>
    <n v="0"/>
    <x v="1"/>
    <s v="4. Very Good"/>
    <s v="1. Zero"/>
    <s v="6-8 yrs"/>
    <s v="Retained"/>
  </r>
  <r>
    <n v="15759751"/>
    <n v="483"/>
    <x v="0"/>
    <x v="1"/>
    <n v="48"/>
    <n v="1"/>
    <n v="0"/>
    <n v="2"/>
    <n v="1"/>
    <n v="1"/>
    <n v="110059.38"/>
    <n v="0"/>
    <x v="0"/>
    <s v="1. Poor"/>
    <s v="1. Zero"/>
    <s v="0-2 yrs"/>
    <s v="Retained"/>
  </r>
  <r>
    <n v="15605425"/>
    <n v="545"/>
    <x v="2"/>
    <x v="0"/>
    <n v="44"/>
    <n v="2"/>
    <n v="127536.44"/>
    <n v="1"/>
    <n v="1"/>
    <n v="0"/>
    <n v="108398.63"/>
    <n v="0"/>
    <x v="0"/>
    <s v="1. Poor"/>
    <s v="3. 100K-150K"/>
    <s v="0-2 yrs"/>
    <s v="Retained"/>
  </r>
  <r>
    <n v="15801934"/>
    <n v="678"/>
    <x v="0"/>
    <x v="1"/>
    <n v="66"/>
    <n v="8"/>
    <n v="0"/>
    <n v="2"/>
    <n v="1"/>
    <n v="1"/>
    <n v="47117.03"/>
    <n v="0"/>
    <x v="4"/>
    <s v="3. Good"/>
    <s v="1. Zero"/>
    <s v="6-8 yrs"/>
    <s v="Retained"/>
  </r>
  <r>
    <n v="15592000"/>
    <n v="781"/>
    <x v="2"/>
    <x v="0"/>
    <n v="48"/>
    <n v="9"/>
    <n v="82794.179999999993"/>
    <n v="1"/>
    <n v="1"/>
    <n v="0"/>
    <n v="124720.68"/>
    <n v="1"/>
    <x v="0"/>
    <s v="4. Very Good"/>
    <s v="2. Up to 100K"/>
    <s v="9-10 yrs"/>
    <s v="Churned"/>
  </r>
  <r>
    <n v="15618695"/>
    <n v="571"/>
    <x v="1"/>
    <x v="0"/>
    <n v="22"/>
    <n v="3"/>
    <n v="108117.1"/>
    <n v="1"/>
    <n v="0"/>
    <n v="1"/>
    <n v="53328.7"/>
    <n v="0"/>
    <x v="3"/>
    <s v="1. Poor"/>
    <s v="3. 100K-150K"/>
    <s v="3-5 yrs"/>
    <s v="Retained"/>
  </r>
  <r>
    <n v="15637110"/>
    <n v="634"/>
    <x v="1"/>
    <x v="0"/>
    <n v="35"/>
    <n v="10"/>
    <n v="0"/>
    <n v="1"/>
    <n v="1"/>
    <n v="0"/>
    <n v="82634.41"/>
    <n v="0"/>
    <x v="1"/>
    <s v="2. Fair"/>
    <s v="1. Zero"/>
    <s v="9-10 yrs"/>
    <s v="Retained"/>
  </r>
  <r>
    <n v="15727408"/>
    <n v="523"/>
    <x v="2"/>
    <x v="1"/>
    <n v="27"/>
    <n v="8"/>
    <n v="61688.61"/>
    <n v="2"/>
    <n v="1"/>
    <n v="0"/>
    <n v="147059.16"/>
    <n v="0"/>
    <x v="3"/>
    <s v="1. Poor"/>
    <s v="2. Up to 100K"/>
    <s v="6-8 yrs"/>
    <s v="Retained"/>
  </r>
  <r>
    <n v="15716328"/>
    <n v="501"/>
    <x v="0"/>
    <x v="0"/>
    <n v="40"/>
    <n v="2"/>
    <n v="0"/>
    <n v="2"/>
    <n v="0"/>
    <n v="0"/>
    <n v="141946.92000000001"/>
    <n v="0"/>
    <x v="0"/>
    <s v="1. Poor"/>
    <s v="1. Zero"/>
    <s v="0-2 yrs"/>
    <s v="Retained"/>
  </r>
  <r>
    <n v="15669060"/>
    <n v="662"/>
    <x v="0"/>
    <x v="1"/>
    <n v="74"/>
    <n v="6"/>
    <n v="0"/>
    <n v="2"/>
    <n v="1"/>
    <n v="0"/>
    <n v="123583.85"/>
    <n v="0"/>
    <x v="4"/>
    <s v="2. Fair"/>
    <s v="1. Zero"/>
    <s v="6-8 yrs"/>
    <s v="Retained"/>
  </r>
  <r>
    <n v="15675854"/>
    <n v="573"/>
    <x v="1"/>
    <x v="1"/>
    <n v="50"/>
    <n v="0"/>
    <n v="159304.07"/>
    <n v="1"/>
    <n v="0"/>
    <n v="1"/>
    <n v="155915.24"/>
    <n v="1"/>
    <x v="2"/>
    <s v="1. Poor"/>
    <s v="4. Above 150K"/>
    <s v="0-2 yrs"/>
    <s v="Churned"/>
  </r>
  <r>
    <n v="15621116"/>
    <n v="648"/>
    <x v="2"/>
    <x v="1"/>
    <n v="33"/>
    <n v="5"/>
    <n v="138664.24"/>
    <n v="1"/>
    <n v="1"/>
    <n v="0"/>
    <n v="29076.27"/>
    <n v="0"/>
    <x v="1"/>
    <s v="2. Fair"/>
    <s v="3. 100K-150K"/>
    <s v="3-5 yrs"/>
    <s v="Retained"/>
  </r>
  <r>
    <n v="15781495"/>
    <n v="662"/>
    <x v="0"/>
    <x v="0"/>
    <n v="22"/>
    <n v="2"/>
    <n v="126362.57"/>
    <n v="2"/>
    <n v="1"/>
    <n v="1"/>
    <n v="97382.8"/>
    <n v="0"/>
    <x v="3"/>
    <s v="2. Fair"/>
    <s v="3. 100K-150K"/>
    <s v="0-2 yrs"/>
    <s v="Retained"/>
  </r>
  <r>
    <n v="15740470"/>
    <n v="725"/>
    <x v="0"/>
    <x v="1"/>
    <n v="39"/>
    <n v="4"/>
    <n v="160652.45000000001"/>
    <n v="2"/>
    <n v="1"/>
    <n v="0"/>
    <n v="57643.55"/>
    <n v="0"/>
    <x v="1"/>
    <s v="3. Good"/>
    <s v="4. Above 150K"/>
    <s v="3-5 yrs"/>
    <s v="Retained"/>
  </r>
  <r>
    <n v="15714391"/>
    <n v="563"/>
    <x v="0"/>
    <x v="0"/>
    <n v="35"/>
    <n v="2"/>
    <n v="183572.84"/>
    <n v="1"/>
    <n v="1"/>
    <n v="1"/>
    <n v="66006.75"/>
    <n v="1"/>
    <x v="1"/>
    <s v="1. Poor"/>
    <s v="4. Above 150K"/>
    <s v="0-2 yrs"/>
    <s v="Churned"/>
  </r>
  <r>
    <n v="15730137"/>
    <n v="628"/>
    <x v="0"/>
    <x v="1"/>
    <n v="31"/>
    <n v="0"/>
    <n v="88421.81"/>
    <n v="1"/>
    <n v="0"/>
    <n v="0"/>
    <n v="72350.47"/>
    <n v="0"/>
    <x v="1"/>
    <s v="2. Fair"/>
    <s v="2. Up to 100K"/>
    <s v="0-2 yrs"/>
    <s v="Retained"/>
  </r>
  <r>
    <n v="15596455"/>
    <n v="546"/>
    <x v="1"/>
    <x v="0"/>
    <n v="45"/>
    <n v="2"/>
    <n v="0"/>
    <n v="1"/>
    <n v="0"/>
    <n v="0"/>
    <n v="197789.83"/>
    <n v="1"/>
    <x v="0"/>
    <s v="1. Poor"/>
    <s v="1. Zero"/>
    <s v="0-2 yrs"/>
    <s v="Churned"/>
  </r>
  <r>
    <n v="15717290"/>
    <n v="688"/>
    <x v="2"/>
    <x v="1"/>
    <n v="41"/>
    <n v="2"/>
    <n v="112871.19"/>
    <n v="2"/>
    <n v="0"/>
    <n v="1"/>
    <n v="65520.74"/>
    <n v="0"/>
    <x v="0"/>
    <s v="3. Good"/>
    <s v="3. 100K-150K"/>
    <s v="0-2 yrs"/>
    <s v="Retained"/>
  </r>
  <r>
    <n v="15616555"/>
    <n v="850"/>
    <x v="2"/>
    <x v="1"/>
    <n v="41"/>
    <n v="8"/>
    <n v="60880.68"/>
    <n v="1"/>
    <n v="1"/>
    <n v="0"/>
    <n v="31825.84"/>
    <n v="0"/>
    <x v="0"/>
    <s v="5. Excellent"/>
    <s v="2. Up to 100K"/>
    <s v="6-8 yrs"/>
    <s v="Retained"/>
  </r>
  <r>
    <n v="15659820"/>
    <n v="614"/>
    <x v="0"/>
    <x v="0"/>
    <n v="34"/>
    <n v="5"/>
    <n v="0"/>
    <n v="2"/>
    <n v="1"/>
    <n v="0"/>
    <n v="185561.89"/>
    <n v="0"/>
    <x v="1"/>
    <s v="2. Fair"/>
    <s v="1. Zero"/>
    <s v="3-5 yrs"/>
    <s v="Retained"/>
  </r>
  <r>
    <n v="15696301"/>
    <n v="719"/>
    <x v="0"/>
    <x v="0"/>
    <n v="37"/>
    <n v="9"/>
    <n v="101455.7"/>
    <n v="1"/>
    <n v="1"/>
    <n v="0"/>
    <n v="25803.59"/>
    <n v="1"/>
    <x v="1"/>
    <s v="3. Good"/>
    <s v="3. 100K-150K"/>
    <s v="9-10 yrs"/>
    <s v="Churned"/>
  </r>
  <r>
    <n v="15771087"/>
    <n v="757"/>
    <x v="0"/>
    <x v="0"/>
    <n v="71"/>
    <n v="0"/>
    <n v="88084.13"/>
    <n v="2"/>
    <n v="1"/>
    <n v="1"/>
    <n v="154337.47"/>
    <n v="0"/>
    <x v="4"/>
    <s v="4. Very Good"/>
    <s v="2. Up to 100K"/>
    <s v="0-2 yrs"/>
    <s v="Retained"/>
  </r>
  <r>
    <n v="15808831"/>
    <n v="669"/>
    <x v="0"/>
    <x v="1"/>
    <n v="29"/>
    <n v="7"/>
    <n v="0"/>
    <n v="2"/>
    <n v="1"/>
    <n v="1"/>
    <n v="138145.62"/>
    <n v="0"/>
    <x v="3"/>
    <s v="2. Fair"/>
    <s v="1. Zero"/>
    <s v="6-8 yrs"/>
    <s v="Retained"/>
  </r>
  <r>
    <n v="15812241"/>
    <n v="438"/>
    <x v="2"/>
    <x v="1"/>
    <n v="59"/>
    <n v="7"/>
    <n v="127197.14"/>
    <n v="1"/>
    <n v="1"/>
    <n v="0"/>
    <n v="51565.98"/>
    <n v="1"/>
    <x v="2"/>
    <s v="1. Poor"/>
    <s v="3. 100K-150K"/>
    <s v="6-8 yrs"/>
    <s v="Churned"/>
  </r>
  <r>
    <n v="15680370"/>
    <n v="492"/>
    <x v="0"/>
    <x v="1"/>
    <n v="39"/>
    <n v="7"/>
    <n v="0"/>
    <n v="2"/>
    <n v="0"/>
    <n v="1"/>
    <n v="71323.23"/>
    <n v="0"/>
    <x v="1"/>
    <s v="1. Poor"/>
    <s v="1. Zero"/>
    <s v="6-8 yrs"/>
    <s v="Retained"/>
  </r>
  <r>
    <n v="15780561"/>
    <n v="622"/>
    <x v="0"/>
    <x v="0"/>
    <n v="39"/>
    <n v="9"/>
    <n v="83456.789999999994"/>
    <n v="2"/>
    <n v="0"/>
    <n v="0"/>
    <n v="38882.339999999997"/>
    <n v="0"/>
    <x v="1"/>
    <s v="2. Fair"/>
    <s v="2. Up to 100K"/>
    <s v="9-10 yrs"/>
    <s v="Retained"/>
  </r>
  <r>
    <n v="15800784"/>
    <n v="645"/>
    <x v="0"/>
    <x v="1"/>
    <n v="42"/>
    <n v="4"/>
    <n v="98298.18"/>
    <n v="1"/>
    <n v="1"/>
    <n v="1"/>
    <n v="676.06"/>
    <n v="0"/>
    <x v="0"/>
    <s v="2. Fair"/>
    <s v="2. Up to 100K"/>
    <s v="3-5 yrs"/>
    <s v="Retained"/>
  </r>
  <r>
    <n v="15715796"/>
    <n v="728"/>
    <x v="0"/>
    <x v="1"/>
    <n v="37"/>
    <n v="0"/>
    <n v="0"/>
    <n v="2"/>
    <n v="1"/>
    <n v="1"/>
    <n v="72203.8"/>
    <n v="0"/>
    <x v="1"/>
    <s v="3. Good"/>
    <s v="1. Zero"/>
    <s v="0-2 yrs"/>
    <s v="Retained"/>
  </r>
  <r>
    <n v="15605375"/>
    <n v="651"/>
    <x v="0"/>
    <x v="1"/>
    <n v="35"/>
    <n v="2"/>
    <n v="86911.8"/>
    <n v="1"/>
    <n v="1"/>
    <n v="0"/>
    <n v="174094.24"/>
    <n v="0"/>
    <x v="1"/>
    <s v="2. Fair"/>
    <s v="2. Up to 100K"/>
    <s v="0-2 yrs"/>
    <s v="Retained"/>
  </r>
  <r>
    <n v="15621520"/>
    <n v="783"/>
    <x v="2"/>
    <x v="0"/>
    <n v="42"/>
    <n v="2"/>
    <n v="139707.28"/>
    <n v="1"/>
    <n v="1"/>
    <n v="0"/>
    <n v="2150.2199999999998"/>
    <n v="0"/>
    <x v="0"/>
    <s v="4. Very Good"/>
    <s v="3. 100K-150K"/>
    <s v="0-2 yrs"/>
    <s v="Retained"/>
  </r>
  <r>
    <n v="15665460"/>
    <n v="732"/>
    <x v="1"/>
    <x v="0"/>
    <n v="67"/>
    <n v="1"/>
    <n v="0"/>
    <n v="2"/>
    <n v="1"/>
    <n v="1"/>
    <n v="177783.04000000001"/>
    <n v="0"/>
    <x v="4"/>
    <s v="3. Good"/>
    <s v="1. Zero"/>
    <s v="0-2 yrs"/>
    <s v="Retained"/>
  </r>
  <r>
    <n v="15801152"/>
    <n v="553"/>
    <x v="1"/>
    <x v="0"/>
    <n v="39"/>
    <n v="1"/>
    <n v="142876.98000000001"/>
    <n v="2"/>
    <n v="1"/>
    <n v="0"/>
    <n v="44363.42"/>
    <n v="0"/>
    <x v="1"/>
    <s v="1. Poor"/>
    <s v="3. 100K-150K"/>
    <s v="0-2 yrs"/>
    <s v="Retained"/>
  </r>
  <r>
    <n v="15756425"/>
    <n v="660"/>
    <x v="0"/>
    <x v="1"/>
    <n v="30"/>
    <n v="7"/>
    <n v="146301.31"/>
    <n v="1"/>
    <n v="0"/>
    <n v="0"/>
    <n v="96847.91"/>
    <n v="0"/>
    <x v="1"/>
    <s v="2. Fair"/>
    <s v="3. 100K-150K"/>
    <s v="6-8 yrs"/>
    <s v="Retained"/>
  </r>
  <r>
    <n v="15674328"/>
    <n v="670"/>
    <x v="0"/>
    <x v="0"/>
    <n v="40"/>
    <n v="3"/>
    <n v="47364.45"/>
    <n v="1"/>
    <n v="1"/>
    <n v="1"/>
    <n v="148579.43"/>
    <n v="1"/>
    <x v="0"/>
    <s v="3. Good"/>
    <s v="2. Up to 100K"/>
    <s v="3-5 yrs"/>
    <s v="Churned"/>
  </r>
  <r>
    <n v="15742404"/>
    <n v="718"/>
    <x v="0"/>
    <x v="1"/>
    <n v="38"/>
    <n v="7"/>
    <n v="0"/>
    <n v="2"/>
    <n v="1"/>
    <n v="0"/>
    <n v="38308.339999999997"/>
    <n v="0"/>
    <x v="1"/>
    <s v="3. Good"/>
    <s v="1. Zero"/>
    <s v="6-8 yrs"/>
    <s v="Retained"/>
  </r>
  <r>
    <n v="15757140"/>
    <n v="787"/>
    <x v="0"/>
    <x v="1"/>
    <n v="51"/>
    <n v="0"/>
    <n v="58137.08"/>
    <n v="1"/>
    <n v="0"/>
    <n v="1"/>
    <n v="142538.31"/>
    <n v="0"/>
    <x v="2"/>
    <s v="4. Very Good"/>
    <s v="2. Up to 100K"/>
    <s v="0-2 yrs"/>
    <s v="Retained"/>
  </r>
  <r>
    <n v="15570051"/>
    <n v="775"/>
    <x v="2"/>
    <x v="0"/>
    <n v="38"/>
    <n v="6"/>
    <n v="179886.41"/>
    <n v="2"/>
    <n v="0"/>
    <n v="0"/>
    <n v="153122.57999999999"/>
    <n v="0"/>
    <x v="1"/>
    <s v="4. Very Good"/>
    <s v="4. Above 150K"/>
    <s v="6-8 yrs"/>
    <s v="Retained"/>
  </r>
  <r>
    <n v="15669175"/>
    <n v="479"/>
    <x v="2"/>
    <x v="1"/>
    <n v="24"/>
    <n v="6"/>
    <n v="107637.97"/>
    <n v="2"/>
    <n v="0"/>
    <n v="1"/>
    <n v="169505.83"/>
    <n v="0"/>
    <x v="3"/>
    <s v="1. Poor"/>
    <s v="3. 100K-150K"/>
    <s v="6-8 yrs"/>
    <s v="Retained"/>
  </r>
  <r>
    <n v="15790324"/>
    <n v="660"/>
    <x v="0"/>
    <x v="0"/>
    <n v="20"/>
    <n v="6"/>
    <n v="167685.56"/>
    <n v="1"/>
    <n v="1"/>
    <n v="0"/>
    <n v="57929.9"/>
    <n v="0"/>
    <x v="3"/>
    <s v="2. Fair"/>
    <s v="4. Above 150K"/>
    <s v="6-8 yrs"/>
    <s v="Retained"/>
  </r>
  <r>
    <n v="15691119"/>
    <n v="721"/>
    <x v="2"/>
    <x v="1"/>
    <n v="68"/>
    <n v="4"/>
    <n v="136525.99"/>
    <n v="1"/>
    <n v="0"/>
    <n v="0"/>
    <n v="175399.14"/>
    <n v="0"/>
    <x v="4"/>
    <s v="3. Good"/>
    <s v="3. 100K-150K"/>
    <s v="3-5 yrs"/>
    <s v="Retained"/>
  </r>
  <r>
    <n v="15743478"/>
    <n v="659"/>
    <x v="2"/>
    <x v="1"/>
    <n v="39"/>
    <n v="8"/>
    <n v="52106.33"/>
    <n v="2"/>
    <n v="1"/>
    <n v="1"/>
    <n v="107964.36"/>
    <n v="0"/>
    <x v="1"/>
    <s v="2. Fair"/>
    <s v="2. Up to 100K"/>
    <s v="6-8 yrs"/>
    <s v="Retained"/>
  </r>
  <r>
    <n v="15707007"/>
    <n v="743"/>
    <x v="0"/>
    <x v="0"/>
    <n v="39"/>
    <n v="8"/>
    <n v="0"/>
    <n v="1"/>
    <n v="1"/>
    <n v="0"/>
    <n v="94263.44"/>
    <n v="0"/>
    <x v="1"/>
    <s v="4. Very Good"/>
    <s v="1. Zero"/>
    <s v="6-8 yrs"/>
    <s v="Retained"/>
  </r>
  <r>
    <n v="15572547"/>
    <n v="670"/>
    <x v="0"/>
    <x v="0"/>
    <n v="45"/>
    <n v="9"/>
    <n v="104930.38"/>
    <n v="1"/>
    <n v="1"/>
    <n v="0"/>
    <n v="155921.81"/>
    <n v="1"/>
    <x v="0"/>
    <s v="3. Good"/>
    <s v="3. 100K-150K"/>
    <s v="9-10 yrs"/>
    <s v="Churned"/>
  </r>
  <r>
    <n v="15567063"/>
    <n v="766"/>
    <x v="2"/>
    <x v="0"/>
    <n v="34"/>
    <n v="6"/>
    <n v="106434.94"/>
    <n v="1"/>
    <n v="0"/>
    <n v="1"/>
    <n v="137995.66"/>
    <n v="1"/>
    <x v="1"/>
    <s v="4. Very Good"/>
    <s v="3. 100K-150K"/>
    <s v="6-8 yrs"/>
    <s v="Churned"/>
  </r>
  <r>
    <n v="15689633"/>
    <n v="845"/>
    <x v="1"/>
    <x v="0"/>
    <n v="38"/>
    <n v="2"/>
    <n v="112803.92"/>
    <n v="1"/>
    <n v="1"/>
    <n v="0"/>
    <n v="179631.85"/>
    <n v="0"/>
    <x v="1"/>
    <s v="5. Excellent"/>
    <s v="3. 100K-150K"/>
    <s v="0-2 yrs"/>
    <s v="Retained"/>
  </r>
  <r>
    <n v="15720637"/>
    <n v="710"/>
    <x v="2"/>
    <x v="0"/>
    <n v="46"/>
    <n v="10"/>
    <n v="120530.34"/>
    <n v="1"/>
    <n v="1"/>
    <n v="0"/>
    <n v="166586.99"/>
    <n v="1"/>
    <x v="0"/>
    <s v="3. Good"/>
    <s v="3. 100K-150K"/>
    <s v="9-10 yrs"/>
    <s v="Churned"/>
  </r>
  <r>
    <n v="15616859"/>
    <n v="602"/>
    <x v="2"/>
    <x v="0"/>
    <n v="43"/>
    <n v="2"/>
    <n v="113641.49"/>
    <n v="4"/>
    <n v="1"/>
    <n v="0"/>
    <n v="115116.35"/>
    <n v="1"/>
    <x v="0"/>
    <s v="2. Fair"/>
    <s v="3. 100K-150K"/>
    <s v="0-2 yrs"/>
    <s v="Churned"/>
  </r>
  <r>
    <n v="15766166"/>
    <n v="604"/>
    <x v="1"/>
    <x v="1"/>
    <n v="43"/>
    <n v="2"/>
    <n v="145081.72"/>
    <n v="1"/>
    <n v="1"/>
    <n v="1"/>
    <n v="23881.62"/>
    <n v="0"/>
    <x v="0"/>
    <s v="2. Fair"/>
    <s v="3. 100K-150K"/>
    <s v="0-2 yrs"/>
    <s v="Retained"/>
  </r>
  <r>
    <n v="15617655"/>
    <n v="564"/>
    <x v="1"/>
    <x v="0"/>
    <n v="35"/>
    <n v="9"/>
    <n v="0"/>
    <n v="2"/>
    <n v="1"/>
    <n v="1"/>
    <n v="105837.38"/>
    <n v="0"/>
    <x v="1"/>
    <s v="1. Poor"/>
    <s v="1. Zero"/>
    <s v="9-10 yrs"/>
    <s v="Retained"/>
  </r>
  <r>
    <n v="15623450"/>
    <n v="637"/>
    <x v="2"/>
    <x v="0"/>
    <n v="27"/>
    <n v="7"/>
    <n v="135842.89000000001"/>
    <n v="1"/>
    <n v="1"/>
    <n v="1"/>
    <n v="101418.05"/>
    <n v="0"/>
    <x v="3"/>
    <s v="2. Fair"/>
    <s v="3. 100K-150K"/>
    <s v="6-8 yrs"/>
    <s v="Retained"/>
  </r>
  <r>
    <n v="15796612"/>
    <n v="527"/>
    <x v="0"/>
    <x v="0"/>
    <n v="31"/>
    <n v="1"/>
    <n v="112203.25"/>
    <n v="1"/>
    <n v="1"/>
    <n v="0"/>
    <n v="182266.01"/>
    <n v="0"/>
    <x v="1"/>
    <s v="1. Poor"/>
    <s v="3. 100K-150K"/>
    <s v="0-2 yrs"/>
    <s v="Retained"/>
  </r>
  <r>
    <n v="15795963"/>
    <n v="687"/>
    <x v="0"/>
    <x v="1"/>
    <n v="34"/>
    <n v="7"/>
    <n v="129895.19"/>
    <n v="1"/>
    <n v="0"/>
    <n v="1"/>
    <n v="28698.17"/>
    <n v="0"/>
    <x v="1"/>
    <s v="3. Good"/>
    <s v="3. 100K-150K"/>
    <s v="6-8 yrs"/>
    <s v="Retained"/>
  </r>
  <r>
    <n v="15781598"/>
    <n v="756"/>
    <x v="2"/>
    <x v="1"/>
    <n v="41"/>
    <n v="6"/>
    <n v="149049.92000000001"/>
    <n v="1"/>
    <n v="0"/>
    <n v="1"/>
    <n v="50422.36"/>
    <n v="1"/>
    <x v="0"/>
    <s v="4. Very Good"/>
    <s v="3. 100K-150K"/>
    <s v="6-8 yrs"/>
    <s v="Churned"/>
  </r>
  <r>
    <n v="15691871"/>
    <n v="503"/>
    <x v="2"/>
    <x v="1"/>
    <n v="42"/>
    <n v="9"/>
    <n v="153279.39000000001"/>
    <n v="1"/>
    <n v="1"/>
    <n v="1"/>
    <n v="151336.95999999999"/>
    <n v="0"/>
    <x v="0"/>
    <s v="1. Poor"/>
    <s v="4. Above 150K"/>
    <s v="9-10 yrs"/>
    <s v="Retained"/>
  </r>
  <r>
    <n v="15740345"/>
    <n v="657"/>
    <x v="1"/>
    <x v="1"/>
    <n v="42"/>
    <n v="5"/>
    <n v="41473.33"/>
    <n v="1"/>
    <n v="1"/>
    <n v="0"/>
    <n v="112979.6"/>
    <n v="1"/>
    <x v="0"/>
    <s v="2. Fair"/>
    <s v="2. Up to 100K"/>
    <s v="3-5 yrs"/>
    <s v="Churned"/>
  </r>
  <r>
    <n v="15662626"/>
    <n v="666"/>
    <x v="0"/>
    <x v="0"/>
    <n v="40"/>
    <n v="2"/>
    <n v="0"/>
    <n v="2"/>
    <n v="0"/>
    <n v="0"/>
    <n v="36371.269999999997"/>
    <n v="0"/>
    <x v="0"/>
    <s v="2. Fair"/>
    <s v="1. Zero"/>
    <s v="0-2 yrs"/>
    <s v="Retained"/>
  </r>
  <r>
    <n v="15596575"/>
    <n v="615"/>
    <x v="2"/>
    <x v="1"/>
    <n v="39"/>
    <n v="5"/>
    <n v="113193.51"/>
    <n v="2"/>
    <n v="1"/>
    <n v="1"/>
    <n v="52166.25"/>
    <n v="0"/>
    <x v="1"/>
    <s v="2. Fair"/>
    <s v="3. 100K-150K"/>
    <s v="3-5 yrs"/>
    <s v="Retained"/>
  </r>
  <r>
    <n v="15657321"/>
    <n v="712"/>
    <x v="2"/>
    <x v="1"/>
    <n v="27"/>
    <n v="8"/>
    <n v="113174.21"/>
    <n v="2"/>
    <n v="1"/>
    <n v="0"/>
    <n v="147261.57999999999"/>
    <n v="0"/>
    <x v="3"/>
    <s v="3. Good"/>
    <s v="3. 100K-150K"/>
    <s v="6-8 yrs"/>
    <s v="Retained"/>
  </r>
  <r>
    <n v="15575955"/>
    <n v="764"/>
    <x v="0"/>
    <x v="0"/>
    <n v="24"/>
    <n v="0"/>
    <n v="0"/>
    <n v="2"/>
    <n v="1"/>
    <n v="0"/>
    <n v="88724.49"/>
    <n v="0"/>
    <x v="3"/>
    <s v="4. Very Good"/>
    <s v="1. Zero"/>
    <s v="0-2 yrs"/>
    <s v="Retained"/>
  </r>
  <r>
    <n v="15743893"/>
    <n v="471"/>
    <x v="0"/>
    <x v="1"/>
    <n v="42"/>
    <n v="3"/>
    <n v="164951.56"/>
    <n v="1"/>
    <n v="1"/>
    <n v="0"/>
    <n v="190531.77"/>
    <n v="0"/>
    <x v="0"/>
    <s v="1. Poor"/>
    <s v="4. Above 150K"/>
    <s v="3-5 yrs"/>
    <s v="Retained"/>
  </r>
  <r>
    <n v="15697270"/>
    <n v="608"/>
    <x v="1"/>
    <x v="1"/>
    <n v="27"/>
    <n v="4"/>
    <n v="153325.1"/>
    <n v="1"/>
    <n v="1"/>
    <n v="1"/>
    <n v="199953.33"/>
    <n v="0"/>
    <x v="3"/>
    <s v="2. Fair"/>
    <s v="4. Above 150K"/>
    <s v="3-5 yrs"/>
    <s v="Retained"/>
  </r>
  <r>
    <n v="15644356"/>
    <n v="682"/>
    <x v="1"/>
    <x v="0"/>
    <n v="47"/>
    <n v="10"/>
    <n v="134032.01"/>
    <n v="1"/>
    <n v="1"/>
    <n v="0"/>
    <n v="144290.97"/>
    <n v="0"/>
    <x v="0"/>
    <s v="3. Good"/>
    <s v="3. 100K-150K"/>
    <s v="9-10 yrs"/>
    <s v="Retained"/>
  </r>
  <r>
    <n v="15677586"/>
    <n v="587"/>
    <x v="2"/>
    <x v="0"/>
    <n v="32"/>
    <n v="3"/>
    <n v="125445.04"/>
    <n v="2"/>
    <n v="1"/>
    <n v="1"/>
    <n v="130514.78"/>
    <n v="0"/>
    <x v="1"/>
    <s v="2. Fair"/>
    <s v="3. 100K-150K"/>
    <s v="3-5 yrs"/>
    <s v="Retained"/>
  </r>
  <r>
    <n v="15571261"/>
    <n v="714"/>
    <x v="2"/>
    <x v="0"/>
    <n v="35"/>
    <n v="6"/>
    <n v="126077.43"/>
    <n v="2"/>
    <n v="1"/>
    <n v="1"/>
    <n v="53954.239999999998"/>
    <n v="0"/>
    <x v="1"/>
    <s v="3. Good"/>
    <s v="3. 100K-150K"/>
    <s v="6-8 yrs"/>
    <s v="Retained"/>
  </r>
  <r>
    <n v="15698758"/>
    <n v="630"/>
    <x v="1"/>
    <x v="0"/>
    <n v="31"/>
    <n v="1"/>
    <n v="0"/>
    <n v="2"/>
    <n v="1"/>
    <n v="1"/>
    <n v="169802.73"/>
    <n v="0"/>
    <x v="1"/>
    <s v="2. Fair"/>
    <s v="1. Zero"/>
    <s v="0-2 yrs"/>
    <s v="Retained"/>
  </r>
  <r>
    <n v="15787014"/>
    <n v="648"/>
    <x v="2"/>
    <x v="0"/>
    <n v="28"/>
    <n v="8"/>
    <n v="90371.09"/>
    <n v="1"/>
    <n v="1"/>
    <n v="1"/>
    <n v="146851.73000000001"/>
    <n v="0"/>
    <x v="3"/>
    <s v="2. Fair"/>
    <s v="2. Up to 100K"/>
    <s v="6-8 yrs"/>
    <s v="Retained"/>
  </r>
  <r>
    <n v="15739857"/>
    <n v="785"/>
    <x v="0"/>
    <x v="0"/>
    <n v="40"/>
    <n v="3"/>
    <n v="0"/>
    <n v="2"/>
    <n v="1"/>
    <n v="1"/>
    <n v="96832.82"/>
    <n v="0"/>
    <x v="0"/>
    <s v="4. Very Good"/>
    <s v="1. Zero"/>
    <s v="3-5 yrs"/>
    <s v="Retained"/>
  </r>
  <r>
    <n v="15774630"/>
    <n v="601"/>
    <x v="2"/>
    <x v="0"/>
    <n v="47"/>
    <n v="1"/>
    <n v="142802.01999999999"/>
    <n v="1"/>
    <n v="1"/>
    <n v="1"/>
    <n v="57553.02"/>
    <n v="0"/>
    <x v="0"/>
    <s v="2. Fair"/>
    <s v="3. 100K-150K"/>
    <s v="0-2 yrs"/>
    <s v="Retained"/>
  </r>
  <r>
    <n v="15805523"/>
    <n v="717"/>
    <x v="0"/>
    <x v="0"/>
    <n v="28"/>
    <n v="1"/>
    <n v="90537.16"/>
    <n v="1"/>
    <n v="0"/>
    <n v="1"/>
    <n v="74800.990000000005"/>
    <n v="0"/>
    <x v="3"/>
    <s v="3. Good"/>
    <s v="2. Up to 100K"/>
    <s v="0-2 yrs"/>
    <s v="Retained"/>
  </r>
  <r>
    <n v="15749557"/>
    <n v="707"/>
    <x v="0"/>
    <x v="0"/>
    <n v="44"/>
    <n v="6"/>
    <n v="0"/>
    <n v="2"/>
    <n v="1"/>
    <n v="1"/>
    <n v="192542.17"/>
    <n v="0"/>
    <x v="0"/>
    <s v="3. Good"/>
    <s v="1. Zero"/>
    <s v="6-8 yrs"/>
    <s v="Retained"/>
  </r>
  <r>
    <n v="15681180"/>
    <n v="771"/>
    <x v="0"/>
    <x v="0"/>
    <n v="23"/>
    <n v="7"/>
    <n v="156123.73000000001"/>
    <n v="1"/>
    <n v="1"/>
    <n v="0"/>
    <n v="72990.62"/>
    <n v="0"/>
    <x v="3"/>
    <s v="4. Very Good"/>
    <s v="4. Above 150K"/>
    <s v="6-8 yrs"/>
    <s v="Retained"/>
  </r>
  <r>
    <n v="15742028"/>
    <n v="602"/>
    <x v="0"/>
    <x v="0"/>
    <n v="35"/>
    <n v="5"/>
    <n v="0"/>
    <n v="2"/>
    <n v="1"/>
    <n v="0"/>
    <n v="31050.02"/>
    <n v="0"/>
    <x v="1"/>
    <s v="2. Fair"/>
    <s v="1. Zero"/>
    <s v="3-5 yrs"/>
    <s v="Retained"/>
  </r>
  <r>
    <n v="15686463"/>
    <n v="626"/>
    <x v="0"/>
    <x v="1"/>
    <n v="38"/>
    <n v="7"/>
    <n v="141074.59"/>
    <n v="1"/>
    <n v="1"/>
    <n v="0"/>
    <n v="52795.56"/>
    <n v="1"/>
    <x v="1"/>
    <s v="2. Fair"/>
    <s v="3. 100K-150K"/>
    <s v="6-8 yrs"/>
    <s v="Churned"/>
  </r>
  <r>
    <n v="15654379"/>
    <n v="588"/>
    <x v="1"/>
    <x v="1"/>
    <n v="59"/>
    <n v="4"/>
    <n v="0"/>
    <n v="2"/>
    <n v="1"/>
    <n v="1"/>
    <n v="27435.41"/>
    <n v="0"/>
    <x v="2"/>
    <s v="2. Fair"/>
    <s v="1. Zero"/>
    <s v="3-5 yrs"/>
    <s v="Retained"/>
  </r>
  <r>
    <n v="15783629"/>
    <n v="616"/>
    <x v="2"/>
    <x v="0"/>
    <n v="42"/>
    <n v="6"/>
    <n v="117899.95"/>
    <n v="2"/>
    <n v="0"/>
    <n v="0"/>
    <n v="150266.81"/>
    <n v="0"/>
    <x v="0"/>
    <s v="2. Fair"/>
    <s v="3. 100K-150K"/>
    <s v="6-8 yrs"/>
    <s v="Retained"/>
  </r>
  <r>
    <n v="15751193"/>
    <n v="621"/>
    <x v="1"/>
    <x v="1"/>
    <n v="33"/>
    <n v="4"/>
    <n v="0"/>
    <n v="2"/>
    <n v="1"/>
    <n v="1"/>
    <n v="40299.230000000003"/>
    <n v="0"/>
    <x v="1"/>
    <s v="2. Fair"/>
    <s v="1. Zero"/>
    <s v="3-5 yrs"/>
    <s v="Retained"/>
  </r>
  <r>
    <n v="15724099"/>
    <n v="674"/>
    <x v="0"/>
    <x v="1"/>
    <n v="26"/>
    <n v="6"/>
    <n v="166257.96"/>
    <n v="1"/>
    <n v="1"/>
    <n v="1"/>
    <n v="149369.41"/>
    <n v="0"/>
    <x v="3"/>
    <s v="3. Good"/>
    <s v="4. Above 150K"/>
    <s v="6-8 yrs"/>
    <s v="Retained"/>
  </r>
  <r>
    <n v="15568429"/>
    <n v="633"/>
    <x v="1"/>
    <x v="0"/>
    <n v="46"/>
    <n v="3"/>
    <n v="0"/>
    <n v="2"/>
    <n v="1"/>
    <n v="0"/>
    <n v="120250.58"/>
    <n v="0"/>
    <x v="0"/>
    <s v="2. Fair"/>
    <s v="1. Zero"/>
    <s v="3-5 yrs"/>
    <s v="Retained"/>
  </r>
  <r>
    <n v="15648967"/>
    <n v="698"/>
    <x v="2"/>
    <x v="0"/>
    <n v="64"/>
    <n v="1"/>
    <n v="169362.43"/>
    <n v="1"/>
    <n v="1"/>
    <n v="0"/>
    <n v="84760.320000000007"/>
    <n v="1"/>
    <x v="4"/>
    <s v="3. Good"/>
    <s v="4. Above 150K"/>
    <s v="0-2 yrs"/>
    <s v="Churned"/>
  </r>
  <r>
    <n v="15664498"/>
    <n v="508"/>
    <x v="0"/>
    <x v="1"/>
    <n v="26"/>
    <n v="7"/>
    <n v="205962"/>
    <n v="1"/>
    <n v="1"/>
    <n v="0"/>
    <n v="156424.4"/>
    <n v="0"/>
    <x v="3"/>
    <s v="1. Poor"/>
    <s v="4. Above 150K"/>
    <s v="6-8 yrs"/>
    <s v="Retained"/>
  </r>
  <r>
    <n v="15779522"/>
    <n v="736"/>
    <x v="0"/>
    <x v="0"/>
    <n v="24"/>
    <n v="0"/>
    <n v="0"/>
    <n v="2"/>
    <n v="1"/>
    <n v="0"/>
    <n v="109355.73"/>
    <n v="1"/>
    <x v="3"/>
    <s v="3. Good"/>
    <s v="1. Zero"/>
    <s v="0-2 yrs"/>
    <s v="Churned"/>
  </r>
  <r>
    <n v="15583850"/>
    <n v="672"/>
    <x v="2"/>
    <x v="1"/>
    <n v="68"/>
    <n v="0"/>
    <n v="126061.51"/>
    <n v="2"/>
    <n v="1"/>
    <n v="1"/>
    <n v="184936.77"/>
    <n v="0"/>
    <x v="4"/>
    <s v="3. Good"/>
    <s v="3. 100K-150K"/>
    <s v="0-2 yrs"/>
    <s v="Retained"/>
  </r>
  <r>
    <n v="15696539"/>
    <n v="613"/>
    <x v="0"/>
    <x v="0"/>
    <n v="21"/>
    <n v="7"/>
    <n v="105627.95"/>
    <n v="1"/>
    <n v="1"/>
    <n v="1"/>
    <n v="36560.51"/>
    <n v="0"/>
    <x v="3"/>
    <s v="2. Fair"/>
    <s v="3. 100K-150K"/>
    <s v="6-8 yrs"/>
    <s v="Retained"/>
  </r>
  <r>
    <n v="15760121"/>
    <n v="712"/>
    <x v="0"/>
    <x v="1"/>
    <n v="32"/>
    <n v="9"/>
    <n v="100606.02"/>
    <n v="1"/>
    <n v="1"/>
    <n v="0"/>
    <n v="165693.06"/>
    <n v="0"/>
    <x v="1"/>
    <s v="3. Good"/>
    <s v="3. 100K-150K"/>
    <s v="9-10 yrs"/>
    <s v="Retained"/>
  </r>
  <r>
    <n v="15628279"/>
    <n v="624"/>
    <x v="0"/>
    <x v="0"/>
    <n v="38"/>
    <n v="3"/>
    <n v="0"/>
    <n v="2"/>
    <n v="1"/>
    <n v="1"/>
    <n v="163666.85"/>
    <n v="0"/>
    <x v="1"/>
    <s v="2. Fair"/>
    <s v="1. Zero"/>
    <s v="3-5 yrs"/>
    <s v="Retained"/>
  </r>
  <r>
    <n v="15766163"/>
    <n v="676"/>
    <x v="0"/>
    <x v="1"/>
    <n v="38"/>
    <n v="1"/>
    <n v="0"/>
    <n v="2"/>
    <n v="0"/>
    <n v="1"/>
    <n v="35644.79"/>
    <n v="0"/>
    <x v="1"/>
    <s v="3. Good"/>
    <s v="1. Zero"/>
    <s v="0-2 yrs"/>
    <s v="Retained"/>
  </r>
  <r>
    <n v="15566467"/>
    <n v="683"/>
    <x v="2"/>
    <x v="0"/>
    <n v="32"/>
    <n v="0"/>
    <n v="138171.1"/>
    <n v="2"/>
    <n v="1"/>
    <n v="1"/>
    <n v="188203.58"/>
    <n v="0"/>
    <x v="1"/>
    <s v="3. Good"/>
    <s v="3. 100K-150K"/>
    <s v="0-2 yrs"/>
    <s v="Retained"/>
  </r>
  <r>
    <n v="15639049"/>
    <n v="489"/>
    <x v="0"/>
    <x v="0"/>
    <n v="31"/>
    <n v="7"/>
    <n v="139395.07999999999"/>
    <n v="1"/>
    <n v="0"/>
    <n v="1"/>
    <n v="6120.84"/>
    <n v="0"/>
    <x v="1"/>
    <s v="1. Poor"/>
    <s v="3. 100K-150K"/>
    <s v="6-8 yrs"/>
    <s v="Retained"/>
  </r>
  <r>
    <n v="15736413"/>
    <n v="739"/>
    <x v="0"/>
    <x v="1"/>
    <n v="29"/>
    <n v="1"/>
    <n v="0"/>
    <n v="2"/>
    <n v="1"/>
    <n v="1"/>
    <n v="164484.78"/>
    <n v="0"/>
    <x v="3"/>
    <s v="3. Good"/>
    <s v="1. Zero"/>
    <s v="0-2 yrs"/>
    <s v="Retained"/>
  </r>
  <r>
    <n v="15634815"/>
    <n v="701"/>
    <x v="0"/>
    <x v="0"/>
    <n v="37"/>
    <n v="3"/>
    <n v="0"/>
    <n v="2"/>
    <n v="1"/>
    <n v="1"/>
    <n v="164268.28"/>
    <n v="0"/>
    <x v="1"/>
    <s v="3. Good"/>
    <s v="1. Zero"/>
    <s v="3-5 yrs"/>
    <s v="Retained"/>
  </r>
  <r>
    <n v="15716381"/>
    <n v="666"/>
    <x v="2"/>
    <x v="0"/>
    <n v="50"/>
    <n v="7"/>
    <n v="109062.28"/>
    <n v="1"/>
    <n v="1"/>
    <n v="1"/>
    <n v="140136.1"/>
    <n v="1"/>
    <x v="2"/>
    <s v="2. Fair"/>
    <s v="3. 100K-150K"/>
    <s v="6-8 yrs"/>
    <s v="Churned"/>
  </r>
  <r>
    <n v="15708162"/>
    <n v="565"/>
    <x v="2"/>
    <x v="0"/>
    <n v="40"/>
    <n v="1"/>
    <n v="89994.71"/>
    <n v="2"/>
    <n v="0"/>
    <n v="1"/>
    <n v="121084.27"/>
    <n v="0"/>
    <x v="0"/>
    <s v="1. Poor"/>
    <s v="2. Up to 100K"/>
    <s v="0-2 yrs"/>
    <s v="Retained"/>
  </r>
  <r>
    <n v="15569364"/>
    <n v="666"/>
    <x v="0"/>
    <x v="1"/>
    <n v="36"/>
    <n v="3"/>
    <n v="0"/>
    <n v="2"/>
    <n v="1"/>
    <n v="0"/>
    <n v="35156.54"/>
    <n v="0"/>
    <x v="1"/>
    <s v="2. Fair"/>
    <s v="1. Zero"/>
    <s v="3-5 yrs"/>
    <s v="Retained"/>
  </r>
  <r>
    <n v="15791191"/>
    <n v="633"/>
    <x v="0"/>
    <x v="1"/>
    <n v="59"/>
    <n v="2"/>
    <n v="103996.74"/>
    <n v="1"/>
    <n v="1"/>
    <n v="1"/>
    <n v="103159.11"/>
    <n v="0"/>
    <x v="2"/>
    <s v="2. Fair"/>
    <s v="3. 100K-150K"/>
    <s v="0-2 yrs"/>
    <s v="Retained"/>
  </r>
  <r>
    <n v="15621205"/>
    <n v="578"/>
    <x v="0"/>
    <x v="1"/>
    <n v="34"/>
    <n v="4"/>
    <n v="175111.11"/>
    <n v="1"/>
    <n v="1"/>
    <n v="1"/>
    <n v="74858.3"/>
    <n v="0"/>
    <x v="1"/>
    <s v="1. Poor"/>
    <s v="4. Above 150K"/>
    <s v="3-5 yrs"/>
    <s v="Retained"/>
  </r>
  <r>
    <n v="15704788"/>
    <n v="812"/>
    <x v="1"/>
    <x v="0"/>
    <n v="49"/>
    <n v="8"/>
    <n v="66079.45"/>
    <n v="2"/>
    <n v="0"/>
    <n v="0"/>
    <n v="91556.57"/>
    <n v="1"/>
    <x v="0"/>
    <s v="5. Excellent"/>
    <s v="2. Up to 100K"/>
    <s v="6-8 yrs"/>
    <s v="Churned"/>
  </r>
  <r>
    <n v="15775756"/>
    <n v="809"/>
    <x v="2"/>
    <x v="1"/>
    <n v="33"/>
    <n v="8"/>
    <n v="148055.74"/>
    <n v="1"/>
    <n v="0"/>
    <n v="0"/>
    <n v="199203.21"/>
    <n v="0"/>
    <x v="1"/>
    <s v="5. Excellent"/>
    <s v="3. 100K-150K"/>
    <s v="6-8 yrs"/>
    <s v="Retained"/>
  </r>
  <r>
    <n v="15641312"/>
    <n v="615"/>
    <x v="0"/>
    <x v="1"/>
    <n v="36"/>
    <n v="6"/>
    <n v="0"/>
    <n v="1"/>
    <n v="1"/>
    <n v="1"/>
    <n v="27011.8"/>
    <n v="1"/>
    <x v="1"/>
    <s v="2. Fair"/>
    <s v="1. Zero"/>
    <s v="6-8 yrs"/>
    <s v="Churned"/>
  </r>
  <r>
    <n v="15782531"/>
    <n v="684"/>
    <x v="1"/>
    <x v="0"/>
    <n v="31"/>
    <n v="8"/>
    <n v="0"/>
    <n v="2"/>
    <n v="1"/>
    <n v="0"/>
    <n v="188637.05"/>
    <n v="0"/>
    <x v="1"/>
    <s v="3. Good"/>
    <s v="1. Zero"/>
    <s v="6-8 yrs"/>
    <s v="Retained"/>
  </r>
  <r>
    <n v="15724428"/>
    <n v="544"/>
    <x v="0"/>
    <x v="1"/>
    <n v="40"/>
    <n v="8"/>
    <n v="0"/>
    <n v="2"/>
    <n v="1"/>
    <n v="0"/>
    <n v="61581.2"/>
    <n v="0"/>
    <x v="0"/>
    <s v="1. Poor"/>
    <s v="1. Zero"/>
    <s v="6-8 yrs"/>
    <s v="Retained"/>
  </r>
  <r>
    <n v="15743617"/>
    <n v="713"/>
    <x v="2"/>
    <x v="1"/>
    <n v="47"/>
    <n v="1"/>
    <n v="95994.98"/>
    <n v="1"/>
    <n v="1"/>
    <n v="0"/>
    <n v="197529.23"/>
    <n v="0"/>
    <x v="0"/>
    <s v="3. Good"/>
    <s v="2. Up to 100K"/>
    <s v="0-2 yrs"/>
    <s v="Retained"/>
  </r>
  <r>
    <n v="15585839"/>
    <n v="633"/>
    <x v="0"/>
    <x v="1"/>
    <n v="37"/>
    <n v="2"/>
    <n v="0"/>
    <n v="2"/>
    <n v="1"/>
    <n v="0"/>
    <n v="182258.17"/>
    <n v="0"/>
    <x v="1"/>
    <s v="2. Fair"/>
    <s v="1. Zero"/>
    <s v="0-2 yrs"/>
    <s v="Retained"/>
  </r>
  <r>
    <n v="15658158"/>
    <n v="672"/>
    <x v="2"/>
    <x v="0"/>
    <n v="23"/>
    <n v="10"/>
    <n v="110741.56"/>
    <n v="1"/>
    <n v="1"/>
    <n v="0"/>
    <n v="80778.5"/>
    <n v="0"/>
    <x v="3"/>
    <s v="3. Good"/>
    <s v="3. 100K-150K"/>
    <s v="9-10 yrs"/>
    <s v="Retained"/>
  </r>
  <r>
    <n v="15637678"/>
    <n v="661"/>
    <x v="0"/>
    <x v="1"/>
    <n v="35"/>
    <n v="5"/>
    <n v="0"/>
    <n v="1"/>
    <n v="1"/>
    <n v="0"/>
    <n v="155394.51999999999"/>
    <n v="0"/>
    <x v="1"/>
    <s v="2. Fair"/>
    <s v="1. Zero"/>
    <s v="3-5 yrs"/>
    <s v="Retained"/>
  </r>
  <r>
    <n v="15701809"/>
    <n v="749"/>
    <x v="1"/>
    <x v="0"/>
    <n v="28"/>
    <n v="3"/>
    <n v="0"/>
    <n v="1"/>
    <n v="1"/>
    <n v="0"/>
    <n v="3408.7"/>
    <n v="0"/>
    <x v="3"/>
    <s v="4. Very Good"/>
    <s v="1. Zero"/>
    <s v="3-5 yrs"/>
    <s v="Retained"/>
  </r>
  <r>
    <n v="15676937"/>
    <n v="635"/>
    <x v="1"/>
    <x v="0"/>
    <n v="32"/>
    <n v="8"/>
    <n v="0"/>
    <n v="2"/>
    <n v="1"/>
    <n v="1"/>
    <n v="19367.98"/>
    <n v="1"/>
    <x v="1"/>
    <s v="2. Fair"/>
    <s v="1. Zero"/>
    <s v="6-8 yrs"/>
    <s v="Churned"/>
  </r>
  <r>
    <n v="15778975"/>
    <n v="850"/>
    <x v="2"/>
    <x v="0"/>
    <n v="70"/>
    <n v="1"/>
    <n v="96947.58"/>
    <n v="3"/>
    <n v="1"/>
    <n v="0"/>
    <n v="62282.99"/>
    <n v="1"/>
    <x v="4"/>
    <s v="5. Excellent"/>
    <s v="2. Up to 100K"/>
    <s v="0-2 yrs"/>
    <s v="Churned"/>
  </r>
  <r>
    <n v="15710375"/>
    <n v="641"/>
    <x v="0"/>
    <x v="1"/>
    <n v="41"/>
    <n v="6"/>
    <n v="0"/>
    <n v="2"/>
    <n v="1"/>
    <n v="0"/>
    <n v="65396.79"/>
    <n v="0"/>
    <x v="0"/>
    <s v="2. Fair"/>
    <s v="1. Zero"/>
    <s v="6-8 yrs"/>
    <s v="Retained"/>
  </r>
  <r>
    <n v="15579914"/>
    <n v="633"/>
    <x v="2"/>
    <x v="1"/>
    <n v="30"/>
    <n v="2"/>
    <n v="109786.82"/>
    <n v="2"/>
    <n v="1"/>
    <n v="1"/>
    <n v="139712.81"/>
    <n v="0"/>
    <x v="1"/>
    <s v="2. Fair"/>
    <s v="3. 100K-150K"/>
    <s v="0-2 yrs"/>
    <s v="Retained"/>
  </r>
  <r>
    <n v="15595160"/>
    <n v="413"/>
    <x v="1"/>
    <x v="1"/>
    <n v="35"/>
    <n v="2"/>
    <n v="0"/>
    <n v="2"/>
    <n v="1"/>
    <n v="1"/>
    <n v="60972.84"/>
    <n v="0"/>
    <x v="1"/>
    <s v="1. Poor"/>
    <s v="1. Zero"/>
    <s v="0-2 yrs"/>
    <s v="Retained"/>
  </r>
  <r>
    <n v="15595391"/>
    <n v="538"/>
    <x v="0"/>
    <x v="1"/>
    <n v="31"/>
    <n v="1"/>
    <n v="0"/>
    <n v="2"/>
    <n v="1"/>
    <n v="0"/>
    <n v="1375.46"/>
    <n v="0"/>
    <x v="1"/>
    <s v="1. Poor"/>
    <s v="1. Zero"/>
    <s v="0-2 yrs"/>
    <s v="Retained"/>
  </r>
  <r>
    <n v="15630363"/>
    <n v="437"/>
    <x v="0"/>
    <x v="0"/>
    <n v="39"/>
    <n v="0"/>
    <n v="102721.49"/>
    <n v="1"/>
    <n v="0"/>
    <n v="0"/>
    <n v="22191.82"/>
    <n v="0"/>
    <x v="1"/>
    <s v="1. Poor"/>
    <s v="3. 100K-150K"/>
    <s v="0-2 yrs"/>
    <s v="Retained"/>
  </r>
  <r>
    <n v="15692443"/>
    <n v="612"/>
    <x v="1"/>
    <x v="1"/>
    <n v="33"/>
    <n v="5"/>
    <n v="69478.570000000007"/>
    <n v="1"/>
    <n v="1"/>
    <n v="0"/>
    <n v="8973.67"/>
    <n v="1"/>
    <x v="1"/>
    <s v="2. Fair"/>
    <s v="2. Up to 100K"/>
    <s v="3-5 yrs"/>
    <s v="Churned"/>
  </r>
  <r>
    <n v="15593795"/>
    <n v="516"/>
    <x v="2"/>
    <x v="0"/>
    <n v="53"/>
    <n v="1"/>
    <n v="156674.20000000001"/>
    <n v="1"/>
    <n v="1"/>
    <n v="0"/>
    <n v="118502.34"/>
    <n v="1"/>
    <x v="2"/>
    <s v="1. Poor"/>
    <s v="4. Above 150K"/>
    <s v="0-2 yrs"/>
    <s v="Churned"/>
  </r>
  <r>
    <n v="15642824"/>
    <n v="826"/>
    <x v="1"/>
    <x v="0"/>
    <n v="56"/>
    <n v="8"/>
    <n v="174506.1"/>
    <n v="2"/>
    <n v="0"/>
    <n v="1"/>
    <n v="161802.82"/>
    <n v="1"/>
    <x v="2"/>
    <s v="5. Excellent"/>
    <s v="4. Above 150K"/>
    <s v="6-8 yrs"/>
    <s v="Churned"/>
  </r>
  <r>
    <n v="15683524"/>
    <n v="660"/>
    <x v="2"/>
    <x v="0"/>
    <n v="23"/>
    <n v="6"/>
    <n v="166070.48000000001"/>
    <n v="2"/>
    <n v="0"/>
    <n v="0"/>
    <n v="90494.720000000001"/>
    <n v="0"/>
    <x v="3"/>
    <s v="2. Fair"/>
    <s v="4. Above 150K"/>
    <s v="6-8 yrs"/>
    <s v="Retained"/>
  </r>
  <r>
    <n v="15713532"/>
    <n v="646"/>
    <x v="2"/>
    <x v="0"/>
    <n v="29"/>
    <n v="4"/>
    <n v="105957.44"/>
    <n v="1"/>
    <n v="1"/>
    <n v="0"/>
    <n v="15470.91"/>
    <n v="0"/>
    <x v="3"/>
    <s v="2. Fair"/>
    <s v="3. 100K-150K"/>
    <s v="3-5 yrs"/>
    <s v="Retained"/>
  </r>
  <r>
    <n v="15719827"/>
    <n v="767"/>
    <x v="0"/>
    <x v="1"/>
    <n v="36"/>
    <n v="3"/>
    <n v="0"/>
    <n v="1"/>
    <n v="0"/>
    <n v="0"/>
    <n v="65147.27"/>
    <n v="0"/>
    <x v="1"/>
    <s v="4. Very Good"/>
    <s v="1. Zero"/>
    <s v="3-5 yrs"/>
    <s v="Retained"/>
  </r>
  <r>
    <n v="15578435"/>
    <n v="640"/>
    <x v="0"/>
    <x v="1"/>
    <n v="40"/>
    <n v="8"/>
    <n v="110340.68"/>
    <n v="1"/>
    <n v="1"/>
    <n v="1"/>
    <n v="157886.6"/>
    <n v="0"/>
    <x v="0"/>
    <s v="2. Fair"/>
    <s v="3. 100K-150K"/>
    <s v="6-8 yrs"/>
    <s v="Retained"/>
  </r>
  <r>
    <n v="15723028"/>
    <n v="778"/>
    <x v="0"/>
    <x v="1"/>
    <n v="33"/>
    <n v="1"/>
    <n v="0"/>
    <n v="2"/>
    <n v="1"/>
    <n v="0"/>
    <n v="85439.73"/>
    <n v="0"/>
    <x v="1"/>
    <s v="4. Very Good"/>
    <s v="1. Zero"/>
    <s v="0-2 yrs"/>
    <s v="Retained"/>
  </r>
  <r>
    <n v="15595609"/>
    <n v="679"/>
    <x v="2"/>
    <x v="1"/>
    <n v="52"/>
    <n v="9"/>
    <n v="135870.01"/>
    <n v="2"/>
    <n v="0"/>
    <n v="0"/>
    <n v="54038.62"/>
    <n v="0"/>
    <x v="2"/>
    <s v="3. Good"/>
    <s v="3. 100K-150K"/>
    <s v="9-10 yrs"/>
    <s v="Retained"/>
  </r>
  <r>
    <n v="15622443"/>
    <n v="549"/>
    <x v="0"/>
    <x v="1"/>
    <n v="31"/>
    <n v="4"/>
    <n v="0"/>
    <n v="2"/>
    <n v="0"/>
    <n v="1"/>
    <n v="25684.85"/>
    <n v="0"/>
    <x v="1"/>
    <s v="1. Poor"/>
    <s v="1. Zero"/>
    <s v="3-5 yrs"/>
    <s v="Retained"/>
  </r>
  <r>
    <n v="15579112"/>
    <n v="598"/>
    <x v="0"/>
    <x v="1"/>
    <n v="47"/>
    <n v="2"/>
    <n v="0"/>
    <n v="2"/>
    <n v="1"/>
    <n v="1"/>
    <n v="186116.54"/>
    <n v="0"/>
    <x v="0"/>
    <s v="2. Fair"/>
    <s v="1. Zero"/>
    <s v="0-2 yrs"/>
    <s v="Retained"/>
  </r>
  <r>
    <n v="15648479"/>
    <n v="655"/>
    <x v="0"/>
    <x v="0"/>
    <n v="45"/>
    <n v="0"/>
    <n v="0"/>
    <n v="2"/>
    <n v="1"/>
    <n v="0"/>
    <n v="166830.71"/>
    <n v="0"/>
    <x v="0"/>
    <s v="2. Fair"/>
    <s v="1. Zero"/>
    <s v="0-2 yrs"/>
    <s v="Retained"/>
  </r>
  <r>
    <n v="15659234"/>
    <n v="494"/>
    <x v="0"/>
    <x v="1"/>
    <n v="30"/>
    <n v="3"/>
    <n v="85704.95"/>
    <n v="1"/>
    <n v="0"/>
    <n v="1"/>
    <n v="27886.06"/>
    <n v="0"/>
    <x v="1"/>
    <s v="1. Poor"/>
    <s v="2. Up to 100K"/>
    <s v="3-5 yrs"/>
    <s v="Retained"/>
  </r>
  <r>
    <n v="15811970"/>
    <n v="653"/>
    <x v="0"/>
    <x v="0"/>
    <n v="42"/>
    <n v="1"/>
    <n v="0"/>
    <n v="2"/>
    <n v="1"/>
    <n v="1"/>
    <n v="5768.32"/>
    <n v="0"/>
    <x v="0"/>
    <s v="2. Fair"/>
    <s v="1. Zero"/>
    <s v="0-2 yrs"/>
    <s v="Retained"/>
  </r>
  <r>
    <n v="15774192"/>
    <n v="539"/>
    <x v="2"/>
    <x v="0"/>
    <n v="38"/>
    <n v="8"/>
    <n v="105435.74"/>
    <n v="1"/>
    <n v="0"/>
    <n v="0"/>
    <n v="80575.44"/>
    <n v="1"/>
    <x v="1"/>
    <s v="1. Poor"/>
    <s v="3. 100K-150K"/>
    <s v="6-8 yrs"/>
    <s v="Churned"/>
  </r>
  <r>
    <n v="15595136"/>
    <n v="645"/>
    <x v="0"/>
    <x v="0"/>
    <n v="37"/>
    <n v="1"/>
    <n v="0"/>
    <n v="2"/>
    <n v="1"/>
    <n v="1"/>
    <n v="68987.55"/>
    <n v="0"/>
    <x v="1"/>
    <s v="2. Fair"/>
    <s v="1. Zero"/>
    <s v="0-2 yrs"/>
    <s v="Retained"/>
  </r>
  <r>
    <n v="15630580"/>
    <n v="751"/>
    <x v="2"/>
    <x v="1"/>
    <n v="34"/>
    <n v="9"/>
    <n v="108513.25"/>
    <n v="2"/>
    <n v="1"/>
    <n v="1"/>
    <n v="27097.82"/>
    <n v="0"/>
    <x v="1"/>
    <s v="4. Very Good"/>
    <s v="3. 100K-150K"/>
    <s v="9-10 yrs"/>
    <s v="Retained"/>
  </r>
  <r>
    <n v="15660646"/>
    <n v="528"/>
    <x v="0"/>
    <x v="1"/>
    <n v="35"/>
    <n v="3"/>
    <n v="156687.1"/>
    <n v="1"/>
    <n v="1"/>
    <n v="0"/>
    <n v="199320.77"/>
    <n v="0"/>
    <x v="1"/>
    <s v="1. Poor"/>
    <s v="4. Above 150K"/>
    <s v="3-5 yrs"/>
    <s v="Retained"/>
  </r>
  <r>
    <n v="15614365"/>
    <n v="696"/>
    <x v="2"/>
    <x v="1"/>
    <n v="31"/>
    <n v="3"/>
    <n v="150604.51999999999"/>
    <n v="1"/>
    <n v="0"/>
    <n v="0"/>
    <n v="5566.6"/>
    <n v="0"/>
    <x v="1"/>
    <s v="3. Good"/>
    <s v="4. Above 150K"/>
    <s v="3-5 yrs"/>
    <s v="Retained"/>
  </r>
  <r>
    <n v="15776128"/>
    <n v="716"/>
    <x v="0"/>
    <x v="0"/>
    <n v="44"/>
    <n v="6"/>
    <n v="155114.9"/>
    <n v="1"/>
    <n v="0"/>
    <n v="0"/>
    <n v="133871.82999999999"/>
    <n v="0"/>
    <x v="0"/>
    <s v="3. Good"/>
    <s v="4. Above 150K"/>
    <s v="6-8 yrs"/>
    <s v="Retained"/>
  </r>
  <r>
    <n v="15787035"/>
    <n v="602"/>
    <x v="0"/>
    <x v="0"/>
    <n v="35"/>
    <n v="8"/>
    <n v="0"/>
    <n v="2"/>
    <n v="1"/>
    <n v="1"/>
    <n v="152843.53"/>
    <n v="0"/>
    <x v="1"/>
    <s v="2. Fair"/>
    <s v="1. Zero"/>
    <s v="6-8 yrs"/>
    <s v="Retained"/>
  </r>
  <r>
    <n v="15792646"/>
    <n v="647"/>
    <x v="1"/>
    <x v="0"/>
    <n v="64"/>
    <n v="1"/>
    <n v="91216"/>
    <n v="1"/>
    <n v="1"/>
    <n v="1"/>
    <n v="41800.18"/>
    <n v="0"/>
    <x v="4"/>
    <s v="2. Fair"/>
    <s v="2. Up to 100K"/>
    <s v="0-2 yrs"/>
    <s v="Retained"/>
  </r>
  <r>
    <n v="15726832"/>
    <n v="850"/>
    <x v="2"/>
    <x v="1"/>
    <n v="61"/>
    <n v="3"/>
    <n v="141784.01999999999"/>
    <n v="1"/>
    <n v="1"/>
    <n v="1"/>
    <n v="92053.75"/>
    <n v="0"/>
    <x v="4"/>
    <s v="5. Excellent"/>
    <s v="3. 100K-150K"/>
    <s v="3-5 yrs"/>
    <s v="Retained"/>
  </r>
  <r>
    <n v="15773260"/>
    <n v="590"/>
    <x v="0"/>
    <x v="0"/>
    <n v="32"/>
    <n v="0"/>
    <n v="127763.24"/>
    <n v="1"/>
    <n v="1"/>
    <n v="0"/>
    <n v="100717.54"/>
    <n v="0"/>
    <x v="1"/>
    <s v="2. Fair"/>
    <s v="3. 100K-150K"/>
    <s v="0-2 yrs"/>
    <s v="Retained"/>
  </r>
  <r>
    <n v="15624437"/>
    <n v="825"/>
    <x v="1"/>
    <x v="0"/>
    <n v="32"/>
    <n v="1"/>
    <n v="0"/>
    <n v="2"/>
    <n v="1"/>
    <n v="1"/>
    <n v="42935.15"/>
    <n v="0"/>
    <x v="1"/>
    <s v="5. Excellent"/>
    <s v="1. Zero"/>
    <s v="0-2 yrs"/>
    <s v="Retained"/>
  </r>
  <r>
    <n v="15717138"/>
    <n v="850"/>
    <x v="1"/>
    <x v="1"/>
    <n v="31"/>
    <n v="6"/>
    <n v="82613.56"/>
    <n v="2"/>
    <n v="1"/>
    <n v="0"/>
    <n v="149170.92000000001"/>
    <n v="0"/>
    <x v="1"/>
    <s v="5. Excellent"/>
    <s v="2. Up to 100K"/>
    <s v="6-8 yrs"/>
    <s v="Retained"/>
  </r>
  <r>
    <n v="15657317"/>
    <n v="789"/>
    <x v="0"/>
    <x v="0"/>
    <n v="32"/>
    <n v="7"/>
    <n v="69423.520000000004"/>
    <n v="1"/>
    <n v="1"/>
    <n v="0"/>
    <n v="107499.39"/>
    <n v="0"/>
    <x v="1"/>
    <s v="4. Very Good"/>
    <s v="2. Up to 100K"/>
    <s v="6-8 yrs"/>
    <s v="Retained"/>
  </r>
  <r>
    <n v="15626948"/>
    <n v="701"/>
    <x v="0"/>
    <x v="0"/>
    <n v="42"/>
    <n v="6"/>
    <n v="86167.82"/>
    <n v="1"/>
    <n v="1"/>
    <n v="0"/>
    <n v="153342.38"/>
    <n v="0"/>
    <x v="0"/>
    <s v="3. Good"/>
    <s v="2. Up to 100K"/>
    <s v="6-8 yrs"/>
    <s v="Retained"/>
  </r>
  <r>
    <n v="15758901"/>
    <n v="713"/>
    <x v="1"/>
    <x v="0"/>
    <n v="47"/>
    <n v="1"/>
    <n v="0"/>
    <n v="1"/>
    <n v="1"/>
    <n v="0"/>
    <n v="107825.08"/>
    <n v="1"/>
    <x v="0"/>
    <s v="3. Good"/>
    <s v="1. Zero"/>
    <s v="0-2 yrs"/>
    <s v="Churned"/>
  </r>
  <r>
    <n v="15777759"/>
    <n v="570"/>
    <x v="0"/>
    <x v="1"/>
    <n v="30"/>
    <n v="2"/>
    <n v="131406.56"/>
    <n v="1"/>
    <n v="1"/>
    <n v="1"/>
    <n v="47952.45"/>
    <n v="0"/>
    <x v="1"/>
    <s v="1. Poor"/>
    <s v="3. 100K-150K"/>
    <s v="0-2 yrs"/>
    <s v="Retained"/>
  </r>
  <r>
    <n v="15773322"/>
    <n v="536"/>
    <x v="2"/>
    <x v="0"/>
    <n v="44"/>
    <n v="4"/>
    <n v="121898.82"/>
    <n v="1"/>
    <n v="0"/>
    <n v="0"/>
    <n v="131007.18"/>
    <n v="0"/>
    <x v="0"/>
    <s v="1. Poor"/>
    <s v="3. 100K-150K"/>
    <s v="3-5 yrs"/>
    <s v="Retained"/>
  </r>
  <r>
    <n v="15697318"/>
    <n v="771"/>
    <x v="2"/>
    <x v="1"/>
    <n v="32"/>
    <n v="9"/>
    <n v="77487.199999999997"/>
    <n v="1"/>
    <n v="0"/>
    <n v="0"/>
    <n v="33143.040000000001"/>
    <n v="0"/>
    <x v="1"/>
    <s v="4. Very Good"/>
    <s v="2. Up to 100K"/>
    <s v="9-10 yrs"/>
    <s v="Retained"/>
  </r>
  <r>
    <n v="15678916"/>
    <n v="512"/>
    <x v="0"/>
    <x v="0"/>
    <n v="75"/>
    <n v="2"/>
    <n v="0"/>
    <n v="1"/>
    <n v="1"/>
    <n v="0"/>
    <n v="123304.62"/>
    <n v="0"/>
    <x v="4"/>
    <s v="1. Poor"/>
    <s v="1. Zero"/>
    <s v="0-2 yrs"/>
    <s v="Retained"/>
  </r>
  <r>
    <n v="15632118"/>
    <n v="698"/>
    <x v="1"/>
    <x v="1"/>
    <n v="45"/>
    <n v="5"/>
    <n v="164450.94"/>
    <n v="1"/>
    <n v="1"/>
    <n v="0"/>
    <n v="141970.01999999999"/>
    <n v="1"/>
    <x v="0"/>
    <s v="3. Good"/>
    <s v="4. Above 150K"/>
    <s v="3-5 yrs"/>
    <s v="Churned"/>
  </r>
  <r>
    <n v="15788118"/>
    <n v="656"/>
    <x v="0"/>
    <x v="1"/>
    <n v="33"/>
    <n v="7"/>
    <n v="138705.01999999999"/>
    <n v="2"/>
    <n v="1"/>
    <n v="0"/>
    <n v="37136.15"/>
    <n v="0"/>
    <x v="1"/>
    <s v="2. Fair"/>
    <s v="3. 100K-150K"/>
    <s v="6-8 yrs"/>
    <s v="Retained"/>
  </r>
  <r>
    <n v="15788930"/>
    <n v="761"/>
    <x v="1"/>
    <x v="1"/>
    <n v="37"/>
    <n v="7"/>
    <n v="132730.17000000001"/>
    <n v="1"/>
    <n v="1"/>
    <n v="0"/>
    <n v="199293.01"/>
    <n v="0"/>
    <x v="1"/>
    <s v="4. Very Good"/>
    <s v="3. 100K-150K"/>
    <s v="6-8 yrs"/>
    <s v="Retained"/>
  </r>
  <r>
    <n v="15628583"/>
    <n v="709"/>
    <x v="0"/>
    <x v="0"/>
    <n v="30"/>
    <n v="5"/>
    <n v="0"/>
    <n v="2"/>
    <n v="0"/>
    <n v="1"/>
    <n v="161388.22"/>
    <n v="0"/>
    <x v="1"/>
    <s v="3. Good"/>
    <s v="1. Zero"/>
    <s v="3-5 yrs"/>
    <s v="Retained"/>
  </r>
  <r>
    <n v="15635177"/>
    <n v="597"/>
    <x v="1"/>
    <x v="0"/>
    <n v="66"/>
    <n v="3"/>
    <n v="0"/>
    <n v="1"/>
    <n v="1"/>
    <n v="1"/>
    <n v="70532.53"/>
    <n v="0"/>
    <x v="4"/>
    <s v="2. Fair"/>
    <s v="1. Zero"/>
    <s v="3-5 yrs"/>
    <s v="Retained"/>
  </r>
  <r>
    <n v="15587690"/>
    <n v="592"/>
    <x v="0"/>
    <x v="1"/>
    <n v="28"/>
    <n v="2"/>
    <n v="116498.22"/>
    <n v="1"/>
    <n v="1"/>
    <n v="0"/>
    <n v="144290.25"/>
    <n v="0"/>
    <x v="3"/>
    <s v="2. Fair"/>
    <s v="3. 100K-150K"/>
    <s v="0-2 yrs"/>
    <s v="Retained"/>
  </r>
  <r>
    <n v="15627630"/>
    <n v="599"/>
    <x v="0"/>
    <x v="0"/>
    <n v="41"/>
    <n v="1"/>
    <n v="0"/>
    <n v="2"/>
    <n v="1"/>
    <n v="0"/>
    <n v="96069.82"/>
    <n v="0"/>
    <x v="0"/>
    <s v="2. Fair"/>
    <s v="1. Zero"/>
    <s v="0-2 yrs"/>
    <s v="Retained"/>
  </r>
  <r>
    <n v="15610930"/>
    <n v="572"/>
    <x v="2"/>
    <x v="0"/>
    <n v="35"/>
    <n v="1"/>
    <n v="139979.07"/>
    <n v="1"/>
    <n v="1"/>
    <n v="0"/>
    <n v="185662.84"/>
    <n v="0"/>
    <x v="1"/>
    <s v="1. Poor"/>
    <s v="3. 100K-150K"/>
    <s v="0-2 yrs"/>
    <s v="Retained"/>
  </r>
  <r>
    <n v="15657747"/>
    <n v="611"/>
    <x v="2"/>
    <x v="0"/>
    <n v="43"/>
    <n v="9"/>
    <n v="127216.31"/>
    <n v="2"/>
    <n v="0"/>
    <n v="1"/>
    <n v="17913.25"/>
    <n v="0"/>
    <x v="0"/>
    <s v="2. Fair"/>
    <s v="3. 100K-150K"/>
    <s v="9-10 yrs"/>
    <s v="Retained"/>
  </r>
  <r>
    <n v="15568006"/>
    <n v="634"/>
    <x v="0"/>
    <x v="0"/>
    <n v="45"/>
    <n v="2"/>
    <n v="0"/>
    <n v="4"/>
    <n v="1"/>
    <n v="0"/>
    <n v="101039.53"/>
    <n v="1"/>
    <x v="0"/>
    <s v="2. Fair"/>
    <s v="1. Zero"/>
    <s v="0-2 yrs"/>
    <s v="Churned"/>
  </r>
  <r>
    <n v="15751748"/>
    <n v="666"/>
    <x v="0"/>
    <x v="1"/>
    <n v="51"/>
    <n v="2"/>
    <n v="148222.65"/>
    <n v="1"/>
    <n v="0"/>
    <n v="0"/>
    <n v="156953.54"/>
    <n v="1"/>
    <x v="2"/>
    <s v="2. Fair"/>
    <s v="3. 100K-150K"/>
    <s v="0-2 yrs"/>
    <s v="Churned"/>
  </r>
  <r>
    <n v="15722212"/>
    <n v="696"/>
    <x v="0"/>
    <x v="0"/>
    <n v="41"/>
    <n v="8"/>
    <n v="0"/>
    <n v="2"/>
    <n v="0"/>
    <n v="0"/>
    <n v="28276.83"/>
    <n v="0"/>
    <x v="0"/>
    <s v="3. Good"/>
    <s v="1. Zero"/>
    <s v="6-8 yrs"/>
    <s v="Retained"/>
  </r>
  <r>
    <n v="15658670"/>
    <n v="669"/>
    <x v="0"/>
    <x v="0"/>
    <n v="38"/>
    <n v="8"/>
    <n v="0"/>
    <n v="2"/>
    <n v="1"/>
    <n v="0"/>
    <n v="84049.16"/>
    <n v="0"/>
    <x v="1"/>
    <s v="2. Fair"/>
    <s v="1. Zero"/>
    <s v="6-8 yrs"/>
    <s v="Retained"/>
  </r>
  <r>
    <n v="15761654"/>
    <n v="726"/>
    <x v="1"/>
    <x v="1"/>
    <n v="30"/>
    <n v="8"/>
    <n v="134152.29"/>
    <n v="1"/>
    <n v="1"/>
    <n v="1"/>
    <n v="147822.44"/>
    <n v="0"/>
    <x v="1"/>
    <s v="3. Good"/>
    <s v="3. 100K-150K"/>
    <s v="6-8 yrs"/>
    <s v="Retained"/>
  </r>
  <r>
    <n v="15812210"/>
    <n v="497"/>
    <x v="2"/>
    <x v="0"/>
    <n v="32"/>
    <n v="8"/>
    <n v="111537.23"/>
    <n v="4"/>
    <n v="1"/>
    <n v="1"/>
    <n v="9497.99"/>
    <n v="1"/>
    <x v="1"/>
    <s v="1. Poor"/>
    <s v="3. 100K-150K"/>
    <s v="6-8 yrs"/>
    <s v="Churned"/>
  </r>
  <r>
    <n v="15787051"/>
    <n v="750"/>
    <x v="1"/>
    <x v="0"/>
    <n v="39"/>
    <n v="7"/>
    <n v="119565.92"/>
    <n v="1"/>
    <n v="1"/>
    <n v="0"/>
    <n v="87067.73"/>
    <n v="0"/>
    <x v="1"/>
    <s v="4. Very Good"/>
    <s v="3. 100K-150K"/>
    <s v="6-8 yrs"/>
    <s v="Retained"/>
  </r>
  <r>
    <n v="15642991"/>
    <n v="850"/>
    <x v="1"/>
    <x v="0"/>
    <n v="29"/>
    <n v="7"/>
    <n v="0"/>
    <n v="2"/>
    <n v="1"/>
    <n v="0"/>
    <n v="23237.25"/>
    <n v="0"/>
    <x v="3"/>
    <s v="5. Excellent"/>
    <s v="1. Zero"/>
    <s v="6-8 yrs"/>
    <s v="Retained"/>
  </r>
  <r>
    <n v="15713769"/>
    <n v="617"/>
    <x v="1"/>
    <x v="1"/>
    <n v="38"/>
    <n v="7"/>
    <n v="0"/>
    <n v="1"/>
    <n v="1"/>
    <n v="1"/>
    <n v="27239.279999999999"/>
    <n v="0"/>
    <x v="1"/>
    <s v="2. Fair"/>
    <s v="1. Zero"/>
    <s v="6-8 yrs"/>
    <s v="Retained"/>
  </r>
  <r>
    <n v="15605826"/>
    <n v="652"/>
    <x v="2"/>
    <x v="1"/>
    <n v="46"/>
    <n v="10"/>
    <n v="121063.8"/>
    <n v="3"/>
    <n v="1"/>
    <n v="0"/>
    <n v="151481.85999999999"/>
    <n v="1"/>
    <x v="0"/>
    <s v="2. Fair"/>
    <s v="3. 100K-150K"/>
    <s v="9-10 yrs"/>
    <s v="Churned"/>
  </r>
  <r>
    <n v="15648898"/>
    <n v="560"/>
    <x v="1"/>
    <x v="0"/>
    <n v="27"/>
    <n v="7"/>
    <n v="124995.98"/>
    <n v="1"/>
    <n v="1"/>
    <n v="1"/>
    <n v="114669.79"/>
    <n v="0"/>
    <x v="3"/>
    <s v="1. Poor"/>
    <s v="3. 100K-150K"/>
    <s v="6-8 yrs"/>
    <s v="Retained"/>
  </r>
  <r>
    <n v="15705309"/>
    <n v="629"/>
    <x v="1"/>
    <x v="1"/>
    <n v="39"/>
    <n v="5"/>
    <n v="0"/>
    <n v="2"/>
    <n v="0"/>
    <n v="0"/>
    <n v="116748.14"/>
    <n v="0"/>
    <x v="1"/>
    <s v="2. Fair"/>
    <s v="1. Zero"/>
    <s v="3-5 yrs"/>
    <s v="Retained"/>
  </r>
  <r>
    <n v="15734202"/>
    <n v="660"/>
    <x v="2"/>
    <x v="0"/>
    <n v="52"/>
    <n v="4"/>
    <n v="86891.839999999997"/>
    <n v="1"/>
    <n v="1"/>
    <n v="0"/>
    <n v="90877.759999999995"/>
    <n v="0"/>
    <x v="2"/>
    <s v="2. Fair"/>
    <s v="2. Up to 100K"/>
    <s v="3-5 yrs"/>
    <s v="Retained"/>
  </r>
  <r>
    <n v="15658852"/>
    <n v="676"/>
    <x v="0"/>
    <x v="1"/>
    <n v="38"/>
    <n v="8"/>
    <n v="0"/>
    <n v="2"/>
    <n v="1"/>
    <n v="1"/>
    <n v="133692.88"/>
    <n v="0"/>
    <x v="1"/>
    <s v="3. Good"/>
    <s v="1. Zero"/>
    <s v="6-8 yrs"/>
    <s v="Retained"/>
  </r>
  <r>
    <n v="15612633"/>
    <n v="581"/>
    <x v="1"/>
    <x v="1"/>
    <n v="43"/>
    <n v="9"/>
    <n v="78022.61"/>
    <n v="1"/>
    <n v="0"/>
    <n v="1"/>
    <n v="30662.91"/>
    <n v="0"/>
    <x v="0"/>
    <s v="2. Fair"/>
    <s v="2. Up to 100K"/>
    <s v="9-10 yrs"/>
    <s v="Retained"/>
  </r>
  <r>
    <n v="15604818"/>
    <n v="798"/>
    <x v="0"/>
    <x v="1"/>
    <n v="34"/>
    <n v="9"/>
    <n v="154495.79"/>
    <n v="1"/>
    <n v="1"/>
    <n v="0"/>
    <n v="191395.88"/>
    <n v="0"/>
    <x v="1"/>
    <s v="4. Very Good"/>
    <s v="4. Above 150K"/>
    <s v="9-10 yrs"/>
    <s v="Retained"/>
  </r>
  <r>
    <n v="15593900"/>
    <n v="705"/>
    <x v="0"/>
    <x v="1"/>
    <n v="38"/>
    <n v="1"/>
    <n v="189443.72"/>
    <n v="1"/>
    <n v="0"/>
    <n v="1"/>
    <n v="106648.58"/>
    <n v="0"/>
    <x v="1"/>
    <s v="3. Good"/>
    <s v="4. Above 150K"/>
    <s v="0-2 yrs"/>
    <s v="Retained"/>
  </r>
  <r>
    <n v="15624995"/>
    <n v="714"/>
    <x v="1"/>
    <x v="0"/>
    <n v="31"/>
    <n v="6"/>
    <n v="152926.6"/>
    <n v="1"/>
    <n v="1"/>
    <n v="1"/>
    <n v="50899.91"/>
    <n v="0"/>
    <x v="1"/>
    <s v="3. Good"/>
    <s v="4. Above 150K"/>
    <s v="6-8 yrs"/>
    <s v="Retained"/>
  </r>
  <r>
    <n v="15570087"/>
    <n v="664"/>
    <x v="0"/>
    <x v="0"/>
    <n v="44"/>
    <n v="8"/>
    <n v="142989.69"/>
    <n v="1"/>
    <n v="1"/>
    <n v="1"/>
    <n v="115452.51"/>
    <n v="1"/>
    <x v="0"/>
    <s v="2. Fair"/>
    <s v="3. 100K-150K"/>
    <s v="6-8 yrs"/>
    <s v="Churned"/>
  </r>
  <r>
    <n v="15802617"/>
    <n v="697"/>
    <x v="2"/>
    <x v="1"/>
    <n v="43"/>
    <n v="7"/>
    <n v="115371.94"/>
    <n v="2"/>
    <n v="1"/>
    <n v="0"/>
    <n v="64139.1"/>
    <n v="0"/>
    <x v="0"/>
    <s v="3. Good"/>
    <s v="3. 100K-150K"/>
    <s v="6-8 yrs"/>
    <s v="Retained"/>
  </r>
  <r>
    <n v="15656029"/>
    <n v="609"/>
    <x v="0"/>
    <x v="1"/>
    <n v="37"/>
    <n v="6"/>
    <n v="0"/>
    <n v="2"/>
    <n v="0"/>
    <n v="1"/>
    <n v="22030.720000000001"/>
    <n v="0"/>
    <x v="1"/>
    <s v="2. Fair"/>
    <s v="1. Zero"/>
    <s v="6-8 yrs"/>
    <s v="Retained"/>
  </r>
  <r>
    <n v="15739194"/>
    <n v="548"/>
    <x v="1"/>
    <x v="1"/>
    <n v="38"/>
    <n v="0"/>
    <n v="178056.54"/>
    <n v="2"/>
    <n v="1"/>
    <n v="0"/>
    <n v="38434.730000000003"/>
    <n v="0"/>
    <x v="1"/>
    <s v="1. Poor"/>
    <s v="4. Above 150K"/>
    <s v="0-2 yrs"/>
    <s v="Retained"/>
  </r>
  <r>
    <n v="15607275"/>
    <n v="850"/>
    <x v="1"/>
    <x v="1"/>
    <n v="39"/>
    <n v="6"/>
    <n v="206014.94"/>
    <n v="2"/>
    <n v="0"/>
    <n v="1"/>
    <n v="42774.84"/>
    <n v="1"/>
    <x v="1"/>
    <s v="5. Excellent"/>
    <s v="4. Above 150K"/>
    <s v="6-8 yrs"/>
    <s v="Churned"/>
  </r>
  <r>
    <n v="15629475"/>
    <n v="656"/>
    <x v="0"/>
    <x v="1"/>
    <n v="41"/>
    <n v="2"/>
    <n v="0"/>
    <n v="2"/>
    <n v="1"/>
    <n v="0"/>
    <n v="158973.76999999999"/>
    <n v="0"/>
    <x v="0"/>
    <s v="2. Fair"/>
    <s v="1. Zero"/>
    <s v="0-2 yrs"/>
    <s v="Retained"/>
  </r>
  <r>
    <n v="15635034"/>
    <n v="727"/>
    <x v="2"/>
    <x v="1"/>
    <n v="37"/>
    <n v="9"/>
    <n v="101191.83"/>
    <n v="1"/>
    <n v="1"/>
    <n v="1"/>
    <n v="34551.35"/>
    <n v="1"/>
    <x v="1"/>
    <s v="3. Good"/>
    <s v="3. 100K-150K"/>
    <s v="9-10 yrs"/>
    <s v="Churned"/>
  </r>
  <r>
    <n v="15756333"/>
    <n v="642"/>
    <x v="0"/>
    <x v="0"/>
    <n v="55"/>
    <n v="7"/>
    <n v="0"/>
    <n v="2"/>
    <n v="1"/>
    <n v="1"/>
    <n v="101515.76"/>
    <n v="0"/>
    <x v="2"/>
    <s v="2. Fair"/>
    <s v="1. Zero"/>
    <s v="6-8 yrs"/>
    <s v="Retained"/>
  </r>
  <r>
    <n v="15777436"/>
    <n v="710"/>
    <x v="1"/>
    <x v="0"/>
    <n v="31"/>
    <n v="5"/>
    <n v="0"/>
    <n v="2"/>
    <n v="1"/>
    <n v="0"/>
    <n v="9561.73"/>
    <n v="0"/>
    <x v="1"/>
    <s v="3. Good"/>
    <s v="1. Zero"/>
    <s v="3-5 yrs"/>
    <s v="Retained"/>
  </r>
  <r>
    <n v="15676835"/>
    <n v="710"/>
    <x v="1"/>
    <x v="1"/>
    <n v="33"/>
    <n v="1"/>
    <n v="0"/>
    <n v="2"/>
    <n v="1"/>
    <n v="0"/>
    <n v="168313.17"/>
    <n v="0"/>
    <x v="1"/>
    <s v="3. Good"/>
    <s v="1. Zero"/>
    <s v="0-2 yrs"/>
    <s v="Retained"/>
  </r>
  <r>
    <n v="15574206"/>
    <n v="718"/>
    <x v="0"/>
    <x v="0"/>
    <n v="37"/>
    <n v="7"/>
    <n v="0"/>
    <n v="2"/>
    <n v="1"/>
    <n v="1"/>
    <n v="55100.09"/>
    <n v="0"/>
    <x v="1"/>
    <s v="3. Good"/>
    <s v="1. Zero"/>
    <s v="6-8 yrs"/>
    <s v="Retained"/>
  </r>
  <r>
    <n v="15613017"/>
    <n v="586"/>
    <x v="2"/>
    <x v="1"/>
    <n v="32"/>
    <n v="1"/>
    <n v="149814.54"/>
    <n v="1"/>
    <n v="1"/>
    <n v="0"/>
    <n v="31830.06"/>
    <n v="0"/>
    <x v="1"/>
    <s v="2. Fair"/>
    <s v="3. 100K-150K"/>
    <s v="0-2 yrs"/>
    <s v="Retained"/>
  </r>
  <r>
    <n v="15815131"/>
    <n v="617"/>
    <x v="1"/>
    <x v="0"/>
    <n v="36"/>
    <n v="7"/>
    <n v="115617.24"/>
    <n v="1"/>
    <n v="1"/>
    <n v="1"/>
    <n v="71519.399999999994"/>
    <n v="0"/>
    <x v="1"/>
    <s v="2. Fair"/>
    <s v="3. 100K-150K"/>
    <s v="6-8 yrs"/>
    <s v="Retained"/>
  </r>
  <r>
    <n v="15585455"/>
    <n v="630"/>
    <x v="0"/>
    <x v="1"/>
    <n v="28"/>
    <n v="9"/>
    <n v="0"/>
    <n v="2"/>
    <n v="0"/>
    <n v="0"/>
    <n v="32599.35"/>
    <n v="0"/>
    <x v="3"/>
    <s v="2. Fair"/>
    <s v="1. Zero"/>
    <s v="9-10 yrs"/>
    <s v="Retained"/>
  </r>
  <r>
    <n v="15692929"/>
    <n v="791"/>
    <x v="2"/>
    <x v="0"/>
    <n v="42"/>
    <n v="10"/>
    <n v="113657.41"/>
    <n v="2"/>
    <n v="0"/>
    <n v="1"/>
    <n v="139946.68"/>
    <n v="1"/>
    <x v="0"/>
    <s v="4. Very Good"/>
    <s v="3. 100K-150K"/>
    <s v="9-10 yrs"/>
    <s v="Churned"/>
  </r>
  <r>
    <n v="15758081"/>
    <n v="673"/>
    <x v="1"/>
    <x v="1"/>
    <n v="39"/>
    <n v="8"/>
    <n v="138160"/>
    <n v="1"/>
    <n v="1"/>
    <n v="1"/>
    <n v="110468.51"/>
    <n v="0"/>
    <x v="1"/>
    <s v="3. Good"/>
    <s v="3. 100K-150K"/>
    <s v="6-8 yrs"/>
    <s v="Retained"/>
  </r>
  <r>
    <n v="15667476"/>
    <n v="477"/>
    <x v="2"/>
    <x v="0"/>
    <n v="36"/>
    <n v="3"/>
    <n v="117700.86"/>
    <n v="1"/>
    <n v="0"/>
    <n v="0"/>
    <n v="74042"/>
    <n v="0"/>
    <x v="1"/>
    <s v="1. Poor"/>
    <s v="3. 100K-150K"/>
    <s v="3-5 yrs"/>
    <s v="Retained"/>
  </r>
  <r>
    <n v="15738248"/>
    <n v="662"/>
    <x v="0"/>
    <x v="0"/>
    <n v="37"/>
    <n v="5"/>
    <n v="0"/>
    <n v="2"/>
    <n v="1"/>
    <n v="0"/>
    <n v="151871.84"/>
    <n v="0"/>
    <x v="1"/>
    <s v="2. Fair"/>
    <s v="1. Zero"/>
    <s v="3-5 yrs"/>
    <s v="Retained"/>
  </r>
  <r>
    <n v="15672152"/>
    <n v="850"/>
    <x v="2"/>
    <x v="1"/>
    <n v="37"/>
    <n v="9"/>
    <n v="122506.38"/>
    <n v="1"/>
    <n v="0"/>
    <n v="1"/>
    <n v="199693.84"/>
    <n v="1"/>
    <x v="1"/>
    <s v="5. Excellent"/>
    <s v="3. 100K-150K"/>
    <s v="9-10 yrs"/>
    <s v="Churned"/>
  </r>
  <r>
    <n v="15673372"/>
    <n v="635"/>
    <x v="0"/>
    <x v="0"/>
    <n v="58"/>
    <n v="1"/>
    <n v="0"/>
    <n v="1"/>
    <n v="1"/>
    <n v="1"/>
    <n v="58907.08"/>
    <n v="1"/>
    <x v="2"/>
    <s v="2. Fair"/>
    <s v="1. Zero"/>
    <s v="0-2 yrs"/>
    <s v="Churned"/>
  </r>
  <r>
    <n v="15587611"/>
    <n v="537"/>
    <x v="0"/>
    <x v="1"/>
    <n v="59"/>
    <n v="9"/>
    <n v="0"/>
    <n v="2"/>
    <n v="0"/>
    <n v="0"/>
    <n v="103799.77"/>
    <n v="1"/>
    <x v="2"/>
    <s v="1. Poor"/>
    <s v="1. Zero"/>
    <s v="9-10 yrs"/>
    <s v="Churned"/>
  </r>
  <r>
    <n v="15803415"/>
    <n v="579"/>
    <x v="0"/>
    <x v="0"/>
    <n v="39"/>
    <n v="3"/>
    <n v="166501.17000000001"/>
    <n v="2"/>
    <n v="1"/>
    <n v="0"/>
    <n v="93835.64"/>
    <n v="0"/>
    <x v="1"/>
    <s v="1. Poor"/>
    <s v="4. Above 150K"/>
    <s v="3-5 yrs"/>
    <s v="Retained"/>
  </r>
  <r>
    <n v="15715673"/>
    <n v="651"/>
    <x v="1"/>
    <x v="0"/>
    <n v="46"/>
    <n v="4"/>
    <n v="89743.05"/>
    <n v="1"/>
    <n v="1"/>
    <n v="0"/>
    <n v="156425.57"/>
    <n v="1"/>
    <x v="0"/>
    <s v="2. Fair"/>
    <s v="2. Up to 100K"/>
    <s v="3-5 yrs"/>
    <s v="Churned"/>
  </r>
  <r>
    <n v="15655648"/>
    <n v="610"/>
    <x v="0"/>
    <x v="0"/>
    <n v="25"/>
    <n v="2"/>
    <n v="0"/>
    <n v="2"/>
    <n v="1"/>
    <n v="0"/>
    <n v="123723.83"/>
    <n v="0"/>
    <x v="3"/>
    <s v="2. Fair"/>
    <s v="1. Zero"/>
    <s v="0-2 yrs"/>
    <s v="Retained"/>
  </r>
  <r>
    <n v="15763613"/>
    <n v="581"/>
    <x v="0"/>
    <x v="1"/>
    <n v="30"/>
    <n v="1"/>
    <n v="0"/>
    <n v="2"/>
    <n v="1"/>
    <n v="0"/>
    <n v="199464.08"/>
    <n v="0"/>
    <x v="1"/>
    <s v="2. Fair"/>
    <s v="1. Zero"/>
    <s v="0-2 yrs"/>
    <s v="Retained"/>
  </r>
  <r>
    <n v="15660385"/>
    <n v="592"/>
    <x v="0"/>
    <x v="1"/>
    <n v="39"/>
    <n v="7"/>
    <n v="0"/>
    <n v="2"/>
    <n v="1"/>
    <n v="0"/>
    <n v="83084.33"/>
    <n v="0"/>
    <x v="1"/>
    <s v="2. Fair"/>
    <s v="1. Zero"/>
    <s v="6-8 yrs"/>
    <s v="Retained"/>
  </r>
  <r>
    <n v="15733261"/>
    <n v="688"/>
    <x v="1"/>
    <x v="0"/>
    <n v="35"/>
    <n v="6"/>
    <n v="0"/>
    <n v="1"/>
    <n v="1"/>
    <n v="0"/>
    <n v="25488.43"/>
    <n v="1"/>
    <x v="1"/>
    <s v="3. Good"/>
    <s v="1. Zero"/>
    <s v="6-8 yrs"/>
    <s v="Churned"/>
  </r>
  <r>
    <n v="15796231"/>
    <n v="681"/>
    <x v="0"/>
    <x v="0"/>
    <n v="18"/>
    <n v="1"/>
    <n v="98894.39"/>
    <n v="1"/>
    <n v="1"/>
    <n v="1"/>
    <n v="9596.4"/>
    <n v="0"/>
    <x v="3"/>
    <s v="3. Good"/>
    <s v="2. Up to 100K"/>
    <s v="0-2 yrs"/>
    <s v="Retained"/>
  </r>
  <r>
    <n v="15624866"/>
    <n v="658"/>
    <x v="2"/>
    <x v="1"/>
    <n v="37"/>
    <n v="3"/>
    <n v="168735.74"/>
    <n v="2"/>
    <n v="0"/>
    <n v="0"/>
    <n v="70370.240000000005"/>
    <n v="0"/>
    <x v="1"/>
    <s v="2. Fair"/>
    <s v="4. Above 150K"/>
    <s v="3-5 yrs"/>
    <s v="Retained"/>
  </r>
  <r>
    <n v="15623730"/>
    <n v="792"/>
    <x v="0"/>
    <x v="1"/>
    <n v="34"/>
    <n v="1"/>
    <n v="0"/>
    <n v="1"/>
    <n v="0"/>
    <n v="1"/>
    <n v="86330.32"/>
    <n v="0"/>
    <x v="1"/>
    <s v="4. Very Good"/>
    <s v="1. Zero"/>
    <s v="0-2 yrs"/>
    <s v="Retained"/>
  </r>
  <r>
    <n v="15668248"/>
    <n v="528"/>
    <x v="2"/>
    <x v="0"/>
    <n v="62"/>
    <n v="7"/>
    <n v="133201.17000000001"/>
    <n v="1"/>
    <n v="0"/>
    <n v="0"/>
    <n v="168507.68"/>
    <n v="1"/>
    <x v="4"/>
    <s v="1. Poor"/>
    <s v="3. 100K-150K"/>
    <s v="6-8 yrs"/>
    <s v="Churned"/>
  </r>
  <r>
    <n v="15694518"/>
    <n v="624"/>
    <x v="1"/>
    <x v="0"/>
    <n v="36"/>
    <n v="0"/>
    <n v="0"/>
    <n v="2"/>
    <n v="1"/>
    <n v="0"/>
    <n v="111605.9"/>
    <n v="0"/>
    <x v="1"/>
    <s v="2. Fair"/>
    <s v="1. Zero"/>
    <s v="0-2 yrs"/>
    <s v="Retained"/>
  </r>
  <r>
    <n v="15638028"/>
    <n v="562"/>
    <x v="2"/>
    <x v="1"/>
    <n v="31"/>
    <n v="4"/>
    <n v="127237.25"/>
    <n v="2"/>
    <n v="0"/>
    <n v="1"/>
    <n v="143317.42000000001"/>
    <n v="0"/>
    <x v="1"/>
    <s v="1. Poor"/>
    <s v="3. 100K-150K"/>
    <s v="3-5 yrs"/>
    <s v="Retained"/>
  </r>
  <r>
    <n v="15795895"/>
    <n v="678"/>
    <x v="2"/>
    <x v="1"/>
    <n v="36"/>
    <n v="1"/>
    <n v="117864.85"/>
    <n v="2"/>
    <n v="1"/>
    <n v="0"/>
    <n v="27619.06"/>
    <n v="0"/>
    <x v="1"/>
    <s v="3. Good"/>
    <s v="3. 100K-150K"/>
    <s v="0-2 yrs"/>
    <s v="Retained"/>
  </r>
  <r>
    <n v="15694376"/>
    <n v="705"/>
    <x v="2"/>
    <x v="0"/>
    <n v="64"/>
    <n v="3"/>
    <n v="153469.26"/>
    <n v="3"/>
    <n v="0"/>
    <n v="0"/>
    <n v="146573.66"/>
    <n v="1"/>
    <x v="4"/>
    <s v="3. Good"/>
    <s v="4. Above 150K"/>
    <s v="3-5 yrs"/>
    <s v="Churned"/>
  </r>
  <r>
    <n v="15669204"/>
    <n v="650"/>
    <x v="2"/>
    <x v="1"/>
    <n v="23"/>
    <n v="4"/>
    <n v="93911.3"/>
    <n v="2"/>
    <n v="1"/>
    <n v="0"/>
    <n v="69055.45"/>
    <n v="0"/>
    <x v="3"/>
    <s v="2. Fair"/>
    <s v="2. Up to 100K"/>
    <s v="3-5 yrs"/>
    <s v="Retained"/>
  </r>
  <r>
    <n v="15773779"/>
    <n v="593"/>
    <x v="1"/>
    <x v="0"/>
    <n v="46"/>
    <n v="2"/>
    <n v="76597.789999999994"/>
    <n v="1"/>
    <n v="1"/>
    <n v="1"/>
    <n v="54453.72"/>
    <n v="0"/>
    <x v="0"/>
    <s v="2. Fair"/>
    <s v="2. Up to 100K"/>
    <s v="0-2 yrs"/>
    <s v="Retained"/>
  </r>
  <r>
    <n v="15580682"/>
    <n v="652"/>
    <x v="0"/>
    <x v="0"/>
    <n v="40"/>
    <n v="4"/>
    <n v="79927.360000000001"/>
    <n v="2"/>
    <n v="1"/>
    <n v="1"/>
    <n v="33524.6"/>
    <n v="0"/>
    <x v="0"/>
    <s v="2. Fair"/>
    <s v="2. Up to 100K"/>
    <s v="3-5 yrs"/>
    <s v="Retained"/>
  </r>
  <r>
    <n v="15768530"/>
    <n v="554"/>
    <x v="1"/>
    <x v="0"/>
    <n v="27"/>
    <n v="4"/>
    <n v="0"/>
    <n v="2"/>
    <n v="1"/>
    <n v="1"/>
    <n v="135083.73000000001"/>
    <n v="0"/>
    <x v="3"/>
    <s v="1. Poor"/>
    <s v="1. Zero"/>
    <s v="3-5 yrs"/>
    <s v="Retained"/>
  </r>
  <r>
    <n v="15672875"/>
    <n v="584"/>
    <x v="2"/>
    <x v="1"/>
    <n v="32"/>
    <n v="8"/>
    <n v="40172.910000000003"/>
    <n v="1"/>
    <n v="1"/>
    <n v="1"/>
    <n v="137439.34"/>
    <n v="0"/>
    <x v="1"/>
    <s v="2. Fair"/>
    <s v="2. Up to 100K"/>
    <s v="6-8 yrs"/>
    <s v="Retained"/>
  </r>
  <r>
    <n v="15617082"/>
    <n v="516"/>
    <x v="0"/>
    <x v="1"/>
    <n v="33"/>
    <n v="7"/>
    <n v="115195.58"/>
    <n v="1"/>
    <n v="1"/>
    <n v="1"/>
    <n v="11205.5"/>
    <n v="0"/>
    <x v="1"/>
    <s v="1. Poor"/>
    <s v="3. 100K-150K"/>
    <s v="6-8 yrs"/>
    <s v="Retained"/>
  </r>
  <r>
    <n v="15760514"/>
    <n v="789"/>
    <x v="2"/>
    <x v="0"/>
    <n v="43"/>
    <n v="9"/>
    <n v="116644.29"/>
    <n v="2"/>
    <n v="1"/>
    <n v="1"/>
    <n v="60176.1"/>
    <n v="0"/>
    <x v="0"/>
    <s v="4. Very Good"/>
    <s v="3. 100K-150K"/>
    <s v="9-10 yrs"/>
    <s v="Retained"/>
  </r>
  <r>
    <n v="15761775"/>
    <n v="598"/>
    <x v="2"/>
    <x v="1"/>
    <n v="20"/>
    <n v="8"/>
    <n v="180293.84"/>
    <n v="2"/>
    <n v="1"/>
    <n v="1"/>
    <n v="29552.7"/>
    <n v="0"/>
    <x v="3"/>
    <s v="2. Fair"/>
    <s v="4. Above 150K"/>
    <s v="6-8 yrs"/>
    <s v="Retained"/>
  </r>
  <r>
    <n v="15799964"/>
    <n v="669"/>
    <x v="2"/>
    <x v="0"/>
    <n v="30"/>
    <n v="7"/>
    <n v="139872.81"/>
    <n v="1"/>
    <n v="1"/>
    <n v="0"/>
    <n v="188795.85"/>
    <n v="0"/>
    <x v="1"/>
    <s v="2. Fair"/>
    <s v="3. 100K-150K"/>
    <s v="6-8 yrs"/>
    <s v="Retained"/>
  </r>
  <r>
    <n v="15693906"/>
    <n v="645"/>
    <x v="0"/>
    <x v="0"/>
    <n v="24"/>
    <n v="3"/>
    <n v="34547.82"/>
    <n v="1"/>
    <n v="1"/>
    <n v="1"/>
    <n v="11638.17"/>
    <n v="0"/>
    <x v="3"/>
    <s v="2. Fair"/>
    <s v="2. Up to 100K"/>
    <s v="3-5 yrs"/>
    <s v="Retained"/>
  </r>
  <r>
    <n v="15739514"/>
    <n v="659"/>
    <x v="0"/>
    <x v="0"/>
    <n v="32"/>
    <n v="9"/>
    <n v="0"/>
    <n v="2"/>
    <n v="1"/>
    <n v="1"/>
    <n v="93155.75"/>
    <n v="0"/>
    <x v="1"/>
    <s v="2. Fair"/>
    <s v="1. Zero"/>
    <s v="9-10 yrs"/>
    <s v="Retained"/>
  </r>
  <r>
    <n v="15756926"/>
    <n v="833"/>
    <x v="2"/>
    <x v="1"/>
    <n v="29"/>
    <n v="1"/>
    <n v="96462.25"/>
    <n v="2"/>
    <n v="0"/>
    <n v="1"/>
    <n v="48986.18"/>
    <n v="0"/>
    <x v="3"/>
    <s v="5. Excellent"/>
    <s v="2. Up to 100K"/>
    <s v="0-2 yrs"/>
    <s v="Retained"/>
  </r>
  <r>
    <n v="15770984"/>
    <n v="697"/>
    <x v="1"/>
    <x v="0"/>
    <n v="40"/>
    <n v="7"/>
    <n v="130334.35"/>
    <n v="2"/>
    <n v="0"/>
    <n v="1"/>
    <n v="116951.1"/>
    <n v="0"/>
    <x v="0"/>
    <s v="3. Good"/>
    <s v="3. 100K-150K"/>
    <s v="6-8 yrs"/>
    <s v="Retained"/>
  </r>
  <r>
    <n v="15703979"/>
    <n v="580"/>
    <x v="2"/>
    <x v="1"/>
    <n v="39"/>
    <n v="3"/>
    <n v="119688.81"/>
    <n v="1"/>
    <n v="1"/>
    <n v="0"/>
    <n v="137041.26"/>
    <n v="0"/>
    <x v="1"/>
    <s v="2. Fair"/>
    <s v="3. 100K-150K"/>
    <s v="3-5 yrs"/>
    <s v="Retained"/>
  </r>
  <r>
    <n v="15801821"/>
    <n v="691"/>
    <x v="0"/>
    <x v="1"/>
    <n v="38"/>
    <n v="1"/>
    <n v="0"/>
    <n v="2"/>
    <n v="0"/>
    <n v="0"/>
    <n v="44653.5"/>
    <n v="0"/>
    <x v="1"/>
    <s v="3. Good"/>
    <s v="1. Zero"/>
    <s v="0-2 yrs"/>
    <s v="Retained"/>
  </r>
  <r>
    <n v="15711028"/>
    <n v="534"/>
    <x v="0"/>
    <x v="1"/>
    <n v="52"/>
    <n v="1"/>
    <n v="0"/>
    <n v="3"/>
    <n v="1"/>
    <n v="1"/>
    <n v="104035.41"/>
    <n v="1"/>
    <x v="2"/>
    <s v="1. Poor"/>
    <s v="1. Zero"/>
    <s v="0-2 yrs"/>
    <s v="Churned"/>
  </r>
  <r>
    <n v="15791842"/>
    <n v="478"/>
    <x v="0"/>
    <x v="0"/>
    <n v="32"/>
    <n v="6"/>
    <n v="71187.240000000005"/>
    <n v="1"/>
    <n v="1"/>
    <n v="1"/>
    <n v="110593.62"/>
    <n v="0"/>
    <x v="1"/>
    <s v="1. Poor"/>
    <s v="2. Up to 100K"/>
    <s v="6-8 yrs"/>
    <s v="Retained"/>
  </r>
  <r>
    <n v="15746127"/>
    <n v="572"/>
    <x v="0"/>
    <x v="0"/>
    <n v="47"/>
    <n v="2"/>
    <n v="0"/>
    <n v="2"/>
    <n v="1"/>
    <n v="0"/>
    <n v="36099.699999999997"/>
    <n v="0"/>
    <x v="0"/>
    <s v="1. Poor"/>
    <s v="1. Zero"/>
    <s v="0-2 yrs"/>
    <s v="Retained"/>
  </r>
  <r>
    <n v="15663625"/>
    <n v="501"/>
    <x v="0"/>
    <x v="1"/>
    <n v="37"/>
    <n v="4"/>
    <n v="0"/>
    <n v="2"/>
    <n v="0"/>
    <n v="0"/>
    <n v="12470.3"/>
    <n v="0"/>
    <x v="1"/>
    <s v="1. Poor"/>
    <s v="1. Zero"/>
    <s v="3-5 yrs"/>
    <s v="Retained"/>
  </r>
  <r>
    <n v="15604891"/>
    <n v="624"/>
    <x v="1"/>
    <x v="0"/>
    <n v="38"/>
    <n v="8"/>
    <n v="0"/>
    <n v="2"/>
    <n v="1"/>
    <n v="0"/>
    <n v="95403.41"/>
    <n v="0"/>
    <x v="1"/>
    <s v="2. Fair"/>
    <s v="1. Zero"/>
    <s v="6-8 yrs"/>
    <s v="Retained"/>
  </r>
  <r>
    <n v="15589666"/>
    <n v="595"/>
    <x v="0"/>
    <x v="0"/>
    <n v="39"/>
    <n v="9"/>
    <n v="136422.41"/>
    <n v="1"/>
    <n v="1"/>
    <n v="1"/>
    <n v="151757.81"/>
    <n v="0"/>
    <x v="1"/>
    <s v="2. Fair"/>
    <s v="3. 100K-150K"/>
    <s v="9-10 yrs"/>
    <s v="Retained"/>
  </r>
  <r>
    <n v="15627881"/>
    <n v="603"/>
    <x v="0"/>
    <x v="1"/>
    <n v="30"/>
    <n v="8"/>
    <n v="0"/>
    <n v="2"/>
    <n v="1"/>
    <n v="1"/>
    <n v="47536.46"/>
    <n v="0"/>
    <x v="1"/>
    <s v="2. Fair"/>
    <s v="1. Zero"/>
    <s v="6-8 yrs"/>
    <s v="Retained"/>
  </r>
  <r>
    <n v="15664895"/>
    <n v="602"/>
    <x v="0"/>
    <x v="0"/>
    <n v="25"/>
    <n v="0"/>
    <n v="0"/>
    <n v="2"/>
    <n v="1"/>
    <n v="1"/>
    <n v="101274.17"/>
    <n v="0"/>
    <x v="3"/>
    <s v="2. Fair"/>
    <s v="1. Zero"/>
    <s v="0-2 yrs"/>
    <s v="Retained"/>
  </r>
  <r>
    <n v="15676094"/>
    <n v="500"/>
    <x v="0"/>
    <x v="0"/>
    <n v="34"/>
    <n v="6"/>
    <n v="0"/>
    <n v="1"/>
    <n v="1"/>
    <n v="1"/>
    <n v="140268.45000000001"/>
    <n v="0"/>
    <x v="1"/>
    <s v="1. Poor"/>
    <s v="1. Zero"/>
    <s v="6-8 yrs"/>
    <s v="Retained"/>
  </r>
  <r>
    <n v="15761720"/>
    <n v="422"/>
    <x v="0"/>
    <x v="1"/>
    <n v="41"/>
    <n v="6"/>
    <n v="153238.88"/>
    <n v="1"/>
    <n v="1"/>
    <n v="0"/>
    <n v="11663.09"/>
    <n v="0"/>
    <x v="0"/>
    <s v="1. Poor"/>
    <s v="4. Above 150K"/>
    <s v="6-8 yrs"/>
    <s v="Retained"/>
  </r>
  <r>
    <n v="15611961"/>
    <n v="615"/>
    <x v="0"/>
    <x v="1"/>
    <n v="35"/>
    <n v="7"/>
    <n v="0"/>
    <n v="2"/>
    <n v="1"/>
    <n v="0"/>
    <n v="150784.29"/>
    <n v="0"/>
    <x v="1"/>
    <s v="2. Fair"/>
    <s v="1. Zero"/>
    <s v="6-8 yrs"/>
    <s v="Retained"/>
  </r>
  <r>
    <n v="15680167"/>
    <n v="635"/>
    <x v="0"/>
    <x v="0"/>
    <n v="78"/>
    <n v="6"/>
    <n v="47536.4"/>
    <n v="1"/>
    <n v="1"/>
    <n v="1"/>
    <n v="119400.08"/>
    <n v="0"/>
    <x v="4"/>
    <s v="2. Fair"/>
    <s v="2. Up to 100K"/>
    <s v="6-8 yrs"/>
    <s v="Retained"/>
  </r>
  <r>
    <n v="15762543"/>
    <n v="711"/>
    <x v="0"/>
    <x v="0"/>
    <n v="32"/>
    <n v="1"/>
    <n v="0"/>
    <n v="2"/>
    <n v="1"/>
    <n v="0"/>
    <n v="126188.42"/>
    <n v="0"/>
    <x v="1"/>
    <s v="3. Good"/>
    <s v="1. Zero"/>
    <s v="0-2 yrs"/>
    <s v="Retained"/>
  </r>
  <r>
    <n v="15658475"/>
    <n v="834"/>
    <x v="0"/>
    <x v="1"/>
    <n v="36"/>
    <n v="8"/>
    <n v="142882.49"/>
    <n v="1"/>
    <n v="1"/>
    <n v="0"/>
    <n v="89983.02"/>
    <n v="1"/>
    <x v="1"/>
    <s v="5. Excellent"/>
    <s v="3. 100K-150K"/>
    <s v="6-8 yrs"/>
    <s v="Churned"/>
  </r>
  <r>
    <n v="15779743"/>
    <n v="633"/>
    <x v="0"/>
    <x v="0"/>
    <n v="44"/>
    <n v="7"/>
    <n v="0"/>
    <n v="2"/>
    <n v="1"/>
    <n v="0"/>
    <n v="29761.29"/>
    <n v="0"/>
    <x v="0"/>
    <s v="2. Fair"/>
    <s v="1. Zero"/>
    <s v="6-8 yrs"/>
    <s v="Retained"/>
  </r>
  <r>
    <n v="15661532"/>
    <n v="650"/>
    <x v="0"/>
    <x v="0"/>
    <n v="31"/>
    <n v="1"/>
    <n v="160566.10999999999"/>
    <n v="2"/>
    <n v="0"/>
    <n v="0"/>
    <n v="27073.81"/>
    <n v="0"/>
    <x v="1"/>
    <s v="2. Fair"/>
    <s v="4. Above 150K"/>
    <s v="0-2 yrs"/>
    <s v="Retained"/>
  </r>
  <r>
    <n v="15782360"/>
    <n v="743"/>
    <x v="2"/>
    <x v="1"/>
    <n v="65"/>
    <n v="2"/>
    <n v="131935.51"/>
    <n v="1"/>
    <n v="1"/>
    <n v="1"/>
    <n v="96399.67"/>
    <n v="1"/>
    <x v="4"/>
    <s v="4. Very Good"/>
    <s v="3. 100K-150K"/>
    <s v="0-2 yrs"/>
    <s v="Churned"/>
  </r>
  <r>
    <n v="15767908"/>
    <n v="567"/>
    <x v="0"/>
    <x v="1"/>
    <n v="38"/>
    <n v="6"/>
    <n v="127678.8"/>
    <n v="2"/>
    <n v="0"/>
    <n v="0"/>
    <n v="45422.89"/>
    <n v="0"/>
    <x v="1"/>
    <s v="1. Poor"/>
    <s v="3. 100K-150K"/>
    <s v="6-8 yrs"/>
    <s v="Retained"/>
  </r>
  <r>
    <n v="15677105"/>
    <n v="706"/>
    <x v="2"/>
    <x v="0"/>
    <n v="46"/>
    <n v="4"/>
    <n v="105214.58"/>
    <n v="1"/>
    <n v="1"/>
    <n v="0"/>
    <n v="108699.59"/>
    <n v="1"/>
    <x v="0"/>
    <s v="3. Good"/>
    <s v="3. 100K-150K"/>
    <s v="3-5 yrs"/>
    <s v="Churned"/>
  </r>
  <r>
    <n v="15641474"/>
    <n v="638"/>
    <x v="0"/>
    <x v="1"/>
    <n v="46"/>
    <n v="9"/>
    <n v="139859.54"/>
    <n v="1"/>
    <n v="1"/>
    <n v="0"/>
    <n v="38967.29"/>
    <n v="0"/>
    <x v="0"/>
    <s v="2. Fair"/>
    <s v="3. 100K-150K"/>
    <s v="9-10 yrs"/>
    <s v="Retained"/>
  </r>
  <r>
    <n v="15624451"/>
    <n v="641"/>
    <x v="0"/>
    <x v="0"/>
    <n v="38"/>
    <n v="3"/>
    <n v="0"/>
    <n v="2"/>
    <n v="1"/>
    <n v="0"/>
    <n v="116466.19"/>
    <n v="0"/>
    <x v="1"/>
    <s v="2. Fair"/>
    <s v="1. Zero"/>
    <s v="3-5 yrs"/>
    <s v="Retained"/>
  </r>
  <r>
    <n v="15577985"/>
    <n v="574"/>
    <x v="0"/>
    <x v="0"/>
    <n v="34"/>
    <n v="5"/>
    <n v="112324.45"/>
    <n v="2"/>
    <n v="1"/>
    <n v="1"/>
    <n v="17993.43"/>
    <n v="0"/>
    <x v="1"/>
    <s v="1. Poor"/>
    <s v="3. 100K-150K"/>
    <s v="3-5 yrs"/>
    <s v="Retained"/>
  </r>
  <r>
    <n v="15571666"/>
    <n v="642"/>
    <x v="2"/>
    <x v="1"/>
    <n v="30"/>
    <n v="8"/>
    <n v="134497.26999999999"/>
    <n v="1"/>
    <n v="0"/>
    <n v="0"/>
    <n v="43250.54"/>
    <n v="0"/>
    <x v="1"/>
    <s v="2. Fair"/>
    <s v="3. 100K-150K"/>
    <s v="6-8 yrs"/>
    <s v="Retained"/>
  </r>
  <r>
    <n v="15783691"/>
    <n v="722"/>
    <x v="1"/>
    <x v="0"/>
    <n v="35"/>
    <n v="1"/>
    <n v="120171.58"/>
    <n v="1"/>
    <n v="1"/>
    <n v="0"/>
    <n v="125240.8"/>
    <n v="0"/>
    <x v="1"/>
    <s v="3. Good"/>
    <s v="3. 100K-150K"/>
    <s v="0-2 yrs"/>
    <s v="Retained"/>
  </r>
  <r>
    <n v="15671172"/>
    <n v="623"/>
    <x v="0"/>
    <x v="1"/>
    <n v="23"/>
    <n v="1"/>
    <n v="106012.2"/>
    <n v="2"/>
    <n v="0"/>
    <n v="1"/>
    <n v="191415.94"/>
    <n v="0"/>
    <x v="3"/>
    <s v="2. Fair"/>
    <s v="3. 100K-150K"/>
    <s v="0-2 yrs"/>
    <s v="Retained"/>
  </r>
  <r>
    <n v="15731760"/>
    <n v="681"/>
    <x v="0"/>
    <x v="1"/>
    <n v="25"/>
    <n v="5"/>
    <n v="0"/>
    <n v="1"/>
    <n v="0"/>
    <n v="1"/>
    <n v="90860.97"/>
    <n v="0"/>
    <x v="3"/>
    <s v="3. Good"/>
    <s v="1. Zero"/>
    <s v="3-5 yrs"/>
    <s v="Retained"/>
  </r>
  <r>
    <n v="15585599"/>
    <n v="530"/>
    <x v="0"/>
    <x v="0"/>
    <n v="34"/>
    <n v="8"/>
    <n v="0"/>
    <n v="2"/>
    <n v="0"/>
    <n v="1"/>
    <n v="141872.51999999999"/>
    <n v="0"/>
    <x v="1"/>
    <s v="1. Poor"/>
    <s v="1. Zero"/>
    <s v="6-8 yrs"/>
    <s v="Retained"/>
  </r>
  <r>
    <n v="15784958"/>
    <n v="797"/>
    <x v="0"/>
    <x v="0"/>
    <n v="55"/>
    <n v="10"/>
    <n v="0"/>
    <n v="4"/>
    <n v="1"/>
    <n v="1"/>
    <n v="49418.87"/>
    <n v="1"/>
    <x v="2"/>
    <s v="4. Very Good"/>
    <s v="1. Zero"/>
    <s v="9-10 yrs"/>
    <s v="Churned"/>
  </r>
  <r>
    <n v="15734524"/>
    <n v="653"/>
    <x v="0"/>
    <x v="1"/>
    <n v="51"/>
    <n v="3"/>
    <n v="0"/>
    <n v="1"/>
    <n v="1"/>
    <n v="0"/>
    <n v="170426.65"/>
    <n v="1"/>
    <x v="2"/>
    <s v="2. Fair"/>
    <s v="1. Zero"/>
    <s v="3-5 yrs"/>
    <s v="Churned"/>
  </r>
  <r>
    <n v="15614103"/>
    <n v="850"/>
    <x v="2"/>
    <x v="1"/>
    <n v="42"/>
    <n v="8"/>
    <n v="119839.69"/>
    <n v="1"/>
    <n v="0"/>
    <n v="1"/>
    <n v="51016.02"/>
    <n v="1"/>
    <x v="0"/>
    <s v="5. Excellent"/>
    <s v="3. 100K-150K"/>
    <s v="6-8 yrs"/>
    <s v="Churned"/>
  </r>
  <r>
    <n v="15794895"/>
    <n v="581"/>
    <x v="1"/>
    <x v="1"/>
    <n v="34"/>
    <n v="1"/>
    <n v="0"/>
    <n v="2"/>
    <n v="0"/>
    <n v="1"/>
    <n v="81175.25"/>
    <n v="0"/>
    <x v="1"/>
    <s v="2. Fair"/>
    <s v="1. Zero"/>
    <s v="0-2 yrs"/>
    <s v="Retained"/>
  </r>
  <r>
    <n v="15772381"/>
    <n v="589"/>
    <x v="2"/>
    <x v="1"/>
    <n v="38"/>
    <n v="8"/>
    <n v="92219.21"/>
    <n v="1"/>
    <n v="1"/>
    <n v="0"/>
    <n v="99106.97"/>
    <n v="0"/>
    <x v="1"/>
    <s v="2. Fair"/>
    <s v="2. Up to 100K"/>
    <s v="6-8 yrs"/>
    <s v="Retained"/>
  </r>
  <r>
    <n v="15710553"/>
    <n v="555"/>
    <x v="2"/>
    <x v="1"/>
    <n v="48"/>
    <n v="3"/>
    <n v="142055.41"/>
    <n v="2"/>
    <n v="0"/>
    <n v="1"/>
    <n v="79134.78"/>
    <n v="0"/>
    <x v="0"/>
    <s v="1. Poor"/>
    <s v="3. 100K-150K"/>
    <s v="3-5 yrs"/>
    <s v="Retained"/>
  </r>
  <r>
    <n v="15649292"/>
    <n v="748"/>
    <x v="0"/>
    <x v="0"/>
    <n v="49"/>
    <n v="7"/>
    <n v="29602.080000000002"/>
    <n v="1"/>
    <n v="0"/>
    <n v="0"/>
    <n v="163550.57999999999"/>
    <n v="1"/>
    <x v="0"/>
    <s v="4. Very Good"/>
    <s v="2. Up to 100K"/>
    <s v="6-8 yrs"/>
    <s v="Churned"/>
  </r>
  <r>
    <n v="15792565"/>
    <n v="745"/>
    <x v="0"/>
    <x v="0"/>
    <n v="46"/>
    <n v="7"/>
    <n v="0"/>
    <n v="2"/>
    <n v="1"/>
    <n v="1"/>
    <n v="67769.94"/>
    <n v="0"/>
    <x v="0"/>
    <s v="4. Very Good"/>
    <s v="1. Zero"/>
    <s v="6-8 yrs"/>
    <s v="Retained"/>
  </r>
  <r>
    <n v="15718245"/>
    <n v="730"/>
    <x v="0"/>
    <x v="1"/>
    <n v="34"/>
    <n v="1"/>
    <n v="0"/>
    <n v="2"/>
    <n v="1"/>
    <n v="1"/>
    <n v="126592.01"/>
    <n v="0"/>
    <x v="1"/>
    <s v="3. Good"/>
    <s v="1. Zero"/>
    <s v="0-2 yrs"/>
    <s v="Retained"/>
  </r>
  <r>
    <n v="15703117"/>
    <n v="565"/>
    <x v="0"/>
    <x v="0"/>
    <n v="44"/>
    <n v="1"/>
    <n v="0"/>
    <n v="2"/>
    <n v="0"/>
    <n v="1"/>
    <n v="89602.81"/>
    <n v="0"/>
    <x v="0"/>
    <s v="1. Poor"/>
    <s v="1. Zero"/>
    <s v="0-2 yrs"/>
    <s v="Retained"/>
  </r>
  <r>
    <n v="15758136"/>
    <n v="778"/>
    <x v="0"/>
    <x v="1"/>
    <n v="37"/>
    <n v="3"/>
    <n v="141803.76999999999"/>
    <n v="1"/>
    <n v="0"/>
    <n v="1"/>
    <n v="179421.84"/>
    <n v="0"/>
    <x v="1"/>
    <s v="4. Very Good"/>
    <s v="3. 100K-150K"/>
    <s v="3-5 yrs"/>
    <s v="Retained"/>
  </r>
  <r>
    <n v="15799932"/>
    <n v="812"/>
    <x v="0"/>
    <x v="1"/>
    <n v="24"/>
    <n v="10"/>
    <n v="0"/>
    <n v="2"/>
    <n v="1"/>
    <n v="1"/>
    <n v="156906.15"/>
    <n v="0"/>
    <x v="3"/>
    <s v="5. Excellent"/>
    <s v="1. Zero"/>
    <s v="9-10 yrs"/>
    <s v="Retained"/>
  </r>
  <r>
    <n v="15633516"/>
    <n v="526"/>
    <x v="0"/>
    <x v="1"/>
    <n v="42"/>
    <n v="1"/>
    <n v="0"/>
    <n v="1"/>
    <n v="0"/>
    <n v="1"/>
    <n v="168486.02"/>
    <n v="0"/>
    <x v="0"/>
    <s v="1. Poor"/>
    <s v="1. Zero"/>
    <s v="0-2 yrs"/>
    <s v="Retained"/>
  </r>
  <r>
    <n v="15622532"/>
    <n v="708"/>
    <x v="0"/>
    <x v="0"/>
    <n v="47"/>
    <n v="0"/>
    <n v="126589.12"/>
    <n v="2"/>
    <n v="0"/>
    <n v="1"/>
    <n v="132730.07"/>
    <n v="1"/>
    <x v="0"/>
    <s v="3. Good"/>
    <s v="3. 100K-150K"/>
    <s v="0-2 yrs"/>
    <s v="Churned"/>
  </r>
  <r>
    <n v="15798960"/>
    <n v="680"/>
    <x v="0"/>
    <x v="1"/>
    <n v="33"/>
    <n v="2"/>
    <n v="108393.35"/>
    <n v="1"/>
    <n v="0"/>
    <n v="1"/>
    <n v="39057.67"/>
    <n v="0"/>
    <x v="1"/>
    <s v="3. Good"/>
    <s v="3. 100K-150K"/>
    <s v="0-2 yrs"/>
    <s v="Retained"/>
  </r>
  <r>
    <n v="15698664"/>
    <n v="567"/>
    <x v="1"/>
    <x v="1"/>
    <n v="43"/>
    <n v="2"/>
    <n v="115643.58"/>
    <n v="2"/>
    <n v="0"/>
    <n v="0"/>
    <n v="174606.35"/>
    <n v="0"/>
    <x v="0"/>
    <s v="1. Poor"/>
    <s v="3. 100K-150K"/>
    <s v="0-2 yrs"/>
    <s v="Retained"/>
  </r>
  <r>
    <n v="15703614"/>
    <n v="564"/>
    <x v="1"/>
    <x v="1"/>
    <n v="48"/>
    <n v="5"/>
    <n v="132876.23000000001"/>
    <n v="1"/>
    <n v="1"/>
    <n v="0"/>
    <n v="79259.77"/>
    <n v="0"/>
    <x v="0"/>
    <s v="1. Poor"/>
    <s v="3. 100K-150K"/>
    <s v="3-5 yrs"/>
    <s v="Retained"/>
  </r>
  <r>
    <n v="15699195"/>
    <n v="709"/>
    <x v="0"/>
    <x v="0"/>
    <n v="24"/>
    <n v="3"/>
    <n v="110949.41"/>
    <n v="1"/>
    <n v="1"/>
    <n v="1"/>
    <n v="168515.61"/>
    <n v="0"/>
    <x v="3"/>
    <s v="3. Good"/>
    <s v="3. 100K-150K"/>
    <s v="3-5 yrs"/>
    <s v="Retained"/>
  </r>
  <r>
    <n v="15710543"/>
    <n v="629"/>
    <x v="0"/>
    <x v="1"/>
    <n v="46"/>
    <n v="1"/>
    <n v="130666.2"/>
    <n v="1"/>
    <n v="1"/>
    <n v="1"/>
    <n v="161125.67000000001"/>
    <n v="1"/>
    <x v="0"/>
    <s v="2. Fair"/>
    <s v="3. 100K-150K"/>
    <s v="0-2 yrs"/>
    <s v="Churned"/>
  </r>
  <r>
    <n v="15695499"/>
    <n v="510"/>
    <x v="0"/>
    <x v="0"/>
    <n v="45"/>
    <n v="10"/>
    <n v="103821.47"/>
    <n v="2"/>
    <n v="0"/>
    <n v="1"/>
    <n v="77878.62"/>
    <n v="0"/>
    <x v="0"/>
    <s v="1. Poor"/>
    <s v="3. 100K-150K"/>
    <s v="9-10 yrs"/>
    <s v="Retained"/>
  </r>
  <r>
    <n v="15622321"/>
    <n v="506"/>
    <x v="0"/>
    <x v="0"/>
    <n v="32"/>
    <n v="3"/>
    <n v="0"/>
    <n v="1"/>
    <n v="1"/>
    <n v="1"/>
    <n v="80823.02"/>
    <n v="0"/>
    <x v="1"/>
    <s v="1. Poor"/>
    <s v="1. Zero"/>
    <s v="3-5 yrs"/>
    <s v="Retained"/>
  </r>
  <r>
    <n v="15715744"/>
    <n v="605"/>
    <x v="0"/>
    <x v="1"/>
    <n v="39"/>
    <n v="7"/>
    <n v="0"/>
    <n v="1"/>
    <n v="0"/>
    <n v="1"/>
    <n v="119348.28"/>
    <n v="0"/>
    <x v="1"/>
    <s v="2. Fair"/>
    <s v="1. Zero"/>
    <s v="6-8 yrs"/>
    <s v="Retained"/>
  </r>
  <r>
    <n v="15788151"/>
    <n v="650"/>
    <x v="1"/>
    <x v="1"/>
    <n v="32"/>
    <n v="1"/>
    <n v="132187.73000000001"/>
    <n v="2"/>
    <n v="1"/>
    <n v="1"/>
    <n v="178331.36"/>
    <n v="0"/>
    <x v="1"/>
    <s v="2. Fair"/>
    <s v="3. 100K-150K"/>
    <s v="0-2 yrs"/>
    <s v="Retained"/>
  </r>
  <r>
    <n v="15687153"/>
    <n v="850"/>
    <x v="2"/>
    <x v="1"/>
    <n v="49"/>
    <n v="8"/>
    <n v="98649.55"/>
    <n v="1"/>
    <n v="1"/>
    <n v="0"/>
    <n v="119174.88"/>
    <n v="1"/>
    <x v="0"/>
    <s v="5. Excellent"/>
    <s v="2. Up to 100K"/>
    <s v="6-8 yrs"/>
    <s v="Churned"/>
  </r>
  <r>
    <n v="15684958"/>
    <n v="489"/>
    <x v="2"/>
    <x v="1"/>
    <n v="38"/>
    <n v="2"/>
    <n v="126444.08"/>
    <n v="2"/>
    <n v="1"/>
    <n v="1"/>
    <n v="82662.73"/>
    <n v="0"/>
    <x v="1"/>
    <s v="1. Poor"/>
    <s v="3. 100K-150K"/>
    <s v="0-2 yrs"/>
    <s v="Retained"/>
  </r>
  <r>
    <n v="15706116"/>
    <n v="659"/>
    <x v="2"/>
    <x v="0"/>
    <n v="30"/>
    <n v="8"/>
    <n v="154159.51"/>
    <n v="1"/>
    <n v="1"/>
    <n v="0"/>
    <n v="40441.1"/>
    <n v="0"/>
    <x v="1"/>
    <s v="2. Fair"/>
    <s v="4. Above 150K"/>
    <s v="6-8 yrs"/>
    <s v="Retained"/>
  </r>
  <r>
    <n v="15740557"/>
    <n v="753"/>
    <x v="0"/>
    <x v="0"/>
    <n v="43"/>
    <n v="5"/>
    <n v="0"/>
    <n v="2"/>
    <n v="1"/>
    <n v="0"/>
    <n v="109881.71"/>
    <n v="0"/>
    <x v="0"/>
    <s v="4. Very Good"/>
    <s v="1. Zero"/>
    <s v="3-5 yrs"/>
    <s v="Retained"/>
  </r>
  <r>
    <n v="15707291"/>
    <n v="477"/>
    <x v="2"/>
    <x v="1"/>
    <n v="48"/>
    <n v="8"/>
    <n v="129250"/>
    <n v="2"/>
    <n v="1"/>
    <n v="1"/>
    <n v="157937.35"/>
    <n v="0"/>
    <x v="0"/>
    <s v="1. Poor"/>
    <s v="3. 100K-150K"/>
    <s v="6-8 yrs"/>
    <s v="Retained"/>
  </r>
  <r>
    <n v="15583353"/>
    <n v="610"/>
    <x v="1"/>
    <x v="0"/>
    <n v="45"/>
    <n v="3"/>
    <n v="0"/>
    <n v="1"/>
    <n v="1"/>
    <n v="0"/>
    <n v="38276.839999999997"/>
    <n v="1"/>
    <x v="0"/>
    <s v="2. Fair"/>
    <s v="1. Zero"/>
    <s v="3-5 yrs"/>
    <s v="Churned"/>
  </r>
  <r>
    <n v="15761024"/>
    <n v="619"/>
    <x v="0"/>
    <x v="0"/>
    <n v="33"/>
    <n v="2"/>
    <n v="167733.51"/>
    <n v="2"/>
    <n v="1"/>
    <n v="1"/>
    <n v="65222.48"/>
    <n v="0"/>
    <x v="1"/>
    <s v="2. Fair"/>
    <s v="4. Above 150K"/>
    <s v="0-2 yrs"/>
    <s v="Retained"/>
  </r>
  <r>
    <n v="15630709"/>
    <n v="619"/>
    <x v="2"/>
    <x v="0"/>
    <n v="31"/>
    <n v="2"/>
    <n v="56116.3"/>
    <n v="2"/>
    <n v="0"/>
    <n v="0"/>
    <n v="2181.94"/>
    <n v="0"/>
    <x v="1"/>
    <s v="2. Fair"/>
    <s v="2. Up to 100K"/>
    <s v="0-2 yrs"/>
    <s v="Retained"/>
  </r>
  <r>
    <n v="15639590"/>
    <n v="758"/>
    <x v="0"/>
    <x v="0"/>
    <n v="30"/>
    <n v="3"/>
    <n v="141581.07999999999"/>
    <n v="1"/>
    <n v="1"/>
    <n v="0"/>
    <n v="156249.06"/>
    <n v="0"/>
    <x v="1"/>
    <s v="4. Very Good"/>
    <s v="3. 100K-150K"/>
    <s v="3-5 yrs"/>
    <s v="Retained"/>
  </r>
  <r>
    <n v="15659399"/>
    <n v="516"/>
    <x v="2"/>
    <x v="1"/>
    <n v="50"/>
    <n v="7"/>
    <n v="139675.07"/>
    <n v="2"/>
    <n v="1"/>
    <n v="0"/>
    <n v="45591.23"/>
    <n v="0"/>
    <x v="2"/>
    <s v="1. Poor"/>
    <s v="3. 100K-150K"/>
    <s v="6-8 yrs"/>
    <s v="Retained"/>
  </r>
  <r>
    <n v="15567078"/>
    <n v="789"/>
    <x v="0"/>
    <x v="0"/>
    <n v="27"/>
    <n v="8"/>
    <n v="66201.960000000006"/>
    <n v="1"/>
    <n v="1"/>
    <n v="1"/>
    <n v="79458.12"/>
    <n v="0"/>
    <x v="3"/>
    <s v="4. Very Good"/>
    <s v="2. Up to 100K"/>
    <s v="6-8 yrs"/>
    <s v="Retained"/>
  </r>
  <r>
    <n v="15696373"/>
    <n v="687"/>
    <x v="0"/>
    <x v="0"/>
    <n v="44"/>
    <n v="9"/>
    <n v="0"/>
    <n v="2"/>
    <n v="0"/>
    <n v="0"/>
    <n v="103042.2"/>
    <n v="1"/>
    <x v="0"/>
    <s v="3. Good"/>
    <s v="1. Zero"/>
    <s v="9-10 yrs"/>
    <s v="Churned"/>
  </r>
  <r>
    <n v="15786617"/>
    <n v="485"/>
    <x v="2"/>
    <x v="1"/>
    <n v="34"/>
    <n v="3"/>
    <n v="133658.23999999999"/>
    <n v="1"/>
    <n v="1"/>
    <n v="0"/>
    <n v="70209.83"/>
    <n v="0"/>
    <x v="1"/>
    <s v="1. Poor"/>
    <s v="3. 100K-150K"/>
    <s v="3-5 yrs"/>
    <s v="Retained"/>
  </r>
  <r>
    <n v="15657449"/>
    <n v="446"/>
    <x v="2"/>
    <x v="1"/>
    <n v="25"/>
    <n v="3"/>
    <n v="136202.78"/>
    <n v="1"/>
    <n v="1"/>
    <n v="0"/>
    <n v="176743.51"/>
    <n v="0"/>
    <x v="3"/>
    <s v="1. Poor"/>
    <s v="3. 100K-150K"/>
    <s v="3-5 yrs"/>
    <s v="Retained"/>
  </r>
  <r>
    <n v="15672594"/>
    <n v="597"/>
    <x v="0"/>
    <x v="0"/>
    <n v="60"/>
    <n v="0"/>
    <n v="131778.07999999999"/>
    <n v="1"/>
    <n v="0"/>
    <n v="0"/>
    <n v="10703.53"/>
    <n v="1"/>
    <x v="4"/>
    <s v="2. Fair"/>
    <s v="3. 100K-150K"/>
    <s v="0-2 yrs"/>
    <s v="Churned"/>
  </r>
  <r>
    <n v="15714240"/>
    <n v="712"/>
    <x v="1"/>
    <x v="1"/>
    <n v="74"/>
    <n v="5"/>
    <n v="0"/>
    <n v="2"/>
    <n v="0"/>
    <n v="0"/>
    <n v="151425.82"/>
    <n v="0"/>
    <x v="4"/>
    <s v="3. Good"/>
    <s v="1. Zero"/>
    <s v="3-5 yrs"/>
    <s v="Retained"/>
  </r>
  <r>
    <n v="15782144"/>
    <n v="522"/>
    <x v="0"/>
    <x v="0"/>
    <n v="34"/>
    <n v="3"/>
    <n v="0"/>
    <n v="2"/>
    <n v="1"/>
    <n v="1"/>
    <n v="3894.34"/>
    <n v="0"/>
    <x v="1"/>
    <s v="1. Poor"/>
    <s v="1. Zero"/>
    <s v="3-5 yrs"/>
    <s v="Retained"/>
  </r>
  <r>
    <n v="15665008"/>
    <n v="805"/>
    <x v="2"/>
    <x v="0"/>
    <n v="26"/>
    <n v="8"/>
    <n v="42712.87"/>
    <n v="2"/>
    <n v="1"/>
    <n v="1"/>
    <n v="28861.69"/>
    <n v="0"/>
    <x v="3"/>
    <s v="5. Excellent"/>
    <s v="2. Up to 100K"/>
    <s v="6-8 yrs"/>
    <s v="Retained"/>
  </r>
  <r>
    <n v="15581733"/>
    <n v="781"/>
    <x v="0"/>
    <x v="0"/>
    <n v="28"/>
    <n v="4"/>
    <n v="0"/>
    <n v="2"/>
    <n v="1"/>
    <n v="0"/>
    <n v="177703.15"/>
    <n v="0"/>
    <x v="3"/>
    <s v="4. Very Good"/>
    <s v="1. Zero"/>
    <s v="3-5 yrs"/>
    <s v="Retained"/>
  </r>
  <r>
    <n v="15751392"/>
    <n v="689"/>
    <x v="1"/>
    <x v="0"/>
    <n v="57"/>
    <n v="4"/>
    <n v="0"/>
    <n v="2"/>
    <n v="1"/>
    <n v="0"/>
    <n v="136649.79999999999"/>
    <n v="1"/>
    <x v="2"/>
    <s v="3. Good"/>
    <s v="1. Zero"/>
    <s v="3-5 yrs"/>
    <s v="Churned"/>
  </r>
  <r>
    <n v="15785815"/>
    <n v="670"/>
    <x v="2"/>
    <x v="1"/>
    <n v="31"/>
    <n v="1"/>
    <n v="142631.54"/>
    <n v="2"/>
    <n v="1"/>
    <n v="1"/>
    <n v="175894.24"/>
    <n v="0"/>
    <x v="1"/>
    <s v="3. Good"/>
    <s v="3. 100K-150K"/>
    <s v="0-2 yrs"/>
    <s v="Retained"/>
  </r>
  <r>
    <n v="15664214"/>
    <n v="670"/>
    <x v="0"/>
    <x v="1"/>
    <n v="33"/>
    <n v="2"/>
    <n v="141204.65"/>
    <n v="2"/>
    <n v="1"/>
    <n v="0"/>
    <n v="76257.460000000006"/>
    <n v="0"/>
    <x v="1"/>
    <s v="3. Good"/>
    <s v="3. 100K-150K"/>
    <s v="0-2 yrs"/>
    <s v="Retained"/>
  </r>
  <r>
    <n v="15579996"/>
    <n v="524"/>
    <x v="2"/>
    <x v="0"/>
    <n v="25"/>
    <n v="7"/>
    <n v="131402.21"/>
    <n v="1"/>
    <n v="0"/>
    <n v="0"/>
    <n v="193668.49"/>
    <n v="0"/>
    <x v="3"/>
    <s v="1. Poor"/>
    <s v="3. 100K-150K"/>
    <s v="6-8 yrs"/>
    <s v="Retained"/>
  </r>
  <r>
    <n v="15675252"/>
    <n v="734"/>
    <x v="1"/>
    <x v="0"/>
    <n v="39"/>
    <n v="3"/>
    <n v="92636.96"/>
    <n v="2"/>
    <n v="1"/>
    <n v="1"/>
    <n v="125671.29"/>
    <n v="0"/>
    <x v="1"/>
    <s v="3. Good"/>
    <s v="2. Up to 100K"/>
    <s v="3-5 yrs"/>
    <s v="Retained"/>
  </r>
  <r>
    <n v="15579617"/>
    <n v="489"/>
    <x v="0"/>
    <x v="0"/>
    <n v="51"/>
    <n v="3"/>
    <n v="0"/>
    <n v="2"/>
    <n v="0"/>
    <n v="1"/>
    <n v="174098.28"/>
    <n v="1"/>
    <x v="2"/>
    <s v="1. Poor"/>
    <s v="1. Zero"/>
    <s v="3-5 yrs"/>
    <s v="Churned"/>
  </r>
  <r>
    <n v="15593976"/>
    <n v="578"/>
    <x v="2"/>
    <x v="0"/>
    <n v="31"/>
    <n v="5"/>
    <n v="102088.68"/>
    <n v="4"/>
    <n v="0"/>
    <n v="0"/>
    <n v="187866.21"/>
    <n v="1"/>
    <x v="1"/>
    <s v="1. Poor"/>
    <s v="3. 100K-150K"/>
    <s v="3-5 yrs"/>
    <s v="Churned"/>
  </r>
  <r>
    <n v="15716041"/>
    <n v="622"/>
    <x v="1"/>
    <x v="1"/>
    <n v="39"/>
    <n v="9"/>
    <n v="0"/>
    <n v="2"/>
    <n v="0"/>
    <n v="1"/>
    <n v="100862.36"/>
    <n v="0"/>
    <x v="1"/>
    <s v="2. Fair"/>
    <s v="1. Zero"/>
    <s v="9-10 yrs"/>
    <s v="Retained"/>
  </r>
  <r>
    <n v="15654489"/>
    <n v="843"/>
    <x v="0"/>
    <x v="0"/>
    <n v="38"/>
    <n v="8"/>
    <n v="134887.53"/>
    <n v="1"/>
    <n v="1"/>
    <n v="1"/>
    <n v="10804.04"/>
    <n v="0"/>
    <x v="1"/>
    <s v="5. Excellent"/>
    <s v="3. 100K-150K"/>
    <s v="6-8 yrs"/>
    <s v="Retained"/>
  </r>
  <r>
    <n v="15736302"/>
    <n v="687"/>
    <x v="0"/>
    <x v="1"/>
    <n v="48"/>
    <n v="4"/>
    <n v="0"/>
    <n v="2"/>
    <n v="1"/>
    <n v="1"/>
    <n v="170893.85"/>
    <n v="0"/>
    <x v="0"/>
    <s v="3. Good"/>
    <s v="1. Zero"/>
    <s v="3-5 yrs"/>
    <s v="Retained"/>
  </r>
  <r>
    <n v="15805909"/>
    <n v="700"/>
    <x v="1"/>
    <x v="1"/>
    <n v="28"/>
    <n v="8"/>
    <n v="159900.38"/>
    <n v="1"/>
    <n v="0"/>
    <n v="0"/>
    <n v="22698.560000000001"/>
    <n v="0"/>
    <x v="3"/>
    <s v="3. Good"/>
    <s v="4. Above 150K"/>
    <s v="6-8 yrs"/>
    <s v="Retained"/>
  </r>
  <r>
    <n v="15572762"/>
    <n v="410"/>
    <x v="2"/>
    <x v="0"/>
    <n v="50"/>
    <n v="2"/>
    <n v="102278.79"/>
    <n v="2"/>
    <n v="1"/>
    <n v="0"/>
    <n v="89822.48"/>
    <n v="0"/>
    <x v="2"/>
    <s v="1. Poor"/>
    <s v="3. 100K-150K"/>
    <s v="0-2 yrs"/>
    <s v="Retained"/>
  </r>
  <r>
    <n v="15724632"/>
    <n v="537"/>
    <x v="0"/>
    <x v="0"/>
    <n v="41"/>
    <n v="0"/>
    <n v="0"/>
    <n v="2"/>
    <n v="0"/>
    <n v="1"/>
    <n v="175262.49"/>
    <n v="0"/>
    <x v="0"/>
    <s v="1. Poor"/>
    <s v="1. Zero"/>
    <s v="0-2 yrs"/>
    <s v="Retained"/>
  </r>
  <r>
    <n v="15670416"/>
    <n v="780"/>
    <x v="0"/>
    <x v="0"/>
    <n v="43"/>
    <n v="0"/>
    <n v="0"/>
    <n v="1"/>
    <n v="0"/>
    <n v="1"/>
    <n v="15705.27"/>
    <n v="0"/>
    <x v="0"/>
    <s v="4. Very Good"/>
    <s v="1. Zero"/>
    <s v="0-2 yrs"/>
    <s v="Retained"/>
  </r>
  <r>
    <n v="15749528"/>
    <n v="652"/>
    <x v="1"/>
    <x v="1"/>
    <n v="58"/>
    <n v="6"/>
    <n v="0"/>
    <n v="2"/>
    <n v="0"/>
    <n v="1"/>
    <n v="170025.43"/>
    <n v="0"/>
    <x v="2"/>
    <s v="2. Fair"/>
    <s v="1. Zero"/>
    <s v="6-8 yrs"/>
    <s v="Retained"/>
  </r>
  <r>
    <n v="15578783"/>
    <n v="620"/>
    <x v="2"/>
    <x v="1"/>
    <n v="35"/>
    <n v="0"/>
    <n v="76989.97"/>
    <n v="1"/>
    <n v="1"/>
    <n v="1"/>
    <n v="17242.79"/>
    <n v="0"/>
    <x v="1"/>
    <s v="2. Fair"/>
    <s v="2. Up to 100K"/>
    <s v="0-2 yrs"/>
    <s v="Retained"/>
  </r>
  <r>
    <n v="15580719"/>
    <n v="697"/>
    <x v="0"/>
    <x v="0"/>
    <n v="23"/>
    <n v="10"/>
    <n v="0"/>
    <n v="2"/>
    <n v="1"/>
    <n v="1"/>
    <n v="79734.23"/>
    <n v="0"/>
    <x v="3"/>
    <s v="3. Good"/>
    <s v="1. Zero"/>
    <s v="9-10 yrs"/>
    <s v="Retained"/>
  </r>
  <r>
    <n v="15656293"/>
    <n v="786"/>
    <x v="0"/>
    <x v="1"/>
    <n v="35"/>
    <n v="3"/>
    <n v="0"/>
    <n v="2"/>
    <n v="1"/>
    <n v="0"/>
    <n v="92712.97"/>
    <n v="0"/>
    <x v="1"/>
    <s v="4. Very Good"/>
    <s v="1. Zero"/>
    <s v="3-5 yrs"/>
    <s v="Retained"/>
  </r>
  <r>
    <n v="15691875"/>
    <n v="850"/>
    <x v="2"/>
    <x v="0"/>
    <n v="39"/>
    <n v="5"/>
    <n v="114491.82"/>
    <n v="1"/>
    <n v="1"/>
    <n v="0"/>
    <n v="99689.48"/>
    <n v="0"/>
    <x v="1"/>
    <s v="5. Excellent"/>
    <s v="3. 100K-150K"/>
    <s v="3-5 yrs"/>
    <s v="Retained"/>
  </r>
  <r>
    <n v="15596870"/>
    <n v="749"/>
    <x v="2"/>
    <x v="1"/>
    <n v="54"/>
    <n v="3"/>
    <n v="144768.94"/>
    <n v="1"/>
    <n v="1"/>
    <n v="0"/>
    <n v="93336.3"/>
    <n v="1"/>
    <x v="2"/>
    <s v="4. Very Good"/>
    <s v="3. 100K-150K"/>
    <s v="3-5 yrs"/>
    <s v="Churned"/>
  </r>
  <r>
    <n v="15780770"/>
    <n v="445"/>
    <x v="0"/>
    <x v="1"/>
    <n v="31"/>
    <n v="7"/>
    <n v="145056.59"/>
    <n v="1"/>
    <n v="1"/>
    <n v="1"/>
    <n v="175893.53"/>
    <n v="0"/>
    <x v="1"/>
    <s v="1. Poor"/>
    <s v="3. 100K-150K"/>
    <s v="6-8 yrs"/>
    <s v="Retained"/>
  </r>
  <r>
    <n v="15751491"/>
    <n v="443"/>
    <x v="2"/>
    <x v="1"/>
    <n v="50"/>
    <n v="3"/>
    <n v="117206.3"/>
    <n v="1"/>
    <n v="1"/>
    <n v="0"/>
    <n v="42840.18"/>
    <n v="1"/>
    <x v="2"/>
    <s v="1. Poor"/>
    <s v="3. 100K-150K"/>
    <s v="3-5 yrs"/>
    <s v="Churned"/>
  </r>
  <r>
    <n v="15706200"/>
    <n v="637"/>
    <x v="2"/>
    <x v="1"/>
    <n v="41"/>
    <n v="2"/>
    <n v="138014.39999999999"/>
    <n v="2"/>
    <n v="1"/>
    <n v="0"/>
    <n v="140298.23999999999"/>
    <n v="0"/>
    <x v="0"/>
    <s v="2. Fair"/>
    <s v="3. 100K-150K"/>
    <s v="0-2 yrs"/>
    <s v="Retained"/>
  </r>
  <r>
    <n v="15808674"/>
    <n v="616"/>
    <x v="2"/>
    <x v="0"/>
    <n v="45"/>
    <n v="6"/>
    <n v="128352.59"/>
    <n v="3"/>
    <n v="1"/>
    <n v="1"/>
    <n v="144000.59"/>
    <n v="1"/>
    <x v="0"/>
    <s v="2. Fair"/>
    <s v="3. 100K-150K"/>
    <s v="6-8 yrs"/>
    <s v="Churned"/>
  </r>
  <r>
    <n v="15641411"/>
    <n v="756"/>
    <x v="0"/>
    <x v="0"/>
    <n v="23"/>
    <n v="1"/>
    <n v="112568.31"/>
    <n v="1"/>
    <n v="1"/>
    <n v="1"/>
    <n v="113408.11"/>
    <n v="0"/>
    <x v="3"/>
    <s v="4. Very Good"/>
    <s v="3. 100K-150K"/>
    <s v="0-2 yrs"/>
    <s v="Retained"/>
  </r>
  <r>
    <n v="15764661"/>
    <n v="644"/>
    <x v="0"/>
    <x v="1"/>
    <n v="33"/>
    <n v="2"/>
    <n v="0"/>
    <n v="1"/>
    <n v="1"/>
    <n v="0"/>
    <n v="96420.58"/>
    <n v="0"/>
    <x v="1"/>
    <s v="2. Fair"/>
    <s v="1. Zero"/>
    <s v="0-2 yrs"/>
    <s v="Retained"/>
  </r>
  <r>
    <n v="15689492"/>
    <n v="850"/>
    <x v="2"/>
    <x v="1"/>
    <n v="41"/>
    <n v="1"/>
    <n v="176958.46"/>
    <n v="2"/>
    <n v="0"/>
    <n v="1"/>
    <n v="125806.3"/>
    <n v="0"/>
    <x v="0"/>
    <s v="5. Excellent"/>
    <s v="4. Above 150K"/>
    <s v="0-2 yrs"/>
    <s v="Retained"/>
  </r>
  <r>
    <n v="15602405"/>
    <n v="703"/>
    <x v="2"/>
    <x v="0"/>
    <n v="38"/>
    <n v="9"/>
    <n v="99167.54"/>
    <n v="1"/>
    <n v="1"/>
    <n v="0"/>
    <n v="65720.92"/>
    <n v="0"/>
    <x v="1"/>
    <s v="3. Good"/>
    <s v="2. Up to 100K"/>
    <s v="9-10 yrs"/>
    <s v="Retained"/>
  </r>
  <r>
    <n v="15610271"/>
    <n v="684"/>
    <x v="1"/>
    <x v="0"/>
    <n v="42"/>
    <n v="3"/>
    <n v="103210.27"/>
    <n v="1"/>
    <n v="1"/>
    <n v="0"/>
    <n v="31002.03"/>
    <n v="0"/>
    <x v="0"/>
    <s v="3. Good"/>
    <s v="3. 100K-150K"/>
    <s v="3-5 yrs"/>
    <s v="Retained"/>
  </r>
  <r>
    <n v="15791780"/>
    <n v="706"/>
    <x v="2"/>
    <x v="0"/>
    <n v="48"/>
    <n v="10"/>
    <n v="104478.12"/>
    <n v="3"/>
    <n v="0"/>
    <n v="1"/>
    <n v="158248.71"/>
    <n v="1"/>
    <x v="0"/>
    <s v="3. Good"/>
    <s v="3. 100K-150K"/>
    <s v="9-10 yrs"/>
    <s v="Churned"/>
  </r>
  <r>
    <n v="15589147"/>
    <n v="580"/>
    <x v="1"/>
    <x v="1"/>
    <n v="61"/>
    <n v="8"/>
    <n v="125921.37"/>
    <n v="1"/>
    <n v="1"/>
    <n v="1"/>
    <n v="94677.83"/>
    <n v="0"/>
    <x v="4"/>
    <s v="2. Fair"/>
    <s v="3. 100K-150K"/>
    <s v="6-8 yrs"/>
    <s v="Retained"/>
  </r>
  <r>
    <n v="15756975"/>
    <n v="777"/>
    <x v="1"/>
    <x v="0"/>
    <n v="35"/>
    <n v="3"/>
    <n v="0"/>
    <n v="2"/>
    <n v="1"/>
    <n v="1"/>
    <n v="17257.72"/>
    <n v="0"/>
    <x v="1"/>
    <s v="4. Very Good"/>
    <s v="1. Zero"/>
    <s v="3-5 yrs"/>
    <s v="Retained"/>
  </r>
  <r>
    <n v="15729582"/>
    <n v="676"/>
    <x v="2"/>
    <x v="1"/>
    <n v="48"/>
    <n v="3"/>
    <n v="80697.440000000002"/>
    <n v="1"/>
    <n v="0"/>
    <n v="0"/>
    <n v="101397.86"/>
    <n v="0"/>
    <x v="0"/>
    <s v="3. Good"/>
    <s v="2. Up to 100K"/>
    <s v="3-5 yrs"/>
    <s v="Retained"/>
  </r>
  <r>
    <n v="15742971"/>
    <n v="708"/>
    <x v="0"/>
    <x v="0"/>
    <n v="44"/>
    <n v="2"/>
    <n v="161887.81"/>
    <n v="2"/>
    <n v="1"/>
    <n v="0"/>
    <n v="84870.23"/>
    <n v="0"/>
    <x v="0"/>
    <s v="3. Good"/>
    <s v="4. Above 150K"/>
    <s v="0-2 yrs"/>
    <s v="Retained"/>
  </r>
  <r>
    <n v="15568046"/>
    <n v="809"/>
    <x v="0"/>
    <x v="1"/>
    <n v="24"/>
    <n v="7"/>
    <n v="109558.36"/>
    <n v="1"/>
    <n v="1"/>
    <n v="0"/>
    <n v="183515.13"/>
    <n v="0"/>
    <x v="3"/>
    <s v="5. Excellent"/>
    <s v="3. 100K-150K"/>
    <s v="6-8 yrs"/>
    <s v="Retained"/>
  </r>
  <r>
    <n v="15694890"/>
    <n v="588"/>
    <x v="0"/>
    <x v="1"/>
    <n v="38"/>
    <n v="1"/>
    <n v="124271.26"/>
    <n v="1"/>
    <n v="1"/>
    <n v="0"/>
    <n v="75969.19"/>
    <n v="0"/>
    <x v="1"/>
    <s v="2. Fair"/>
    <s v="3. 100K-150K"/>
    <s v="0-2 yrs"/>
    <s v="Retained"/>
  </r>
  <r>
    <n v="15736963"/>
    <n v="623"/>
    <x v="0"/>
    <x v="1"/>
    <n v="43"/>
    <n v="1"/>
    <n v="0"/>
    <n v="2"/>
    <n v="1"/>
    <n v="1"/>
    <n v="146379.29999999999"/>
    <n v="0"/>
    <x v="0"/>
    <s v="2. Fair"/>
    <s v="1. Zero"/>
    <s v="0-2 yrs"/>
    <s v="Retained"/>
  </r>
  <r>
    <n v="15646490"/>
    <n v="537"/>
    <x v="1"/>
    <x v="1"/>
    <n v="42"/>
    <n v="1"/>
    <n v="190569.23"/>
    <n v="1"/>
    <n v="0"/>
    <n v="1"/>
    <n v="127154.8"/>
    <n v="0"/>
    <x v="0"/>
    <s v="1. Poor"/>
    <s v="4. Above 150K"/>
    <s v="0-2 yrs"/>
    <s v="Retained"/>
  </r>
  <r>
    <n v="15607314"/>
    <n v="536"/>
    <x v="1"/>
    <x v="1"/>
    <n v="53"/>
    <n v="2"/>
    <n v="143923.96"/>
    <n v="1"/>
    <n v="1"/>
    <n v="0"/>
    <n v="2019.78"/>
    <n v="1"/>
    <x v="2"/>
    <s v="1. Poor"/>
    <s v="3. 100K-150K"/>
    <s v="0-2 yrs"/>
    <s v="Churned"/>
  </r>
  <r>
    <n v="15576745"/>
    <n v="769"/>
    <x v="0"/>
    <x v="1"/>
    <n v="48"/>
    <n v="2"/>
    <n v="96542.16"/>
    <n v="2"/>
    <n v="0"/>
    <n v="1"/>
    <n v="197885.72"/>
    <n v="0"/>
    <x v="0"/>
    <s v="4. Very Good"/>
    <s v="2. Up to 100K"/>
    <s v="0-2 yrs"/>
    <s v="Retained"/>
  </r>
  <r>
    <n v="15669606"/>
    <n v="690"/>
    <x v="0"/>
    <x v="1"/>
    <n v="33"/>
    <n v="5"/>
    <n v="0"/>
    <n v="2"/>
    <n v="1"/>
    <n v="0"/>
    <n v="138017.68"/>
    <n v="0"/>
    <x v="1"/>
    <s v="3. Good"/>
    <s v="1. Zero"/>
    <s v="3-5 yrs"/>
    <s v="Retained"/>
  </r>
  <r>
    <n v="15737832"/>
    <n v="771"/>
    <x v="1"/>
    <x v="1"/>
    <n v="45"/>
    <n v="0"/>
    <n v="139825.56"/>
    <n v="1"/>
    <n v="0"/>
    <n v="0"/>
    <n v="170984.97"/>
    <n v="1"/>
    <x v="0"/>
    <s v="4. Very Good"/>
    <s v="3. 100K-150K"/>
    <s v="0-2 yrs"/>
    <s v="Churned"/>
  </r>
  <r>
    <n v="15681990"/>
    <n v="497"/>
    <x v="2"/>
    <x v="1"/>
    <n v="24"/>
    <n v="6"/>
    <n v="111769.14"/>
    <n v="2"/>
    <n v="1"/>
    <n v="0"/>
    <n v="55859.27"/>
    <n v="0"/>
    <x v="3"/>
    <s v="1. Poor"/>
    <s v="3. 100K-150K"/>
    <s v="6-8 yrs"/>
    <s v="Retained"/>
  </r>
  <r>
    <n v="15758050"/>
    <n v="622"/>
    <x v="1"/>
    <x v="1"/>
    <n v="37"/>
    <n v="4"/>
    <n v="0"/>
    <n v="2"/>
    <n v="1"/>
    <n v="0"/>
    <n v="4459.5"/>
    <n v="0"/>
    <x v="1"/>
    <s v="2. Fair"/>
    <s v="1. Zero"/>
    <s v="3-5 yrs"/>
    <s v="Retained"/>
  </r>
  <r>
    <n v="15787848"/>
    <n v="602"/>
    <x v="1"/>
    <x v="1"/>
    <n v="30"/>
    <n v="9"/>
    <n v="113672.18"/>
    <n v="2"/>
    <n v="0"/>
    <n v="0"/>
    <n v="102135.92"/>
    <n v="0"/>
    <x v="1"/>
    <s v="2. Fair"/>
    <s v="3. 100K-150K"/>
    <s v="9-10 yrs"/>
    <s v="Retained"/>
  </r>
  <r>
    <n v="15713594"/>
    <n v="543"/>
    <x v="0"/>
    <x v="0"/>
    <n v="32"/>
    <n v="7"/>
    <n v="147256.85999999999"/>
    <n v="1"/>
    <n v="1"/>
    <n v="0"/>
    <n v="112771.95"/>
    <n v="0"/>
    <x v="1"/>
    <s v="1. Poor"/>
    <s v="3. 100K-150K"/>
    <s v="6-8 yrs"/>
    <s v="Retained"/>
  </r>
  <r>
    <n v="15588186"/>
    <n v="520"/>
    <x v="1"/>
    <x v="1"/>
    <n v="45"/>
    <n v="7"/>
    <n v="107023.03"/>
    <n v="1"/>
    <n v="1"/>
    <n v="0"/>
    <n v="32903.93"/>
    <n v="0"/>
    <x v="0"/>
    <s v="1. Poor"/>
    <s v="3. 100K-150K"/>
    <s v="6-8 yrs"/>
    <s v="Retained"/>
  </r>
  <r>
    <n v="15786739"/>
    <n v="669"/>
    <x v="0"/>
    <x v="1"/>
    <n v="37"/>
    <n v="1"/>
    <n v="125529.55"/>
    <n v="1"/>
    <n v="1"/>
    <n v="1"/>
    <n v="162260.93"/>
    <n v="0"/>
    <x v="1"/>
    <s v="2. Fair"/>
    <s v="3. 100K-150K"/>
    <s v="0-2 yrs"/>
    <s v="Retained"/>
  </r>
  <r>
    <n v="15699467"/>
    <n v="631"/>
    <x v="1"/>
    <x v="0"/>
    <n v="41"/>
    <n v="0"/>
    <n v="0"/>
    <n v="1"/>
    <n v="0"/>
    <n v="0"/>
    <n v="87959.83"/>
    <n v="0"/>
    <x v="0"/>
    <s v="2. Fair"/>
    <s v="1. Zero"/>
    <s v="0-2 yrs"/>
    <s v="Retained"/>
  </r>
  <r>
    <n v="15680706"/>
    <n v="537"/>
    <x v="2"/>
    <x v="1"/>
    <n v="48"/>
    <n v="4"/>
    <n v="131834.79999999999"/>
    <n v="1"/>
    <n v="1"/>
    <n v="0"/>
    <n v="166476.95000000001"/>
    <n v="1"/>
    <x v="0"/>
    <s v="1. Poor"/>
    <s v="3. 100K-150K"/>
    <s v="3-5 yrs"/>
    <s v="Churned"/>
  </r>
  <r>
    <n v="15645717"/>
    <n v="732"/>
    <x v="0"/>
    <x v="1"/>
    <n v="62"/>
    <n v="2"/>
    <n v="0"/>
    <n v="2"/>
    <n v="1"/>
    <n v="1"/>
    <n v="25438.87"/>
    <n v="0"/>
    <x v="4"/>
    <s v="3. Good"/>
    <s v="1. Zero"/>
    <s v="0-2 yrs"/>
    <s v="Retained"/>
  </r>
  <r>
    <n v="15748597"/>
    <n v="844"/>
    <x v="1"/>
    <x v="1"/>
    <n v="56"/>
    <n v="5"/>
    <n v="99529.7"/>
    <n v="1"/>
    <n v="0"/>
    <n v="1"/>
    <n v="157230.06"/>
    <n v="1"/>
    <x v="2"/>
    <s v="5. Excellent"/>
    <s v="2. Up to 100K"/>
    <s v="3-5 yrs"/>
    <s v="Churned"/>
  </r>
  <r>
    <n v="15773709"/>
    <n v="838"/>
    <x v="1"/>
    <x v="1"/>
    <n v="35"/>
    <n v="0"/>
    <n v="0"/>
    <n v="2"/>
    <n v="0"/>
    <n v="1"/>
    <n v="197305.91"/>
    <n v="0"/>
    <x v="1"/>
    <s v="5. Excellent"/>
    <s v="1. Zero"/>
    <s v="0-2 yrs"/>
    <s v="Retained"/>
  </r>
  <r>
    <n v="15629787"/>
    <n v="652"/>
    <x v="0"/>
    <x v="1"/>
    <n v="27"/>
    <n v="10"/>
    <n v="107303.72"/>
    <n v="2"/>
    <n v="0"/>
    <n v="0"/>
    <n v="44435.76"/>
    <n v="0"/>
    <x v="3"/>
    <s v="2. Fair"/>
    <s v="3. 100K-150K"/>
    <s v="9-10 yrs"/>
    <s v="Retained"/>
  </r>
  <r>
    <n v="15661007"/>
    <n v="660"/>
    <x v="0"/>
    <x v="1"/>
    <n v="33"/>
    <n v="0"/>
    <n v="72783.42"/>
    <n v="1"/>
    <n v="0"/>
    <n v="0"/>
    <n v="181051.99"/>
    <n v="0"/>
    <x v="1"/>
    <s v="2. Fair"/>
    <s v="2. Up to 100K"/>
    <s v="0-2 yrs"/>
    <s v="Retained"/>
  </r>
  <r>
    <n v="15686812"/>
    <n v="692"/>
    <x v="1"/>
    <x v="0"/>
    <n v="44"/>
    <n v="8"/>
    <n v="0"/>
    <n v="1"/>
    <n v="0"/>
    <n v="1"/>
    <n v="159069.37"/>
    <n v="0"/>
    <x v="0"/>
    <s v="3. Good"/>
    <s v="1. Zero"/>
    <s v="6-8 yrs"/>
    <s v="Retained"/>
  </r>
  <r>
    <n v="15754113"/>
    <n v="588"/>
    <x v="0"/>
    <x v="0"/>
    <n v="35"/>
    <n v="0"/>
    <n v="0"/>
    <n v="2"/>
    <n v="1"/>
    <n v="1"/>
    <n v="155485.24"/>
    <n v="0"/>
    <x v="1"/>
    <s v="2. Fair"/>
    <s v="1. Zero"/>
    <s v="0-2 yrs"/>
    <s v="Retained"/>
  </r>
  <r>
    <n v="15749489"/>
    <n v="533"/>
    <x v="2"/>
    <x v="0"/>
    <n v="22"/>
    <n v="10"/>
    <n v="115743.6"/>
    <n v="1"/>
    <n v="0"/>
    <n v="0"/>
    <n v="43852.05"/>
    <n v="0"/>
    <x v="3"/>
    <s v="1. Poor"/>
    <s v="3. 100K-150K"/>
    <s v="9-10 yrs"/>
    <s v="Retained"/>
  </r>
  <r>
    <n v="15574352"/>
    <n v="850"/>
    <x v="0"/>
    <x v="1"/>
    <n v="43"/>
    <n v="4"/>
    <n v="161256.53"/>
    <n v="1"/>
    <n v="1"/>
    <n v="1"/>
    <n v="140071.57"/>
    <n v="0"/>
    <x v="0"/>
    <s v="5. Excellent"/>
    <s v="4. Above 150K"/>
    <s v="3-5 yrs"/>
    <s v="Retained"/>
  </r>
  <r>
    <n v="15701281"/>
    <n v="511"/>
    <x v="0"/>
    <x v="1"/>
    <n v="27"/>
    <n v="8"/>
    <n v="0"/>
    <n v="2"/>
    <n v="1"/>
    <n v="1"/>
    <n v="49089.36"/>
    <n v="0"/>
    <x v="3"/>
    <s v="1. Poor"/>
    <s v="1. Zero"/>
    <s v="6-8 yrs"/>
    <s v="Retained"/>
  </r>
  <r>
    <n v="15811985"/>
    <n v="530"/>
    <x v="1"/>
    <x v="1"/>
    <n v="44"/>
    <n v="6"/>
    <n v="0"/>
    <n v="2"/>
    <n v="0"/>
    <n v="0"/>
    <n v="55893.37"/>
    <n v="0"/>
    <x v="0"/>
    <s v="1. Poor"/>
    <s v="1. Zero"/>
    <s v="6-8 yrs"/>
    <s v="Retained"/>
  </r>
  <r>
    <n v="15713505"/>
    <n v="554"/>
    <x v="0"/>
    <x v="1"/>
    <n v="31"/>
    <n v="1"/>
    <n v="0"/>
    <n v="2"/>
    <n v="0"/>
    <n v="1"/>
    <n v="192660.55"/>
    <n v="0"/>
    <x v="1"/>
    <s v="1. Poor"/>
    <s v="1. Zero"/>
    <s v="0-2 yrs"/>
    <s v="Retained"/>
  </r>
  <r>
    <n v="15685653"/>
    <n v="585"/>
    <x v="2"/>
    <x v="0"/>
    <n v="40"/>
    <n v="3"/>
    <n v="162261.01"/>
    <n v="2"/>
    <n v="1"/>
    <n v="0"/>
    <n v="137028.51"/>
    <n v="0"/>
    <x v="0"/>
    <s v="2. Fair"/>
    <s v="4. Above 150K"/>
    <s v="3-5 yrs"/>
    <s v="Retained"/>
  </r>
  <r>
    <n v="15758831"/>
    <n v="754"/>
    <x v="0"/>
    <x v="1"/>
    <n v="39"/>
    <n v="3"/>
    <n v="74896.33"/>
    <n v="1"/>
    <n v="0"/>
    <n v="0"/>
    <n v="34430.160000000003"/>
    <n v="0"/>
    <x v="1"/>
    <s v="4. Very Good"/>
    <s v="2. Up to 100K"/>
    <s v="3-5 yrs"/>
    <s v="Retained"/>
  </r>
  <r>
    <n v="15618774"/>
    <n v="474"/>
    <x v="0"/>
    <x v="1"/>
    <n v="54"/>
    <n v="3"/>
    <n v="0"/>
    <n v="1"/>
    <n v="1"/>
    <n v="0"/>
    <n v="108409.17"/>
    <n v="1"/>
    <x v="2"/>
    <s v="1. Poor"/>
    <s v="1. Zero"/>
    <s v="3-5 yrs"/>
    <s v="Churned"/>
  </r>
  <r>
    <n v="15764448"/>
    <n v="837"/>
    <x v="2"/>
    <x v="1"/>
    <n v="35"/>
    <n v="0"/>
    <n v="144037.6"/>
    <n v="1"/>
    <n v="1"/>
    <n v="0"/>
    <n v="145325.32"/>
    <n v="0"/>
    <x v="1"/>
    <s v="5. Excellent"/>
    <s v="3. 100K-150K"/>
    <s v="0-2 yrs"/>
    <s v="Retained"/>
  </r>
  <r>
    <n v="15611024"/>
    <n v="567"/>
    <x v="0"/>
    <x v="0"/>
    <n v="23"/>
    <n v="9"/>
    <n v="93522.2"/>
    <n v="1"/>
    <n v="0"/>
    <n v="1"/>
    <n v="81425.61"/>
    <n v="0"/>
    <x v="3"/>
    <s v="1. Poor"/>
    <s v="2. Up to 100K"/>
    <s v="9-10 yrs"/>
    <s v="Retained"/>
  </r>
  <r>
    <n v="15738220"/>
    <n v="800"/>
    <x v="1"/>
    <x v="1"/>
    <n v="38"/>
    <n v="1"/>
    <n v="0"/>
    <n v="2"/>
    <n v="1"/>
    <n v="0"/>
    <n v="51553.43"/>
    <n v="0"/>
    <x v="1"/>
    <s v="5. Excellent"/>
    <s v="1. Zero"/>
    <s v="0-2 yrs"/>
    <s v="Retained"/>
  </r>
  <r>
    <n v="15805764"/>
    <n v="646"/>
    <x v="0"/>
    <x v="1"/>
    <n v="18"/>
    <n v="10"/>
    <n v="0"/>
    <n v="2"/>
    <n v="0"/>
    <n v="1"/>
    <n v="52795.15"/>
    <n v="0"/>
    <x v="3"/>
    <s v="2. Fair"/>
    <s v="1. Zero"/>
    <s v="9-10 yrs"/>
    <s v="Retained"/>
  </r>
  <r>
    <n v="15580487"/>
    <n v="627"/>
    <x v="2"/>
    <x v="1"/>
    <n v="38"/>
    <n v="8"/>
    <n v="106922.92"/>
    <n v="2"/>
    <n v="0"/>
    <n v="1"/>
    <n v="84270.09"/>
    <n v="0"/>
    <x v="1"/>
    <s v="2. Fair"/>
    <s v="3. 100K-150K"/>
    <s v="6-8 yrs"/>
    <s v="Retained"/>
  </r>
  <r>
    <n v="15675787"/>
    <n v="505"/>
    <x v="0"/>
    <x v="1"/>
    <n v="26"/>
    <n v="8"/>
    <n v="112972.57"/>
    <n v="1"/>
    <n v="1"/>
    <n v="0"/>
    <n v="145011.62"/>
    <n v="0"/>
    <x v="3"/>
    <s v="1. Poor"/>
    <s v="3. 100K-150K"/>
    <s v="6-8 yrs"/>
    <s v="Retained"/>
  </r>
  <r>
    <n v="15583580"/>
    <n v="566"/>
    <x v="2"/>
    <x v="0"/>
    <n v="35"/>
    <n v="1"/>
    <n v="123042"/>
    <n v="1"/>
    <n v="1"/>
    <n v="0"/>
    <n v="66245.440000000002"/>
    <n v="1"/>
    <x v="1"/>
    <s v="1. Poor"/>
    <s v="3. 100K-150K"/>
    <s v="0-2 yrs"/>
    <s v="Churned"/>
  </r>
  <r>
    <n v="15780654"/>
    <n v="619"/>
    <x v="2"/>
    <x v="0"/>
    <n v="33"/>
    <n v="3"/>
    <n v="100488.92"/>
    <n v="2"/>
    <n v="0"/>
    <n v="1"/>
    <n v="36446.74"/>
    <n v="0"/>
    <x v="1"/>
    <s v="2. Fair"/>
    <s v="3. 100K-150K"/>
    <s v="3-5 yrs"/>
    <s v="Retained"/>
  </r>
  <r>
    <n v="15695034"/>
    <n v="757"/>
    <x v="0"/>
    <x v="0"/>
    <n v="44"/>
    <n v="4"/>
    <n v="123322.15"/>
    <n v="1"/>
    <n v="1"/>
    <n v="0"/>
    <n v="137136.29"/>
    <n v="0"/>
    <x v="0"/>
    <s v="4. Very Good"/>
    <s v="3. 100K-150K"/>
    <s v="3-5 yrs"/>
    <s v="Retained"/>
  </r>
  <r>
    <n v="15805671"/>
    <n v="648"/>
    <x v="0"/>
    <x v="1"/>
    <n v="32"/>
    <n v="0"/>
    <n v="0"/>
    <n v="1"/>
    <n v="0"/>
    <n v="1"/>
    <n v="117323.31"/>
    <n v="0"/>
    <x v="1"/>
    <s v="2. Fair"/>
    <s v="1. Zero"/>
    <s v="0-2 yrs"/>
    <s v="Retained"/>
  </r>
  <r>
    <n v="15790658"/>
    <n v="621"/>
    <x v="1"/>
    <x v="1"/>
    <n v="42"/>
    <n v="8"/>
    <n v="68683.679999999993"/>
    <n v="1"/>
    <n v="1"/>
    <n v="1"/>
    <n v="74157.710000000006"/>
    <n v="0"/>
    <x v="0"/>
    <s v="2. Fair"/>
    <s v="2. Up to 100K"/>
    <s v="6-8 yrs"/>
    <s v="Retained"/>
  </r>
  <r>
    <n v="15578648"/>
    <n v="543"/>
    <x v="2"/>
    <x v="1"/>
    <n v="49"/>
    <n v="6"/>
    <n v="59532.18"/>
    <n v="1"/>
    <n v="1"/>
    <n v="0"/>
    <n v="104253.56"/>
    <n v="0"/>
    <x v="0"/>
    <s v="1. Poor"/>
    <s v="2. Up to 100K"/>
    <s v="6-8 yrs"/>
    <s v="Retained"/>
  </r>
  <r>
    <n v="15734987"/>
    <n v="658"/>
    <x v="0"/>
    <x v="0"/>
    <n v="43"/>
    <n v="7"/>
    <n v="140260.35999999999"/>
    <n v="2"/>
    <n v="1"/>
    <n v="0"/>
    <n v="2748.72"/>
    <n v="0"/>
    <x v="0"/>
    <s v="2. Fair"/>
    <s v="3. 100K-150K"/>
    <s v="6-8 yrs"/>
    <s v="Retained"/>
  </r>
  <r>
    <n v="15721740"/>
    <n v="633"/>
    <x v="2"/>
    <x v="1"/>
    <n v="50"/>
    <n v="7"/>
    <n v="88302.65"/>
    <n v="1"/>
    <n v="1"/>
    <n v="1"/>
    <n v="195937.16"/>
    <n v="0"/>
    <x v="2"/>
    <s v="2. Fair"/>
    <s v="2. Up to 100K"/>
    <s v="6-8 yrs"/>
    <s v="Retained"/>
  </r>
  <r>
    <n v="15641822"/>
    <n v="648"/>
    <x v="0"/>
    <x v="0"/>
    <n v="19"/>
    <n v="1"/>
    <n v="0"/>
    <n v="2"/>
    <n v="0"/>
    <n v="1"/>
    <n v="22101.86"/>
    <n v="0"/>
    <x v="3"/>
    <s v="2. Fair"/>
    <s v="1. Zero"/>
    <s v="0-2 yrs"/>
    <s v="Retained"/>
  </r>
  <r>
    <n v="15765650"/>
    <n v="501"/>
    <x v="2"/>
    <x v="1"/>
    <n v="40"/>
    <n v="5"/>
    <n v="114655.58"/>
    <n v="1"/>
    <n v="0"/>
    <n v="0"/>
    <n v="126535.92"/>
    <n v="0"/>
    <x v="0"/>
    <s v="1. Poor"/>
    <s v="3. 100K-150K"/>
    <s v="3-5 yrs"/>
    <s v="Retained"/>
  </r>
  <r>
    <n v="15788556"/>
    <n v="683"/>
    <x v="0"/>
    <x v="0"/>
    <n v="42"/>
    <n v="4"/>
    <n v="148283.94"/>
    <n v="1"/>
    <n v="1"/>
    <n v="1"/>
    <n v="44692.63"/>
    <n v="1"/>
    <x v="0"/>
    <s v="3. Good"/>
    <s v="3. 100K-150K"/>
    <s v="3-5 yrs"/>
    <s v="Churned"/>
  </r>
  <r>
    <n v="15576550"/>
    <n v="619"/>
    <x v="1"/>
    <x v="0"/>
    <n v="38"/>
    <n v="1"/>
    <n v="0"/>
    <n v="1"/>
    <n v="1"/>
    <n v="0"/>
    <n v="112442.63"/>
    <n v="1"/>
    <x v="1"/>
    <s v="2. Fair"/>
    <s v="1. Zero"/>
    <s v="0-2 yrs"/>
    <s v="Churned"/>
  </r>
  <r>
    <n v="15622230"/>
    <n v="705"/>
    <x v="0"/>
    <x v="0"/>
    <n v="35"/>
    <n v="3"/>
    <n v="0"/>
    <n v="2"/>
    <n v="0"/>
    <n v="1"/>
    <n v="66331.009999999995"/>
    <n v="0"/>
    <x v="1"/>
    <s v="3. Good"/>
    <s v="1. Zero"/>
    <s v="3-5 yrs"/>
    <s v="Retained"/>
  </r>
  <r>
    <n v="15653937"/>
    <n v="638"/>
    <x v="2"/>
    <x v="0"/>
    <n v="53"/>
    <n v="1"/>
    <n v="123916.67"/>
    <n v="1"/>
    <n v="1"/>
    <n v="0"/>
    <n v="16657.68"/>
    <n v="1"/>
    <x v="2"/>
    <s v="2. Fair"/>
    <s v="3. 100K-150K"/>
    <s v="0-2 yrs"/>
    <s v="Churned"/>
  </r>
  <r>
    <n v="15743538"/>
    <n v="710"/>
    <x v="0"/>
    <x v="0"/>
    <n v="31"/>
    <n v="1"/>
    <n v="0"/>
    <n v="2"/>
    <n v="1"/>
    <n v="0"/>
    <n v="20081.3"/>
    <n v="0"/>
    <x v="1"/>
    <s v="3. Good"/>
    <s v="1. Zero"/>
    <s v="0-2 yrs"/>
    <s v="Retained"/>
  </r>
  <r>
    <n v="15591740"/>
    <n v="590"/>
    <x v="0"/>
    <x v="0"/>
    <n v="54"/>
    <n v="4"/>
    <n v="0"/>
    <n v="2"/>
    <n v="1"/>
    <n v="1"/>
    <n v="93820.49"/>
    <n v="1"/>
    <x v="2"/>
    <s v="2. Fair"/>
    <s v="1. Zero"/>
    <s v="3-5 yrs"/>
    <s v="Churned"/>
  </r>
  <r>
    <n v="15650086"/>
    <n v="725"/>
    <x v="0"/>
    <x v="1"/>
    <n v="43"/>
    <n v="2"/>
    <n v="165896"/>
    <n v="2"/>
    <n v="1"/>
    <n v="0"/>
    <n v="130795.52"/>
    <n v="0"/>
    <x v="0"/>
    <s v="3. Good"/>
    <s v="4. Above 150K"/>
    <s v="0-2 yrs"/>
    <s v="Retained"/>
  </r>
  <r>
    <n v="15718773"/>
    <n v="638"/>
    <x v="0"/>
    <x v="0"/>
    <n v="32"/>
    <n v="0"/>
    <n v="0"/>
    <n v="2"/>
    <n v="1"/>
    <n v="0"/>
    <n v="160129.99"/>
    <n v="0"/>
    <x v="1"/>
    <s v="2. Fair"/>
    <s v="1. Zero"/>
    <s v="0-2 yrs"/>
    <s v="Retained"/>
  </r>
  <r>
    <n v="15615140"/>
    <n v="791"/>
    <x v="0"/>
    <x v="1"/>
    <n v="36"/>
    <n v="6"/>
    <n v="111168.97"/>
    <n v="1"/>
    <n v="1"/>
    <n v="1"/>
    <n v="189969.91"/>
    <n v="0"/>
    <x v="1"/>
    <s v="4. Very Good"/>
    <s v="3. 100K-150K"/>
    <s v="6-8 yrs"/>
    <s v="Retained"/>
  </r>
  <r>
    <n v="15644361"/>
    <n v="702"/>
    <x v="0"/>
    <x v="0"/>
    <n v="40"/>
    <n v="1"/>
    <n v="103549.24"/>
    <n v="1"/>
    <n v="0"/>
    <n v="0"/>
    <n v="9712.52"/>
    <n v="1"/>
    <x v="0"/>
    <s v="3. Good"/>
    <s v="3. 100K-150K"/>
    <s v="0-2 yrs"/>
    <s v="Churned"/>
  </r>
  <r>
    <n v="15774536"/>
    <n v="607"/>
    <x v="0"/>
    <x v="0"/>
    <n v="32"/>
    <n v="6"/>
    <n v="0"/>
    <n v="2"/>
    <n v="0"/>
    <n v="0"/>
    <n v="196062.01"/>
    <n v="0"/>
    <x v="1"/>
    <s v="2. Fair"/>
    <s v="1. Zero"/>
    <s v="6-8 yrs"/>
    <s v="Retained"/>
  </r>
  <r>
    <n v="15618661"/>
    <n v="535"/>
    <x v="0"/>
    <x v="1"/>
    <n v="30"/>
    <n v="6"/>
    <n v="103804.97"/>
    <n v="1"/>
    <n v="1"/>
    <n v="1"/>
    <n v="125710.53"/>
    <n v="0"/>
    <x v="1"/>
    <s v="1. Poor"/>
    <s v="3. 100K-150K"/>
    <s v="6-8 yrs"/>
    <s v="Retained"/>
  </r>
  <r>
    <n v="15605020"/>
    <n v="651"/>
    <x v="0"/>
    <x v="1"/>
    <n v="45"/>
    <n v="2"/>
    <n v="165901.59"/>
    <n v="2"/>
    <n v="1"/>
    <n v="0"/>
    <n v="23054.51"/>
    <n v="1"/>
    <x v="0"/>
    <s v="2. Fair"/>
    <s v="4. Above 150K"/>
    <s v="0-2 yrs"/>
    <s v="Churned"/>
  </r>
  <r>
    <n v="15762134"/>
    <n v="506"/>
    <x v="2"/>
    <x v="1"/>
    <n v="59"/>
    <n v="8"/>
    <n v="119152.1"/>
    <n v="2"/>
    <n v="1"/>
    <n v="1"/>
    <n v="170679.74"/>
    <n v="0"/>
    <x v="2"/>
    <s v="1. Poor"/>
    <s v="3. 100K-150K"/>
    <s v="6-8 yrs"/>
    <s v="Retained"/>
  </r>
  <r>
    <n v="15685279"/>
    <n v="511"/>
    <x v="1"/>
    <x v="0"/>
    <n v="57"/>
    <n v="8"/>
    <n v="122950.31"/>
    <n v="1"/>
    <n v="1"/>
    <n v="1"/>
    <n v="181258.76"/>
    <n v="0"/>
    <x v="2"/>
    <s v="1. Poor"/>
    <s v="3. 100K-150K"/>
    <s v="6-8 yrs"/>
    <s v="Retained"/>
  </r>
  <r>
    <n v="15582849"/>
    <n v="757"/>
    <x v="0"/>
    <x v="0"/>
    <n v="51"/>
    <n v="1"/>
    <n v="0"/>
    <n v="1"/>
    <n v="1"/>
    <n v="1"/>
    <n v="22835.13"/>
    <n v="1"/>
    <x v="2"/>
    <s v="4. Very Good"/>
    <s v="1. Zero"/>
    <s v="0-2 yrs"/>
    <s v="Churned"/>
  </r>
  <r>
    <n v="15655410"/>
    <n v="768"/>
    <x v="2"/>
    <x v="1"/>
    <n v="49"/>
    <n v="1"/>
    <n v="133384.66"/>
    <n v="1"/>
    <n v="1"/>
    <n v="0"/>
    <n v="102397.22"/>
    <n v="1"/>
    <x v="0"/>
    <s v="4. Very Good"/>
    <s v="3. 100K-150K"/>
    <s v="0-2 yrs"/>
    <s v="Churned"/>
  </r>
  <r>
    <n v="15649129"/>
    <n v="757"/>
    <x v="0"/>
    <x v="1"/>
    <n v="32"/>
    <n v="9"/>
    <n v="0"/>
    <n v="2"/>
    <n v="1"/>
    <n v="0"/>
    <n v="115950.96"/>
    <n v="0"/>
    <x v="1"/>
    <s v="4. Very Good"/>
    <s v="1. Zero"/>
    <s v="9-10 yrs"/>
    <s v="Retained"/>
  </r>
  <r>
    <n v="15702380"/>
    <n v="663"/>
    <x v="1"/>
    <x v="1"/>
    <n v="64"/>
    <n v="6"/>
    <n v="0"/>
    <n v="2"/>
    <n v="0"/>
    <n v="1"/>
    <n v="15876.52"/>
    <n v="0"/>
    <x v="4"/>
    <s v="2. Fair"/>
    <s v="1. Zero"/>
    <s v="6-8 yrs"/>
    <s v="Retained"/>
  </r>
  <r>
    <n v="15759067"/>
    <n v="537"/>
    <x v="2"/>
    <x v="0"/>
    <n v="37"/>
    <n v="7"/>
    <n v="158411.95000000001"/>
    <n v="4"/>
    <n v="1"/>
    <n v="1"/>
    <n v="117690.58"/>
    <n v="1"/>
    <x v="1"/>
    <s v="1. Poor"/>
    <s v="4. Above 150K"/>
    <s v="6-8 yrs"/>
    <s v="Churned"/>
  </r>
  <r>
    <n v="15683027"/>
    <n v="570"/>
    <x v="2"/>
    <x v="1"/>
    <n v="29"/>
    <n v="4"/>
    <n v="122028.65"/>
    <n v="2"/>
    <n v="1"/>
    <n v="1"/>
    <n v="173792.77"/>
    <n v="0"/>
    <x v="3"/>
    <s v="1. Poor"/>
    <s v="3. 100K-150K"/>
    <s v="3-5 yrs"/>
    <s v="Retained"/>
  </r>
  <r>
    <n v="15597487"/>
    <n v="850"/>
    <x v="0"/>
    <x v="0"/>
    <n v="35"/>
    <n v="5"/>
    <n v="0"/>
    <n v="1"/>
    <n v="1"/>
    <n v="1"/>
    <n v="80992.800000000003"/>
    <n v="0"/>
    <x v="1"/>
    <s v="5. Excellent"/>
    <s v="1. Zero"/>
    <s v="3-5 yrs"/>
    <s v="Retained"/>
  </r>
  <r>
    <n v="15763256"/>
    <n v="661"/>
    <x v="2"/>
    <x v="0"/>
    <n v="64"/>
    <n v="8"/>
    <n v="128751.65"/>
    <n v="2"/>
    <n v="1"/>
    <n v="0"/>
    <n v="189398.18"/>
    <n v="1"/>
    <x v="4"/>
    <s v="2. Fair"/>
    <s v="3. 100K-150K"/>
    <s v="6-8 yrs"/>
    <s v="Churned"/>
  </r>
  <r>
    <n v="15620111"/>
    <n v="659"/>
    <x v="0"/>
    <x v="1"/>
    <n v="54"/>
    <n v="8"/>
    <n v="133436.51999999999"/>
    <n v="1"/>
    <n v="1"/>
    <n v="0"/>
    <n v="56787.8"/>
    <n v="0"/>
    <x v="2"/>
    <s v="2. Fair"/>
    <s v="3. 100K-150K"/>
    <s v="6-8 yrs"/>
    <s v="Retained"/>
  </r>
  <r>
    <n v="15623053"/>
    <n v="454"/>
    <x v="1"/>
    <x v="1"/>
    <n v="40"/>
    <n v="2"/>
    <n v="123177.01"/>
    <n v="1"/>
    <n v="1"/>
    <n v="0"/>
    <n v="148309.98000000001"/>
    <n v="0"/>
    <x v="0"/>
    <s v="1. Poor"/>
    <s v="3. 100K-150K"/>
    <s v="0-2 yrs"/>
    <s v="Retained"/>
  </r>
  <r>
    <n v="15595592"/>
    <n v="708"/>
    <x v="0"/>
    <x v="0"/>
    <n v="59"/>
    <n v="2"/>
    <n v="0"/>
    <n v="1"/>
    <n v="1"/>
    <n v="0"/>
    <n v="179673.11"/>
    <n v="1"/>
    <x v="2"/>
    <s v="3. Good"/>
    <s v="1. Zero"/>
    <s v="0-2 yrs"/>
    <s v="Churned"/>
  </r>
  <r>
    <n v="15740072"/>
    <n v="720"/>
    <x v="0"/>
    <x v="0"/>
    <n v="37"/>
    <n v="2"/>
    <n v="120328.88"/>
    <n v="2"/>
    <n v="1"/>
    <n v="1"/>
    <n v="138470.21"/>
    <n v="0"/>
    <x v="1"/>
    <s v="3. Good"/>
    <s v="3. 100K-150K"/>
    <s v="0-2 yrs"/>
    <s v="Retained"/>
  </r>
  <r>
    <n v="15778005"/>
    <n v="785"/>
    <x v="0"/>
    <x v="0"/>
    <n v="39"/>
    <n v="1"/>
    <n v="130147.98"/>
    <n v="1"/>
    <n v="1"/>
    <n v="0"/>
    <n v="163798.41"/>
    <n v="1"/>
    <x v="1"/>
    <s v="4. Very Good"/>
    <s v="3. 100K-150K"/>
    <s v="0-2 yrs"/>
    <s v="Churned"/>
  </r>
  <r>
    <n v="15583278"/>
    <n v="743"/>
    <x v="1"/>
    <x v="0"/>
    <n v="36"/>
    <n v="8"/>
    <n v="92716.96"/>
    <n v="1"/>
    <n v="1"/>
    <n v="1"/>
    <n v="33693.78"/>
    <n v="0"/>
    <x v="1"/>
    <s v="4. Very Good"/>
    <s v="2. Up to 100K"/>
    <s v="6-8 yrs"/>
    <s v="Retained"/>
  </r>
  <r>
    <n v="15601263"/>
    <n v="493"/>
    <x v="1"/>
    <x v="0"/>
    <n v="48"/>
    <n v="7"/>
    <n v="0"/>
    <n v="2"/>
    <n v="1"/>
    <n v="0"/>
    <n v="48545.1"/>
    <n v="0"/>
    <x v="0"/>
    <s v="1. Poor"/>
    <s v="1. Zero"/>
    <s v="6-8 yrs"/>
    <s v="Retained"/>
  </r>
  <r>
    <n v="15709222"/>
    <n v="557"/>
    <x v="1"/>
    <x v="1"/>
    <n v="34"/>
    <n v="3"/>
    <n v="0"/>
    <n v="1"/>
    <n v="0"/>
    <n v="1"/>
    <n v="123427.98"/>
    <n v="0"/>
    <x v="1"/>
    <s v="1. Poor"/>
    <s v="1. Zero"/>
    <s v="3-5 yrs"/>
    <s v="Retained"/>
  </r>
  <r>
    <n v="15713949"/>
    <n v="850"/>
    <x v="0"/>
    <x v="1"/>
    <n v="40"/>
    <n v="1"/>
    <n v="76914.210000000006"/>
    <n v="1"/>
    <n v="1"/>
    <n v="0"/>
    <n v="174183.44"/>
    <n v="0"/>
    <x v="0"/>
    <s v="5. Excellent"/>
    <s v="2. Up to 100K"/>
    <s v="0-2 yrs"/>
    <s v="Retained"/>
  </r>
  <r>
    <n v="15717706"/>
    <n v="799"/>
    <x v="0"/>
    <x v="0"/>
    <n v="32"/>
    <n v="3"/>
    <n v="106045.92"/>
    <n v="2"/>
    <n v="1"/>
    <n v="1"/>
    <n v="17938"/>
    <n v="0"/>
    <x v="1"/>
    <s v="4. Very Good"/>
    <s v="3. 100K-150K"/>
    <s v="3-5 yrs"/>
    <s v="Retained"/>
  </r>
  <r>
    <n v="15756071"/>
    <n v="756"/>
    <x v="0"/>
    <x v="1"/>
    <n v="34"/>
    <n v="1"/>
    <n v="103133.26"/>
    <n v="1"/>
    <n v="1"/>
    <n v="1"/>
    <n v="90059.04"/>
    <n v="0"/>
    <x v="1"/>
    <s v="4. Very Good"/>
    <s v="3. 100K-150K"/>
    <s v="0-2 yrs"/>
    <s v="Retained"/>
  </r>
  <r>
    <n v="15696564"/>
    <n v="752"/>
    <x v="0"/>
    <x v="1"/>
    <n v="38"/>
    <n v="0"/>
    <n v="145974.79"/>
    <n v="2"/>
    <n v="1"/>
    <n v="1"/>
    <n v="137694.23000000001"/>
    <n v="0"/>
    <x v="1"/>
    <s v="4. Very Good"/>
    <s v="3. 100K-150K"/>
    <s v="0-2 yrs"/>
    <s v="Retained"/>
  </r>
  <r>
    <n v="15657637"/>
    <n v="696"/>
    <x v="1"/>
    <x v="0"/>
    <n v="36"/>
    <n v="3"/>
    <n v="0"/>
    <n v="3"/>
    <n v="1"/>
    <n v="0"/>
    <n v="65039.9"/>
    <n v="0"/>
    <x v="1"/>
    <s v="3. Good"/>
    <s v="1. Zero"/>
    <s v="3-5 yrs"/>
    <s v="Retained"/>
  </r>
  <r>
    <n v="15755863"/>
    <n v="630"/>
    <x v="1"/>
    <x v="0"/>
    <n v="49"/>
    <n v="1"/>
    <n v="0"/>
    <n v="2"/>
    <n v="0"/>
    <n v="1"/>
    <n v="162858.29"/>
    <n v="0"/>
    <x v="0"/>
    <s v="2. Fair"/>
    <s v="1. Zero"/>
    <s v="0-2 yrs"/>
    <s v="Retained"/>
  </r>
  <r>
    <n v="15719858"/>
    <n v="659"/>
    <x v="1"/>
    <x v="0"/>
    <n v="38"/>
    <n v="9"/>
    <n v="0"/>
    <n v="2"/>
    <n v="1"/>
    <n v="1"/>
    <n v="35701.06"/>
    <n v="0"/>
    <x v="1"/>
    <s v="2. Fair"/>
    <s v="1. Zero"/>
    <s v="9-10 yrs"/>
    <s v="Retained"/>
  </r>
  <r>
    <n v="15688876"/>
    <n v="685"/>
    <x v="1"/>
    <x v="1"/>
    <n v="39"/>
    <n v="9"/>
    <n v="0"/>
    <n v="2"/>
    <n v="1"/>
    <n v="1"/>
    <n v="18826.060000000001"/>
    <n v="0"/>
    <x v="1"/>
    <s v="3. Good"/>
    <s v="1. Zero"/>
    <s v="9-10 yrs"/>
    <s v="Retained"/>
  </r>
  <r>
    <n v="15698528"/>
    <n v="599"/>
    <x v="1"/>
    <x v="0"/>
    <n v="31"/>
    <n v="3"/>
    <n v="0"/>
    <n v="1"/>
    <n v="1"/>
    <n v="1"/>
    <n v="130086.47"/>
    <n v="1"/>
    <x v="1"/>
    <s v="2. Fair"/>
    <s v="1. Zero"/>
    <s v="3-5 yrs"/>
    <s v="Churned"/>
  </r>
  <r>
    <n v="15770345"/>
    <n v="559"/>
    <x v="1"/>
    <x v="0"/>
    <n v="31"/>
    <n v="1"/>
    <n v="139183.06"/>
    <n v="1"/>
    <n v="0"/>
    <n v="1"/>
    <n v="143360.56"/>
    <n v="0"/>
    <x v="1"/>
    <s v="1. Poor"/>
    <s v="3. 100K-150K"/>
    <s v="0-2 yrs"/>
    <s v="Retained"/>
  </r>
  <r>
    <n v="15761506"/>
    <n v="615"/>
    <x v="1"/>
    <x v="1"/>
    <n v="19"/>
    <n v="5"/>
    <n v="0"/>
    <n v="2"/>
    <n v="1"/>
    <n v="0"/>
    <n v="159920.92000000001"/>
    <n v="0"/>
    <x v="3"/>
    <s v="2. Fair"/>
    <s v="1. Zero"/>
    <s v="3-5 yrs"/>
    <s v="Retained"/>
  </r>
  <r>
    <n v="15716619"/>
    <n v="580"/>
    <x v="2"/>
    <x v="0"/>
    <n v="36"/>
    <n v="3"/>
    <n v="74974.89"/>
    <n v="1"/>
    <n v="1"/>
    <n v="1"/>
    <n v="12099.67"/>
    <n v="0"/>
    <x v="1"/>
    <s v="2. Fair"/>
    <s v="2. Up to 100K"/>
    <s v="3-5 yrs"/>
    <s v="Retained"/>
  </r>
  <r>
    <n v="15788367"/>
    <n v="487"/>
    <x v="1"/>
    <x v="1"/>
    <n v="44"/>
    <n v="6"/>
    <n v="61691.45"/>
    <n v="1"/>
    <n v="1"/>
    <n v="1"/>
    <n v="53087.98"/>
    <n v="0"/>
    <x v="0"/>
    <s v="1. Poor"/>
    <s v="2. Up to 100K"/>
    <s v="6-8 yrs"/>
    <s v="Retained"/>
  </r>
  <r>
    <n v="15709451"/>
    <n v="646"/>
    <x v="2"/>
    <x v="0"/>
    <n v="35"/>
    <n v="1"/>
    <n v="121952.75"/>
    <n v="2"/>
    <n v="1"/>
    <n v="1"/>
    <n v="142839.82"/>
    <n v="0"/>
    <x v="1"/>
    <s v="2. Fair"/>
    <s v="3. 100K-150K"/>
    <s v="0-2 yrs"/>
    <s v="Retained"/>
  </r>
  <r>
    <n v="15640421"/>
    <n v="811"/>
    <x v="0"/>
    <x v="0"/>
    <n v="35"/>
    <n v="7"/>
    <n v="0"/>
    <n v="1"/>
    <n v="1"/>
    <n v="1"/>
    <n v="178.19"/>
    <n v="0"/>
    <x v="1"/>
    <s v="5. Excellent"/>
    <s v="1. Zero"/>
    <s v="6-8 yrs"/>
    <s v="Retained"/>
  </r>
  <r>
    <n v="15580068"/>
    <n v="526"/>
    <x v="1"/>
    <x v="1"/>
    <n v="35"/>
    <n v="5"/>
    <n v="0"/>
    <n v="2"/>
    <n v="1"/>
    <n v="1"/>
    <n v="105618.14"/>
    <n v="0"/>
    <x v="1"/>
    <s v="1. Poor"/>
    <s v="1. Zero"/>
    <s v="3-5 yrs"/>
    <s v="Retained"/>
  </r>
  <r>
    <n v="15677123"/>
    <n v="767"/>
    <x v="1"/>
    <x v="1"/>
    <n v="37"/>
    <n v="7"/>
    <n v="0"/>
    <n v="2"/>
    <n v="1"/>
    <n v="1"/>
    <n v="24734.25"/>
    <n v="0"/>
    <x v="1"/>
    <s v="4. Very Good"/>
    <s v="1. Zero"/>
    <s v="6-8 yrs"/>
    <s v="Retained"/>
  </r>
  <r>
    <n v="15619801"/>
    <n v="548"/>
    <x v="0"/>
    <x v="0"/>
    <n v="33"/>
    <n v="1"/>
    <n v="80107.83"/>
    <n v="2"/>
    <n v="0"/>
    <n v="1"/>
    <n v="82245.67"/>
    <n v="0"/>
    <x v="1"/>
    <s v="1. Poor"/>
    <s v="2. Up to 100K"/>
    <s v="0-2 yrs"/>
    <s v="Retained"/>
  </r>
  <r>
    <n v="15582246"/>
    <n v="737"/>
    <x v="1"/>
    <x v="0"/>
    <n v="45"/>
    <n v="2"/>
    <n v="0"/>
    <n v="2"/>
    <n v="0"/>
    <n v="1"/>
    <n v="177695.67"/>
    <n v="0"/>
    <x v="0"/>
    <s v="3. Good"/>
    <s v="1. Zero"/>
    <s v="0-2 yrs"/>
    <s v="Retained"/>
  </r>
  <r>
    <n v="15711843"/>
    <n v="613"/>
    <x v="2"/>
    <x v="1"/>
    <n v="40"/>
    <n v="1"/>
    <n v="147856.82"/>
    <n v="3"/>
    <n v="0"/>
    <n v="0"/>
    <n v="107961.11"/>
    <n v="1"/>
    <x v="0"/>
    <s v="2. Fair"/>
    <s v="3. 100K-150K"/>
    <s v="0-2 yrs"/>
    <s v="Churned"/>
  </r>
  <r>
    <n v="15680046"/>
    <n v="711"/>
    <x v="1"/>
    <x v="1"/>
    <n v="36"/>
    <n v="8"/>
    <n v="0"/>
    <n v="2"/>
    <n v="1"/>
    <n v="0"/>
    <n v="55207.41"/>
    <n v="0"/>
    <x v="1"/>
    <s v="3. Good"/>
    <s v="1. Zero"/>
    <s v="6-8 yrs"/>
    <s v="Retained"/>
  </r>
  <r>
    <n v="15804131"/>
    <n v="850"/>
    <x v="1"/>
    <x v="0"/>
    <n v="53"/>
    <n v="7"/>
    <n v="65407.16"/>
    <n v="2"/>
    <n v="0"/>
    <n v="0"/>
    <n v="182633.63"/>
    <n v="1"/>
    <x v="2"/>
    <s v="5. Excellent"/>
    <s v="2. Up to 100K"/>
    <s v="6-8 yrs"/>
    <s v="Churned"/>
  </r>
  <r>
    <n v="15722611"/>
    <n v="752"/>
    <x v="0"/>
    <x v="0"/>
    <n v="53"/>
    <n v="8"/>
    <n v="114233.18"/>
    <n v="1"/>
    <n v="1"/>
    <n v="1"/>
    <n v="51587.040000000001"/>
    <n v="0"/>
    <x v="2"/>
    <s v="4. Very Good"/>
    <s v="3. 100K-150K"/>
    <s v="6-8 yrs"/>
    <s v="Retained"/>
  </r>
  <r>
    <n v="15729224"/>
    <n v="710"/>
    <x v="0"/>
    <x v="0"/>
    <n v="37"/>
    <n v="5"/>
    <n v="0"/>
    <n v="2"/>
    <n v="1"/>
    <n v="0"/>
    <n v="115403.31"/>
    <n v="0"/>
    <x v="1"/>
    <s v="3. Good"/>
    <s v="1. Zero"/>
    <s v="3-5 yrs"/>
    <s v="Retained"/>
  </r>
  <r>
    <n v="15811588"/>
    <n v="664"/>
    <x v="1"/>
    <x v="0"/>
    <n v="53"/>
    <n v="7"/>
    <n v="187602.18"/>
    <n v="1"/>
    <n v="1"/>
    <n v="0"/>
    <n v="186392.99"/>
    <n v="1"/>
    <x v="2"/>
    <s v="2. Fair"/>
    <s v="4. Above 150K"/>
    <s v="6-8 yrs"/>
    <s v="Churned"/>
  </r>
  <r>
    <n v="15702138"/>
    <n v="510"/>
    <x v="0"/>
    <x v="0"/>
    <n v="22"/>
    <n v="3"/>
    <n v="156834.34"/>
    <n v="1"/>
    <n v="0"/>
    <n v="0"/>
    <n v="44374.44"/>
    <n v="0"/>
    <x v="3"/>
    <s v="1. Poor"/>
    <s v="4. Above 150K"/>
    <s v="3-5 yrs"/>
    <s v="Retained"/>
  </r>
  <r>
    <n v="15749799"/>
    <n v="577"/>
    <x v="0"/>
    <x v="0"/>
    <n v="34"/>
    <n v="2"/>
    <n v="0"/>
    <n v="2"/>
    <n v="1"/>
    <n v="1"/>
    <n v="84033.35"/>
    <n v="0"/>
    <x v="1"/>
    <s v="1. Poor"/>
    <s v="1. Zero"/>
    <s v="0-2 yrs"/>
    <s v="Retained"/>
  </r>
  <r>
    <n v="15752885"/>
    <n v="529"/>
    <x v="0"/>
    <x v="1"/>
    <n v="42"/>
    <n v="1"/>
    <n v="157498.9"/>
    <n v="1"/>
    <n v="1"/>
    <n v="1"/>
    <n v="82276.62"/>
    <n v="0"/>
    <x v="0"/>
    <s v="1. Poor"/>
    <s v="4. Above 150K"/>
    <s v="0-2 yrs"/>
    <s v="Retained"/>
  </r>
  <r>
    <n v="15674932"/>
    <n v="757"/>
    <x v="1"/>
    <x v="0"/>
    <n v="44"/>
    <n v="9"/>
    <n v="0"/>
    <n v="2"/>
    <n v="1"/>
    <n v="0"/>
    <n v="177528.92"/>
    <n v="0"/>
    <x v="0"/>
    <s v="4. Very Good"/>
    <s v="1. Zero"/>
    <s v="9-10 yrs"/>
    <s v="Retained"/>
  </r>
  <r>
    <n v="15743828"/>
    <n v="691"/>
    <x v="0"/>
    <x v="1"/>
    <n v="41"/>
    <n v="2"/>
    <n v="0"/>
    <n v="1"/>
    <n v="1"/>
    <n v="1"/>
    <n v="56850.92"/>
    <n v="1"/>
    <x v="0"/>
    <s v="3. Good"/>
    <s v="1. Zero"/>
    <s v="0-2 yrs"/>
    <s v="Churned"/>
  </r>
  <r>
    <n v="15642022"/>
    <n v="621"/>
    <x v="1"/>
    <x v="1"/>
    <n v="34"/>
    <n v="8"/>
    <n v="0"/>
    <n v="1"/>
    <n v="0"/>
    <n v="0"/>
    <n v="47972.65"/>
    <n v="0"/>
    <x v="1"/>
    <s v="2. Fair"/>
    <s v="1. Zero"/>
    <s v="6-8 yrs"/>
    <s v="Retained"/>
  </r>
  <r>
    <n v="15746461"/>
    <n v="709"/>
    <x v="1"/>
    <x v="1"/>
    <n v="35"/>
    <n v="2"/>
    <n v="0"/>
    <n v="2"/>
    <n v="1"/>
    <n v="0"/>
    <n v="104982.39"/>
    <n v="0"/>
    <x v="1"/>
    <s v="3. Good"/>
    <s v="1. Zero"/>
    <s v="0-2 yrs"/>
    <s v="Retained"/>
  </r>
  <r>
    <n v="15809991"/>
    <n v="756"/>
    <x v="1"/>
    <x v="1"/>
    <n v="19"/>
    <n v="4"/>
    <n v="130274.22"/>
    <n v="1"/>
    <n v="1"/>
    <n v="1"/>
    <n v="133535.29"/>
    <n v="0"/>
    <x v="3"/>
    <s v="4. Very Good"/>
    <s v="3. 100K-150K"/>
    <s v="3-5 yrs"/>
    <s v="Retained"/>
  </r>
  <r>
    <n v="15787322"/>
    <n v="788"/>
    <x v="0"/>
    <x v="0"/>
    <n v="41"/>
    <n v="6"/>
    <n v="0"/>
    <n v="1"/>
    <n v="1"/>
    <n v="1"/>
    <n v="25571.37"/>
    <n v="0"/>
    <x v="0"/>
    <s v="4. Very Good"/>
    <s v="1. Zero"/>
    <s v="6-8 yrs"/>
    <s v="Retained"/>
  </r>
  <r>
    <n v="15575498"/>
    <n v="705"/>
    <x v="0"/>
    <x v="0"/>
    <n v="39"/>
    <n v="5"/>
    <n v="149379.66"/>
    <n v="2"/>
    <n v="1"/>
    <n v="0"/>
    <n v="96075.55"/>
    <n v="0"/>
    <x v="1"/>
    <s v="3. Good"/>
    <s v="3. 100K-150K"/>
    <s v="3-5 yrs"/>
    <s v="Retained"/>
  </r>
  <r>
    <n v="15691387"/>
    <n v="483"/>
    <x v="0"/>
    <x v="1"/>
    <n v="29"/>
    <n v="9"/>
    <n v="0"/>
    <n v="1"/>
    <n v="1"/>
    <n v="1"/>
    <n v="81634.45"/>
    <n v="0"/>
    <x v="3"/>
    <s v="1. Poor"/>
    <s v="1. Zero"/>
    <s v="9-10 yrs"/>
    <s v="Retained"/>
  </r>
  <r>
    <n v="15765457"/>
    <n v="719"/>
    <x v="1"/>
    <x v="1"/>
    <n v="35"/>
    <n v="1"/>
    <n v="100829.94"/>
    <n v="1"/>
    <n v="1"/>
    <n v="1"/>
    <n v="165008.97"/>
    <n v="0"/>
    <x v="1"/>
    <s v="3. Good"/>
    <s v="3. 100K-150K"/>
    <s v="0-2 yrs"/>
    <s v="Retained"/>
  </r>
  <r>
    <n v="15666173"/>
    <n v="793"/>
    <x v="2"/>
    <x v="0"/>
    <n v="32"/>
    <n v="1"/>
    <n v="96408.98"/>
    <n v="1"/>
    <n v="1"/>
    <n v="1"/>
    <n v="138191.81"/>
    <n v="0"/>
    <x v="1"/>
    <s v="4. Very Good"/>
    <s v="2. Up to 100K"/>
    <s v="0-2 yrs"/>
    <s v="Retained"/>
  </r>
  <r>
    <n v="15627377"/>
    <n v="593"/>
    <x v="0"/>
    <x v="1"/>
    <n v="41"/>
    <n v="6"/>
    <n v="0"/>
    <n v="2"/>
    <n v="1"/>
    <n v="1"/>
    <n v="99136.49"/>
    <n v="0"/>
    <x v="0"/>
    <s v="2. Fair"/>
    <s v="1. Zero"/>
    <s v="6-8 yrs"/>
    <s v="Retained"/>
  </r>
  <r>
    <n v="15656683"/>
    <n v="551"/>
    <x v="0"/>
    <x v="1"/>
    <n v="52"/>
    <n v="1"/>
    <n v="0"/>
    <n v="1"/>
    <n v="0"/>
    <n v="0"/>
    <n v="63584.55"/>
    <n v="1"/>
    <x v="2"/>
    <s v="1. Poor"/>
    <s v="1. Zero"/>
    <s v="0-2 yrs"/>
    <s v="Churned"/>
  </r>
  <r>
    <n v="15679810"/>
    <n v="690"/>
    <x v="0"/>
    <x v="1"/>
    <n v="39"/>
    <n v="6"/>
    <n v="0"/>
    <n v="2"/>
    <n v="1"/>
    <n v="0"/>
    <n v="160532.88"/>
    <n v="0"/>
    <x v="1"/>
    <s v="3. Good"/>
    <s v="1. Zero"/>
    <s v="6-8 yrs"/>
    <s v="Retained"/>
  </r>
  <r>
    <n v="15606310"/>
    <n v="823"/>
    <x v="0"/>
    <x v="1"/>
    <n v="71"/>
    <n v="5"/>
    <n v="149105.07999999999"/>
    <n v="1"/>
    <n v="0"/>
    <n v="1"/>
    <n v="162683.06"/>
    <n v="0"/>
    <x v="4"/>
    <s v="5. Excellent"/>
    <s v="3. 100K-150K"/>
    <s v="3-5 yrs"/>
    <s v="Retained"/>
  </r>
  <r>
    <n v="15756871"/>
    <n v="512"/>
    <x v="1"/>
    <x v="1"/>
    <n v="39"/>
    <n v="3"/>
    <n v="0"/>
    <n v="1"/>
    <n v="1"/>
    <n v="0"/>
    <n v="134878.19"/>
    <n v="0"/>
    <x v="1"/>
    <s v="1. Poor"/>
    <s v="1. Zero"/>
    <s v="3-5 yrs"/>
    <s v="Retained"/>
  </r>
  <r>
    <n v="15610002"/>
    <n v="802"/>
    <x v="1"/>
    <x v="1"/>
    <n v="41"/>
    <n v="5"/>
    <n v="0"/>
    <n v="2"/>
    <n v="1"/>
    <n v="1"/>
    <n v="134626.29999999999"/>
    <n v="0"/>
    <x v="0"/>
    <s v="5. Excellent"/>
    <s v="1. Zero"/>
    <s v="3-5 yrs"/>
    <s v="Retained"/>
  </r>
  <r>
    <n v="15567802"/>
    <n v="450"/>
    <x v="1"/>
    <x v="0"/>
    <n v="34"/>
    <n v="2"/>
    <n v="0"/>
    <n v="2"/>
    <n v="1"/>
    <n v="0"/>
    <n v="175480.93"/>
    <n v="0"/>
    <x v="1"/>
    <s v="1. Poor"/>
    <s v="1. Zero"/>
    <s v="0-2 yrs"/>
    <s v="Retained"/>
  </r>
  <r>
    <n v="15745452"/>
    <n v="651"/>
    <x v="2"/>
    <x v="1"/>
    <n v="41"/>
    <n v="1"/>
    <n v="90218.11"/>
    <n v="1"/>
    <n v="1"/>
    <n v="0"/>
    <n v="174337.68"/>
    <n v="0"/>
    <x v="0"/>
    <s v="2. Fair"/>
    <s v="2. Up to 100K"/>
    <s v="0-2 yrs"/>
    <s v="Retained"/>
  </r>
  <r>
    <n v="15617252"/>
    <n v="697"/>
    <x v="0"/>
    <x v="0"/>
    <n v="33"/>
    <n v="1"/>
    <n v="87347.7"/>
    <n v="1"/>
    <n v="1"/>
    <n v="0"/>
    <n v="172524.51"/>
    <n v="0"/>
    <x v="1"/>
    <s v="3. Good"/>
    <s v="2. Up to 100K"/>
    <s v="0-2 yrs"/>
    <s v="Retained"/>
  </r>
  <r>
    <n v="15753248"/>
    <n v="611"/>
    <x v="0"/>
    <x v="1"/>
    <n v="28"/>
    <n v="2"/>
    <n v="0"/>
    <n v="2"/>
    <n v="0"/>
    <n v="0"/>
    <n v="25395.83"/>
    <n v="0"/>
    <x v="3"/>
    <s v="2. Fair"/>
    <s v="1. Zero"/>
    <s v="0-2 yrs"/>
    <s v="Retained"/>
  </r>
  <r>
    <n v="15610755"/>
    <n v="643"/>
    <x v="0"/>
    <x v="0"/>
    <n v="33"/>
    <n v="0"/>
    <n v="137811.75"/>
    <n v="1"/>
    <n v="1"/>
    <n v="1"/>
    <n v="184856.89"/>
    <n v="0"/>
    <x v="1"/>
    <s v="2. Fair"/>
    <s v="3. 100K-150K"/>
    <s v="0-2 yrs"/>
    <s v="Retained"/>
  </r>
  <r>
    <n v="15662238"/>
    <n v="822"/>
    <x v="0"/>
    <x v="1"/>
    <n v="37"/>
    <n v="3"/>
    <n v="105563"/>
    <n v="1"/>
    <n v="1"/>
    <n v="0"/>
    <n v="182624.93"/>
    <n v="0"/>
    <x v="1"/>
    <s v="5. Excellent"/>
    <s v="3. 100K-150K"/>
    <s v="3-5 yrs"/>
    <s v="Retained"/>
  </r>
  <r>
    <n v="15799186"/>
    <n v="632"/>
    <x v="0"/>
    <x v="1"/>
    <n v="38"/>
    <n v="4"/>
    <n v="0"/>
    <n v="2"/>
    <n v="0"/>
    <n v="0"/>
    <n v="192505.62"/>
    <n v="0"/>
    <x v="1"/>
    <s v="2. Fair"/>
    <s v="1. Zero"/>
    <s v="3-5 yrs"/>
    <s v="Retained"/>
  </r>
  <r>
    <n v="15686941"/>
    <n v="575"/>
    <x v="1"/>
    <x v="0"/>
    <n v="26"/>
    <n v="7"/>
    <n v="0"/>
    <n v="2"/>
    <n v="1"/>
    <n v="0"/>
    <n v="112507.63"/>
    <n v="0"/>
    <x v="3"/>
    <s v="1. Poor"/>
    <s v="1. Zero"/>
    <s v="6-8 yrs"/>
    <s v="Retained"/>
  </r>
  <r>
    <n v="15601172"/>
    <n v="672"/>
    <x v="0"/>
    <x v="1"/>
    <n v="31"/>
    <n v="6"/>
    <n v="91125.75"/>
    <n v="1"/>
    <n v="1"/>
    <n v="0"/>
    <n v="177295.92"/>
    <n v="0"/>
    <x v="1"/>
    <s v="3. Good"/>
    <s v="2. Up to 100K"/>
    <s v="6-8 yrs"/>
    <s v="Retained"/>
  </r>
  <r>
    <n v="15723858"/>
    <n v="517"/>
    <x v="1"/>
    <x v="1"/>
    <n v="39"/>
    <n v="3"/>
    <n v="0"/>
    <n v="2"/>
    <n v="0"/>
    <n v="1"/>
    <n v="12465.51"/>
    <n v="0"/>
    <x v="1"/>
    <s v="1. Poor"/>
    <s v="1. Zero"/>
    <s v="3-5 yrs"/>
    <s v="Retained"/>
  </r>
  <r>
    <n v="15615896"/>
    <n v="621"/>
    <x v="1"/>
    <x v="1"/>
    <n v="39"/>
    <n v="8"/>
    <n v="0"/>
    <n v="2"/>
    <n v="1"/>
    <n v="0"/>
    <n v="36122.959999999999"/>
    <n v="0"/>
    <x v="1"/>
    <s v="2. Fair"/>
    <s v="1. Zero"/>
    <s v="6-8 yrs"/>
    <s v="Retained"/>
  </r>
  <r>
    <n v="15737647"/>
    <n v="775"/>
    <x v="2"/>
    <x v="0"/>
    <n v="77"/>
    <n v="6"/>
    <n v="135120.56"/>
    <n v="1"/>
    <n v="1"/>
    <n v="0"/>
    <n v="37836.639999999999"/>
    <n v="0"/>
    <x v="4"/>
    <s v="4. Very Good"/>
    <s v="3. 100K-150K"/>
    <s v="6-8 yrs"/>
    <s v="Retained"/>
  </r>
  <r>
    <n v="15582841"/>
    <n v="600"/>
    <x v="0"/>
    <x v="1"/>
    <n v="29"/>
    <n v="8"/>
    <n v="0"/>
    <n v="2"/>
    <n v="0"/>
    <n v="1"/>
    <n v="34747.43"/>
    <n v="0"/>
    <x v="3"/>
    <s v="2. Fair"/>
    <s v="1. Zero"/>
    <s v="6-8 yrs"/>
    <s v="Retained"/>
  </r>
  <r>
    <n v="15760090"/>
    <n v="640"/>
    <x v="0"/>
    <x v="1"/>
    <n v="28"/>
    <n v="7"/>
    <n v="0"/>
    <n v="2"/>
    <n v="1"/>
    <n v="1"/>
    <n v="131097.9"/>
    <n v="0"/>
    <x v="3"/>
    <s v="2. Fair"/>
    <s v="1. Zero"/>
    <s v="6-8 yrs"/>
    <s v="Retained"/>
  </r>
  <r>
    <n v="15588587"/>
    <n v="752"/>
    <x v="0"/>
    <x v="0"/>
    <n v="36"/>
    <n v="1"/>
    <n v="86837.95"/>
    <n v="1"/>
    <n v="1"/>
    <n v="1"/>
    <n v="105280.55"/>
    <n v="0"/>
    <x v="1"/>
    <s v="4. Very Good"/>
    <s v="2. Up to 100K"/>
    <s v="0-2 yrs"/>
    <s v="Retained"/>
  </r>
  <r>
    <n v="15683157"/>
    <n v="613"/>
    <x v="0"/>
    <x v="1"/>
    <n v="26"/>
    <n v="4"/>
    <n v="100446.57"/>
    <n v="1"/>
    <n v="0"/>
    <n v="1"/>
    <n v="149653.81"/>
    <n v="0"/>
    <x v="3"/>
    <s v="2. Fair"/>
    <s v="3. 100K-150K"/>
    <s v="3-5 yrs"/>
    <s v="Retained"/>
  </r>
  <r>
    <n v="15694209"/>
    <n v="484"/>
    <x v="0"/>
    <x v="0"/>
    <n v="32"/>
    <n v="3"/>
    <n v="0"/>
    <n v="2"/>
    <n v="1"/>
    <n v="1"/>
    <n v="139390.99"/>
    <n v="0"/>
    <x v="1"/>
    <s v="1. Poor"/>
    <s v="1. Zero"/>
    <s v="3-5 yrs"/>
    <s v="Retained"/>
  </r>
  <r>
    <n v="15655875"/>
    <n v="511"/>
    <x v="0"/>
    <x v="0"/>
    <n v="33"/>
    <n v="3"/>
    <n v="0"/>
    <n v="2"/>
    <n v="1"/>
    <n v="0"/>
    <n v="132436.71"/>
    <n v="0"/>
    <x v="1"/>
    <s v="1. Poor"/>
    <s v="1. Zero"/>
    <s v="3-5 yrs"/>
    <s v="Retained"/>
  </r>
  <r>
    <n v="15805704"/>
    <n v="745"/>
    <x v="0"/>
    <x v="0"/>
    <n v="32"/>
    <n v="2"/>
    <n v="0"/>
    <n v="4"/>
    <n v="0"/>
    <n v="1"/>
    <n v="179705.13"/>
    <n v="1"/>
    <x v="1"/>
    <s v="4. Very Good"/>
    <s v="1. Zero"/>
    <s v="0-2 yrs"/>
    <s v="Churned"/>
  </r>
  <r>
    <n v="15744789"/>
    <n v="786"/>
    <x v="1"/>
    <x v="0"/>
    <n v="32"/>
    <n v="6"/>
    <n v="114512.59"/>
    <n v="1"/>
    <n v="1"/>
    <n v="0"/>
    <n v="15796.66"/>
    <n v="0"/>
    <x v="1"/>
    <s v="4. Very Good"/>
    <s v="3. 100K-150K"/>
    <s v="6-8 yrs"/>
    <s v="Retained"/>
  </r>
  <r>
    <n v="15799357"/>
    <n v="727"/>
    <x v="0"/>
    <x v="1"/>
    <n v="35"/>
    <n v="5"/>
    <n v="136364.46"/>
    <n v="1"/>
    <n v="0"/>
    <n v="0"/>
    <n v="142754.71"/>
    <n v="0"/>
    <x v="1"/>
    <s v="3. Good"/>
    <s v="3. 100K-150K"/>
    <s v="3-5 yrs"/>
    <s v="Retained"/>
  </r>
  <r>
    <n v="15726153"/>
    <n v="622"/>
    <x v="0"/>
    <x v="1"/>
    <n v="31"/>
    <n v="5"/>
    <n v="106260.67"/>
    <n v="1"/>
    <n v="1"/>
    <n v="1"/>
    <n v="2578.4299999999998"/>
    <n v="0"/>
    <x v="1"/>
    <s v="2. Fair"/>
    <s v="3. 100K-150K"/>
    <s v="3-5 yrs"/>
    <s v="Retained"/>
  </r>
  <r>
    <n v="15713346"/>
    <n v="794"/>
    <x v="0"/>
    <x v="1"/>
    <n v="24"/>
    <n v="10"/>
    <n v="146126.75"/>
    <n v="1"/>
    <n v="1"/>
    <n v="1"/>
    <n v="88992.05"/>
    <n v="0"/>
    <x v="3"/>
    <s v="4. Very Good"/>
    <s v="3. 100K-150K"/>
    <s v="9-10 yrs"/>
    <s v="Retained"/>
  </r>
  <r>
    <n v="15665053"/>
    <n v="636"/>
    <x v="1"/>
    <x v="1"/>
    <n v="52"/>
    <n v="4"/>
    <n v="111284.53"/>
    <n v="1"/>
    <n v="0"/>
    <n v="1"/>
    <n v="32936.44"/>
    <n v="1"/>
    <x v="2"/>
    <s v="2. Fair"/>
    <s v="3. 100K-150K"/>
    <s v="3-5 yrs"/>
    <s v="Churned"/>
  </r>
  <r>
    <n v="15592379"/>
    <n v="741"/>
    <x v="1"/>
    <x v="0"/>
    <n v="42"/>
    <n v="9"/>
    <n v="121056.63"/>
    <n v="2"/>
    <n v="1"/>
    <n v="0"/>
    <n v="39122.58"/>
    <n v="0"/>
    <x v="0"/>
    <s v="4. Very Good"/>
    <s v="3. 100K-150K"/>
    <s v="9-10 yrs"/>
    <s v="Retained"/>
  </r>
  <r>
    <n v="15692599"/>
    <n v="687"/>
    <x v="0"/>
    <x v="1"/>
    <n v="34"/>
    <n v="5"/>
    <n v="128270.56"/>
    <n v="1"/>
    <n v="1"/>
    <n v="0"/>
    <n v="191092.62"/>
    <n v="0"/>
    <x v="1"/>
    <s v="3. Good"/>
    <s v="3. 100K-150K"/>
    <s v="3-5 yrs"/>
    <s v="Retained"/>
  </r>
  <r>
    <n v="15620758"/>
    <n v="660"/>
    <x v="1"/>
    <x v="1"/>
    <n v="30"/>
    <n v="4"/>
    <n v="0"/>
    <n v="2"/>
    <n v="1"/>
    <n v="0"/>
    <n v="129149.06"/>
    <n v="0"/>
    <x v="1"/>
    <s v="2. Fair"/>
    <s v="1. Zero"/>
    <s v="3-5 yrs"/>
    <s v="Retained"/>
  </r>
  <r>
    <n v="15637428"/>
    <n v="660"/>
    <x v="0"/>
    <x v="1"/>
    <n v="35"/>
    <n v="7"/>
    <n v="0"/>
    <n v="2"/>
    <n v="1"/>
    <n v="0"/>
    <n v="13218.6"/>
    <n v="0"/>
    <x v="1"/>
    <s v="2. Fair"/>
    <s v="1. Zero"/>
    <s v="6-8 yrs"/>
    <s v="Retained"/>
  </r>
  <r>
    <n v="15808389"/>
    <n v="617"/>
    <x v="0"/>
    <x v="0"/>
    <n v="79"/>
    <n v="7"/>
    <n v="0"/>
    <n v="1"/>
    <n v="1"/>
    <n v="1"/>
    <n v="160589.18"/>
    <n v="0"/>
    <x v="4"/>
    <s v="2. Fair"/>
    <s v="1. Zero"/>
    <s v="6-8 yrs"/>
    <s v="Retained"/>
  </r>
  <r>
    <n v="15807003"/>
    <n v="762"/>
    <x v="0"/>
    <x v="1"/>
    <n v="32"/>
    <n v="10"/>
    <n v="191775.65"/>
    <n v="1"/>
    <n v="1"/>
    <n v="0"/>
    <n v="179657.83"/>
    <n v="0"/>
    <x v="1"/>
    <s v="4. Very Good"/>
    <s v="4. Above 150K"/>
    <s v="9-10 yrs"/>
    <s v="Retained"/>
  </r>
  <r>
    <n v="15702912"/>
    <n v="752"/>
    <x v="1"/>
    <x v="0"/>
    <n v="35"/>
    <n v="2"/>
    <n v="0"/>
    <n v="1"/>
    <n v="1"/>
    <n v="0"/>
    <n v="44335.54"/>
    <n v="1"/>
    <x v="1"/>
    <s v="4. Very Good"/>
    <s v="1. Zero"/>
    <s v="0-2 yrs"/>
    <s v="Churned"/>
  </r>
  <r>
    <n v="15590623"/>
    <n v="561"/>
    <x v="1"/>
    <x v="1"/>
    <n v="34"/>
    <n v="4"/>
    <n v="85141.79"/>
    <n v="2"/>
    <n v="1"/>
    <n v="1"/>
    <n v="29217.37"/>
    <n v="0"/>
    <x v="1"/>
    <s v="1. Poor"/>
    <s v="2. Up to 100K"/>
    <s v="3-5 yrs"/>
    <s v="Retained"/>
  </r>
  <r>
    <n v="15728078"/>
    <n v="609"/>
    <x v="0"/>
    <x v="1"/>
    <n v="26"/>
    <n v="10"/>
    <n v="126392.18"/>
    <n v="1"/>
    <n v="0"/>
    <n v="1"/>
    <n v="43651.49"/>
    <n v="0"/>
    <x v="3"/>
    <s v="2. Fair"/>
    <s v="3. 100K-150K"/>
    <s v="9-10 yrs"/>
    <s v="Retained"/>
  </r>
  <r>
    <n v="15708256"/>
    <n v="803"/>
    <x v="0"/>
    <x v="1"/>
    <n v="28"/>
    <n v="3"/>
    <n v="0"/>
    <n v="2"/>
    <n v="1"/>
    <n v="0"/>
    <n v="159654"/>
    <n v="0"/>
    <x v="3"/>
    <s v="5. Excellent"/>
    <s v="1. Zero"/>
    <s v="3-5 yrs"/>
    <s v="Retained"/>
  </r>
  <r>
    <n v="15582335"/>
    <n v="556"/>
    <x v="0"/>
    <x v="0"/>
    <n v="40"/>
    <n v="9"/>
    <n v="129860.37"/>
    <n v="1"/>
    <n v="0"/>
    <n v="0"/>
    <n v="17992.939999999999"/>
    <n v="0"/>
    <x v="0"/>
    <s v="1. Poor"/>
    <s v="3. 100K-150K"/>
    <s v="9-10 yrs"/>
    <s v="Retained"/>
  </r>
  <r>
    <n v="15649150"/>
    <n v="531"/>
    <x v="0"/>
    <x v="0"/>
    <n v="53"/>
    <n v="5"/>
    <n v="127642.44"/>
    <n v="1"/>
    <n v="1"/>
    <n v="0"/>
    <n v="141501.45000000001"/>
    <n v="1"/>
    <x v="2"/>
    <s v="1. Poor"/>
    <s v="3. 100K-150K"/>
    <s v="3-5 yrs"/>
    <s v="Churned"/>
  </r>
  <r>
    <n v="15691647"/>
    <n v="411"/>
    <x v="0"/>
    <x v="0"/>
    <n v="35"/>
    <n v="2"/>
    <n v="0"/>
    <n v="2"/>
    <n v="1"/>
    <n v="1"/>
    <n v="93825.78"/>
    <n v="0"/>
    <x v="1"/>
    <s v="1. Poor"/>
    <s v="1. Zero"/>
    <s v="0-2 yrs"/>
    <s v="Retained"/>
  </r>
  <r>
    <n v="15668270"/>
    <n v="587"/>
    <x v="2"/>
    <x v="0"/>
    <n v="44"/>
    <n v="5"/>
    <n v="125584.17"/>
    <n v="2"/>
    <n v="1"/>
    <n v="1"/>
    <n v="41852.239999999998"/>
    <n v="1"/>
    <x v="0"/>
    <s v="2. Fair"/>
    <s v="3. 100K-150K"/>
    <s v="3-5 yrs"/>
    <s v="Churned"/>
  </r>
  <r>
    <n v="15624820"/>
    <n v="683"/>
    <x v="1"/>
    <x v="1"/>
    <n v="56"/>
    <n v="7"/>
    <n v="50911.21"/>
    <n v="3"/>
    <n v="0"/>
    <n v="0"/>
    <n v="97629.31"/>
    <n v="1"/>
    <x v="2"/>
    <s v="3. Good"/>
    <s v="2. Up to 100K"/>
    <s v="6-8 yrs"/>
    <s v="Churned"/>
  </r>
  <r>
    <n v="15736254"/>
    <n v="654"/>
    <x v="0"/>
    <x v="1"/>
    <n v="29"/>
    <n v="2"/>
    <n v="91955.61"/>
    <n v="1"/>
    <n v="1"/>
    <n v="0"/>
    <n v="37065.660000000003"/>
    <n v="0"/>
    <x v="3"/>
    <s v="2. Fair"/>
    <s v="2. Up to 100K"/>
    <s v="0-2 yrs"/>
    <s v="Retained"/>
  </r>
  <r>
    <n v="15720814"/>
    <n v="670"/>
    <x v="2"/>
    <x v="0"/>
    <n v="36"/>
    <n v="2"/>
    <n v="84266.44"/>
    <n v="2"/>
    <n v="0"/>
    <n v="0"/>
    <n v="38614.69"/>
    <n v="0"/>
    <x v="1"/>
    <s v="3. Good"/>
    <s v="2. Up to 100K"/>
    <s v="0-2 yrs"/>
    <s v="Retained"/>
  </r>
  <r>
    <n v="15642997"/>
    <n v="655"/>
    <x v="0"/>
    <x v="0"/>
    <n v="36"/>
    <n v="2"/>
    <n v="147149.59"/>
    <n v="1"/>
    <n v="1"/>
    <n v="1"/>
    <n v="87816.86"/>
    <n v="0"/>
    <x v="1"/>
    <s v="2. Fair"/>
    <s v="3. 100K-150K"/>
    <s v="0-2 yrs"/>
    <s v="Retained"/>
  </r>
  <r>
    <n v="15693200"/>
    <n v="752"/>
    <x v="0"/>
    <x v="0"/>
    <n v="36"/>
    <n v="7"/>
    <n v="0"/>
    <n v="2"/>
    <n v="1"/>
    <n v="0"/>
    <n v="184866.86"/>
    <n v="0"/>
    <x v="1"/>
    <s v="4. Very Good"/>
    <s v="1. Zero"/>
    <s v="6-8 yrs"/>
    <s v="Retained"/>
  </r>
  <r>
    <n v="15624596"/>
    <n v="534"/>
    <x v="0"/>
    <x v="0"/>
    <n v="23"/>
    <n v="5"/>
    <n v="104822.45"/>
    <n v="1"/>
    <n v="0"/>
    <n v="1"/>
    <n v="160176.47"/>
    <n v="0"/>
    <x v="3"/>
    <s v="1. Poor"/>
    <s v="3. 100K-150K"/>
    <s v="3-5 yrs"/>
    <s v="Retained"/>
  </r>
  <r>
    <n v="15807167"/>
    <n v="635"/>
    <x v="0"/>
    <x v="1"/>
    <n v="42"/>
    <n v="1"/>
    <n v="146766.72"/>
    <n v="2"/>
    <n v="0"/>
    <n v="1"/>
    <n v="164357.1"/>
    <n v="0"/>
    <x v="0"/>
    <s v="2. Fair"/>
    <s v="3. 100K-150K"/>
    <s v="0-2 yrs"/>
    <s v="Retained"/>
  </r>
  <r>
    <n v="15660301"/>
    <n v="491"/>
    <x v="2"/>
    <x v="1"/>
    <n v="70"/>
    <n v="6"/>
    <n v="148745.92000000001"/>
    <n v="2"/>
    <n v="1"/>
    <n v="1"/>
    <n v="17818.330000000002"/>
    <n v="0"/>
    <x v="4"/>
    <s v="1. Poor"/>
    <s v="3. 100K-150K"/>
    <s v="6-8 yrs"/>
    <s v="Retained"/>
  </r>
  <r>
    <n v="15593094"/>
    <n v="516"/>
    <x v="0"/>
    <x v="1"/>
    <n v="27"/>
    <n v="9"/>
    <n v="0"/>
    <n v="1"/>
    <n v="1"/>
    <n v="0"/>
    <n v="142680.64000000001"/>
    <n v="1"/>
    <x v="3"/>
    <s v="1. Poor"/>
    <s v="1. Zero"/>
    <s v="9-10 yrs"/>
    <s v="Churned"/>
  </r>
  <r>
    <n v="15618239"/>
    <n v="530"/>
    <x v="0"/>
    <x v="0"/>
    <n v="48"/>
    <n v="0"/>
    <n v="0"/>
    <n v="1"/>
    <n v="1"/>
    <n v="0"/>
    <n v="85081.09"/>
    <n v="0"/>
    <x v="0"/>
    <s v="1. Poor"/>
    <s v="1. Zero"/>
    <s v="0-2 yrs"/>
    <s v="Retained"/>
  </r>
  <r>
    <n v="15574137"/>
    <n v="687"/>
    <x v="1"/>
    <x v="1"/>
    <n v="35"/>
    <n v="3"/>
    <n v="0"/>
    <n v="2"/>
    <n v="1"/>
    <n v="1"/>
    <n v="176450.19"/>
    <n v="0"/>
    <x v="1"/>
    <s v="3. Good"/>
    <s v="1. Zero"/>
    <s v="3-5 yrs"/>
    <s v="Retained"/>
  </r>
  <r>
    <n v="15614740"/>
    <n v="684"/>
    <x v="0"/>
    <x v="0"/>
    <n v="41"/>
    <n v="6"/>
    <n v="135203.81"/>
    <n v="2"/>
    <n v="1"/>
    <n v="1"/>
    <n v="121967.88"/>
    <n v="0"/>
    <x v="0"/>
    <s v="3. Good"/>
    <s v="3. 100K-150K"/>
    <s v="6-8 yrs"/>
    <s v="Retained"/>
  </r>
  <r>
    <n v="15574071"/>
    <n v="706"/>
    <x v="2"/>
    <x v="1"/>
    <n v="23"/>
    <n v="2"/>
    <n v="93301.97"/>
    <n v="2"/>
    <n v="0"/>
    <n v="1"/>
    <n v="127187.04"/>
    <n v="0"/>
    <x v="3"/>
    <s v="3. Good"/>
    <s v="2. Up to 100K"/>
    <s v="0-2 yrs"/>
    <s v="Retained"/>
  </r>
  <r>
    <n v="15671148"/>
    <n v="490"/>
    <x v="2"/>
    <x v="1"/>
    <n v="33"/>
    <n v="5"/>
    <n v="96341"/>
    <n v="2"/>
    <n v="0"/>
    <n v="0"/>
    <n v="108313.34"/>
    <n v="0"/>
    <x v="1"/>
    <s v="1. Poor"/>
    <s v="2. Up to 100K"/>
    <s v="3-5 yrs"/>
    <s v="Retained"/>
  </r>
  <r>
    <n v="15721921"/>
    <n v="796"/>
    <x v="0"/>
    <x v="1"/>
    <n v="44"/>
    <n v="8"/>
    <n v="165326.20000000001"/>
    <n v="1"/>
    <n v="1"/>
    <n v="1"/>
    <n v="57205.55"/>
    <n v="0"/>
    <x v="0"/>
    <s v="4. Very Good"/>
    <s v="4. Above 150K"/>
    <s v="6-8 yrs"/>
    <s v="Retained"/>
  </r>
  <r>
    <n v="15717995"/>
    <n v="849"/>
    <x v="0"/>
    <x v="1"/>
    <n v="27"/>
    <n v="0"/>
    <n v="0"/>
    <n v="2"/>
    <n v="0"/>
    <n v="1"/>
    <n v="157891.85999999999"/>
    <n v="0"/>
    <x v="3"/>
    <s v="5. Excellent"/>
    <s v="1. Zero"/>
    <s v="0-2 yrs"/>
    <s v="Retained"/>
  </r>
  <r>
    <n v="15632050"/>
    <n v="779"/>
    <x v="0"/>
    <x v="0"/>
    <n v="41"/>
    <n v="10"/>
    <n v="99786.2"/>
    <n v="1"/>
    <n v="1"/>
    <n v="0"/>
    <n v="86927.53"/>
    <n v="0"/>
    <x v="0"/>
    <s v="4. Very Good"/>
    <s v="2. Up to 100K"/>
    <s v="9-10 yrs"/>
    <s v="Retained"/>
  </r>
  <r>
    <n v="15647111"/>
    <n v="794"/>
    <x v="1"/>
    <x v="0"/>
    <n v="22"/>
    <n v="4"/>
    <n v="114440.24"/>
    <n v="1"/>
    <n v="1"/>
    <n v="1"/>
    <n v="107753.07"/>
    <n v="0"/>
    <x v="3"/>
    <s v="4. Very Good"/>
    <s v="3. 100K-150K"/>
    <s v="3-5 yrs"/>
    <s v="Retained"/>
  </r>
  <r>
    <n v="15759991"/>
    <n v="748"/>
    <x v="1"/>
    <x v="1"/>
    <n v="36"/>
    <n v="4"/>
    <n v="141573.54999999999"/>
    <n v="1"/>
    <n v="1"/>
    <n v="0"/>
    <n v="82158.14"/>
    <n v="0"/>
    <x v="1"/>
    <s v="4. Very Good"/>
    <s v="3. 100K-150K"/>
    <s v="3-5 yrs"/>
    <s v="Retained"/>
  </r>
  <r>
    <n v="15790204"/>
    <n v="663"/>
    <x v="1"/>
    <x v="0"/>
    <n v="22"/>
    <n v="9"/>
    <n v="0"/>
    <n v="1"/>
    <n v="1"/>
    <n v="0"/>
    <n v="29135.89"/>
    <n v="1"/>
    <x v="3"/>
    <s v="2. Fair"/>
    <s v="1. Zero"/>
    <s v="9-10 yrs"/>
    <s v="Churned"/>
  </r>
  <r>
    <n v="15686780"/>
    <n v="645"/>
    <x v="1"/>
    <x v="0"/>
    <n v="55"/>
    <n v="1"/>
    <n v="133676.65"/>
    <n v="1"/>
    <n v="0"/>
    <n v="1"/>
    <n v="17095.490000000002"/>
    <n v="0"/>
    <x v="2"/>
    <s v="2. Fair"/>
    <s v="3. 100K-150K"/>
    <s v="0-2 yrs"/>
    <s v="Retained"/>
  </r>
  <r>
    <n v="15640491"/>
    <n v="464"/>
    <x v="0"/>
    <x v="0"/>
    <n v="33"/>
    <n v="10"/>
    <n v="147493.70000000001"/>
    <n v="2"/>
    <n v="1"/>
    <n v="0"/>
    <n v="100447.53"/>
    <n v="0"/>
    <x v="1"/>
    <s v="1. Poor"/>
    <s v="3. 100K-150K"/>
    <s v="9-10 yrs"/>
    <s v="Retained"/>
  </r>
  <r>
    <n v="15783225"/>
    <n v="737"/>
    <x v="0"/>
    <x v="1"/>
    <n v="54"/>
    <n v="9"/>
    <n v="0"/>
    <n v="1"/>
    <n v="1"/>
    <n v="0"/>
    <n v="83470.399999999994"/>
    <n v="1"/>
    <x v="2"/>
    <s v="3. Good"/>
    <s v="1. Zero"/>
    <s v="9-10 yrs"/>
    <s v="Churned"/>
  </r>
  <r>
    <n v="15734438"/>
    <n v="590"/>
    <x v="0"/>
    <x v="0"/>
    <n v="29"/>
    <n v="4"/>
    <n v="0"/>
    <n v="2"/>
    <n v="1"/>
    <n v="0"/>
    <n v="121846.81"/>
    <n v="0"/>
    <x v="3"/>
    <s v="2. Fair"/>
    <s v="1. Zero"/>
    <s v="3-5 yrs"/>
    <s v="Retained"/>
  </r>
  <r>
    <n v="15688760"/>
    <n v="522"/>
    <x v="2"/>
    <x v="0"/>
    <n v="37"/>
    <n v="3"/>
    <n v="95022.57"/>
    <n v="1"/>
    <n v="1"/>
    <n v="1"/>
    <n v="129107.59"/>
    <n v="0"/>
    <x v="1"/>
    <s v="1. Poor"/>
    <s v="2. Up to 100K"/>
    <s v="3-5 yrs"/>
    <s v="Retained"/>
  </r>
  <r>
    <n v="15768124"/>
    <n v="648"/>
    <x v="0"/>
    <x v="0"/>
    <n v="34"/>
    <n v="3"/>
    <n v="0"/>
    <n v="1"/>
    <n v="1"/>
    <n v="0"/>
    <n v="54726.43"/>
    <n v="0"/>
    <x v="1"/>
    <s v="2. Fair"/>
    <s v="1. Zero"/>
    <s v="3-5 yrs"/>
    <s v="Retained"/>
  </r>
  <r>
    <n v="15661330"/>
    <n v="754"/>
    <x v="0"/>
    <x v="1"/>
    <n v="37"/>
    <n v="6"/>
    <n v="0"/>
    <n v="1"/>
    <n v="1"/>
    <n v="1"/>
    <n v="116141.72"/>
    <n v="0"/>
    <x v="1"/>
    <s v="4. Very Good"/>
    <s v="1. Zero"/>
    <s v="6-8 yrs"/>
    <s v="Retained"/>
  </r>
  <r>
    <n v="15781272"/>
    <n v="669"/>
    <x v="0"/>
    <x v="1"/>
    <n v="50"/>
    <n v="4"/>
    <n v="149713.60999999999"/>
    <n v="3"/>
    <n v="1"/>
    <n v="1"/>
    <n v="124872.42"/>
    <n v="1"/>
    <x v="2"/>
    <s v="2. Fair"/>
    <s v="3. 100K-150K"/>
    <s v="3-5 yrs"/>
    <s v="Churned"/>
  </r>
  <r>
    <n v="15573888"/>
    <n v="648"/>
    <x v="2"/>
    <x v="0"/>
    <n v="43"/>
    <n v="1"/>
    <n v="107963.38"/>
    <n v="1"/>
    <n v="0"/>
    <n v="0"/>
    <n v="186438.86"/>
    <n v="1"/>
    <x v="0"/>
    <s v="2. Fair"/>
    <s v="3. 100K-150K"/>
    <s v="0-2 yrs"/>
    <s v="Churned"/>
  </r>
  <r>
    <n v="15575858"/>
    <n v="763"/>
    <x v="0"/>
    <x v="1"/>
    <n v="40"/>
    <n v="3"/>
    <n v="0"/>
    <n v="2"/>
    <n v="1"/>
    <n v="0"/>
    <n v="134281.10999999999"/>
    <n v="0"/>
    <x v="0"/>
    <s v="4. Very Good"/>
    <s v="1. Zero"/>
    <s v="3-5 yrs"/>
    <s v="Retained"/>
  </r>
  <r>
    <n v="15645937"/>
    <n v="790"/>
    <x v="1"/>
    <x v="1"/>
    <n v="32"/>
    <n v="3"/>
    <n v="0"/>
    <n v="1"/>
    <n v="1"/>
    <n v="0"/>
    <n v="91044.47"/>
    <n v="0"/>
    <x v="1"/>
    <s v="4. Very Good"/>
    <s v="1. Zero"/>
    <s v="3-5 yrs"/>
    <s v="Retained"/>
  </r>
  <r>
    <n v="15702337"/>
    <n v="581"/>
    <x v="0"/>
    <x v="1"/>
    <n v="37"/>
    <n v="7"/>
    <n v="0"/>
    <n v="2"/>
    <n v="1"/>
    <n v="1"/>
    <n v="74320.75"/>
    <n v="0"/>
    <x v="1"/>
    <s v="2. Fair"/>
    <s v="1. Zero"/>
    <s v="6-8 yrs"/>
    <s v="Retained"/>
  </r>
  <r>
    <n v="15764537"/>
    <n v="703"/>
    <x v="0"/>
    <x v="1"/>
    <n v="43"/>
    <n v="8"/>
    <n v="0"/>
    <n v="2"/>
    <n v="1"/>
    <n v="0"/>
    <n v="9704.66"/>
    <n v="0"/>
    <x v="0"/>
    <s v="3. Good"/>
    <s v="1. Zero"/>
    <s v="6-8 yrs"/>
    <s v="Retained"/>
  </r>
  <r>
    <n v="15619616"/>
    <n v="571"/>
    <x v="0"/>
    <x v="0"/>
    <n v="33"/>
    <n v="9"/>
    <n v="102017.25"/>
    <n v="2"/>
    <n v="0"/>
    <n v="0"/>
    <n v="128600.49"/>
    <n v="0"/>
    <x v="1"/>
    <s v="1. Poor"/>
    <s v="3. 100K-150K"/>
    <s v="9-10 yrs"/>
    <s v="Retained"/>
  </r>
  <r>
    <n v="15585133"/>
    <n v="657"/>
    <x v="1"/>
    <x v="0"/>
    <n v="27"/>
    <n v="8"/>
    <n v="0"/>
    <n v="2"/>
    <n v="0"/>
    <n v="0"/>
    <n v="6468.24"/>
    <n v="0"/>
    <x v="3"/>
    <s v="2. Fair"/>
    <s v="1. Zero"/>
    <s v="6-8 yrs"/>
    <s v="Retained"/>
  </r>
  <r>
    <n v="15573971"/>
    <n v="737"/>
    <x v="0"/>
    <x v="1"/>
    <n v="44"/>
    <n v="7"/>
    <n v="0"/>
    <n v="2"/>
    <n v="0"/>
    <n v="0"/>
    <n v="57898.58"/>
    <n v="0"/>
    <x v="0"/>
    <s v="3. Good"/>
    <s v="1. Zero"/>
    <s v="6-8 yrs"/>
    <s v="Retained"/>
  </r>
  <r>
    <n v="15579433"/>
    <n v="793"/>
    <x v="1"/>
    <x v="1"/>
    <n v="29"/>
    <n v="8"/>
    <n v="96674.55"/>
    <n v="2"/>
    <n v="0"/>
    <n v="0"/>
    <n v="192120.66"/>
    <n v="0"/>
    <x v="3"/>
    <s v="4. Very Good"/>
    <s v="2. Up to 100K"/>
    <s v="6-8 yrs"/>
    <s v="Retained"/>
  </r>
  <r>
    <n v="15777045"/>
    <n v="783"/>
    <x v="1"/>
    <x v="0"/>
    <n v="44"/>
    <n v="3"/>
    <n v="81811.710000000006"/>
    <n v="1"/>
    <n v="1"/>
    <n v="0"/>
    <n v="164213.53"/>
    <n v="1"/>
    <x v="0"/>
    <s v="4. Very Good"/>
    <s v="2. Up to 100K"/>
    <s v="3-5 yrs"/>
    <s v="Churned"/>
  </r>
  <r>
    <n v="15611580"/>
    <n v="751"/>
    <x v="1"/>
    <x v="1"/>
    <n v="33"/>
    <n v="4"/>
    <n v="79281.61"/>
    <n v="1"/>
    <n v="1"/>
    <n v="0"/>
    <n v="117547.76"/>
    <n v="0"/>
    <x v="1"/>
    <s v="4. Very Good"/>
    <s v="2. Up to 100K"/>
    <s v="3-5 yrs"/>
    <s v="Retained"/>
  </r>
  <r>
    <n v="15614778"/>
    <n v="579"/>
    <x v="0"/>
    <x v="1"/>
    <n v="31"/>
    <n v="6"/>
    <n v="0"/>
    <n v="2"/>
    <n v="1"/>
    <n v="0"/>
    <n v="26149.25"/>
    <n v="0"/>
    <x v="1"/>
    <s v="1. Poor"/>
    <s v="1. Zero"/>
    <s v="6-8 yrs"/>
    <s v="Retained"/>
  </r>
  <r>
    <n v="15771750"/>
    <n v="655"/>
    <x v="2"/>
    <x v="0"/>
    <n v="36"/>
    <n v="10"/>
    <n v="122314.39"/>
    <n v="1"/>
    <n v="1"/>
    <n v="0"/>
    <n v="9181.66"/>
    <n v="0"/>
    <x v="1"/>
    <s v="2. Fair"/>
    <s v="3. 100K-150K"/>
    <s v="9-10 yrs"/>
    <s v="Retained"/>
  </r>
  <r>
    <n v="15593280"/>
    <n v="614"/>
    <x v="2"/>
    <x v="1"/>
    <n v="43"/>
    <n v="8"/>
    <n v="140733.74"/>
    <n v="1"/>
    <n v="1"/>
    <n v="1"/>
    <n v="166588.76"/>
    <n v="0"/>
    <x v="0"/>
    <s v="2. Fair"/>
    <s v="3. 100K-150K"/>
    <s v="6-8 yrs"/>
    <s v="Retained"/>
  </r>
  <r>
    <n v="15569274"/>
    <n v="678"/>
    <x v="2"/>
    <x v="1"/>
    <n v="49"/>
    <n v="2"/>
    <n v="116933.11"/>
    <n v="1"/>
    <n v="1"/>
    <n v="0"/>
    <n v="195053.58"/>
    <n v="1"/>
    <x v="0"/>
    <s v="3. Good"/>
    <s v="3. 100K-150K"/>
    <s v="0-2 yrs"/>
    <s v="Churned"/>
  </r>
  <r>
    <n v="15654408"/>
    <n v="562"/>
    <x v="1"/>
    <x v="1"/>
    <n v="41"/>
    <n v="5"/>
    <n v="165445.04"/>
    <n v="2"/>
    <n v="1"/>
    <n v="0"/>
    <n v="85787.31"/>
    <n v="0"/>
    <x v="0"/>
    <s v="1. Poor"/>
    <s v="4. Above 150K"/>
    <s v="3-5 yrs"/>
    <s v="Retained"/>
  </r>
  <r>
    <n v="15657468"/>
    <n v="711"/>
    <x v="2"/>
    <x v="0"/>
    <n v="53"/>
    <n v="5"/>
    <n v="123805.03"/>
    <n v="1"/>
    <n v="1"/>
    <n v="0"/>
    <n v="102428.51"/>
    <n v="0"/>
    <x v="2"/>
    <s v="3. Good"/>
    <s v="3. 100K-150K"/>
    <s v="3-5 yrs"/>
    <s v="Retained"/>
  </r>
  <r>
    <n v="15614213"/>
    <n v="620"/>
    <x v="0"/>
    <x v="1"/>
    <n v="37"/>
    <n v="0"/>
    <n v="107548.94"/>
    <n v="1"/>
    <n v="1"/>
    <n v="0"/>
    <n v="71175.94"/>
    <n v="0"/>
    <x v="1"/>
    <s v="2. Fair"/>
    <s v="3. 100K-150K"/>
    <s v="0-2 yrs"/>
    <s v="Retained"/>
  </r>
  <r>
    <n v="15589869"/>
    <n v="437"/>
    <x v="0"/>
    <x v="1"/>
    <n v="49"/>
    <n v="9"/>
    <n v="111634.29"/>
    <n v="2"/>
    <n v="0"/>
    <n v="1"/>
    <n v="166440.32000000001"/>
    <n v="0"/>
    <x v="0"/>
    <s v="1. Poor"/>
    <s v="3. 100K-150K"/>
    <s v="9-10 yrs"/>
    <s v="Retained"/>
  </r>
  <r>
    <n v="15693205"/>
    <n v="691"/>
    <x v="2"/>
    <x v="0"/>
    <n v="41"/>
    <n v="8"/>
    <n v="109153.96"/>
    <n v="3"/>
    <n v="1"/>
    <n v="1"/>
    <n v="148848.76"/>
    <n v="1"/>
    <x v="0"/>
    <s v="3. Good"/>
    <s v="3. 100K-150K"/>
    <s v="6-8 yrs"/>
    <s v="Churned"/>
  </r>
  <r>
    <n v="15797113"/>
    <n v="552"/>
    <x v="1"/>
    <x v="0"/>
    <n v="34"/>
    <n v="4"/>
    <n v="0"/>
    <n v="2"/>
    <n v="1"/>
    <n v="0"/>
    <n v="140286.69"/>
    <n v="0"/>
    <x v="1"/>
    <s v="1. Poor"/>
    <s v="1. Zero"/>
    <s v="3-5 yrs"/>
    <s v="Retained"/>
  </r>
  <r>
    <n v="15676958"/>
    <n v="765"/>
    <x v="2"/>
    <x v="1"/>
    <n v="34"/>
    <n v="5"/>
    <n v="86055.17"/>
    <n v="2"/>
    <n v="1"/>
    <n v="1"/>
    <n v="104220.5"/>
    <n v="0"/>
    <x v="1"/>
    <s v="4. Very Good"/>
    <s v="2. Up to 100K"/>
    <s v="3-5 yrs"/>
    <s v="Retained"/>
  </r>
  <r>
    <n v="15739592"/>
    <n v="707"/>
    <x v="2"/>
    <x v="0"/>
    <n v="51"/>
    <n v="10"/>
    <n v="98438.23"/>
    <n v="1"/>
    <n v="0"/>
    <n v="0"/>
    <n v="70778.63"/>
    <n v="1"/>
    <x v="2"/>
    <s v="3. Good"/>
    <s v="2. Up to 100K"/>
    <s v="9-10 yrs"/>
    <s v="Churned"/>
  </r>
  <r>
    <n v="15656263"/>
    <n v="764"/>
    <x v="1"/>
    <x v="1"/>
    <n v="29"/>
    <n v="5"/>
    <n v="0"/>
    <n v="2"/>
    <n v="1"/>
    <n v="0"/>
    <n v="65868.28"/>
    <n v="0"/>
    <x v="3"/>
    <s v="4. Very Good"/>
    <s v="1. Zero"/>
    <s v="3-5 yrs"/>
    <s v="Retained"/>
  </r>
  <r>
    <n v="15636872"/>
    <n v="585"/>
    <x v="0"/>
    <x v="0"/>
    <n v="32"/>
    <n v="8"/>
    <n v="144705.87"/>
    <n v="2"/>
    <n v="0"/>
    <n v="0"/>
    <n v="171482.56"/>
    <n v="0"/>
    <x v="1"/>
    <s v="2. Fair"/>
    <s v="3. 100K-150K"/>
    <s v="6-8 yrs"/>
    <s v="Retained"/>
  </r>
  <r>
    <n v="15589435"/>
    <n v="784"/>
    <x v="0"/>
    <x v="1"/>
    <n v="31"/>
    <n v="7"/>
    <n v="0"/>
    <n v="2"/>
    <n v="1"/>
    <n v="1"/>
    <n v="143204.41"/>
    <n v="0"/>
    <x v="1"/>
    <s v="4. Very Good"/>
    <s v="1. Zero"/>
    <s v="6-8 yrs"/>
    <s v="Retained"/>
  </r>
  <r>
    <n v="15640464"/>
    <n v="605"/>
    <x v="0"/>
    <x v="1"/>
    <n v="41"/>
    <n v="5"/>
    <n v="91612.91"/>
    <n v="1"/>
    <n v="1"/>
    <n v="1"/>
    <n v="28427.84"/>
    <n v="0"/>
    <x v="0"/>
    <s v="2. Fair"/>
    <s v="2. Up to 100K"/>
    <s v="3-5 yrs"/>
    <s v="Retained"/>
  </r>
  <r>
    <n v="15723851"/>
    <n v="699"/>
    <x v="1"/>
    <x v="1"/>
    <n v="40"/>
    <n v="2"/>
    <n v="0"/>
    <n v="1"/>
    <n v="1"/>
    <n v="0"/>
    <n v="78387.320000000007"/>
    <n v="0"/>
    <x v="0"/>
    <s v="3. Good"/>
    <s v="1. Zero"/>
    <s v="0-2 yrs"/>
    <s v="Retained"/>
  </r>
  <r>
    <n v="15722122"/>
    <n v="544"/>
    <x v="0"/>
    <x v="0"/>
    <n v="40"/>
    <n v="7"/>
    <n v="0"/>
    <n v="1"/>
    <n v="0"/>
    <n v="1"/>
    <n v="161076.92000000001"/>
    <n v="0"/>
    <x v="0"/>
    <s v="1. Poor"/>
    <s v="1. Zero"/>
    <s v="6-8 yrs"/>
    <s v="Retained"/>
  </r>
  <r>
    <n v="15696852"/>
    <n v="803"/>
    <x v="0"/>
    <x v="0"/>
    <n v="32"/>
    <n v="9"/>
    <n v="192122.84"/>
    <n v="1"/>
    <n v="1"/>
    <n v="1"/>
    <n v="54277.45"/>
    <n v="1"/>
    <x v="1"/>
    <s v="5. Excellent"/>
    <s v="4. Above 150K"/>
    <s v="9-10 yrs"/>
    <s v="Churned"/>
  </r>
  <r>
    <n v="15634936"/>
    <n v="735"/>
    <x v="0"/>
    <x v="1"/>
    <n v="41"/>
    <n v="7"/>
    <n v="179904"/>
    <n v="1"/>
    <n v="1"/>
    <n v="1"/>
    <n v="137180.95000000001"/>
    <n v="0"/>
    <x v="0"/>
    <s v="3. Good"/>
    <s v="4. Above 150K"/>
    <s v="6-8 yrs"/>
    <s v="Retained"/>
  </r>
  <r>
    <n v="15575935"/>
    <n v="673"/>
    <x v="0"/>
    <x v="1"/>
    <n v="59"/>
    <n v="0"/>
    <n v="178058.06"/>
    <n v="2"/>
    <n v="0"/>
    <n v="1"/>
    <n v="21063.71"/>
    <n v="1"/>
    <x v="2"/>
    <s v="3. Good"/>
    <s v="4. Above 150K"/>
    <s v="0-2 yrs"/>
    <s v="Churned"/>
  </r>
  <r>
    <n v="15634491"/>
    <n v="652"/>
    <x v="0"/>
    <x v="1"/>
    <n v="30"/>
    <n v="2"/>
    <n v="176166.56"/>
    <n v="2"/>
    <n v="1"/>
    <n v="1"/>
    <n v="152210.81"/>
    <n v="0"/>
    <x v="1"/>
    <s v="2. Fair"/>
    <s v="4. Above 150K"/>
    <s v="0-2 yrs"/>
    <s v="Retained"/>
  </r>
  <r>
    <n v="15628530"/>
    <n v="694"/>
    <x v="0"/>
    <x v="1"/>
    <n v="42"/>
    <n v="3"/>
    <n v="156864.20000000001"/>
    <n v="2"/>
    <n v="0"/>
    <n v="0"/>
    <n v="88890.75"/>
    <n v="0"/>
    <x v="0"/>
    <s v="3. Good"/>
    <s v="4. Above 150K"/>
    <s v="3-5 yrs"/>
    <s v="Retained"/>
  </r>
  <r>
    <n v="15678720"/>
    <n v="741"/>
    <x v="0"/>
    <x v="0"/>
    <n v="44"/>
    <n v="7"/>
    <n v="0"/>
    <n v="2"/>
    <n v="1"/>
    <n v="1"/>
    <n v="190534.76"/>
    <n v="0"/>
    <x v="0"/>
    <s v="4. Very Good"/>
    <s v="1. Zero"/>
    <s v="6-8 yrs"/>
    <s v="Retained"/>
  </r>
  <r>
    <n v="15627999"/>
    <n v="590"/>
    <x v="1"/>
    <x v="1"/>
    <n v="30"/>
    <n v="3"/>
    <n v="0"/>
    <n v="2"/>
    <n v="1"/>
    <n v="0"/>
    <n v="83090.350000000006"/>
    <n v="0"/>
    <x v="1"/>
    <s v="2. Fair"/>
    <s v="1. Zero"/>
    <s v="3-5 yrs"/>
    <s v="Retained"/>
  </r>
  <r>
    <n v="15571244"/>
    <n v="809"/>
    <x v="1"/>
    <x v="0"/>
    <n v="33"/>
    <n v="3"/>
    <n v="0"/>
    <n v="2"/>
    <n v="0"/>
    <n v="1"/>
    <n v="141426.78"/>
    <n v="0"/>
    <x v="1"/>
    <s v="5. Excellent"/>
    <s v="1. Zero"/>
    <s v="3-5 yrs"/>
    <s v="Retained"/>
  </r>
  <r>
    <n v="15739931"/>
    <n v="523"/>
    <x v="0"/>
    <x v="1"/>
    <n v="34"/>
    <n v="2"/>
    <n v="161588.89000000001"/>
    <n v="1"/>
    <n v="1"/>
    <n v="1"/>
    <n v="51358.66"/>
    <n v="0"/>
    <x v="1"/>
    <s v="1. Poor"/>
    <s v="4. Above 150K"/>
    <s v="0-2 yrs"/>
    <s v="Retained"/>
  </r>
  <r>
    <n v="15806256"/>
    <n v="540"/>
    <x v="0"/>
    <x v="1"/>
    <n v="48"/>
    <n v="2"/>
    <n v="109349.29"/>
    <n v="1"/>
    <n v="1"/>
    <n v="0"/>
    <n v="88703.039999999994"/>
    <n v="1"/>
    <x v="0"/>
    <s v="1. Poor"/>
    <s v="3. 100K-150K"/>
    <s v="0-2 yrs"/>
    <s v="Churned"/>
  </r>
  <r>
    <n v="15787258"/>
    <n v="596"/>
    <x v="1"/>
    <x v="0"/>
    <n v="29"/>
    <n v="6"/>
    <n v="0"/>
    <n v="2"/>
    <n v="1"/>
    <n v="0"/>
    <n v="116696.77"/>
    <n v="0"/>
    <x v="3"/>
    <s v="2. Fair"/>
    <s v="1. Zero"/>
    <s v="6-8 yrs"/>
    <s v="Retained"/>
  </r>
  <r>
    <n v="15706463"/>
    <n v="597"/>
    <x v="0"/>
    <x v="0"/>
    <n v="36"/>
    <n v="9"/>
    <n v="0"/>
    <n v="2"/>
    <n v="1"/>
    <n v="1"/>
    <n v="7156.09"/>
    <n v="0"/>
    <x v="1"/>
    <s v="2. Fair"/>
    <s v="1. Zero"/>
    <s v="9-10 yrs"/>
    <s v="Retained"/>
  </r>
  <r>
    <n v="15691004"/>
    <n v="407"/>
    <x v="1"/>
    <x v="1"/>
    <n v="37"/>
    <n v="1"/>
    <n v="0"/>
    <n v="1"/>
    <n v="1"/>
    <n v="1"/>
    <n v="49161.120000000003"/>
    <n v="1"/>
    <x v="1"/>
    <s v="1. Poor"/>
    <s v="1. Zero"/>
    <s v="0-2 yrs"/>
    <s v="Churned"/>
  </r>
  <r>
    <n v="15792228"/>
    <n v="748"/>
    <x v="0"/>
    <x v="1"/>
    <n v="60"/>
    <n v="0"/>
    <n v="152335.70000000001"/>
    <n v="1"/>
    <n v="1"/>
    <n v="0"/>
    <n v="126743.33"/>
    <n v="1"/>
    <x v="4"/>
    <s v="4. Very Good"/>
    <s v="4. Above 150K"/>
    <s v="0-2 yrs"/>
    <s v="Churned"/>
  </r>
  <r>
    <n v="15733447"/>
    <n v="562"/>
    <x v="0"/>
    <x v="0"/>
    <n v="51"/>
    <n v="1"/>
    <n v="124662.54"/>
    <n v="1"/>
    <n v="1"/>
    <n v="1"/>
    <n v="65390.46"/>
    <n v="1"/>
    <x v="2"/>
    <s v="1. Poor"/>
    <s v="3. 100K-150K"/>
    <s v="0-2 yrs"/>
    <s v="Churned"/>
  </r>
  <r>
    <n v="15679062"/>
    <n v="734"/>
    <x v="2"/>
    <x v="0"/>
    <n v="47"/>
    <n v="10"/>
    <n v="91522.04"/>
    <n v="2"/>
    <n v="1"/>
    <n v="1"/>
    <n v="138835.91"/>
    <n v="0"/>
    <x v="0"/>
    <s v="3. Good"/>
    <s v="2. Up to 100K"/>
    <s v="9-10 yrs"/>
    <s v="Retained"/>
  </r>
  <r>
    <n v="15594409"/>
    <n v="710"/>
    <x v="0"/>
    <x v="1"/>
    <n v="45"/>
    <n v="1"/>
    <n v="0"/>
    <n v="2"/>
    <n v="1"/>
    <n v="1"/>
    <n v="36154.660000000003"/>
    <n v="0"/>
    <x v="0"/>
    <s v="3. Good"/>
    <s v="1. Zero"/>
    <s v="0-2 yrs"/>
    <s v="Retained"/>
  </r>
  <r>
    <n v="15613816"/>
    <n v="539"/>
    <x v="1"/>
    <x v="0"/>
    <n v="39"/>
    <n v="6"/>
    <n v="62052.28"/>
    <n v="1"/>
    <n v="0"/>
    <n v="1"/>
    <n v="59755.14"/>
    <n v="0"/>
    <x v="1"/>
    <s v="1. Poor"/>
    <s v="2. Up to 100K"/>
    <s v="6-8 yrs"/>
    <s v="Retained"/>
  </r>
  <r>
    <n v="15681991"/>
    <n v="542"/>
    <x v="0"/>
    <x v="1"/>
    <n v="32"/>
    <n v="7"/>
    <n v="107871.72"/>
    <n v="1"/>
    <n v="1"/>
    <n v="0"/>
    <n v="125302.64"/>
    <n v="0"/>
    <x v="1"/>
    <s v="1. Poor"/>
    <s v="3. 100K-150K"/>
    <s v="6-8 yrs"/>
    <s v="Retained"/>
  </r>
  <r>
    <n v="15796074"/>
    <n v="717"/>
    <x v="0"/>
    <x v="0"/>
    <n v="36"/>
    <n v="2"/>
    <n v="99472.76"/>
    <n v="2"/>
    <n v="1"/>
    <n v="0"/>
    <n v="94274.72"/>
    <n v="1"/>
    <x v="1"/>
    <s v="3. Good"/>
    <s v="2. Up to 100K"/>
    <s v="0-2 yrs"/>
    <s v="Churned"/>
  </r>
  <r>
    <n v="15625941"/>
    <n v="682"/>
    <x v="1"/>
    <x v="0"/>
    <n v="50"/>
    <n v="10"/>
    <n v="128039.01"/>
    <n v="1"/>
    <n v="1"/>
    <n v="1"/>
    <n v="102260.16"/>
    <n v="0"/>
    <x v="2"/>
    <s v="3. Good"/>
    <s v="3. 100K-150K"/>
    <s v="9-10 yrs"/>
    <s v="Retained"/>
  </r>
  <r>
    <n v="15615016"/>
    <n v="515"/>
    <x v="0"/>
    <x v="1"/>
    <n v="33"/>
    <n v="2"/>
    <n v="0"/>
    <n v="2"/>
    <n v="1"/>
    <n v="1"/>
    <n v="136028.97"/>
    <n v="0"/>
    <x v="1"/>
    <s v="1. Poor"/>
    <s v="1. Zero"/>
    <s v="0-2 yrs"/>
    <s v="Retained"/>
  </r>
  <r>
    <n v="15748414"/>
    <n v="526"/>
    <x v="1"/>
    <x v="0"/>
    <n v="33"/>
    <n v="8"/>
    <n v="114634.63"/>
    <n v="2"/>
    <n v="1"/>
    <n v="0"/>
    <n v="110114.38"/>
    <n v="1"/>
    <x v="1"/>
    <s v="1. Poor"/>
    <s v="3. 100K-150K"/>
    <s v="6-8 yrs"/>
    <s v="Churned"/>
  </r>
  <r>
    <n v="15751203"/>
    <n v="702"/>
    <x v="0"/>
    <x v="1"/>
    <n v="26"/>
    <n v="5"/>
    <n v="56738.47"/>
    <n v="2"/>
    <n v="1"/>
    <n v="1"/>
    <n v="100442.22"/>
    <n v="1"/>
    <x v="3"/>
    <s v="3. Good"/>
    <s v="2. Up to 100K"/>
    <s v="3-5 yrs"/>
    <s v="Churned"/>
  </r>
  <r>
    <n v="15662658"/>
    <n v="651"/>
    <x v="2"/>
    <x v="1"/>
    <n v="34"/>
    <n v="2"/>
    <n v="90355.12"/>
    <n v="2"/>
    <n v="0"/>
    <n v="0"/>
    <n v="193597.94"/>
    <n v="0"/>
    <x v="1"/>
    <s v="2. Fair"/>
    <s v="2. Up to 100K"/>
    <s v="0-2 yrs"/>
    <s v="Retained"/>
  </r>
  <r>
    <n v="15574868"/>
    <n v="792"/>
    <x v="2"/>
    <x v="1"/>
    <n v="36"/>
    <n v="5"/>
    <n v="115725.24"/>
    <n v="2"/>
    <n v="0"/>
    <n v="0"/>
    <n v="1871.25"/>
    <n v="0"/>
    <x v="1"/>
    <s v="4. Very Good"/>
    <s v="3. 100K-150K"/>
    <s v="3-5 yrs"/>
    <s v="Retained"/>
  </r>
  <r>
    <n v="15790282"/>
    <n v="817"/>
    <x v="2"/>
    <x v="1"/>
    <n v="58"/>
    <n v="3"/>
    <n v="114327.59"/>
    <n v="2"/>
    <n v="1"/>
    <n v="1"/>
    <n v="42831.11"/>
    <n v="0"/>
    <x v="2"/>
    <s v="5. Excellent"/>
    <s v="3. 100K-150K"/>
    <s v="3-5 yrs"/>
    <s v="Retained"/>
  </r>
  <r>
    <n v="15762927"/>
    <n v="674"/>
    <x v="2"/>
    <x v="0"/>
    <n v="36"/>
    <n v="6"/>
    <n v="100762.64"/>
    <n v="1"/>
    <n v="1"/>
    <n v="0"/>
    <n v="182156.86"/>
    <n v="0"/>
    <x v="1"/>
    <s v="3. Good"/>
    <s v="3. 100K-150K"/>
    <s v="6-8 yrs"/>
    <s v="Retained"/>
  </r>
  <r>
    <n v="15803456"/>
    <n v="641"/>
    <x v="0"/>
    <x v="0"/>
    <n v="40"/>
    <n v="9"/>
    <n v="0"/>
    <n v="1"/>
    <n v="0"/>
    <n v="0"/>
    <n v="151648.66"/>
    <n v="1"/>
    <x v="0"/>
    <s v="2. Fair"/>
    <s v="1. Zero"/>
    <s v="9-10 yrs"/>
    <s v="Churned"/>
  </r>
  <r>
    <n v="15771857"/>
    <n v="513"/>
    <x v="1"/>
    <x v="1"/>
    <n v="39"/>
    <n v="7"/>
    <n v="89039.9"/>
    <n v="2"/>
    <n v="1"/>
    <n v="1"/>
    <n v="146738.82999999999"/>
    <n v="0"/>
    <x v="1"/>
    <s v="1. Poor"/>
    <s v="2. Up to 100K"/>
    <s v="6-8 yrs"/>
    <s v="Retained"/>
  </r>
  <r>
    <n v="15700601"/>
    <n v="561"/>
    <x v="0"/>
    <x v="1"/>
    <n v="34"/>
    <n v="1"/>
    <n v="78829.53"/>
    <n v="1"/>
    <n v="1"/>
    <n v="1"/>
    <n v="12148.2"/>
    <n v="0"/>
    <x v="1"/>
    <s v="1. Poor"/>
    <s v="2. Up to 100K"/>
    <s v="0-2 yrs"/>
    <s v="Retained"/>
  </r>
  <r>
    <n v="15569670"/>
    <n v="627"/>
    <x v="2"/>
    <x v="1"/>
    <n v="30"/>
    <n v="6"/>
    <n v="112372.96"/>
    <n v="1"/>
    <n v="1"/>
    <n v="1"/>
    <n v="118029.09"/>
    <n v="0"/>
    <x v="1"/>
    <s v="2. Fair"/>
    <s v="3. 100K-150K"/>
    <s v="6-8 yrs"/>
    <s v="Retained"/>
  </r>
  <r>
    <n v="15772341"/>
    <n v="682"/>
    <x v="2"/>
    <x v="1"/>
    <n v="81"/>
    <n v="6"/>
    <n v="122029.15"/>
    <n v="1"/>
    <n v="1"/>
    <n v="1"/>
    <n v="50783.88"/>
    <n v="0"/>
    <x v="4"/>
    <s v="3. Good"/>
    <s v="3. 100K-150K"/>
    <s v="6-8 yrs"/>
    <s v="Retained"/>
  </r>
  <r>
    <n v="15661548"/>
    <n v="683"/>
    <x v="0"/>
    <x v="0"/>
    <n v="29"/>
    <n v="0"/>
    <n v="157829.12"/>
    <n v="1"/>
    <n v="0"/>
    <n v="0"/>
    <n v="129891.66"/>
    <n v="0"/>
    <x v="3"/>
    <s v="3. Good"/>
    <s v="4. Above 150K"/>
    <s v="0-2 yrs"/>
    <s v="Retained"/>
  </r>
  <r>
    <n v="15787597"/>
    <n v="420"/>
    <x v="2"/>
    <x v="0"/>
    <n v="31"/>
    <n v="1"/>
    <n v="108377.75"/>
    <n v="2"/>
    <n v="1"/>
    <n v="1"/>
    <n v="9904.6299999999992"/>
    <n v="0"/>
    <x v="1"/>
    <s v="1. Poor"/>
    <s v="3. 100K-150K"/>
    <s v="0-2 yrs"/>
    <s v="Retained"/>
  </r>
  <r>
    <n v="15806913"/>
    <n v="670"/>
    <x v="0"/>
    <x v="0"/>
    <n v="54"/>
    <n v="2"/>
    <n v="95507.12"/>
    <n v="1"/>
    <n v="1"/>
    <n v="1"/>
    <n v="63213.31"/>
    <n v="0"/>
    <x v="2"/>
    <s v="3. Good"/>
    <s v="2. Up to 100K"/>
    <s v="0-2 yrs"/>
    <s v="Retained"/>
  </r>
  <r>
    <n v="15804862"/>
    <n v="505"/>
    <x v="2"/>
    <x v="1"/>
    <n v="43"/>
    <n v="6"/>
    <n v="127146.68"/>
    <n v="1"/>
    <n v="0"/>
    <n v="0"/>
    <n v="137565.87"/>
    <n v="0"/>
    <x v="0"/>
    <s v="1. Poor"/>
    <s v="3. 100K-150K"/>
    <s v="6-8 yrs"/>
    <s v="Retained"/>
  </r>
  <r>
    <n v="15792986"/>
    <n v="580"/>
    <x v="2"/>
    <x v="1"/>
    <n v="24"/>
    <n v="1"/>
    <n v="133811.78"/>
    <n v="1"/>
    <n v="1"/>
    <n v="0"/>
    <n v="17185.95"/>
    <n v="1"/>
    <x v="3"/>
    <s v="2. Fair"/>
    <s v="3. 100K-150K"/>
    <s v="0-2 yrs"/>
    <s v="Churned"/>
  </r>
  <r>
    <n v="15625632"/>
    <n v="577"/>
    <x v="0"/>
    <x v="1"/>
    <n v="36"/>
    <n v="3"/>
    <n v="121092.47"/>
    <n v="2"/>
    <n v="0"/>
    <n v="1"/>
    <n v="143783.46"/>
    <n v="0"/>
    <x v="1"/>
    <s v="1. Poor"/>
    <s v="3. 100K-150K"/>
    <s v="3-5 yrs"/>
    <s v="Retained"/>
  </r>
  <r>
    <n v="15727703"/>
    <n v="773"/>
    <x v="2"/>
    <x v="1"/>
    <n v="34"/>
    <n v="10"/>
    <n v="126979.75"/>
    <n v="1"/>
    <n v="0"/>
    <n v="0"/>
    <n v="36823.279999999999"/>
    <n v="0"/>
    <x v="1"/>
    <s v="4. Very Good"/>
    <s v="3. 100K-150K"/>
    <s v="9-10 yrs"/>
    <s v="Retained"/>
  </r>
  <r>
    <n v="15606273"/>
    <n v="616"/>
    <x v="0"/>
    <x v="1"/>
    <n v="37"/>
    <n v="5"/>
    <n v="144235.73000000001"/>
    <n v="2"/>
    <n v="0"/>
    <n v="0"/>
    <n v="154957.66"/>
    <n v="1"/>
    <x v="1"/>
    <s v="2. Fair"/>
    <s v="3. 100K-150K"/>
    <s v="3-5 yrs"/>
    <s v="Churned"/>
  </r>
  <r>
    <n v="15799652"/>
    <n v="763"/>
    <x v="0"/>
    <x v="0"/>
    <n v="38"/>
    <n v="0"/>
    <n v="152582.20000000001"/>
    <n v="2"/>
    <n v="0"/>
    <n v="0"/>
    <n v="31892.82"/>
    <n v="0"/>
    <x v="1"/>
    <s v="4. Very Good"/>
    <s v="4. Above 150K"/>
    <s v="0-2 yrs"/>
    <s v="Retained"/>
  </r>
  <r>
    <n v="15715047"/>
    <n v="640"/>
    <x v="1"/>
    <x v="1"/>
    <n v="43"/>
    <n v="9"/>
    <n v="172478.15"/>
    <n v="1"/>
    <n v="1"/>
    <n v="0"/>
    <n v="191084.4"/>
    <n v="1"/>
    <x v="0"/>
    <s v="2. Fair"/>
    <s v="4. Above 150K"/>
    <s v="9-10 yrs"/>
    <s v="Churned"/>
  </r>
  <r>
    <n v="15784687"/>
    <n v="592"/>
    <x v="0"/>
    <x v="1"/>
    <n v="36"/>
    <n v="1"/>
    <n v="126477.42"/>
    <n v="1"/>
    <n v="0"/>
    <n v="0"/>
    <n v="179718.17"/>
    <n v="0"/>
    <x v="1"/>
    <s v="2. Fair"/>
    <s v="3. 100K-150K"/>
    <s v="0-2 yrs"/>
    <s v="Retained"/>
  </r>
  <r>
    <n v="15615322"/>
    <n v="528"/>
    <x v="1"/>
    <x v="1"/>
    <n v="43"/>
    <n v="7"/>
    <n v="97473.87"/>
    <n v="2"/>
    <n v="1"/>
    <n v="1"/>
    <n v="159823.16"/>
    <n v="0"/>
    <x v="0"/>
    <s v="1. Poor"/>
    <s v="2. Up to 100K"/>
    <s v="6-8 yrs"/>
    <s v="Retained"/>
  </r>
  <r>
    <n v="15722072"/>
    <n v="630"/>
    <x v="0"/>
    <x v="1"/>
    <n v="53"/>
    <n v="5"/>
    <n v="138053.67000000001"/>
    <n v="1"/>
    <n v="0"/>
    <n v="1"/>
    <n v="114110.97"/>
    <n v="0"/>
    <x v="2"/>
    <s v="2. Fair"/>
    <s v="3. 100K-150K"/>
    <s v="3-5 yrs"/>
    <s v="Retained"/>
  </r>
  <r>
    <n v="15646784"/>
    <n v="529"/>
    <x v="0"/>
    <x v="0"/>
    <n v="31"/>
    <n v="2"/>
    <n v="164003.04999999999"/>
    <n v="2"/>
    <n v="1"/>
    <n v="1"/>
    <n v="60993.23"/>
    <n v="0"/>
    <x v="1"/>
    <s v="1. Poor"/>
    <s v="4. Above 150K"/>
    <s v="0-2 yrs"/>
    <s v="Retained"/>
  </r>
  <r>
    <n v="15644692"/>
    <n v="546"/>
    <x v="0"/>
    <x v="0"/>
    <n v="47"/>
    <n v="8"/>
    <n v="0"/>
    <n v="1"/>
    <n v="1"/>
    <n v="1"/>
    <n v="66408.009999999995"/>
    <n v="1"/>
    <x v="0"/>
    <s v="1. Poor"/>
    <s v="1. Zero"/>
    <s v="6-8 yrs"/>
    <s v="Churned"/>
  </r>
  <r>
    <n v="15670354"/>
    <n v="753"/>
    <x v="0"/>
    <x v="0"/>
    <n v="62"/>
    <n v="6"/>
    <n v="0"/>
    <n v="2"/>
    <n v="1"/>
    <n v="1"/>
    <n v="136398.9"/>
    <n v="0"/>
    <x v="4"/>
    <s v="4. Very Good"/>
    <s v="1. Zero"/>
    <s v="6-8 yrs"/>
    <s v="Retained"/>
  </r>
  <r>
    <n v="15716357"/>
    <n v="772"/>
    <x v="1"/>
    <x v="0"/>
    <n v="39"/>
    <n v="4"/>
    <n v="122486.11"/>
    <n v="2"/>
    <n v="1"/>
    <n v="1"/>
    <n v="140709.25"/>
    <n v="0"/>
    <x v="1"/>
    <s v="4. Very Good"/>
    <s v="3. 100K-150K"/>
    <s v="3-5 yrs"/>
    <s v="Retained"/>
  </r>
  <r>
    <n v="15786717"/>
    <n v="567"/>
    <x v="0"/>
    <x v="1"/>
    <n v="36"/>
    <n v="1"/>
    <n v="0"/>
    <n v="2"/>
    <n v="0"/>
    <n v="0"/>
    <n v="8555.73"/>
    <n v="0"/>
    <x v="1"/>
    <s v="1. Poor"/>
    <s v="1. Zero"/>
    <s v="0-2 yrs"/>
    <s v="Retained"/>
  </r>
  <r>
    <n v="15771383"/>
    <n v="628"/>
    <x v="2"/>
    <x v="0"/>
    <n v="45"/>
    <n v="6"/>
    <n v="53667.44"/>
    <n v="1"/>
    <n v="1"/>
    <n v="0"/>
    <n v="115022.94"/>
    <n v="0"/>
    <x v="0"/>
    <s v="2. Fair"/>
    <s v="2. Up to 100K"/>
    <s v="6-8 yrs"/>
    <s v="Retained"/>
  </r>
  <r>
    <n v="15649793"/>
    <n v="658"/>
    <x v="0"/>
    <x v="1"/>
    <n v="20"/>
    <n v="7"/>
    <n v="0"/>
    <n v="2"/>
    <n v="0"/>
    <n v="0"/>
    <n v="187638.34"/>
    <n v="0"/>
    <x v="3"/>
    <s v="2. Fair"/>
    <s v="1. Zero"/>
    <s v="6-8 yrs"/>
    <s v="Retained"/>
  </r>
  <r>
    <n v="15731543"/>
    <n v="679"/>
    <x v="1"/>
    <x v="1"/>
    <n v="58"/>
    <n v="9"/>
    <n v="109327.65"/>
    <n v="1"/>
    <n v="1"/>
    <n v="1"/>
    <n v="3829.13"/>
    <n v="0"/>
    <x v="2"/>
    <s v="3. Good"/>
    <s v="3. 100K-150K"/>
    <s v="9-10 yrs"/>
    <s v="Retained"/>
  </r>
  <r>
    <n v="15684516"/>
    <n v="629"/>
    <x v="1"/>
    <x v="1"/>
    <n v="34"/>
    <n v="1"/>
    <n v="121151.05"/>
    <n v="1"/>
    <n v="0"/>
    <n v="0"/>
    <n v="119357.93"/>
    <n v="0"/>
    <x v="1"/>
    <s v="2. Fair"/>
    <s v="3. 100K-150K"/>
    <s v="0-2 yrs"/>
    <s v="Retained"/>
  </r>
  <r>
    <n v="15677249"/>
    <n v="731"/>
    <x v="1"/>
    <x v="1"/>
    <n v="42"/>
    <n v="9"/>
    <n v="101043.63"/>
    <n v="1"/>
    <n v="1"/>
    <n v="1"/>
    <n v="192175.52"/>
    <n v="0"/>
    <x v="0"/>
    <s v="3. Good"/>
    <s v="3. 100K-150K"/>
    <s v="9-10 yrs"/>
    <s v="Retained"/>
  </r>
  <r>
    <n v="15581525"/>
    <n v="775"/>
    <x v="2"/>
    <x v="1"/>
    <n v="33"/>
    <n v="3"/>
    <n v="83501.66"/>
    <n v="2"/>
    <n v="1"/>
    <n v="0"/>
    <n v="128841.31"/>
    <n v="0"/>
    <x v="1"/>
    <s v="4. Very Good"/>
    <s v="2. Up to 100K"/>
    <s v="3-5 yrs"/>
    <s v="Retained"/>
  </r>
  <r>
    <n v="15628420"/>
    <n v="660"/>
    <x v="1"/>
    <x v="1"/>
    <n v="33"/>
    <n v="2"/>
    <n v="80462.240000000005"/>
    <n v="1"/>
    <n v="0"/>
    <n v="0"/>
    <n v="150422.35"/>
    <n v="0"/>
    <x v="1"/>
    <s v="2. Fair"/>
    <s v="2. Up to 100K"/>
    <s v="0-2 yrs"/>
    <s v="Retained"/>
  </r>
  <r>
    <n v="15600478"/>
    <n v="752"/>
    <x v="0"/>
    <x v="1"/>
    <n v="39"/>
    <n v="3"/>
    <n v="0"/>
    <n v="1"/>
    <n v="1"/>
    <n v="0"/>
    <n v="188187.05"/>
    <n v="0"/>
    <x v="1"/>
    <s v="4. Very Good"/>
    <s v="1. Zero"/>
    <s v="3-5 yrs"/>
    <s v="Retained"/>
  </r>
  <r>
    <n v="15594502"/>
    <n v="655"/>
    <x v="0"/>
    <x v="1"/>
    <n v="37"/>
    <n v="6"/>
    <n v="109093.41"/>
    <n v="2"/>
    <n v="1"/>
    <n v="0"/>
    <n v="1775.52"/>
    <n v="0"/>
    <x v="1"/>
    <s v="2. Fair"/>
    <s v="3. 100K-150K"/>
    <s v="6-8 yrs"/>
    <s v="Retained"/>
  </r>
  <r>
    <n v="15784361"/>
    <n v="543"/>
    <x v="1"/>
    <x v="0"/>
    <n v="46"/>
    <n v="5"/>
    <n v="140355.6"/>
    <n v="1"/>
    <n v="1"/>
    <n v="1"/>
    <n v="85086.78"/>
    <n v="0"/>
    <x v="0"/>
    <s v="1. Poor"/>
    <s v="3. 100K-150K"/>
    <s v="3-5 yrs"/>
    <s v="Retained"/>
  </r>
  <r>
    <n v="15767626"/>
    <n v="811"/>
    <x v="0"/>
    <x v="1"/>
    <n v="42"/>
    <n v="10"/>
    <n v="0"/>
    <n v="2"/>
    <n v="1"/>
    <n v="1"/>
    <n v="3797.79"/>
    <n v="0"/>
    <x v="0"/>
    <s v="5. Excellent"/>
    <s v="1. Zero"/>
    <s v="9-10 yrs"/>
    <s v="Retained"/>
  </r>
  <r>
    <n v="15632521"/>
    <n v="689"/>
    <x v="2"/>
    <x v="1"/>
    <n v="45"/>
    <n v="0"/>
    <n v="130170.82"/>
    <n v="2"/>
    <n v="1"/>
    <n v="0"/>
    <n v="150856.38"/>
    <n v="0"/>
    <x v="0"/>
    <s v="3. Good"/>
    <s v="3. 100K-150K"/>
    <s v="0-2 yrs"/>
    <s v="Retained"/>
  </r>
  <r>
    <n v="15665088"/>
    <n v="531"/>
    <x v="0"/>
    <x v="0"/>
    <n v="42"/>
    <n v="2"/>
    <n v="0"/>
    <n v="2"/>
    <n v="0"/>
    <n v="1"/>
    <n v="90537.47"/>
    <n v="0"/>
    <x v="0"/>
    <s v="1. Poor"/>
    <s v="1. Zero"/>
    <s v="0-2 yrs"/>
    <s v="Retained"/>
  </r>
  <r>
    <n v="15652084"/>
    <n v="515"/>
    <x v="0"/>
    <x v="1"/>
    <n v="40"/>
    <n v="0"/>
    <n v="109542.29"/>
    <n v="1"/>
    <n v="1"/>
    <n v="1"/>
    <n v="166370.81"/>
    <n v="0"/>
    <x v="0"/>
    <s v="1. Poor"/>
    <s v="3. 100K-150K"/>
    <s v="0-2 yrs"/>
    <s v="Retained"/>
  </r>
  <r>
    <n v="15574761"/>
    <n v="466"/>
    <x v="0"/>
    <x v="0"/>
    <n v="41"/>
    <n v="3"/>
    <n v="33563.949999999997"/>
    <n v="2"/>
    <n v="1"/>
    <n v="0"/>
    <n v="178994.13"/>
    <n v="1"/>
    <x v="0"/>
    <s v="1. Poor"/>
    <s v="2. Up to 100K"/>
    <s v="3-5 yrs"/>
    <s v="Churned"/>
  </r>
  <r>
    <n v="15729515"/>
    <n v="782"/>
    <x v="0"/>
    <x v="1"/>
    <n v="36"/>
    <n v="1"/>
    <n v="148795.17000000001"/>
    <n v="2"/>
    <n v="1"/>
    <n v="1"/>
    <n v="195681.43"/>
    <n v="0"/>
    <x v="1"/>
    <s v="4. Very Good"/>
    <s v="3. 100K-150K"/>
    <s v="0-2 yrs"/>
    <s v="Retained"/>
  </r>
  <r>
    <n v="15682070"/>
    <n v="611"/>
    <x v="0"/>
    <x v="1"/>
    <n v="64"/>
    <n v="9"/>
    <n v="0"/>
    <n v="2"/>
    <n v="1"/>
    <n v="1"/>
    <n v="53277.15"/>
    <n v="0"/>
    <x v="4"/>
    <s v="2. Fair"/>
    <s v="1. Zero"/>
    <s v="9-10 yrs"/>
    <s v="Retained"/>
  </r>
  <r>
    <n v="15743817"/>
    <n v="621"/>
    <x v="2"/>
    <x v="1"/>
    <n v="40"/>
    <n v="8"/>
    <n v="174126.75"/>
    <n v="3"/>
    <n v="1"/>
    <n v="0"/>
    <n v="172490.78"/>
    <n v="1"/>
    <x v="0"/>
    <s v="2. Fair"/>
    <s v="4. Above 150K"/>
    <s v="6-8 yrs"/>
    <s v="Churned"/>
  </r>
  <r>
    <n v="15572158"/>
    <n v="604"/>
    <x v="1"/>
    <x v="1"/>
    <n v="41"/>
    <n v="3"/>
    <n v="0"/>
    <n v="1"/>
    <n v="0"/>
    <n v="0"/>
    <n v="11819.84"/>
    <n v="0"/>
    <x v="0"/>
    <s v="2. Fair"/>
    <s v="1. Zero"/>
    <s v="3-5 yrs"/>
    <s v="Retained"/>
  </r>
  <r>
    <n v="15584477"/>
    <n v="655"/>
    <x v="1"/>
    <x v="0"/>
    <n v="35"/>
    <n v="1"/>
    <n v="106405.03"/>
    <n v="1"/>
    <n v="1"/>
    <n v="1"/>
    <n v="82900.25"/>
    <n v="0"/>
    <x v="1"/>
    <s v="2. Fair"/>
    <s v="3. 100K-150K"/>
    <s v="0-2 yrs"/>
    <s v="Retained"/>
  </r>
  <r>
    <n v="15614893"/>
    <n v="689"/>
    <x v="1"/>
    <x v="1"/>
    <n v="38"/>
    <n v="2"/>
    <n v="0"/>
    <n v="1"/>
    <n v="1"/>
    <n v="1"/>
    <n v="82709.8"/>
    <n v="0"/>
    <x v="1"/>
    <s v="3. Good"/>
    <s v="1. Zero"/>
    <s v="0-2 yrs"/>
    <s v="Retained"/>
  </r>
  <r>
    <n v="15665963"/>
    <n v="681"/>
    <x v="1"/>
    <x v="1"/>
    <n v="30"/>
    <n v="2"/>
    <n v="128393.29"/>
    <n v="1"/>
    <n v="1"/>
    <n v="1"/>
    <n v="180593.45"/>
    <n v="0"/>
    <x v="1"/>
    <s v="3. Good"/>
    <s v="3. 100K-150K"/>
    <s v="0-2 yrs"/>
    <s v="Retained"/>
  </r>
  <r>
    <n v="15612524"/>
    <n v="643"/>
    <x v="2"/>
    <x v="1"/>
    <n v="41"/>
    <n v="2"/>
    <n v="127841.52"/>
    <n v="1"/>
    <n v="1"/>
    <n v="0"/>
    <n v="172363.41"/>
    <n v="0"/>
    <x v="0"/>
    <s v="2. Fair"/>
    <s v="3. 100K-150K"/>
    <s v="0-2 yrs"/>
    <s v="Retained"/>
  </r>
  <r>
    <n v="15596962"/>
    <n v="617"/>
    <x v="0"/>
    <x v="0"/>
    <n v="24"/>
    <n v="4"/>
    <n v="137295.19"/>
    <n v="2"/>
    <n v="1"/>
    <n v="1"/>
    <n v="91195.12"/>
    <n v="0"/>
    <x v="3"/>
    <s v="2. Fair"/>
    <s v="3. 100K-150K"/>
    <s v="3-5 yrs"/>
    <s v="Retained"/>
  </r>
  <r>
    <n v="15744942"/>
    <n v="638"/>
    <x v="1"/>
    <x v="0"/>
    <n v="55"/>
    <n v="2"/>
    <n v="155828.22"/>
    <n v="1"/>
    <n v="0"/>
    <n v="1"/>
    <n v="108987.25"/>
    <n v="1"/>
    <x v="2"/>
    <s v="2. Fair"/>
    <s v="4. Above 150K"/>
    <s v="0-2 yrs"/>
    <s v="Churned"/>
  </r>
  <r>
    <n v="15573278"/>
    <n v="743"/>
    <x v="0"/>
    <x v="1"/>
    <n v="39"/>
    <n v="6"/>
    <n v="0"/>
    <n v="2"/>
    <n v="1"/>
    <n v="0"/>
    <n v="44265.279999999999"/>
    <n v="0"/>
    <x v="1"/>
    <s v="4. Very Good"/>
    <s v="1. Zero"/>
    <s v="6-8 yrs"/>
    <s v="Retained"/>
  </r>
  <r>
    <n v="15717056"/>
    <n v="828"/>
    <x v="2"/>
    <x v="0"/>
    <n v="25"/>
    <n v="7"/>
    <n v="144351.85999999999"/>
    <n v="1"/>
    <n v="1"/>
    <n v="0"/>
    <n v="116613.26"/>
    <n v="0"/>
    <x v="3"/>
    <s v="5. Excellent"/>
    <s v="3. 100K-150K"/>
    <s v="6-8 yrs"/>
    <s v="Retained"/>
  </r>
  <r>
    <n v="15795881"/>
    <n v="776"/>
    <x v="1"/>
    <x v="1"/>
    <n v="35"/>
    <n v="8"/>
    <n v="106365.29"/>
    <n v="1"/>
    <n v="1"/>
    <n v="1"/>
    <n v="148527.56"/>
    <n v="0"/>
    <x v="1"/>
    <s v="4. Very Good"/>
    <s v="3. 100K-150K"/>
    <s v="6-8 yrs"/>
    <s v="Retained"/>
  </r>
  <r>
    <n v="15758939"/>
    <n v="540"/>
    <x v="2"/>
    <x v="1"/>
    <n v="35"/>
    <n v="7"/>
    <n v="127801.88"/>
    <n v="1"/>
    <n v="0"/>
    <n v="1"/>
    <n v="84239.46"/>
    <n v="0"/>
    <x v="1"/>
    <s v="1. Poor"/>
    <s v="3. 100K-150K"/>
    <s v="6-8 yrs"/>
    <s v="Retained"/>
  </r>
  <r>
    <n v="15792250"/>
    <n v="616"/>
    <x v="2"/>
    <x v="0"/>
    <n v="45"/>
    <n v="4"/>
    <n v="122793.96"/>
    <n v="1"/>
    <n v="1"/>
    <n v="1"/>
    <n v="62002.04"/>
    <n v="0"/>
    <x v="0"/>
    <s v="2. Fair"/>
    <s v="3. 100K-150K"/>
    <s v="3-5 yrs"/>
    <s v="Retained"/>
  </r>
  <r>
    <n v="15740406"/>
    <n v="628"/>
    <x v="2"/>
    <x v="1"/>
    <n v="38"/>
    <n v="10"/>
    <n v="113525.84"/>
    <n v="1"/>
    <n v="1"/>
    <n v="0"/>
    <n v="46044.480000000003"/>
    <n v="1"/>
    <x v="1"/>
    <s v="2. Fair"/>
    <s v="3. 100K-150K"/>
    <s v="9-10 yrs"/>
    <s v="Churned"/>
  </r>
  <r>
    <n v="15768137"/>
    <n v="667"/>
    <x v="1"/>
    <x v="0"/>
    <n v="23"/>
    <n v="6"/>
    <n v="136100.69"/>
    <n v="2"/>
    <n v="0"/>
    <n v="0"/>
    <n v="169669.33"/>
    <n v="1"/>
    <x v="3"/>
    <s v="2. Fair"/>
    <s v="3. 100K-150K"/>
    <s v="6-8 yrs"/>
    <s v="Churned"/>
  </r>
  <r>
    <n v="15569120"/>
    <n v="615"/>
    <x v="0"/>
    <x v="1"/>
    <n v="30"/>
    <n v="7"/>
    <n v="0"/>
    <n v="2"/>
    <n v="1"/>
    <n v="1"/>
    <n v="156346.84"/>
    <n v="0"/>
    <x v="1"/>
    <s v="2. Fair"/>
    <s v="1. Zero"/>
    <s v="6-8 yrs"/>
    <s v="Retained"/>
  </r>
  <r>
    <n v="15723721"/>
    <n v="543"/>
    <x v="0"/>
    <x v="1"/>
    <n v="30"/>
    <n v="4"/>
    <n v="140916.81"/>
    <n v="1"/>
    <n v="1"/>
    <n v="0"/>
    <n v="157711.18"/>
    <n v="0"/>
    <x v="1"/>
    <s v="1. Poor"/>
    <s v="3. 100K-150K"/>
    <s v="3-5 yrs"/>
    <s v="Retained"/>
  </r>
  <r>
    <n v="15777122"/>
    <n v="553"/>
    <x v="0"/>
    <x v="0"/>
    <n v="31"/>
    <n v="4"/>
    <n v="0"/>
    <n v="2"/>
    <n v="1"/>
    <n v="1"/>
    <n v="89087.4"/>
    <n v="0"/>
    <x v="1"/>
    <s v="1. Poor"/>
    <s v="1. Zero"/>
    <s v="3-5 yrs"/>
    <s v="Retained"/>
  </r>
  <r>
    <n v="15742681"/>
    <n v="554"/>
    <x v="2"/>
    <x v="1"/>
    <n v="26"/>
    <n v="4"/>
    <n v="121365.39"/>
    <n v="1"/>
    <n v="1"/>
    <n v="1"/>
    <n v="8742.36"/>
    <n v="0"/>
    <x v="3"/>
    <s v="1. Poor"/>
    <s v="3. 100K-150K"/>
    <s v="3-5 yrs"/>
    <s v="Retained"/>
  </r>
  <r>
    <n v="15582090"/>
    <n v="684"/>
    <x v="1"/>
    <x v="0"/>
    <n v="36"/>
    <n v="4"/>
    <n v="0"/>
    <n v="1"/>
    <n v="1"/>
    <n v="0"/>
    <n v="117038.96"/>
    <n v="0"/>
    <x v="1"/>
    <s v="3. Good"/>
    <s v="1. Zero"/>
    <s v="3-5 yrs"/>
    <s v="Retained"/>
  </r>
  <r>
    <n v="15711254"/>
    <n v="452"/>
    <x v="0"/>
    <x v="0"/>
    <n v="35"/>
    <n v="7"/>
    <n v="0"/>
    <n v="2"/>
    <n v="1"/>
    <n v="0"/>
    <n v="164241.67000000001"/>
    <n v="0"/>
    <x v="1"/>
    <s v="1. Poor"/>
    <s v="1. Zero"/>
    <s v="6-8 yrs"/>
    <s v="Retained"/>
  </r>
  <r>
    <n v="15775067"/>
    <n v="606"/>
    <x v="0"/>
    <x v="1"/>
    <n v="47"/>
    <n v="3"/>
    <n v="93578.68"/>
    <n v="2"/>
    <n v="0"/>
    <n v="1"/>
    <n v="137720.56"/>
    <n v="1"/>
    <x v="0"/>
    <s v="2. Fair"/>
    <s v="2. Up to 100K"/>
    <s v="3-5 yrs"/>
    <s v="Churned"/>
  </r>
  <r>
    <n v="15602851"/>
    <n v="629"/>
    <x v="0"/>
    <x v="1"/>
    <n v="40"/>
    <n v="9"/>
    <n v="0"/>
    <n v="1"/>
    <n v="1"/>
    <n v="0"/>
    <n v="106.67"/>
    <n v="0"/>
    <x v="0"/>
    <s v="2. Fair"/>
    <s v="1. Zero"/>
    <s v="9-10 yrs"/>
    <s v="Retained"/>
  </r>
  <r>
    <n v="15802857"/>
    <n v="659"/>
    <x v="1"/>
    <x v="0"/>
    <n v="33"/>
    <n v="8"/>
    <n v="115409.60000000001"/>
    <n v="1"/>
    <n v="0"/>
    <n v="1"/>
    <n v="1539.21"/>
    <n v="0"/>
    <x v="1"/>
    <s v="2. Fair"/>
    <s v="3. 100K-150K"/>
    <s v="6-8 yrs"/>
    <s v="Retained"/>
  </r>
  <r>
    <n v="15701175"/>
    <n v="493"/>
    <x v="0"/>
    <x v="0"/>
    <n v="33"/>
    <n v="8"/>
    <n v="90791.69"/>
    <n v="1"/>
    <n v="1"/>
    <n v="1"/>
    <n v="59659.53"/>
    <n v="0"/>
    <x v="1"/>
    <s v="1. Poor"/>
    <s v="2. Up to 100K"/>
    <s v="6-8 yrs"/>
    <s v="Retained"/>
  </r>
  <r>
    <n v="15783019"/>
    <n v="794"/>
    <x v="0"/>
    <x v="0"/>
    <n v="62"/>
    <n v="9"/>
    <n v="123681.32"/>
    <n v="3"/>
    <n v="1"/>
    <n v="0"/>
    <n v="173586.63"/>
    <n v="1"/>
    <x v="4"/>
    <s v="4. Very Good"/>
    <s v="3. 100K-150K"/>
    <s v="9-10 yrs"/>
    <s v="Churned"/>
  </r>
  <r>
    <n v="15728912"/>
    <n v="554"/>
    <x v="0"/>
    <x v="0"/>
    <n v="44"/>
    <n v="6"/>
    <n v="92436.86"/>
    <n v="1"/>
    <n v="1"/>
    <n v="0"/>
    <n v="126033.9"/>
    <n v="0"/>
    <x v="0"/>
    <s v="1. Poor"/>
    <s v="2. Up to 100K"/>
    <s v="6-8 yrs"/>
    <s v="Retained"/>
  </r>
  <r>
    <n v="15585580"/>
    <n v="796"/>
    <x v="2"/>
    <x v="0"/>
    <n v="52"/>
    <n v="9"/>
    <n v="167194.35999999999"/>
    <n v="1"/>
    <n v="1"/>
    <n v="1"/>
    <n v="62808.93"/>
    <n v="1"/>
    <x v="2"/>
    <s v="4. Very Good"/>
    <s v="4. Above 150K"/>
    <s v="9-10 yrs"/>
    <s v="Churned"/>
  </r>
  <r>
    <n v="15583480"/>
    <n v="807"/>
    <x v="0"/>
    <x v="0"/>
    <n v="36"/>
    <n v="4"/>
    <n v="0"/>
    <n v="2"/>
    <n v="0"/>
    <n v="1"/>
    <n v="147007.32999999999"/>
    <n v="0"/>
    <x v="1"/>
    <s v="5. Excellent"/>
    <s v="1. Zero"/>
    <s v="3-5 yrs"/>
    <s v="Retained"/>
  </r>
  <r>
    <n v="15620341"/>
    <n v="500"/>
    <x v="2"/>
    <x v="1"/>
    <n v="44"/>
    <n v="9"/>
    <n v="160838.13"/>
    <n v="2"/>
    <n v="1"/>
    <n v="0"/>
    <n v="196261.64"/>
    <n v="0"/>
    <x v="0"/>
    <s v="1. Poor"/>
    <s v="4. Above 150K"/>
    <s v="9-10 yrs"/>
    <s v="Retained"/>
  </r>
  <r>
    <n v="15613886"/>
    <n v="722"/>
    <x v="1"/>
    <x v="1"/>
    <n v="43"/>
    <n v="1"/>
    <n v="0"/>
    <n v="1"/>
    <n v="1"/>
    <n v="0"/>
    <n v="44560.17"/>
    <n v="1"/>
    <x v="0"/>
    <s v="3. Good"/>
    <s v="1. Zero"/>
    <s v="0-2 yrs"/>
    <s v="Churned"/>
  </r>
  <r>
    <n v="15792916"/>
    <n v="559"/>
    <x v="1"/>
    <x v="0"/>
    <n v="40"/>
    <n v="7"/>
    <n v="144470.76999999999"/>
    <n v="1"/>
    <n v="1"/>
    <n v="1"/>
    <n v="18917.95"/>
    <n v="0"/>
    <x v="0"/>
    <s v="1. Poor"/>
    <s v="3. 100K-150K"/>
    <s v="6-8 yrs"/>
    <s v="Retained"/>
  </r>
  <r>
    <n v="15710408"/>
    <n v="584"/>
    <x v="1"/>
    <x v="0"/>
    <n v="38"/>
    <n v="3"/>
    <n v="0"/>
    <n v="2"/>
    <n v="1"/>
    <n v="1"/>
    <n v="4525.3999999999996"/>
    <n v="0"/>
    <x v="1"/>
    <s v="2. Fair"/>
    <s v="1. Zero"/>
    <s v="3-5 yrs"/>
    <s v="Retained"/>
  </r>
  <r>
    <n v="15598695"/>
    <n v="834"/>
    <x v="2"/>
    <x v="0"/>
    <n v="68"/>
    <n v="9"/>
    <n v="130169.27"/>
    <n v="2"/>
    <n v="0"/>
    <n v="1"/>
    <n v="93112.2"/>
    <n v="0"/>
    <x v="4"/>
    <s v="5. Excellent"/>
    <s v="3. 100K-150K"/>
    <s v="9-10 yrs"/>
    <s v="Retained"/>
  </r>
  <r>
    <n v="15649354"/>
    <n v="754"/>
    <x v="1"/>
    <x v="1"/>
    <n v="35"/>
    <n v="4"/>
    <n v="0"/>
    <n v="2"/>
    <n v="1"/>
    <n v="1"/>
    <n v="9658.41"/>
    <n v="0"/>
    <x v="1"/>
    <s v="4. Very Good"/>
    <s v="1. Zero"/>
    <s v="3-5 yrs"/>
    <s v="Retained"/>
  </r>
  <r>
    <n v="15737556"/>
    <n v="590"/>
    <x v="0"/>
    <x v="1"/>
    <n v="43"/>
    <n v="7"/>
    <n v="81076.800000000003"/>
    <n v="2"/>
    <n v="1"/>
    <n v="1"/>
    <n v="182627.25"/>
    <n v="1"/>
    <x v="0"/>
    <s v="2. Fair"/>
    <s v="2. Up to 100K"/>
    <s v="6-8 yrs"/>
    <s v="Churned"/>
  </r>
  <r>
    <n v="15671610"/>
    <n v="740"/>
    <x v="0"/>
    <x v="1"/>
    <n v="36"/>
    <n v="7"/>
    <n v="0"/>
    <n v="1"/>
    <n v="1"/>
    <n v="1"/>
    <n v="13177.4"/>
    <n v="0"/>
    <x v="1"/>
    <s v="4. Very Good"/>
    <s v="1. Zero"/>
    <s v="6-8 yrs"/>
    <s v="Retained"/>
  </r>
  <r>
    <n v="15625092"/>
    <n v="502"/>
    <x v="2"/>
    <x v="0"/>
    <n v="57"/>
    <n v="3"/>
    <n v="101465.31"/>
    <n v="1"/>
    <n v="1"/>
    <n v="0"/>
    <n v="43568.31"/>
    <n v="1"/>
    <x v="2"/>
    <s v="1. Poor"/>
    <s v="3. 100K-150K"/>
    <s v="3-5 yrs"/>
    <s v="Churned"/>
  </r>
  <r>
    <n v="15741032"/>
    <n v="733"/>
    <x v="0"/>
    <x v="1"/>
    <n v="48"/>
    <n v="5"/>
    <n v="0"/>
    <n v="1"/>
    <n v="0"/>
    <n v="1"/>
    <n v="117830.57"/>
    <n v="0"/>
    <x v="0"/>
    <s v="3. Good"/>
    <s v="1. Zero"/>
    <s v="3-5 yrs"/>
    <s v="Retained"/>
  </r>
  <r>
    <n v="15750014"/>
    <n v="755"/>
    <x v="2"/>
    <x v="0"/>
    <n v="37"/>
    <n v="0"/>
    <n v="113865.23"/>
    <n v="2"/>
    <n v="1"/>
    <n v="1"/>
    <n v="117396.25"/>
    <n v="0"/>
    <x v="1"/>
    <s v="4. Very Good"/>
    <s v="3. 100K-150K"/>
    <s v="0-2 yrs"/>
    <s v="Retained"/>
  </r>
  <r>
    <n v="15784761"/>
    <n v="554"/>
    <x v="1"/>
    <x v="0"/>
    <n v="46"/>
    <n v="7"/>
    <n v="87603.35"/>
    <n v="3"/>
    <n v="0"/>
    <n v="1"/>
    <n v="96929.24"/>
    <n v="1"/>
    <x v="0"/>
    <s v="1. Poor"/>
    <s v="2. Up to 100K"/>
    <s v="6-8 yrs"/>
    <s v="Churned"/>
  </r>
  <r>
    <n v="15768359"/>
    <n v="534"/>
    <x v="0"/>
    <x v="1"/>
    <n v="36"/>
    <n v="4"/>
    <n v="120037.96"/>
    <n v="1"/>
    <n v="1"/>
    <n v="0"/>
    <n v="36275.94"/>
    <n v="0"/>
    <x v="1"/>
    <s v="1. Poor"/>
    <s v="3. 100K-150K"/>
    <s v="3-5 yrs"/>
    <s v="Retained"/>
  </r>
  <r>
    <n v="15805769"/>
    <n v="656"/>
    <x v="1"/>
    <x v="1"/>
    <n v="33"/>
    <n v="4"/>
    <n v="0"/>
    <n v="2"/>
    <n v="1"/>
    <n v="0"/>
    <n v="116706"/>
    <n v="0"/>
    <x v="1"/>
    <s v="2. Fair"/>
    <s v="1. Zero"/>
    <s v="3-5 yrs"/>
    <s v="Retained"/>
  </r>
  <r>
    <n v="15719508"/>
    <n v="575"/>
    <x v="2"/>
    <x v="1"/>
    <n v="49"/>
    <n v="7"/>
    <n v="121205.15"/>
    <n v="4"/>
    <n v="1"/>
    <n v="1"/>
    <n v="168080.53"/>
    <n v="1"/>
    <x v="0"/>
    <s v="1. Poor"/>
    <s v="3. 100K-150K"/>
    <s v="6-8 yrs"/>
    <s v="Churned"/>
  </r>
  <r>
    <n v="15609011"/>
    <n v="480"/>
    <x v="1"/>
    <x v="1"/>
    <n v="47"/>
    <n v="8"/>
    <n v="75408.33"/>
    <n v="1"/>
    <n v="1"/>
    <n v="0"/>
    <n v="25887.89"/>
    <n v="1"/>
    <x v="0"/>
    <s v="1. Poor"/>
    <s v="2. Up to 100K"/>
    <s v="6-8 yrs"/>
    <s v="Churned"/>
  </r>
  <r>
    <n v="15703106"/>
    <n v="575"/>
    <x v="0"/>
    <x v="1"/>
    <n v="40"/>
    <n v="5"/>
    <n v="0"/>
    <n v="2"/>
    <n v="1"/>
    <n v="1"/>
    <n v="122488.59"/>
    <n v="0"/>
    <x v="0"/>
    <s v="1. Poor"/>
    <s v="1. Zero"/>
    <s v="3-5 yrs"/>
    <s v="Retained"/>
  </r>
  <r>
    <n v="15626795"/>
    <n v="672"/>
    <x v="0"/>
    <x v="0"/>
    <n v="40"/>
    <n v="3"/>
    <n v="0"/>
    <n v="1"/>
    <n v="1"/>
    <n v="0"/>
    <n v="113171.61"/>
    <n v="1"/>
    <x v="0"/>
    <s v="3. Good"/>
    <s v="1. Zero"/>
    <s v="3-5 yrs"/>
    <s v="Churned"/>
  </r>
  <r>
    <n v="15773731"/>
    <n v="758"/>
    <x v="1"/>
    <x v="0"/>
    <n v="35"/>
    <n v="5"/>
    <n v="0"/>
    <n v="2"/>
    <n v="0"/>
    <n v="0"/>
    <n v="100365.51"/>
    <n v="0"/>
    <x v="1"/>
    <s v="4. Very Good"/>
    <s v="1. Zero"/>
    <s v="3-5 yrs"/>
    <s v="Retained"/>
  </r>
  <r>
    <n v="15756196"/>
    <n v="682"/>
    <x v="0"/>
    <x v="1"/>
    <n v="50"/>
    <n v="6"/>
    <n v="121818.84"/>
    <n v="2"/>
    <n v="0"/>
    <n v="1"/>
    <n v="124151.37"/>
    <n v="0"/>
    <x v="2"/>
    <s v="3. Good"/>
    <s v="3. 100K-150K"/>
    <s v="6-8 yrs"/>
    <s v="Retained"/>
  </r>
  <r>
    <n v="15687903"/>
    <n v="501"/>
    <x v="0"/>
    <x v="0"/>
    <n v="29"/>
    <n v="8"/>
    <n v="0"/>
    <n v="2"/>
    <n v="1"/>
    <n v="0"/>
    <n v="112664.24"/>
    <n v="0"/>
    <x v="3"/>
    <s v="1. Poor"/>
    <s v="1. Zero"/>
    <s v="6-8 yrs"/>
    <s v="Retained"/>
  </r>
  <r>
    <n v="15777599"/>
    <n v="746"/>
    <x v="2"/>
    <x v="1"/>
    <n v="34"/>
    <n v="6"/>
    <n v="141806"/>
    <n v="2"/>
    <n v="1"/>
    <n v="1"/>
    <n v="183494.87"/>
    <n v="0"/>
    <x v="1"/>
    <s v="4. Very Good"/>
    <s v="3. 100K-150K"/>
    <s v="6-8 yrs"/>
    <s v="Retained"/>
  </r>
  <r>
    <n v="15754577"/>
    <n v="556"/>
    <x v="0"/>
    <x v="0"/>
    <n v="51"/>
    <n v="8"/>
    <n v="61354.14"/>
    <n v="1"/>
    <n v="1"/>
    <n v="0"/>
    <n v="198810.65"/>
    <n v="1"/>
    <x v="2"/>
    <s v="1. Poor"/>
    <s v="2. Up to 100K"/>
    <s v="6-8 yrs"/>
    <s v="Churned"/>
  </r>
  <r>
    <n v="15584113"/>
    <n v="823"/>
    <x v="2"/>
    <x v="0"/>
    <n v="53"/>
    <n v="4"/>
    <n v="124954.94"/>
    <n v="1"/>
    <n v="0"/>
    <n v="1"/>
    <n v="131259.6"/>
    <n v="1"/>
    <x v="2"/>
    <s v="5. Excellent"/>
    <s v="3. 100K-150K"/>
    <s v="3-5 yrs"/>
    <s v="Churned"/>
  </r>
  <r>
    <n v="15669589"/>
    <n v="491"/>
    <x v="2"/>
    <x v="0"/>
    <n v="68"/>
    <n v="1"/>
    <n v="95039.12"/>
    <n v="1"/>
    <n v="0"/>
    <n v="1"/>
    <n v="116471.14"/>
    <n v="1"/>
    <x v="4"/>
    <s v="1. Poor"/>
    <s v="2. Up to 100K"/>
    <s v="0-2 yrs"/>
    <s v="Churned"/>
  </r>
  <r>
    <n v="15632793"/>
    <n v="638"/>
    <x v="0"/>
    <x v="0"/>
    <n v="29"/>
    <n v="9"/>
    <n v="103417.74"/>
    <n v="1"/>
    <n v="1"/>
    <n v="1"/>
    <n v="15336.4"/>
    <n v="0"/>
    <x v="3"/>
    <s v="2. Fair"/>
    <s v="3. 100K-150K"/>
    <s v="9-10 yrs"/>
    <s v="Retained"/>
  </r>
  <r>
    <n v="15711130"/>
    <n v="734"/>
    <x v="0"/>
    <x v="1"/>
    <n v="45"/>
    <n v="2"/>
    <n v="0"/>
    <n v="2"/>
    <n v="1"/>
    <n v="0"/>
    <n v="99593.279999999999"/>
    <n v="0"/>
    <x v="0"/>
    <s v="3. Good"/>
    <s v="1. Zero"/>
    <s v="0-2 yrs"/>
    <s v="Retained"/>
  </r>
  <r>
    <n v="15615254"/>
    <n v="555"/>
    <x v="0"/>
    <x v="1"/>
    <n v="40"/>
    <n v="10"/>
    <n v="43028.77"/>
    <n v="1"/>
    <n v="1"/>
    <n v="0"/>
    <n v="170514.21"/>
    <n v="0"/>
    <x v="0"/>
    <s v="1. Poor"/>
    <s v="2. Up to 100K"/>
    <s v="9-10 yrs"/>
    <s v="Retained"/>
  </r>
  <r>
    <n v="15720583"/>
    <n v="745"/>
    <x v="2"/>
    <x v="0"/>
    <n v="44"/>
    <n v="0"/>
    <n v="119638.21"/>
    <n v="1"/>
    <n v="1"/>
    <n v="1"/>
    <n v="34265.08"/>
    <n v="1"/>
    <x v="0"/>
    <s v="4. Very Good"/>
    <s v="3. 100K-150K"/>
    <s v="0-2 yrs"/>
    <s v="Churned"/>
  </r>
  <r>
    <n v="15780432"/>
    <n v="728"/>
    <x v="0"/>
    <x v="1"/>
    <n v="37"/>
    <n v="3"/>
    <n v="122689.51"/>
    <n v="2"/>
    <n v="0"/>
    <n v="0"/>
    <n v="106977.53"/>
    <n v="1"/>
    <x v="1"/>
    <s v="3. Good"/>
    <s v="3. 100K-150K"/>
    <s v="3-5 yrs"/>
    <s v="Churned"/>
  </r>
  <r>
    <n v="15673223"/>
    <n v="626"/>
    <x v="0"/>
    <x v="1"/>
    <n v="44"/>
    <n v="10"/>
    <n v="0"/>
    <n v="2"/>
    <n v="0"/>
    <n v="0"/>
    <n v="164287.85999999999"/>
    <n v="0"/>
    <x v="0"/>
    <s v="2. Fair"/>
    <s v="1. Zero"/>
    <s v="9-10 yrs"/>
    <s v="Retained"/>
  </r>
  <r>
    <n v="15807989"/>
    <n v="681"/>
    <x v="2"/>
    <x v="1"/>
    <n v="37"/>
    <n v="8"/>
    <n v="73179.34"/>
    <n v="2"/>
    <n v="1"/>
    <n v="1"/>
    <n v="25292.53"/>
    <n v="0"/>
    <x v="1"/>
    <s v="3. Good"/>
    <s v="2. Up to 100K"/>
    <s v="6-8 yrs"/>
    <s v="Retained"/>
  </r>
  <r>
    <n v="15761168"/>
    <n v="478"/>
    <x v="0"/>
    <x v="0"/>
    <n v="38"/>
    <n v="4"/>
    <n v="171913.87"/>
    <n v="1"/>
    <n v="1"/>
    <n v="0"/>
    <n v="51820.87"/>
    <n v="1"/>
    <x v="1"/>
    <s v="1. Poor"/>
    <s v="4. Above 150K"/>
    <s v="3-5 yrs"/>
    <s v="Churned"/>
  </r>
  <r>
    <n v="15651272"/>
    <n v="709"/>
    <x v="0"/>
    <x v="1"/>
    <n v="38"/>
    <n v="5"/>
    <n v="0"/>
    <n v="2"/>
    <n v="1"/>
    <n v="1"/>
    <n v="81452.289999999994"/>
    <n v="0"/>
    <x v="1"/>
    <s v="3. Good"/>
    <s v="1. Zero"/>
    <s v="3-5 yrs"/>
    <s v="Retained"/>
  </r>
  <r>
    <n v="15812832"/>
    <n v="562"/>
    <x v="2"/>
    <x v="1"/>
    <n v="33"/>
    <n v="8"/>
    <n v="92659.199999999997"/>
    <n v="2"/>
    <n v="1"/>
    <n v="0"/>
    <n v="1354.25"/>
    <n v="0"/>
    <x v="1"/>
    <s v="1. Poor"/>
    <s v="2. Up to 100K"/>
    <s v="6-8 yrs"/>
    <s v="Retained"/>
  </r>
  <r>
    <n v="15680517"/>
    <n v="769"/>
    <x v="2"/>
    <x v="0"/>
    <n v="34"/>
    <n v="7"/>
    <n v="137239.17000000001"/>
    <n v="1"/>
    <n v="1"/>
    <n v="1"/>
    <n v="71379.92"/>
    <n v="1"/>
    <x v="1"/>
    <s v="4. Very Good"/>
    <s v="3. 100K-150K"/>
    <s v="6-8 yrs"/>
    <s v="Churned"/>
  </r>
  <r>
    <n v="15750569"/>
    <n v="684"/>
    <x v="2"/>
    <x v="0"/>
    <n v="46"/>
    <n v="3"/>
    <n v="102955.14"/>
    <n v="2"/>
    <n v="1"/>
    <n v="0"/>
    <n v="154137.32999999999"/>
    <n v="0"/>
    <x v="0"/>
    <s v="3. Good"/>
    <s v="3. 100K-150K"/>
    <s v="3-5 yrs"/>
    <s v="Retained"/>
  </r>
  <r>
    <n v="15690743"/>
    <n v="536"/>
    <x v="0"/>
    <x v="0"/>
    <n v="61"/>
    <n v="8"/>
    <n v="65190.29"/>
    <n v="1"/>
    <n v="1"/>
    <n v="1"/>
    <n v="64308.49"/>
    <n v="1"/>
    <x v="4"/>
    <s v="1. Poor"/>
    <s v="2. Up to 100K"/>
    <s v="6-8 yrs"/>
    <s v="Churned"/>
  </r>
  <r>
    <n v="15627741"/>
    <n v="631"/>
    <x v="2"/>
    <x v="0"/>
    <n v="29"/>
    <n v="2"/>
    <n v="96863.52"/>
    <n v="2"/>
    <n v="1"/>
    <n v="1"/>
    <n v="31613.35"/>
    <n v="0"/>
    <x v="3"/>
    <s v="2. Fair"/>
    <s v="2. Up to 100K"/>
    <s v="0-2 yrs"/>
    <s v="Retained"/>
  </r>
  <r>
    <n v="15712121"/>
    <n v="657"/>
    <x v="1"/>
    <x v="1"/>
    <n v="34"/>
    <n v="5"/>
    <n v="154983.98000000001"/>
    <n v="1"/>
    <n v="1"/>
    <n v="0"/>
    <n v="27738.01"/>
    <n v="0"/>
    <x v="1"/>
    <s v="2. Fair"/>
    <s v="4. Above 150K"/>
    <s v="3-5 yrs"/>
    <s v="Retained"/>
  </r>
  <r>
    <n v="15805429"/>
    <n v="699"/>
    <x v="2"/>
    <x v="1"/>
    <n v="59"/>
    <n v="3"/>
    <n v="106819.65"/>
    <n v="1"/>
    <n v="0"/>
    <n v="1"/>
    <n v="163570.25"/>
    <n v="0"/>
    <x v="2"/>
    <s v="3. Good"/>
    <s v="3. 100K-150K"/>
    <s v="3-5 yrs"/>
    <s v="Retained"/>
  </r>
  <r>
    <n v="15814923"/>
    <n v="606"/>
    <x v="1"/>
    <x v="1"/>
    <n v="38"/>
    <n v="7"/>
    <n v="128578.52"/>
    <n v="1"/>
    <n v="1"/>
    <n v="1"/>
    <n v="193878.51"/>
    <n v="0"/>
    <x v="1"/>
    <s v="2. Fair"/>
    <s v="3. 100K-150K"/>
    <s v="6-8 yrs"/>
    <s v="Retained"/>
  </r>
  <r>
    <n v="15589230"/>
    <n v="612"/>
    <x v="0"/>
    <x v="0"/>
    <n v="63"/>
    <n v="2"/>
    <n v="126473.33"/>
    <n v="1"/>
    <n v="0"/>
    <n v="1"/>
    <n v="147545.65"/>
    <n v="0"/>
    <x v="4"/>
    <s v="2. Fair"/>
    <s v="3. 100K-150K"/>
    <s v="0-2 yrs"/>
    <s v="Retained"/>
  </r>
  <r>
    <n v="15775490"/>
    <n v="660"/>
    <x v="0"/>
    <x v="0"/>
    <n v="38"/>
    <n v="5"/>
    <n v="110570.78"/>
    <n v="2"/>
    <n v="1"/>
    <n v="0"/>
    <n v="195906.59"/>
    <n v="0"/>
    <x v="1"/>
    <s v="2. Fair"/>
    <s v="3. 100K-150K"/>
    <s v="3-5 yrs"/>
    <s v="Retained"/>
  </r>
  <r>
    <n v="15749727"/>
    <n v="829"/>
    <x v="1"/>
    <x v="1"/>
    <n v="50"/>
    <n v="7"/>
    <n v="0"/>
    <n v="2"/>
    <n v="0"/>
    <n v="1"/>
    <n v="178458.86"/>
    <n v="0"/>
    <x v="2"/>
    <s v="5. Excellent"/>
    <s v="1. Zero"/>
    <s v="6-8 yrs"/>
    <s v="Retained"/>
  </r>
  <r>
    <n v="15619238"/>
    <n v="567"/>
    <x v="1"/>
    <x v="1"/>
    <n v="29"/>
    <n v="8"/>
    <n v="0"/>
    <n v="2"/>
    <n v="1"/>
    <n v="0"/>
    <n v="156125.72"/>
    <n v="0"/>
    <x v="3"/>
    <s v="1. Poor"/>
    <s v="1. Zero"/>
    <s v="6-8 yrs"/>
    <s v="Retained"/>
  </r>
  <r>
    <n v="15593468"/>
    <n v="850"/>
    <x v="0"/>
    <x v="0"/>
    <n v="33"/>
    <n v="3"/>
    <n v="0"/>
    <n v="2"/>
    <n v="1"/>
    <n v="1"/>
    <n v="11159.19"/>
    <n v="0"/>
    <x v="1"/>
    <s v="5. Excellent"/>
    <s v="1. Zero"/>
    <s v="3-5 yrs"/>
    <s v="Retained"/>
  </r>
  <r>
    <n v="15718454"/>
    <n v="712"/>
    <x v="1"/>
    <x v="0"/>
    <n v="44"/>
    <n v="2"/>
    <n v="0"/>
    <n v="2"/>
    <n v="0"/>
    <n v="0"/>
    <n v="45738.94"/>
    <n v="0"/>
    <x v="0"/>
    <s v="3. Good"/>
    <s v="1. Zero"/>
    <s v="0-2 yrs"/>
    <s v="Retained"/>
  </r>
  <r>
    <n v="15789498"/>
    <n v="562"/>
    <x v="0"/>
    <x v="1"/>
    <n v="30"/>
    <n v="3"/>
    <n v="111099.79"/>
    <n v="2"/>
    <n v="0"/>
    <n v="0"/>
    <n v="140650.19"/>
    <n v="0"/>
    <x v="1"/>
    <s v="1. Poor"/>
    <s v="3. 100K-150K"/>
    <s v="3-5 yrs"/>
    <s v="Retained"/>
  </r>
  <r>
    <n v="15744691"/>
    <n v="755"/>
    <x v="0"/>
    <x v="0"/>
    <n v="29"/>
    <n v="3"/>
    <n v="0"/>
    <n v="3"/>
    <n v="1"/>
    <n v="0"/>
    <n v="4733.9399999999996"/>
    <n v="0"/>
    <x v="3"/>
    <s v="4. Very Good"/>
    <s v="1. Zero"/>
    <s v="3-5 yrs"/>
    <s v="Retained"/>
  </r>
  <r>
    <n v="15708289"/>
    <n v="793"/>
    <x v="1"/>
    <x v="1"/>
    <n v="25"/>
    <n v="3"/>
    <n v="100913.57"/>
    <n v="1"/>
    <n v="0"/>
    <n v="0"/>
    <n v="10579.72"/>
    <n v="0"/>
    <x v="3"/>
    <s v="4. Very Good"/>
    <s v="3. 100K-150K"/>
    <s v="3-5 yrs"/>
    <s v="Retained"/>
  </r>
  <r>
    <n v="15790412"/>
    <n v="471"/>
    <x v="1"/>
    <x v="1"/>
    <n v="26"/>
    <n v="8"/>
    <n v="0"/>
    <n v="2"/>
    <n v="1"/>
    <n v="1"/>
    <n v="179655.87"/>
    <n v="0"/>
    <x v="3"/>
    <s v="1. Poor"/>
    <s v="1. Zero"/>
    <s v="6-8 yrs"/>
    <s v="Retained"/>
  </r>
  <r>
    <n v="15741416"/>
    <n v="707"/>
    <x v="0"/>
    <x v="1"/>
    <n v="42"/>
    <n v="2"/>
    <n v="16893.59"/>
    <n v="1"/>
    <n v="1"/>
    <n v="1"/>
    <n v="77502.559999999998"/>
    <n v="0"/>
    <x v="0"/>
    <s v="3. Good"/>
    <s v="2. Up to 100K"/>
    <s v="0-2 yrs"/>
    <s v="Retained"/>
  </r>
  <r>
    <n v="15598894"/>
    <n v="784"/>
    <x v="1"/>
    <x v="1"/>
    <n v="38"/>
    <n v="10"/>
    <n v="122267.85"/>
    <n v="1"/>
    <n v="0"/>
    <n v="0"/>
    <n v="145759.93"/>
    <n v="0"/>
    <x v="1"/>
    <s v="4. Very Good"/>
    <s v="3. 100K-150K"/>
    <s v="9-10 yrs"/>
    <s v="Retained"/>
  </r>
  <r>
    <n v="15663294"/>
    <n v="703"/>
    <x v="0"/>
    <x v="1"/>
    <n v="32"/>
    <n v="1"/>
    <n v="125685.79"/>
    <n v="1"/>
    <n v="1"/>
    <n v="1"/>
    <n v="56246.720000000001"/>
    <n v="0"/>
    <x v="1"/>
    <s v="3. Good"/>
    <s v="3. 100K-150K"/>
    <s v="0-2 yrs"/>
    <s v="Retained"/>
  </r>
  <r>
    <n v="15572728"/>
    <n v="704"/>
    <x v="1"/>
    <x v="1"/>
    <n v="36"/>
    <n v="8"/>
    <n v="127397.34"/>
    <n v="1"/>
    <n v="1"/>
    <n v="0"/>
    <n v="151335.24"/>
    <n v="0"/>
    <x v="1"/>
    <s v="3. Good"/>
    <s v="3. 100K-150K"/>
    <s v="6-8 yrs"/>
    <s v="Retained"/>
  </r>
  <r>
    <n v="15706729"/>
    <n v="662"/>
    <x v="0"/>
    <x v="1"/>
    <n v="38"/>
    <n v="0"/>
    <n v="105271.56"/>
    <n v="1"/>
    <n v="0"/>
    <n v="1"/>
    <n v="179833.45"/>
    <n v="0"/>
    <x v="1"/>
    <s v="2. Fair"/>
    <s v="3. 100K-150K"/>
    <s v="0-2 yrs"/>
    <s v="Retained"/>
  </r>
  <r>
    <n v="15674433"/>
    <n v="636"/>
    <x v="2"/>
    <x v="0"/>
    <n v="28"/>
    <n v="2"/>
    <n v="115265.14"/>
    <n v="1"/>
    <n v="0"/>
    <n v="0"/>
    <n v="191627.85"/>
    <n v="0"/>
    <x v="3"/>
    <s v="2. Fair"/>
    <s v="3. 100K-150K"/>
    <s v="0-2 yrs"/>
    <s v="Retained"/>
  </r>
  <r>
    <n v="15641170"/>
    <n v="640"/>
    <x v="1"/>
    <x v="1"/>
    <n v="36"/>
    <n v="4"/>
    <n v="0"/>
    <n v="1"/>
    <n v="0"/>
    <n v="0"/>
    <n v="173016.46"/>
    <n v="0"/>
    <x v="1"/>
    <s v="2. Fair"/>
    <s v="1. Zero"/>
    <s v="3-5 yrs"/>
    <s v="Retained"/>
  </r>
  <r>
    <n v="15806284"/>
    <n v="739"/>
    <x v="1"/>
    <x v="1"/>
    <n v="31"/>
    <n v="1"/>
    <n v="0"/>
    <n v="2"/>
    <n v="1"/>
    <n v="1"/>
    <n v="58469.75"/>
    <n v="0"/>
    <x v="1"/>
    <s v="3. Good"/>
    <s v="1. Zero"/>
    <s v="0-2 yrs"/>
    <s v="Retained"/>
  </r>
  <r>
    <n v="15690958"/>
    <n v="767"/>
    <x v="2"/>
    <x v="1"/>
    <n v="23"/>
    <n v="2"/>
    <n v="139542.82"/>
    <n v="1"/>
    <n v="0"/>
    <n v="1"/>
    <n v="28038.28"/>
    <n v="0"/>
    <x v="3"/>
    <s v="4. Very Good"/>
    <s v="3. 100K-150K"/>
    <s v="0-2 yrs"/>
    <s v="Retained"/>
  </r>
  <r>
    <n v="15606386"/>
    <n v="753"/>
    <x v="2"/>
    <x v="0"/>
    <n v="46"/>
    <n v="3"/>
    <n v="111512.75"/>
    <n v="3"/>
    <n v="1"/>
    <n v="0"/>
    <n v="159576.75"/>
    <n v="1"/>
    <x v="0"/>
    <s v="4. Very Good"/>
    <s v="3. 100K-150K"/>
    <s v="3-5 yrs"/>
    <s v="Churned"/>
  </r>
  <r>
    <n v="15682322"/>
    <n v="714"/>
    <x v="0"/>
    <x v="1"/>
    <n v="37"/>
    <n v="9"/>
    <n v="148466.93"/>
    <n v="2"/>
    <n v="0"/>
    <n v="1"/>
    <n v="151280.95999999999"/>
    <n v="0"/>
    <x v="1"/>
    <s v="3. Good"/>
    <s v="3. 100K-150K"/>
    <s v="9-10 yrs"/>
    <s v="Retained"/>
  </r>
  <r>
    <n v="15579915"/>
    <n v="707"/>
    <x v="0"/>
    <x v="1"/>
    <n v="29"/>
    <n v="4"/>
    <n v="0"/>
    <n v="2"/>
    <n v="1"/>
    <n v="0"/>
    <n v="139953.94"/>
    <n v="0"/>
    <x v="3"/>
    <s v="3. Good"/>
    <s v="1. Zero"/>
    <s v="3-5 yrs"/>
    <s v="Retained"/>
  </r>
  <r>
    <n v="15681928"/>
    <n v="577"/>
    <x v="0"/>
    <x v="0"/>
    <n v="35"/>
    <n v="4"/>
    <n v="108155.49"/>
    <n v="1"/>
    <n v="1"/>
    <n v="0"/>
    <n v="105407.79"/>
    <n v="0"/>
    <x v="1"/>
    <s v="1. Poor"/>
    <s v="3. 100K-150K"/>
    <s v="3-5 yrs"/>
    <s v="Retained"/>
  </r>
  <r>
    <n v="15734005"/>
    <n v="633"/>
    <x v="0"/>
    <x v="0"/>
    <n v="42"/>
    <n v="1"/>
    <n v="0"/>
    <n v="2"/>
    <n v="1"/>
    <n v="0"/>
    <n v="56865.62"/>
    <n v="0"/>
    <x v="0"/>
    <s v="2. Fair"/>
    <s v="1. Zero"/>
    <s v="0-2 yrs"/>
    <s v="Retained"/>
  </r>
  <r>
    <n v="15650432"/>
    <n v="849"/>
    <x v="2"/>
    <x v="1"/>
    <n v="41"/>
    <n v="10"/>
    <n v="84622.13"/>
    <n v="1"/>
    <n v="1"/>
    <n v="1"/>
    <n v="198072.16"/>
    <n v="0"/>
    <x v="0"/>
    <s v="5. Excellent"/>
    <s v="2. Up to 100K"/>
    <s v="9-10 yrs"/>
    <s v="Retained"/>
  </r>
  <r>
    <n v="15592578"/>
    <n v="614"/>
    <x v="1"/>
    <x v="0"/>
    <n v="41"/>
    <n v="7"/>
    <n v="146997.64000000001"/>
    <n v="2"/>
    <n v="0"/>
    <n v="0"/>
    <n v="137791.18"/>
    <n v="0"/>
    <x v="0"/>
    <s v="2. Fair"/>
    <s v="3. 100K-150K"/>
    <s v="6-8 yrs"/>
    <s v="Retained"/>
  </r>
  <r>
    <n v="15671243"/>
    <n v="558"/>
    <x v="0"/>
    <x v="0"/>
    <n v="47"/>
    <n v="9"/>
    <n v="0"/>
    <n v="2"/>
    <n v="1"/>
    <n v="0"/>
    <n v="103787.28"/>
    <n v="0"/>
    <x v="0"/>
    <s v="1. Poor"/>
    <s v="1. Zero"/>
    <s v="9-10 yrs"/>
    <s v="Retained"/>
  </r>
  <r>
    <n v="15775709"/>
    <n v="832"/>
    <x v="0"/>
    <x v="0"/>
    <n v="27"/>
    <n v="10"/>
    <n v="98590.25"/>
    <n v="1"/>
    <n v="1"/>
    <n v="0"/>
    <n v="30912.89"/>
    <n v="0"/>
    <x v="3"/>
    <s v="5. Excellent"/>
    <s v="2. Up to 100K"/>
    <s v="9-10 yrs"/>
    <s v="Retained"/>
  </r>
  <r>
    <n v="15702631"/>
    <n v="567"/>
    <x v="0"/>
    <x v="0"/>
    <n v="26"/>
    <n v="2"/>
    <n v="0"/>
    <n v="2"/>
    <n v="1"/>
    <n v="1"/>
    <n v="78651.55"/>
    <n v="0"/>
    <x v="3"/>
    <s v="1. Poor"/>
    <s v="1. Zero"/>
    <s v="0-2 yrs"/>
    <s v="Retained"/>
  </r>
  <r>
    <n v="15602282"/>
    <n v="587"/>
    <x v="2"/>
    <x v="0"/>
    <n v="45"/>
    <n v="8"/>
    <n v="134980.74"/>
    <n v="1"/>
    <n v="1"/>
    <n v="1"/>
    <n v="123309.57"/>
    <n v="1"/>
    <x v="0"/>
    <s v="2. Fair"/>
    <s v="3. 100K-150K"/>
    <s v="6-8 yrs"/>
    <s v="Churned"/>
  </r>
  <r>
    <n v="15717879"/>
    <n v="712"/>
    <x v="1"/>
    <x v="0"/>
    <n v="79"/>
    <n v="5"/>
    <n v="108078.56"/>
    <n v="1"/>
    <n v="1"/>
    <n v="1"/>
    <n v="174118.93"/>
    <n v="0"/>
    <x v="4"/>
    <s v="3. Good"/>
    <s v="3. 100K-150K"/>
    <s v="3-5 yrs"/>
    <s v="Retained"/>
  </r>
  <r>
    <n v="15740878"/>
    <n v="655"/>
    <x v="1"/>
    <x v="0"/>
    <n v="29"/>
    <n v="9"/>
    <n v="0"/>
    <n v="2"/>
    <n v="0"/>
    <n v="1"/>
    <n v="85736.26"/>
    <n v="0"/>
    <x v="3"/>
    <s v="2. Fair"/>
    <s v="1. Zero"/>
    <s v="9-10 yrs"/>
    <s v="Retained"/>
  </r>
  <r>
    <n v="15794468"/>
    <n v="641"/>
    <x v="0"/>
    <x v="0"/>
    <n v="42"/>
    <n v="6"/>
    <n v="0"/>
    <n v="2"/>
    <n v="0"/>
    <n v="0"/>
    <n v="121138.77"/>
    <n v="0"/>
    <x v="0"/>
    <s v="2. Fair"/>
    <s v="1. Zero"/>
    <s v="6-8 yrs"/>
    <s v="Retained"/>
  </r>
  <r>
    <n v="15773277"/>
    <n v="676"/>
    <x v="0"/>
    <x v="1"/>
    <n v="35"/>
    <n v="5"/>
    <n v="106836.67"/>
    <n v="2"/>
    <n v="1"/>
    <n v="0"/>
    <n v="84199.78"/>
    <n v="0"/>
    <x v="1"/>
    <s v="3. Good"/>
    <s v="3. 100K-150K"/>
    <s v="3-5 yrs"/>
    <s v="Retained"/>
  </r>
  <r>
    <n v="15572657"/>
    <n v="472"/>
    <x v="0"/>
    <x v="1"/>
    <n v="29"/>
    <n v="8"/>
    <n v="102490.27"/>
    <n v="1"/>
    <n v="0"/>
    <n v="1"/>
    <n v="181224.56"/>
    <n v="0"/>
    <x v="3"/>
    <s v="1. Poor"/>
    <s v="3. 100K-150K"/>
    <s v="6-8 yrs"/>
    <s v="Retained"/>
  </r>
  <r>
    <n v="15800295"/>
    <n v="644"/>
    <x v="2"/>
    <x v="1"/>
    <n v="34"/>
    <n v="9"/>
    <n v="112746.54"/>
    <n v="2"/>
    <n v="0"/>
    <n v="0"/>
    <n v="141230.07"/>
    <n v="0"/>
    <x v="1"/>
    <s v="2. Fair"/>
    <s v="3. 100K-150K"/>
    <s v="9-10 yrs"/>
    <s v="Retained"/>
  </r>
  <r>
    <n v="15672397"/>
    <n v="598"/>
    <x v="0"/>
    <x v="1"/>
    <n v="38"/>
    <n v="0"/>
    <n v="125487.89"/>
    <n v="1"/>
    <n v="0"/>
    <n v="0"/>
    <n v="158111.71"/>
    <n v="0"/>
    <x v="1"/>
    <s v="2. Fair"/>
    <s v="3. 100K-150K"/>
    <s v="0-2 yrs"/>
    <s v="Retained"/>
  </r>
  <r>
    <n v="15684921"/>
    <n v="792"/>
    <x v="1"/>
    <x v="1"/>
    <n v="25"/>
    <n v="8"/>
    <n v="142862.21"/>
    <n v="1"/>
    <n v="1"/>
    <n v="1"/>
    <n v="130639.01"/>
    <n v="0"/>
    <x v="3"/>
    <s v="4. Very Good"/>
    <s v="3. 100K-150K"/>
    <s v="6-8 yrs"/>
    <s v="Retained"/>
  </r>
  <r>
    <n v="15720676"/>
    <n v="700"/>
    <x v="0"/>
    <x v="0"/>
    <n v="37"/>
    <n v="7"/>
    <n v="0"/>
    <n v="2"/>
    <n v="1"/>
    <n v="0"/>
    <n v="17040.82"/>
    <n v="0"/>
    <x v="1"/>
    <s v="3. Good"/>
    <s v="1. Zero"/>
    <s v="6-8 yrs"/>
    <s v="Retained"/>
  </r>
  <r>
    <n v="15731829"/>
    <n v="616"/>
    <x v="0"/>
    <x v="1"/>
    <n v="34"/>
    <n v="10"/>
    <n v="0"/>
    <n v="2"/>
    <n v="1"/>
    <n v="0"/>
    <n v="25662.27"/>
    <n v="0"/>
    <x v="1"/>
    <s v="2. Fair"/>
    <s v="1. Zero"/>
    <s v="9-10 yrs"/>
    <s v="Retained"/>
  </r>
  <r>
    <n v="15732672"/>
    <n v="743"/>
    <x v="1"/>
    <x v="1"/>
    <n v="35"/>
    <n v="6"/>
    <n v="79388.33"/>
    <n v="1"/>
    <n v="1"/>
    <n v="1"/>
    <n v="193360.69"/>
    <n v="0"/>
    <x v="1"/>
    <s v="4. Very Good"/>
    <s v="2. Up to 100K"/>
    <s v="6-8 yrs"/>
    <s v="Retained"/>
  </r>
  <r>
    <n v="15692406"/>
    <n v="427"/>
    <x v="0"/>
    <x v="1"/>
    <n v="37"/>
    <n v="5"/>
    <n v="0"/>
    <n v="2"/>
    <n v="1"/>
    <n v="1"/>
    <n v="121485.1"/>
    <n v="0"/>
    <x v="1"/>
    <s v="1. Poor"/>
    <s v="1. Zero"/>
    <s v="3-5 yrs"/>
    <s v="Retained"/>
  </r>
  <r>
    <n v="15764405"/>
    <n v="731"/>
    <x v="0"/>
    <x v="1"/>
    <n v="29"/>
    <n v="10"/>
    <n v="0"/>
    <n v="2"/>
    <n v="1"/>
    <n v="1"/>
    <n v="162452.65"/>
    <n v="0"/>
    <x v="3"/>
    <s v="3. Good"/>
    <s v="1. Zero"/>
    <s v="9-10 yrs"/>
    <s v="Retained"/>
  </r>
  <r>
    <n v="15757537"/>
    <n v="610"/>
    <x v="0"/>
    <x v="0"/>
    <n v="31"/>
    <n v="6"/>
    <n v="107784.65"/>
    <n v="1"/>
    <n v="1"/>
    <n v="1"/>
    <n v="141137.53"/>
    <n v="0"/>
    <x v="1"/>
    <s v="2. Fair"/>
    <s v="3. 100K-150K"/>
    <s v="6-8 yrs"/>
    <s v="Retained"/>
  </r>
  <r>
    <n v="15793307"/>
    <n v="724"/>
    <x v="1"/>
    <x v="0"/>
    <n v="41"/>
    <n v="4"/>
    <n v="142880.28"/>
    <n v="3"/>
    <n v="0"/>
    <n v="0"/>
    <n v="185541.2"/>
    <n v="1"/>
    <x v="0"/>
    <s v="3. Good"/>
    <s v="3. 100K-150K"/>
    <s v="3-5 yrs"/>
    <s v="Churned"/>
  </r>
  <r>
    <n v="15660679"/>
    <n v="653"/>
    <x v="1"/>
    <x v="0"/>
    <n v="38"/>
    <n v="9"/>
    <n v="149571.94"/>
    <n v="1"/>
    <n v="1"/>
    <n v="0"/>
    <n v="118383.18"/>
    <n v="0"/>
    <x v="1"/>
    <s v="2. Fair"/>
    <s v="3. 100K-150K"/>
    <s v="9-10 yrs"/>
    <s v="Retained"/>
  </r>
  <r>
    <n v="15666856"/>
    <n v="774"/>
    <x v="0"/>
    <x v="1"/>
    <n v="49"/>
    <n v="1"/>
    <n v="142767.39000000001"/>
    <n v="1"/>
    <n v="1"/>
    <n v="1"/>
    <n v="8214.41"/>
    <n v="0"/>
    <x v="0"/>
    <s v="4. Very Good"/>
    <s v="3. 100K-150K"/>
    <s v="0-2 yrs"/>
    <s v="Retained"/>
  </r>
  <r>
    <n v="15687372"/>
    <n v="547"/>
    <x v="2"/>
    <x v="1"/>
    <n v="49"/>
    <n v="8"/>
    <n v="121537.71"/>
    <n v="2"/>
    <n v="1"/>
    <n v="0"/>
    <n v="46521.45"/>
    <n v="1"/>
    <x v="0"/>
    <s v="1. Poor"/>
    <s v="3. 100K-150K"/>
    <s v="6-8 yrs"/>
    <s v="Churned"/>
  </r>
  <r>
    <n v="15667289"/>
    <n v="719"/>
    <x v="1"/>
    <x v="1"/>
    <n v="50"/>
    <n v="2"/>
    <n v="0"/>
    <n v="2"/>
    <n v="0"/>
    <n v="0"/>
    <n v="10772.13"/>
    <n v="0"/>
    <x v="2"/>
    <s v="3. Good"/>
    <s v="1. Zero"/>
    <s v="0-2 yrs"/>
    <s v="Retained"/>
  </r>
  <r>
    <n v="15624641"/>
    <n v="740"/>
    <x v="1"/>
    <x v="1"/>
    <n v="43"/>
    <n v="9"/>
    <n v="0"/>
    <n v="1"/>
    <n v="1"/>
    <n v="0"/>
    <n v="199290.68"/>
    <n v="1"/>
    <x v="0"/>
    <s v="4. Very Good"/>
    <s v="1. Zero"/>
    <s v="9-10 yrs"/>
    <s v="Churned"/>
  </r>
  <r>
    <n v="15734610"/>
    <n v="543"/>
    <x v="0"/>
    <x v="1"/>
    <n v="42"/>
    <n v="4"/>
    <n v="89838.71"/>
    <n v="3"/>
    <n v="1"/>
    <n v="0"/>
    <n v="85983.54"/>
    <n v="1"/>
    <x v="0"/>
    <s v="1. Poor"/>
    <s v="2. Up to 100K"/>
    <s v="3-5 yrs"/>
    <s v="Churned"/>
  </r>
  <r>
    <n v="15631882"/>
    <n v="688"/>
    <x v="2"/>
    <x v="1"/>
    <n v="45"/>
    <n v="9"/>
    <n v="103399.87"/>
    <n v="1"/>
    <n v="0"/>
    <n v="0"/>
    <n v="129870.93"/>
    <n v="0"/>
    <x v="0"/>
    <s v="3. Good"/>
    <s v="3. 100K-150K"/>
    <s v="9-10 yrs"/>
    <s v="Retained"/>
  </r>
  <r>
    <n v="15642709"/>
    <n v="474"/>
    <x v="0"/>
    <x v="0"/>
    <n v="30"/>
    <n v="9"/>
    <n v="0"/>
    <n v="2"/>
    <n v="0"/>
    <n v="0"/>
    <n v="63158.22"/>
    <n v="0"/>
    <x v="1"/>
    <s v="1. Poor"/>
    <s v="1. Zero"/>
    <s v="9-10 yrs"/>
    <s v="Retained"/>
  </r>
  <r>
    <n v="15811026"/>
    <n v="505"/>
    <x v="2"/>
    <x v="1"/>
    <n v="43"/>
    <n v="5"/>
    <n v="136855.94"/>
    <n v="2"/>
    <n v="1"/>
    <n v="0"/>
    <n v="171070.52"/>
    <n v="0"/>
    <x v="0"/>
    <s v="1. Poor"/>
    <s v="3. 100K-150K"/>
    <s v="3-5 yrs"/>
    <s v="Retained"/>
  </r>
  <r>
    <n v="15596303"/>
    <n v="688"/>
    <x v="0"/>
    <x v="0"/>
    <n v="39"/>
    <n v="0"/>
    <n v="0"/>
    <n v="2"/>
    <n v="1"/>
    <n v="0"/>
    <n v="53222.15"/>
    <n v="1"/>
    <x v="1"/>
    <s v="3. Good"/>
    <s v="1. Zero"/>
    <s v="0-2 yrs"/>
    <s v="Churned"/>
  </r>
  <r>
    <n v="15787255"/>
    <n v="650"/>
    <x v="2"/>
    <x v="0"/>
    <n v="55"/>
    <n v="2"/>
    <n v="140891.46"/>
    <n v="3"/>
    <n v="1"/>
    <n v="1"/>
    <n v="179834.45"/>
    <n v="1"/>
    <x v="2"/>
    <s v="2. Fair"/>
    <s v="3. 100K-150K"/>
    <s v="0-2 yrs"/>
    <s v="Churned"/>
  </r>
  <r>
    <n v="15617166"/>
    <n v="610"/>
    <x v="0"/>
    <x v="1"/>
    <n v="37"/>
    <n v="0"/>
    <n v="0"/>
    <n v="1"/>
    <n v="1"/>
    <n v="0"/>
    <n v="114514.64"/>
    <n v="0"/>
    <x v="1"/>
    <s v="2. Fair"/>
    <s v="1. Zero"/>
    <s v="0-2 yrs"/>
    <s v="Retained"/>
  </r>
  <r>
    <n v="15742442"/>
    <n v="705"/>
    <x v="1"/>
    <x v="0"/>
    <n v="46"/>
    <n v="5"/>
    <n v="89364.91"/>
    <n v="1"/>
    <n v="0"/>
    <n v="1"/>
    <n v="139162.15"/>
    <n v="0"/>
    <x v="0"/>
    <s v="3. Good"/>
    <s v="2. Up to 100K"/>
    <s v="3-5 yrs"/>
    <s v="Retained"/>
  </r>
  <r>
    <n v="15758692"/>
    <n v="669"/>
    <x v="0"/>
    <x v="0"/>
    <n v="29"/>
    <n v="7"/>
    <n v="146011.4"/>
    <n v="1"/>
    <n v="0"/>
    <n v="0"/>
    <n v="50249.16"/>
    <n v="0"/>
    <x v="3"/>
    <s v="2. Fair"/>
    <s v="3. 100K-150K"/>
    <s v="6-8 yrs"/>
    <s v="Retained"/>
  </r>
  <r>
    <n v="15568238"/>
    <n v="650"/>
    <x v="1"/>
    <x v="1"/>
    <n v="20"/>
    <n v="8"/>
    <n v="0"/>
    <n v="2"/>
    <n v="1"/>
    <n v="1"/>
    <n v="113469.65"/>
    <n v="0"/>
    <x v="3"/>
    <s v="2. Fair"/>
    <s v="1. Zero"/>
    <s v="6-8 yrs"/>
    <s v="Retained"/>
  </r>
  <r>
    <n v="15730353"/>
    <n v="550"/>
    <x v="2"/>
    <x v="1"/>
    <n v="29"/>
    <n v="9"/>
    <n v="145294.07999999999"/>
    <n v="2"/>
    <n v="1"/>
    <n v="0"/>
    <n v="147484.13"/>
    <n v="0"/>
    <x v="3"/>
    <s v="1. Poor"/>
    <s v="3. 100K-150K"/>
    <s v="9-10 yrs"/>
    <s v="Retained"/>
  </r>
  <r>
    <n v="15731555"/>
    <n v="595"/>
    <x v="2"/>
    <x v="0"/>
    <n v="45"/>
    <n v="9"/>
    <n v="106000.12"/>
    <n v="1"/>
    <n v="0"/>
    <n v="0"/>
    <n v="191448.95999999999"/>
    <n v="1"/>
    <x v="0"/>
    <s v="2. Fair"/>
    <s v="3. 100K-150K"/>
    <s v="9-10 yrs"/>
    <s v="Churned"/>
  </r>
  <r>
    <n v="15582404"/>
    <n v="572"/>
    <x v="1"/>
    <x v="0"/>
    <n v="26"/>
    <n v="5"/>
    <n v="0"/>
    <n v="2"/>
    <n v="1"/>
    <n v="0"/>
    <n v="119381.41"/>
    <n v="0"/>
    <x v="3"/>
    <s v="1. Poor"/>
    <s v="1. Zero"/>
    <s v="3-5 yrs"/>
    <s v="Retained"/>
  </r>
  <r>
    <n v="15721462"/>
    <n v="622"/>
    <x v="1"/>
    <x v="0"/>
    <n v="58"/>
    <n v="2"/>
    <n v="0"/>
    <n v="2"/>
    <n v="1"/>
    <n v="1"/>
    <n v="33277.31"/>
    <n v="0"/>
    <x v="2"/>
    <s v="2. Fair"/>
    <s v="1. Zero"/>
    <s v="0-2 yrs"/>
    <s v="Retained"/>
  </r>
  <r>
    <n v="15632899"/>
    <n v="662"/>
    <x v="1"/>
    <x v="1"/>
    <n v="20"/>
    <n v="9"/>
    <n v="104508.77"/>
    <n v="2"/>
    <n v="0"/>
    <n v="0"/>
    <n v="73107.53"/>
    <n v="0"/>
    <x v="3"/>
    <s v="2. Fair"/>
    <s v="3. 100K-150K"/>
    <s v="9-10 yrs"/>
    <s v="Retained"/>
  </r>
  <r>
    <n v="15808526"/>
    <n v="783"/>
    <x v="2"/>
    <x v="0"/>
    <n v="58"/>
    <n v="3"/>
    <n v="127539.3"/>
    <n v="1"/>
    <n v="1"/>
    <n v="1"/>
    <n v="96590.39"/>
    <n v="1"/>
    <x v="2"/>
    <s v="4. Very Good"/>
    <s v="3. 100K-150K"/>
    <s v="3-5 yrs"/>
    <s v="Churned"/>
  </r>
  <r>
    <n v="15694349"/>
    <n v="714"/>
    <x v="1"/>
    <x v="1"/>
    <n v="44"/>
    <n v="7"/>
    <n v="0"/>
    <n v="1"/>
    <n v="0"/>
    <n v="1"/>
    <n v="6923.11"/>
    <n v="0"/>
    <x v="0"/>
    <s v="3. Good"/>
    <s v="1. Zero"/>
    <s v="6-8 yrs"/>
    <s v="Retained"/>
  </r>
  <r>
    <n v="15718465"/>
    <n v="671"/>
    <x v="2"/>
    <x v="1"/>
    <n v="51"/>
    <n v="3"/>
    <n v="96891.46"/>
    <n v="1"/>
    <n v="1"/>
    <n v="0"/>
    <n v="176403.33"/>
    <n v="1"/>
    <x v="2"/>
    <s v="3. Good"/>
    <s v="2. Up to 100K"/>
    <s v="3-5 yrs"/>
    <s v="Churned"/>
  </r>
  <r>
    <n v="15682995"/>
    <n v="600"/>
    <x v="0"/>
    <x v="0"/>
    <n v="32"/>
    <n v="1"/>
    <n v="78535.25"/>
    <n v="1"/>
    <n v="1"/>
    <n v="0"/>
    <n v="64349.599999999999"/>
    <n v="0"/>
    <x v="1"/>
    <s v="2. Fair"/>
    <s v="2. Up to 100K"/>
    <s v="0-2 yrs"/>
    <s v="Retained"/>
  </r>
  <r>
    <n v="15584776"/>
    <n v="847"/>
    <x v="1"/>
    <x v="0"/>
    <n v="37"/>
    <n v="9"/>
    <n v="112712.17"/>
    <n v="1"/>
    <n v="1"/>
    <n v="0"/>
    <n v="116097.26"/>
    <n v="0"/>
    <x v="1"/>
    <s v="5. Excellent"/>
    <s v="3. 100K-150K"/>
    <s v="9-10 yrs"/>
    <s v="Retained"/>
  </r>
  <r>
    <n v="15777772"/>
    <n v="650"/>
    <x v="1"/>
    <x v="1"/>
    <n v="55"/>
    <n v="9"/>
    <n v="119618.42"/>
    <n v="1"/>
    <n v="1"/>
    <n v="1"/>
    <n v="29861.13"/>
    <n v="0"/>
    <x v="2"/>
    <s v="2. Fair"/>
    <s v="3. 100K-150K"/>
    <s v="9-10 yrs"/>
    <s v="Retained"/>
  </r>
  <r>
    <n v="15576156"/>
    <n v="710"/>
    <x v="1"/>
    <x v="0"/>
    <n v="28"/>
    <n v="6"/>
    <n v="0"/>
    <n v="1"/>
    <n v="1"/>
    <n v="0"/>
    <n v="48426.98"/>
    <n v="0"/>
    <x v="3"/>
    <s v="3. Good"/>
    <s v="1. Zero"/>
    <s v="6-8 yrs"/>
    <s v="Retained"/>
  </r>
  <r>
    <n v="15646756"/>
    <n v="682"/>
    <x v="0"/>
    <x v="0"/>
    <n v="33"/>
    <n v="8"/>
    <n v="74963.5"/>
    <n v="1"/>
    <n v="1"/>
    <n v="1"/>
    <n v="32770.559999999998"/>
    <n v="0"/>
    <x v="1"/>
    <s v="3. Good"/>
    <s v="2. Up to 100K"/>
    <s v="6-8 yrs"/>
    <s v="Retained"/>
  </r>
  <r>
    <n v="15742886"/>
    <n v="642"/>
    <x v="0"/>
    <x v="1"/>
    <n v="26"/>
    <n v="1"/>
    <n v="138023.79"/>
    <n v="2"/>
    <n v="0"/>
    <n v="1"/>
    <n v="117060.2"/>
    <n v="0"/>
    <x v="3"/>
    <s v="2. Fair"/>
    <s v="3. 100K-150K"/>
    <s v="0-2 yrs"/>
    <s v="Retained"/>
  </r>
  <r>
    <n v="15586135"/>
    <n v="536"/>
    <x v="1"/>
    <x v="0"/>
    <n v="28"/>
    <n v="4"/>
    <n v="0"/>
    <n v="1"/>
    <n v="1"/>
    <n v="1"/>
    <n v="136197.65"/>
    <n v="0"/>
    <x v="3"/>
    <s v="1. Poor"/>
    <s v="1. Zero"/>
    <s v="3-5 yrs"/>
    <s v="Retained"/>
  </r>
  <r>
    <n v="15616152"/>
    <n v="754"/>
    <x v="0"/>
    <x v="0"/>
    <n v="47"/>
    <n v="1"/>
    <n v="185513.67"/>
    <n v="1"/>
    <n v="1"/>
    <n v="0"/>
    <n v="27438.83"/>
    <n v="0"/>
    <x v="0"/>
    <s v="4. Very Good"/>
    <s v="4. Above 150K"/>
    <s v="0-2 yrs"/>
    <s v="Retained"/>
  </r>
  <r>
    <n v="15721460"/>
    <n v="678"/>
    <x v="0"/>
    <x v="1"/>
    <n v="60"/>
    <n v="8"/>
    <n v="185648.56"/>
    <n v="1"/>
    <n v="0"/>
    <n v="0"/>
    <n v="192156.54"/>
    <n v="1"/>
    <x v="4"/>
    <s v="3. Good"/>
    <s v="4. Above 150K"/>
    <s v="6-8 yrs"/>
    <s v="Churned"/>
  </r>
  <r>
    <n v="15727317"/>
    <n v="533"/>
    <x v="2"/>
    <x v="0"/>
    <n v="49"/>
    <n v="1"/>
    <n v="102286.6"/>
    <n v="3"/>
    <n v="1"/>
    <n v="0"/>
    <n v="69409.37"/>
    <n v="1"/>
    <x v="0"/>
    <s v="1. Poor"/>
    <s v="3. 100K-150K"/>
    <s v="0-2 yrs"/>
    <s v="Churned"/>
  </r>
  <r>
    <n v="15649536"/>
    <n v="741"/>
    <x v="2"/>
    <x v="1"/>
    <n v="38"/>
    <n v="4"/>
    <n v="128015.83"/>
    <n v="1"/>
    <n v="1"/>
    <n v="0"/>
    <n v="58440.43"/>
    <n v="0"/>
    <x v="1"/>
    <s v="4. Very Good"/>
    <s v="3. 100K-150K"/>
    <s v="3-5 yrs"/>
    <s v="Retained"/>
  </r>
  <r>
    <n v="15754929"/>
    <n v="757"/>
    <x v="0"/>
    <x v="1"/>
    <n v="31"/>
    <n v="10"/>
    <n v="39539.39"/>
    <n v="2"/>
    <n v="0"/>
    <n v="0"/>
    <n v="192519.39"/>
    <n v="0"/>
    <x v="1"/>
    <s v="4. Very Good"/>
    <s v="2. Up to 100K"/>
    <s v="9-10 yrs"/>
    <s v="Retained"/>
  </r>
  <r>
    <n v="15572051"/>
    <n v="721"/>
    <x v="0"/>
    <x v="1"/>
    <n v="40"/>
    <n v="3"/>
    <n v="0"/>
    <n v="1"/>
    <n v="1"/>
    <n v="1"/>
    <n v="144874.67000000001"/>
    <n v="0"/>
    <x v="0"/>
    <s v="3. Good"/>
    <s v="1. Zero"/>
    <s v="3-5 yrs"/>
    <s v="Retained"/>
  </r>
  <r>
    <n v="15668142"/>
    <n v="700"/>
    <x v="0"/>
    <x v="1"/>
    <n v="37"/>
    <n v="3"/>
    <n v="77608.460000000006"/>
    <n v="2"/>
    <n v="1"/>
    <n v="1"/>
    <n v="175373.46"/>
    <n v="0"/>
    <x v="1"/>
    <s v="3. Good"/>
    <s v="2. Up to 100K"/>
    <s v="3-5 yrs"/>
    <s v="Retained"/>
  </r>
  <r>
    <n v="15701176"/>
    <n v="663"/>
    <x v="0"/>
    <x v="1"/>
    <n v="26"/>
    <n v="5"/>
    <n v="141462.13"/>
    <n v="1"/>
    <n v="1"/>
    <n v="0"/>
    <n v="440.2"/>
    <n v="0"/>
    <x v="3"/>
    <s v="2. Fair"/>
    <s v="3. 100K-150K"/>
    <s v="3-5 yrs"/>
    <s v="Retained"/>
  </r>
  <r>
    <n v="15708422"/>
    <n v="677"/>
    <x v="1"/>
    <x v="0"/>
    <n v="35"/>
    <n v="0"/>
    <n v="0"/>
    <n v="2"/>
    <n v="0"/>
    <n v="0"/>
    <n v="76637.38"/>
    <n v="0"/>
    <x v="1"/>
    <s v="3. Good"/>
    <s v="1. Zero"/>
    <s v="0-2 yrs"/>
    <s v="Retained"/>
  </r>
  <r>
    <n v="15655632"/>
    <n v="655"/>
    <x v="0"/>
    <x v="1"/>
    <n v="27"/>
    <n v="2"/>
    <n v="131691.32999999999"/>
    <n v="1"/>
    <n v="1"/>
    <n v="0"/>
    <n v="49480.66"/>
    <n v="0"/>
    <x v="3"/>
    <s v="2. Fair"/>
    <s v="3. 100K-150K"/>
    <s v="0-2 yrs"/>
    <s v="Retained"/>
  </r>
  <r>
    <n v="15744606"/>
    <n v="832"/>
    <x v="1"/>
    <x v="1"/>
    <n v="29"/>
    <n v="8"/>
    <n v="93833.86"/>
    <n v="1"/>
    <n v="0"/>
    <n v="1"/>
    <n v="10417.870000000001"/>
    <n v="0"/>
    <x v="3"/>
    <s v="5. Excellent"/>
    <s v="2. Up to 100K"/>
    <s v="6-8 yrs"/>
    <s v="Retained"/>
  </r>
  <r>
    <n v="15612140"/>
    <n v="721"/>
    <x v="1"/>
    <x v="0"/>
    <n v="46"/>
    <n v="7"/>
    <n v="137933.39000000001"/>
    <n v="1"/>
    <n v="1"/>
    <n v="1"/>
    <n v="67976.570000000007"/>
    <n v="0"/>
    <x v="0"/>
    <s v="3. Good"/>
    <s v="3. 100K-150K"/>
    <s v="6-8 yrs"/>
    <s v="Retained"/>
  </r>
  <r>
    <n v="15656086"/>
    <n v="542"/>
    <x v="1"/>
    <x v="1"/>
    <n v="54"/>
    <n v="8"/>
    <n v="105770.14"/>
    <n v="1"/>
    <n v="0"/>
    <n v="1"/>
    <n v="140929.98000000001"/>
    <n v="1"/>
    <x v="2"/>
    <s v="1. Poor"/>
    <s v="3. 100K-150K"/>
    <s v="6-8 yrs"/>
    <s v="Churned"/>
  </r>
  <r>
    <n v="15655298"/>
    <n v="654"/>
    <x v="1"/>
    <x v="0"/>
    <n v="54"/>
    <n v="5"/>
    <n v="0"/>
    <n v="2"/>
    <n v="0"/>
    <n v="1"/>
    <n v="47139.06"/>
    <n v="0"/>
    <x v="2"/>
    <s v="2. Fair"/>
    <s v="1. Zero"/>
    <s v="3-5 yrs"/>
    <s v="Retained"/>
  </r>
  <r>
    <n v="15644796"/>
    <n v="821"/>
    <x v="1"/>
    <x v="0"/>
    <n v="38"/>
    <n v="8"/>
    <n v="0"/>
    <n v="2"/>
    <n v="0"/>
    <n v="1"/>
    <n v="126241.4"/>
    <n v="1"/>
    <x v="1"/>
    <s v="5. Excellent"/>
    <s v="1. Zero"/>
    <s v="6-8 yrs"/>
    <s v="Churned"/>
  </r>
  <r>
    <n v="15726250"/>
    <n v="508"/>
    <x v="0"/>
    <x v="0"/>
    <n v="38"/>
    <n v="3"/>
    <n v="166328.65"/>
    <n v="2"/>
    <n v="0"/>
    <n v="1"/>
    <n v="22614.19"/>
    <n v="0"/>
    <x v="1"/>
    <s v="1. Poor"/>
    <s v="4. Above 150K"/>
    <s v="3-5 yrs"/>
    <s v="Retained"/>
  </r>
  <r>
    <n v="15764432"/>
    <n v="588"/>
    <x v="2"/>
    <x v="0"/>
    <n v="42"/>
    <n v="2"/>
    <n v="164307.76999999999"/>
    <n v="1"/>
    <n v="1"/>
    <n v="0"/>
    <n v="48498.19"/>
    <n v="0"/>
    <x v="0"/>
    <s v="2. Fair"/>
    <s v="4. Above 150K"/>
    <s v="0-2 yrs"/>
    <s v="Retained"/>
  </r>
  <r>
    <n v="15631721"/>
    <n v="691"/>
    <x v="2"/>
    <x v="1"/>
    <n v="38"/>
    <n v="9"/>
    <n v="163965.69"/>
    <n v="2"/>
    <n v="0"/>
    <n v="1"/>
    <n v="103511.26"/>
    <n v="0"/>
    <x v="1"/>
    <s v="3. Good"/>
    <s v="4. Above 150K"/>
    <s v="9-10 yrs"/>
    <s v="Retained"/>
  </r>
  <r>
    <n v="15707479"/>
    <n v="664"/>
    <x v="0"/>
    <x v="1"/>
    <n v="40"/>
    <n v="7"/>
    <n v="125608.72"/>
    <n v="1"/>
    <n v="1"/>
    <n v="0"/>
    <n v="122073.48"/>
    <n v="0"/>
    <x v="0"/>
    <s v="2. Fair"/>
    <s v="3. 100K-150K"/>
    <s v="6-8 yrs"/>
    <s v="Retained"/>
  </r>
  <r>
    <n v="15579826"/>
    <n v="439"/>
    <x v="0"/>
    <x v="0"/>
    <n v="66"/>
    <n v="9"/>
    <n v="0"/>
    <n v="1"/>
    <n v="1"/>
    <n v="0"/>
    <n v="65535.56"/>
    <n v="0"/>
    <x v="4"/>
    <s v="1. Poor"/>
    <s v="1. Zero"/>
    <s v="9-10 yrs"/>
    <s v="Retained"/>
  </r>
  <r>
    <n v="15668104"/>
    <n v="479"/>
    <x v="1"/>
    <x v="1"/>
    <n v="37"/>
    <n v="6"/>
    <n v="118433.94"/>
    <n v="1"/>
    <n v="0"/>
    <n v="1"/>
    <n v="160060.9"/>
    <n v="0"/>
    <x v="1"/>
    <s v="1. Poor"/>
    <s v="3. 100K-150K"/>
    <s v="6-8 yrs"/>
    <s v="Retained"/>
  </r>
  <r>
    <n v="15641604"/>
    <n v="850"/>
    <x v="0"/>
    <x v="0"/>
    <n v="55"/>
    <n v="10"/>
    <n v="98488.08"/>
    <n v="1"/>
    <n v="1"/>
    <n v="0"/>
    <n v="155879.57"/>
    <n v="1"/>
    <x v="2"/>
    <s v="5. Excellent"/>
    <s v="2. Up to 100K"/>
    <s v="9-10 yrs"/>
    <s v="Churned"/>
  </r>
  <r>
    <n v="15587240"/>
    <n v="518"/>
    <x v="0"/>
    <x v="1"/>
    <n v="40"/>
    <n v="4"/>
    <n v="0"/>
    <n v="2"/>
    <n v="0"/>
    <n v="1"/>
    <n v="194416.58"/>
    <n v="0"/>
    <x v="0"/>
    <s v="1. Poor"/>
    <s v="1. Zero"/>
    <s v="3-5 yrs"/>
    <s v="Retained"/>
  </r>
  <r>
    <n v="15680767"/>
    <n v="717"/>
    <x v="2"/>
    <x v="0"/>
    <n v="64"/>
    <n v="10"/>
    <n v="98362.35"/>
    <n v="2"/>
    <n v="1"/>
    <n v="1"/>
    <n v="21630.21"/>
    <n v="0"/>
    <x v="4"/>
    <s v="3. Good"/>
    <s v="2. Up to 100K"/>
    <s v="9-10 yrs"/>
    <s v="Retained"/>
  </r>
  <r>
    <n v="15601594"/>
    <n v="698"/>
    <x v="0"/>
    <x v="0"/>
    <n v="51"/>
    <n v="6"/>
    <n v="144237.91"/>
    <n v="4"/>
    <n v="1"/>
    <n v="0"/>
    <n v="157143.60999999999"/>
    <n v="1"/>
    <x v="2"/>
    <s v="3. Good"/>
    <s v="3. 100K-150K"/>
    <s v="6-8 yrs"/>
    <s v="Churned"/>
  </r>
  <r>
    <n v="15589969"/>
    <n v="850"/>
    <x v="0"/>
    <x v="1"/>
    <n v="34"/>
    <n v="6"/>
    <n v="0"/>
    <n v="1"/>
    <n v="0"/>
    <n v="1"/>
    <n v="52796.31"/>
    <n v="0"/>
    <x v="1"/>
    <s v="5. Excellent"/>
    <s v="1. Zero"/>
    <s v="6-8 yrs"/>
    <s v="Retained"/>
  </r>
  <r>
    <n v="15703728"/>
    <n v="700"/>
    <x v="1"/>
    <x v="1"/>
    <n v="47"/>
    <n v="4"/>
    <n v="0"/>
    <n v="1"/>
    <n v="1"/>
    <n v="0"/>
    <n v="121798.52"/>
    <n v="1"/>
    <x v="0"/>
    <s v="3. Good"/>
    <s v="1. Zero"/>
    <s v="3-5 yrs"/>
    <s v="Churned"/>
  </r>
  <r>
    <n v="15617790"/>
    <n v="626"/>
    <x v="0"/>
    <x v="0"/>
    <n v="29"/>
    <n v="4"/>
    <n v="105767.28"/>
    <n v="2"/>
    <n v="0"/>
    <n v="0"/>
    <n v="41104.82"/>
    <n v="0"/>
    <x v="3"/>
    <s v="2. Fair"/>
    <s v="3. 100K-150K"/>
    <s v="3-5 yrs"/>
    <s v="Retained"/>
  </r>
  <r>
    <n v="15662500"/>
    <n v="774"/>
    <x v="1"/>
    <x v="1"/>
    <n v="32"/>
    <n v="9"/>
    <n v="0"/>
    <n v="2"/>
    <n v="1"/>
    <n v="0"/>
    <n v="10604.48"/>
    <n v="0"/>
    <x v="1"/>
    <s v="4. Very Good"/>
    <s v="1. Zero"/>
    <s v="9-10 yrs"/>
    <s v="Retained"/>
  </r>
  <r>
    <n v="15778526"/>
    <n v="719"/>
    <x v="1"/>
    <x v="0"/>
    <n v="48"/>
    <n v="5"/>
    <n v="0"/>
    <n v="2"/>
    <n v="0"/>
    <n v="0"/>
    <n v="78563.66"/>
    <n v="0"/>
    <x v="0"/>
    <s v="3. Good"/>
    <s v="1. Zero"/>
    <s v="3-5 yrs"/>
    <s v="Retained"/>
  </r>
  <r>
    <n v="15670584"/>
    <n v="646"/>
    <x v="1"/>
    <x v="1"/>
    <n v="31"/>
    <n v="2"/>
    <n v="0"/>
    <n v="1"/>
    <n v="1"/>
    <n v="1"/>
    <n v="170821.43"/>
    <n v="1"/>
    <x v="1"/>
    <s v="2. Fair"/>
    <s v="1. Zero"/>
    <s v="0-2 yrs"/>
    <s v="Churned"/>
  </r>
  <r>
    <n v="15748069"/>
    <n v="485"/>
    <x v="0"/>
    <x v="0"/>
    <n v="25"/>
    <n v="3"/>
    <n v="134467.26"/>
    <n v="1"/>
    <n v="1"/>
    <n v="1"/>
    <n v="113266.09"/>
    <n v="0"/>
    <x v="3"/>
    <s v="1. Poor"/>
    <s v="3. 100K-150K"/>
    <s v="3-5 yrs"/>
    <s v="Retained"/>
  </r>
  <r>
    <n v="15680597"/>
    <n v="784"/>
    <x v="2"/>
    <x v="1"/>
    <n v="38"/>
    <n v="1"/>
    <n v="138515.01999999999"/>
    <n v="1"/>
    <n v="1"/>
    <n v="1"/>
    <n v="171768.76"/>
    <n v="0"/>
    <x v="1"/>
    <s v="4. Very Good"/>
    <s v="3. 100K-150K"/>
    <s v="0-2 yrs"/>
    <s v="Retained"/>
  </r>
  <r>
    <n v="15628992"/>
    <n v="850"/>
    <x v="2"/>
    <x v="1"/>
    <n v="32"/>
    <n v="2"/>
    <n v="128647.98"/>
    <n v="2"/>
    <n v="0"/>
    <n v="0"/>
    <n v="54416.18"/>
    <n v="0"/>
    <x v="1"/>
    <s v="5. Excellent"/>
    <s v="3. 100K-150K"/>
    <s v="0-2 yrs"/>
    <s v="Retained"/>
  </r>
  <r>
    <n v="15719624"/>
    <n v="669"/>
    <x v="0"/>
    <x v="0"/>
    <n v="38"/>
    <n v="9"/>
    <n v="121858.98"/>
    <n v="1"/>
    <n v="1"/>
    <n v="0"/>
    <n v="130755.34"/>
    <n v="0"/>
    <x v="1"/>
    <s v="2. Fair"/>
    <s v="3. 100K-150K"/>
    <s v="9-10 yrs"/>
    <s v="Retained"/>
  </r>
  <r>
    <n v="15812767"/>
    <n v="731"/>
    <x v="1"/>
    <x v="1"/>
    <n v="70"/>
    <n v="3"/>
    <n v="0"/>
    <n v="2"/>
    <n v="1"/>
    <n v="1"/>
    <n v="141180.66"/>
    <n v="0"/>
    <x v="4"/>
    <s v="3. Good"/>
    <s v="1. Zero"/>
    <s v="3-5 yrs"/>
    <s v="Retained"/>
  </r>
  <r>
    <n v="15689201"/>
    <n v="721"/>
    <x v="0"/>
    <x v="0"/>
    <n v="49"/>
    <n v="1"/>
    <n v="120108.56"/>
    <n v="1"/>
    <n v="0"/>
    <n v="1"/>
    <n v="183421.76"/>
    <n v="0"/>
    <x v="0"/>
    <s v="3. Good"/>
    <s v="3. 100K-150K"/>
    <s v="0-2 yrs"/>
    <s v="Retained"/>
  </r>
  <r>
    <n v="15614716"/>
    <n v="515"/>
    <x v="0"/>
    <x v="0"/>
    <n v="37"/>
    <n v="0"/>
    <n v="196853.62"/>
    <n v="1"/>
    <n v="1"/>
    <n v="1"/>
    <n v="132770.10999999999"/>
    <n v="0"/>
    <x v="1"/>
    <s v="1. Poor"/>
    <s v="4. Above 150K"/>
    <s v="0-2 yrs"/>
    <s v="Retained"/>
  </r>
  <r>
    <n v="15683618"/>
    <n v="774"/>
    <x v="0"/>
    <x v="0"/>
    <n v="35"/>
    <n v="3"/>
    <n v="121418.62"/>
    <n v="1"/>
    <n v="1"/>
    <n v="1"/>
    <n v="24400.37"/>
    <n v="0"/>
    <x v="1"/>
    <s v="4. Very Good"/>
    <s v="3. 100K-150K"/>
    <s v="3-5 yrs"/>
    <s v="Retained"/>
  </r>
  <r>
    <n v="15799631"/>
    <n v="585"/>
    <x v="1"/>
    <x v="1"/>
    <n v="36"/>
    <n v="10"/>
    <n v="0"/>
    <n v="2"/>
    <n v="1"/>
    <n v="1"/>
    <n v="180318.6"/>
    <n v="0"/>
    <x v="1"/>
    <s v="2. Fair"/>
    <s v="1. Zero"/>
    <s v="9-10 yrs"/>
    <s v="Retained"/>
  </r>
  <r>
    <n v="15692259"/>
    <n v="695"/>
    <x v="0"/>
    <x v="0"/>
    <n v="29"/>
    <n v="9"/>
    <n v="0"/>
    <n v="2"/>
    <n v="1"/>
    <n v="0"/>
    <n v="111565.45"/>
    <n v="0"/>
    <x v="3"/>
    <s v="3. Good"/>
    <s v="1. Zero"/>
    <s v="9-10 yrs"/>
    <s v="Retained"/>
  </r>
  <r>
    <n v="15590966"/>
    <n v="729"/>
    <x v="2"/>
    <x v="0"/>
    <n v="42"/>
    <n v="4"/>
    <n v="97495.8"/>
    <n v="2"/>
    <n v="0"/>
    <n v="0"/>
    <n v="2002.5"/>
    <n v="0"/>
    <x v="0"/>
    <s v="3. Good"/>
    <s v="2. Up to 100K"/>
    <s v="3-5 yrs"/>
    <s v="Retained"/>
  </r>
  <r>
    <n v="15656426"/>
    <n v="713"/>
    <x v="0"/>
    <x v="0"/>
    <n v="42"/>
    <n v="3"/>
    <n v="0"/>
    <n v="2"/>
    <n v="0"/>
    <n v="0"/>
    <n v="82565.009999999995"/>
    <n v="0"/>
    <x v="0"/>
    <s v="3. Good"/>
    <s v="1. Zero"/>
    <s v="3-5 yrs"/>
    <s v="Retained"/>
  </r>
  <r>
    <n v="15675256"/>
    <n v="555"/>
    <x v="1"/>
    <x v="1"/>
    <n v="33"/>
    <n v="5"/>
    <n v="127343.4"/>
    <n v="1"/>
    <n v="0"/>
    <n v="1"/>
    <n v="121789.3"/>
    <n v="0"/>
    <x v="1"/>
    <s v="1. Poor"/>
    <s v="3. 100K-150K"/>
    <s v="3-5 yrs"/>
    <s v="Retained"/>
  </r>
  <r>
    <n v="15751185"/>
    <n v="699"/>
    <x v="1"/>
    <x v="0"/>
    <n v="50"/>
    <n v="0"/>
    <n v="158633.60999999999"/>
    <n v="1"/>
    <n v="1"/>
    <n v="0"/>
    <n v="193785.87"/>
    <n v="0"/>
    <x v="2"/>
    <s v="3. Good"/>
    <s v="4. Above 150K"/>
    <s v="0-2 yrs"/>
    <s v="Retained"/>
  </r>
  <r>
    <n v="15789582"/>
    <n v="587"/>
    <x v="0"/>
    <x v="1"/>
    <n v="55"/>
    <n v="9"/>
    <n v="0"/>
    <n v="1"/>
    <n v="1"/>
    <n v="0"/>
    <n v="64593.07"/>
    <n v="0"/>
    <x v="2"/>
    <s v="2. Fair"/>
    <s v="1. Zero"/>
    <s v="9-10 yrs"/>
    <s v="Retained"/>
  </r>
  <r>
    <n v="15651103"/>
    <n v="762"/>
    <x v="1"/>
    <x v="0"/>
    <n v="69"/>
    <n v="9"/>
    <n v="183744.98"/>
    <n v="1"/>
    <n v="1"/>
    <n v="1"/>
    <n v="196993.69"/>
    <n v="0"/>
    <x v="4"/>
    <s v="4. Very Good"/>
    <s v="4. Above 150K"/>
    <s v="9-10 yrs"/>
    <s v="Retained"/>
  </r>
  <r>
    <n v="15672299"/>
    <n v="510"/>
    <x v="0"/>
    <x v="1"/>
    <n v="44"/>
    <n v="6"/>
    <n v="0"/>
    <n v="2"/>
    <n v="1"/>
    <n v="1"/>
    <n v="175518.31"/>
    <n v="0"/>
    <x v="0"/>
    <s v="1. Poor"/>
    <s v="1. Zero"/>
    <s v="6-8 yrs"/>
    <s v="Retained"/>
  </r>
  <r>
    <n v="15772250"/>
    <n v="842"/>
    <x v="1"/>
    <x v="1"/>
    <n v="46"/>
    <n v="9"/>
    <n v="0"/>
    <n v="1"/>
    <n v="0"/>
    <n v="0"/>
    <n v="17268.02"/>
    <n v="0"/>
    <x v="0"/>
    <s v="5. Excellent"/>
    <s v="1. Zero"/>
    <s v="9-10 yrs"/>
    <s v="Retained"/>
  </r>
  <r>
    <n v="15763922"/>
    <n v="608"/>
    <x v="0"/>
    <x v="1"/>
    <n v="31"/>
    <n v="7"/>
    <n v="79962.92"/>
    <n v="2"/>
    <n v="1"/>
    <n v="0"/>
    <n v="60901.72"/>
    <n v="0"/>
    <x v="1"/>
    <s v="2. Fair"/>
    <s v="2. Up to 100K"/>
    <s v="6-8 yrs"/>
    <s v="Retained"/>
  </r>
  <r>
    <n v="15633870"/>
    <n v="850"/>
    <x v="0"/>
    <x v="0"/>
    <n v="36"/>
    <n v="10"/>
    <n v="0"/>
    <n v="2"/>
    <n v="1"/>
    <n v="1"/>
    <n v="100750.03"/>
    <n v="0"/>
    <x v="1"/>
    <s v="5. Excellent"/>
    <s v="1. Zero"/>
    <s v="9-10 yrs"/>
    <s v="Retained"/>
  </r>
  <r>
    <n v="15624323"/>
    <n v="642"/>
    <x v="0"/>
    <x v="1"/>
    <n v="36"/>
    <n v="4"/>
    <n v="0"/>
    <n v="2"/>
    <n v="1"/>
    <n v="1"/>
    <n v="195224.91"/>
    <n v="0"/>
    <x v="1"/>
    <s v="2. Fair"/>
    <s v="1. Zero"/>
    <s v="3-5 yrs"/>
    <s v="Retained"/>
  </r>
  <r>
    <n v="15688612"/>
    <n v="850"/>
    <x v="0"/>
    <x v="1"/>
    <n v="33"/>
    <n v="7"/>
    <n v="140956.99"/>
    <n v="1"/>
    <n v="0"/>
    <n v="0"/>
    <n v="3510.18"/>
    <n v="0"/>
    <x v="1"/>
    <s v="5. Excellent"/>
    <s v="3. 100K-150K"/>
    <s v="6-8 yrs"/>
    <s v="Retained"/>
  </r>
  <r>
    <n v="15694644"/>
    <n v="455"/>
    <x v="1"/>
    <x v="0"/>
    <n v="43"/>
    <n v="6"/>
    <n v="0"/>
    <n v="1"/>
    <n v="1"/>
    <n v="1"/>
    <n v="81250.789999999994"/>
    <n v="0"/>
    <x v="0"/>
    <s v="1. Poor"/>
    <s v="1. Zero"/>
    <s v="6-8 yrs"/>
    <s v="Retained"/>
  </r>
  <r>
    <n v="15587174"/>
    <n v="726"/>
    <x v="0"/>
    <x v="1"/>
    <n v="29"/>
    <n v="7"/>
    <n v="0"/>
    <n v="2"/>
    <n v="1"/>
    <n v="1"/>
    <n v="91844.14"/>
    <n v="1"/>
    <x v="3"/>
    <s v="3. Good"/>
    <s v="1. Zero"/>
    <s v="6-8 yrs"/>
    <s v="Churned"/>
  </r>
  <r>
    <n v="15579559"/>
    <n v="544"/>
    <x v="1"/>
    <x v="1"/>
    <n v="30"/>
    <n v="8"/>
    <n v="145241.63"/>
    <n v="1"/>
    <n v="1"/>
    <n v="1"/>
    <n v="80676.83"/>
    <n v="0"/>
    <x v="1"/>
    <s v="1. Poor"/>
    <s v="3. 100K-150K"/>
    <s v="6-8 yrs"/>
    <s v="Retained"/>
  </r>
  <r>
    <n v="15775430"/>
    <n v="651"/>
    <x v="2"/>
    <x v="1"/>
    <n v="31"/>
    <n v="7"/>
    <n v="138008.06"/>
    <n v="2"/>
    <n v="1"/>
    <n v="0"/>
    <n v="129912.74"/>
    <n v="0"/>
    <x v="1"/>
    <s v="2. Fair"/>
    <s v="3. 100K-150K"/>
    <s v="6-8 yrs"/>
    <s v="Retained"/>
  </r>
  <r>
    <n v="15623695"/>
    <n v="814"/>
    <x v="0"/>
    <x v="0"/>
    <n v="31"/>
    <n v="4"/>
    <n v="0"/>
    <n v="2"/>
    <n v="1"/>
    <n v="1"/>
    <n v="142029.17000000001"/>
    <n v="0"/>
    <x v="1"/>
    <s v="5. Excellent"/>
    <s v="1. Zero"/>
    <s v="3-5 yrs"/>
    <s v="Retained"/>
  </r>
  <r>
    <n v="15760849"/>
    <n v="537"/>
    <x v="0"/>
    <x v="1"/>
    <n v="39"/>
    <n v="2"/>
    <n v="0"/>
    <n v="2"/>
    <n v="1"/>
    <n v="1"/>
    <n v="137651.6"/>
    <n v="0"/>
    <x v="1"/>
    <s v="1. Poor"/>
    <s v="1. Zero"/>
    <s v="0-2 yrs"/>
    <s v="Retained"/>
  </r>
  <r>
    <n v="15813095"/>
    <n v="553"/>
    <x v="0"/>
    <x v="1"/>
    <n v="37"/>
    <n v="2"/>
    <n v="0"/>
    <n v="2"/>
    <n v="1"/>
    <n v="0"/>
    <n v="33877.29"/>
    <n v="0"/>
    <x v="1"/>
    <s v="1. Poor"/>
    <s v="1. Zero"/>
    <s v="0-2 yrs"/>
    <s v="Retained"/>
  </r>
  <r>
    <n v="15705281"/>
    <n v="800"/>
    <x v="1"/>
    <x v="1"/>
    <n v="38"/>
    <n v="9"/>
    <n v="0"/>
    <n v="1"/>
    <n v="1"/>
    <n v="0"/>
    <n v="78744.39"/>
    <n v="0"/>
    <x v="1"/>
    <s v="5. Excellent"/>
    <s v="1. Zero"/>
    <s v="9-10 yrs"/>
    <s v="Retained"/>
  </r>
  <r>
    <n v="15812594"/>
    <n v="791"/>
    <x v="0"/>
    <x v="1"/>
    <n v="34"/>
    <n v="7"/>
    <n v="0"/>
    <n v="2"/>
    <n v="1"/>
    <n v="0"/>
    <n v="96734.46"/>
    <n v="0"/>
    <x v="1"/>
    <s v="4. Very Good"/>
    <s v="1. Zero"/>
    <s v="6-8 yrs"/>
    <s v="Retained"/>
  </r>
  <r>
    <n v="15626322"/>
    <n v="699"/>
    <x v="1"/>
    <x v="0"/>
    <n v="29"/>
    <n v="9"/>
    <n v="127570.93"/>
    <n v="2"/>
    <n v="1"/>
    <n v="0"/>
    <n v="164756.81"/>
    <n v="0"/>
    <x v="3"/>
    <s v="3. Good"/>
    <s v="3. 100K-150K"/>
    <s v="9-10 yrs"/>
    <s v="Retained"/>
  </r>
  <r>
    <n v="15723105"/>
    <n v="756"/>
    <x v="0"/>
    <x v="0"/>
    <n v="28"/>
    <n v="6"/>
    <n v="0"/>
    <n v="1"/>
    <n v="1"/>
    <n v="1"/>
    <n v="164394.65"/>
    <n v="0"/>
    <x v="3"/>
    <s v="4. Very Good"/>
    <s v="1. Zero"/>
    <s v="6-8 yrs"/>
    <s v="Retained"/>
  </r>
  <r>
    <n v="15588449"/>
    <n v="591"/>
    <x v="1"/>
    <x v="0"/>
    <n v="27"/>
    <n v="5"/>
    <n v="107812.67"/>
    <n v="1"/>
    <n v="0"/>
    <n v="1"/>
    <n v="162501.82999999999"/>
    <n v="1"/>
    <x v="3"/>
    <s v="2. Fair"/>
    <s v="3. 100K-150K"/>
    <s v="3-5 yrs"/>
    <s v="Churned"/>
  </r>
  <r>
    <n v="15794849"/>
    <n v="850"/>
    <x v="2"/>
    <x v="1"/>
    <n v="22"/>
    <n v="7"/>
    <n v="91560.58"/>
    <n v="2"/>
    <n v="0"/>
    <n v="0"/>
    <n v="10541.38"/>
    <n v="0"/>
    <x v="3"/>
    <s v="5. Excellent"/>
    <s v="2. Up to 100K"/>
    <s v="6-8 yrs"/>
    <s v="Retained"/>
  </r>
  <r>
    <n v="15620000"/>
    <n v="760"/>
    <x v="2"/>
    <x v="1"/>
    <n v="34"/>
    <n v="6"/>
    <n v="121303.77"/>
    <n v="2"/>
    <n v="1"/>
    <n v="1"/>
    <n v="59325.21"/>
    <n v="0"/>
    <x v="1"/>
    <s v="4. Very Good"/>
    <s v="3. 100K-150K"/>
    <s v="6-8 yrs"/>
    <s v="Retained"/>
  </r>
  <r>
    <n v="15799720"/>
    <n v="569"/>
    <x v="1"/>
    <x v="1"/>
    <n v="43"/>
    <n v="8"/>
    <n v="161546.68"/>
    <n v="2"/>
    <n v="0"/>
    <n v="1"/>
    <n v="178187.28"/>
    <n v="0"/>
    <x v="0"/>
    <s v="1. Poor"/>
    <s v="4. Above 150K"/>
    <s v="6-8 yrs"/>
    <s v="Retained"/>
  </r>
  <r>
    <n v="15711287"/>
    <n v="661"/>
    <x v="1"/>
    <x v="0"/>
    <n v="35"/>
    <n v="5"/>
    <n v="128415.45"/>
    <n v="1"/>
    <n v="1"/>
    <n v="0"/>
    <n v="142626.49"/>
    <n v="0"/>
    <x v="1"/>
    <s v="2. Fair"/>
    <s v="3. 100K-150K"/>
    <s v="3-5 yrs"/>
    <s v="Retained"/>
  </r>
  <r>
    <n v="15613102"/>
    <n v="670"/>
    <x v="0"/>
    <x v="0"/>
    <n v="31"/>
    <n v="2"/>
    <n v="57530.06"/>
    <n v="1"/>
    <n v="1"/>
    <n v="1"/>
    <n v="181893.31"/>
    <n v="1"/>
    <x v="1"/>
    <s v="3. Good"/>
    <s v="2. Up to 100K"/>
    <s v="0-2 yrs"/>
    <s v="Churned"/>
  </r>
  <r>
    <n v="15621440"/>
    <n v="694"/>
    <x v="0"/>
    <x v="1"/>
    <n v="38"/>
    <n v="1"/>
    <n v="0"/>
    <n v="2"/>
    <n v="0"/>
    <n v="1"/>
    <n v="156858.20000000001"/>
    <n v="0"/>
    <x v="1"/>
    <s v="3. Good"/>
    <s v="1. Zero"/>
    <s v="0-2 yrs"/>
    <s v="Retained"/>
  </r>
  <r>
    <n v="15677146"/>
    <n v="728"/>
    <x v="0"/>
    <x v="0"/>
    <n v="28"/>
    <n v="4"/>
    <n v="142243.54"/>
    <n v="2"/>
    <n v="1"/>
    <n v="0"/>
    <n v="33074.51"/>
    <n v="0"/>
    <x v="3"/>
    <s v="3. Good"/>
    <s v="3. 100K-150K"/>
    <s v="3-5 yrs"/>
    <s v="Retained"/>
  </r>
  <r>
    <n v="15801169"/>
    <n v="764"/>
    <x v="2"/>
    <x v="0"/>
    <n v="39"/>
    <n v="9"/>
    <n v="138341.51"/>
    <n v="1"/>
    <n v="1"/>
    <n v="0"/>
    <n v="50072.94"/>
    <n v="1"/>
    <x v="1"/>
    <s v="4. Very Good"/>
    <s v="3. 100K-150K"/>
    <s v="9-10 yrs"/>
    <s v="Churned"/>
  </r>
  <r>
    <n v="15722425"/>
    <n v="639"/>
    <x v="0"/>
    <x v="1"/>
    <n v="32"/>
    <n v="9"/>
    <n v="0"/>
    <n v="2"/>
    <n v="1"/>
    <n v="0"/>
    <n v="111340.36"/>
    <n v="0"/>
    <x v="1"/>
    <s v="2. Fair"/>
    <s v="1. Zero"/>
    <s v="9-10 yrs"/>
    <s v="Retained"/>
  </r>
  <r>
    <n v="15682421"/>
    <n v="683"/>
    <x v="0"/>
    <x v="0"/>
    <n v="30"/>
    <n v="2"/>
    <n v="0"/>
    <n v="2"/>
    <n v="0"/>
    <n v="1"/>
    <n v="100496.84"/>
    <n v="1"/>
    <x v="1"/>
    <s v="3. Good"/>
    <s v="1. Zero"/>
    <s v="0-2 yrs"/>
    <s v="Churned"/>
  </r>
  <r>
    <n v="15691910"/>
    <n v="663"/>
    <x v="1"/>
    <x v="1"/>
    <n v="30"/>
    <n v="4"/>
    <n v="0"/>
    <n v="3"/>
    <n v="1"/>
    <n v="0"/>
    <n v="101371.05"/>
    <n v="0"/>
    <x v="1"/>
    <s v="2. Fair"/>
    <s v="1. Zero"/>
    <s v="3-5 yrs"/>
    <s v="Retained"/>
  </r>
  <r>
    <n v="15721779"/>
    <n v="826"/>
    <x v="1"/>
    <x v="1"/>
    <n v="41"/>
    <n v="5"/>
    <n v="146466.46"/>
    <n v="2"/>
    <n v="0"/>
    <n v="0"/>
    <n v="180934.67"/>
    <n v="0"/>
    <x v="0"/>
    <s v="5. Excellent"/>
    <s v="3. 100K-150K"/>
    <s v="3-5 yrs"/>
    <s v="Retained"/>
  </r>
  <r>
    <n v="15579548"/>
    <n v="735"/>
    <x v="1"/>
    <x v="1"/>
    <n v="36"/>
    <n v="5"/>
    <n v="0"/>
    <n v="2"/>
    <n v="1"/>
    <n v="0"/>
    <n v="105152.17"/>
    <n v="0"/>
    <x v="1"/>
    <s v="3. Good"/>
    <s v="1. Zero"/>
    <s v="3-5 yrs"/>
    <s v="Retained"/>
  </r>
  <r>
    <n v="15681075"/>
    <n v="682"/>
    <x v="0"/>
    <x v="0"/>
    <n v="58"/>
    <n v="1"/>
    <n v="0"/>
    <n v="1"/>
    <n v="1"/>
    <n v="1"/>
    <n v="706.5"/>
    <n v="0"/>
    <x v="2"/>
    <s v="3. Good"/>
    <s v="1. Zero"/>
    <s v="0-2 yrs"/>
    <s v="Retained"/>
  </r>
  <r>
    <n v="15607884"/>
    <n v="663"/>
    <x v="0"/>
    <x v="0"/>
    <n v="39"/>
    <n v="8"/>
    <n v="0"/>
    <n v="2"/>
    <n v="1"/>
    <n v="1"/>
    <n v="101168.9"/>
    <n v="0"/>
    <x v="1"/>
    <s v="2. Fair"/>
    <s v="1. Zero"/>
    <s v="6-8 yrs"/>
    <s v="Retained"/>
  </r>
  <r>
    <n v="15767757"/>
    <n v="562"/>
    <x v="1"/>
    <x v="0"/>
    <n v="29"/>
    <n v="9"/>
    <n v="120307.58"/>
    <n v="1"/>
    <n v="1"/>
    <n v="1"/>
    <n v="6795.61"/>
    <n v="0"/>
    <x v="3"/>
    <s v="1. Poor"/>
    <s v="3. 100K-150K"/>
    <s v="9-10 yrs"/>
    <s v="Retained"/>
  </r>
  <r>
    <n v="15791550"/>
    <n v="696"/>
    <x v="0"/>
    <x v="1"/>
    <n v="27"/>
    <n v="4"/>
    <n v="87637.26"/>
    <n v="2"/>
    <n v="0"/>
    <n v="0"/>
    <n v="196111.35"/>
    <n v="0"/>
    <x v="3"/>
    <s v="3. Good"/>
    <s v="2. Up to 100K"/>
    <s v="3-5 yrs"/>
    <s v="Retained"/>
  </r>
  <r>
    <n v="15658589"/>
    <n v="850"/>
    <x v="1"/>
    <x v="1"/>
    <n v="38"/>
    <n v="2"/>
    <n v="94652.04"/>
    <n v="1"/>
    <n v="1"/>
    <n v="1"/>
    <n v="171960.76"/>
    <n v="0"/>
    <x v="1"/>
    <s v="5. Excellent"/>
    <s v="2. Up to 100K"/>
    <s v="0-2 yrs"/>
    <s v="Retained"/>
  </r>
  <r>
    <n v="15670822"/>
    <n v="719"/>
    <x v="0"/>
    <x v="0"/>
    <n v="22"/>
    <n v="7"/>
    <n v="114415.84"/>
    <n v="1"/>
    <n v="1"/>
    <n v="1"/>
    <n v="177497.4"/>
    <n v="0"/>
    <x v="3"/>
    <s v="3. Good"/>
    <s v="3. 100K-150K"/>
    <s v="6-8 yrs"/>
    <s v="Retained"/>
  </r>
  <r>
    <n v="15629744"/>
    <n v="804"/>
    <x v="0"/>
    <x v="0"/>
    <n v="71"/>
    <n v="8"/>
    <n v="0"/>
    <n v="2"/>
    <n v="0"/>
    <n v="1"/>
    <n v="147995.96"/>
    <n v="0"/>
    <x v="4"/>
    <s v="5. Excellent"/>
    <s v="1. Zero"/>
    <s v="6-8 yrs"/>
    <s v="Retained"/>
  </r>
  <r>
    <n v="15660768"/>
    <n v="604"/>
    <x v="0"/>
    <x v="1"/>
    <n v="40"/>
    <n v="1"/>
    <n v="84315.02"/>
    <n v="1"/>
    <n v="0"/>
    <n v="0"/>
    <n v="36209.1"/>
    <n v="0"/>
    <x v="0"/>
    <s v="2. Fair"/>
    <s v="2. Up to 100K"/>
    <s v="0-2 yrs"/>
    <s v="Retained"/>
  </r>
  <r>
    <n v="15726310"/>
    <n v="782"/>
    <x v="1"/>
    <x v="0"/>
    <n v="27"/>
    <n v="3"/>
    <n v="0"/>
    <n v="2"/>
    <n v="1"/>
    <n v="0"/>
    <n v="143614.01"/>
    <n v="0"/>
    <x v="3"/>
    <s v="4. Very Good"/>
    <s v="1. Zero"/>
    <s v="3-5 yrs"/>
    <s v="Retained"/>
  </r>
  <r>
    <n v="15641298"/>
    <n v="512"/>
    <x v="2"/>
    <x v="1"/>
    <n v="42"/>
    <n v="9"/>
    <n v="93955.83"/>
    <n v="2"/>
    <n v="1"/>
    <n v="0"/>
    <n v="14828.54"/>
    <n v="0"/>
    <x v="0"/>
    <s v="1. Poor"/>
    <s v="2. Up to 100K"/>
    <s v="9-10 yrs"/>
    <s v="Retained"/>
  </r>
  <r>
    <n v="15625675"/>
    <n v="569"/>
    <x v="0"/>
    <x v="1"/>
    <n v="36"/>
    <n v="1"/>
    <n v="67087.69"/>
    <n v="1"/>
    <n v="1"/>
    <n v="0"/>
    <n v="154775.70000000001"/>
    <n v="0"/>
    <x v="1"/>
    <s v="1. Poor"/>
    <s v="2. Up to 100K"/>
    <s v="0-2 yrs"/>
    <s v="Retained"/>
  </r>
  <r>
    <n v="15713354"/>
    <n v="597"/>
    <x v="2"/>
    <x v="0"/>
    <n v="22"/>
    <n v="6"/>
    <n v="101528.61"/>
    <n v="1"/>
    <n v="1"/>
    <n v="0"/>
    <n v="70529"/>
    <n v="1"/>
    <x v="3"/>
    <s v="2. Fair"/>
    <s v="3. 100K-150K"/>
    <s v="6-8 yrs"/>
    <s v="Churned"/>
  </r>
  <r>
    <n v="15633866"/>
    <n v="753"/>
    <x v="2"/>
    <x v="1"/>
    <n v="30"/>
    <n v="1"/>
    <n v="110824.52"/>
    <n v="1"/>
    <n v="1"/>
    <n v="1"/>
    <n v="57896.27"/>
    <n v="0"/>
    <x v="1"/>
    <s v="4. Very Good"/>
    <s v="3. 100K-150K"/>
    <s v="0-2 yrs"/>
    <s v="Retained"/>
  </r>
  <r>
    <n v="15704231"/>
    <n v="430"/>
    <x v="0"/>
    <x v="0"/>
    <n v="33"/>
    <n v="8"/>
    <n v="0"/>
    <n v="1"/>
    <n v="1"/>
    <n v="1"/>
    <n v="69759.91"/>
    <n v="0"/>
    <x v="1"/>
    <s v="1. Poor"/>
    <s v="1. Zero"/>
    <s v="6-8 yrs"/>
    <s v="Retained"/>
  </r>
  <r>
    <n v="15735400"/>
    <n v="756"/>
    <x v="0"/>
    <x v="1"/>
    <n v="28"/>
    <n v="8"/>
    <n v="179960.2"/>
    <n v="1"/>
    <n v="1"/>
    <n v="0"/>
    <n v="89938.08"/>
    <n v="0"/>
    <x v="3"/>
    <s v="4. Very Good"/>
    <s v="4. Above 150K"/>
    <s v="6-8 yrs"/>
    <s v="Retained"/>
  </r>
  <r>
    <n v="15632826"/>
    <n v="493"/>
    <x v="0"/>
    <x v="1"/>
    <n v="38"/>
    <n v="3"/>
    <n v="134006.76999999999"/>
    <n v="1"/>
    <n v="1"/>
    <n v="0"/>
    <n v="89578.32"/>
    <n v="0"/>
    <x v="1"/>
    <s v="1. Poor"/>
    <s v="3. 100K-150K"/>
    <s v="3-5 yrs"/>
    <s v="Retained"/>
  </r>
  <r>
    <n v="15751022"/>
    <n v="777"/>
    <x v="2"/>
    <x v="0"/>
    <n v="37"/>
    <n v="10"/>
    <n v="121532.17"/>
    <n v="2"/>
    <n v="1"/>
    <n v="1"/>
    <n v="73464.88"/>
    <n v="0"/>
    <x v="1"/>
    <s v="4. Very Good"/>
    <s v="3. 100K-150K"/>
    <s v="9-10 yrs"/>
    <s v="Retained"/>
  </r>
  <r>
    <n v="15664737"/>
    <n v="779"/>
    <x v="1"/>
    <x v="0"/>
    <n v="38"/>
    <n v="7"/>
    <n v="0"/>
    <n v="2"/>
    <n v="1"/>
    <n v="1"/>
    <n v="138542.87"/>
    <n v="0"/>
    <x v="1"/>
    <s v="4. Very Good"/>
    <s v="1. Zero"/>
    <s v="6-8 yrs"/>
    <s v="Retained"/>
  </r>
  <r>
    <n v="15681126"/>
    <n v="702"/>
    <x v="1"/>
    <x v="0"/>
    <n v="38"/>
    <n v="2"/>
    <n v="0"/>
    <n v="1"/>
    <n v="1"/>
    <n v="1"/>
    <n v="161888.63"/>
    <n v="0"/>
    <x v="1"/>
    <s v="3. Good"/>
    <s v="1. Zero"/>
    <s v="0-2 yrs"/>
    <s v="Retained"/>
  </r>
  <r>
    <n v="15738954"/>
    <n v="551"/>
    <x v="0"/>
    <x v="1"/>
    <n v="35"/>
    <n v="7"/>
    <n v="129717.3"/>
    <n v="2"/>
    <n v="0"/>
    <n v="0"/>
    <n v="86937.2"/>
    <n v="0"/>
    <x v="1"/>
    <s v="1. Poor"/>
    <s v="3. 100K-150K"/>
    <s v="6-8 yrs"/>
    <s v="Retained"/>
  </r>
  <r>
    <n v="15662263"/>
    <n v="749"/>
    <x v="2"/>
    <x v="1"/>
    <n v="22"/>
    <n v="4"/>
    <n v="94762.16"/>
    <n v="2"/>
    <n v="1"/>
    <n v="1"/>
    <n v="42241.54"/>
    <n v="0"/>
    <x v="3"/>
    <s v="4. Very Good"/>
    <s v="2. Up to 100K"/>
    <s v="3-5 yrs"/>
    <s v="Retained"/>
  </r>
  <r>
    <n v="15621611"/>
    <n v="742"/>
    <x v="2"/>
    <x v="1"/>
    <n v="55"/>
    <n v="5"/>
    <n v="155196.17000000001"/>
    <n v="1"/>
    <n v="0"/>
    <n v="1"/>
    <n v="121207.66"/>
    <n v="1"/>
    <x v="2"/>
    <s v="4. Very Good"/>
    <s v="4. Above 150K"/>
    <s v="3-5 yrs"/>
    <s v="Churned"/>
  </r>
  <r>
    <n v="15783752"/>
    <n v="752"/>
    <x v="2"/>
    <x v="1"/>
    <n v="29"/>
    <n v="4"/>
    <n v="129514.99"/>
    <n v="1"/>
    <n v="1"/>
    <n v="1"/>
    <n v="102930.46"/>
    <n v="0"/>
    <x v="3"/>
    <s v="4. Very Good"/>
    <s v="3. 100K-150K"/>
    <s v="3-5 yrs"/>
    <s v="Retained"/>
  </r>
  <r>
    <n v="15709474"/>
    <n v="740"/>
    <x v="2"/>
    <x v="0"/>
    <n v="57"/>
    <n v="3"/>
    <n v="113386.36"/>
    <n v="2"/>
    <n v="1"/>
    <n v="1"/>
    <n v="65121.63"/>
    <n v="1"/>
    <x v="2"/>
    <s v="4. Very Good"/>
    <s v="3. 100K-150K"/>
    <s v="3-5 yrs"/>
    <s v="Churned"/>
  </r>
  <r>
    <n v="15701280"/>
    <n v="576"/>
    <x v="0"/>
    <x v="1"/>
    <n v="24"/>
    <n v="3"/>
    <n v="0"/>
    <n v="1"/>
    <n v="0"/>
    <n v="1"/>
    <n v="78498.039999999994"/>
    <n v="1"/>
    <x v="3"/>
    <s v="1. Poor"/>
    <s v="1. Zero"/>
    <s v="3-5 yrs"/>
    <s v="Churned"/>
  </r>
  <r>
    <n v="15671104"/>
    <n v="637"/>
    <x v="1"/>
    <x v="1"/>
    <n v="43"/>
    <n v="3"/>
    <n v="172196.23"/>
    <n v="1"/>
    <n v="1"/>
    <n v="1"/>
    <n v="104769.96"/>
    <n v="0"/>
    <x v="0"/>
    <s v="2. Fair"/>
    <s v="4. Above 150K"/>
    <s v="3-5 yrs"/>
    <s v="Retained"/>
  </r>
  <r>
    <n v="15796434"/>
    <n v="724"/>
    <x v="0"/>
    <x v="1"/>
    <n v="28"/>
    <n v="5"/>
    <n v="97612.12"/>
    <n v="1"/>
    <n v="1"/>
    <n v="1"/>
    <n v="96498.14"/>
    <n v="0"/>
    <x v="3"/>
    <s v="3. Good"/>
    <s v="2. Up to 100K"/>
    <s v="3-5 yrs"/>
    <s v="Retained"/>
  </r>
  <r>
    <n v="15781505"/>
    <n v="685"/>
    <x v="0"/>
    <x v="1"/>
    <n v="20"/>
    <n v="4"/>
    <n v="104719.94"/>
    <n v="2"/>
    <n v="1"/>
    <n v="0"/>
    <n v="38691.339999999997"/>
    <n v="0"/>
    <x v="3"/>
    <s v="3. Good"/>
    <s v="3. 100K-150K"/>
    <s v="3-5 yrs"/>
    <s v="Retained"/>
  </r>
  <r>
    <n v="15625819"/>
    <n v="625"/>
    <x v="0"/>
    <x v="0"/>
    <n v="38"/>
    <n v="7"/>
    <n v="0"/>
    <n v="1"/>
    <n v="1"/>
    <n v="0"/>
    <n v="164804.01999999999"/>
    <n v="0"/>
    <x v="1"/>
    <s v="2. Fair"/>
    <s v="1. Zero"/>
    <s v="6-8 yrs"/>
    <s v="Retained"/>
  </r>
  <r>
    <n v="15753174"/>
    <n v="571"/>
    <x v="2"/>
    <x v="1"/>
    <n v="37"/>
    <n v="9"/>
    <n v="139592.98000000001"/>
    <n v="3"/>
    <n v="1"/>
    <n v="0"/>
    <n v="104152.65"/>
    <n v="1"/>
    <x v="1"/>
    <s v="1. Poor"/>
    <s v="3. 100K-150K"/>
    <s v="9-10 yrs"/>
    <s v="Churned"/>
  </r>
  <r>
    <n v="15654067"/>
    <n v="584"/>
    <x v="1"/>
    <x v="0"/>
    <n v="29"/>
    <n v="4"/>
    <n v="0"/>
    <n v="2"/>
    <n v="1"/>
    <n v="0"/>
    <n v="88866.92"/>
    <n v="0"/>
    <x v="3"/>
    <s v="2. Fair"/>
    <s v="1. Zero"/>
    <s v="3-5 yrs"/>
    <s v="Retained"/>
  </r>
  <r>
    <n v="15724719"/>
    <n v="550"/>
    <x v="0"/>
    <x v="0"/>
    <n v="22"/>
    <n v="7"/>
    <n v="139096.85"/>
    <n v="1"/>
    <n v="1"/>
    <n v="0"/>
    <n v="129890.94"/>
    <n v="0"/>
    <x v="3"/>
    <s v="1. Poor"/>
    <s v="3. 100K-150K"/>
    <s v="6-8 yrs"/>
    <s v="Retained"/>
  </r>
  <r>
    <n v="15624695"/>
    <n v="662"/>
    <x v="1"/>
    <x v="0"/>
    <n v="72"/>
    <n v="7"/>
    <n v="140301.72"/>
    <n v="1"/>
    <n v="0"/>
    <n v="1"/>
    <n v="179258.67"/>
    <n v="0"/>
    <x v="4"/>
    <s v="2. Fair"/>
    <s v="3. 100K-150K"/>
    <s v="6-8 yrs"/>
    <s v="Retained"/>
  </r>
  <r>
    <n v="15718216"/>
    <n v="803"/>
    <x v="1"/>
    <x v="1"/>
    <n v="43"/>
    <n v="3"/>
    <n v="0"/>
    <n v="1"/>
    <n v="1"/>
    <n v="0"/>
    <n v="72051.44"/>
    <n v="0"/>
    <x v="0"/>
    <s v="5. Excellent"/>
    <s v="1. Zero"/>
    <s v="3-5 yrs"/>
    <s v="Retained"/>
  </r>
  <r>
    <n v="15586300"/>
    <n v="615"/>
    <x v="0"/>
    <x v="1"/>
    <n v="66"/>
    <n v="7"/>
    <n v="0"/>
    <n v="2"/>
    <n v="1"/>
    <n v="1"/>
    <n v="74580.800000000003"/>
    <n v="0"/>
    <x v="4"/>
    <s v="2. Fair"/>
    <s v="1. Zero"/>
    <s v="6-8 yrs"/>
    <s v="Retained"/>
  </r>
  <r>
    <n v="15783349"/>
    <n v="481"/>
    <x v="1"/>
    <x v="1"/>
    <n v="39"/>
    <n v="1"/>
    <n v="111233.09"/>
    <n v="1"/>
    <n v="1"/>
    <n v="1"/>
    <n v="123995.15"/>
    <n v="0"/>
    <x v="1"/>
    <s v="1. Poor"/>
    <s v="3. 100K-150K"/>
    <s v="0-2 yrs"/>
    <s v="Retained"/>
  </r>
  <r>
    <n v="15725767"/>
    <n v="701"/>
    <x v="0"/>
    <x v="1"/>
    <n v="23"/>
    <n v="3"/>
    <n v="0"/>
    <n v="2"/>
    <n v="1"/>
    <n v="0"/>
    <n v="38960.589999999997"/>
    <n v="0"/>
    <x v="3"/>
    <s v="3. Good"/>
    <s v="1. Zero"/>
    <s v="3-5 yrs"/>
    <s v="Retained"/>
  </r>
  <r>
    <n v="15791925"/>
    <n v="751"/>
    <x v="0"/>
    <x v="1"/>
    <n v="29"/>
    <n v="10"/>
    <n v="147737.63"/>
    <n v="1"/>
    <n v="0"/>
    <n v="1"/>
    <n v="94951.27"/>
    <n v="0"/>
    <x v="3"/>
    <s v="4. Very Good"/>
    <s v="3. 100K-150K"/>
    <s v="9-10 yrs"/>
    <s v="Retained"/>
  </r>
  <r>
    <n v="15793585"/>
    <n v="675"/>
    <x v="0"/>
    <x v="1"/>
    <n v="35"/>
    <n v="8"/>
    <n v="0"/>
    <n v="2"/>
    <n v="1"/>
    <n v="1"/>
    <n v="56642.97"/>
    <n v="0"/>
    <x v="1"/>
    <s v="3. Good"/>
    <s v="1. Zero"/>
    <s v="6-8 yrs"/>
    <s v="Retained"/>
  </r>
  <r>
    <n v="15576641"/>
    <n v="733"/>
    <x v="2"/>
    <x v="1"/>
    <n v="40"/>
    <n v="5"/>
    <n v="125725.02"/>
    <n v="2"/>
    <n v="1"/>
    <n v="1"/>
    <n v="50783.1"/>
    <n v="0"/>
    <x v="0"/>
    <s v="3. Good"/>
    <s v="3. 100K-150K"/>
    <s v="3-5 yrs"/>
    <s v="Retained"/>
  </r>
  <r>
    <n v="15749519"/>
    <n v="822"/>
    <x v="0"/>
    <x v="1"/>
    <n v="38"/>
    <n v="6"/>
    <n v="128289.7"/>
    <n v="3"/>
    <n v="1"/>
    <n v="0"/>
    <n v="9149.9599999999991"/>
    <n v="1"/>
    <x v="1"/>
    <s v="5. Excellent"/>
    <s v="3. 100K-150K"/>
    <s v="6-8 yrs"/>
    <s v="Churned"/>
  </r>
  <r>
    <n v="15684960"/>
    <n v="559"/>
    <x v="0"/>
    <x v="0"/>
    <n v="46"/>
    <n v="5"/>
    <n v="0"/>
    <n v="1"/>
    <n v="1"/>
    <n v="0"/>
    <n v="21006.1"/>
    <n v="1"/>
    <x v="0"/>
    <s v="1. Poor"/>
    <s v="1. Zero"/>
    <s v="3-5 yrs"/>
    <s v="Churned"/>
  </r>
  <r>
    <n v="15591286"/>
    <n v="731"/>
    <x v="2"/>
    <x v="0"/>
    <n v="49"/>
    <n v="4"/>
    <n v="88826.07"/>
    <n v="1"/>
    <n v="1"/>
    <n v="1"/>
    <n v="33759.410000000003"/>
    <n v="1"/>
    <x v="0"/>
    <s v="3. Good"/>
    <s v="2. Up to 100K"/>
    <s v="3-5 yrs"/>
    <s v="Churned"/>
  </r>
  <r>
    <n v="15668323"/>
    <n v="678"/>
    <x v="0"/>
    <x v="0"/>
    <n v="41"/>
    <n v="1"/>
    <n v="143443.60999999999"/>
    <n v="1"/>
    <n v="1"/>
    <n v="0"/>
    <n v="196622.28"/>
    <n v="1"/>
    <x v="0"/>
    <s v="3. Good"/>
    <s v="3. 100K-150K"/>
    <s v="0-2 yrs"/>
    <s v="Churned"/>
  </r>
  <r>
    <n v="15608528"/>
    <n v="645"/>
    <x v="0"/>
    <x v="0"/>
    <n v="68"/>
    <n v="9"/>
    <n v="0"/>
    <n v="4"/>
    <n v="1"/>
    <n v="1"/>
    <n v="176353.87"/>
    <n v="1"/>
    <x v="4"/>
    <s v="2. Fair"/>
    <s v="1. Zero"/>
    <s v="9-10 yrs"/>
    <s v="Churned"/>
  </r>
  <r>
    <n v="15645184"/>
    <n v="701"/>
    <x v="0"/>
    <x v="1"/>
    <n v="29"/>
    <n v="2"/>
    <n v="0"/>
    <n v="2"/>
    <n v="1"/>
    <n v="0"/>
    <n v="176943.59"/>
    <n v="0"/>
    <x v="3"/>
    <s v="3. Good"/>
    <s v="1. Zero"/>
    <s v="0-2 yrs"/>
    <s v="Retained"/>
  </r>
  <r>
    <n v="15702566"/>
    <n v="554"/>
    <x v="1"/>
    <x v="1"/>
    <n v="26"/>
    <n v="8"/>
    <n v="149134.46"/>
    <n v="1"/>
    <n v="1"/>
    <n v="1"/>
    <n v="177966.24"/>
    <n v="0"/>
    <x v="3"/>
    <s v="1. Poor"/>
    <s v="3. 100K-150K"/>
    <s v="6-8 yrs"/>
    <s v="Retained"/>
  </r>
  <r>
    <n v="15660840"/>
    <n v="723"/>
    <x v="0"/>
    <x v="1"/>
    <n v="30"/>
    <n v="3"/>
    <n v="124119.54"/>
    <n v="1"/>
    <n v="1"/>
    <n v="0"/>
    <n v="162198.32"/>
    <n v="0"/>
    <x v="1"/>
    <s v="3. Good"/>
    <s v="3. 100K-150K"/>
    <s v="3-5 yrs"/>
    <s v="Retained"/>
  </r>
  <r>
    <n v="15750811"/>
    <n v="766"/>
    <x v="2"/>
    <x v="1"/>
    <n v="44"/>
    <n v="3"/>
    <n v="116822.7"/>
    <n v="1"/>
    <n v="0"/>
    <n v="0"/>
    <n v="197643.24"/>
    <n v="0"/>
    <x v="0"/>
    <s v="4. Very Good"/>
    <s v="3. 100K-150K"/>
    <s v="3-5 yrs"/>
    <s v="Retained"/>
  </r>
  <r>
    <n v="15733842"/>
    <n v="597"/>
    <x v="0"/>
    <x v="0"/>
    <n v="24"/>
    <n v="1"/>
    <n v="103219.47"/>
    <n v="1"/>
    <n v="1"/>
    <n v="0"/>
    <n v="60420.07"/>
    <n v="0"/>
    <x v="3"/>
    <s v="2. Fair"/>
    <s v="3. 100K-150K"/>
    <s v="0-2 yrs"/>
    <s v="Retained"/>
  </r>
  <r>
    <n v="15581526"/>
    <n v="574"/>
    <x v="0"/>
    <x v="1"/>
    <n v="41"/>
    <n v="1"/>
    <n v="0"/>
    <n v="2"/>
    <n v="0"/>
    <n v="0"/>
    <n v="70550"/>
    <n v="0"/>
    <x v="0"/>
    <s v="1. Poor"/>
    <s v="1. Zero"/>
    <s v="0-2 yrs"/>
    <s v="Retained"/>
  </r>
  <r>
    <n v="15662751"/>
    <n v="655"/>
    <x v="2"/>
    <x v="0"/>
    <n v="40"/>
    <n v="0"/>
    <n v="81954.600000000006"/>
    <n v="1"/>
    <n v="1"/>
    <n v="1"/>
    <n v="198798.44"/>
    <n v="1"/>
    <x v="0"/>
    <s v="2. Fair"/>
    <s v="2. Up to 100K"/>
    <s v="0-2 yrs"/>
    <s v="Churned"/>
  </r>
  <r>
    <n v="15684319"/>
    <n v="780"/>
    <x v="2"/>
    <x v="0"/>
    <n v="37"/>
    <n v="10"/>
    <n v="95196.26"/>
    <n v="1"/>
    <n v="1"/>
    <n v="0"/>
    <n v="126310.39"/>
    <n v="1"/>
    <x v="1"/>
    <s v="4. Very Good"/>
    <s v="2. Up to 100K"/>
    <s v="9-10 yrs"/>
    <s v="Churned"/>
  </r>
  <r>
    <n v="15702190"/>
    <n v="672"/>
    <x v="1"/>
    <x v="1"/>
    <n v="43"/>
    <n v="5"/>
    <n v="0"/>
    <n v="2"/>
    <n v="1"/>
    <n v="1"/>
    <n v="64515.5"/>
    <n v="0"/>
    <x v="0"/>
    <s v="3. Good"/>
    <s v="1. Zero"/>
    <s v="3-5 yrs"/>
    <s v="Retained"/>
  </r>
  <r>
    <n v="15588517"/>
    <n v="717"/>
    <x v="0"/>
    <x v="1"/>
    <n v="38"/>
    <n v="7"/>
    <n v="0"/>
    <n v="2"/>
    <n v="1"/>
    <n v="1"/>
    <n v="158580.04999999999"/>
    <n v="0"/>
    <x v="1"/>
    <s v="3. Good"/>
    <s v="1. Zero"/>
    <s v="6-8 yrs"/>
    <s v="Retained"/>
  </r>
  <r>
    <n v="15801863"/>
    <n v="521"/>
    <x v="0"/>
    <x v="0"/>
    <n v="32"/>
    <n v="2"/>
    <n v="136555.01"/>
    <n v="2"/>
    <n v="1"/>
    <n v="1"/>
    <n v="129353.21"/>
    <n v="0"/>
    <x v="1"/>
    <s v="1. Poor"/>
    <s v="3. 100K-150K"/>
    <s v="0-2 yrs"/>
    <s v="Retained"/>
  </r>
  <r>
    <n v="15584271"/>
    <n v="633"/>
    <x v="0"/>
    <x v="1"/>
    <n v="59"/>
    <n v="5"/>
    <n v="0"/>
    <n v="1"/>
    <n v="1"/>
    <n v="1"/>
    <n v="137273.97"/>
    <n v="0"/>
    <x v="2"/>
    <s v="2. Fair"/>
    <s v="1. Zero"/>
    <s v="3-5 yrs"/>
    <s v="Retained"/>
  </r>
  <r>
    <n v="15700366"/>
    <n v="669"/>
    <x v="0"/>
    <x v="1"/>
    <n v="39"/>
    <n v="3"/>
    <n v="119452.03"/>
    <n v="1"/>
    <n v="1"/>
    <n v="1"/>
    <n v="171575.54"/>
    <n v="0"/>
    <x v="1"/>
    <s v="2. Fair"/>
    <s v="3. 100K-150K"/>
    <s v="3-5 yrs"/>
    <s v="Retained"/>
  </r>
  <r>
    <n v="15804038"/>
    <n v="740"/>
    <x v="0"/>
    <x v="1"/>
    <n v="44"/>
    <n v="9"/>
    <n v="0"/>
    <n v="1"/>
    <n v="0"/>
    <n v="1"/>
    <n v="96528"/>
    <n v="1"/>
    <x v="0"/>
    <s v="4. Very Good"/>
    <s v="1. Zero"/>
    <s v="9-10 yrs"/>
    <s v="Churned"/>
  </r>
  <r>
    <n v="15720820"/>
    <n v="462"/>
    <x v="2"/>
    <x v="0"/>
    <n v="24"/>
    <n v="9"/>
    <n v="69881.09"/>
    <n v="2"/>
    <n v="0"/>
    <n v="1"/>
    <n v="64421.02"/>
    <n v="0"/>
    <x v="3"/>
    <s v="1. Poor"/>
    <s v="2. Up to 100K"/>
    <s v="9-10 yrs"/>
    <s v="Retained"/>
  </r>
  <r>
    <n v="15743759"/>
    <n v="619"/>
    <x v="0"/>
    <x v="1"/>
    <n v="39"/>
    <n v="5"/>
    <n v="0"/>
    <n v="2"/>
    <n v="1"/>
    <n v="1"/>
    <n v="158444.60999999999"/>
    <n v="0"/>
    <x v="1"/>
    <s v="2. Fair"/>
    <s v="1. Zero"/>
    <s v="3-5 yrs"/>
    <s v="Retained"/>
  </r>
  <r>
    <n v="15749947"/>
    <n v="665"/>
    <x v="0"/>
    <x v="0"/>
    <n v="44"/>
    <n v="7"/>
    <n v="0"/>
    <n v="2"/>
    <n v="1"/>
    <n v="1"/>
    <n v="66548.58"/>
    <n v="0"/>
    <x v="0"/>
    <s v="2. Fair"/>
    <s v="1. Zero"/>
    <s v="6-8 yrs"/>
    <s v="Retained"/>
  </r>
  <r>
    <n v="15670496"/>
    <n v="655"/>
    <x v="1"/>
    <x v="0"/>
    <n v="27"/>
    <n v="9"/>
    <n v="0"/>
    <n v="2"/>
    <n v="0"/>
    <n v="0"/>
    <n v="108008.05"/>
    <n v="0"/>
    <x v="3"/>
    <s v="2. Fair"/>
    <s v="1. Zero"/>
    <s v="9-10 yrs"/>
    <s v="Retained"/>
  </r>
  <r>
    <n v="15746664"/>
    <n v="463"/>
    <x v="1"/>
    <x v="1"/>
    <n v="20"/>
    <n v="8"/>
    <n v="204223.03"/>
    <n v="1"/>
    <n v="1"/>
    <n v="0"/>
    <n v="128268.39"/>
    <n v="0"/>
    <x v="3"/>
    <s v="1. Poor"/>
    <s v="4. Above 150K"/>
    <s v="6-8 yrs"/>
    <s v="Retained"/>
  </r>
  <r>
    <n v="15745533"/>
    <n v="799"/>
    <x v="0"/>
    <x v="0"/>
    <n v="63"/>
    <n v="1"/>
    <n v="110314.21"/>
    <n v="2"/>
    <n v="1"/>
    <n v="0"/>
    <n v="37464"/>
    <n v="1"/>
    <x v="4"/>
    <s v="4. Very Good"/>
    <s v="3. 100K-150K"/>
    <s v="0-2 yrs"/>
    <s v="Churned"/>
  </r>
  <r>
    <n v="15761497"/>
    <n v="713"/>
    <x v="1"/>
    <x v="0"/>
    <n v="48"/>
    <n v="1"/>
    <n v="163760.82"/>
    <n v="1"/>
    <n v="0"/>
    <n v="0"/>
    <n v="157381.14000000001"/>
    <n v="1"/>
    <x v="0"/>
    <s v="3. Good"/>
    <s v="4. Above 150K"/>
    <s v="0-2 yrs"/>
    <s v="Churned"/>
  </r>
  <r>
    <n v="15628600"/>
    <n v="807"/>
    <x v="2"/>
    <x v="0"/>
    <n v="31"/>
    <n v="1"/>
    <n v="141069.18"/>
    <n v="3"/>
    <n v="1"/>
    <n v="1"/>
    <n v="194257.11"/>
    <n v="0"/>
    <x v="1"/>
    <s v="5. Excellent"/>
    <s v="3. 100K-150K"/>
    <s v="0-2 yrs"/>
    <s v="Retained"/>
  </r>
  <r>
    <n v="15627002"/>
    <n v="728"/>
    <x v="0"/>
    <x v="1"/>
    <n v="38"/>
    <n v="1"/>
    <n v="115934.74"/>
    <n v="1"/>
    <n v="1"/>
    <n v="1"/>
    <n v="139059.04999999999"/>
    <n v="0"/>
    <x v="1"/>
    <s v="3. Good"/>
    <s v="3. 100K-150K"/>
    <s v="0-2 yrs"/>
    <s v="Retained"/>
  </r>
  <r>
    <n v="15614635"/>
    <n v="582"/>
    <x v="0"/>
    <x v="1"/>
    <n v="52"/>
    <n v="2"/>
    <n v="151457.88"/>
    <n v="1"/>
    <n v="0"/>
    <n v="1"/>
    <n v="40893.61"/>
    <n v="0"/>
    <x v="2"/>
    <s v="2. Fair"/>
    <s v="4. Above 150K"/>
    <s v="0-2 yrs"/>
    <s v="Retained"/>
  </r>
  <r>
    <n v="15731281"/>
    <n v="704"/>
    <x v="2"/>
    <x v="0"/>
    <n v="35"/>
    <n v="3"/>
    <n v="154206.07"/>
    <n v="2"/>
    <n v="1"/>
    <n v="1"/>
    <n v="40261.49"/>
    <n v="0"/>
    <x v="1"/>
    <s v="3. Good"/>
    <s v="4. Above 150K"/>
    <s v="3-5 yrs"/>
    <s v="Retained"/>
  </r>
  <r>
    <n v="15814022"/>
    <n v="714"/>
    <x v="0"/>
    <x v="0"/>
    <n v="26"/>
    <n v="9"/>
    <n v="89928.99"/>
    <n v="1"/>
    <n v="1"/>
    <n v="0"/>
    <n v="46203.31"/>
    <n v="0"/>
    <x v="3"/>
    <s v="3. Good"/>
    <s v="2. Up to 100K"/>
    <s v="9-10 yrs"/>
    <s v="Retained"/>
  </r>
  <r>
    <n v="15659194"/>
    <n v="628"/>
    <x v="0"/>
    <x v="1"/>
    <n v="30"/>
    <n v="8"/>
    <n v="89182.09"/>
    <n v="1"/>
    <n v="1"/>
    <n v="1"/>
    <n v="13126.9"/>
    <n v="0"/>
    <x v="1"/>
    <s v="2. Fair"/>
    <s v="2. Up to 100K"/>
    <s v="6-8 yrs"/>
    <s v="Retained"/>
  </r>
  <r>
    <n v="15745030"/>
    <n v="809"/>
    <x v="2"/>
    <x v="1"/>
    <n v="41"/>
    <n v="1"/>
    <n v="79706.25"/>
    <n v="2"/>
    <n v="1"/>
    <n v="0"/>
    <n v="165675.01"/>
    <n v="0"/>
    <x v="0"/>
    <s v="5. Excellent"/>
    <s v="2. Up to 100K"/>
    <s v="0-2 yrs"/>
    <s v="Retained"/>
  </r>
  <r>
    <n v="15691817"/>
    <n v="547"/>
    <x v="1"/>
    <x v="0"/>
    <n v="44"/>
    <n v="5"/>
    <n v="0"/>
    <n v="3"/>
    <n v="0"/>
    <n v="0"/>
    <n v="5459.07"/>
    <n v="1"/>
    <x v="0"/>
    <s v="1. Poor"/>
    <s v="1. Zero"/>
    <s v="3-5 yrs"/>
    <s v="Churned"/>
  </r>
  <r>
    <n v="15707488"/>
    <n v="560"/>
    <x v="0"/>
    <x v="0"/>
    <n v="27"/>
    <n v="5"/>
    <n v="0"/>
    <n v="2"/>
    <n v="1"/>
    <n v="0"/>
    <n v="131919.48000000001"/>
    <n v="0"/>
    <x v="3"/>
    <s v="1. Poor"/>
    <s v="1. Zero"/>
    <s v="3-5 yrs"/>
    <s v="Retained"/>
  </r>
  <r>
    <n v="15784700"/>
    <n v="811"/>
    <x v="0"/>
    <x v="1"/>
    <n v="31"/>
    <n v="7"/>
    <n v="117799.28"/>
    <n v="1"/>
    <n v="1"/>
    <n v="1"/>
    <n v="182372.35"/>
    <n v="0"/>
    <x v="1"/>
    <s v="5. Excellent"/>
    <s v="3. 100K-150K"/>
    <s v="6-8 yrs"/>
    <s v="Retained"/>
  </r>
  <r>
    <n v="15710397"/>
    <n v="584"/>
    <x v="0"/>
    <x v="1"/>
    <n v="26"/>
    <n v="4"/>
    <n v="0"/>
    <n v="2"/>
    <n v="1"/>
    <n v="0"/>
    <n v="147600.54"/>
    <n v="0"/>
    <x v="3"/>
    <s v="2. Fair"/>
    <s v="1. Zero"/>
    <s v="3-5 yrs"/>
    <s v="Retained"/>
  </r>
  <r>
    <n v="15687648"/>
    <n v="691"/>
    <x v="0"/>
    <x v="1"/>
    <n v="28"/>
    <n v="1"/>
    <n v="0"/>
    <n v="2"/>
    <n v="0"/>
    <n v="0"/>
    <n v="92865.41"/>
    <n v="0"/>
    <x v="3"/>
    <s v="3. Good"/>
    <s v="1. Zero"/>
    <s v="0-2 yrs"/>
    <s v="Retained"/>
  </r>
  <r>
    <n v="15732281"/>
    <n v="680"/>
    <x v="2"/>
    <x v="1"/>
    <n v="34"/>
    <n v="6"/>
    <n v="146422.22"/>
    <n v="1"/>
    <n v="1"/>
    <n v="0"/>
    <n v="67142.97"/>
    <n v="1"/>
    <x v="1"/>
    <s v="3. Good"/>
    <s v="3. 100K-150K"/>
    <s v="6-8 yrs"/>
    <s v="Churned"/>
  </r>
  <r>
    <n v="15607230"/>
    <n v="588"/>
    <x v="2"/>
    <x v="1"/>
    <n v="33"/>
    <n v="9"/>
    <n v="150186.22"/>
    <n v="2"/>
    <n v="1"/>
    <n v="1"/>
    <n v="65611.009999999995"/>
    <n v="0"/>
    <x v="1"/>
    <s v="2. Fair"/>
    <s v="4. Above 150K"/>
    <s v="9-10 yrs"/>
    <s v="Retained"/>
  </r>
  <r>
    <n v="15567630"/>
    <n v="721"/>
    <x v="2"/>
    <x v="1"/>
    <n v="40"/>
    <n v="6"/>
    <n v="100275.88"/>
    <n v="1"/>
    <n v="1"/>
    <n v="0"/>
    <n v="138564.48000000001"/>
    <n v="1"/>
    <x v="0"/>
    <s v="3. Good"/>
    <s v="3. 100K-150K"/>
    <s v="6-8 yrs"/>
    <s v="Churned"/>
  </r>
  <r>
    <n v="15587507"/>
    <n v="850"/>
    <x v="0"/>
    <x v="1"/>
    <n v="47"/>
    <n v="6"/>
    <n v="0"/>
    <n v="1"/>
    <n v="1"/>
    <n v="0"/>
    <n v="187391.02"/>
    <n v="1"/>
    <x v="0"/>
    <s v="5. Excellent"/>
    <s v="1. Zero"/>
    <s v="6-8 yrs"/>
    <s v="Churned"/>
  </r>
  <r>
    <n v="15733904"/>
    <n v="529"/>
    <x v="0"/>
    <x v="1"/>
    <n v="32"/>
    <n v="9"/>
    <n v="147493.89000000001"/>
    <n v="1"/>
    <n v="1"/>
    <n v="0"/>
    <n v="33656.35"/>
    <n v="0"/>
    <x v="1"/>
    <s v="1. Poor"/>
    <s v="3. 100K-150K"/>
    <s v="9-10 yrs"/>
    <s v="Retained"/>
  </r>
  <r>
    <n v="15709511"/>
    <n v="622"/>
    <x v="0"/>
    <x v="1"/>
    <n v="43"/>
    <n v="8"/>
    <n v="0"/>
    <n v="2"/>
    <n v="1"/>
    <n v="0"/>
    <n v="100618.17"/>
    <n v="0"/>
    <x v="0"/>
    <s v="2. Fair"/>
    <s v="1. Zero"/>
    <s v="6-8 yrs"/>
    <s v="Retained"/>
  </r>
  <r>
    <n v="15579616"/>
    <n v="683"/>
    <x v="0"/>
    <x v="0"/>
    <n v="42"/>
    <n v="8"/>
    <n v="0"/>
    <n v="2"/>
    <n v="0"/>
    <n v="1"/>
    <n v="198134.9"/>
    <n v="0"/>
    <x v="0"/>
    <s v="3. Good"/>
    <s v="1. Zero"/>
    <s v="6-8 yrs"/>
    <s v="Retained"/>
  </r>
  <r>
    <n v="15694852"/>
    <n v="575"/>
    <x v="0"/>
    <x v="1"/>
    <n v="29"/>
    <n v="4"/>
    <n v="121823.4"/>
    <n v="2"/>
    <n v="1"/>
    <n v="1"/>
    <n v="50368.87"/>
    <n v="0"/>
    <x v="3"/>
    <s v="1. Poor"/>
    <s v="3. 100K-150K"/>
    <s v="3-5 yrs"/>
    <s v="Retained"/>
  </r>
  <r>
    <n v="15589924"/>
    <n v="577"/>
    <x v="1"/>
    <x v="0"/>
    <n v="40"/>
    <n v="1"/>
    <n v="0"/>
    <n v="2"/>
    <n v="1"/>
    <n v="1"/>
    <n v="108787"/>
    <n v="0"/>
    <x v="0"/>
    <s v="1. Poor"/>
    <s v="1. Zero"/>
    <s v="0-2 yrs"/>
    <s v="Retained"/>
  </r>
  <r>
    <n v="15799300"/>
    <n v="510"/>
    <x v="2"/>
    <x v="1"/>
    <n v="31"/>
    <n v="0"/>
    <n v="113688.63"/>
    <n v="1"/>
    <n v="1"/>
    <n v="0"/>
    <n v="33099.410000000003"/>
    <n v="1"/>
    <x v="1"/>
    <s v="1. Poor"/>
    <s v="3. 100K-150K"/>
    <s v="0-2 yrs"/>
    <s v="Churned"/>
  </r>
  <r>
    <n v="15731330"/>
    <n v="652"/>
    <x v="1"/>
    <x v="0"/>
    <n v="40"/>
    <n v="7"/>
    <n v="100471.34"/>
    <n v="1"/>
    <n v="1"/>
    <n v="1"/>
    <n v="124550.88"/>
    <n v="0"/>
    <x v="0"/>
    <s v="2. Fair"/>
    <s v="3. 100K-150K"/>
    <s v="6-8 yrs"/>
    <s v="Retained"/>
  </r>
  <r>
    <n v="15694129"/>
    <n v="569"/>
    <x v="2"/>
    <x v="0"/>
    <n v="28"/>
    <n v="3"/>
    <n v="100032.52"/>
    <n v="1"/>
    <n v="1"/>
    <n v="0"/>
    <n v="5159.21"/>
    <n v="1"/>
    <x v="3"/>
    <s v="1. Poor"/>
    <s v="3. 100K-150K"/>
    <s v="3-5 yrs"/>
    <s v="Churned"/>
  </r>
  <r>
    <n v="15620372"/>
    <n v="687"/>
    <x v="1"/>
    <x v="1"/>
    <n v="31"/>
    <n v="3"/>
    <n v="0"/>
    <n v="2"/>
    <n v="0"/>
    <n v="0"/>
    <n v="48228.1"/>
    <n v="0"/>
    <x v="1"/>
    <s v="3. Good"/>
    <s v="1. Zero"/>
    <s v="3-5 yrs"/>
    <s v="Retained"/>
  </r>
  <r>
    <n v="15744622"/>
    <n v="822"/>
    <x v="0"/>
    <x v="1"/>
    <n v="32"/>
    <n v="8"/>
    <n v="116358"/>
    <n v="1"/>
    <n v="1"/>
    <n v="0"/>
    <n v="108798.36"/>
    <n v="0"/>
    <x v="1"/>
    <s v="5. Excellent"/>
    <s v="3. 100K-150K"/>
    <s v="6-8 yrs"/>
    <s v="Retained"/>
  </r>
  <r>
    <n v="15799815"/>
    <n v="656"/>
    <x v="2"/>
    <x v="0"/>
    <n v="23"/>
    <n v="4"/>
    <n v="163549.63"/>
    <n v="1"/>
    <n v="0"/>
    <n v="1"/>
    <n v="21085.119999999999"/>
    <n v="0"/>
    <x v="3"/>
    <s v="2. Fair"/>
    <s v="4. Above 150K"/>
    <s v="3-5 yrs"/>
    <s v="Retained"/>
  </r>
  <r>
    <n v="15759250"/>
    <n v="745"/>
    <x v="2"/>
    <x v="1"/>
    <n v="51"/>
    <n v="3"/>
    <n v="99183.9"/>
    <n v="1"/>
    <n v="1"/>
    <n v="1"/>
    <n v="28922.25"/>
    <n v="0"/>
    <x v="2"/>
    <s v="4. Very Good"/>
    <s v="2. Up to 100K"/>
    <s v="3-5 yrs"/>
    <s v="Retained"/>
  </r>
  <r>
    <n v="15732643"/>
    <n v="386"/>
    <x v="1"/>
    <x v="0"/>
    <n v="53"/>
    <n v="1"/>
    <n v="131955.07"/>
    <n v="1"/>
    <n v="1"/>
    <n v="1"/>
    <n v="62514.65"/>
    <n v="1"/>
    <x v="2"/>
    <s v="1. Poor"/>
    <s v="3. 100K-150K"/>
    <s v="0-2 yrs"/>
    <s v="Churned"/>
  </r>
  <r>
    <n v="15690540"/>
    <n v="684"/>
    <x v="1"/>
    <x v="0"/>
    <n v="41"/>
    <n v="1"/>
    <n v="134177.06"/>
    <n v="1"/>
    <n v="0"/>
    <n v="0"/>
    <n v="177506.66"/>
    <n v="0"/>
    <x v="0"/>
    <s v="3. Good"/>
    <s v="3. 100K-150K"/>
    <s v="0-2 yrs"/>
    <s v="Retained"/>
  </r>
  <r>
    <n v="15803078"/>
    <n v="635"/>
    <x v="1"/>
    <x v="0"/>
    <n v="38"/>
    <n v="1"/>
    <n v="0"/>
    <n v="2"/>
    <n v="1"/>
    <n v="0"/>
    <n v="90605.05"/>
    <n v="0"/>
    <x v="1"/>
    <s v="2. Fair"/>
    <s v="1. Zero"/>
    <s v="0-2 yrs"/>
    <s v="Retained"/>
  </r>
  <r>
    <n v="15652180"/>
    <n v="582"/>
    <x v="0"/>
    <x v="1"/>
    <n v="30"/>
    <n v="2"/>
    <n v="0"/>
    <n v="2"/>
    <n v="1"/>
    <n v="1"/>
    <n v="132029.95000000001"/>
    <n v="0"/>
    <x v="1"/>
    <s v="2. Fair"/>
    <s v="1. Zero"/>
    <s v="0-2 yrs"/>
    <s v="Retained"/>
  </r>
  <r>
    <n v="15741195"/>
    <n v="613"/>
    <x v="1"/>
    <x v="1"/>
    <n v="19"/>
    <n v="5"/>
    <n v="0"/>
    <n v="1"/>
    <n v="1"/>
    <n v="1"/>
    <n v="176903.35"/>
    <n v="0"/>
    <x v="3"/>
    <s v="2. Fair"/>
    <s v="1. Zero"/>
    <s v="3-5 yrs"/>
    <s v="Retained"/>
  </r>
  <r>
    <n v="15743490"/>
    <n v="795"/>
    <x v="2"/>
    <x v="0"/>
    <n v="56"/>
    <n v="9"/>
    <n v="94348.94"/>
    <n v="1"/>
    <n v="1"/>
    <n v="0"/>
    <n v="29239.29"/>
    <n v="1"/>
    <x v="2"/>
    <s v="4. Very Good"/>
    <s v="2. Up to 100K"/>
    <s v="9-10 yrs"/>
    <s v="Churned"/>
  </r>
  <r>
    <n v="15575510"/>
    <n v="659"/>
    <x v="0"/>
    <x v="0"/>
    <n v="32"/>
    <n v="2"/>
    <n v="155584.21"/>
    <n v="1"/>
    <n v="0"/>
    <n v="1"/>
    <n v="153662.88"/>
    <n v="0"/>
    <x v="1"/>
    <s v="2. Fair"/>
    <s v="4. Above 150K"/>
    <s v="0-2 yrs"/>
    <s v="Retained"/>
  </r>
  <r>
    <n v="15732610"/>
    <n v="745"/>
    <x v="0"/>
    <x v="0"/>
    <n v="28"/>
    <n v="6"/>
    <n v="0"/>
    <n v="2"/>
    <n v="1"/>
    <n v="0"/>
    <n v="154389.18"/>
    <n v="0"/>
    <x v="3"/>
    <s v="4. Very Good"/>
    <s v="1. Zero"/>
    <s v="6-8 yrs"/>
    <s v="Retained"/>
  </r>
  <r>
    <n v="15602909"/>
    <n v="604"/>
    <x v="1"/>
    <x v="0"/>
    <n v="41"/>
    <n v="10"/>
    <n v="0"/>
    <n v="2"/>
    <n v="1"/>
    <n v="1"/>
    <n v="166224.39000000001"/>
    <n v="0"/>
    <x v="0"/>
    <s v="2. Fair"/>
    <s v="1. Zero"/>
    <s v="9-10 yrs"/>
    <s v="Retained"/>
  </r>
  <r>
    <n v="15734058"/>
    <n v="509"/>
    <x v="2"/>
    <x v="1"/>
    <n v="32"/>
    <n v="9"/>
    <n v="170661.47"/>
    <n v="1"/>
    <n v="1"/>
    <n v="1"/>
    <n v="21646.2"/>
    <n v="0"/>
    <x v="1"/>
    <s v="1. Poor"/>
    <s v="4. Above 150K"/>
    <s v="9-10 yrs"/>
    <s v="Retained"/>
  </r>
  <r>
    <n v="15801788"/>
    <n v="706"/>
    <x v="2"/>
    <x v="0"/>
    <n v="29"/>
    <n v="6"/>
    <n v="185544.36"/>
    <n v="1"/>
    <n v="1"/>
    <n v="0"/>
    <n v="171037.63"/>
    <n v="0"/>
    <x v="3"/>
    <s v="3. Good"/>
    <s v="4. Above 150K"/>
    <s v="6-8 yrs"/>
    <s v="Retained"/>
  </r>
  <r>
    <n v="15702462"/>
    <n v="619"/>
    <x v="1"/>
    <x v="0"/>
    <n v="44"/>
    <n v="6"/>
    <n v="52831.13"/>
    <n v="1"/>
    <n v="1"/>
    <n v="1"/>
    <n v="112649.22"/>
    <n v="1"/>
    <x v="0"/>
    <s v="2. Fair"/>
    <s v="2. Up to 100K"/>
    <s v="6-8 yrs"/>
    <s v="Churned"/>
  </r>
  <r>
    <n v="15683416"/>
    <n v="572"/>
    <x v="2"/>
    <x v="1"/>
    <n v="51"/>
    <n v="8"/>
    <n v="97750.07"/>
    <n v="3"/>
    <n v="1"/>
    <n v="1"/>
    <n v="193014.26"/>
    <n v="1"/>
    <x v="2"/>
    <s v="1. Poor"/>
    <s v="2. Up to 100K"/>
    <s v="6-8 yrs"/>
    <s v="Churned"/>
  </r>
  <r>
    <n v="15794187"/>
    <n v="695"/>
    <x v="0"/>
    <x v="1"/>
    <n v="36"/>
    <n v="6"/>
    <n v="114007.5"/>
    <n v="2"/>
    <n v="1"/>
    <n v="0"/>
    <n v="118120.88"/>
    <n v="0"/>
    <x v="1"/>
    <s v="3. Good"/>
    <s v="3. 100K-150K"/>
    <s v="6-8 yrs"/>
    <s v="Retained"/>
  </r>
  <r>
    <n v="15792989"/>
    <n v="543"/>
    <x v="0"/>
    <x v="0"/>
    <n v="71"/>
    <n v="1"/>
    <n v="104308.77"/>
    <n v="1"/>
    <n v="1"/>
    <n v="1"/>
    <n v="25650.04"/>
    <n v="0"/>
    <x v="4"/>
    <s v="1. Poor"/>
    <s v="3. 100K-150K"/>
    <s v="0-2 yrs"/>
    <s v="Retained"/>
  </r>
  <r>
    <n v="15613734"/>
    <n v="640"/>
    <x v="0"/>
    <x v="0"/>
    <n v="33"/>
    <n v="6"/>
    <n v="84719.13"/>
    <n v="2"/>
    <n v="1"/>
    <n v="1"/>
    <n v="113048.79"/>
    <n v="0"/>
    <x v="1"/>
    <s v="2. Fair"/>
    <s v="2. Up to 100K"/>
    <s v="6-8 yrs"/>
    <s v="Retained"/>
  </r>
  <r>
    <n v="15606177"/>
    <n v="672"/>
    <x v="0"/>
    <x v="1"/>
    <n v="39"/>
    <n v="2"/>
    <n v="0"/>
    <n v="2"/>
    <n v="1"/>
    <n v="0"/>
    <n v="87372.49"/>
    <n v="0"/>
    <x v="1"/>
    <s v="3. Good"/>
    <s v="1. Zero"/>
    <s v="0-2 yrs"/>
    <s v="Retained"/>
  </r>
  <r>
    <n v="15636700"/>
    <n v="701"/>
    <x v="0"/>
    <x v="1"/>
    <n v="39"/>
    <n v="9"/>
    <n v="140236.98000000001"/>
    <n v="1"/>
    <n v="0"/>
    <n v="1"/>
    <n v="146651.99"/>
    <n v="0"/>
    <x v="1"/>
    <s v="3. Good"/>
    <s v="3. 100K-150K"/>
    <s v="9-10 yrs"/>
    <s v="Retained"/>
  </r>
  <r>
    <n v="15645766"/>
    <n v="634"/>
    <x v="1"/>
    <x v="1"/>
    <n v="25"/>
    <n v="9"/>
    <n v="0"/>
    <n v="2"/>
    <n v="1"/>
    <n v="1"/>
    <n v="8227.91"/>
    <n v="0"/>
    <x v="3"/>
    <s v="2. Fair"/>
    <s v="1. Zero"/>
    <s v="9-10 yrs"/>
    <s v="Retained"/>
  </r>
  <r>
    <n v="15671345"/>
    <n v="531"/>
    <x v="1"/>
    <x v="0"/>
    <n v="42"/>
    <n v="6"/>
    <n v="75302.850000000006"/>
    <n v="2"/>
    <n v="0"/>
    <n v="0"/>
    <n v="57034.35"/>
    <n v="0"/>
    <x v="0"/>
    <s v="1. Poor"/>
    <s v="2. Up to 100K"/>
    <s v="6-8 yrs"/>
    <s v="Retained"/>
  </r>
  <r>
    <n v="15652469"/>
    <n v="699"/>
    <x v="0"/>
    <x v="1"/>
    <n v="27"/>
    <n v="1"/>
    <n v="0"/>
    <n v="2"/>
    <n v="1"/>
    <n v="0"/>
    <n v="93003.21"/>
    <n v="0"/>
    <x v="3"/>
    <s v="3. Good"/>
    <s v="1. Zero"/>
    <s v="0-2 yrs"/>
    <s v="Retained"/>
  </r>
  <r>
    <n v="15749638"/>
    <n v="605"/>
    <x v="0"/>
    <x v="0"/>
    <n v="51"/>
    <n v="9"/>
    <n v="104760.82"/>
    <n v="1"/>
    <n v="1"/>
    <n v="1"/>
    <n v="165574.54"/>
    <n v="1"/>
    <x v="2"/>
    <s v="2. Fair"/>
    <s v="3. 100K-150K"/>
    <s v="9-10 yrs"/>
    <s v="Churned"/>
  </r>
  <r>
    <n v="15728706"/>
    <n v="534"/>
    <x v="0"/>
    <x v="0"/>
    <n v="49"/>
    <n v="7"/>
    <n v="0"/>
    <n v="1"/>
    <n v="1"/>
    <n v="0"/>
    <n v="13566.48"/>
    <n v="1"/>
    <x v="0"/>
    <s v="1. Poor"/>
    <s v="1. Zero"/>
    <s v="6-8 yrs"/>
    <s v="Churned"/>
  </r>
  <r>
    <n v="15735439"/>
    <n v="449"/>
    <x v="1"/>
    <x v="0"/>
    <n v="31"/>
    <n v="1"/>
    <n v="113693"/>
    <n v="1"/>
    <n v="0"/>
    <n v="0"/>
    <n v="82796.289999999994"/>
    <n v="0"/>
    <x v="1"/>
    <s v="1. Poor"/>
    <s v="3. 100K-150K"/>
    <s v="0-2 yrs"/>
    <s v="Retained"/>
  </r>
  <r>
    <n v="15778696"/>
    <n v="684"/>
    <x v="1"/>
    <x v="0"/>
    <n v="36"/>
    <n v="5"/>
    <n v="174180.39"/>
    <n v="1"/>
    <n v="1"/>
    <n v="0"/>
    <n v="119830.08"/>
    <n v="0"/>
    <x v="1"/>
    <s v="3. Good"/>
    <s v="4. Above 150K"/>
    <s v="3-5 yrs"/>
    <s v="Retained"/>
  </r>
  <r>
    <n v="15624744"/>
    <n v="622"/>
    <x v="2"/>
    <x v="1"/>
    <n v="42"/>
    <n v="9"/>
    <n v="115766.26"/>
    <n v="1"/>
    <n v="0"/>
    <n v="0"/>
    <n v="72155.850000000006"/>
    <n v="1"/>
    <x v="0"/>
    <s v="2. Fair"/>
    <s v="3. 100K-150K"/>
    <s v="9-10 yrs"/>
    <s v="Churned"/>
  </r>
  <r>
    <n v="15584338"/>
    <n v="714"/>
    <x v="0"/>
    <x v="0"/>
    <n v="40"/>
    <n v="0"/>
    <n v="0"/>
    <n v="2"/>
    <n v="1"/>
    <n v="0"/>
    <n v="62762.12"/>
    <n v="0"/>
    <x v="0"/>
    <s v="3. Good"/>
    <s v="1. Zero"/>
    <s v="0-2 yrs"/>
    <s v="Retained"/>
  </r>
  <r>
    <n v="15726178"/>
    <n v="712"/>
    <x v="1"/>
    <x v="0"/>
    <n v="48"/>
    <n v="8"/>
    <n v="0"/>
    <n v="2"/>
    <n v="1"/>
    <n v="0"/>
    <n v="183235.33"/>
    <n v="0"/>
    <x v="0"/>
    <s v="3. Good"/>
    <s v="1. Zero"/>
    <s v="6-8 yrs"/>
    <s v="Retained"/>
  </r>
  <r>
    <n v="15794939"/>
    <n v="783"/>
    <x v="0"/>
    <x v="0"/>
    <n v="72"/>
    <n v="5"/>
    <n v="121215.9"/>
    <n v="2"/>
    <n v="1"/>
    <n v="1"/>
    <n v="105206.48"/>
    <n v="0"/>
    <x v="4"/>
    <s v="4. Very Good"/>
    <s v="3. 100K-150K"/>
    <s v="3-5 yrs"/>
    <s v="Retained"/>
  </r>
  <r>
    <n v="15788068"/>
    <n v="743"/>
    <x v="2"/>
    <x v="1"/>
    <n v="45"/>
    <n v="10"/>
    <n v="144677.19"/>
    <n v="3"/>
    <n v="1"/>
    <n v="0"/>
    <n v="22512.44"/>
    <n v="1"/>
    <x v="0"/>
    <s v="4. Very Good"/>
    <s v="3. 100K-150K"/>
    <s v="9-10 yrs"/>
    <s v="Churned"/>
  </r>
  <r>
    <n v="15572956"/>
    <n v="683"/>
    <x v="0"/>
    <x v="1"/>
    <n v="36"/>
    <n v="5"/>
    <n v="115350.63"/>
    <n v="1"/>
    <n v="1"/>
    <n v="1"/>
    <n v="122305.91"/>
    <n v="0"/>
    <x v="1"/>
    <s v="3. Good"/>
    <s v="3. 100K-150K"/>
    <s v="3-5 yrs"/>
    <s v="Retained"/>
  </r>
  <r>
    <n v="15780386"/>
    <n v="654"/>
    <x v="1"/>
    <x v="1"/>
    <n v="40"/>
    <n v="5"/>
    <n v="105683.63"/>
    <n v="1"/>
    <n v="1"/>
    <n v="0"/>
    <n v="173617.09"/>
    <n v="0"/>
    <x v="0"/>
    <s v="2. Fair"/>
    <s v="3. 100K-150K"/>
    <s v="3-5 yrs"/>
    <s v="Retained"/>
  </r>
  <r>
    <n v="15791114"/>
    <n v="700"/>
    <x v="0"/>
    <x v="1"/>
    <n v="37"/>
    <n v="1"/>
    <n v="135179.49"/>
    <n v="1"/>
    <n v="1"/>
    <n v="0"/>
    <n v="160670.37"/>
    <n v="0"/>
    <x v="1"/>
    <s v="3. Good"/>
    <s v="3. 100K-150K"/>
    <s v="0-2 yrs"/>
    <s v="Retained"/>
  </r>
  <r>
    <n v="15708046"/>
    <n v="744"/>
    <x v="1"/>
    <x v="1"/>
    <n v="31"/>
    <n v="0"/>
    <n v="117551.23"/>
    <n v="1"/>
    <n v="1"/>
    <n v="0"/>
    <n v="158958.9"/>
    <n v="0"/>
    <x v="1"/>
    <s v="4. Very Good"/>
    <s v="3. 100K-150K"/>
    <s v="0-2 yrs"/>
    <s v="Retained"/>
  </r>
  <r>
    <n v="15719779"/>
    <n v="645"/>
    <x v="2"/>
    <x v="1"/>
    <n v="25"/>
    <n v="1"/>
    <n v="157404.01999999999"/>
    <n v="2"/>
    <n v="1"/>
    <n v="0"/>
    <n v="93073.04"/>
    <n v="0"/>
    <x v="3"/>
    <s v="2. Fair"/>
    <s v="4. Above 150K"/>
    <s v="0-2 yrs"/>
    <s v="Retained"/>
  </r>
  <r>
    <n v="15591550"/>
    <n v="525"/>
    <x v="1"/>
    <x v="1"/>
    <n v="36"/>
    <n v="3"/>
    <n v="77910.23"/>
    <n v="1"/>
    <n v="1"/>
    <n v="0"/>
    <n v="67238.009999999995"/>
    <n v="0"/>
    <x v="1"/>
    <s v="1. Poor"/>
    <s v="2. Up to 100K"/>
    <s v="3-5 yrs"/>
    <s v="Retained"/>
  </r>
  <r>
    <n v="15639368"/>
    <n v="732"/>
    <x v="0"/>
    <x v="1"/>
    <n v="25"/>
    <n v="0"/>
    <n v="110942.9"/>
    <n v="1"/>
    <n v="0"/>
    <n v="0"/>
    <n v="172576.56"/>
    <n v="0"/>
    <x v="3"/>
    <s v="3. Good"/>
    <s v="3. 100K-150K"/>
    <s v="0-2 yrs"/>
    <s v="Retained"/>
  </r>
  <r>
    <n v="15699830"/>
    <n v="721"/>
    <x v="0"/>
    <x v="0"/>
    <n v="40"/>
    <n v="7"/>
    <n v="0"/>
    <n v="2"/>
    <n v="1"/>
    <n v="1"/>
    <n v="122580.48"/>
    <n v="0"/>
    <x v="0"/>
    <s v="3. Good"/>
    <s v="1. Zero"/>
    <s v="6-8 yrs"/>
    <s v="Retained"/>
  </r>
  <r>
    <n v="15569264"/>
    <n v="622"/>
    <x v="0"/>
    <x v="1"/>
    <n v="32"/>
    <n v="5"/>
    <n v="179305.09"/>
    <n v="1"/>
    <n v="1"/>
    <n v="1"/>
    <n v="149043.78"/>
    <n v="0"/>
    <x v="1"/>
    <s v="2. Fair"/>
    <s v="4. Above 150K"/>
    <s v="3-5 yrs"/>
    <s v="Retained"/>
  </r>
  <r>
    <n v="15595158"/>
    <n v="654"/>
    <x v="2"/>
    <x v="1"/>
    <n v="31"/>
    <n v="5"/>
    <n v="150593.59"/>
    <n v="2"/>
    <n v="1"/>
    <n v="1"/>
    <n v="105218.45"/>
    <n v="0"/>
    <x v="1"/>
    <s v="2. Fair"/>
    <s v="4. Above 150K"/>
    <s v="3-5 yrs"/>
    <s v="Retained"/>
  </r>
  <r>
    <n v="15599126"/>
    <n v="529"/>
    <x v="0"/>
    <x v="0"/>
    <n v="43"/>
    <n v="0"/>
    <n v="123815.86"/>
    <n v="1"/>
    <n v="1"/>
    <n v="1"/>
    <n v="78463.990000000005"/>
    <n v="1"/>
    <x v="0"/>
    <s v="1. Poor"/>
    <s v="3. 100K-150K"/>
    <s v="0-2 yrs"/>
    <s v="Churned"/>
  </r>
  <r>
    <n v="15650575"/>
    <n v="720"/>
    <x v="1"/>
    <x v="0"/>
    <n v="59"/>
    <n v="6"/>
    <n v="0"/>
    <n v="2"/>
    <n v="1"/>
    <n v="1"/>
    <n v="160849.43"/>
    <n v="1"/>
    <x v="2"/>
    <s v="3. Good"/>
    <s v="1. Zero"/>
    <s v="6-8 yrs"/>
    <s v="Churned"/>
  </r>
  <r>
    <n v="15641490"/>
    <n v="850"/>
    <x v="2"/>
    <x v="0"/>
    <n v="25"/>
    <n v="8"/>
    <n v="69385.17"/>
    <n v="2"/>
    <n v="1"/>
    <n v="0"/>
    <n v="87834.240000000005"/>
    <n v="0"/>
    <x v="3"/>
    <s v="5. Excellent"/>
    <s v="2. Up to 100K"/>
    <s v="6-8 yrs"/>
    <s v="Retained"/>
  </r>
  <r>
    <n v="15680234"/>
    <n v="667"/>
    <x v="2"/>
    <x v="1"/>
    <n v="27"/>
    <n v="2"/>
    <n v="138032.15"/>
    <n v="1"/>
    <n v="1"/>
    <n v="0"/>
    <n v="166317.71"/>
    <n v="0"/>
    <x v="3"/>
    <s v="2. Fair"/>
    <s v="3. 100K-150K"/>
    <s v="0-2 yrs"/>
    <s v="Retained"/>
  </r>
  <r>
    <n v="15592230"/>
    <n v="620"/>
    <x v="0"/>
    <x v="1"/>
    <n v="41"/>
    <n v="3"/>
    <n v="0"/>
    <n v="2"/>
    <n v="1"/>
    <n v="1"/>
    <n v="137309.06"/>
    <n v="0"/>
    <x v="0"/>
    <s v="2. Fair"/>
    <s v="1. Zero"/>
    <s v="3-5 yrs"/>
    <s v="Retained"/>
  </r>
  <r>
    <n v="15626212"/>
    <n v="616"/>
    <x v="0"/>
    <x v="1"/>
    <n v="29"/>
    <n v="9"/>
    <n v="0"/>
    <n v="1"/>
    <n v="1"/>
    <n v="1"/>
    <n v="166984.44"/>
    <n v="0"/>
    <x v="3"/>
    <s v="2. Fair"/>
    <s v="1. Zero"/>
    <s v="9-10 yrs"/>
    <s v="Retained"/>
  </r>
  <r>
    <n v="15700627"/>
    <n v="637"/>
    <x v="2"/>
    <x v="0"/>
    <n v="46"/>
    <n v="2"/>
    <n v="143500.82"/>
    <n v="1"/>
    <n v="1"/>
    <n v="0"/>
    <n v="166996.46"/>
    <n v="1"/>
    <x v="0"/>
    <s v="2. Fair"/>
    <s v="3. 100K-150K"/>
    <s v="0-2 yrs"/>
    <s v="Churned"/>
  </r>
  <r>
    <n v="15782641"/>
    <n v="710"/>
    <x v="1"/>
    <x v="0"/>
    <n v="29"/>
    <n v="3"/>
    <n v="119670.18"/>
    <n v="1"/>
    <n v="1"/>
    <n v="0"/>
    <n v="188022.44"/>
    <n v="0"/>
    <x v="3"/>
    <s v="3. Good"/>
    <s v="3. 100K-150K"/>
    <s v="3-5 yrs"/>
    <s v="Retained"/>
  </r>
  <r>
    <n v="15784445"/>
    <n v="717"/>
    <x v="1"/>
    <x v="1"/>
    <n v="33"/>
    <n v="1"/>
    <n v="99106.73"/>
    <n v="1"/>
    <n v="0"/>
    <n v="0"/>
    <n v="194467.23"/>
    <n v="0"/>
    <x v="1"/>
    <s v="3. Good"/>
    <s v="2. Up to 100K"/>
    <s v="0-2 yrs"/>
    <s v="Retained"/>
  </r>
  <r>
    <n v="15813681"/>
    <n v="786"/>
    <x v="2"/>
    <x v="1"/>
    <n v="24"/>
    <n v="2"/>
    <n v="120135.55"/>
    <n v="2"/>
    <n v="1"/>
    <n v="1"/>
    <n v="125449.47"/>
    <n v="0"/>
    <x v="3"/>
    <s v="4. Very Good"/>
    <s v="3. 100K-150K"/>
    <s v="0-2 yrs"/>
    <s v="Retained"/>
  </r>
  <r>
    <n v="15596649"/>
    <n v="651"/>
    <x v="0"/>
    <x v="0"/>
    <n v="39"/>
    <n v="8"/>
    <n v="0"/>
    <n v="1"/>
    <n v="1"/>
    <n v="0"/>
    <n v="137452.57"/>
    <n v="0"/>
    <x v="1"/>
    <s v="2. Fair"/>
    <s v="1. Zero"/>
    <s v="6-8 yrs"/>
    <s v="Retained"/>
  </r>
  <r>
    <n v="15700460"/>
    <n v="530"/>
    <x v="0"/>
    <x v="0"/>
    <n v="55"/>
    <n v="4"/>
    <n v="120905.03"/>
    <n v="1"/>
    <n v="0"/>
    <n v="1"/>
    <n v="123475.88"/>
    <n v="1"/>
    <x v="2"/>
    <s v="1. Poor"/>
    <s v="3. 100K-150K"/>
    <s v="3-5 yrs"/>
    <s v="Churned"/>
  </r>
  <r>
    <n v="15724076"/>
    <n v="815"/>
    <x v="1"/>
    <x v="0"/>
    <n v="57"/>
    <n v="5"/>
    <n v="0"/>
    <n v="3"/>
    <n v="0"/>
    <n v="0"/>
    <n v="38941.440000000002"/>
    <n v="1"/>
    <x v="2"/>
    <s v="5. Excellent"/>
    <s v="1. Zero"/>
    <s v="3-5 yrs"/>
    <s v="Churned"/>
  </r>
  <r>
    <n v="15784000"/>
    <n v="715"/>
    <x v="2"/>
    <x v="0"/>
    <n v="34"/>
    <n v="9"/>
    <n v="102277.52"/>
    <n v="1"/>
    <n v="0"/>
    <n v="0"/>
    <n v="177852.57"/>
    <n v="1"/>
    <x v="1"/>
    <s v="3. Good"/>
    <s v="3. 100K-150K"/>
    <s v="9-10 yrs"/>
    <s v="Churned"/>
  </r>
  <r>
    <n v="15733966"/>
    <n v="496"/>
    <x v="2"/>
    <x v="0"/>
    <n v="55"/>
    <n v="4"/>
    <n v="125292.53"/>
    <n v="1"/>
    <n v="1"/>
    <n v="1"/>
    <n v="31532.959999999999"/>
    <n v="1"/>
    <x v="2"/>
    <s v="1. Poor"/>
    <s v="3. 100K-150K"/>
    <s v="3-5 yrs"/>
    <s v="Churned"/>
  </r>
  <r>
    <n v="15612667"/>
    <n v="680"/>
    <x v="1"/>
    <x v="1"/>
    <n v="42"/>
    <n v="0"/>
    <n v="0"/>
    <n v="1"/>
    <n v="1"/>
    <n v="0"/>
    <n v="136377.21"/>
    <n v="0"/>
    <x v="0"/>
    <s v="3. Good"/>
    <s v="1. Zero"/>
    <s v="0-2 yrs"/>
    <s v="Retained"/>
  </r>
  <r>
    <n v="15654025"/>
    <n v="646"/>
    <x v="0"/>
    <x v="0"/>
    <n v="51"/>
    <n v="4"/>
    <n v="101629.3"/>
    <n v="1"/>
    <n v="0"/>
    <n v="0"/>
    <n v="130541.1"/>
    <n v="0"/>
    <x v="2"/>
    <s v="2. Fair"/>
    <s v="3. 100K-150K"/>
    <s v="3-5 yrs"/>
    <s v="Retained"/>
  </r>
  <r>
    <n v="15589431"/>
    <n v="807"/>
    <x v="2"/>
    <x v="1"/>
    <n v="47"/>
    <n v="1"/>
    <n v="171937.27"/>
    <n v="1"/>
    <n v="1"/>
    <n v="1"/>
    <n v="65636.92"/>
    <n v="0"/>
    <x v="0"/>
    <s v="5. Excellent"/>
    <s v="4. Above 150K"/>
    <s v="0-2 yrs"/>
    <s v="Retained"/>
  </r>
  <r>
    <n v="15578238"/>
    <n v="727"/>
    <x v="0"/>
    <x v="1"/>
    <n v="47"/>
    <n v="7"/>
    <n v="0"/>
    <n v="2"/>
    <n v="1"/>
    <n v="0"/>
    <n v="193305.35"/>
    <n v="0"/>
    <x v="0"/>
    <s v="3. Good"/>
    <s v="1. Zero"/>
    <s v="6-8 yrs"/>
    <s v="Retained"/>
  </r>
  <r>
    <n v="15566269"/>
    <n v="787"/>
    <x v="0"/>
    <x v="1"/>
    <n v="25"/>
    <n v="5"/>
    <n v="0"/>
    <n v="2"/>
    <n v="1"/>
    <n v="0"/>
    <n v="47307.9"/>
    <n v="0"/>
    <x v="3"/>
    <s v="4. Very Good"/>
    <s v="1. Zero"/>
    <s v="3-5 yrs"/>
    <s v="Retained"/>
  </r>
  <r>
    <n v="15639217"/>
    <n v="806"/>
    <x v="0"/>
    <x v="1"/>
    <n v="34"/>
    <n v="6"/>
    <n v="0"/>
    <n v="2"/>
    <n v="0"/>
    <n v="0"/>
    <n v="100809.99"/>
    <n v="0"/>
    <x v="1"/>
    <s v="5. Excellent"/>
    <s v="1. Zero"/>
    <s v="6-8 yrs"/>
    <s v="Retained"/>
  </r>
  <r>
    <n v="15688644"/>
    <n v="603"/>
    <x v="0"/>
    <x v="1"/>
    <n v="31"/>
    <n v="1"/>
    <n v="129743.75"/>
    <n v="1"/>
    <n v="1"/>
    <n v="0"/>
    <n v="109145.2"/>
    <n v="0"/>
    <x v="1"/>
    <s v="2. Fair"/>
    <s v="3. 100K-150K"/>
    <s v="0-2 yrs"/>
    <s v="Retained"/>
  </r>
  <r>
    <n v="15662426"/>
    <n v="649"/>
    <x v="1"/>
    <x v="1"/>
    <n v="32"/>
    <n v="1"/>
    <n v="0"/>
    <n v="1"/>
    <n v="0"/>
    <n v="1"/>
    <n v="91167.19"/>
    <n v="1"/>
    <x v="1"/>
    <s v="2. Fair"/>
    <s v="1. Zero"/>
    <s v="0-2 yrs"/>
    <s v="Churned"/>
  </r>
  <r>
    <n v="15720511"/>
    <n v="547"/>
    <x v="2"/>
    <x v="1"/>
    <n v="41"/>
    <n v="3"/>
    <n v="151191.31"/>
    <n v="1"/>
    <n v="1"/>
    <n v="0"/>
    <n v="175295.89"/>
    <n v="1"/>
    <x v="0"/>
    <s v="1. Poor"/>
    <s v="4. Above 150K"/>
    <s v="3-5 yrs"/>
    <s v="Churned"/>
  </r>
  <r>
    <n v="15567246"/>
    <n v="684"/>
    <x v="2"/>
    <x v="1"/>
    <n v="32"/>
    <n v="3"/>
    <n v="102630.13"/>
    <n v="2"/>
    <n v="1"/>
    <n v="1"/>
    <n v="127433.47"/>
    <n v="0"/>
    <x v="1"/>
    <s v="3. Good"/>
    <s v="3. 100K-150K"/>
    <s v="3-5 yrs"/>
    <s v="Retained"/>
  </r>
  <r>
    <n v="15647965"/>
    <n v="477"/>
    <x v="0"/>
    <x v="0"/>
    <n v="57"/>
    <n v="9"/>
    <n v="114023.64"/>
    <n v="2"/>
    <n v="1"/>
    <n v="1"/>
    <n v="71167.17"/>
    <n v="1"/>
    <x v="2"/>
    <s v="1. Poor"/>
    <s v="3. 100K-150K"/>
    <s v="9-10 yrs"/>
    <s v="Churned"/>
  </r>
  <r>
    <n v="15679048"/>
    <n v="558"/>
    <x v="2"/>
    <x v="1"/>
    <n v="41"/>
    <n v="2"/>
    <n v="124227.14"/>
    <n v="1"/>
    <n v="1"/>
    <n v="1"/>
    <n v="111184.67"/>
    <n v="0"/>
    <x v="0"/>
    <s v="1. Poor"/>
    <s v="3. 100K-150K"/>
    <s v="0-2 yrs"/>
    <s v="Retained"/>
  </r>
  <r>
    <n v="15675749"/>
    <n v="695"/>
    <x v="0"/>
    <x v="0"/>
    <n v="23"/>
    <n v="1"/>
    <n v="0"/>
    <n v="2"/>
    <n v="1"/>
    <n v="1"/>
    <n v="141756.32"/>
    <n v="0"/>
    <x v="3"/>
    <s v="3. Good"/>
    <s v="1. Zero"/>
    <s v="0-2 yrs"/>
    <s v="Retained"/>
  </r>
  <r>
    <n v="15782181"/>
    <n v="592"/>
    <x v="1"/>
    <x v="1"/>
    <n v="35"/>
    <n v="6"/>
    <n v="80285.16"/>
    <n v="1"/>
    <n v="1"/>
    <n v="0"/>
    <n v="72678.75"/>
    <n v="1"/>
    <x v="1"/>
    <s v="2. Fair"/>
    <s v="2. Up to 100K"/>
    <s v="6-8 yrs"/>
    <s v="Churned"/>
  </r>
  <r>
    <n v="15795738"/>
    <n v="789"/>
    <x v="0"/>
    <x v="1"/>
    <n v="31"/>
    <n v="4"/>
    <n v="175477.15"/>
    <n v="1"/>
    <n v="1"/>
    <n v="1"/>
    <n v="172832.9"/>
    <n v="0"/>
    <x v="1"/>
    <s v="4. Very Good"/>
    <s v="4. Above 150K"/>
    <s v="3-5 yrs"/>
    <s v="Retained"/>
  </r>
  <r>
    <n v="15773751"/>
    <n v="597"/>
    <x v="0"/>
    <x v="0"/>
    <n v="29"/>
    <n v="1"/>
    <n v="132144.35"/>
    <n v="1"/>
    <n v="1"/>
    <n v="0"/>
    <n v="158086.32999999999"/>
    <n v="0"/>
    <x v="3"/>
    <s v="2. Fair"/>
    <s v="3. 100K-150K"/>
    <s v="0-2 yrs"/>
    <s v="Retained"/>
  </r>
  <r>
    <n v="15655436"/>
    <n v="839"/>
    <x v="2"/>
    <x v="1"/>
    <n v="47"/>
    <n v="2"/>
    <n v="136911.07"/>
    <n v="1"/>
    <n v="1"/>
    <n v="1"/>
    <n v="168184.62"/>
    <n v="1"/>
    <x v="0"/>
    <s v="5. Excellent"/>
    <s v="3. 100K-150K"/>
    <s v="0-2 yrs"/>
    <s v="Churned"/>
  </r>
  <r>
    <n v="15691396"/>
    <n v="405"/>
    <x v="2"/>
    <x v="1"/>
    <n v="31"/>
    <n v="5"/>
    <n v="133299.67000000001"/>
    <n v="2"/>
    <n v="1"/>
    <n v="1"/>
    <n v="72950.14"/>
    <n v="0"/>
    <x v="1"/>
    <s v="1. Poor"/>
    <s v="3. 100K-150K"/>
    <s v="3-5 yrs"/>
    <s v="Retained"/>
  </r>
  <r>
    <n v="15796958"/>
    <n v="658"/>
    <x v="0"/>
    <x v="1"/>
    <n v="39"/>
    <n v="7"/>
    <n v="0"/>
    <n v="2"/>
    <n v="1"/>
    <n v="0"/>
    <n v="48378.400000000001"/>
    <n v="0"/>
    <x v="1"/>
    <s v="2. Fair"/>
    <s v="1. Zero"/>
    <s v="6-8 yrs"/>
    <s v="Retained"/>
  </r>
  <r>
    <n v="15801832"/>
    <n v="684"/>
    <x v="2"/>
    <x v="1"/>
    <n v="42"/>
    <n v="1"/>
    <n v="117691"/>
    <n v="1"/>
    <n v="1"/>
    <n v="1"/>
    <n v="23135.65"/>
    <n v="1"/>
    <x v="0"/>
    <s v="3. Good"/>
    <s v="3. 100K-150K"/>
    <s v="0-2 yrs"/>
    <s v="Churned"/>
  </r>
  <r>
    <n v="15661349"/>
    <n v="633"/>
    <x v="0"/>
    <x v="1"/>
    <n v="35"/>
    <n v="10"/>
    <n v="0"/>
    <n v="2"/>
    <n v="1"/>
    <n v="0"/>
    <n v="65675.47"/>
    <n v="0"/>
    <x v="1"/>
    <s v="2. Fair"/>
    <s v="1. Zero"/>
    <s v="9-10 yrs"/>
    <s v="Retained"/>
  </r>
  <r>
    <n v="15719265"/>
    <n v="589"/>
    <x v="0"/>
    <x v="1"/>
    <n v="46"/>
    <n v="9"/>
    <n v="0"/>
    <n v="2"/>
    <n v="1"/>
    <n v="0"/>
    <n v="170676.67"/>
    <n v="0"/>
    <x v="0"/>
    <s v="2. Fair"/>
    <s v="1. Zero"/>
    <s v="9-10 yrs"/>
    <s v="Retained"/>
  </r>
  <r>
    <n v="15779985"/>
    <n v="750"/>
    <x v="2"/>
    <x v="0"/>
    <n v="37"/>
    <n v="1"/>
    <n v="133199.71"/>
    <n v="2"/>
    <n v="1"/>
    <n v="1"/>
    <n v="27366.77"/>
    <n v="0"/>
    <x v="1"/>
    <s v="4. Very Good"/>
    <s v="3. 100K-150K"/>
    <s v="0-2 yrs"/>
    <s v="Retained"/>
  </r>
  <r>
    <n v="15663410"/>
    <n v="771"/>
    <x v="1"/>
    <x v="1"/>
    <n v="51"/>
    <n v="5"/>
    <n v="135506.57999999999"/>
    <n v="3"/>
    <n v="1"/>
    <n v="1"/>
    <n v="152479.64000000001"/>
    <n v="1"/>
    <x v="2"/>
    <s v="4. Very Good"/>
    <s v="3. 100K-150K"/>
    <s v="3-5 yrs"/>
    <s v="Churned"/>
  </r>
  <r>
    <n v="15704144"/>
    <n v="812"/>
    <x v="2"/>
    <x v="1"/>
    <n v="33"/>
    <n v="2"/>
    <n v="127154.14"/>
    <n v="2"/>
    <n v="0"/>
    <n v="1"/>
    <n v="105383.49"/>
    <n v="0"/>
    <x v="1"/>
    <s v="5. Excellent"/>
    <s v="3. 100K-150K"/>
    <s v="0-2 yrs"/>
    <s v="Retained"/>
  </r>
  <r>
    <n v="15774104"/>
    <n v="539"/>
    <x v="1"/>
    <x v="1"/>
    <n v="39"/>
    <n v="2"/>
    <n v="0"/>
    <n v="2"/>
    <n v="1"/>
    <n v="1"/>
    <n v="48189.94"/>
    <n v="0"/>
    <x v="1"/>
    <s v="1. Poor"/>
    <s v="1. Zero"/>
    <s v="0-2 yrs"/>
    <s v="Retained"/>
  </r>
  <r>
    <n v="15812230"/>
    <n v="670"/>
    <x v="2"/>
    <x v="0"/>
    <n v="42"/>
    <n v="5"/>
    <n v="49508.79"/>
    <n v="3"/>
    <n v="1"/>
    <n v="1"/>
    <n v="100324.01"/>
    <n v="0"/>
    <x v="0"/>
    <s v="3. Good"/>
    <s v="2. Up to 100K"/>
    <s v="3-5 yrs"/>
    <s v="Retained"/>
  </r>
  <r>
    <n v="15742848"/>
    <n v="673"/>
    <x v="0"/>
    <x v="1"/>
    <n v="41"/>
    <n v="5"/>
    <n v="0"/>
    <n v="1"/>
    <n v="1"/>
    <n v="1"/>
    <n v="65657.289999999994"/>
    <n v="0"/>
    <x v="0"/>
    <s v="3. Good"/>
    <s v="1. Zero"/>
    <s v="3-5 yrs"/>
    <s v="Retained"/>
  </r>
  <r>
    <n v="15745326"/>
    <n v="538"/>
    <x v="0"/>
    <x v="0"/>
    <n v="62"/>
    <n v="3"/>
    <n v="75051.490000000005"/>
    <n v="1"/>
    <n v="0"/>
    <n v="0"/>
    <n v="17682.02"/>
    <n v="1"/>
    <x v="4"/>
    <s v="1. Poor"/>
    <s v="2. Up to 100K"/>
    <s v="3-5 yrs"/>
    <s v="Churned"/>
  </r>
  <r>
    <n v="15674541"/>
    <n v="575"/>
    <x v="1"/>
    <x v="1"/>
    <n v="52"/>
    <n v="8"/>
    <n v="123925.23"/>
    <n v="1"/>
    <n v="0"/>
    <n v="0"/>
    <n v="111342.66"/>
    <n v="1"/>
    <x v="2"/>
    <s v="1. Poor"/>
    <s v="3. 100K-150K"/>
    <s v="6-8 yrs"/>
    <s v="Churned"/>
  </r>
  <r>
    <n v="15728564"/>
    <n v="682"/>
    <x v="0"/>
    <x v="1"/>
    <n v="41"/>
    <n v="6"/>
    <n v="0"/>
    <n v="2"/>
    <n v="0"/>
    <n v="1"/>
    <n v="134158.09"/>
    <n v="1"/>
    <x v="0"/>
    <s v="3. Good"/>
    <s v="1. Zero"/>
    <s v="6-8 yrs"/>
    <s v="Churned"/>
  </r>
  <r>
    <n v="15580701"/>
    <n v="712"/>
    <x v="0"/>
    <x v="1"/>
    <n v="33"/>
    <n v="3"/>
    <n v="153819.57999999999"/>
    <n v="1"/>
    <n v="1"/>
    <n v="0"/>
    <n v="79176.09"/>
    <n v="1"/>
    <x v="1"/>
    <s v="3. Good"/>
    <s v="4. Above 150K"/>
    <s v="3-5 yrs"/>
    <s v="Churned"/>
  </r>
  <r>
    <n v="15688973"/>
    <n v="598"/>
    <x v="1"/>
    <x v="0"/>
    <n v="39"/>
    <n v="5"/>
    <n v="0"/>
    <n v="2"/>
    <n v="1"/>
    <n v="1"/>
    <n v="83103.460000000006"/>
    <n v="0"/>
    <x v="1"/>
    <s v="2. Fair"/>
    <s v="1. Zero"/>
    <s v="3-5 yrs"/>
    <s v="Retained"/>
  </r>
  <r>
    <n v="15709412"/>
    <n v="776"/>
    <x v="1"/>
    <x v="1"/>
    <n v="30"/>
    <n v="6"/>
    <n v="0"/>
    <n v="2"/>
    <n v="0"/>
    <n v="1"/>
    <n v="63908.86"/>
    <n v="0"/>
    <x v="1"/>
    <s v="4. Very Good"/>
    <s v="1. Zero"/>
    <s v="6-8 yrs"/>
    <s v="Retained"/>
  </r>
  <r>
    <n v="15607753"/>
    <n v="606"/>
    <x v="1"/>
    <x v="0"/>
    <n v="23"/>
    <n v="10"/>
    <n v="70417.789999999994"/>
    <n v="1"/>
    <n v="0"/>
    <n v="1"/>
    <n v="90896.04"/>
    <n v="0"/>
    <x v="3"/>
    <s v="2. Fair"/>
    <s v="2. Up to 100K"/>
    <s v="9-10 yrs"/>
    <s v="Retained"/>
  </r>
  <r>
    <n v="15705352"/>
    <n v="686"/>
    <x v="1"/>
    <x v="1"/>
    <n v="38"/>
    <n v="7"/>
    <n v="111484.88"/>
    <n v="1"/>
    <n v="1"/>
    <n v="1"/>
    <n v="76076.2"/>
    <n v="0"/>
    <x v="1"/>
    <s v="3. Good"/>
    <s v="3. 100K-150K"/>
    <s v="6-8 yrs"/>
    <s v="Retained"/>
  </r>
  <r>
    <n v="15602500"/>
    <n v="850"/>
    <x v="1"/>
    <x v="1"/>
    <n v="38"/>
    <n v="1"/>
    <n v="146343.98000000001"/>
    <n v="1"/>
    <n v="0"/>
    <n v="1"/>
    <n v="103902.11"/>
    <n v="0"/>
    <x v="1"/>
    <s v="5. Excellent"/>
    <s v="3. 100K-150K"/>
    <s v="0-2 yrs"/>
    <s v="Retained"/>
  </r>
  <r>
    <n v="15672437"/>
    <n v="642"/>
    <x v="0"/>
    <x v="1"/>
    <n v="72"/>
    <n v="1"/>
    <n v="160541"/>
    <n v="2"/>
    <n v="1"/>
    <n v="1"/>
    <n v="142223.94"/>
    <n v="0"/>
    <x v="4"/>
    <s v="2. Fair"/>
    <s v="4. Above 150K"/>
    <s v="0-2 yrs"/>
    <s v="Retained"/>
  </r>
  <r>
    <n v="15720968"/>
    <n v="606"/>
    <x v="2"/>
    <x v="1"/>
    <n v="27"/>
    <n v="2"/>
    <n v="130274.26"/>
    <n v="2"/>
    <n v="1"/>
    <n v="0"/>
    <n v="147533.09"/>
    <n v="0"/>
    <x v="3"/>
    <s v="2. Fair"/>
    <s v="3. 100K-150K"/>
    <s v="0-2 yrs"/>
    <s v="Retained"/>
  </r>
  <r>
    <n v="15730796"/>
    <n v="627"/>
    <x v="0"/>
    <x v="0"/>
    <n v="21"/>
    <n v="7"/>
    <n v="98993.02"/>
    <n v="1"/>
    <n v="1"/>
    <n v="1"/>
    <n v="169156.64"/>
    <n v="0"/>
    <x v="3"/>
    <s v="2. Fair"/>
    <s v="2. Up to 100K"/>
    <s v="6-8 yrs"/>
    <s v="Retained"/>
  </r>
  <r>
    <n v="15768219"/>
    <n v="850"/>
    <x v="1"/>
    <x v="1"/>
    <n v="36"/>
    <n v="0"/>
    <n v="0"/>
    <n v="2"/>
    <n v="1"/>
    <n v="0"/>
    <n v="141242.57"/>
    <n v="0"/>
    <x v="1"/>
    <s v="5. Excellent"/>
    <s v="1. Zero"/>
    <s v="0-2 yrs"/>
    <s v="Retained"/>
  </r>
  <r>
    <n v="15663883"/>
    <n v="850"/>
    <x v="2"/>
    <x v="1"/>
    <n v="32"/>
    <n v="9"/>
    <n v="141827.32999999999"/>
    <n v="2"/>
    <n v="1"/>
    <n v="1"/>
    <n v="149458.73000000001"/>
    <n v="0"/>
    <x v="1"/>
    <s v="5. Excellent"/>
    <s v="3. 100K-150K"/>
    <s v="9-10 yrs"/>
    <s v="Retained"/>
  </r>
  <r>
    <n v="15589296"/>
    <n v="724"/>
    <x v="0"/>
    <x v="0"/>
    <n v="40"/>
    <n v="6"/>
    <n v="110054.45"/>
    <n v="1"/>
    <n v="1"/>
    <n v="1"/>
    <n v="86950.720000000001"/>
    <n v="0"/>
    <x v="0"/>
    <s v="3. Good"/>
    <s v="3. 100K-150K"/>
    <s v="6-8 yrs"/>
    <s v="Retained"/>
  </r>
  <r>
    <n v="15586425"/>
    <n v="579"/>
    <x v="0"/>
    <x v="1"/>
    <n v="28"/>
    <n v="4"/>
    <n v="0"/>
    <n v="2"/>
    <n v="1"/>
    <n v="1"/>
    <n v="176925.69"/>
    <n v="0"/>
    <x v="3"/>
    <s v="1. Poor"/>
    <s v="1. Zero"/>
    <s v="3-5 yrs"/>
    <s v="Retained"/>
  </r>
  <r>
    <n v="15679813"/>
    <n v="727"/>
    <x v="1"/>
    <x v="1"/>
    <n v="28"/>
    <n v="1"/>
    <n v="0"/>
    <n v="1"/>
    <n v="1"/>
    <n v="0"/>
    <n v="40357.39"/>
    <n v="0"/>
    <x v="3"/>
    <s v="3. Good"/>
    <s v="1. Zero"/>
    <s v="0-2 yrs"/>
    <s v="Retained"/>
  </r>
  <r>
    <n v="15681410"/>
    <n v="813"/>
    <x v="2"/>
    <x v="0"/>
    <n v="36"/>
    <n v="6"/>
    <n v="98088.09"/>
    <n v="1"/>
    <n v="0"/>
    <n v="1"/>
    <n v="26687.22"/>
    <n v="1"/>
    <x v="1"/>
    <s v="5. Excellent"/>
    <s v="2. Up to 100K"/>
    <s v="6-8 yrs"/>
    <s v="Churned"/>
  </r>
  <r>
    <n v="15668283"/>
    <n v="642"/>
    <x v="0"/>
    <x v="1"/>
    <n v="48"/>
    <n v="9"/>
    <n v="118317.27"/>
    <n v="4"/>
    <n v="0"/>
    <n v="0"/>
    <n v="78702.98"/>
    <n v="1"/>
    <x v="0"/>
    <s v="2. Fair"/>
    <s v="3. 100K-150K"/>
    <s v="9-10 yrs"/>
    <s v="Churned"/>
  </r>
  <r>
    <n v="15624072"/>
    <n v="669"/>
    <x v="1"/>
    <x v="1"/>
    <n v="22"/>
    <n v="10"/>
    <n v="0"/>
    <n v="2"/>
    <n v="1"/>
    <n v="0"/>
    <n v="176163.74"/>
    <n v="0"/>
    <x v="3"/>
    <s v="2. Fair"/>
    <s v="1. Zero"/>
    <s v="9-10 yrs"/>
    <s v="Retained"/>
  </r>
  <r>
    <n v="15669664"/>
    <n v="574"/>
    <x v="2"/>
    <x v="1"/>
    <n v="54"/>
    <n v="1"/>
    <n v="99774.5"/>
    <n v="1"/>
    <n v="0"/>
    <n v="0"/>
    <n v="4896.1099999999997"/>
    <n v="1"/>
    <x v="2"/>
    <s v="1. Poor"/>
    <s v="2. Up to 100K"/>
    <s v="0-2 yrs"/>
    <s v="Churned"/>
  </r>
  <r>
    <n v="15682728"/>
    <n v="774"/>
    <x v="0"/>
    <x v="0"/>
    <n v="32"/>
    <n v="4"/>
    <n v="0"/>
    <n v="2"/>
    <n v="0"/>
    <n v="0"/>
    <n v="114899.13"/>
    <n v="0"/>
    <x v="1"/>
    <s v="4. Very Good"/>
    <s v="1. Zero"/>
    <s v="3-5 yrs"/>
    <s v="Retained"/>
  </r>
  <r>
    <n v="15573851"/>
    <n v="735"/>
    <x v="0"/>
    <x v="0"/>
    <n v="38"/>
    <n v="1"/>
    <n v="0"/>
    <n v="3"/>
    <n v="0"/>
    <n v="0"/>
    <n v="92220.12"/>
    <n v="1"/>
    <x v="1"/>
    <s v="3. Good"/>
    <s v="1. Zero"/>
    <s v="0-2 yrs"/>
    <s v="Churned"/>
  </r>
  <r>
    <n v="15733661"/>
    <n v="639"/>
    <x v="1"/>
    <x v="0"/>
    <n v="27"/>
    <n v="8"/>
    <n v="133806.54"/>
    <n v="2"/>
    <n v="1"/>
    <n v="0"/>
    <n v="6251.3"/>
    <n v="0"/>
    <x v="3"/>
    <s v="2. Fair"/>
    <s v="3. 100K-150K"/>
    <s v="6-8 yrs"/>
    <s v="Retained"/>
  </r>
  <r>
    <n v="15710012"/>
    <n v="738"/>
    <x v="1"/>
    <x v="1"/>
    <n v="44"/>
    <n v="2"/>
    <n v="0"/>
    <n v="2"/>
    <n v="1"/>
    <n v="0"/>
    <n v="43018.82"/>
    <n v="1"/>
    <x v="0"/>
    <s v="3. Good"/>
    <s v="1. Zero"/>
    <s v="0-2 yrs"/>
    <s v="Churned"/>
  </r>
  <r>
    <n v="15763327"/>
    <n v="835"/>
    <x v="0"/>
    <x v="1"/>
    <n v="32"/>
    <n v="8"/>
    <n v="124993.29"/>
    <n v="2"/>
    <n v="1"/>
    <n v="1"/>
    <n v="27548.06"/>
    <n v="0"/>
    <x v="1"/>
    <s v="5. Excellent"/>
    <s v="3. 100K-150K"/>
    <s v="6-8 yrs"/>
    <s v="Retained"/>
  </r>
  <r>
    <n v="15668853"/>
    <n v="637"/>
    <x v="1"/>
    <x v="0"/>
    <n v="44"/>
    <n v="0"/>
    <n v="157622.57999999999"/>
    <n v="1"/>
    <n v="1"/>
    <n v="1"/>
    <n v="120454.2"/>
    <n v="0"/>
    <x v="0"/>
    <s v="2. Fair"/>
    <s v="4. Above 150K"/>
    <s v="0-2 yrs"/>
    <s v="Retained"/>
  </r>
  <r>
    <n v="15639303"/>
    <n v="589"/>
    <x v="2"/>
    <x v="1"/>
    <n v="48"/>
    <n v="5"/>
    <n v="126111.61"/>
    <n v="1"/>
    <n v="0"/>
    <n v="1"/>
    <n v="133961.19"/>
    <n v="0"/>
    <x v="0"/>
    <s v="2. Fair"/>
    <s v="3. 100K-150K"/>
    <s v="3-5 yrs"/>
    <s v="Retained"/>
  </r>
  <r>
    <n v="15691011"/>
    <n v="591"/>
    <x v="0"/>
    <x v="1"/>
    <n v="42"/>
    <n v="9"/>
    <n v="161651.37"/>
    <n v="2"/>
    <n v="1"/>
    <n v="1"/>
    <n v="131753.97"/>
    <n v="0"/>
    <x v="0"/>
    <s v="2. Fair"/>
    <s v="4. Above 150K"/>
    <s v="9-10 yrs"/>
    <s v="Retained"/>
  </r>
  <r>
    <n v="15638513"/>
    <n v="723"/>
    <x v="0"/>
    <x v="0"/>
    <n v="40"/>
    <n v="7"/>
    <n v="142856.95000000001"/>
    <n v="2"/>
    <n v="0"/>
    <n v="0"/>
    <n v="38019.74"/>
    <n v="0"/>
    <x v="0"/>
    <s v="3. Good"/>
    <s v="3. 100K-150K"/>
    <s v="6-8 yrs"/>
    <s v="Retained"/>
  </r>
  <r>
    <n v="15648933"/>
    <n v="831"/>
    <x v="2"/>
    <x v="1"/>
    <n v="44"/>
    <n v="3"/>
    <n v="111100.98"/>
    <n v="1"/>
    <n v="1"/>
    <n v="1"/>
    <n v="28144.07"/>
    <n v="1"/>
    <x v="0"/>
    <s v="5. Excellent"/>
    <s v="3. 100K-150K"/>
    <s v="3-5 yrs"/>
    <s v="Churned"/>
  </r>
  <r>
    <n v="15628904"/>
    <n v="733"/>
    <x v="1"/>
    <x v="1"/>
    <n v="35"/>
    <n v="8"/>
    <n v="102918.38"/>
    <n v="1"/>
    <n v="1"/>
    <n v="1"/>
    <n v="45959.86"/>
    <n v="0"/>
    <x v="1"/>
    <s v="3. Good"/>
    <s v="3. 100K-150K"/>
    <s v="6-8 yrs"/>
    <s v="Retained"/>
  </r>
  <r>
    <n v="15644788"/>
    <n v="731"/>
    <x v="0"/>
    <x v="0"/>
    <n v="30"/>
    <n v="5"/>
    <n v="0"/>
    <n v="2"/>
    <n v="1"/>
    <n v="0"/>
    <n v="189528.72"/>
    <n v="0"/>
    <x v="1"/>
    <s v="3. Good"/>
    <s v="1. Zero"/>
    <s v="3-5 yrs"/>
    <s v="Retained"/>
  </r>
  <r>
    <n v="15598161"/>
    <n v="654"/>
    <x v="0"/>
    <x v="1"/>
    <n v="47"/>
    <n v="10"/>
    <n v="0"/>
    <n v="2"/>
    <n v="1"/>
    <n v="0"/>
    <n v="170481.98"/>
    <n v="0"/>
    <x v="0"/>
    <s v="2. Fair"/>
    <s v="1. Zero"/>
    <s v="9-10 yrs"/>
    <s v="Retained"/>
  </r>
  <r>
    <n v="15745624"/>
    <n v="828"/>
    <x v="0"/>
    <x v="1"/>
    <n v="37"/>
    <n v="4"/>
    <n v="0"/>
    <n v="2"/>
    <n v="1"/>
    <n v="0"/>
    <n v="94845.45"/>
    <n v="0"/>
    <x v="1"/>
    <s v="5. Excellent"/>
    <s v="1. Zero"/>
    <s v="3-5 yrs"/>
    <s v="Retained"/>
  </r>
  <r>
    <n v="15733169"/>
    <n v="590"/>
    <x v="1"/>
    <x v="1"/>
    <n v="22"/>
    <n v="7"/>
    <n v="125265.61"/>
    <n v="1"/>
    <n v="1"/>
    <n v="1"/>
    <n v="161253.07999999999"/>
    <n v="0"/>
    <x v="3"/>
    <s v="2. Fair"/>
    <s v="3. 100K-150K"/>
    <s v="6-8 yrs"/>
    <s v="Retained"/>
  </r>
  <r>
    <n v="15801417"/>
    <n v="657"/>
    <x v="0"/>
    <x v="1"/>
    <n v="37"/>
    <n v="4"/>
    <n v="82500.28"/>
    <n v="1"/>
    <n v="1"/>
    <n v="1"/>
    <n v="115260.72"/>
    <n v="0"/>
    <x v="1"/>
    <s v="2. Fair"/>
    <s v="2. Up to 100K"/>
    <s v="3-5 yrs"/>
    <s v="Retained"/>
  </r>
  <r>
    <n v="15592707"/>
    <n v="531"/>
    <x v="2"/>
    <x v="0"/>
    <n v="64"/>
    <n v="2"/>
    <n v="175754.87"/>
    <n v="2"/>
    <n v="1"/>
    <n v="1"/>
    <n v="60721.4"/>
    <n v="0"/>
    <x v="4"/>
    <s v="1. Poor"/>
    <s v="4. Above 150K"/>
    <s v="0-2 yrs"/>
    <s v="Retained"/>
  </r>
  <r>
    <n v="15593954"/>
    <n v="516"/>
    <x v="0"/>
    <x v="0"/>
    <n v="47"/>
    <n v="6"/>
    <n v="109387.33"/>
    <n v="1"/>
    <n v="0"/>
    <n v="0"/>
    <n v="121365.45"/>
    <n v="0"/>
    <x v="0"/>
    <s v="1. Poor"/>
    <s v="3. 100K-150K"/>
    <s v="6-8 yrs"/>
    <s v="Retained"/>
  </r>
  <r>
    <n v="15714431"/>
    <n v="561"/>
    <x v="0"/>
    <x v="1"/>
    <n v="37"/>
    <n v="1"/>
    <n v="100443.36"/>
    <n v="2"/>
    <n v="0"/>
    <n v="1"/>
    <n v="101693.73"/>
    <n v="0"/>
    <x v="1"/>
    <s v="1. Poor"/>
    <s v="3. 100K-150K"/>
    <s v="0-2 yrs"/>
    <s v="Retained"/>
  </r>
  <r>
    <n v="15638257"/>
    <n v="682"/>
    <x v="1"/>
    <x v="0"/>
    <n v="54"/>
    <n v="0"/>
    <n v="83102.720000000001"/>
    <n v="2"/>
    <n v="1"/>
    <n v="1"/>
    <n v="54132.93"/>
    <n v="0"/>
    <x v="2"/>
    <s v="3. Good"/>
    <s v="2. Up to 100K"/>
    <s v="0-2 yrs"/>
    <s v="Retained"/>
  </r>
  <r>
    <n v="15690939"/>
    <n v="575"/>
    <x v="1"/>
    <x v="1"/>
    <n v="28"/>
    <n v="7"/>
    <n v="0"/>
    <n v="1"/>
    <n v="1"/>
    <n v="1"/>
    <n v="10666.05"/>
    <n v="0"/>
    <x v="3"/>
    <s v="1. Poor"/>
    <s v="1. Zero"/>
    <s v="6-8 yrs"/>
    <s v="Retained"/>
  </r>
  <r>
    <n v="15723613"/>
    <n v="623"/>
    <x v="0"/>
    <x v="0"/>
    <n v="28"/>
    <n v="4"/>
    <n v="0"/>
    <n v="2"/>
    <n v="1"/>
    <n v="0"/>
    <n v="41227.67"/>
    <n v="0"/>
    <x v="3"/>
    <s v="2. Fair"/>
    <s v="1. Zero"/>
    <s v="3-5 yrs"/>
    <s v="Retained"/>
  </r>
  <r>
    <n v="15813640"/>
    <n v="642"/>
    <x v="0"/>
    <x v="0"/>
    <n v="40"/>
    <n v="7"/>
    <n v="0"/>
    <n v="2"/>
    <n v="1"/>
    <n v="0"/>
    <n v="10712.82"/>
    <n v="0"/>
    <x v="0"/>
    <s v="2. Fair"/>
    <s v="1. Zero"/>
    <s v="6-8 yrs"/>
    <s v="Retained"/>
  </r>
  <r>
    <n v="15707322"/>
    <n v="779"/>
    <x v="0"/>
    <x v="0"/>
    <n v="48"/>
    <n v="2"/>
    <n v="115290.27"/>
    <n v="1"/>
    <n v="0"/>
    <n v="0"/>
    <n v="98912.69"/>
    <n v="1"/>
    <x v="0"/>
    <s v="4. Very Good"/>
    <s v="3. 100K-150K"/>
    <s v="0-2 yrs"/>
    <s v="Churned"/>
  </r>
  <r>
    <n v="15588918"/>
    <n v="671"/>
    <x v="0"/>
    <x v="0"/>
    <n v="42"/>
    <n v="6"/>
    <n v="0"/>
    <n v="2"/>
    <n v="1"/>
    <n v="0"/>
    <n v="197202.48"/>
    <n v="0"/>
    <x v="0"/>
    <s v="3. Good"/>
    <s v="1. Zero"/>
    <s v="6-8 yrs"/>
    <s v="Retained"/>
  </r>
  <r>
    <n v="15600357"/>
    <n v="495"/>
    <x v="0"/>
    <x v="0"/>
    <n v="40"/>
    <n v="1"/>
    <n v="140197.71"/>
    <n v="2"/>
    <n v="1"/>
    <n v="0"/>
    <n v="150720.39000000001"/>
    <n v="0"/>
    <x v="0"/>
    <s v="1. Poor"/>
    <s v="3. 100K-150K"/>
    <s v="0-2 yrs"/>
    <s v="Retained"/>
  </r>
  <r>
    <n v="15747014"/>
    <n v="850"/>
    <x v="0"/>
    <x v="0"/>
    <n v="28"/>
    <n v="1"/>
    <n v="105245.34"/>
    <n v="1"/>
    <n v="0"/>
    <n v="1"/>
    <n v="74780.13"/>
    <n v="0"/>
    <x v="3"/>
    <s v="5. Excellent"/>
    <s v="3. 100K-150K"/>
    <s v="0-2 yrs"/>
    <s v="Retained"/>
  </r>
  <r>
    <n v="15809830"/>
    <n v="630"/>
    <x v="0"/>
    <x v="1"/>
    <n v="50"/>
    <n v="8"/>
    <n v="0"/>
    <n v="2"/>
    <n v="0"/>
    <n v="1"/>
    <n v="79377.45"/>
    <n v="0"/>
    <x v="2"/>
    <s v="2. Fair"/>
    <s v="1. Zero"/>
    <s v="6-8 yrs"/>
    <s v="Retained"/>
  </r>
  <r>
    <n v="15662245"/>
    <n v="588"/>
    <x v="0"/>
    <x v="1"/>
    <n v="32"/>
    <n v="1"/>
    <n v="0"/>
    <n v="2"/>
    <n v="1"/>
    <n v="1"/>
    <n v="8763.8700000000008"/>
    <n v="0"/>
    <x v="1"/>
    <s v="2. Fair"/>
    <s v="1. Zero"/>
    <s v="0-2 yrs"/>
    <s v="Retained"/>
  </r>
  <r>
    <n v="15651075"/>
    <n v="562"/>
    <x v="2"/>
    <x v="1"/>
    <n v="35"/>
    <n v="3"/>
    <n v="142296.13"/>
    <n v="1"/>
    <n v="0"/>
    <n v="1"/>
    <n v="177112.7"/>
    <n v="0"/>
    <x v="1"/>
    <s v="1. Poor"/>
    <s v="3. 100K-150K"/>
    <s v="3-5 yrs"/>
    <s v="Retained"/>
  </r>
  <r>
    <n v="15594456"/>
    <n v="740"/>
    <x v="1"/>
    <x v="0"/>
    <n v="56"/>
    <n v="4"/>
    <n v="99097.33"/>
    <n v="1"/>
    <n v="1"/>
    <n v="1"/>
    <n v="85016.639999999999"/>
    <n v="1"/>
    <x v="2"/>
    <s v="4. Very Good"/>
    <s v="2. Up to 100K"/>
    <s v="3-5 yrs"/>
    <s v="Churned"/>
  </r>
  <r>
    <n v="15583462"/>
    <n v="695"/>
    <x v="0"/>
    <x v="1"/>
    <n v="28"/>
    <n v="5"/>
    <n v="171069.39"/>
    <n v="2"/>
    <n v="1"/>
    <n v="1"/>
    <n v="88689.4"/>
    <n v="0"/>
    <x v="3"/>
    <s v="3. Good"/>
    <s v="4. Above 150K"/>
    <s v="3-5 yrs"/>
    <s v="Retained"/>
  </r>
  <r>
    <n v="15757661"/>
    <n v="589"/>
    <x v="0"/>
    <x v="0"/>
    <n v="39"/>
    <n v="7"/>
    <n v="0"/>
    <n v="2"/>
    <n v="0"/>
    <n v="0"/>
    <n v="95985.64"/>
    <n v="0"/>
    <x v="1"/>
    <s v="2. Fair"/>
    <s v="1. Zero"/>
    <s v="6-8 yrs"/>
    <s v="Retained"/>
  </r>
  <r>
    <n v="15729117"/>
    <n v="607"/>
    <x v="0"/>
    <x v="0"/>
    <n v="31"/>
    <n v="1"/>
    <n v="102523.88"/>
    <n v="1"/>
    <n v="1"/>
    <n v="1"/>
    <n v="166792.71"/>
    <n v="0"/>
    <x v="1"/>
    <s v="2. Fair"/>
    <s v="3. 100K-150K"/>
    <s v="0-2 yrs"/>
    <s v="Retained"/>
  </r>
  <r>
    <n v="15749671"/>
    <n v="794"/>
    <x v="0"/>
    <x v="1"/>
    <n v="35"/>
    <n v="6"/>
    <n v="0"/>
    <n v="2"/>
    <n v="1"/>
    <n v="1"/>
    <n v="68730.91"/>
    <n v="0"/>
    <x v="1"/>
    <s v="4. Very Good"/>
    <s v="1. Zero"/>
    <s v="6-8 yrs"/>
    <s v="Retained"/>
  </r>
  <r>
    <n v="15566253"/>
    <n v="580"/>
    <x v="2"/>
    <x v="1"/>
    <n v="44"/>
    <n v="9"/>
    <n v="143391.07"/>
    <n v="1"/>
    <n v="0"/>
    <n v="0"/>
    <n v="146891.07"/>
    <n v="1"/>
    <x v="0"/>
    <s v="2. Fair"/>
    <s v="3. 100K-150K"/>
    <s v="9-10 yrs"/>
    <s v="Churned"/>
  </r>
  <r>
    <n v="15595153"/>
    <n v="644"/>
    <x v="2"/>
    <x v="0"/>
    <n v="44"/>
    <n v="8"/>
    <n v="106022.73"/>
    <n v="2"/>
    <n v="0"/>
    <n v="0"/>
    <n v="148727.42000000001"/>
    <n v="0"/>
    <x v="0"/>
    <s v="2. Fair"/>
    <s v="3. 100K-150K"/>
    <s v="6-8 yrs"/>
    <s v="Retained"/>
  </r>
  <r>
    <n v="15698572"/>
    <n v="636"/>
    <x v="1"/>
    <x v="0"/>
    <n v="36"/>
    <n v="1"/>
    <n v="0"/>
    <n v="1"/>
    <n v="1"/>
    <n v="0"/>
    <n v="43134.58"/>
    <n v="0"/>
    <x v="1"/>
    <s v="2. Fair"/>
    <s v="1. Zero"/>
    <s v="0-2 yrs"/>
    <s v="Retained"/>
  </r>
  <r>
    <n v="15674149"/>
    <n v="599"/>
    <x v="2"/>
    <x v="1"/>
    <n v="36"/>
    <n v="3"/>
    <n v="128960.21"/>
    <n v="2"/>
    <n v="1"/>
    <n v="1"/>
    <n v="40318.33"/>
    <n v="0"/>
    <x v="1"/>
    <s v="2. Fair"/>
    <s v="3. 100K-150K"/>
    <s v="3-5 yrs"/>
    <s v="Retained"/>
  </r>
  <r>
    <n v="15623082"/>
    <n v="507"/>
    <x v="0"/>
    <x v="0"/>
    <n v="35"/>
    <n v="2"/>
    <n v="0"/>
    <n v="2"/>
    <n v="1"/>
    <n v="0"/>
    <n v="97633.93"/>
    <n v="0"/>
    <x v="1"/>
    <s v="1. Poor"/>
    <s v="1. Zero"/>
    <s v="0-2 yrs"/>
    <s v="Retained"/>
  </r>
  <r>
    <n v="15797905"/>
    <n v="682"/>
    <x v="0"/>
    <x v="0"/>
    <n v="48"/>
    <n v="7"/>
    <n v="0"/>
    <n v="2"/>
    <n v="1"/>
    <n v="0"/>
    <n v="65069.03"/>
    <n v="0"/>
    <x v="0"/>
    <s v="3. Good"/>
    <s v="1. Zero"/>
    <s v="6-8 yrs"/>
    <s v="Retained"/>
  </r>
  <r>
    <n v="15746028"/>
    <n v="714"/>
    <x v="0"/>
    <x v="0"/>
    <n v="24"/>
    <n v="7"/>
    <n v="0"/>
    <n v="2"/>
    <n v="1"/>
    <n v="0"/>
    <n v="166335"/>
    <n v="0"/>
    <x v="3"/>
    <s v="3. Good"/>
    <s v="1. Zero"/>
    <s v="6-8 yrs"/>
    <s v="Retained"/>
  </r>
  <r>
    <n v="15582951"/>
    <n v="696"/>
    <x v="0"/>
    <x v="0"/>
    <n v="25"/>
    <n v="8"/>
    <n v="126442.59"/>
    <n v="1"/>
    <n v="1"/>
    <n v="0"/>
    <n v="121904.44"/>
    <n v="0"/>
    <x v="3"/>
    <s v="3. Good"/>
    <s v="3. 100K-150K"/>
    <s v="6-8 yrs"/>
    <s v="Retained"/>
  </r>
  <r>
    <n v="15616471"/>
    <n v="599"/>
    <x v="1"/>
    <x v="1"/>
    <n v="51"/>
    <n v="0"/>
    <n v="0"/>
    <n v="1"/>
    <n v="1"/>
    <n v="1"/>
    <n v="175235.99"/>
    <n v="0"/>
    <x v="2"/>
    <s v="2. Fair"/>
    <s v="1. Zero"/>
    <s v="0-2 yrs"/>
    <s v="Retained"/>
  </r>
  <r>
    <n v="15641575"/>
    <n v="577"/>
    <x v="0"/>
    <x v="1"/>
    <n v="37"/>
    <n v="2"/>
    <n v="127261.35"/>
    <n v="1"/>
    <n v="1"/>
    <n v="0"/>
    <n v="56185.05"/>
    <n v="0"/>
    <x v="1"/>
    <s v="1. Poor"/>
    <s v="3. 100K-150K"/>
    <s v="0-2 yrs"/>
    <s v="Retained"/>
  </r>
  <r>
    <n v="15638803"/>
    <n v="733"/>
    <x v="1"/>
    <x v="0"/>
    <n v="32"/>
    <n v="5"/>
    <n v="0"/>
    <n v="2"/>
    <n v="1"/>
    <n v="0"/>
    <n v="131625.14000000001"/>
    <n v="0"/>
    <x v="1"/>
    <s v="3. Good"/>
    <s v="1. Zero"/>
    <s v="3-5 yrs"/>
    <s v="Retained"/>
  </r>
  <r>
    <n v="15808283"/>
    <n v="647"/>
    <x v="0"/>
    <x v="0"/>
    <n v="33"/>
    <n v="4"/>
    <n v="0"/>
    <n v="1"/>
    <n v="1"/>
    <n v="0"/>
    <n v="152323.04"/>
    <n v="0"/>
    <x v="1"/>
    <s v="2. Fair"/>
    <s v="1. Zero"/>
    <s v="3-5 yrs"/>
    <s v="Retained"/>
  </r>
  <r>
    <n v="15811200"/>
    <n v="831"/>
    <x v="0"/>
    <x v="0"/>
    <n v="34"/>
    <n v="2"/>
    <n v="0"/>
    <n v="2"/>
    <n v="0"/>
    <n v="0"/>
    <n v="165840.94"/>
    <n v="0"/>
    <x v="1"/>
    <s v="5. Excellent"/>
    <s v="1. Zero"/>
    <s v="0-2 yrs"/>
    <s v="Retained"/>
  </r>
  <r>
    <n v="15733476"/>
    <n v="543"/>
    <x v="2"/>
    <x v="1"/>
    <n v="30"/>
    <n v="6"/>
    <n v="73481.05"/>
    <n v="1"/>
    <n v="1"/>
    <n v="1"/>
    <n v="176692.65"/>
    <n v="0"/>
    <x v="1"/>
    <s v="1. Poor"/>
    <s v="2. Up to 100K"/>
    <s v="6-8 yrs"/>
    <s v="Retained"/>
  </r>
  <r>
    <n v="15633274"/>
    <n v="679"/>
    <x v="0"/>
    <x v="1"/>
    <n v="34"/>
    <n v="7"/>
    <n v="160515.37"/>
    <n v="1"/>
    <n v="1"/>
    <n v="0"/>
    <n v="121904.14"/>
    <n v="0"/>
    <x v="1"/>
    <s v="3. Good"/>
    <s v="4. Above 150K"/>
    <s v="6-8 yrs"/>
    <s v="Retained"/>
  </r>
  <r>
    <n v="15582168"/>
    <n v="713"/>
    <x v="2"/>
    <x v="0"/>
    <n v="61"/>
    <n v="4"/>
    <n v="149525.34"/>
    <n v="2"/>
    <n v="1"/>
    <n v="0"/>
    <n v="123663.63"/>
    <n v="0"/>
    <x v="4"/>
    <s v="3. Good"/>
    <s v="3. 100K-150K"/>
    <s v="3-5 yrs"/>
    <s v="Retained"/>
  </r>
  <r>
    <n v="15807269"/>
    <n v="690"/>
    <x v="2"/>
    <x v="1"/>
    <n v="43"/>
    <n v="2"/>
    <n v="166522.78"/>
    <n v="1"/>
    <n v="0"/>
    <n v="0"/>
    <n v="119644.59"/>
    <n v="1"/>
    <x v="0"/>
    <s v="3. Good"/>
    <s v="4. Above 150K"/>
    <s v="0-2 yrs"/>
    <s v="Churned"/>
  </r>
  <r>
    <n v="15602979"/>
    <n v="751"/>
    <x v="0"/>
    <x v="1"/>
    <n v="29"/>
    <n v="1"/>
    <n v="135536.5"/>
    <n v="1"/>
    <n v="1"/>
    <n v="0"/>
    <n v="66825.33"/>
    <n v="0"/>
    <x v="3"/>
    <s v="4. Very Good"/>
    <s v="3. 100K-150K"/>
    <s v="0-2 yrs"/>
    <s v="Retained"/>
  </r>
  <r>
    <n v="15660417"/>
    <n v="613"/>
    <x v="2"/>
    <x v="0"/>
    <n v="43"/>
    <n v="10"/>
    <n v="120481.69"/>
    <n v="1"/>
    <n v="0"/>
    <n v="0"/>
    <n v="94875.03"/>
    <n v="1"/>
    <x v="0"/>
    <s v="2. Fair"/>
    <s v="3. 100K-150K"/>
    <s v="9-10 yrs"/>
    <s v="Churned"/>
  </r>
  <r>
    <n v="15590199"/>
    <n v="701"/>
    <x v="1"/>
    <x v="1"/>
    <n v="28"/>
    <n v="1"/>
    <n v="103421.32"/>
    <n v="1"/>
    <n v="0"/>
    <n v="1"/>
    <n v="76304.73"/>
    <n v="0"/>
    <x v="3"/>
    <s v="3. Good"/>
    <s v="3. 100K-150K"/>
    <s v="0-2 yrs"/>
    <s v="Retained"/>
  </r>
  <r>
    <n v="15641794"/>
    <n v="698"/>
    <x v="0"/>
    <x v="1"/>
    <n v="33"/>
    <n v="5"/>
    <n v="135658.73000000001"/>
    <n v="2"/>
    <n v="0"/>
    <n v="1"/>
    <n v="39755"/>
    <n v="0"/>
    <x v="1"/>
    <s v="3. Good"/>
    <s v="3. 100K-150K"/>
    <s v="3-5 yrs"/>
    <s v="Retained"/>
  </r>
  <r>
    <n v="15779174"/>
    <n v="451"/>
    <x v="0"/>
    <x v="0"/>
    <n v="36"/>
    <n v="2"/>
    <n v="0"/>
    <n v="2"/>
    <n v="1"/>
    <n v="1"/>
    <n v="180142.42"/>
    <n v="0"/>
    <x v="1"/>
    <s v="1. Poor"/>
    <s v="1. Zero"/>
    <s v="0-2 yrs"/>
    <s v="Retained"/>
  </r>
  <r>
    <n v="15785547"/>
    <n v="665"/>
    <x v="0"/>
    <x v="1"/>
    <n v="28"/>
    <n v="8"/>
    <n v="191402.82"/>
    <n v="2"/>
    <n v="1"/>
    <n v="0"/>
    <n v="83238.399999999994"/>
    <n v="0"/>
    <x v="3"/>
    <s v="2. Fair"/>
    <s v="4. Above 150K"/>
    <s v="6-8 yrs"/>
    <s v="Retained"/>
  </r>
  <r>
    <n v="15795124"/>
    <n v="726"/>
    <x v="2"/>
    <x v="1"/>
    <n v="50"/>
    <n v="9"/>
    <n v="94504.35"/>
    <n v="1"/>
    <n v="0"/>
    <n v="1"/>
    <n v="5078.8999999999996"/>
    <n v="0"/>
    <x v="2"/>
    <s v="3. Good"/>
    <s v="2. Up to 100K"/>
    <s v="9-10 yrs"/>
    <s v="Retained"/>
  </r>
  <r>
    <n v="15718912"/>
    <n v="608"/>
    <x v="2"/>
    <x v="0"/>
    <n v="44"/>
    <n v="5"/>
    <n v="126147.84"/>
    <n v="1"/>
    <n v="0"/>
    <n v="1"/>
    <n v="132424.69"/>
    <n v="1"/>
    <x v="0"/>
    <s v="2. Fair"/>
    <s v="3. 100K-150K"/>
    <s v="3-5 yrs"/>
    <s v="Churned"/>
  </r>
  <r>
    <n v="15592028"/>
    <n v="549"/>
    <x v="0"/>
    <x v="0"/>
    <n v="46"/>
    <n v="7"/>
    <n v="0"/>
    <n v="1"/>
    <n v="1"/>
    <n v="1"/>
    <n v="109057.56"/>
    <n v="0"/>
    <x v="0"/>
    <s v="1. Poor"/>
    <s v="1. Zero"/>
    <s v="6-8 yrs"/>
    <s v="Retained"/>
  </r>
  <r>
    <n v="15580227"/>
    <n v="803"/>
    <x v="0"/>
    <x v="1"/>
    <n v="33"/>
    <n v="6"/>
    <n v="0"/>
    <n v="2"/>
    <n v="1"/>
    <n v="0"/>
    <n v="115676.61"/>
    <n v="0"/>
    <x v="1"/>
    <s v="5. Excellent"/>
    <s v="1. Zero"/>
    <s v="6-8 yrs"/>
    <s v="Retained"/>
  </r>
  <r>
    <n v="15657830"/>
    <n v="663"/>
    <x v="0"/>
    <x v="1"/>
    <n v="43"/>
    <n v="4"/>
    <n v="87624.03"/>
    <n v="2"/>
    <n v="1"/>
    <n v="0"/>
    <n v="149401.32999999999"/>
    <n v="0"/>
    <x v="0"/>
    <s v="2. Fair"/>
    <s v="2. Up to 100K"/>
    <s v="3-5 yrs"/>
    <s v="Retained"/>
  </r>
  <r>
    <n v="15798256"/>
    <n v="558"/>
    <x v="0"/>
    <x v="0"/>
    <n v="45"/>
    <n v="1"/>
    <n v="153697.53"/>
    <n v="2"/>
    <n v="0"/>
    <n v="0"/>
    <n v="89891.4"/>
    <n v="1"/>
    <x v="0"/>
    <s v="1. Poor"/>
    <s v="4. Above 150K"/>
    <s v="0-2 yrs"/>
    <s v="Churned"/>
  </r>
  <r>
    <n v="15643819"/>
    <n v="714"/>
    <x v="0"/>
    <x v="0"/>
    <n v="25"/>
    <n v="4"/>
    <n v="0"/>
    <n v="2"/>
    <n v="0"/>
    <n v="0"/>
    <n v="82500.84"/>
    <n v="0"/>
    <x v="3"/>
    <s v="3. Good"/>
    <s v="1. Zero"/>
    <s v="3-5 yrs"/>
    <s v="Retained"/>
  </r>
  <r>
    <n v="15754301"/>
    <n v="704"/>
    <x v="0"/>
    <x v="1"/>
    <n v="39"/>
    <n v="5"/>
    <n v="0"/>
    <n v="1"/>
    <n v="1"/>
    <n v="0"/>
    <n v="6416.92"/>
    <n v="0"/>
    <x v="1"/>
    <s v="3. Good"/>
    <s v="1. Zero"/>
    <s v="3-5 yrs"/>
    <s v="Retained"/>
  </r>
  <r>
    <n v="15726855"/>
    <n v="805"/>
    <x v="2"/>
    <x v="0"/>
    <n v="45"/>
    <n v="9"/>
    <n v="116585.97"/>
    <n v="1"/>
    <n v="1"/>
    <n v="0"/>
    <n v="189428.75"/>
    <n v="1"/>
    <x v="0"/>
    <s v="5. Excellent"/>
    <s v="3. 100K-150K"/>
    <s v="9-10 yrs"/>
    <s v="Churned"/>
  </r>
  <r>
    <n v="15755225"/>
    <n v="659"/>
    <x v="2"/>
    <x v="1"/>
    <n v="34"/>
    <n v="9"/>
    <n v="134464.57999999999"/>
    <n v="2"/>
    <n v="1"/>
    <n v="0"/>
    <n v="178833.34"/>
    <n v="0"/>
    <x v="1"/>
    <s v="2. Fair"/>
    <s v="3. 100K-150K"/>
    <s v="9-10 yrs"/>
    <s v="Retained"/>
  </r>
  <r>
    <n v="15725221"/>
    <n v="738"/>
    <x v="2"/>
    <x v="1"/>
    <n v="62"/>
    <n v="10"/>
    <n v="83008.31"/>
    <n v="1"/>
    <n v="1"/>
    <n v="1"/>
    <n v="42766.03"/>
    <n v="0"/>
    <x v="4"/>
    <s v="3. Good"/>
    <s v="2. Up to 100K"/>
    <s v="9-10 yrs"/>
    <s v="Retained"/>
  </r>
  <r>
    <n v="15789055"/>
    <n v="635"/>
    <x v="1"/>
    <x v="1"/>
    <n v="35"/>
    <n v="2"/>
    <n v="113635.16"/>
    <n v="1"/>
    <n v="1"/>
    <n v="0"/>
    <n v="90883.12"/>
    <n v="0"/>
    <x v="1"/>
    <s v="2. Fair"/>
    <s v="3. 100K-150K"/>
    <s v="0-2 yrs"/>
    <s v="Retained"/>
  </r>
  <r>
    <n v="15617507"/>
    <n v="530"/>
    <x v="1"/>
    <x v="0"/>
    <n v="36"/>
    <n v="7"/>
    <n v="0"/>
    <n v="2"/>
    <n v="1"/>
    <n v="0"/>
    <n v="80619.09"/>
    <n v="0"/>
    <x v="1"/>
    <s v="1. Poor"/>
    <s v="1. Zero"/>
    <s v="6-8 yrs"/>
    <s v="Retained"/>
  </r>
  <r>
    <n v="15668894"/>
    <n v="661"/>
    <x v="2"/>
    <x v="1"/>
    <n v="41"/>
    <n v="5"/>
    <n v="122552.48"/>
    <n v="2"/>
    <n v="0"/>
    <n v="1"/>
    <n v="120646.39999999999"/>
    <n v="0"/>
    <x v="0"/>
    <s v="2. Fair"/>
    <s v="3. 100K-150K"/>
    <s v="3-5 yrs"/>
    <s v="Retained"/>
  </r>
  <r>
    <n v="15589563"/>
    <n v="531"/>
    <x v="1"/>
    <x v="1"/>
    <n v="31"/>
    <n v="2"/>
    <n v="118899.45"/>
    <n v="2"/>
    <n v="0"/>
    <n v="0"/>
    <n v="41409.360000000001"/>
    <n v="0"/>
    <x v="1"/>
    <s v="1. Poor"/>
    <s v="3. 100K-150K"/>
    <s v="0-2 yrs"/>
    <s v="Retained"/>
  </r>
  <r>
    <n v="15693162"/>
    <n v="694"/>
    <x v="0"/>
    <x v="0"/>
    <n v="29"/>
    <n v="5"/>
    <n v="99713.87"/>
    <n v="1"/>
    <n v="0"/>
    <n v="0"/>
    <n v="112317.89"/>
    <n v="0"/>
    <x v="3"/>
    <s v="3. Good"/>
    <s v="2. Up to 100K"/>
    <s v="3-5 yrs"/>
    <s v="Retained"/>
  </r>
  <r>
    <n v="15750099"/>
    <n v="731"/>
    <x v="0"/>
    <x v="0"/>
    <n v="36"/>
    <n v="6"/>
    <n v="0"/>
    <n v="1"/>
    <n v="0"/>
    <n v="0"/>
    <n v="152128.35999999999"/>
    <n v="0"/>
    <x v="1"/>
    <s v="3. Good"/>
    <s v="1. Zero"/>
    <s v="6-8 yrs"/>
    <s v="Retained"/>
  </r>
  <r>
    <n v="15795540"/>
    <n v="556"/>
    <x v="0"/>
    <x v="0"/>
    <n v="36"/>
    <n v="2"/>
    <n v="134208.22"/>
    <n v="1"/>
    <n v="0"/>
    <n v="1"/>
    <n v="177670.57"/>
    <n v="0"/>
    <x v="1"/>
    <s v="1. Poor"/>
    <s v="3. 100K-150K"/>
    <s v="0-2 yrs"/>
    <s v="Retained"/>
  </r>
  <r>
    <n v="15794941"/>
    <n v="647"/>
    <x v="2"/>
    <x v="0"/>
    <n v="41"/>
    <n v="1"/>
    <n v="85906.65"/>
    <n v="3"/>
    <n v="1"/>
    <n v="0"/>
    <n v="189159.97"/>
    <n v="0"/>
    <x v="0"/>
    <s v="2. Fair"/>
    <s v="2. Up to 100K"/>
    <s v="0-2 yrs"/>
    <s v="Retained"/>
  </r>
  <r>
    <n v="15611848"/>
    <n v="850"/>
    <x v="2"/>
    <x v="1"/>
    <n v="32"/>
    <n v="3"/>
    <n v="137714.25"/>
    <n v="1"/>
    <n v="0"/>
    <n v="1"/>
    <n v="159403.68"/>
    <n v="0"/>
    <x v="1"/>
    <s v="5. Excellent"/>
    <s v="3. 100K-150K"/>
    <s v="3-5 yrs"/>
    <s v="Retained"/>
  </r>
  <r>
    <n v="15581237"/>
    <n v="573"/>
    <x v="1"/>
    <x v="1"/>
    <n v="33"/>
    <n v="1"/>
    <n v="160777.9"/>
    <n v="1"/>
    <n v="1"/>
    <n v="1"/>
    <n v="149536.15"/>
    <n v="0"/>
    <x v="1"/>
    <s v="1. Poor"/>
    <s v="4. Above 150K"/>
    <s v="0-2 yrs"/>
    <s v="Retained"/>
  </r>
  <r>
    <n v="15738150"/>
    <n v="591"/>
    <x v="0"/>
    <x v="1"/>
    <n v="45"/>
    <n v="5"/>
    <n v="0"/>
    <n v="2"/>
    <n v="1"/>
    <n v="1"/>
    <n v="155492.87"/>
    <n v="0"/>
    <x v="0"/>
    <s v="2. Fair"/>
    <s v="1. Zero"/>
    <s v="3-5 yrs"/>
    <s v="Retained"/>
  </r>
  <r>
    <n v="15678571"/>
    <n v="723"/>
    <x v="0"/>
    <x v="1"/>
    <n v="21"/>
    <n v="4"/>
    <n v="0"/>
    <n v="2"/>
    <n v="0"/>
    <n v="0"/>
    <n v="24847.02"/>
    <n v="0"/>
    <x v="3"/>
    <s v="3. Good"/>
    <s v="1. Zero"/>
    <s v="3-5 yrs"/>
    <s v="Retained"/>
  </r>
  <r>
    <n v="15736124"/>
    <n v="617"/>
    <x v="0"/>
    <x v="1"/>
    <n v="25"/>
    <n v="1"/>
    <n v="102585.88"/>
    <n v="2"/>
    <n v="1"/>
    <n v="1"/>
    <n v="115387.4"/>
    <n v="0"/>
    <x v="3"/>
    <s v="2. Fair"/>
    <s v="3. 100K-150K"/>
    <s v="0-2 yrs"/>
    <s v="Retained"/>
  </r>
  <r>
    <n v="15623202"/>
    <n v="704"/>
    <x v="2"/>
    <x v="0"/>
    <n v="39"/>
    <n v="10"/>
    <n v="102556.18"/>
    <n v="2"/>
    <n v="1"/>
    <n v="0"/>
    <n v="171971.25"/>
    <n v="1"/>
    <x v="1"/>
    <s v="3. Good"/>
    <s v="3. 100K-150K"/>
    <s v="9-10 yrs"/>
    <s v="Churned"/>
  </r>
  <r>
    <n v="15804201"/>
    <n v="457"/>
    <x v="2"/>
    <x v="1"/>
    <n v="42"/>
    <n v="4"/>
    <n v="126772.57"/>
    <n v="1"/>
    <n v="0"/>
    <n v="1"/>
    <n v="126106.4"/>
    <n v="0"/>
    <x v="0"/>
    <s v="1. Poor"/>
    <s v="3. 100K-150K"/>
    <s v="3-5 yrs"/>
    <s v="Retained"/>
  </r>
  <r>
    <n v="15596863"/>
    <n v="787"/>
    <x v="2"/>
    <x v="0"/>
    <n v="38"/>
    <n v="3"/>
    <n v="158373.23000000001"/>
    <n v="1"/>
    <n v="1"/>
    <n v="1"/>
    <n v="28228.35"/>
    <n v="0"/>
    <x v="1"/>
    <s v="4. Very Good"/>
    <s v="4. Above 150K"/>
    <s v="3-5 yrs"/>
    <s v="Retained"/>
  </r>
  <r>
    <n v="15696277"/>
    <n v="651"/>
    <x v="0"/>
    <x v="0"/>
    <n v="34"/>
    <n v="9"/>
    <n v="0"/>
    <n v="2"/>
    <n v="1"/>
    <n v="0"/>
    <n v="138113.71"/>
    <n v="0"/>
    <x v="1"/>
    <s v="2. Fair"/>
    <s v="1. Zero"/>
    <s v="9-10 yrs"/>
    <s v="Retained"/>
  </r>
  <r>
    <n v="15748608"/>
    <n v="612"/>
    <x v="2"/>
    <x v="1"/>
    <n v="42"/>
    <n v="5"/>
    <n v="141927.1"/>
    <n v="1"/>
    <n v="1"/>
    <n v="1"/>
    <n v="43018.98"/>
    <n v="0"/>
    <x v="0"/>
    <s v="2. Fair"/>
    <s v="3. 100K-150K"/>
    <s v="3-5 yrs"/>
    <s v="Retained"/>
  </r>
  <r>
    <n v="15723864"/>
    <n v="828"/>
    <x v="1"/>
    <x v="1"/>
    <n v="47"/>
    <n v="1"/>
    <n v="109876.82"/>
    <n v="2"/>
    <n v="1"/>
    <n v="0"/>
    <n v="83611.45"/>
    <n v="1"/>
    <x v="0"/>
    <s v="5. Excellent"/>
    <s v="3. 100K-150K"/>
    <s v="0-2 yrs"/>
    <s v="Churned"/>
  </r>
  <r>
    <n v="15802390"/>
    <n v="724"/>
    <x v="0"/>
    <x v="0"/>
    <n v="34"/>
    <n v="2"/>
    <n v="0"/>
    <n v="2"/>
    <n v="1"/>
    <n v="1"/>
    <n v="118863.38"/>
    <n v="0"/>
    <x v="1"/>
    <s v="3. Good"/>
    <s v="1. Zero"/>
    <s v="0-2 yrs"/>
    <s v="Retained"/>
  </r>
  <r>
    <n v="15774336"/>
    <n v="648"/>
    <x v="2"/>
    <x v="1"/>
    <n v="44"/>
    <n v="9"/>
    <n v="111369.79"/>
    <n v="2"/>
    <n v="1"/>
    <n v="1"/>
    <n v="91947.74"/>
    <n v="0"/>
    <x v="0"/>
    <s v="2. Fair"/>
    <s v="3. 100K-150K"/>
    <s v="9-10 yrs"/>
    <s v="Retained"/>
  </r>
  <r>
    <n v="15648766"/>
    <n v="569"/>
    <x v="1"/>
    <x v="1"/>
    <n v="35"/>
    <n v="3"/>
    <n v="116969.35"/>
    <n v="1"/>
    <n v="0"/>
    <n v="0"/>
    <n v="94488.82"/>
    <n v="0"/>
    <x v="1"/>
    <s v="1. Poor"/>
    <s v="3. 100K-150K"/>
    <s v="3-5 yrs"/>
    <s v="Retained"/>
  </r>
  <r>
    <n v="15659094"/>
    <n v="765"/>
    <x v="2"/>
    <x v="0"/>
    <n v="34"/>
    <n v="8"/>
    <n v="136729.51"/>
    <n v="2"/>
    <n v="0"/>
    <n v="0"/>
    <n v="47058.21"/>
    <n v="0"/>
    <x v="1"/>
    <s v="4. Very Good"/>
    <s v="3. 100K-150K"/>
    <s v="6-8 yrs"/>
    <s v="Retained"/>
  </r>
  <r>
    <n v="15606397"/>
    <n v="577"/>
    <x v="2"/>
    <x v="0"/>
    <n v="44"/>
    <n v="1"/>
    <n v="152086.15"/>
    <n v="1"/>
    <n v="0"/>
    <n v="1"/>
    <n v="44719.5"/>
    <n v="1"/>
    <x v="0"/>
    <s v="1. Poor"/>
    <s v="4. Above 150K"/>
    <s v="0-2 yrs"/>
    <s v="Churned"/>
  </r>
  <r>
    <n v="15642619"/>
    <n v="603"/>
    <x v="1"/>
    <x v="1"/>
    <n v="46"/>
    <n v="2"/>
    <n v="0"/>
    <n v="2"/>
    <n v="1"/>
    <n v="0"/>
    <n v="174478.54"/>
    <n v="0"/>
    <x v="0"/>
    <s v="2. Fair"/>
    <s v="1. Zero"/>
    <s v="0-2 yrs"/>
    <s v="Retained"/>
  </r>
  <r>
    <n v="15666032"/>
    <n v="568"/>
    <x v="1"/>
    <x v="1"/>
    <n v="28"/>
    <n v="1"/>
    <n v="127289.28"/>
    <n v="1"/>
    <n v="0"/>
    <n v="0"/>
    <n v="45611.51"/>
    <n v="0"/>
    <x v="3"/>
    <s v="1. Poor"/>
    <s v="3. 100K-150K"/>
    <s v="0-2 yrs"/>
    <s v="Retained"/>
  </r>
  <r>
    <n v="15595842"/>
    <n v="748"/>
    <x v="2"/>
    <x v="1"/>
    <n v="45"/>
    <n v="2"/>
    <n v="119852.01"/>
    <n v="1"/>
    <n v="0"/>
    <n v="0"/>
    <n v="73853.94"/>
    <n v="1"/>
    <x v="0"/>
    <s v="4. Very Good"/>
    <s v="3. 100K-150K"/>
    <s v="0-2 yrs"/>
    <s v="Churned"/>
  </r>
  <r>
    <n v="15753837"/>
    <n v="573"/>
    <x v="1"/>
    <x v="1"/>
    <n v="38"/>
    <n v="4"/>
    <n v="0"/>
    <n v="2"/>
    <n v="1"/>
    <n v="1"/>
    <n v="196517.43"/>
    <n v="0"/>
    <x v="1"/>
    <s v="1. Poor"/>
    <s v="1. Zero"/>
    <s v="3-5 yrs"/>
    <s v="Retained"/>
  </r>
  <r>
    <n v="15783882"/>
    <n v="771"/>
    <x v="1"/>
    <x v="0"/>
    <n v="41"/>
    <n v="5"/>
    <n v="0"/>
    <n v="2"/>
    <n v="0"/>
    <n v="1"/>
    <n v="92914.67"/>
    <n v="0"/>
    <x v="0"/>
    <s v="4. Very Good"/>
    <s v="1. Zero"/>
    <s v="3-5 yrs"/>
    <s v="Retained"/>
  </r>
  <r>
    <n v="15799790"/>
    <n v="763"/>
    <x v="0"/>
    <x v="1"/>
    <n v="35"/>
    <n v="9"/>
    <n v="0"/>
    <n v="1"/>
    <n v="1"/>
    <n v="1"/>
    <n v="31372.91"/>
    <n v="0"/>
    <x v="1"/>
    <s v="4. Very Good"/>
    <s v="1. Zero"/>
    <s v="9-10 yrs"/>
    <s v="Retained"/>
  </r>
  <r>
    <n v="15628155"/>
    <n v="410"/>
    <x v="0"/>
    <x v="0"/>
    <n v="35"/>
    <n v="7"/>
    <n v="117183.74"/>
    <n v="1"/>
    <n v="1"/>
    <n v="1"/>
    <n v="109733.73"/>
    <n v="0"/>
    <x v="1"/>
    <s v="1. Poor"/>
    <s v="3. 100K-150K"/>
    <s v="6-8 yrs"/>
    <s v="Retained"/>
  </r>
  <r>
    <n v="15703778"/>
    <n v="728"/>
    <x v="0"/>
    <x v="1"/>
    <n v="33"/>
    <n v="8"/>
    <n v="129907.63"/>
    <n v="1"/>
    <n v="0"/>
    <n v="1"/>
    <n v="36083.96"/>
    <n v="0"/>
    <x v="1"/>
    <s v="3. Good"/>
    <s v="3. 100K-150K"/>
    <s v="6-8 yrs"/>
    <s v="Retained"/>
  </r>
  <r>
    <n v="15722322"/>
    <n v="655"/>
    <x v="1"/>
    <x v="0"/>
    <n v="78"/>
    <n v="2"/>
    <n v="0"/>
    <n v="2"/>
    <n v="0"/>
    <n v="1"/>
    <n v="188435.38"/>
    <n v="0"/>
    <x v="4"/>
    <s v="2. Fair"/>
    <s v="1. Zero"/>
    <s v="0-2 yrs"/>
    <s v="Retained"/>
  </r>
  <r>
    <n v="15639278"/>
    <n v="580"/>
    <x v="2"/>
    <x v="0"/>
    <n v="36"/>
    <n v="6"/>
    <n v="145387.32"/>
    <n v="2"/>
    <n v="1"/>
    <n v="1"/>
    <n v="169963.2"/>
    <n v="1"/>
    <x v="1"/>
    <s v="2. Fair"/>
    <s v="3. 100K-150K"/>
    <s v="6-8 yrs"/>
    <s v="Churned"/>
  </r>
  <r>
    <n v="15568487"/>
    <n v="712"/>
    <x v="0"/>
    <x v="1"/>
    <n v="35"/>
    <n v="7"/>
    <n v="124616.23"/>
    <n v="1"/>
    <n v="1"/>
    <n v="1"/>
    <n v="69320.97"/>
    <n v="0"/>
    <x v="1"/>
    <s v="3. Good"/>
    <s v="3. 100K-150K"/>
    <s v="6-8 yrs"/>
    <s v="Retained"/>
  </r>
  <r>
    <n v="15682084"/>
    <n v="680"/>
    <x v="0"/>
    <x v="1"/>
    <n v="31"/>
    <n v="9"/>
    <n v="0"/>
    <n v="2"/>
    <n v="1"/>
    <n v="0"/>
    <n v="36145.53"/>
    <n v="0"/>
    <x v="1"/>
    <s v="3. Good"/>
    <s v="1. Zero"/>
    <s v="9-10 yrs"/>
    <s v="Retained"/>
  </r>
  <r>
    <n v="15642821"/>
    <n v="383"/>
    <x v="1"/>
    <x v="0"/>
    <n v="48"/>
    <n v="8"/>
    <n v="95808.19"/>
    <n v="1"/>
    <n v="0"/>
    <n v="0"/>
    <n v="137702.01"/>
    <n v="1"/>
    <x v="0"/>
    <s v="1. Poor"/>
    <s v="2. Up to 100K"/>
    <s v="6-8 yrs"/>
    <s v="Churned"/>
  </r>
  <r>
    <n v="15601387"/>
    <n v="721"/>
    <x v="0"/>
    <x v="1"/>
    <n v="35"/>
    <n v="10"/>
    <n v="0"/>
    <n v="2"/>
    <n v="1"/>
    <n v="0"/>
    <n v="71594.259999999995"/>
    <n v="0"/>
    <x v="1"/>
    <s v="3. Good"/>
    <s v="1. Zero"/>
    <s v="9-10 yrs"/>
    <s v="Retained"/>
  </r>
  <r>
    <n v="15642515"/>
    <n v="620"/>
    <x v="0"/>
    <x v="0"/>
    <n v="42"/>
    <n v="1"/>
    <n v="0"/>
    <n v="2"/>
    <n v="0"/>
    <n v="1"/>
    <n v="65565.919999999998"/>
    <n v="0"/>
    <x v="0"/>
    <s v="2. Fair"/>
    <s v="1. Zero"/>
    <s v="0-2 yrs"/>
    <s v="Retained"/>
  </r>
  <r>
    <n v="15710421"/>
    <n v="774"/>
    <x v="1"/>
    <x v="0"/>
    <n v="36"/>
    <n v="8"/>
    <n v="117152.3"/>
    <n v="1"/>
    <n v="0"/>
    <n v="0"/>
    <n v="101828.39"/>
    <n v="0"/>
    <x v="1"/>
    <s v="4. Very Good"/>
    <s v="3. 100K-150K"/>
    <s v="6-8 yrs"/>
    <s v="Retained"/>
  </r>
  <r>
    <n v="15726774"/>
    <n v="563"/>
    <x v="0"/>
    <x v="1"/>
    <n v="35"/>
    <n v="3"/>
    <n v="106250.72"/>
    <n v="1"/>
    <n v="0"/>
    <n v="0"/>
    <n v="39546.32"/>
    <n v="0"/>
    <x v="1"/>
    <s v="1. Poor"/>
    <s v="3. 100K-150K"/>
    <s v="3-5 yrs"/>
    <s v="Retained"/>
  </r>
  <r>
    <n v="15649078"/>
    <n v="850"/>
    <x v="2"/>
    <x v="0"/>
    <n v="27"/>
    <n v="8"/>
    <n v="111837.78"/>
    <n v="2"/>
    <n v="1"/>
    <n v="1"/>
    <n v="110805.79"/>
    <n v="0"/>
    <x v="3"/>
    <s v="5. Excellent"/>
    <s v="3. 100K-150K"/>
    <s v="6-8 yrs"/>
    <s v="Retained"/>
  </r>
  <r>
    <n v="15641877"/>
    <n v="681"/>
    <x v="0"/>
    <x v="1"/>
    <n v="47"/>
    <n v="9"/>
    <n v="97023.21"/>
    <n v="1"/>
    <n v="1"/>
    <n v="1"/>
    <n v="2168.13"/>
    <n v="0"/>
    <x v="0"/>
    <s v="3. Good"/>
    <s v="2. Up to 100K"/>
    <s v="9-10 yrs"/>
    <s v="Retained"/>
  </r>
  <r>
    <n v="15796496"/>
    <n v="631"/>
    <x v="0"/>
    <x v="0"/>
    <n v="31"/>
    <n v="8"/>
    <n v="137687.72"/>
    <n v="1"/>
    <n v="1"/>
    <n v="0"/>
    <n v="190067.12"/>
    <n v="0"/>
    <x v="1"/>
    <s v="2. Fair"/>
    <s v="3. 100K-150K"/>
    <s v="6-8 yrs"/>
    <s v="Retained"/>
  </r>
  <r>
    <n v="15815690"/>
    <n v="614"/>
    <x v="1"/>
    <x v="0"/>
    <n v="40"/>
    <n v="3"/>
    <n v="113348.5"/>
    <n v="1"/>
    <n v="1"/>
    <n v="1"/>
    <n v="77789.009999999995"/>
    <n v="0"/>
    <x v="0"/>
    <s v="2. Fair"/>
    <s v="3. 100K-150K"/>
    <s v="3-5 yrs"/>
    <s v="Retained"/>
  </r>
  <r>
    <n v="15631739"/>
    <n v="704"/>
    <x v="1"/>
    <x v="1"/>
    <n v="24"/>
    <n v="10"/>
    <n v="122109.78"/>
    <n v="1"/>
    <n v="1"/>
    <n v="1"/>
    <n v="127654.37"/>
    <n v="0"/>
    <x v="3"/>
    <s v="3. Good"/>
    <s v="3. 100K-150K"/>
    <s v="9-10 yrs"/>
    <s v="Retained"/>
  </r>
  <r>
    <n v="15625584"/>
    <n v="786"/>
    <x v="0"/>
    <x v="1"/>
    <n v="32"/>
    <n v="2"/>
    <n v="120452.4"/>
    <n v="2"/>
    <n v="0"/>
    <n v="0"/>
    <n v="79602.86"/>
    <n v="0"/>
    <x v="1"/>
    <s v="4. Very Good"/>
    <s v="3. 100K-150K"/>
    <s v="0-2 yrs"/>
    <s v="Retained"/>
  </r>
  <r>
    <n v="15802466"/>
    <n v="534"/>
    <x v="0"/>
    <x v="0"/>
    <n v="53"/>
    <n v="7"/>
    <n v="0"/>
    <n v="2"/>
    <n v="1"/>
    <n v="1"/>
    <n v="80619.17"/>
    <n v="0"/>
    <x v="2"/>
    <s v="1. Poor"/>
    <s v="1. Zero"/>
    <s v="6-8 yrs"/>
    <s v="Retained"/>
  </r>
  <r>
    <n v="15697028"/>
    <n v="590"/>
    <x v="1"/>
    <x v="1"/>
    <n v="34"/>
    <n v="0"/>
    <n v="65812.350000000006"/>
    <n v="2"/>
    <n v="0"/>
    <n v="1"/>
    <n v="160346.29999999999"/>
    <n v="0"/>
    <x v="1"/>
    <s v="2. Fair"/>
    <s v="2. Up to 100K"/>
    <s v="0-2 yrs"/>
    <s v="Retained"/>
  </r>
  <r>
    <n v="15575759"/>
    <n v="583"/>
    <x v="1"/>
    <x v="0"/>
    <n v="40"/>
    <n v="3"/>
    <n v="54428.37"/>
    <n v="1"/>
    <n v="1"/>
    <n v="0"/>
    <n v="109638.78"/>
    <n v="1"/>
    <x v="0"/>
    <s v="2. Fair"/>
    <s v="2. Up to 100K"/>
    <s v="3-5 yrs"/>
    <s v="Churned"/>
  </r>
  <r>
    <n v="15567442"/>
    <n v="656"/>
    <x v="0"/>
    <x v="0"/>
    <n v="75"/>
    <n v="3"/>
    <n v="0"/>
    <n v="2"/>
    <n v="1"/>
    <n v="1"/>
    <n v="1276.8699999999999"/>
    <n v="0"/>
    <x v="4"/>
    <s v="2. Fair"/>
    <s v="1. Zero"/>
    <s v="3-5 yrs"/>
    <s v="Retained"/>
  </r>
  <r>
    <n v="15746805"/>
    <n v="597"/>
    <x v="0"/>
    <x v="1"/>
    <n v="33"/>
    <n v="9"/>
    <n v="0"/>
    <n v="2"/>
    <n v="1"/>
    <n v="0"/>
    <n v="49374.82"/>
    <n v="0"/>
    <x v="1"/>
    <s v="2. Fair"/>
    <s v="1. Zero"/>
    <s v="9-10 yrs"/>
    <s v="Retained"/>
  </r>
  <r>
    <n v="15636330"/>
    <n v="588"/>
    <x v="2"/>
    <x v="0"/>
    <n v="48"/>
    <n v="1"/>
    <n v="143279.57999999999"/>
    <n v="2"/>
    <n v="1"/>
    <n v="0"/>
    <n v="31580.799999999999"/>
    <n v="1"/>
    <x v="0"/>
    <s v="2. Fair"/>
    <s v="3. 100K-150K"/>
    <s v="0-2 yrs"/>
    <s v="Churned"/>
  </r>
  <r>
    <n v="15714970"/>
    <n v="667"/>
    <x v="2"/>
    <x v="1"/>
    <n v="32"/>
    <n v="0"/>
    <n v="103846.65"/>
    <n v="1"/>
    <n v="1"/>
    <n v="0"/>
    <n v="20560.689999999999"/>
    <n v="0"/>
    <x v="1"/>
    <s v="2. Fair"/>
    <s v="3. 100K-150K"/>
    <s v="0-2 yrs"/>
    <s v="Retained"/>
  </r>
  <r>
    <n v="15653784"/>
    <n v="627"/>
    <x v="0"/>
    <x v="1"/>
    <n v="37"/>
    <n v="2"/>
    <n v="125190.86"/>
    <n v="1"/>
    <n v="0"/>
    <n v="1"/>
    <n v="84584.69"/>
    <n v="0"/>
    <x v="1"/>
    <s v="2. Fair"/>
    <s v="3. 100K-150K"/>
    <s v="0-2 yrs"/>
    <s v="Retained"/>
  </r>
  <r>
    <n v="15693543"/>
    <n v="708"/>
    <x v="0"/>
    <x v="0"/>
    <n v="33"/>
    <n v="8"/>
    <n v="0"/>
    <n v="2"/>
    <n v="0"/>
    <n v="1"/>
    <n v="15246.83"/>
    <n v="0"/>
    <x v="1"/>
    <s v="3. Good"/>
    <s v="1. Zero"/>
    <s v="6-8 yrs"/>
    <s v="Retained"/>
  </r>
  <r>
    <n v="15773283"/>
    <n v="641"/>
    <x v="0"/>
    <x v="1"/>
    <n v="65"/>
    <n v="6"/>
    <n v="38340.019999999997"/>
    <n v="1"/>
    <n v="1"/>
    <n v="0"/>
    <n v="32607.77"/>
    <n v="1"/>
    <x v="4"/>
    <s v="2. Fair"/>
    <s v="2. Up to 100K"/>
    <s v="6-8 yrs"/>
    <s v="Churned"/>
  </r>
  <r>
    <n v="15742534"/>
    <n v="527"/>
    <x v="2"/>
    <x v="0"/>
    <n v="28"/>
    <n v="2"/>
    <n v="123802.98"/>
    <n v="2"/>
    <n v="1"/>
    <n v="1"/>
    <n v="155846.69"/>
    <n v="0"/>
    <x v="3"/>
    <s v="1. Poor"/>
    <s v="3. 100K-150K"/>
    <s v="0-2 yrs"/>
    <s v="Retained"/>
  </r>
  <r>
    <n v="15569878"/>
    <n v="592"/>
    <x v="0"/>
    <x v="1"/>
    <n v="37"/>
    <n v="3"/>
    <n v="96651.03"/>
    <n v="1"/>
    <n v="1"/>
    <n v="1"/>
    <n v="3232.82"/>
    <n v="0"/>
    <x v="1"/>
    <s v="2. Fair"/>
    <s v="2. Up to 100K"/>
    <s v="3-5 yrs"/>
    <s v="Retained"/>
  </r>
  <r>
    <n v="15729454"/>
    <n v="465"/>
    <x v="0"/>
    <x v="1"/>
    <n v="33"/>
    <n v="8"/>
    <n v="0"/>
    <n v="2"/>
    <n v="1"/>
    <n v="0"/>
    <n v="177668.55"/>
    <n v="0"/>
    <x v="1"/>
    <s v="1. Poor"/>
    <s v="1. Zero"/>
    <s v="6-8 yrs"/>
    <s v="Retained"/>
  </r>
  <r>
    <n v="15578375"/>
    <n v="628"/>
    <x v="0"/>
    <x v="1"/>
    <n v="39"/>
    <n v="6"/>
    <n v="0"/>
    <n v="2"/>
    <n v="0"/>
    <n v="0"/>
    <n v="134441.60000000001"/>
    <n v="0"/>
    <x v="1"/>
    <s v="2. Fair"/>
    <s v="1. Zero"/>
    <s v="6-8 yrs"/>
    <s v="Retained"/>
  </r>
  <r>
    <n v="15785559"/>
    <n v="678"/>
    <x v="0"/>
    <x v="1"/>
    <n v="43"/>
    <n v="1"/>
    <n v="133237.21"/>
    <n v="1"/>
    <n v="1"/>
    <n v="0"/>
    <n v="111032.79"/>
    <n v="1"/>
    <x v="0"/>
    <s v="3. Good"/>
    <s v="3. 100K-150K"/>
    <s v="0-2 yrs"/>
    <s v="Churned"/>
  </r>
  <r>
    <n v="15649414"/>
    <n v="570"/>
    <x v="0"/>
    <x v="0"/>
    <n v="61"/>
    <n v="6"/>
    <n v="142105.35"/>
    <n v="1"/>
    <n v="1"/>
    <n v="1"/>
    <n v="45214.04"/>
    <n v="0"/>
    <x v="4"/>
    <s v="1. Poor"/>
    <s v="3. 100K-150K"/>
    <s v="6-8 yrs"/>
    <s v="Retained"/>
  </r>
  <r>
    <n v="15701605"/>
    <n v="815"/>
    <x v="0"/>
    <x v="1"/>
    <n v="37"/>
    <n v="1"/>
    <n v="166115.42000000001"/>
    <n v="1"/>
    <n v="1"/>
    <n v="0"/>
    <n v="67208.3"/>
    <n v="0"/>
    <x v="1"/>
    <s v="5. Excellent"/>
    <s v="4. Above 150K"/>
    <s v="0-2 yrs"/>
    <s v="Retained"/>
  </r>
  <r>
    <n v="15686696"/>
    <n v="817"/>
    <x v="0"/>
    <x v="0"/>
    <n v="37"/>
    <n v="6"/>
    <n v="81070.34"/>
    <n v="2"/>
    <n v="1"/>
    <n v="0"/>
    <n v="80985.88"/>
    <n v="0"/>
    <x v="1"/>
    <s v="5. Excellent"/>
    <s v="2. Up to 100K"/>
    <s v="6-8 yrs"/>
    <s v="Retained"/>
  </r>
  <r>
    <n v="15625586"/>
    <n v="717"/>
    <x v="0"/>
    <x v="1"/>
    <n v="35"/>
    <n v="4"/>
    <n v="0"/>
    <n v="1"/>
    <n v="1"/>
    <n v="1"/>
    <n v="167573.06"/>
    <n v="0"/>
    <x v="1"/>
    <s v="3. Good"/>
    <s v="1. Zero"/>
    <s v="3-5 yrs"/>
    <s v="Retained"/>
  </r>
  <r>
    <n v="15654975"/>
    <n v="641"/>
    <x v="0"/>
    <x v="0"/>
    <n v="53"/>
    <n v="0"/>
    <n v="123835.52"/>
    <n v="2"/>
    <n v="0"/>
    <n v="1"/>
    <n v="160110.65"/>
    <n v="0"/>
    <x v="2"/>
    <s v="2. Fair"/>
    <s v="3. 100K-150K"/>
    <s v="0-2 yrs"/>
    <s v="Retained"/>
  </r>
  <r>
    <n v="15782993"/>
    <n v="624"/>
    <x v="0"/>
    <x v="1"/>
    <n v="51"/>
    <n v="10"/>
    <n v="123401.43"/>
    <n v="2"/>
    <n v="1"/>
    <n v="1"/>
    <n v="127825.25"/>
    <n v="0"/>
    <x v="2"/>
    <s v="2. Fair"/>
    <s v="3. 100K-150K"/>
    <s v="9-10 yrs"/>
    <s v="Retained"/>
  </r>
  <r>
    <n v="15774382"/>
    <n v="579"/>
    <x v="2"/>
    <x v="1"/>
    <n v="49"/>
    <n v="4"/>
    <n v="169377.31"/>
    <n v="1"/>
    <n v="1"/>
    <n v="1"/>
    <n v="123535.05"/>
    <n v="0"/>
    <x v="0"/>
    <s v="1. Poor"/>
    <s v="4. Above 150K"/>
    <s v="3-5 yrs"/>
    <s v="Retained"/>
  </r>
  <r>
    <n v="15689602"/>
    <n v="698"/>
    <x v="0"/>
    <x v="1"/>
    <n v="38"/>
    <n v="2"/>
    <n v="130015.24"/>
    <n v="1"/>
    <n v="1"/>
    <n v="1"/>
    <n v="41595.300000000003"/>
    <n v="0"/>
    <x v="1"/>
    <s v="3. Good"/>
    <s v="3. 100K-150K"/>
    <s v="0-2 yrs"/>
    <s v="Retained"/>
  </r>
  <r>
    <n v="15756155"/>
    <n v="645"/>
    <x v="0"/>
    <x v="1"/>
    <n v="32"/>
    <n v="4"/>
    <n v="0"/>
    <n v="2"/>
    <n v="0"/>
    <n v="1"/>
    <n v="97628.08"/>
    <n v="0"/>
    <x v="1"/>
    <s v="2. Fair"/>
    <s v="1. Zero"/>
    <s v="3-5 yrs"/>
    <s v="Retained"/>
  </r>
  <r>
    <n v="15812647"/>
    <n v="691"/>
    <x v="0"/>
    <x v="1"/>
    <n v="34"/>
    <n v="8"/>
    <n v="133936.04"/>
    <n v="2"/>
    <n v="1"/>
    <n v="0"/>
    <n v="91359.79"/>
    <n v="0"/>
    <x v="1"/>
    <s v="3. Good"/>
    <s v="3. 100K-150K"/>
    <s v="6-8 yrs"/>
    <s v="Retained"/>
  </r>
  <r>
    <n v="15736043"/>
    <n v="638"/>
    <x v="0"/>
    <x v="1"/>
    <n v="34"/>
    <n v="6"/>
    <n v="114543.27"/>
    <n v="1"/>
    <n v="1"/>
    <n v="1"/>
    <n v="97755.29"/>
    <n v="0"/>
    <x v="1"/>
    <s v="2. Fair"/>
    <s v="3. 100K-150K"/>
    <s v="6-8 yrs"/>
    <s v="Retained"/>
  </r>
  <r>
    <n v="15696744"/>
    <n v="705"/>
    <x v="0"/>
    <x v="0"/>
    <n v="31"/>
    <n v="3"/>
    <n v="119794.67"/>
    <n v="1"/>
    <n v="0"/>
    <n v="0"/>
    <n v="182528.44"/>
    <n v="0"/>
    <x v="1"/>
    <s v="3. Good"/>
    <s v="3. 100K-150K"/>
    <s v="3-5 yrs"/>
    <s v="Retained"/>
  </r>
  <r>
    <n v="15602572"/>
    <n v="720"/>
    <x v="0"/>
    <x v="1"/>
    <n v="33"/>
    <n v="9"/>
    <n v="0"/>
    <n v="2"/>
    <n v="1"/>
    <n v="1"/>
    <n v="142956.48000000001"/>
    <n v="0"/>
    <x v="1"/>
    <s v="3. Good"/>
    <s v="1. Zero"/>
    <s v="9-10 yrs"/>
    <s v="Retained"/>
  </r>
  <r>
    <n v="15674765"/>
    <n v="553"/>
    <x v="1"/>
    <x v="1"/>
    <n v="44"/>
    <n v="4"/>
    <n v="0"/>
    <n v="1"/>
    <n v="1"/>
    <n v="0"/>
    <n v="10789.3"/>
    <n v="0"/>
    <x v="0"/>
    <s v="1. Poor"/>
    <s v="1. Zero"/>
    <s v="3-5 yrs"/>
    <s v="Retained"/>
  </r>
  <r>
    <n v="15678725"/>
    <n v="658"/>
    <x v="0"/>
    <x v="0"/>
    <n v="29"/>
    <n v="8"/>
    <n v="0"/>
    <n v="2"/>
    <n v="0"/>
    <n v="1"/>
    <n v="130461.09"/>
    <n v="0"/>
    <x v="3"/>
    <s v="2. Fair"/>
    <s v="1. Zero"/>
    <s v="6-8 yrs"/>
    <s v="Retained"/>
  </r>
  <r>
    <n v="15694444"/>
    <n v="648"/>
    <x v="2"/>
    <x v="0"/>
    <n v="32"/>
    <n v="8"/>
    <n v="157138.99"/>
    <n v="3"/>
    <n v="1"/>
    <n v="0"/>
    <n v="190994.48"/>
    <n v="1"/>
    <x v="1"/>
    <s v="2. Fair"/>
    <s v="4. Above 150K"/>
    <s v="6-8 yrs"/>
    <s v="Churned"/>
  </r>
  <r>
    <n v="15795878"/>
    <n v="636"/>
    <x v="1"/>
    <x v="1"/>
    <n v="45"/>
    <n v="3"/>
    <n v="0"/>
    <n v="2"/>
    <n v="1"/>
    <n v="1"/>
    <n v="159463.79999999999"/>
    <n v="0"/>
    <x v="0"/>
    <s v="2. Fair"/>
    <s v="1. Zero"/>
    <s v="3-5 yrs"/>
    <s v="Retained"/>
  </r>
  <r>
    <n v="15735346"/>
    <n v="527"/>
    <x v="2"/>
    <x v="0"/>
    <n v="41"/>
    <n v="10"/>
    <n v="136733.24"/>
    <n v="1"/>
    <n v="1"/>
    <n v="1"/>
    <n v="57589.29"/>
    <n v="0"/>
    <x v="0"/>
    <s v="1. Poor"/>
    <s v="3. 100K-150K"/>
    <s v="9-10 yrs"/>
    <s v="Retained"/>
  </r>
  <r>
    <n v="15687094"/>
    <n v="717"/>
    <x v="2"/>
    <x v="0"/>
    <n v="28"/>
    <n v="9"/>
    <n v="82498.14"/>
    <n v="2"/>
    <n v="0"/>
    <n v="0"/>
    <n v="40437.67"/>
    <n v="0"/>
    <x v="3"/>
    <s v="3. Good"/>
    <s v="2. Up to 100K"/>
    <s v="9-10 yrs"/>
    <s v="Retained"/>
  </r>
  <r>
    <n v="15790067"/>
    <n v="614"/>
    <x v="1"/>
    <x v="1"/>
    <n v="39"/>
    <n v="3"/>
    <n v="151914.93"/>
    <n v="1"/>
    <n v="0"/>
    <n v="0"/>
    <n v="56459.45"/>
    <n v="0"/>
    <x v="1"/>
    <s v="2. Fair"/>
    <s v="4. Above 150K"/>
    <s v="3-5 yrs"/>
    <s v="Retained"/>
  </r>
  <r>
    <n v="15605742"/>
    <n v="737"/>
    <x v="0"/>
    <x v="1"/>
    <n v="43"/>
    <n v="0"/>
    <n v="80090.929999999993"/>
    <n v="1"/>
    <n v="1"/>
    <n v="0"/>
    <n v="39920"/>
    <n v="1"/>
    <x v="0"/>
    <s v="3. Good"/>
    <s v="2. Up to 100K"/>
    <s v="0-2 yrs"/>
    <s v="Churned"/>
  </r>
  <r>
    <n v="15566740"/>
    <n v="587"/>
    <x v="1"/>
    <x v="1"/>
    <n v="51"/>
    <n v="3"/>
    <n v="83739.320000000007"/>
    <n v="1"/>
    <n v="0"/>
    <n v="1"/>
    <n v="148798.45000000001"/>
    <n v="0"/>
    <x v="2"/>
    <s v="2. Fair"/>
    <s v="2. Up to 100K"/>
    <s v="3-5 yrs"/>
    <s v="Retained"/>
  </r>
  <r>
    <n v="15664897"/>
    <n v="682"/>
    <x v="0"/>
    <x v="0"/>
    <n v="35"/>
    <n v="2"/>
    <n v="181166.44"/>
    <n v="1"/>
    <n v="1"/>
    <n v="1"/>
    <n v="63737.19"/>
    <n v="1"/>
    <x v="1"/>
    <s v="3. Good"/>
    <s v="4. Above 150K"/>
    <s v="0-2 yrs"/>
    <s v="Churned"/>
  </r>
  <r>
    <n v="15585777"/>
    <n v="710"/>
    <x v="0"/>
    <x v="1"/>
    <n v="38"/>
    <n v="3"/>
    <n v="130588.82"/>
    <n v="1"/>
    <n v="1"/>
    <n v="1"/>
    <n v="154997.64000000001"/>
    <n v="0"/>
    <x v="1"/>
    <s v="3. Good"/>
    <s v="3. 100K-150K"/>
    <s v="3-5 yrs"/>
    <s v="Retained"/>
  </r>
  <r>
    <n v="15650864"/>
    <n v="507"/>
    <x v="0"/>
    <x v="1"/>
    <n v="42"/>
    <n v="6"/>
    <n v="0"/>
    <n v="2"/>
    <n v="1"/>
    <n v="0"/>
    <n v="34777.230000000003"/>
    <n v="0"/>
    <x v="0"/>
    <s v="1. Poor"/>
    <s v="1. Zero"/>
    <s v="6-8 yrs"/>
    <s v="Retained"/>
  </r>
  <r>
    <n v="15806709"/>
    <n v="609"/>
    <x v="2"/>
    <x v="1"/>
    <n v="33"/>
    <n v="6"/>
    <n v="94126.67"/>
    <n v="1"/>
    <n v="0"/>
    <n v="0"/>
    <n v="93718.16"/>
    <n v="0"/>
    <x v="1"/>
    <s v="2. Fair"/>
    <s v="2. Up to 100K"/>
    <s v="6-8 yrs"/>
    <s v="Retained"/>
  </r>
  <r>
    <n v="15633818"/>
    <n v="786"/>
    <x v="0"/>
    <x v="1"/>
    <n v="32"/>
    <n v="9"/>
    <n v="0"/>
    <n v="2"/>
    <n v="1"/>
    <n v="0"/>
    <n v="133112.41"/>
    <n v="0"/>
    <x v="1"/>
    <s v="4. Very Good"/>
    <s v="1. Zero"/>
    <s v="9-10 yrs"/>
    <s v="Retained"/>
  </r>
  <r>
    <n v="15713845"/>
    <n v="688"/>
    <x v="0"/>
    <x v="1"/>
    <n v="38"/>
    <n v="7"/>
    <n v="148045.68"/>
    <n v="1"/>
    <n v="1"/>
    <n v="0"/>
    <n v="175479.92"/>
    <n v="1"/>
    <x v="1"/>
    <s v="3. Good"/>
    <s v="3. 100K-150K"/>
    <s v="6-8 yrs"/>
    <s v="Churned"/>
  </r>
  <r>
    <n v="15639662"/>
    <n v="710"/>
    <x v="0"/>
    <x v="1"/>
    <n v="38"/>
    <n v="2"/>
    <n v="0"/>
    <n v="2"/>
    <n v="1"/>
    <n v="0"/>
    <n v="96.27"/>
    <n v="0"/>
    <x v="1"/>
    <s v="3. Good"/>
    <s v="1. Zero"/>
    <s v="0-2 yrs"/>
    <s v="Retained"/>
  </r>
  <r>
    <n v="15567013"/>
    <n v="779"/>
    <x v="1"/>
    <x v="1"/>
    <n v="33"/>
    <n v="3"/>
    <n v="0"/>
    <n v="2"/>
    <n v="1"/>
    <n v="0"/>
    <n v="30804.68"/>
    <n v="0"/>
    <x v="1"/>
    <s v="4. Very Good"/>
    <s v="1. Zero"/>
    <s v="3-5 yrs"/>
    <s v="Retained"/>
  </r>
  <r>
    <n v="15777784"/>
    <n v="733"/>
    <x v="0"/>
    <x v="0"/>
    <n v="44"/>
    <n v="6"/>
    <n v="168165.84"/>
    <n v="1"/>
    <n v="0"/>
    <n v="1"/>
    <n v="197193.49"/>
    <n v="0"/>
    <x v="0"/>
    <s v="3. Good"/>
    <s v="4. Above 150K"/>
    <s v="6-8 yrs"/>
    <s v="Retained"/>
  </r>
  <r>
    <n v="15800251"/>
    <n v="583"/>
    <x v="2"/>
    <x v="0"/>
    <n v="26"/>
    <n v="10"/>
    <n v="72835.56"/>
    <n v="2"/>
    <n v="1"/>
    <n v="0"/>
    <n v="96792.15"/>
    <n v="0"/>
    <x v="3"/>
    <s v="2. Fair"/>
    <s v="2. Up to 100K"/>
    <s v="9-10 yrs"/>
    <s v="Retained"/>
  </r>
  <r>
    <n v="15651315"/>
    <n v="627"/>
    <x v="0"/>
    <x v="1"/>
    <n v="41"/>
    <n v="3"/>
    <n v="0"/>
    <n v="2"/>
    <n v="1"/>
    <n v="0"/>
    <n v="132719.79999999999"/>
    <n v="0"/>
    <x v="0"/>
    <s v="2. Fair"/>
    <s v="1. Zero"/>
    <s v="3-5 yrs"/>
    <s v="Retained"/>
  </r>
  <r>
    <n v="15651450"/>
    <n v="666"/>
    <x v="2"/>
    <x v="1"/>
    <n v="31"/>
    <n v="3"/>
    <n v="123212.08"/>
    <n v="2"/>
    <n v="1"/>
    <n v="1"/>
    <n v="112157.31"/>
    <n v="0"/>
    <x v="1"/>
    <s v="2. Fair"/>
    <s v="3. 100K-150K"/>
    <s v="3-5 yrs"/>
    <s v="Retained"/>
  </r>
  <r>
    <n v="15784218"/>
    <n v="620"/>
    <x v="1"/>
    <x v="1"/>
    <n v="38"/>
    <n v="0"/>
    <n v="0"/>
    <n v="2"/>
    <n v="1"/>
    <n v="1"/>
    <n v="38015.339999999997"/>
    <n v="0"/>
    <x v="1"/>
    <s v="2. Fair"/>
    <s v="1. Zero"/>
    <s v="0-2 yrs"/>
    <s v="Retained"/>
  </r>
  <r>
    <n v="15572398"/>
    <n v="614"/>
    <x v="1"/>
    <x v="0"/>
    <n v="39"/>
    <n v="6"/>
    <n v="0"/>
    <n v="2"/>
    <n v="1"/>
    <n v="1"/>
    <n v="164018.98000000001"/>
    <n v="0"/>
    <x v="1"/>
    <s v="2. Fair"/>
    <s v="1. Zero"/>
    <s v="6-8 yrs"/>
    <s v="Retained"/>
  </r>
  <r>
    <n v="15707962"/>
    <n v="606"/>
    <x v="0"/>
    <x v="1"/>
    <n v="40"/>
    <n v="6"/>
    <n v="119501.88"/>
    <n v="2"/>
    <n v="1"/>
    <n v="0"/>
    <n v="46774.94"/>
    <n v="0"/>
    <x v="0"/>
    <s v="2. Fair"/>
    <s v="3. 100K-150K"/>
    <s v="6-8 yrs"/>
    <s v="Retained"/>
  </r>
  <r>
    <n v="15705663"/>
    <n v="700"/>
    <x v="2"/>
    <x v="0"/>
    <n v="39"/>
    <n v="5"/>
    <n v="144550.82999999999"/>
    <n v="2"/>
    <n v="1"/>
    <n v="1"/>
    <n v="189664.43"/>
    <n v="0"/>
    <x v="1"/>
    <s v="3. Good"/>
    <s v="3. 100K-150K"/>
    <s v="3-5 yrs"/>
    <s v="Retained"/>
  </r>
  <r>
    <n v="15645355"/>
    <n v="677"/>
    <x v="2"/>
    <x v="1"/>
    <n v="34"/>
    <n v="3"/>
    <n v="126729.41"/>
    <n v="1"/>
    <n v="1"/>
    <n v="1"/>
    <n v="26106.39"/>
    <n v="1"/>
    <x v="1"/>
    <s v="3. Good"/>
    <s v="3. 100K-150K"/>
    <s v="3-5 yrs"/>
    <s v="Churned"/>
  </r>
  <r>
    <n v="15729557"/>
    <n v="850"/>
    <x v="2"/>
    <x v="1"/>
    <n v="36"/>
    <n v="5"/>
    <n v="119984.07"/>
    <n v="1"/>
    <n v="1"/>
    <n v="0"/>
    <n v="191535.11"/>
    <n v="1"/>
    <x v="1"/>
    <s v="5. Excellent"/>
    <s v="3. 100K-150K"/>
    <s v="3-5 yrs"/>
    <s v="Churned"/>
  </r>
  <r>
    <n v="15631436"/>
    <n v="564"/>
    <x v="0"/>
    <x v="1"/>
    <n v="35"/>
    <n v="4"/>
    <n v="0"/>
    <n v="1"/>
    <n v="1"/>
    <n v="0"/>
    <n v="158937.54999999999"/>
    <n v="0"/>
    <x v="1"/>
    <s v="1. Poor"/>
    <s v="1. Zero"/>
    <s v="3-5 yrs"/>
    <s v="Retained"/>
  </r>
  <r>
    <n v="15583073"/>
    <n v="771"/>
    <x v="1"/>
    <x v="0"/>
    <n v="56"/>
    <n v="2"/>
    <n v="0"/>
    <n v="1"/>
    <n v="1"/>
    <n v="1"/>
    <n v="25222.6"/>
    <n v="1"/>
    <x v="2"/>
    <s v="4. Very Good"/>
    <s v="1. Zero"/>
    <s v="0-2 yrs"/>
    <s v="Churned"/>
  </r>
  <r>
    <n v="15614361"/>
    <n v="620"/>
    <x v="1"/>
    <x v="1"/>
    <n v="42"/>
    <n v="9"/>
    <n v="121490.05"/>
    <n v="1"/>
    <n v="1"/>
    <n v="1"/>
    <n v="29296.74"/>
    <n v="0"/>
    <x v="0"/>
    <s v="2. Fair"/>
    <s v="3. 100K-150K"/>
    <s v="9-10 yrs"/>
    <s v="Retained"/>
  </r>
  <r>
    <n v="15724684"/>
    <n v="610"/>
    <x v="1"/>
    <x v="1"/>
    <n v="46"/>
    <n v="5"/>
    <n v="91897.8"/>
    <n v="1"/>
    <n v="1"/>
    <n v="0"/>
    <n v="54394.28"/>
    <n v="0"/>
    <x v="0"/>
    <s v="2. Fair"/>
    <s v="2. Up to 100K"/>
    <s v="3-5 yrs"/>
    <s v="Retained"/>
  </r>
  <r>
    <n v="15700083"/>
    <n v="609"/>
    <x v="1"/>
    <x v="1"/>
    <n v="39"/>
    <n v="2"/>
    <n v="139443.75"/>
    <n v="2"/>
    <n v="1"/>
    <n v="0"/>
    <n v="9234.06"/>
    <n v="0"/>
    <x v="1"/>
    <s v="2. Fair"/>
    <s v="3. 100K-150K"/>
    <s v="0-2 yrs"/>
    <s v="Retained"/>
  </r>
  <r>
    <n v="15636541"/>
    <n v="683"/>
    <x v="2"/>
    <x v="1"/>
    <n v="35"/>
    <n v="5"/>
    <n v="144961.97"/>
    <n v="1"/>
    <n v="0"/>
    <n v="1"/>
    <n v="26796.73"/>
    <n v="0"/>
    <x v="1"/>
    <s v="3. Good"/>
    <s v="3. 100K-150K"/>
    <s v="3-5 yrs"/>
    <s v="Retained"/>
  </r>
  <r>
    <n v="15796015"/>
    <n v="633"/>
    <x v="2"/>
    <x v="1"/>
    <n v="42"/>
    <n v="3"/>
    <n v="126041.02"/>
    <n v="1"/>
    <n v="0"/>
    <n v="1"/>
    <n v="11796.89"/>
    <n v="0"/>
    <x v="0"/>
    <s v="2. Fair"/>
    <s v="3. 100K-150K"/>
    <s v="3-5 yrs"/>
    <s v="Retained"/>
  </r>
  <r>
    <n v="15787222"/>
    <n v="676"/>
    <x v="2"/>
    <x v="1"/>
    <n v="28"/>
    <n v="1"/>
    <n v="69459.05"/>
    <n v="2"/>
    <n v="1"/>
    <n v="1"/>
    <n v="128461.29"/>
    <n v="0"/>
    <x v="3"/>
    <s v="3. Good"/>
    <s v="2. Up to 100K"/>
    <s v="0-2 yrs"/>
    <s v="Retained"/>
  </r>
  <r>
    <n v="15594270"/>
    <n v="693"/>
    <x v="0"/>
    <x v="1"/>
    <n v="38"/>
    <n v="7"/>
    <n v="198338.77"/>
    <n v="2"/>
    <n v="1"/>
    <n v="1"/>
    <n v="14278.18"/>
    <n v="0"/>
    <x v="1"/>
    <s v="3. Good"/>
    <s v="4. Above 150K"/>
    <s v="6-8 yrs"/>
    <s v="Retained"/>
  </r>
  <r>
    <n v="15701524"/>
    <n v="709"/>
    <x v="0"/>
    <x v="1"/>
    <n v="36"/>
    <n v="0"/>
    <n v="0"/>
    <n v="2"/>
    <n v="1"/>
    <n v="0"/>
    <n v="46811.77"/>
    <n v="0"/>
    <x v="1"/>
    <s v="3. Good"/>
    <s v="1. Zero"/>
    <s v="0-2 yrs"/>
    <s v="Retained"/>
  </r>
  <r>
    <n v="15645847"/>
    <n v="569"/>
    <x v="2"/>
    <x v="1"/>
    <n v="35"/>
    <n v="2"/>
    <n v="109196.66"/>
    <n v="3"/>
    <n v="1"/>
    <n v="0"/>
    <n v="109393.19"/>
    <n v="1"/>
    <x v="1"/>
    <s v="1. Poor"/>
    <s v="3. 100K-150K"/>
    <s v="0-2 yrs"/>
    <s v="Churned"/>
  </r>
  <r>
    <n v="15708867"/>
    <n v="684"/>
    <x v="1"/>
    <x v="0"/>
    <n v="38"/>
    <n v="3"/>
    <n v="134168.5"/>
    <n v="3"/>
    <n v="1"/>
    <n v="0"/>
    <n v="3966.5"/>
    <n v="1"/>
    <x v="1"/>
    <s v="3. Good"/>
    <s v="3. 100K-150K"/>
    <s v="3-5 yrs"/>
    <s v="Churned"/>
  </r>
  <r>
    <n v="15613140"/>
    <n v="565"/>
    <x v="0"/>
    <x v="1"/>
    <n v="34"/>
    <n v="6"/>
    <n v="0"/>
    <n v="1"/>
    <n v="1"/>
    <n v="1"/>
    <n v="63173.64"/>
    <n v="0"/>
    <x v="1"/>
    <s v="1. Poor"/>
    <s v="1. Zero"/>
    <s v="6-8 yrs"/>
    <s v="Retained"/>
  </r>
  <r>
    <n v="15628893"/>
    <n v="681"/>
    <x v="0"/>
    <x v="1"/>
    <n v="29"/>
    <n v="8"/>
    <n v="0"/>
    <n v="1"/>
    <n v="1"/>
    <n v="0"/>
    <n v="66367.33"/>
    <n v="0"/>
    <x v="3"/>
    <s v="3. Good"/>
    <s v="1. Zero"/>
    <s v="6-8 yrs"/>
    <s v="Retained"/>
  </r>
  <r>
    <n v="15764073"/>
    <n v="503"/>
    <x v="1"/>
    <x v="0"/>
    <n v="36"/>
    <n v="9"/>
    <n v="0"/>
    <n v="2"/>
    <n v="1"/>
    <n v="1"/>
    <n v="16274.67"/>
    <n v="0"/>
    <x v="1"/>
    <s v="1. Poor"/>
    <s v="1. Zero"/>
    <s v="9-10 yrs"/>
    <s v="Retained"/>
  </r>
  <r>
    <n v="15782879"/>
    <n v="656"/>
    <x v="0"/>
    <x v="1"/>
    <n v="40"/>
    <n v="2"/>
    <n v="0"/>
    <n v="2"/>
    <n v="1"/>
    <n v="1"/>
    <n v="180553.48"/>
    <n v="0"/>
    <x v="0"/>
    <s v="2. Fair"/>
    <s v="1. Zero"/>
    <s v="0-2 yrs"/>
    <s v="Retained"/>
  </r>
  <r>
    <n v="15635964"/>
    <n v="566"/>
    <x v="2"/>
    <x v="1"/>
    <n v="65"/>
    <n v="4"/>
    <n v="120100.41"/>
    <n v="1"/>
    <n v="1"/>
    <n v="0"/>
    <n v="107563.16"/>
    <n v="1"/>
    <x v="4"/>
    <s v="1. Poor"/>
    <s v="3. 100K-150K"/>
    <s v="3-5 yrs"/>
    <s v="Churned"/>
  </r>
  <r>
    <n v="15726087"/>
    <n v="592"/>
    <x v="0"/>
    <x v="0"/>
    <n v="62"/>
    <n v="5"/>
    <n v="0"/>
    <n v="1"/>
    <n v="1"/>
    <n v="1"/>
    <n v="100941.57"/>
    <n v="0"/>
    <x v="4"/>
    <s v="2. Fair"/>
    <s v="1. Zero"/>
    <s v="3-5 yrs"/>
    <s v="Retained"/>
  </r>
  <r>
    <n v="15726313"/>
    <n v="687"/>
    <x v="1"/>
    <x v="0"/>
    <n v="50"/>
    <n v="5"/>
    <n v="0"/>
    <n v="2"/>
    <n v="1"/>
    <n v="0"/>
    <n v="110230.39999999999"/>
    <n v="0"/>
    <x v="2"/>
    <s v="3. Good"/>
    <s v="1. Zero"/>
    <s v="3-5 yrs"/>
    <s v="Retained"/>
  </r>
  <r>
    <n v="15578073"/>
    <n v="686"/>
    <x v="1"/>
    <x v="1"/>
    <n v="22"/>
    <n v="8"/>
    <n v="0"/>
    <n v="2"/>
    <n v="0"/>
    <n v="0"/>
    <n v="142331.85"/>
    <n v="0"/>
    <x v="3"/>
    <s v="3. Good"/>
    <s v="1. Zero"/>
    <s v="6-8 yrs"/>
    <s v="Retained"/>
  </r>
  <r>
    <n v="15786249"/>
    <n v="616"/>
    <x v="1"/>
    <x v="1"/>
    <n v="30"/>
    <n v="2"/>
    <n v="0"/>
    <n v="2"/>
    <n v="1"/>
    <n v="0"/>
    <n v="199099.51"/>
    <n v="0"/>
    <x v="1"/>
    <s v="2. Fair"/>
    <s v="1. Zero"/>
    <s v="0-2 yrs"/>
    <s v="Retained"/>
  </r>
  <r>
    <n v="15812850"/>
    <n v="494"/>
    <x v="1"/>
    <x v="1"/>
    <n v="67"/>
    <n v="5"/>
    <n v="0"/>
    <n v="2"/>
    <n v="1"/>
    <n v="1"/>
    <n v="85890.16"/>
    <n v="0"/>
    <x v="4"/>
    <s v="1. Poor"/>
    <s v="1. Zero"/>
    <s v="3-5 yrs"/>
    <s v="Retained"/>
  </r>
  <r>
    <n v="15596972"/>
    <n v="534"/>
    <x v="0"/>
    <x v="1"/>
    <n v="38"/>
    <n v="3"/>
    <n v="0"/>
    <n v="1"/>
    <n v="0"/>
    <n v="0"/>
    <n v="143938.26999999999"/>
    <n v="0"/>
    <x v="1"/>
    <s v="1. Poor"/>
    <s v="1. Zero"/>
    <s v="3-5 yrs"/>
    <s v="Retained"/>
  </r>
  <r>
    <n v="15620579"/>
    <n v="695"/>
    <x v="1"/>
    <x v="0"/>
    <n v="31"/>
    <n v="8"/>
    <n v="0"/>
    <n v="2"/>
    <n v="0"/>
    <n v="1"/>
    <n v="131644.41"/>
    <n v="0"/>
    <x v="1"/>
    <s v="3. Good"/>
    <s v="1. Zero"/>
    <s v="6-8 yrs"/>
    <s v="Retained"/>
  </r>
  <r>
    <n v="15768270"/>
    <n v="579"/>
    <x v="1"/>
    <x v="0"/>
    <n v="31"/>
    <n v="9"/>
    <n v="0"/>
    <n v="2"/>
    <n v="1"/>
    <n v="0"/>
    <n v="112395.98"/>
    <n v="0"/>
    <x v="1"/>
    <s v="1. Poor"/>
    <s v="1. Zero"/>
    <s v="9-10 yrs"/>
    <s v="Retained"/>
  </r>
  <r>
    <n v="15656597"/>
    <n v="432"/>
    <x v="2"/>
    <x v="1"/>
    <n v="38"/>
    <n v="2"/>
    <n v="135559.79999999999"/>
    <n v="2"/>
    <n v="1"/>
    <n v="1"/>
    <n v="71856.3"/>
    <n v="0"/>
    <x v="1"/>
    <s v="1. Poor"/>
    <s v="3. 100K-150K"/>
    <s v="0-2 yrs"/>
    <s v="Retained"/>
  </r>
  <r>
    <n v="15699446"/>
    <n v="816"/>
    <x v="2"/>
    <x v="0"/>
    <n v="25"/>
    <n v="2"/>
    <n v="150355.35"/>
    <n v="2"/>
    <n v="1"/>
    <n v="1"/>
    <n v="35770.839999999997"/>
    <n v="0"/>
    <x v="3"/>
    <s v="5. Excellent"/>
    <s v="4. Above 150K"/>
    <s v="0-2 yrs"/>
    <s v="Retained"/>
  </r>
  <r>
    <n v="15615004"/>
    <n v="730"/>
    <x v="0"/>
    <x v="0"/>
    <n v="37"/>
    <n v="1"/>
    <n v="0"/>
    <n v="2"/>
    <n v="1"/>
    <n v="1"/>
    <n v="124364.63"/>
    <n v="0"/>
    <x v="1"/>
    <s v="3. Good"/>
    <s v="1. Zero"/>
    <s v="0-2 yrs"/>
    <s v="Retained"/>
  </r>
  <r>
    <n v="15704771"/>
    <n v="593"/>
    <x v="0"/>
    <x v="0"/>
    <n v="35"/>
    <n v="6"/>
    <n v="133489.12"/>
    <n v="2"/>
    <n v="1"/>
    <n v="1"/>
    <n v="78101.289999999994"/>
    <n v="0"/>
    <x v="1"/>
    <s v="2. Fair"/>
    <s v="3. 100K-150K"/>
    <s v="6-8 yrs"/>
    <s v="Retained"/>
  </r>
  <r>
    <n v="15588372"/>
    <n v="715"/>
    <x v="2"/>
    <x v="0"/>
    <n v="37"/>
    <n v="9"/>
    <n v="105489.31"/>
    <n v="1"/>
    <n v="0"/>
    <n v="0"/>
    <n v="143096.49"/>
    <n v="1"/>
    <x v="1"/>
    <s v="3. Good"/>
    <s v="3. 100K-150K"/>
    <s v="9-10 yrs"/>
    <s v="Churned"/>
  </r>
  <r>
    <n v="15681439"/>
    <n v="775"/>
    <x v="2"/>
    <x v="1"/>
    <n v="25"/>
    <n v="10"/>
    <n v="60205.2"/>
    <n v="2"/>
    <n v="1"/>
    <n v="0"/>
    <n v="14073.11"/>
    <n v="0"/>
    <x v="3"/>
    <s v="4. Very Good"/>
    <s v="2. Up to 100K"/>
    <s v="9-10 yrs"/>
    <s v="Retained"/>
  </r>
  <r>
    <n v="15607509"/>
    <n v="539"/>
    <x v="0"/>
    <x v="1"/>
    <n v="38"/>
    <n v="5"/>
    <n v="0"/>
    <n v="2"/>
    <n v="1"/>
    <n v="0"/>
    <n v="47388.41"/>
    <n v="0"/>
    <x v="1"/>
    <s v="1. Poor"/>
    <s v="1. Zero"/>
    <s v="3-5 yrs"/>
    <s v="Retained"/>
  </r>
  <r>
    <n v="15670343"/>
    <n v="576"/>
    <x v="1"/>
    <x v="1"/>
    <n v="19"/>
    <n v="6"/>
    <n v="0"/>
    <n v="2"/>
    <n v="0"/>
    <n v="0"/>
    <n v="72306.070000000007"/>
    <n v="0"/>
    <x v="3"/>
    <s v="1. Poor"/>
    <s v="1. Zero"/>
    <s v="6-8 yrs"/>
    <s v="Retained"/>
  </r>
  <r>
    <n v="15597968"/>
    <n v="617"/>
    <x v="1"/>
    <x v="1"/>
    <n v="50"/>
    <n v="7"/>
    <n v="0"/>
    <n v="1"/>
    <n v="1"/>
    <n v="0"/>
    <n v="184839.7"/>
    <n v="1"/>
    <x v="2"/>
    <s v="2. Fair"/>
    <s v="1. Zero"/>
    <s v="6-8 yrs"/>
    <s v="Churned"/>
  </r>
  <r>
    <n v="15658432"/>
    <n v="688"/>
    <x v="0"/>
    <x v="1"/>
    <n v="40"/>
    <n v="6"/>
    <n v="0"/>
    <n v="1"/>
    <n v="1"/>
    <n v="1"/>
    <n v="47886.44"/>
    <n v="0"/>
    <x v="0"/>
    <s v="3. Good"/>
    <s v="1. Zero"/>
    <s v="6-8 yrs"/>
    <s v="Retained"/>
  </r>
  <r>
    <n v="15616431"/>
    <n v="608"/>
    <x v="0"/>
    <x v="1"/>
    <n v="33"/>
    <n v="4"/>
    <n v="0"/>
    <n v="1"/>
    <n v="0"/>
    <n v="1"/>
    <n v="130474.03"/>
    <n v="0"/>
    <x v="1"/>
    <s v="2. Fair"/>
    <s v="1. Zero"/>
    <s v="3-5 yrs"/>
    <s v="Retained"/>
  </r>
  <r>
    <n v="15796957"/>
    <n v="597"/>
    <x v="1"/>
    <x v="1"/>
    <n v="35"/>
    <n v="9"/>
    <n v="0"/>
    <n v="3"/>
    <n v="0"/>
    <n v="1"/>
    <n v="73181.39"/>
    <n v="1"/>
    <x v="1"/>
    <s v="2. Fair"/>
    <s v="1. Zero"/>
    <s v="9-10 yrs"/>
    <s v="Churned"/>
  </r>
  <r>
    <n v="15815552"/>
    <n v="670"/>
    <x v="0"/>
    <x v="0"/>
    <n v="42"/>
    <n v="6"/>
    <n v="112333.63"/>
    <n v="1"/>
    <n v="1"/>
    <n v="1"/>
    <n v="65706.86"/>
    <n v="0"/>
    <x v="0"/>
    <s v="3. Good"/>
    <s v="3. 100K-150K"/>
    <s v="6-8 yrs"/>
    <s v="Retained"/>
  </r>
  <r>
    <n v="15631871"/>
    <n v="616"/>
    <x v="2"/>
    <x v="0"/>
    <n v="57"/>
    <n v="7"/>
    <n v="116936.81"/>
    <n v="1"/>
    <n v="1"/>
    <n v="1"/>
    <n v="104379.36"/>
    <n v="0"/>
    <x v="2"/>
    <s v="2. Fair"/>
    <s v="3. 100K-150K"/>
    <s v="6-8 yrs"/>
    <s v="Retained"/>
  </r>
  <r>
    <n v="15635870"/>
    <n v="579"/>
    <x v="2"/>
    <x v="0"/>
    <n v="50"/>
    <n v="5"/>
    <n v="117721.02"/>
    <n v="1"/>
    <n v="0"/>
    <n v="1"/>
    <n v="192146.63"/>
    <n v="1"/>
    <x v="2"/>
    <s v="1. Poor"/>
    <s v="3. 100K-150K"/>
    <s v="3-5 yrs"/>
    <s v="Churned"/>
  </r>
  <r>
    <n v="15596713"/>
    <n v="786"/>
    <x v="0"/>
    <x v="1"/>
    <n v="37"/>
    <n v="7"/>
    <n v="165896.22"/>
    <n v="2"/>
    <n v="1"/>
    <n v="1"/>
    <n v="66977.679999999993"/>
    <n v="0"/>
    <x v="1"/>
    <s v="4. Very Good"/>
    <s v="4. Above 150K"/>
    <s v="6-8 yrs"/>
    <s v="Retained"/>
  </r>
  <r>
    <n v="15684211"/>
    <n v="704"/>
    <x v="1"/>
    <x v="0"/>
    <n v="44"/>
    <n v="9"/>
    <n v="153656.85"/>
    <n v="1"/>
    <n v="1"/>
    <n v="0"/>
    <n v="158742.81"/>
    <n v="0"/>
    <x v="0"/>
    <s v="3. Good"/>
    <s v="4. Above 150K"/>
    <s v="9-10 yrs"/>
    <s v="Retained"/>
  </r>
  <r>
    <n v="15760521"/>
    <n v="796"/>
    <x v="0"/>
    <x v="0"/>
    <n v="50"/>
    <n v="1"/>
    <n v="94164"/>
    <n v="1"/>
    <n v="1"/>
    <n v="1"/>
    <n v="189414.74"/>
    <n v="0"/>
    <x v="2"/>
    <s v="4. Very Good"/>
    <s v="2. Up to 100K"/>
    <s v="0-2 yrs"/>
    <s v="Retained"/>
  </r>
  <r>
    <n v="15608408"/>
    <n v="598"/>
    <x v="1"/>
    <x v="1"/>
    <n v="39"/>
    <n v="1"/>
    <n v="0"/>
    <n v="2"/>
    <n v="1"/>
    <n v="0"/>
    <n v="159130.32"/>
    <n v="0"/>
    <x v="1"/>
    <s v="2. Fair"/>
    <s v="1. Zero"/>
    <s v="0-2 yrs"/>
    <s v="Retained"/>
  </r>
  <r>
    <n v="15804721"/>
    <n v="602"/>
    <x v="0"/>
    <x v="1"/>
    <n v="49"/>
    <n v="0"/>
    <n v="191808.73"/>
    <n v="1"/>
    <n v="0"/>
    <n v="0"/>
    <n v="97640.2"/>
    <n v="0"/>
    <x v="0"/>
    <s v="2. Fair"/>
    <s v="4. Above 150K"/>
    <s v="0-2 yrs"/>
    <s v="Retained"/>
  </r>
  <r>
    <n v="15730272"/>
    <n v="619"/>
    <x v="0"/>
    <x v="1"/>
    <n v="58"/>
    <n v="5"/>
    <n v="152199.32999999999"/>
    <n v="1"/>
    <n v="1"/>
    <n v="1"/>
    <n v="86022.09"/>
    <n v="0"/>
    <x v="2"/>
    <s v="2. Fair"/>
    <s v="4. Above 150K"/>
    <s v="3-5 yrs"/>
    <s v="Retained"/>
  </r>
  <r>
    <n v="15741988"/>
    <n v="492"/>
    <x v="2"/>
    <x v="0"/>
    <n v="52"/>
    <n v="8"/>
    <n v="125396.24"/>
    <n v="1"/>
    <n v="1"/>
    <n v="0"/>
    <n v="10014.719999999999"/>
    <n v="1"/>
    <x v="2"/>
    <s v="1. Poor"/>
    <s v="3. 100K-150K"/>
    <s v="6-8 yrs"/>
    <s v="Churned"/>
  </r>
  <r>
    <n v="15771728"/>
    <n v="641"/>
    <x v="2"/>
    <x v="1"/>
    <n v="41"/>
    <n v="7"/>
    <n v="104405.54"/>
    <n v="3"/>
    <n v="1"/>
    <n v="0"/>
    <n v="17384.21"/>
    <n v="0"/>
    <x v="0"/>
    <s v="2. Fair"/>
    <s v="3. 100K-150K"/>
    <s v="6-8 yrs"/>
    <s v="Retained"/>
  </r>
  <r>
    <n v="15605113"/>
    <n v="518"/>
    <x v="0"/>
    <x v="0"/>
    <n v="27"/>
    <n v="1"/>
    <n v="133801.49"/>
    <n v="1"/>
    <n v="1"/>
    <n v="1"/>
    <n v="143315.57"/>
    <n v="0"/>
    <x v="3"/>
    <s v="1. Poor"/>
    <s v="3. 100K-150K"/>
    <s v="0-2 yrs"/>
    <s v="Retained"/>
  </r>
  <r>
    <n v="15661945"/>
    <n v="623"/>
    <x v="1"/>
    <x v="0"/>
    <n v="40"/>
    <n v="4"/>
    <n v="0"/>
    <n v="3"/>
    <n v="1"/>
    <n v="0"/>
    <n v="31669.18"/>
    <n v="0"/>
    <x v="0"/>
    <s v="2. Fair"/>
    <s v="1. Zero"/>
    <s v="3-5 yrs"/>
    <s v="Retained"/>
  </r>
  <r>
    <n v="15783816"/>
    <n v="733"/>
    <x v="0"/>
    <x v="0"/>
    <n v="28"/>
    <n v="5"/>
    <n v="0"/>
    <n v="2"/>
    <n v="0"/>
    <n v="0"/>
    <n v="12761.16"/>
    <n v="0"/>
    <x v="3"/>
    <s v="3. Good"/>
    <s v="1. Zero"/>
    <s v="3-5 yrs"/>
    <s v="Retained"/>
  </r>
  <r>
    <n v="15721207"/>
    <n v="625"/>
    <x v="2"/>
    <x v="1"/>
    <n v="42"/>
    <n v="6"/>
    <n v="100047.33"/>
    <n v="1"/>
    <n v="1"/>
    <n v="0"/>
    <n v="93429.95"/>
    <n v="0"/>
    <x v="0"/>
    <s v="2. Fair"/>
    <s v="3. 100K-150K"/>
    <s v="6-8 yrs"/>
    <s v="Retained"/>
  </r>
  <r>
    <n v="15764072"/>
    <n v="759"/>
    <x v="0"/>
    <x v="0"/>
    <n v="31"/>
    <n v="1"/>
    <n v="109848.6"/>
    <n v="1"/>
    <n v="1"/>
    <n v="1"/>
    <n v="42012.55"/>
    <n v="0"/>
    <x v="1"/>
    <s v="4. Very Good"/>
    <s v="3. 100K-150K"/>
    <s v="0-2 yrs"/>
    <s v="Retained"/>
  </r>
  <r>
    <n v="15689412"/>
    <n v="604"/>
    <x v="0"/>
    <x v="0"/>
    <n v="32"/>
    <n v="7"/>
    <n v="127849.38"/>
    <n v="1"/>
    <n v="1"/>
    <n v="0"/>
    <n v="15798.7"/>
    <n v="0"/>
    <x v="1"/>
    <s v="2. Fair"/>
    <s v="3. 100K-150K"/>
    <s v="6-8 yrs"/>
    <s v="Retained"/>
  </r>
  <r>
    <n v="15798385"/>
    <n v="512"/>
    <x v="1"/>
    <x v="0"/>
    <n v="46"/>
    <n v="3"/>
    <n v="0"/>
    <n v="2"/>
    <n v="1"/>
    <n v="1"/>
    <n v="56408.14"/>
    <n v="0"/>
    <x v="0"/>
    <s v="1. Poor"/>
    <s v="1. Zero"/>
    <s v="3-5 yrs"/>
    <s v="Retained"/>
  </r>
  <r>
    <n v="15775339"/>
    <n v="520"/>
    <x v="0"/>
    <x v="0"/>
    <n v="29"/>
    <n v="8"/>
    <n v="95947.76"/>
    <n v="1"/>
    <n v="1"/>
    <n v="0"/>
    <n v="4696.4399999999996"/>
    <n v="0"/>
    <x v="3"/>
    <s v="1. Poor"/>
    <s v="2. Up to 100K"/>
    <s v="6-8 yrs"/>
    <s v="Retained"/>
  </r>
  <r>
    <n v="15585256"/>
    <n v="805"/>
    <x v="1"/>
    <x v="1"/>
    <n v="26"/>
    <n v="2"/>
    <n v="0"/>
    <n v="2"/>
    <n v="1"/>
    <n v="1"/>
    <n v="25042.1"/>
    <n v="0"/>
    <x v="3"/>
    <s v="5. Excellent"/>
    <s v="1. Zero"/>
    <s v="0-2 yrs"/>
    <s v="Retained"/>
  </r>
  <r>
    <n v="15797329"/>
    <n v="626"/>
    <x v="0"/>
    <x v="1"/>
    <n v="43"/>
    <n v="4"/>
    <n v="137638.69"/>
    <n v="1"/>
    <n v="1"/>
    <n v="0"/>
    <n v="130442.08"/>
    <n v="1"/>
    <x v="0"/>
    <s v="2. Fair"/>
    <s v="3. 100K-150K"/>
    <s v="3-5 yrs"/>
    <s v="Churned"/>
  </r>
  <r>
    <n v="15780220"/>
    <n v="656"/>
    <x v="0"/>
    <x v="1"/>
    <n v="38"/>
    <n v="10"/>
    <n v="0"/>
    <n v="1"/>
    <n v="1"/>
    <n v="1"/>
    <n v="136521.82"/>
    <n v="0"/>
    <x v="1"/>
    <s v="2. Fair"/>
    <s v="1. Zero"/>
    <s v="9-10 yrs"/>
    <s v="Retained"/>
  </r>
  <r>
    <n v="15648951"/>
    <n v="785"/>
    <x v="1"/>
    <x v="1"/>
    <n v="41"/>
    <n v="7"/>
    <n v="0"/>
    <n v="2"/>
    <n v="1"/>
    <n v="1"/>
    <n v="199108.88"/>
    <n v="0"/>
    <x v="0"/>
    <s v="4. Very Good"/>
    <s v="1. Zero"/>
    <s v="6-8 yrs"/>
    <s v="Retained"/>
  </r>
  <r>
    <n v="15752409"/>
    <n v="553"/>
    <x v="0"/>
    <x v="1"/>
    <n v="31"/>
    <n v="6"/>
    <n v="0"/>
    <n v="2"/>
    <n v="0"/>
    <n v="0"/>
    <n v="124596.63"/>
    <n v="0"/>
    <x v="1"/>
    <s v="1. Poor"/>
    <s v="1. Zero"/>
    <s v="6-8 yrs"/>
    <s v="Retained"/>
  </r>
  <r>
    <n v="15807524"/>
    <n v="569"/>
    <x v="0"/>
    <x v="0"/>
    <n v="44"/>
    <n v="4"/>
    <n v="0"/>
    <n v="2"/>
    <n v="0"/>
    <n v="0"/>
    <n v="134394.78"/>
    <n v="0"/>
    <x v="0"/>
    <s v="1. Poor"/>
    <s v="1. Zero"/>
    <s v="3-5 yrs"/>
    <s v="Retained"/>
  </r>
  <r>
    <n v="15766649"/>
    <n v="670"/>
    <x v="0"/>
    <x v="1"/>
    <n v="38"/>
    <n v="10"/>
    <n v="89416.99"/>
    <n v="1"/>
    <n v="0"/>
    <n v="0"/>
    <n v="144275.39000000001"/>
    <n v="0"/>
    <x v="1"/>
    <s v="3. Good"/>
    <s v="2. Up to 100K"/>
    <s v="9-10 yrs"/>
    <s v="Retained"/>
  </r>
  <r>
    <n v="15696812"/>
    <n v="586"/>
    <x v="1"/>
    <x v="1"/>
    <n v="42"/>
    <n v="6"/>
    <n v="0"/>
    <n v="2"/>
    <n v="1"/>
    <n v="1"/>
    <n v="123410.23"/>
    <n v="0"/>
    <x v="0"/>
    <s v="2. Fair"/>
    <s v="1. Zero"/>
    <s v="6-8 yrs"/>
    <s v="Retained"/>
  </r>
  <r>
    <n v="15581295"/>
    <n v="617"/>
    <x v="1"/>
    <x v="0"/>
    <n v="45"/>
    <n v="1"/>
    <n v="0"/>
    <n v="1"/>
    <n v="1"/>
    <n v="0"/>
    <n v="143298.06"/>
    <n v="0"/>
    <x v="0"/>
    <s v="2. Fair"/>
    <s v="1. Zero"/>
    <s v="0-2 yrs"/>
    <s v="Retained"/>
  </r>
  <r>
    <n v="15663234"/>
    <n v="508"/>
    <x v="0"/>
    <x v="0"/>
    <n v="60"/>
    <n v="7"/>
    <n v="143262.04"/>
    <n v="1"/>
    <n v="1"/>
    <n v="1"/>
    <n v="129562.74"/>
    <n v="0"/>
    <x v="4"/>
    <s v="1. Poor"/>
    <s v="3. 100K-150K"/>
    <s v="6-8 yrs"/>
    <s v="Retained"/>
  </r>
  <r>
    <n v="15741417"/>
    <n v="624"/>
    <x v="1"/>
    <x v="0"/>
    <n v="35"/>
    <n v="7"/>
    <n v="119656.45"/>
    <n v="2"/>
    <n v="1"/>
    <n v="1"/>
    <n v="4595.05"/>
    <n v="0"/>
    <x v="1"/>
    <s v="2. Fair"/>
    <s v="3. 100K-150K"/>
    <s v="6-8 yrs"/>
    <s v="Retained"/>
  </r>
  <r>
    <n v="15695174"/>
    <n v="654"/>
    <x v="0"/>
    <x v="1"/>
    <n v="29"/>
    <n v="4"/>
    <n v="132954.64000000001"/>
    <n v="1"/>
    <n v="1"/>
    <n v="1"/>
    <n v="146715.07"/>
    <n v="0"/>
    <x v="3"/>
    <s v="2. Fair"/>
    <s v="3. 100K-150K"/>
    <s v="3-5 yrs"/>
    <s v="Retained"/>
  </r>
  <r>
    <n v="15665168"/>
    <n v="681"/>
    <x v="2"/>
    <x v="0"/>
    <n v="44"/>
    <n v="3"/>
    <n v="105206.7"/>
    <n v="2"/>
    <n v="1"/>
    <n v="1"/>
    <n v="163558.35999999999"/>
    <n v="0"/>
    <x v="0"/>
    <s v="3. Good"/>
    <s v="3. 100K-150K"/>
    <s v="3-5 yrs"/>
    <s v="Retained"/>
  </r>
  <r>
    <n v="15601503"/>
    <n v="578"/>
    <x v="1"/>
    <x v="1"/>
    <n v="28"/>
    <n v="4"/>
    <n v="0"/>
    <n v="2"/>
    <n v="0"/>
    <n v="0"/>
    <n v="6947.09"/>
    <n v="0"/>
    <x v="3"/>
    <s v="1. Poor"/>
    <s v="1. Zero"/>
    <s v="3-5 yrs"/>
    <s v="Retained"/>
  </r>
  <r>
    <n v="15706131"/>
    <n v="621"/>
    <x v="1"/>
    <x v="0"/>
    <n v="37"/>
    <n v="9"/>
    <n v="83061.259999999995"/>
    <n v="2"/>
    <n v="1"/>
    <n v="0"/>
    <n v="9170.5400000000009"/>
    <n v="0"/>
    <x v="1"/>
    <s v="2. Fair"/>
    <s v="2. Up to 100K"/>
    <s v="9-10 yrs"/>
    <s v="Retained"/>
  </r>
  <r>
    <n v="15782758"/>
    <n v="632"/>
    <x v="0"/>
    <x v="1"/>
    <n v="40"/>
    <n v="5"/>
    <n v="147650.68"/>
    <n v="1"/>
    <n v="1"/>
    <n v="1"/>
    <n v="199674.83"/>
    <n v="0"/>
    <x v="0"/>
    <s v="2. Fair"/>
    <s v="3. 100K-150K"/>
    <s v="3-5 yrs"/>
    <s v="Retained"/>
  </r>
  <r>
    <n v="15591091"/>
    <n v="644"/>
    <x v="0"/>
    <x v="1"/>
    <n v="44"/>
    <n v="5"/>
    <n v="73348.56"/>
    <n v="1"/>
    <n v="1"/>
    <n v="0"/>
    <n v="157166.79"/>
    <n v="1"/>
    <x v="0"/>
    <s v="2. Fair"/>
    <s v="2. Up to 100K"/>
    <s v="3-5 yrs"/>
    <s v="Churned"/>
  </r>
  <r>
    <n v="15715877"/>
    <n v="821"/>
    <x v="0"/>
    <x v="1"/>
    <n v="28"/>
    <n v="2"/>
    <n v="0"/>
    <n v="2"/>
    <n v="1"/>
    <n v="0"/>
    <n v="46072.52"/>
    <n v="0"/>
    <x v="3"/>
    <s v="5. Excellent"/>
    <s v="1. Zero"/>
    <s v="0-2 yrs"/>
    <s v="Retained"/>
  </r>
  <r>
    <n v="15756918"/>
    <n v="754"/>
    <x v="0"/>
    <x v="0"/>
    <n v="38"/>
    <n v="2"/>
    <n v="0"/>
    <n v="2"/>
    <n v="0"/>
    <n v="0"/>
    <n v="3524.69"/>
    <n v="0"/>
    <x v="1"/>
    <s v="4. Very Good"/>
    <s v="1. Zero"/>
    <s v="0-2 yrs"/>
    <s v="Retained"/>
  </r>
  <r>
    <n v="15746662"/>
    <n v="568"/>
    <x v="1"/>
    <x v="0"/>
    <n v="27"/>
    <n v="1"/>
    <n v="116320.68"/>
    <n v="1"/>
    <n v="0"/>
    <n v="1"/>
    <n v="45563.94"/>
    <n v="0"/>
    <x v="3"/>
    <s v="1. Poor"/>
    <s v="3. 100K-150K"/>
    <s v="0-2 yrs"/>
    <s v="Retained"/>
  </r>
  <r>
    <n v="15626679"/>
    <n v="584"/>
    <x v="0"/>
    <x v="1"/>
    <n v="33"/>
    <n v="3"/>
    <n v="0"/>
    <n v="2"/>
    <n v="0"/>
    <n v="1"/>
    <n v="59103.13"/>
    <n v="0"/>
    <x v="1"/>
    <s v="2. Fair"/>
    <s v="1. Zero"/>
    <s v="3-5 yrs"/>
    <s v="Retained"/>
  </r>
  <r>
    <n v="15793343"/>
    <n v="549"/>
    <x v="0"/>
    <x v="0"/>
    <n v="29"/>
    <n v="8"/>
    <n v="0"/>
    <n v="2"/>
    <n v="1"/>
    <n v="1"/>
    <n v="189558.44"/>
    <n v="0"/>
    <x v="3"/>
    <s v="1. Poor"/>
    <s v="1. Zero"/>
    <s v="6-8 yrs"/>
    <s v="Retained"/>
  </r>
  <r>
    <n v="15576774"/>
    <n v="729"/>
    <x v="0"/>
    <x v="0"/>
    <n v="38"/>
    <n v="7"/>
    <n v="0"/>
    <n v="2"/>
    <n v="0"/>
    <n v="0"/>
    <n v="45779.9"/>
    <n v="0"/>
    <x v="1"/>
    <s v="3. Good"/>
    <s v="1. Zero"/>
    <s v="6-8 yrs"/>
    <s v="Retained"/>
  </r>
  <r>
    <n v="15801316"/>
    <n v="523"/>
    <x v="0"/>
    <x v="1"/>
    <n v="61"/>
    <n v="8"/>
    <n v="66250.710000000006"/>
    <n v="1"/>
    <n v="1"/>
    <n v="1"/>
    <n v="21859.06"/>
    <n v="0"/>
    <x v="4"/>
    <s v="1. Poor"/>
    <s v="2. Up to 100K"/>
    <s v="6-8 yrs"/>
    <s v="Retained"/>
  </r>
  <r>
    <n v="15800514"/>
    <n v="477"/>
    <x v="2"/>
    <x v="0"/>
    <n v="24"/>
    <n v="2"/>
    <n v="95675.62"/>
    <n v="2"/>
    <n v="0"/>
    <n v="0"/>
    <n v="162699.70000000001"/>
    <n v="1"/>
    <x v="3"/>
    <s v="1. Poor"/>
    <s v="2. Up to 100K"/>
    <s v="0-2 yrs"/>
    <s v="Churned"/>
  </r>
  <r>
    <n v="15662232"/>
    <n v="675"/>
    <x v="2"/>
    <x v="1"/>
    <n v="42"/>
    <n v="2"/>
    <n v="92616.639999999999"/>
    <n v="2"/>
    <n v="1"/>
    <n v="0"/>
    <n v="8567.18"/>
    <n v="0"/>
    <x v="0"/>
    <s v="3. Good"/>
    <s v="2. Up to 100K"/>
    <s v="0-2 yrs"/>
    <s v="Retained"/>
  </r>
  <r>
    <n v="15737778"/>
    <n v="782"/>
    <x v="1"/>
    <x v="0"/>
    <n v="41"/>
    <n v="4"/>
    <n v="0"/>
    <n v="1"/>
    <n v="1"/>
    <n v="0"/>
    <n v="132943.88"/>
    <n v="0"/>
    <x v="0"/>
    <s v="4. Very Good"/>
    <s v="1. Zero"/>
    <s v="3-5 yrs"/>
    <s v="Retained"/>
  </r>
  <r>
    <n v="15782096"/>
    <n v="616"/>
    <x v="1"/>
    <x v="0"/>
    <n v="36"/>
    <n v="6"/>
    <n v="0"/>
    <n v="1"/>
    <n v="1"/>
    <n v="1"/>
    <n v="12916.32"/>
    <n v="1"/>
    <x v="1"/>
    <s v="2. Fair"/>
    <s v="1. Zero"/>
    <s v="6-8 yrs"/>
    <s v="Churned"/>
  </r>
  <r>
    <n v="15783522"/>
    <n v="738"/>
    <x v="1"/>
    <x v="0"/>
    <n v="37"/>
    <n v="8"/>
    <n v="100565.94"/>
    <n v="1"/>
    <n v="1"/>
    <n v="1"/>
    <n v="128799.86"/>
    <n v="0"/>
    <x v="1"/>
    <s v="3. Good"/>
    <s v="3. 100K-150K"/>
    <s v="6-8 yrs"/>
    <s v="Retained"/>
  </r>
  <r>
    <n v="15785373"/>
    <n v="717"/>
    <x v="1"/>
    <x v="0"/>
    <n v="42"/>
    <n v="5"/>
    <n v="190305.78"/>
    <n v="1"/>
    <n v="1"/>
    <n v="0"/>
    <n v="99347.8"/>
    <n v="1"/>
    <x v="0"/>
    <s v="3. Good"/>
    <s v="4. Above 150K"/>
    <s v="3-5 yrs"/>
    <s v="Churned"/>
  </r>
  <r>
    <n v="15756272"/>
    <n v="526"/>
    <x v="2"/>
    <x v="0"/>
    <n v="35"/>
    <n v="9"/>
    <n v="118536.4"/>
    <n v="1"/>
    <n v="1"/>
    <n v="0"/>
    <n v="40980.870000000003"/>
    <n v="1"/>
    <x v="1"/>
    <s v="1. Poor"/>
    <s v="3. 100K-150K"/>
    <s v="9-10 yrs"/>
    <s v="Churned"/>
  </r>
  <r>
    <n v="15615245"/>
    <n v="660"/>
    <x v="0"/>
    <x v="1"/>
    <n v="19"/>
    <n v="5"/>
    <n v="127649.64"/>
    <n v="1"/>
    <n v="1"/>
    <n v="1"/>
    <n v="40368.65"/>
    <n v="0"/>
    <x v="3"/>
    <s v="2. Fair"/>
    <s v="3. 100K-150K"/>
    <s v="3-5 yrs"/>
    <s v="Retained"/>
  </r>
  <r>
    <n v="15600174"/>
    <n v="525"/>
    <x v="0"/>
    <x v="1"/>
    <n v="35"/>
    <n v="7"/>
    <n v="165358.76999999999"/>
    <n v="1"/>
    <n v="0"/>
    <n v="1"/>
    <n v="94738.54"/>
    <n v="0"/>
    <x v="1"/>
    <s v="1. Poor"/>
    <s v="4. Above 150K"/>
    <s v="6-8 yrs"/>
    <s v="Retained"/>
  </r>
  <r>
    <n v="15752956"/>
    <n v="629"/>
    <x v="1"/>
    <x v="1"/>
    <n v="29"/>
    <n v="6"/>
    <n v="0"/>
    <n v="2"/>
    <n v="1"/>
    <n v="1"/>
    <n v="88842.8"/>
    <n v="0"/>
    <x v="3"/>
    <s v="2. Fair"/>
    <s v="1. Zero"/>
    <s v="6-8 yrs"/>
    <s v="Retained"/>
  </r>
  <r>
    <n v="15644882"/>
    <n v="616"/>
    <x v="2"/>
    <x v="0"/>
    <n v="36"/>
    <n v="10"/>
    <n v="78249.53"/>
    <n v="1"/>
    <n v="1"/>
    <n v="0"/>
    <n v="136934.91"/>
    <n v="0"/>
    <x v="1"/>
    <s v="2. Fair"/>
    <s v="2. Up to 100K"/>
    <s v="9-10 yrs"/>
    <s v="Retained"/>
  </r>
  <r>
    <n v="15766272"/>
    <n v="521"/>
    <x v="2"/>
    <x v="0"/>
    <n v="61"/>
    <n v="0"/>
    <n v="125193.96"/>
    <n v="1"/>
    <n v="1"/>
    <n v="1"/>
    <n v="109356.53"/>
    <n v="0"/>
    <x v="4"/>
    <s v="1. Poor"/>
    <s v="3. 100K-150K"/>
    <s v="0-2 yrs"/>
    <s v="Retained"/>
  </r>
  <r>
    <n v="15800620"/>
    <n v="691"/>
    <x v="0"/>
    <x v="0"/>
    <n v="29"/>
    <n v="9"/>
    <n v="0"/>
    <n v="2"/>
    <n v="0"/>
    <n v="0"/>
    <n v="199635.93"/>
    <n v="0"/>
    <x v="3"/>
    <s v="3. Good"/>
    <s v="1. Zero"/>
    <s v="9-10 yrs"/>
    <s v="Retained"/>
  </r>
  <r>
    <n v="15569764"/>
    <n v="687"/>
    <x v="2"/>
    <x v="0"/>
    <n v="41"/>
    <n v="2"/>
    <n v="154007.21"/>
    <n v="1"/>
    <n v="1"/>
    <n v="0"/>
    <n v="158408.23000000001"/>
    <n v="0"/>
    <x v="0"/>
    <s v="3. Good"/>
    <s v="4. Above 150K"/>
    <s v="0-2 yrs"/>
    <s v="Retained"/>
  </r>
  <r>
    <n v="15747458"/>
    <n v="677"/>
    <x v="1"/>
    <x v="0"/>
    <n v="43"/>
    <n v="3"/>
    <n v="133214.88"/>
    <n v="2"/>
    <n v="1"/>
    <n v="1"/>
    <n v="95936.84"/>
    <n v="0"/>
    <x v="0"/>
    <s v="3. Good"/>
    <s v="3. 100K-150K"/>
    <s v="3-5 yrs"/>
    <s v="Retained"/>
  </r>
  <r>
    <n v="15573171"/>
    <n v="695"/>
    <x v="1"/>
    <x v="1"/>
    <n v="63"/>
    <n v="1"/>
    <n v="146202.93"/>
    <n v="1"/>
    <n v="1"/>
    <n v="1"/>
    <n v="126688.83"/>
    <n v="1"/>
    <x v="4"/>
    <s v="3. Good"/>
    <s v="3. 100K-150K"/>
    <s v="0-2 yrs"/>
    <s v="Churned"/>
  </r>
  <r>
    <n v="15736769"/>
    <n v="663"/>
    <x v="0"/>
    <x v="0"/>
    <n v="27"/>
    <n v="9"/>
    <n v="0"/>
    <n v="2"/>
    <n v="1"/>
    <n v="0"/>
    <n v="150850.29"/>
    <n v="0"/>
    <x v="3"/>
    <s v="2. Fair"/>
    <s v="1. Zero"/>
    <s v="9-10 yrs"/>
    <s v="Retained"/>
  </r>
  <r>
    <n v="15763381"/>
    <n v="496"/>
    <x v="0"/>
    <x v="1"/>
    <n v="30"/>
    <n v="0"/>
    <n v="90963.49"/>
    <n v="1"/>
    <n v="0"/>
    <n v="1"/>
    <n v="27802"/>
    <n v="0"/>
    <x v="1"/>
    <s v="1. Poor"/>
    <s v="2. Up to 100K"/>
    <s v="0-2 yrs"/>
    <s v="Retained"/>
  </r>
  <r>
    <n v="15814430"/>
    <n v="747"/>
    <x v="1"/>
    <x v="1"/>
    <n v="41"/>
    <n v="9"/>
    <n v="0"/>
    <n v="1"/>
    <n v="1"/>
    <n v="0"/>
    <n v="32430.94"/>
    <n v="1"/>
    <x v="0"/>
    <s v="4. Very Good"/>
    <s v="1. Zero"/>
    <s v="9-10 yrs"/>
    <s v="Churned"/>
  </r>
  <r>
    <n v="15638607"/>
    <n v="546"/>
    <x v="0"/>
    <x v="0"/>
    <n v="52"/>
    <n v="2"/>
    <n v="0"/>
    <n v="1"/>
    <n v="1"/>
    <n v="0"/>
    <n v="137332.37"/>
    <n v="1"/>
    <x v="2"/>
    <s v="1. Poor"/>
    <s v="1. Zero"/>
    <s v="0-2 yrs"/>
    <s v="Churned"/>
  </r>
  <r>
    <n v="15737133"/>
    <n v="706"/>
    <x v="1"/>
    <x v="1"/>
    <n v="68"/>
    <n v="4"/>
    <n v="114386.85"/>
    <n v="1"/>
    <n v="1"/>
    <n v="1"/>
    <n v="28601.68"/>
    <n v="0"/>
    <x v="4"/>
    <s v="3. Good"/>
    <s v="3. 100K-150K"/>
    <s v="3-5 yrs"/>
    <s v="Retained"/>
  </r>
  <r>
    <n v="15613945"/>
    <n v="472"/>
    <x v="0"/>
    <x v="0"/>
    <n v="26"/>
    <n v="5"/>
    <n v="0"/>
    <n v="2"/>
    <n v="1"/>
    <n v="0"/>
    <n v="108411.66"/>
    <n v="0"/>
    <x v="3"/>
    <s v="1. Poor"/>
    <s v="1. Zero"/>
    <s v="3-5 yrs"/>
    <s v="Retained"/>
  </r>
  <r>
    <n v="15659937"/>
    <n v="703"/>
    <x v="0"/>
    <x v="0"/>
    <n v="40"/>
    <n v="7"/>
    <n v="0"/>
    <n v="2"/>
    <n v="0"/>
    <n v="1"/>
    <n v="122518.5"/>
    <n v="0"/>
    <x v="0"/>
    <s v="3. Good"/>
    <s v="1. Zero"/>
    <s v="6-8 yrs"/>
    <s v="Retained"/>
  </r>
  <r>
    <n v="15765287"/>
    <n v="850"/>
    <x v="0"/>
    <x v="0"/>
    <n v="38"/>
    <n v="2"/>
    <n v="0"/>
    <n v="2"/>
    <n v="1"/>
    <n v="0"/>
    <n v="9015.07"/>
    <n v="0"/>
    <x v="1"/>
    <s v="5. Excellent"/>
    <s v="1. Zero"/>
    <s v="0-2 yrs"/>
    <s v="Retained"/>
  </r>
  <r>
    <n v="15661723"/>
    <n v="667"/>
    <x v="1"/>
    <x v="1"/>
    <n v="71"/>
    <n v="4"/>
    <n v="137260.78"/>
    <n v="1"/>
    <n v="0"/>
    <n v="1"/>
    <n v="94433.08"/>
    <n v="1"/>
    <x v="4"/>
    <s v="2. Fair"/>
    <s v="3. 100K-150K"/>
    <s v="3-5 yrs"/>
    <s v="Churned"/>
  </r>
  <r>
    <n v="15766064"/>
    <n v="559"/>
    <x v="0"/>
    <x v="1"/>
    <n v="33"/>
    <n v="9"/>
    <n v="111060.05"/>
    <n v="2"/>
    <n v="1"/>
    <n v="0"/>
    <n v="110371.84"/>
    <n v="0"/>
    <x v="1"/>
    <s v="1. Poor"/>
    <s v="3. 100K-150K"/>
    <s v="9-10 yrs"/>
    <s v="Retained"/>
  </r>
  <r>
    <n v="15649616"/>
    <n v="636"/>
    <x v="1"/>
    <x v="1"/>
    <n v="60"/>
    <n v="7"/>
    <n v="124447.73"/>
    <n v="1"/>
    <n v="1"/>
    <n v="1"/>
    <n v="141364.62"/>
    <n v="1"/>
    <x v="4"/>
    <s v="2. Fair"/>
    <s v="3. 100K-150K"/>
    <s v="6-8 yrs"/>
    <s v="Churned"/>
  </r>
  <r>
    <n v="15719017"/>
    <n v="672"/>
    <x v="0"/>
    <x v="0"/>
    <n v="34"/>
    <n v="8"/>
    <n v="0"/>
    <n v="2"/>
    <n v="1"/>
    <n v="1"/>
    <n v="16245.25"/>
    <n v="0"/>
    <x v="1"/>
    <s v="3. Good"/>
    <s v="1. Zero"/>
    <s v="6-8 yrs"/>
    <s v="Retained"/>
  </r>
  <r>
    <n v="15720919"/>
    <n v="667"/>
    <x v="0"/>
    <x v="1"/>
    <n v="42"/>
    <n v="7"/>
    <n v="0"/>
    <n v="1"/>
    <n v="0"/>
    <n v="1"/>
    <n v="108348.94"/>
    <n v="1"/>
    <x v="0"/>
    <s v="2. Fair"/>
    <s v="1. Zero"/>
    <s v="6-8 yrs"/>
    <s v="Churned"/>
  </r>
  <r>
    <n v="15706706"/>
    <n v="648"/>
    <x v="2"/>
    <x v="1"/>
    <n v="33"/>
    <n v="7"/>
    <n v="135310.41"/>
    <n v="2"/>
    <n v="0"/>
    <n v="1"/>
    <n v="171668.2"/>
    <n v="0"/>
    <x v="1"/>
    <s v="2. Fair"/>
    <s v="3. 100K-150K"/>
    <s v="6-8 yrs"/>
    <s v="Retained"/>
  </r>
  <r>
    <n v="15709653"/>
    <n v="497"/>
    <x v="0"/>
    <x v="1"/>
    <n v="32"/>
    <n v="8"/>
    <n v="0"/>
    <n v="2"/>
    <n v="1"/>
    <n v="0"/>
    <n v="67364.42"/>
    <n v="0"/>
    <x v="1"/>
    <s v="1. Poor"/>
    <s v="1. Zero"/>
    <s v="6-8 yrs"/>
    <s v="Retained"/>
  </r>
  <r>
    <n v="15805104"/>
    <n v="743"/>
    <x v="0"/>
    <x v="0"/>
    <n v="73"/>
    <n v="6"/>
    <n v="0"/>
    <n v="2"/>
    <n v="0"/>
    <n v="1"/>
    <n v="107867.38"/>
    <n v="0"/>
    <x v="4"/>
    <s v="4. Very Good"/>
    <s v="1. Zero"/>
    <s v="6-8 yrs"/>
    <s v="Retained"/>
  </r>
  <r>
    <n v="15622442"/>
    <n v="619"/>
    <x v="0"/>
    <x v="1"/>
    <n v="29"/>
    <n v="5"/>
    <n v="0"/>
    <n v="2"/>
    <n v="1"/>
    <n v="0"/>
    <n v="194310.1"/>
    <n v="0"/>
    <x v="3"/>
    <s v="2. Fair"/>
    <s v="1. Zero"/>
    <s v="3-5 yrs"/>
    <s v="Retained"/>
  </r>
  <r>
    <n v="15572801"/>
    <n v="639"/>
    <x v="1"/>
    <x v="1"/>
    <n v="34"/>
    <n v="5"/>
    <n v="139393.19"/>
    <n v="2"/>
    <n v="0"/>
    <n v="0"/>
    <n v="33950.080000000002"/>
    <n v="0"/>
    <x v="1"/>
    <s v="2. Fair"/>
    <s v="3. 100K-150K"/>
    <s v="3-5 yrs"/>
    <s v="Retained"/>
  </r>
  <r>
    <n v="15767598"/>
    <n v="540"/>
    <x v="1"/>
    <x v="1"/>
    <n v="28"/>
    <n v="8"/>
    <n v="0"/>
    <n v="2"/>
    <n v="0"/>
    <n v="0"/>
    <n v="197588.32"/>
    <n v="0"/>
    <x v="3"/>
    <s v="1. Poor"/>
    <s v="1. Zero"/>
    <s v="6-8 yrs"/>
    <s v="Retained"/>
  </r>
  <r>
    <n v="15757897"/>
    <n v="766"/>
    <x v="0"/>
    <x v="0"/>
    <n v="26"/>
    <n v="3"/>
    <n v="104258.8"/>
    <n v="1"/>
    <n v="1"/>
    <n v="1"/>
    <n v="428.23"/>
    <n v="0"/>
    <x v="3"/>
    <s v="4. Very Good"/>
    <s v="3. 100K-150K"/>
    <s v="3-5 yrs"/>
    <s v="Retained"/>
  </r>
  <r>
    <n v="15568104"/>
    <n v="749"/>
    <x v="0"/>
    <x v="0"/>
    <n v="26"/>
    <n v="6"/>
    <n v="0"/>
    <n v="2"/>
    <n v="0"/>
    <n v="1"/>
    <n v="34948.769999999997"/>
    <n v="0"/>
    <x v="3"/>
    <s v="4. Very Good"/>
    <s v="1. Zero"/>
    <s v="6-8 yrs"/>
    <s v="Retained"/>
  </r>
  <r>
    <n v="15763414"/>
    <n v="655"/>
    <x v="2"/>
    <x v="1"/>
    <n v="32"/>
    <n v="9"/>
    <n v="113447.01"/>
    <n v="1"/>
    <n v="1"/>
    <n v="0"/>
    <n v="82084.3"/>
    <n v="0"/>
    <x v="1"/>
    <s v="2. Fair"/>
    <s v="3. 100K-150K"/>
    <s v="9-10 yrs"/>
    <s v="Retained"/>
  </r>
  <r>
    <n v="15732265"/>
    <n v="630"/>
    <x v="0"/>
    <x v="1"/>
    <n v="33"/>
    <n v="9"/>
    <n v="0"/>
    <n v="2"/>
    <n v="1"/>
    <n v="0"/>
    <n v="64804.59"/>
    <n v="0"/>
    <x v="1"/>
    <s v="2. Fair"/>
    <s v="1. Zero"/>
    <s v="9-10 yrs"/>
    <s v="Retained"/>
  </r>
  <r>
    <n v="15621974"/>
    <n v="778"/>
    <x v="2"/>
    <x v="0"/>
    <n v="33"/>
    <n v="4"/>
    <n v="111063.73"/>
    <n v="2"/>
    <n v="1"/>
    <n v="0"/>
    <n v="83556.649999999994"/>
    <n v="0"/>
    <x v="1"/>
    <s v="4. Very Good"/>
    <s v="3. 100K-150K"/>
    <s v="3-5 yrs"/>
    <s v="Retained"/>
  </r>
  <r>
    <n v="15803947"/>
    <n v="757"/>
    <x v="2"/>
    <x v="0"/>
    <n v="30"/>
    <n v="6"/>
    <n v="161378.01999999999"/>
    <n v="1"/>
    <n v="0"/>
    <n v="0"/>
    <n v="71926.28"/>
    <n v="1"/>
    <x v="1"/>
    <s v="4. Very Good"/>
    <s v="4. Above 150K"/>
    <s v="6-8 yrs"/>
    <s v="Churned"/>
  </r>
  <r>
    <n v="15720706"/>
    <n v="529"/>
    <x v="1"/>
    <x v="0"/>
    <n v="39"/>
    <n v="2"/>
    <n v="82766.429999999993"/>
    <n v="1"/>
    <n v="1"/>
    <n v="1"/>
    <n v="122925.44"/>
    <n v="0"/>
    <x v="1"/>
    <s v="1. Poor"/>
    <s v="2. Up to 100K"/>
    <s v="0-2 yrs"/>
    <s v="Retained"/>
  </r>
  <r>
    <n v="15759290"/>
    <n v="620"/>
    <x v="1"/>
    <x v="1"/>
    <n v="29"/>
    <n v="9"/>
    <n v="0"/>
    <n v="2"/>
    <n v="1"/>
    <n v="0"/>
    <n v="13133.88"/>
    <n v="0"/>
    <x v="3"/>
    <s v="2. Fair"/>
    <s v="1. Zero"/>
    <s v="9-10 yrs"/>
    <s v="Retained"/>
  </r>
  <r>
    <n v="15651664"/>
    <n v="615"/>
    <x v="0"/>
    <x v="0"/>
    <n v="61"/>
    <n v="1"/>
    <n v="104267.7"/>
    <n v="1"/>
    <n v="1"/>
    <n v="0"/>
    <n v="62845.64"/>
    <n v="1"/>
    <x v="4"/>
    <s v="2. Fair"/>
    <s v="3. 100K-150K"/>
    <s v="0-2 yrs"/>
    <s v="Churned"/>
  </r>
  <r>
    <n v="15795132"/>
    <n v="735"/>
    <x v="0"/>
    <x v="0"/>
    <n v="25"/>
    <n v="3"/>
    <n v="91718.8"/>
    <n v="1"/>
    <n v="0"/>
    <n v="0"/>
    <n v="28411.23"/>
    <n v="0"/>
    <x v="3"/>
    <s v="3. Good"/>
    <s v="2. Up to 100K"/>
    <s v="3-5 yrs"/>
    <s v="Retained"/>
  </r>
  <r>
    <n v="15811565"/>
    <n v="705"/>
    <x v="1"/>
    <x v="0"/>
    <n v="47"/>
    <n v="3"/>
    <n v="63488.7"/>
    <n v="1"/>
    <n v="0"/>
    <n v="1"/>
    <n v="28640.92"/>
    <n v="1"/>
    <x v="0"/>
    <s v="3. Good"/>
    <s v="2. Up to 100K"/>
    <s v="3-5 yrs"/>
    <s v="Churned"/>
  </r>
  <r>
    <n v="15713774"/>
    <n v="644"/>
    <x v="1"/>
    <x v="0"/>
    <n v="46"/>
    <n v="6"/>
    <n v="12459.19"/>
    <n v="1"/>
    <n v="0"/>
    <n v="0"/>
    <n v="156787.34"/>
    <n v="1"/>
    <x v="0"/>
    <s v="2. Fair"/>
    <s v="2. Up to 100K"/>
    <s v="6-8 yrs"/>
    <s v="Churned"/>
  </r>
  <r>
    <n v="15691840"/>
    <n v="505"/>
    <x v="2"/>
    <x v="0"/>
    <n v="37"/>
    <n v="6"/>
    <n v="159863.9"/>
    <n v="2"/>
    <n v="0"/>
    <n v="1"/>
    <n v="125307.87"/>
    <n v="0"/>
    <x v="1"/>
    <s v="1. Poor"/>
    <s v="4. Above 150K"/>
    <s v="6-8 yrs"/>
    <s v="Retained"/>
  </r>
  <r>
    <n v="15682021"/>
    <n v="471"/>
    <x v="2"/>
    <x v="1"/>
    <n v="23"/>
    <n v="6"/>
    <n v="104592.55"/>
    <n v="2"/>
    <n v="1"/>
    <n v="0"/>
    <n v="131736.23000000001"/>
    <n v="0"/>
    <x v="3"/>
    <s v="1. Poor"/>
    <s v="3. 100K-150K"/>
    <s v="6-8 yrs"/>
    <s v="Retained"/>
  </r>
  <r>
    <n v="15612931"/>
    <n v="722"/>
    <x v="1"/>
    <x v="0"/>
    <n v="50"/>
    <n v="4"/>
    <n v="132088.59"/>
    <n v="1"/>
    <n v="1"/>
    <n v="1"/>
    <n v="128262.14"/>
    <n v="0"/>
    <x v="2"/>
    <s v="3. Good"/>
    <s v="3. 100K-150K"/>
    <s v="3-5 yrs"/>
    <s v="Retained"/>
  </r>
  <r>
    <n v="15676707"/>
    <n v="577"/>
    <x v="1"/>
    <x v="0"/>
    <n v="39"/>
    <n v="4"/>
    <n v="0"/>
    <n v="2"/>
    <n v="1"/>
    <n v="0"/>
    <n v="91366.42"/>
    <n v="0"/>
    <x v="1"/>
    <s v="1. Poor"/>
    <s v="1. Zero"/>
    <s v="3-5 yrs"/>
    <s v="Retained"/>
  </r>
  <r>
    <n v="15601383"/>
    <n v="744"/>
    <x v="1"/>
    <x v="1"/>
    <n v="44"/>
    <n v="5"/>
    <n v="120654.68"/>
    <n v="1"/>
    <n v="1"/>
    <n v="0"/>
    <n v="82290.81"/>
    <n v="0"/>
    <x v="0"/>
    <s v="4. Very Good"/>
    <s v="3. 100K-150K"/>
    <s v="3-5 yrs"/>
    <s v="Retained"/>
  </r>
  <r>
    <n v="15662662"/>
    <n v="573"/>
    <x v="0"/>
    <x v="0"/>
    <n v="30"/>
    <n v="6"/>
    <n v="0"/>
    <n v="2"/>
    <n v="1"/>
    <n v="0"/>
    <n v="66190.210000000006"/>
    <n v="0"/>
    <x v="1"/>
    <s v="1. Poor"/>
    <s v="1. Zero"/>
    <s v="6-8 yrs"/>
    <s v="Retained"/>
  </r>
  <r>
    <n v="15752694"/>
    <n v="653"/>
    <x v="0"/>
    <x v="0"/>
    <n v="32"/>
    <n v="4"/>
    <n v="83772.95"/>
    <n v="1"/>
    <n v="0"/>
    <n v="1"/>
    <n v="23920.65"/>
    <n v="0"/>
    <x v="1"/>
    <s v="2. Fair"/>
    <s v="2. Up to 100K"/>
    <s v="3-5 yrs"/>
    <s v="Retained"/>
  </r>
  <r>
    <n v="15590683"/>
    <n v="660"/>
    <x v="0"/>
    <x v="0"/>
    <n v="31"/>
    <n v="6"/>
    <n v="172325.67"/>
    <n v="1"/>
    <n v="0"/>
    <n v="1"/>
    <n v="45438.38"/>
    <n v="0"/>
    <x v="1"/>
    <s v="2. Fair"/>
    <s v="4. Above 150K"/>
    <s v="6-8 yrs"/>
    <s v="Retained"/>
  </r>
  <r>
    <n v="15773591"/>
    <n v="787"/>
    <x v="0"/>
    <x v="1"/>
    <n v="46"/>
    <n v="7"/>
    <n v="117685.31"/>
    <n v="2"/>
    <n v="1"/>
    <n v="1"/>
    <n v="93360.35"/>
    <n v="0"/>
    <x v="0"/>
    <s v="4. Very Good"/>
    <s v="3. 100K-150K"/>
    <s v="6-8 yrs"/>
    <s v="Retained"/>
  </r>
  <r>
    <n v="15723620"/>
    <n v="617"/>
    <x v="0"/>
    <x v="1"/>
    <n v="41"/>
    <n v="7"/>
    <n v="0"/>
    <n v="2"/>
    <n v="0"/>
    <n v="1"/>
    <n v="14496.67"/>
    <n v="0"/>
    <x v="0"/>
    <s v="2. Fair"/>
    <s v="1. Zero"/>
    <s v="6-8 yrs"/>
    <s v="Retained"/>
  </r>
  <r>
    <n v="15671779"/>
    <n v="567"/>
    <x v="0"/>
    <x v="1"/>
    <n v="39"/>
    <n v="5"/>
    <n v="0"/>
    <n v="2"/>
    <n v="0"/>
    <n v="0"/>
    <n v="168521.72"/>
    <n v="0"/>
    <x v="1"/>
    <s v="1. Poor"/>
    <s v="1. Zero"/>
    <s v="3-5 yrs"/>
    <s v="Retained"/>
  </r>
  <r>
    <n v="15672966"/>
    <n v="682"/>
    <x v="1"/>
    <x v="0"/>
    <n v="64"/>
    <n v="9"/>
    <n v="0"/>
    <n v="2"/>
    <n v="1"/>
    <n v="1"/>
    <n v="103318.44"/>
    <n v="0"/>
    <x v="4"/>
    <s v="3. Good"/>
    <s v="1. Zero"/>
    <s v="9-10 yrs"/>
    <s v="Retained"/>
  </r>
  <r>
    <n v="15624667"/>
    <n v="684"/>
    <x v="0"/>
    <x v="1"/>
    <n v="35"/>
    <n v="6"/>
    <n v="135871.5"/>
    <n v="1"/>
    <n v="1"/>
    <n v="1"/>
    <n v="87219.41"/>
    <n v="0"/>
    <x v="1"/>
    <s v="3. Good"/>
    <s v="3. 100K-150K"/>
    <s v="6-8 yrs"/>
    <s v="Retained"/>
  </r>
  <r>
    <n v="15812888"/>
    <n v="447"/>
    <x v="0"/>
    <x v="1"/>
    <n v="41"/>
    <n v="3"/>
    <n v="0"/>
    <n v="4"/>
    <n v="1"/>
    <n v="1"/>
    <n v="197490.39"/>
    <n v="1"/>
    <x v="0"/>
    <s v="1. Poor"/>
    <s v="1. Zero"/>
    <s v="3-5 yrs"/>
    <s v="Churned"/>
  </r>
  <r>
    <n v="15724154"/>
    <n v="625"/>
    <x v="2"/>
    <x v="0"/>
    <n v="49"/>
    <n v="4"/>
    <n v="128504.76"/>
    <n v="1"/>
    <n v="1"/>
    <n v="0"/>
    <n v="126812.63"/>
    <n v="1"/>
    <x v="0"/>
    <s v="2. Fair"/>
    <s v="3. 100K-150K"/>
    <s v="3-5 yrs"/>
    <s v="Churned"/>
  </r>
  <r>
    <n v="15749540"/>
    <n v="585"/>
    <x v="0"/>
    <x v="1"/>
    <n v="36"/>
    <n v="7"/>
    <n v="0"/>
    <n v="2"/>
    <n v="1"/>
    <n v="0"/>
    <n v="94283.09"/>
    <n v="0"/>
    <x v="1"/>
    <s v="2. Fair"/>
    <s v="1. Zero"/>
    <s v="6-8 yrs"/>
    <s v="Retained"/>
  </r>
  <r>
    <n v="15621063"/>
    <n v="516"/>
    <x v="0"/>
    <x v="0"/>
    <n v="42"/>
    <n v="8"/>
    <n v="56228.25"/>
    <n v="1"/>
    <n v="1"/>
    <n v="0"/>
    <n v="46857.52"/>
    <n v="0"/>
    <x v="0"/>
    <s v="1. Poor"/>
    <s v="2. Up to 100K"/>
    <s v="6-8 yrs"/>
    <s v="Retained"/>
  </r>
  <r>
    <n v="15661626"/>
    <n v="732"/>
    <x v="2"/>
    <x v="0"/>
    <n v="45"/>
    <n v="6"/>
    <n v="98792.4"/>
    <n v="1"/>
    <n v="1"/>
    <n v="0"/>
    <n v="81491.7"/>
    <n v="1"/>
    <x v="0"/>
    <s v="3. Good"/>
    <s v="2. Up to 100K"/>
    <s v="6-8 yrs"/>
    <s v="Churned"/>
  </r>
  <r>
    <n v="15698703"/>
    <n v="628"/>
    <x v="2"/>
    <x v="1"/>
    <n v="40"/>
    <n v="5"/>
    <n v="181768.32000000001"/>
    <n v="2"/>
    <n v="1"/>
    <n v="1"/>
    <n v="129107.97"/>
    <n v="0"/>
    <x v="0"/>
    <s v="2. Fair"/>
    <s v="4. Above 150K"/>
    <s v="3-5 yrs"/>
    <s v="Retained"/>
  </r>
  <r>
    <n v="15801431"/>
    <n v="682"/>
    <x v="1"/>
    <x v="0"/>
    <n v="48"/>
    <n v="9"/>
    <n v="101198.01"/>
    <n v="1"/>
    <n v="1"/>
    <n v="1"/>
    <n v="49732.9"/>
    <n v="0"/>
    <x v="0"/>
    <s v="3. Good"/>
    <s v="3. 100K-150K"/>
    <s v="9-10 yrs"/>
    <s v="Retained"/>
  </r>
  <r>
    <n v="15649451"/>
    <n v="746"/>
    <x v="0"/>
    <x v="1"/>
    <n v="25"/>
    <n v="9"/>
    <n v="0"/>
    <n v="2"/>
    <n v="0"/>
    <n v="1"/>
    <n v="88728.47"/>
    <n v="0"/>
    <x v="3"/>
    <s v="4. Very Good"/>
    <s v="1. Zero"/>
    <s v="9-10 yrs"/>
    <s v="Retained"/>
  </r>
  <r>
    <n v="15626156"/>
    <n v="655"/>
    <x v="0"/>
    <x v="0"/>
    <n v="60"/>
    <n v="3"/>
    <n v="0"/>
    <n v="2"/>
    <n v="1"/>
    <n v="1"/>
    <n v="86981.45"/>
    <n v="0"/>
    <x v="4"/>
    <s v="2. Fair"/>
    <s v="1. Zero"/>
    <s v="3-5 yrs"/>
    <s v="Retained"/>
  </r>
  <r>
    <n v="15606158"/>
    <n v="644"/>
    <x v="0"/>
    <x v="0"/>
    <n v="39"/>
    <n v="9"/>
    <n v="0"/>
    <n v="1"/>
    <n v="1"/>
    <n v="0"/>
    <n v="3740.93"/>
    <n v="0"/>
    <x v="1"/>
    <s v="2. Fair"/>
    <s v="1. Zero"/>
    <s v="9-10 yrs"/>
    <s v="Retained"/>
  </r>
  <r>
    <n v="15589496"/>
    <n v="778"/>
    <x v="0"/>
    <x v="1"/>
    <n v="34"/>
    <n v="5"/>
    <n v="139064.06"/>
    <n v="2"/>
    <n v="0"/>
    <n v="0"/>
    <n v="67949.320000000007"/>
    <n v="0"/>
    <x v="1"/>
    <s v="4. Very Good"/>
    <s v="3. 100K-150K"/>
    <s v="3-5 yrs"/>
    <s v="Retained"/>
  </r>
  <r>
    <n v="15730345"/>
    <n v="617"/>
    <x v="0"/>
    <x v="0"/>
    <n v="35"/>
    <n v="2"/>
    <n v="104508.1"/>
    <n v="1"/>
    <n v="1"/>
    <n v="1"/>
    <n v="147636.46"/>
    <n v="0"/>
    <x v="1"/>
    <s v="2. Fair"/>
    <s v="3. 100K-150K"/>
    <s v="0-2 yrs"/>
    <s v="Retained"/>
  </r>
  <r>
    <n v="15572038"/>
    <n v="660"/>
    <x v="2"/>
    <x v="1"/>
    <n v="35"/>
    <n v="9"/>
    <n v="113948.58"/>
    <n v="1"/>
    <n v="1"/>
    <n v="0"/>
    <n v="188891.96"/>
    <n v="1"/>
    <x v="1"/>
    <s v="2. Fair"/>
    <s v="3. 100K-150K"/>
    <s v="9-10 yrs"/>
    <s v="Churned"/>
  </r>
  <r>
    <n v="15643439"/>
    <n v="537"/>
    <x v="0"/>
    <x v="1"/>
    <n v="47"/>
    <n v="10"/>
    <n v="0"/>
    <n v="2"/>
    <n v="0"/>
    <n v="1"/>
    <n v="25482.62"/>
    <n v="0"/>
    <x v="0"/>
    <s v="1. Poor"/>
    <s v="1. Zero"/>
    <s v="9-10 yrs"/>
    <s v="Retained"/>
  </r>
  <r>
    <n v="15604158"/>
    <n v="554"/>
    <x v="0"/>
    <x v="0"/>
    <n v="39"/>
    <n v="10"/>
    <n v="0"/>
    <n v="2"/>
    <n v="1"/>
    <n v="1"/>
    <n v="18391.93"/>
    <n v="0"/>
    <x v="1"/>
    <s v="1. Poor"/>
    <s v="1. Zero"/>
    <s v="9-10 yrs"/>
    <s v="Retained"/>
  </r>
  <r>
    <n v="15657396"/>
    <n v="806"/>
    <x v="0"/>
    <x v="1"/>
    <n v="31"/>
    <n v="9"/>
    <n v="0"/>
    <n v="2"/>
    <n v="0"/>
    <n v="1"/>
    <n v="140168.35999999999"/>
    <n v="0"/>
    <x v="1"/>
    <s v="5. Excellent"/>
    <s v="1. Zero"/>
    <s v="9-10 yrs"/>
    <s v="Retained"/>
  </r>
  <r>
    <n v="15709478"/>
    <n v="611"/>
    <x v="2"/>
    <x v="1"/>
    <n v="37"/>
    <n v="1"/>
    <n v="117524.72"/>
    <n v="2"/>
    <n v="0"/>
    <n v="1"/>
    <n v="161064.29"/>
    <n v="0"/>
    <x v="1"/>
    <s v="2. Fair"/>
    <s v="3. 100K-150K"/>
    <s v="0-2 yrs"/>
    <s v="Retained"/>
  </r>
  <r>
    <n v="15628824"/>
    <n v="665"/>
    <x v="0"/>
    <x v="0"/>
    <n v="37"/>
    <n v="5"/>
    <n v="160389.82"/>
    <n v="1"/>
    <n v="0"/>
    <n v="1"/>
    <n v="183542.08"/>
    <n v="0"/>
    <x v="1"/>
    <s v="2. Fair"/>
    <s v="4. Above 150K"/>
    <s v="3-5 yrs"/>
    <s v="Retained"/>
  </r>
  <r>
    <n v="15814519"/>
    <n v="648"/>
    <x v="0"/>
    <x v="0"/>
    <n v="37"/>
    <n v="7"/>
    <n v="0"/>
    <n v="2"/>
    <n v="1"/>
    <n v="0"/>
    <n v="194238.92"/>
    <n v="0"/>
    <x v="1"/>
    <s v="2. Fair"/>
    <s v="1. Zero"/>
    <s v="6-8 yrs"/>
    <s v="Retained"/>
  </r>
  <r>
    <n v="15636520"/>
    <n v="692"/>
    <x v="0"/>
    <x v="1"/>
    <n v="27"/>
    <n v="1"/>
    <n v="125547.53"/>
    <n v="1"/>
    <n v="0"/>
    <n v="0"/>
    <n v="7900.46"/>
    <n v="0"/>
    <x v="3"/>
    <s v="3. Good"/>
    <s v="3. 100K-150K"/>
    <s v="0-2 yrs"/>
    <s v="Retained"/>
  </r>
  <r>
    <n v="15794414"/>
    <n v="507"/>
    <x v="1"/>
    <x v="1"/>
    <n v="46"/>
    <n v="6"/>
    <n v="92783.679999999993"/>
    <n v="1"/>
    <n v="1"/>
    <n v="1"/>
    <n v="51424.29"/>
    <n v="0"/>
    <x v="0"/>
    <s v="1. Poor"/>
    <s v="2. Up to 100K"/>
    <s v="6-8 yrs"/>
    <s v="Retained"/>
  </r>
  <r>
    <n v="15643671"/>
    <n v="696"/>
    <x v="2"/>
    <x v="1"/>
    <n v="49"/>
    <n v="5"/>
    <n v="97036.22"/>
    <n v="2"/>
    <n v="1"/>
    <n v="0"/>
    <n v="152450.84"/>
    <n v="1"/>
    <x v="0"/>
    <s v="3. Good"/>
    <s v="2. Up to 100K"/>
    <s v="3-5 yrs"/>
    <s v="Churned"/>
  </r>
  <r>
    <n v="15700650"/>
    <n v="681"/>
    <x v="0"/>
    <x v="1"/>
    <n v="34"/>
    <n v="3"/>
    <n v="0"/>
    <n v="2"/>
    <n v="0"/>
    <n v="0"/>
    <n v="55816.2"/>
    <n v="0"/>
    <x v="1"/>
    <s v="3. Good"/>
    <s v="1. Zero"/>
    <s v="3-5 yrs"/>
    <s v="Retained"/>
  </r>
  <r>
    <n v="15680224"/>
    <n v="687"/>
    <x v="0"/>
    <x v="0"/>
    <n v="26"/>
    <n v="6"/>
    <n v="0"/>
    <n v="2"/>
    <n v="1"/>
    <n v="1"/>
    <n v="32909.129999999997"/>
    <n v="0"/>
    <x v="3"/>
    <s v="3. Good"/>
    <s v="1. Zero"/>
    <s v="6-8 yrs"/>
    <s v="Retained"/>
  </r>
  <r>
    <n v="15784286"/>
    <n v="641"/>
    <x v="1"/>
    <x v="1"/>
    <n v="40"/>
    <n v="5"/>
    <n v="102145.13"/>
    <n v="1"/>
    <n v="1"/>
    <n v="1"/>
    <n v="100637.07"/>
    <n v="0"/>
    <x v="0"/>
    <s v="2. Fair"/>
    <s v="3. 100K-150K"/>
    <s v="3-5 yrs"/>
    <s v="Retained"/>
  </r>
  <r>
    <n v="15693996"/>
    <n v="507"/>
    <x v="0"/>
    <x v="0"/>
    <n v="33"/>
    <n v="1"/>
    <n v="113452.66"/>
    <n v="1"/>
    <n v="0"/>
    <n v="0"/>
    <n v="142911.99"/>
    <n v="0"/>
    <x v="1"/>
    <s v="1. Poor"/>
    <s v="3. 100K-150K"/>
    <s v="0-2 yrs"/>
    <s v="Retained"/>
  </r>
  <r>
    <n v="15764343"/>
    <n v="688"/>
    <x v="1"/>
    <x v="0"/>
    <n v="46"/>
    <n v="8"/>
    <n v="155681.72"/>
    <n v="1"/>
    <n v="1"/>
    <n v="0"/>
    <n v="26287.21"/>
    <n v="0"/>
    <x v="0"/>
    <s v="3. Good"/>
    <s v="4. Above 150K"/>
    <s v="6-8 yrs"/>
    <s v="Retained"/>
  </r>
  <r>
    <n v="15704168"/>
    <n v="535"/>
    <x v="2"/>
    <x v="1"/>
    <n v="38"/>
    <n v="8"/>
    <n v="127475.24"/>
    <n v="1"/>
    <n v="0"/>
    <n v="0"/>
    <n v="60775.76"/>
    <n v="1"/>
    <x v="1"/>
    <s v="1. Poor"/>
    <s v="3. 100K-150K"/>
    <s v="6-8 yrs"/>
    <s v="Churned"/>
  </r>
  <r>
    <n v="15680197"/>
    <n v="701"/>
    <x v="0"/>
    <x v="1"/>
    <n v="41"/>
    <n v="10"/>
    <n v="0"/>
    <n v="2"/>
    <n v="1"/>
    <n v="1"/>
    <n v="146257.76999999999"/>
    <n v="0"/>
    <x v="0"/>
    <s v="3. Good"/>
    <s v="1. Zero"/>
    <s v="9-10 yrs"/>
    <s v="Retained"/>
  </r>
  <r>
    <n v="15633729"/>
    <n v="488"/>
    <x v="0"/>
    <x v="1"/>
    <n v="43"/>
    <n v="10"/>
    <n v="112751.13"/>
    <n v="1"/>
    <n v="1"/>
    <n v="1"/>
    <n v="28332"/>
    <n v="0"/>
    <x v="0"/>
    <s v="1. Poor"/>
    <s v="3. 100K-150K"/>
    <s v="9-10 yrs"/>
    <s v="Retained"/>
  </r>
  <r>
    <n v="15577683"/>
    <n v="539"/>
    <x v="0"/>
    <x v="0"/>
    <n v="29"/>
    <n v="4"/>
    <n v="0"/>
    <n v="2"/>
    <n v="1"/>
    <n v="1"/>
    <n v="100919.19"/>
    <n v="0"/>
    <x v="3"/>
    <s v="1. Poor"/>
    <s v="1. Zero"/>
    <s v="3-5 yrs"/>
    <s v="Retained"/>
  </r>
  <r>
    <n v="15800746"/>
    <n v="674"/>
    <x v="0"/>
    <x v="1"/>
    <n v="45"/>
    <n v="7"/>
    <n v="144889.18"/>
    <n v="1"/>
    <n v="1"/>
    <n v="1"/>
    <n v="102591.9"/>
    <n v="1"/>
    <x v="0"/>
    <s v="3. Good"/>
    <s v="3. 100K-150K"/>
    <s v="6-8 yrs"/>
    <s v="Churned"/>
  </r>
  <r>
    <n v="15788686"/>
    <n v="538"/>
    <x v="1"/>
    <x v="1"/>
    <n v="40"/>
    <n v="8"/>
    <n v="0"/>
    <n v="2"/>
    <n v="1"/>
    <n v="1"/>
    <n v="25554.400000000001"/>
    <n v="0"/>
    <x v="0"/>
    <s v="1. Poor"/>
    <s v="1. Zero"/>
    <s v="6-8 yrs"/>
    <s v="Retained"/>
  </r>
  <r>
    <n v="15742798"/>
    <n v="829"/>
    <x v="0"/>
    <x v="0"/>
    <n v="22"/>
    <n v="7"/>
    <n v="150126.44"/>
    <n v="1"/>
    <n v="1"/>
    <n v="0"/>
    <n v="152107.93"/>
    <n v="1"/>
    <x v="3"/>
    <s v="5. Excellent"/>
    <s v="4. Above 150K"/>
    <s v="6-8 yrs"/>
    <s v="Churned"/>
  </r>
  <r>
    <n v="15596647"/>
    <n v="768"/>
    <x v="0"/>
    <x v="1"/>
    <n v="54"/>
    <n v="8"/>
    <n v="69712.740000000005"/>
    <n v="1"/>
    <n v="1"/>
    <n v="1"/>
    <n v="69381.05"/>
    <n v="0"/>
    <x v="2"/>
    <s v="4. Very Good"/>
    <s v="2. Up to 100K"/>
    <s v="6-8 yrs"/>
    <s v="Retained"/>
  </r>
  <r>
    <n v="15756070"/>
    <n v="585"/>
    <x v="1"/>
    <x v="0"/>
    <n v="44"/>
    <n v="4"/>
    <n v="0"/>
    <n v="2"/>
    <n v="0"/>
    <n v="1"/>
    <n v="101728.46"/>
    <n v="0"/>
    <x v="0"/>
    <s v="2. Fair"/>
    <s v="1. Zero"/>
    <s v="3-5 yrs"/>
    <s v="Retained"/>
  </r>
  <r>
    <n v="15775116"/>
    <n v="581"/>
    <x v="0"/>
    <x v="1"/>
    <n v="31"/>
    <n v="3"/>
    <n v="0"/>
    <n v="2"/>
    <n v="0"/>
    <n v="0"/>
    <n v="89040.61"/>
    <n v="0"/>
    <x v="1"/>
    <s v="2. Fair"/>
    <s v="1. Zero"/>
    <s v="3-5 yrs"/>
    <s v="Retained"/>
  </r>
  <r>
    <n v="15575428"/>
    <n v="682"/>
    <x v="2"/>
    <x v="0"/>
    <n v="35"/>
    <n v="2"/>
    <n v="117438.92"/>
    <n v="2"/>
    <n v="1"/>
    <n v="1"/>
    <n v="16910.98"/>
    <n v="0"/>
    <x v="1"/>
    <s v="3. Good"/>
    <s v="3. 100K-150K"/>
    <s v="0-2 yrs"/>
    <s v="Retained"/>
  </r>
  <r>
    <n v="15654074"/>
    <n v="653"/>
    <x v="0"/>
    <x v="1"/>
    <n v="38"/>
    <n v="8"/>
    <n v="119315.75"/>
    <n v="1"/>
    <n v="1"/>
    <n v="0"/>
    <n v="150468.35"/>
    <n v="0"/>
    <x v="1"/>
    <s v="2. Fair"/>
    <s v="3. 100K-150K"/>
    <s v="6-8 yrs"/>
    <s v="Retained"/>
  </r>
  <r>
    <n v="15695872"/>
    <n v="712"/>
    <x v="0"/>
    <x v="0"/>
    <n v="30"/>
    <n v="1"/>
    <n v="89571.59"/>
    <n v="1"/>
    <n v="1"/>
    <n v="1"/>
    <n v="177613.19"/>
    <n v="0"/>
    <x v="1"/>
    <s v="3. Good"/>
    <s v="2. Up to 100K"/>
    <s v="0-2 yrs"/>
    <s v="Retained"/>
  </r>
  <r>
    <n v="15568885"/>
    <n v="620"/>
    <x v="2"/>
    <x v="0"/>
    <n v="34"/>
    <n v="8"/>
    <n v="102251.57"/>
    <n v="1"/>
    <n v="1"/>
    <n v="0"/>
    <n v="120672.09"/>
    <n v="0"/>
    <x v="1"/>
    <s v="2. Fair"/>
    <s v="3. 100K-150K"/>
    <s v="6-8 yrs"/>
    <s v="Retained"/>
  </r>
  <r>
    <n v="15725036"/>
    <n v="709"/>
    <x v="0"/>
    <x v="1"/>
    <n v="42"/>
    <n v="9"/>
    <n v="118546.71"/>
    <n v="1"/>
    <n v="0"/>
    <n v="1"/>
    <n v="77142.850000000006"/>
    <n v="0"/>
    <x v="0"/>
    <s v="3. Good"/>
    <s v="3. 100K-150K"/>
    <s v="9-10 yrs"/>
    <s v="Retained"/>
  </r>
  <r>
    <n v="15632665"/>
    <n v="832"/>
    <x v="0"/>
    <x v="1"/>
    <n v="61"/>
    <n v="2"/>
    <n v="0"/>
    <n v="1"/>
    <n v="0"/>
    <n v="1"/>
    <n v="127804.66"/>
    <n v="1"/>
    <x v="4"/>
    <s v="5. Excellent"/>
    <s v="1. Zero"/>
    <s v="0-2 yrs"/>
    <s v="Churned"/>
  </r>
  <r>
    <n v="15571476"/>
    <n v="635"/>
    <x v="1"/>
    <x v="1"/>
    <n v="38"/>
    <n v="0"/>
    <n v="103257.14"/>
    <n v="1"/>
    <n v="0"/>
    <n v="0"/>
    <n v="158344.63"/>
    <n v="0"/>
    <x v="1"/>
    <s v="2. Fair"/>
    <s v="3. 100K-150K"/>
    <s v="0-2 yrs"/>
    <s v="Retained"/>
  </r>
  <r>
    <n v="15776850"/>
    <n v="749"/>
    <x v="1"/>
    <x v="0"/>
    <n v="43"/>
    <n v="1"/>
    <n v="124209.02"/>
    <n v="1"/>
    <n v="1"/>
    <n v="1"/>
    <n v="167179.48000000001"/>
    <n v="0"/>
    <x v="0"/>
    <s v="4. Very Good"/>
    <s v="3. 100K-150K"/>
    <s v="0-2 yrs"/>
    <s v="Retained"/>
  </r>
  <r>
    <n v="15623649"/>
    <n v="629"/>
    <x v="1"/>
    <x v="1"/>
    <n v="32"/>
    <n v="3"/>
    <n v="0"/>
    <n v="2"/>
    <n v="1"/>
    <n v="1"/>
    <n v="15404.64"/>
    <n v="0"/>
    <x v="1"/>
    <s v="2. Fair"/>
    <s v="1. Zero"/>
    <s v="3-5 yrs"/>
    <s v="Retained"/>
  </r>
  <r>
    <n v="15751131"/>
    <n v="836"/>
    <x v="1"/>
    <x v="0"/>
    <n v="41"/>
    <n v="7"/>
    <n v="150302.84"/>
    <n v="1"/>
    <n v="1"/>
    <n v="1"/>
    <n v="156036.19"/>
    <n v="0"/>
    <x v="0"/>
    <s v="5. Excellent"/>
    <s v="4. Above 150K"/>
    <s v="6-8 yrs"/>
    <s v="Retained"/>
  </r>
  <r>
    <n v="15688128"/>
    <n v="542"/>
    <x v="1"/>
    <x v="1"/>
    <n v="34"/>
    <n v="8"/>
    <n v="108653.93"/>
    <n v="1"/>
    <n v="0"/>
    <n v="1"/>
    <n v="144725.14000000001"/>
    <n v="0"/>
    <x v="1"/>
    <s v="1. Poor"/>
    <s v="3. 100K-150K"/>
    <s v="6-8 yrs"/>
    <s v="Retained"/>
  </r>
  <r>
    <n v="15678412"/>
    <n v="645"/>
    <x v="0"/>
    <x v="0"/>
    <n v="45"/>
    <n v="8"/>
    <n v="85325.93"/>
    <n v="1"/>
    <n v="0"/>
    <n v="0"/>
    <n v="22558.74"/>
    <n v="0"/>
    <x v="0"/>
    <s v="2. Fair"/>
    <s v="2. Up to 100K"/>
    <s v="6-8 yrs"/>
    <s v="Retained"/>
  </r>
  <r>
    <n v="15770291"/>
    <n v="844"/>
    <x v="0"/>
    <x v="0"/>
    <n v="29"/>
    <n v="8"/>
    <n v="0"/>
    <n v="2"/>
    <n v="0"/>
    <n v="0"/>
    <n v="147342.03"/>
    <n v="0"/>
    <x v="3"/>
    <s v="5. Excellent"/>
    <s v="1. Zero"/>
    <s v="6-8 yrs"/>
    <s v="Retained"/>
  </r>
  <r>
    <n v="15583392"/>
    <n v="747"/>
    <x v="2"/>
    <x v="1"/>
    <n v="37"/>
    <n v="9"/>
    <n v="135776.35999999999"/>
    <n v="3"/>
    <n v="1"/>
    <n v="0"/>
    <n v="85470.45"/>
    <n v="1"/>
    <x v="1"/>
    <s v="4. Very Good"/>
    <s v="3. 100K-150K"/>
    <s v="9-10 yrs"/>
    <s v="Churned"/>
  </r>
  <r>
    <n v="15690731"/>
    <n v="645"/>
    <x v="0"/>
    <x v="1"/>
    <n v="40"/>
    <n v="6"/>
    <n v="131411.24"/>
    <n v="1"/>
    <n v="1"/>
    <n v="1"/>
    <n v="194656.11"/>
    <n v="0"/>
    <x v="0"/>
    <s v="2. Fair"/>
    <s v="3. 100K-150K"/>
    <s v="6-8 yrs"/>
    <s v="Retained"/>
  </r>
  <r>
    <n v="15697948"/>
    <n v="752"/>
    <x v="1"/>
    <x v="0"/>
    <n v="36"/>
    <n v="3"/>
    <n v="0"/>
    <n v="2"/>
    <n v="1"/>
    <n v="1"/>
    <n v="48505.1"/>
    <n v="0"/>
    <x v="1"/>
    <s v="4. Very Good"/>
    <s v="1. Zero"/>
    <s v="3-5 yrs"/>
    <s v="Retained"/>
  </r>
  <r>
    <n v="15608328"/>
    <n v="760"/>
    <x v="1"/>
    <x v="0"/>
    <n v="41"/>
    <n v="6"/>
    <n v="0"/>
    <n v="2"/>
    <n v="0"/>
    <n v="0"/>
    <n v="101491.23"/>
    <n v="0"/>
    <x v="0"/>
    <s v="4. Very Good"/>
    <s v="1. Zero"/>
    <s v="6-8 yrs"/>
    <s v="Retained"/>
  </r>
  <r>
    <n v="15766378"/>
    <n v="714"/>
    <x v="2"/>
    <x v="0"/>
    <n v="45"/>
    <n v="9"/>
    <n v="106431.97"/>
    <n v="2"/>
    <n v="1"/>
    <n v="1"/>
    <n v="164117.69"/>
    <n v="0"/>
    <x v="0"/>
    <s v="3. Good"/>
    <s v="3. 100K-150K"/>
    <s v="9-10 yrs"/>
    <s v="Retained"/>
  </r>
  <r>
    <n v="15600813"/>
    <n v="717"/>
    <x v="0"/>
    <x v="1"/>
    <n v="50"/>
    <n v="9"/>
    <n v="90305.76"/>
    <n v="1"/>
    <n v="1"/>
    <n v="1"/>
    <n v="124626.57"/>
    <n v="0"/>
    <x v="2"/>
    <s v="3. Good"/>
    <s v="2. Up to 100K"/>
    <s v="9-10 yrs"/>
    <s v="Retained"/>
  </r>
  <r>
    <n v="15706217"/>
    <n v="645"/>
    <x v="2"/>
    <x v="1"/>
    <n v="28"/>
    <n v="7"/>
    <n v="117466.03"/>
    <n v="2"/>
    <n v="1"/>
    <n v="1"/>
    <n v="34490.06"/>
    <n v="0"/>
    <x v="3"/>
    <s v="2. Fair"/>
    <s v="3. 100K-150K"/>
    <s v="6-8 yrs"/>
    <s v="Retained"/>
  </r>
  <r>
    <n v="15601417"/>
    <n v="681"/>
    <x v="0"/>
    <x v="1"/>
    <n v="32"/>
    <n v="3"/>
    <n v="148884.47"/>
    <n v="2"/>
    <n v="1"/>
    <n v="1"/>
    <n v="90967.37"/>
    <n v="0"/>
    <x v="1"/>
    <s v="3. Good"/>
    <s v="3. 100K-150K"/>
    <s v="3-5 yrs"/>
    <s v="Retained"/>
  </r>
  <r>
    <n v="15610972"/>
    <n v="681"/>
    <x v="2"/>
    <x v="0"/>
    <n v="44"/>
    <n v="4"/>
    <n v="91115.76"/>
    <n v="2"/>
    <n v="0"/>
    <n v="0"/>
    <n v="24208.84"/>
    <n v="1"/>
    <x v="0"/>
    <s v="3. Good"/>
    <s v="2. Up to 100K"/>
    <s v="3-5 yrs"/>
    <s v="Churned"/>
  </r>
  <r>
    <n v="15674620"/>
    <n v="679"/>
    <x v="2"/>
    <x v="0"/>
    <n v="37"/>
    <n v="8"/>
    <n v="77373.87"/>
    <n v="2"/>
    <n v="0"/>
    <n v="1"/>
    <n v="174873.09"/>
    <n v="0"/>
    <x v="1"/>
    <s v="3. Good"/>
    <s v="2. Up to 100K"/>
    <s v="6-8 yrs"/>
    <s v="Retained"/>
  </r>
  <r>
    <n v="15785350"/>
    <n v="528"/>
    <x v="1"/>
    <x v="1"/>
    <n v="23"/>
    <n v="7"/>
    <n v="104744.89"/>
    <n v="1"/>
    <n v="1"/>
    <n v="0"/>
    <n v="170262.97"/>
    <n v="0"/>
    <x v="3"/>
    <s v="1. Poor"/>
    <s v="3. 100K-150K"/>
    <s v="6-8 yrs"/>
    <s v="Retained"/>
  </r>
  <r>
    <n v="15749119"/>
    <n v="710"/>
    <x v="0"/>
    <x v="0"/>
    <n v="31"/>
    <n v="3"/>
    <n v="0"/>
    <n v="2"/>
    <n v="1"/>
    <n v="1"/>
    <n v="112289.06"/>
    <n v="0"/>
    <x v="1"/>
    <s v="3. Good"/>
    <s v="1. Zero"/>
    <s v="3-5 yrs"/>
    <s v="Retained"/>
  </r>
  <r>
    <n v="15756535"/>
    <n v="733"/>
    <x v="2"/>
    <x v="1"/>
    <n v="39"/>
    <n v="5"/>
    <n v="91538.51"/>
    <n v="1"/>
    <n v="1"/>
    <n v="1"/>
    <n v="93783"/>
    <n v="0"/>
    <x v="1"/>
    <s v="3. Good"/>
    <s v="2. Up to 100K"/>
    <s v="3-5 yrs"/>
    <s v="Retained"/>
  </r>
  <r>
    <n v="15700965"/>
    <n v="724"/>
    <x v="0"/>
    <x v="0"/>
    <n v="32"/>
    <n v="6"/>
    <n v="0"/>
    <n v="2"/>
    <n v="1"/>
    <n v="1"/>
    <n v="150026.79"/>
    <n v="0"/>
    <x v="1"/>
    <s v="3. Good"/>
    <s v="1. Zero"/>
    <s v="6-8 yrs"/>
    <s v="Retained"/>
  </r>
  <r>
    <n v="15791851"/>
    <n v="726"/>
    <x v="0"/>
    <x v="0"/>
    <n v="34"/>
    <n v="0"/>
    <n v="185734.75"/>
    <n v="1"/>
    <n v="1"/>
    <n v="1"/>
    <n v="102036.82"/>
    <n v="0"/>
    <x v="1"/>
    <s v="3. Good"/>
    <s v="4. Above 150K"/>
    <s v="0-2 yrs"/>
    <s v="Retained"/>
  </r>
  <r>
    <n v="15717156"/>
    <n v="520"/>
    <x v="0"/>
    <x v="1"/>
    <n v="30"/>
    <n v="3"/>
    <n v="143396.54"/>
    <n v="2"/>
    <n v="1"/>
    <n v="1"/>
    <n v="898.51"/>
    <n v="0"/>
    <x v="1"/>
    <s v="1. Poor"/>
    <s v="3. 100K-150K"/>
    <s v="3-5 yrs"/>
    <s v="Retained"/>
  </r>
  <r>
    <n v="15740846"/>
    <n v="556"/>
    <x v="0"/>
    <x v="1"/>
    <n v="40"/>
    <n v="5"/>
    <n v="125909.85"/>
    <n v="1"/>
    <n v="1"/>
    <n v="1"/>
    <n v="95124.4"/>
    <n v="0"/>
    <x v="0"/>
    <s v="1. Poor"/>
    <s v="3. 100K-150K"/>
    <s v="3-5 yrs"/>
    <s v="Retained"/>
  </r>
  <r>
    <n v="15573284"/>
    <n v="579"/>
    <x v="0"/>
    <x v="0"/>
    <n v="45"/>
    <n v="2"/>
    <n v="0"/>
    <n v="2"/>
    <n v="0"/>
    <n v="0"/>
    <n v="11514.39"/>
    <n v="0"/>
    <x v="0"/>
    <s v="1. Poor"/>
    <s v="1. Zero"/>
    <s v="0-2 yrs"/>
    <s v="Retained"/>
  </r>
  <r>
    <n v="15729083"/>
    <n v="674"/>
    <x v="0"/>
    <x v="1"/>
    <n v="36"/>
    <n v="2"/>
    <n v="154525.70000000001"/>
    <n v="1"/>
    <n v="0"/>
    <n v="1"/>
    <n v="27468.720000000001"/>
    <n v="0"/>
    <x v="1"/>
    <s v="3. Good"/>
    <s v="4. Above 150K"/>
    <s v="0-2 yrs"/>
    <s v="Retained"/>
  </r>
  <r>
    <n v="15611612"/>
    <n v="570"/>
    <x v="0"/>
    <x v="0"/>
    <n v="29"/>
    <n v="0"/>
    <n v="0"/>
    <n v="1"/>
    <n v="1"/>
    <n v="0"/>
    <n v="37092.43"/>
    <n v="0"/>
    <x v="3"/>
    <s v="1. Poor"/>
    <s v="1. Zero"/>
    <s v="0-2 yrs"/>
    <s v="Retained"/>
  </r>
  <r>
    <n v="15694381"/>
    <n v="631"/>
    <x v="0"/>
    <x v="1"/>
    <n v="51"/>
    <n v="8"/>
    <n v="100654.8"/>
    <n v="1"/>
    <n v="1"/>
    <n v="0"/>
    <n v="171587.9"/>
    <n v="0"/>
    <x v="2"/>
    <s v="2. Fair"/>
    <s v="3. 100K-150K"/>
    <s v="6-8 yrs"/>
    <s v="Retained"/>
  </r>
  <r>
    <n v="15651737"/>
    <n v="623"/>
    <x v="1"/>
    <x v="1"/>
    <n v="44"/>
    <n v="1"/>
    <n v="83325.77"/>
    <n v="1"/>
    <n v="0"/>
    <n v="1"/>
    <n v="80828.78"/>
    <n v="0"/>
    <x v="0"/>
    <s v="2. Fair"/>
    <s v="2. Up to 100K"/>
    <s v="0-2 yrs"/>
    <s v="Retained"/>
  </r>
  <r>
    <n v="15663168"/>
    <n v="665"/>
    <x v="0"/>
    <x v="1"/>
    <n v="35"/>
    <n v="8"/>
    <n v="110934.54"/>
    <n v="1"/>
    <n v="1"/>
    <n v="0"/>
    <n v="169287.99"/>
    <n v="0"/>
    <x v="1"/>
    <s v="2. Fair"/>
    <s v="3. 100K-150K"/>
    <s v="6-8 yrs"/>
    <s v="Retained"/>
  </r>
  <r>
    <n v="15643426"/>
    <n v="523"/>
    <x v="1"/>
    <x v="0"/>
    <n v="36"/>
    <n v="8"/>
    <n v="113680.54"/>
    <n v="1"/>
    <n v="0"/>
    <n v="0"/>
    <n v="13197.44"/>
    <n v="0"/>
    <x v="1"/>
    <s v="1. Poor"/>
    <s v="3. 100K-150K"/>
    <s v="6-8 yrs"/>
    <s v="Retained"/>
  </r>
  <r>
    <n v="15618245"/>
    <n v="706"/>
    <x v="2"/>
    <x v="1"/>
    <n v="31"/>
    <n v="1"/>
    <n v="117020.08"/>
    <n v="2"/>
    <n v="1"/>
    <n v="0"/>
    <n v="54439.53"/>
    <n v="0"/>
    <x v="1"/>
    <s v="3. Good"/>
    <s v="3. 100K-150K"/>
    <s v="0-2 yrs"/>
    <s v="Retained"/>
  </r>
  <r>
    <n v="15717527"/>
    <n v="619"/>
    <x v="0"/>
    <x v="0"/>
    <n v="49"/>
    <n v="9"/>
    <n v="145359.99"/>
    <n v="1"/>
    <n v="1"/>
    <n v="0"/>
    <n v="38186.85"/>
    <n v="0"/>
    <x v="0"/>
    <s v="2. Fair"/>
    <s v="3. 100K-150K"/>
    <s v="9-10 yrs"/>
    <s v="Retained"/>
  </r>
  <r>
    <n v="15793478"/>
    <n v="593"/>
    <x v="2"/>
    <x v="0"/>
    <n v="39"/>
    <n v="8"/>
    <n v="151391.67999999999"/>
    <n v="1"/>
    <n v="1"/>
    <n v="0"/>
    <n v="27274.6"/>
    <n v="1"/>
    <x v="1"/>
    <s v="2. Fair"/>
    <s v="4. Above 150K"/>
    <s v="6-8 yrs"/>
    <s v="Churned"/>
  </r>
  <r>
    <n v="15642248"/>
    <n v="608"/>
    <x v="1"/>
    <x v="1"/>
    <n v="66"/>
    <n v="8"/>
    <n v="123935.35"/>
    <n v="1"/>
    <n v="1"/>
    <n v="1"/>
    <n v="65758.19"/>
    <n v="0"/>
    <x v="4"/>
    <s v="2. Fair"/>
    <s v="3. 100K-150K"/>
    <s v="6-8 yrs"/>
    <s v="Retained"/>
  </r>
  <r>
    <n v="15640377"/>
    <n v="526"/>
    <x v="0"/>
    <x v="0"/>
    <n v="36"/>
    <n v="0"/>
    <n v="0"/>
    <n v="2"/>
    <n v="1"/>
    <n v="0"/>
    <n v="97767.63"/>
    <n v="0"/>
    <x v="1"/>
    <s v="1. Poor"/>
    <s v="1. Zero"/>
    <s v="0-2 yrs"/>
    <s v="Retained"/>
  </r>
  <r>
    <n v="15723950"/>
    <n v="684"/>
    <x v="1"/>
    <x v="1"/>
    <n v="40"/>
    <n v="2"/>
    <n v="70291.02"/>
    <n v="1"/>
    <n v="1"/>
    <n v="1"/>
    <n v="115468.84"/>
    <n v="1"/>
    <x v="0"/>
    <s v="3. Good"/>
    <s v="2. Up to 100K"/>
    <s v="0-2 yrs"/>
    <s v="Churned"/>
  </r>
  <r>
    <n v="15590327"/>
    <n v="604"/>
    <x v="2"/>
    <x v="0"/>
    <n v="42"/>
    <n v="10"/>
    <n v="166031.45000000001"/>
    <n v="1"/>
    <n v="1"/>
    <n v="0"/>
    <n v="98293.14"/>
    <n v="0"/>
    <x v="0"/>
    <s v="2. Fair"/>
    <s v="4. Above 150K"/>
    <s v="9-10 yrs"/>
    <s v="Retained"/>
  </r>
  <r>
    <n v="15706199"/>
    <n v="636"/>
    <x v="2"/>
    <x v="1"/>
    <n v="36"/>
    <n v="6"/>
    <n v="96643.32"/>
    <n v="1"/>
    <n v="0"/>
    <n v="0"/>
    <n v="182059.28"/>
    <n v="0"/>
    <x v="1"/>
    <s v="2. Fair"/>
    <s v="2. Up to 100K"/>
    <s v="6-8 yrs"/>
    <s v="Retained"/>
  </r>
  <r>
    <n v="15671514"/>
    <n v="669"/>
    <x v="1"/>
    <x v="0"/>
    <n v="33"/>
    <n v="8"/>
    <n v="0"/>
    <n v="2"/>
    <n v="0"/>
    <n v="1"/>
    <n v="128538.05"/>
    <n v="0"/>
    <x v="1"/>
    <s v="2. Fair"/>
    <s v="1. Zero"/>
    <s v="6-8 yrs"/>
    <s v="Retained"/>
  </r>
  <r>
    <n v="15727041"/>
    <n v="624"/>
    <x v="0"/>
    <x v="1"/>
    <n v="71"/>
    <n v="7"/>
    <n v="0"/>
    <n v="2"/>
    <n v="1"/>
    <n v="1"/>
    <n v="108841.83"/>
    <n v="0"/>
    <x v="4"/>
    <s v="2. Fair"/>
    <s v="1. Zero"/>
    <s v="6-8 yrs"/>
    <s v="Retained"/>
  </r>
  <r>
    <n v="15738063"/>
    <n v="631"/>
    <x v="0"/>
    <x v="1"/>
    <n v="29"/>
    <n v="2"/>
    <n v="0"/>
    <n v="2"/>
    <n v="1"/>
    <n v="1"/>
    <n v="18581.84"/>
    <n v="0"/>
    <x v="3"/>
    <s v="2. Fair"/>
    <s v="1. Zero"/>
    <s v="0-2 yrs"/>
    <s v="Retained"/>
  </r>
  <r>
    <n v="15711733"/>
    <n v="753"/>
    <x v="0"/>
    <x v="1"/>
    <n v="48"/>
    <n v="4"/>
    <n v="0"/>
    <n v="2"/>
    <n v="0"/>
    <n v="1"/>
    <n v="146821.42000000001"/>
    <n v="0"/>
    <x v="0"/>
    <s v="4. Very Good"/>
    <s v="1. Zero"/>
    <s v="3-5 yrs"/>
    <s v="Retained"/>
  </r>
  <r>
    <n v="15652320"/>
    <n v="588"/>
    <x v="0"/>
    <x v="1"/>
    <n v="40"/>
    <n v="5"/>
    <n v="0"/>
    <n v="2"/>
    <n v="0"/>
    <n v="0"/>
    <n v="100727.67999999999"/>
    <n v="0"/>
    <x v="0"/>
    <s v="2. Fair"/>
    <s v="1. Zero"/>
    <s v="3-5 yrs"/>
    <s v="Retained"/>
  </r>
  <r>
    <n v="15634180"/>
    <n v="729"/>
    <x v="2"/>
    <x v="1"/>
    <n v="26"/>
    <n v="4"/>
    <n v="97268.1"/>
    <n v="2"/>
    <n v="1"/>
    <n v="0"/>
    <n v="39356.379999999997"/>
    <n v="0"/>
    <x v="3"/>
    <s v="3. Good"/>
    <s v="2. Up to 100K"/>
    <s v="3-5 yrs"/>
    <s v="Retained"/>
  </r>
  <r>
    <n v="15694566"/>
    <n v="602"/>
    <x v="0"/>
    <x v="0"/>
    <n v="42"/>
    <n v="10"/>
    <n v="0"/>
    <n v="2"/>
    <n v="0"/>
    <n v="0"/>
    <n v="169921.11"/>
    <n v="1"/>
    <x v="0"/>
    <s v="2. Fair"/>
    <s v="1. Zero"/>
    <s v="9-10 yrs"/>
    <s v="Churned"/>
  </r>
  <r>
    <n v="15726103"/>
    <n v="689"/>
    <x v="2"/>
    <x v="0"/>
    <n v="55"/>
    <n v="1"/>
    <n v="76296.81"/>
    <n v="1"/>
    <n v="1"/>
    <n v="0"/>
    <n v="42364.75"/>
    <n v="1"/>
    <x v="2"/>
    <s v="3. Good"/>
    <s v="2. Up to 100K"/>
    <s v="0-2 yrs"/>
    <s v="Churned"/>
  </r>
  <r>
    <n v="15646351"/>
    <n v="486"/>
    <x v="1"/>
    <x v="1"/>
    <n v="27"/>
    <n v="7"/>
    <n v="0"/>
    <n v="2"/>
    <n v="1"/>
    <n v="0"/>
    <n v="28823.040000000001"/>
    <n v="0"/>
    <x v="3"/>
    <s v="1. Poor"/>
    <s v="1. Zero"/>
    <s v="6-8 yrs"/>
    <s v="Retained"/>
  </r>
  <r>
    <n v="15730044"/>
    <n v="809"/>
    <x v="2"/>
    <x v="0"/>
    <n v="42"/>
    <n v="6"/>
    <n v="64497.94"/>
    <n v="3"/>
    <n v="0"/>
    <n v="1"/>
    <n v="182436.81"/>
    <n v="1"/>
    <x v="0"/>
    <s v="5. Excellent"/>
    <s v="2. Up to 100K"/>
    <s v="6-8 yrs"/>
    <s v="Churned"/>
  </r>
  <r>
    <n v="15795186"/>
    <n v="562"/>
    <x v="0"/>
    <x v="1"/>
    <n v="38"/>
    <n v="5"/>
    <n v="0"/>
    <n v="1"/>
    <n v="1"/>
    <n v="0"/>
    <n v="115700.2"/>
    <n v="0"/>
    <x v="1"/>
    <s v="1. Poor"/>
    <s v="1. Zero"/>
    <s v="3-5 yrs"/>
    <s v="Retained"/>
  </r>
  <r>
    <n v="15784890"/>
    <n v="763"/>
    <x v="1"/>
    <x v="0"/>
    <n v="32"/>
    <n v="8"/>
    <n v="0"/>
    <n v="2"/>
    <n v="1"/>
    <n v="0"/>
    <n v="16725.53"/>
    <n v="0"/>
    <x v="1"/>
    <s v="4. Very Good"/>
    <s v="1. Zero"/>
    <s v="6-8 yrs"/>
    <s v="Retained"/>
  </r>
  <r>
    <n v="15694125"/>
    <n v="669"/>
    <x v="0"/>
    <x v="1"/>
    <n v="57"/>
    <n v="5"/>
    <n v="0"/>
    <n v="2"/>
    <n v="1"/>
    <n v="1"/>
    <n v="56875.76"/>
    <n v="0"/>
    <x v="2"/>
    <s v="2. Fair"/>
    <s v="1. Zero"/>
    <s v="3-5 yrs"/>
    <s v="Retained"/>
  </r>
  <r>
    <n v="15565891"/>
    <n v="709"/>
    <x v="0"/>
    <x v="1"/>
    <n v="39"/>
    <n v="8"/>
    <n v="0"/>
    <n v="2"/>
    <n v="1"/>
    <n v="0"/>
    <n v="56214.09"/>
    <n v="0"/>
    <x v="1"/>
    <s v="3. Good"/>
    <s v="1. Zero"/>
    <s v="6-8 yrs"/>
    <s v="Retained"/>
  </r>
  <r>
    <n v="15674254"/>
    <n v="554"/>
    <x v="1"/>
    <x v="0"/>
    <n v="45"/>
    <n v="4"/>
    <n v="0"/>
    <n v="2"/>
    <n v="1"/>
    <n v="1"/>
    <n v="193412.05"/>
    <n v="0"/>
    <x v="0"/>
    <s v="1. Poor"/>
    <s v="1. Zero"/>
    <s v="3-5 yrs"/>
    <s v="Retained"/>
  </r>
  <r>
    <n v="15775206"/>
    <n v="699"/>
    <x v="0"/>
    <x v="1"/>
    <n v="37"/>
    <n v="10"/>
    <n v="0"/>
    <n v="2"/>
    <n v="0"/>
    <n v="0"/>
    <n v="83263.039999999994"/>
    <n v="0"/>
    <x v="1"/>
    <s v="3. Good"/>
    <s v="1. Zero"/>
    <s v="9-10 yrs"/>
    <s v="Retained"/>
  </r>
  <r>
    <n v="15797627"/>
    <n v="732"/>
    <x v="1"/>
    <x v="1"/>
    <n v="54"/>
    <n v="0"/>
    <n v="134249.70000000001"/>
    <n v="1"/>
    <n v="0"/>
    <n v="1"/>
    <n v="13404.4"/>
    <n v="0"/>
    <x v="2"/>
    <s v="3. Good"/>
    <s v="3. 100K-150K"/>
    <s v="0-2 yrs"/>
    <s v="Retained"/>
  </r>
  <r>
    <n v="15649853"/>
    <n v="625"/>
    <x v="0"/>
    <x v="0"/>
    <n v="45"/>
    <n v="3"/>
    <n v="0"/>
    <n v="1"/>
    <n v="1"/>
    <n v="1"/>
    <n v="184474.15"/>
    <n v="1"/>
    <x v="0"/>
    <s v="2. Fair"/>
    <s v="1. Zero"/>
    <s v="3-5 yrs"/>
    <s v="Churned"/>
  </r>
  <r>
    <n v="15610379"/>
    <n v="599"/>
    <x v="0"/>
    <x v="1"/>
    <n v="30"/>
    <n v="9"/>
    <n v="105443.68"/>
    <n v="1"/>
    <n v="1"/>
    <n v="1"/>
    <n v="121124.53"/>
    <n v="0"/>
    <x v="1"/>
    <s v="2. Fair"/>
    <s v="3. 100K-150K"/>
    <s v="9-10 yrs"/>
    <s v="Retained"/>
  </r>
  <r>
    <n v="15659800"/>
    <n v="584"/>
    <x v="1"/>
    <x v="0"/>
    <n v="50"/>
    <n v="1"/>
    <n v="0"/>
    <n v="1"/>
    <n v="0"/>
    <n v="1"/>
    <n v="152567.75"/>
    <n v="1"/>
    <x v="2"/>
    <s v="2. Fair"/>
    <s v="1. Zero"/>
    <s v="0-2 yrs"/>
    <s v="Churned"/>
  </r>
  <r>
    <n v="15716236"/>
    <n v="499"/>
    <x v="0"/>
    <x v="1"/>
    <n v="35"/>
    <n v="10"/>
    <n v="0"/>
    <n v="2"/>
    <n v="1"/>
    <n v="0"/>
    <n v="10722.54"/>
    <n v="0"/>
    <x v="1"/>
    <s v="1. Poor"/>
    <s v="1. Zero"/>
    <s v="9-10 yrs"/>
    <s v="Retained"/>
  </r>
  <r>
    <n v="15672053"/>
    <n v="526"/>
    <x v="1"/>
    <x v="1"/>
    <n v="38"/>
    <n v="2"/>
    <n v="0"/>
    <n v="2"/>
    <n v="0"/>
    <n v="0"/>
    <n v="58010.98"/>
    <n v="0"/>
    <x v="1"/>
    <s v="1. Poor"/>
    <s v="1. Zero"/>
    <s v="0-2 yrs"/>
    <s v="Retained"/>
  </r>
  <r>
    <n v="15663933"/>
    <n v="625"/>
    <x v="2"/>
    <x v="0"/>
    <n v="35"/>
    <n v="5"/>
    <n v="86147.46"/>
    <n v="2"/>
    <n v="1"/>
    <n v="0"/>
    <n v="163440.79999999999"/>
    <n v="1"/>
    <x v="1"/>
    <s v="2. Fair"/>
    <s v="2. Up to 100K"/>
    <s v="3-5 yrs"/>
    <s v="Churned"/>
  </r>
  <r>
    <n v="15814236"/>
    <n v="537"/>
    <x v="1"/>
    <x v="0"/>
    <n v="38"/>
    <n v="1"/>
    <n v="96939.06"/>
    <n v="1"/>
    <n v="1"/>
    <n v="1"/>
    <n v="102606.92"/>
    <n v="0"/>
    <x v="1"/>
    <s v="1. Poor"/>
    <s v="2. Up to 100K"/>
    <s v="0-2 yrs"/>
    <s v="Retained"/>
  </r>
  <r>
    <n v="15583597"/>
    <n v="696"/>
    <x v="1"/>
    <x v="1"/>
    <n v="47"/>
    <n v="1"/>
    <n v="106758.6"/>
    <n v="1"/>
    <n v="1"/>
    <n v="1"/>
    <n v="80591.179999999993"/>
    <n v="0"/>
    <x v="0"/>
    <s v="3. Good"/>
    <s v="3. 100K-150K"/>
    <s v="0-2 yrs"/>
    <s v="Retained"/>
  </r>
  <r>
    <n v="15607395"/>
    <n v="679"/>
    <x v="0"/>
    <x v="0"/>
    <n v="33"/>
    <n v="9"/>
    <n v="112528.65"/>
    <n v="2"/>
    <n v="1"/>
    <n v="0"/>
    <n v="177362.45"/>
    <n v="0"/>
    <x v="1"/>
    <s v="3. Good"/>
    <s v="3. 100K-150K"/>
    <s v="9-10 yrs"/>
    <s v="Retained"/>
  </r>
  <r>
    <n v="15694556"/>
    <n v="684"/>
    <x v="0"/>
    <x v="1"/>
    <n v="60"/>
    <n v="2"/>
    <n v="116563.58"/>
    <n v="1"/>
    <n v="1"/>
    <n v="0"/>
    <n v="120257.7"/>
    <n v="1"/>
    <x v="4"/>
    <s v="3. Good"/>
    <s v="3. 100K-150K"/>
    <s v="0-2 yrs"/>
    <s v="Churned"/>
  </r>
  <r>
    <n v="15744109"/>
    <n v="850"/>
    <x v="0"/>
    <x v="1"/>
    <n v="32"/>
    <n v="4"/>
    <n v="0"/>
    <n v="1"/>
    <n v="1"/>
    <n v="1"/>
    <n v="180622.02"/>
    <n v="0"/>
    <x v="1"/>
    <s v="5. Excellent"/>
    <s v="1. Zero"/>
    <s v="3-5 yrs"/>
    <s v="Retained"/>
  </r>
  <r>
    <n v="15800688"/>
    <n v="495"/>
    <x v="1"/>
    <x v="0"/>
    <n v="42"/>
    <n v="7"/>
    <n v="0"/>
    <n v="2"/>
    <n v="0"/>
    <n v="0"/>
    <n v="130404.53"/>
    <n v="0"/>
    <x v="0"/>
    <s v="1. Poor"/>
    <s v="1. Zero"/>
    <s v="6-8 yrs"/>
    <s v="Retained"/>
  </r>
  <r>
    <n v="15810878"/>
    <n v="537"/>
    <x v="1"/>
    <x v="0"/>
    <n v="38"/>
    <n v="6"/>
    <n v="141786.78"/>
    <n v="1"/>
    <n v="0"/>
    <n v="1"/>
    <n v="147797.54"/>
    <n v="0"/>
    <x v="1"/>
    <s v="1. Poor"/>
    <s v="3. 100K-150K"/>
    <s v="6-8 yrs"/>
    <s v="Retained"/>
  </r>
  <r>
    <n v="15587835"/>
    <n v="850"/>
    <x v="0"/>
    <x v="1"/>
    <n v="41"/>
    <n v="3"/>
    <n v="136416.82"/>
    <n v="1"/>
    <n v="0"/>
    <n v="1"/>
    <n v="57844.26"/>
    <n v="0"/>
    <x v="0"/>
    <s v="5. Excellent"/>
    <s v="3. 100K-150K"/>
    <s v="3-5 yrs"/>
    <s v="Retained"/>
  </r>
  <r>
    <n v="15763515"/>
    <n v="513"/>
    <x v="0"/>
    <x v="1"/>
    <n v="30"/>
    <n v="5"/>
    <n v="0"/>
    <n v="2"/>
    <n v="1"/>
    <n v="0"/>
    <n v="162523.66"/>
    <n v="0"/>
    <x v="1"/>
    <s v="1. Poor"/>
    <s v="1. Zero"/>
    <s v="3-5 yrs"/>
    <s v="Retained"/>
  </r>
  <r>
    <n v="15725882"/>
    <n v="618"/>
    <x v="2"/>
    <x v="0"/>
    <n v="40"/>
    <n v="1"/>
    <n v="133245.51999999999"/>
    <n v="2"/>
    <n v="1"/>
    <n v="1"/>
    <n v="54495.82"/>
    <n v="0"/>
    <x v="0"/>
    <s v="2. Fair"/>
    <s v="3. 100K-150K"/>
    <s v="0-2 yrs"/>
    <s v="Retained"/>
  </r>
  <r>
    <n v="15788022"/>
    <n v="802"/>
    <x v="2"/>
    <x v="0"/>
    <n v="41"/>
    <n v="4"/>
    <n v="90757.64"/>
    <n v="2"/>
    <n v="0"/>
    <n v="1"/>
    <n v="169183.66"/>
    <n v="0"/>
    <x v="0"/>
    <s v="5. Excellent"/>
    <s v="2. Up to 100K"/>
    <s v="3-5 yrs"/>
    <s v="Retained"/>
  </r>
  <r>
    <n v="15663917"/>
    <n v="547"/>
    <x v="0"/>
    <x v="1"/>
    <n v="43"/>
    <n v="1"/>
    <n v="92350.36"/>
    <n v="1"/>
    <n v="0"/>
    <n v="1"/>
    <n v="80262.91"/>
    <n v="0"/>
    <x v="0"/>
    <s v="1. Poor"/>
    <s v="2. Up to 100K"/>
    <s v="0-2 yrs"/>
    <s v="Retained"/>
  </r>
  <r>
    <n v="15656865"/>
    <n v="613"/>
    <x v="2"/>
    <x v="1"/>
    <n v="69"/>
    <n v="9"/>
    <n v="78778.490000000005"/>
    <n v="1"/>
    <n v="0"/>
    <n v="1"/>
    <n v="8751.59"/>
    <n v="0"/>
    <x v="4"/>
    <s v="2. Fair"/>
    <s v="2. Up to 100K"/>
    <s v="9-10 yrs"/>
    <s v="Retained"/>
  </r>
  <r>
    <n v="15667971"/>
    <n v="592"/>
    <x v="2"/>
    <x v="0"/>
    <n v="34"/>
    <n v="6"/>
    <n v="102143.93"/>
    <n v="2"/>
    <n v="1"/>
    <n v="1"/>
    <n v="102628.98"/>
    <n v="0"/>
    <x v="1"/>
    <s v="2. Fair"/>
    <s v="3. 100K-150K"/>
    <s v="6-8 yrs"/>
    <s v="Retained"/>
  </r>
  <r>
    <n v="15800366"/>
    <n v="546"/>
    <x v="0"/>
    <x v="1"/>
    <n v="29"/>
    <n v="5"/>
    <n v="0"/>
    <n v="1"/>
    <n v="1"/>
    <n v="1"/>
    <n v="94823.95"/>
    <n v="0"/>
    <x v="3"/>
    <s v="1. Poor"/>
    <s v="1. Zero"/>
    <s v="3-5 yrs"/>
    <s v="Retained"/>
  </r>
  <r>
    <n v="15717231"/>
    <n v="721"/>
    <x v="2"/>
    <x v="1"/>
    <n v="37"/>
    <n v="4"/>
    <n v="98459.6"/>
    <n v="1"/>
    <n v="0"/>
    <n v="0"/>
    <n v="90821.66"/>
    <n v="0"/>
    <x v="1"/>
    <s v="3. Good"/>
    <s v="2. Up to 100K"/>
    <s v="3-5 yrs"/>
    <s v="Retained"/>
  </r>
  <r>
    <n v="15643188"/>
    <n v="671"/>
    <x v="2"/>
    <x v="0"/>
    <n v="47"/>
    <n v="7"/>
    <n v="114603.76"/>
    <n v="2"/>
    <n v="1"/>
    <n v="0"/>
    <n v="153194.32"/>
    <n v="1"/>
    <x v="0"/>
    <s v="3. Good"/>
    <s v="3. 100K-150K"/>
    <s v="6-8 yrs"/>
    <s v="Churned"/>
  </r>
  <r>
    <n v="15671351"/>
    <n v="624"/>
    <x v="1"/>
    <x v="1"/>
    <n v="35"/>
    <n v="2"/>
    <n v="0"/>
    <n v="2"/>
    <n v="1"/>
    <n v="0"/>
    <n v="87310.59"/>
    <n v="0"/>
    <x v="1"/>
    <s v="2. Fair"/>
    <s v="1. Zero"/>
    <s v="0-2 yrs"/>
    <s v="Retained"/>
  </r>
  <r>
    <n v="15573628"/>
    <n v="751"/>
    <x v="2"/>
    <x v="0"/>
    <n v="51"/>
    <n v="7"/>
    <n v="148074.79"/>
    <n v="1"/>
    <n v="1"/>
    <n v="0"/>
    <n v="146411.41"/>
    <n v="1"/>
    <x v="2"/>
    <s v="4. Very Good"/>
    <s v="3. 100K-150K"/>
    <s v="6-8 yrs"/>
    <s v="Churned"/>
  </r>
  <r>
    <n v="15698953"/>
    <n v="636"/>
    <x v="1"/>
    <x v="1"/>
    <n v="36"/>
    <n v="1"/>
    <n v="0"/>
    <n v="3"/>
    <n v="1"/>
    <n v="1"/>
    <n v="74048.100000000006"/>
    <n v="1"/>
    <x v="1"/>
    <s v="2. Fair"/>
    <s v="1. Zero"/>
    <s v="0-2 yrs"/>
    <s v="Churned"/>
  </r>
  <r>
    <n v="15753888"/>
    <n v="607"/>
    <x v="1"/>
    <x v="0"/>
    <n v="62"/>
    <n v="8"/>
    <n v="108004.64"/>
    <n v="1"/>
    <n v="1"/>
    <n v="1"/>
    <n v="23386.77"/>
    <n v="1"/>
    <x v="4"/>
    <s v="2. Fair"/>
    <s v="3. 100K-150K"/>
    <s v="6-8 yrs"/>
    <s v="Churned"/>
  </r>
  <r>
    <n v="15737961"/>
    <n v="509"/>
    <x v="2"/>
    <x v="0"/>
    <n v="29"/>
    <n v="0"/>
    <n v="107712.57"/>
    <n v="2"/>
    <n v="1"/>
    <n v="1"/>
    <n v="92898.17"/>
    <n v="0"/>
    <x v="3"/>
    <s v="1. Poor"/>
    <s v="3. 100K-150K"/>
    <s v="0-2 yrs"/>
    <s v="Retained"/>
  </r>
  <r>
    <n v="15801701"/>
    <n v="653"/>
    <x v="1"/>
    <x v="1"/>
    <n v="35"/>
    <n v="9"/>
    <n v="0"/>
    <n v="2"/>
    <n v="1"/>
    <n v="1"/>
    <n v="45956.05"/>
    <n v="0"/>
    <x v="1"/>
    <s v="2. Fair"/>
    <s v="1. Zero"/>
    <s v="9-10 yrs"/>
    <s v="Retained"/>
  </r>
  <r>
    <n v="15684419"/>
    <n v="709"/>
    <x v="1"/>
    <x v="0"/>
    <n v="37"/>
    <n v="8"/>
    <n v="0"/>
    <n v="3"/>
    <n v="1"/>
    <n v="0"/>
    <n v="71738.559999999998"/>
    <n v="0"/>
    <x v="1"/>
    <s v="3. Good"/>
    <s v="1. Zero"/>
    <s v="6-8 yrs"/>
    <s v="Retained"/>
  </r>
  <r>
    <n v="15794266"/>
    <n v="559"/>
    <x v="0"/>
    <x v="1"/>
    <n v="32"/>
    <n v="9"/>
    <n v="145303.51999999999"/>
    <n v="1"/>
    <n v="1"/>
    <n v="0"/>
    <n v="103560.98"/>
    <n v="0"/>
    <x v="1"/>
    <s v="1. Poor"/>
    <s v="3. 100K-150K"/>
    <s v="9-10 yrs"/>
    <s v="Retained"/>
  </r>
  <r>
    <n v="15810711"/>
    <n v="684"/>
    <x v="2"/>
    <x v="1"/>
    <n v="37"/>
    <n v="4"/>
    <n v="138476.41"/>
    <n v="2"/>
    <n v="1"/>
    <n v="1"/>
    <n v="52367.29"/>
    <n v="0"/>
    <x v="1"/>
    <s v="3. Good"/>
    <s v="3. 100K-150K"/>
    <s v="3-5 yrs"/>
    <s v="Retained"/>
  </r>
  <r>
    <n v="15771270"/>
    <n v="635"/>
    <x v="0"/>
    <x v="0"/>
    <n v="27"/>
    <n v="8"/>
    <n v="127471.56"/>
    <n v="1"/>
    <n v="1"/>
    <n v="1"/>
    <n v="152916.04999999999"/>
    <n v="1"/>
    <x v="3"/>
    <s v="2. Fair"/>
    <s v="3. 100K-150K"/>
    <s v="6-8 yrs"/>
    <s v="Churned"/>
  </r>
  <r>
    <n v="15607786"/>
    <n v="709"/>
    <x v="0"/>
    <x v="1"/>
    <n v="26"/>
    <n v="6"/>
    <n v="156551.63"/>
    <n v="1"/>
    <n v="0"/>
    <n v="1"/>
    <n v="4410.7700000000004"/>
    <n v="0"/>
    <x v="3"/>
    <s v="3. Good"/>
    <s v="4. Above 150K"/>
    <s v="6-8 yrs"/>
    <s v="Retained"/>
  </r>
  <r>
    <n v="15624519"/>
    <n v="656"/>
    <x v="2"/>
    <x v="0"/>
    <n v="49"/>
    <n v="9"/>
    <n v="97092.87"/>
    <n v="1"/>
    <n v="1"/>
    <n v="0"/>
    <n v="74771.22"/>
    <n v="1"/>
    <x v="0"/>
    <s v="2. Fair"/>
    <s v="2. Up to 100K"/>
    <s v="9-10 yrs"/>
    <s v="Churned"/>
  </r>
  <r>
    <n v="15799910"/>
    <n v="793"/>
    <x v="0"/>
    <x v="1"/>
    <n v="32"/>
    <n v="2"/>
    <n v="0"/>
    <n v="2"/>
    <n v="1"/>
    <n v="0"/>
    <n v="193817.63"/>
    <n v="1"/>
    <x v="1"/>
    <s v="4. Very Good"/>
    <s v="1. Zero"/>
    <s v="0-2 yrs"/>
    <s v="Churned"/>
  </r>
  <r>
    <n v="15602479"/>
    <n v="609"/>
    <x v="1"/>
    <x v="1"/>
    <n v="37"/>
    <n v="5"/>
    <n v="129312.79"/>
    <n v="1"/>
    <n v="1"/>
    <n v="1"/>
    <n v="26793.82"/>
    <n v="0"/>
    <x v="1"/>
    <s v="2. Fair"/>
    <s v="3. 100K-150K"/>
    <s v="3-5 yrs"/>
    <s v="Retained"/>
  </r>
  <r>
    <n v="15617419"/>
    <n v="618"/>
    <x v="2"/>
    <x v="0"/>
    <n v="29"/>
    <n v="10"/>
    <n v="100315.1"/>
    <n v="2"/>
    <n v="1"/>
    <n v="1"/>
    <n v="32526.639999999999"/>
    <n v="0"/>
    <x v="3"/>
    <s v="2. Fair"/>
    <s v="3. 100K-150K"/>
    <s v="9-10 yrs"/>
    <s v="Retained"/>
  </r>
  <r>
    <n v="15657603"/>
    <n v="850"/>
    <x v="0"/>
    <x v="0"/>
    <n v="35"/>
    <n v="6"/>
    <n v="81684.97"/>
    <n v="1"/>
    <n v="1"/>
    <n v="0"/>
    <n v="824"/>
    <n v="0"/>
    <x v="1"/>
    <s v="5. Excellent"/>
    <s v="2. Up to 100K"/>
    <s v="6-8 yrs"/>
    <s v="Retained"/>
  </r>
  <r>
    <n v="15570379"/>
    <n v="669"/>
    <x v="1"/>
    <x v="1"/>
    <n v="51"/>
    <n v="3"/>
    <n v="88827.53"/>
    <n v="1"/>
    <n v="0"/>
    <n v="0"/>
    <n v="85250.77"/>
    <n v="1"/>
    <x v="2"/>
    <s v="2. Fair"/>
    <s v="2. Up to 100K"/>
    <s v="3-5 yrs"/>
    <s v="Churned"/>
  </r>
  <r>
    <n v="15772996"/>
    <n v="594"/>
    <x v="2"/>
    <x v="1"/>
    <n v="40"/>
    <n v="0"/>
    <n v="152092.44"/>
    <n v="2"/>
    <n v="1"/>
    <n v="1"/>
    <n v="83508.929999999993"/>
    <n v="0"/>
    <x v="0"/>
    <s v="2. Fair"/>
    <s v="4. Above 150K"/>
    <s v="0-2 yrs"/>
    <s v="Retained"/>
  </r>
  <r>
    <n v="15729574"/>
    <n v="616"/>
    <x v="1"/>
    <x v="1"/>
    <n v="71"/>
    <n v="4"/>
    <n v="0"/>
    <n v="2"/>
    <n v="1"/>
    <n v="1"/>
    <n v="173599.38"/>
    <n v="0"/>
    <x v="4"/>
    <s v="2. Fair"/>
    <s v="1. Zero"/>
    <s v="3-5 yrs"/>
    <s v="Retained"/>
  </r>
  <r>
    <n v="15737267"/>
    <n v="676"/>
    <x v="0"/>
    <x v="0"/>
    <n v="49"/>
    <n v="1"/>
    <n v="0"/>
    <n v="1"/>
    <n v="1"/>
    <n v="0"/>
    <n v="79342.31"/>
    <n v="1"/>
    <x v="0"/>
    <s v="3. Good"/>
    <s v="1. Zero"/>
    <s v="0-2 yrs"/>
    <s v="Churned"/>
  </r>
  <r>
    <n v="15799128"/>
    <n v="608"/>
    <x v="1"/>
    <x v="0"/>
    <n v="38"/>
    <n v="9"/>
    <n v="102406.76"/>
    <n v="1"/>
    <n v="0"/>
    <n v="1"/>
    <n v="57600.66"/>
    <n v="0"/>
    <x v="1"/>
    <s v="2. Fair"/>
    <s v="3. 100K-150K"/>
    <s v="9-10 yrs"/>
    <s v="Retained"/>
  </r>
  <r>
    <n v="15813327"/>
    <n v="710"/>
    <x v="0"/>
    <x v="1"/>
    <n v="21"/>
    <n v="4"/>
    <n v="109130.96"/>
    <n v="2"/>
    <n v="1"/>
    <n v="1"/>
    <n v="56191.99"/>
    <n v="0"/>
    <x v="3"/>
    <s v="3. Good"/>
    <s v="3. 100K-150K"/>
    <s v="3-5 yrs"/>
    <s v="Retained"/>
  </r>
  <r>
    <n v="15711921"/>
    <n v="695"/>
    <x v="0"/>
    <x v="1"/>
    <n v="29"/>
    <n v="5"/>
    <n v="0"/>
    <n v="2"/>
    <n v="1"/>
    <n v="1"/>
    <n v="6770.44"/>
    <n v="0"/>
    <x v="3"/>
    <s v="3. Good"/>
    <s v="1. Zero"/>
    <s v="3-5 yrs"/>
    <s v="Retained"/>
  </r>
  <r>
    <n v="15654300"/>
    <n v="530"/>
    <x v="2"/>
    <x v="1"/>
    <n v="33"/>
    <n v="9"/>
    <n v="75242.28"/>
    <n v="1"/>
    <n v="0"/>
    <n v="1"/>
    <n v="101694.67"/>
    <n v="0"/>
    <x v="1"/>
    <s v="1. Poor"/>
    <s v="2. Up to 100K"/>
    <s v="9-10 yrs"/>
    <s v="Retained"/>
  </r>
  <r>
    <n v="15569945"/>
    <n v="509"/>
    <x v="1"/>
    <x v="1"/>
    <n v="29"/>
    <n v="1"/>
    <n v="0"/>
    <n v="2"/>
    <n v="1"/>
    <n v="0"/>
    <n v="69113.14"/>
    <n v="0"/>
    <x v="3"/>
    <s v="1. Poor"/>
    <s v="1. Zero"/>
    <s v="0-2 yrs"/>
    <s v="Retained"/>
  </r>
  <r>
    <n v="15569666"/>
    <n v="517"/>
    <x v="0"/>
    <x v="0"/>
    <n v="45"/>
    <n v="4"/>
    <n v="0"/>
    <n v="1"/>
    <n v="0"/>
    <n v="0"/>
    <n v="172674.36"/>
    <n v="1"/>
    <x v="0"/>
    <s v="1. Poor"/>
    <s v="1. Zero"/>
    <s v="3-5 yrs"/>
    <s v="Churned"/>
  </r>
  <r>
    <n v="15681887"/>
    <n v="758"/>
    <x v="2"/>
    <x v="1"/>
    <n v="33"/>
    <n v="0"/>
    <n v="129142.54"/>
    <n v="2"/>
    <n v="1"/>
    <n v="1"/>
    <n v="26606.28"/>
    <n v="0"/>
    <x v="1"/>
    <s v="4. Very Good"/>
    <s v="3. 100K-150K"/>
    <s v="0-2 yrs"/>
    <s v="Retained"/>
  </r>
  <r>
    <n v="15608873"/>
    <n v="665"/>
    <x v="0"/>
    <x v="1"/>
    <n v="51"/>
    <n v="2"/>
    <n v="0"/>
    <n v="1"/>
    <n v="0"/>
    <n v="0"/>
    <n v="53353.36"/>
    <n v="0"/>
    <x v="2"/>
    <s v="2. Fair"/>
    <s v="1. Zero"/>
    <s v="0-2 yrs"/>
    <s v="Retained"/>
  </r>
  <r>
    <n v="15762091"/>
    <n v="631"/>
    <x v="2"/>
    <x v="0"/>
    <n v="22"/>
    <n v="6"/>
    <n v="139129.92000000001"/>
    <n v="1"/>
    <n v="1"/>
    <n v="1"/>
    <n v="63747.51"/>
    <n v="0"/>
    <x v="3"/>
    <s v="2. Fair"/>
    <s v="3. 100K-150K"/>
    <s v="6-8 yrs"/>
    <s v="Retained"/>
  </r>
  <r>
    <n v="15722053"/>
    <n v="576"/>
    <x v="1"/>
    <x v="1"/>
    <n v="33"/>
    <n v="3"/>
    <n v="0"/>
    <n v="2"/>
    <n v="0"/>
    <n v="1"/>
    <n v="190112.05"/>
    <n v="0"/>
    <x v="1"/>
    <s v="1. Poor"/>
    <s v="1. Zero"/>
    <s v="3-5 yrs"/>
    <s v="Retained"/>
  </r>
  <r>
    <n v="15782100"/>
    <n v="544"/>
    <x v="1"/>
    <x v="1"/>
    <n v="22"/>
    <n v="3"/>
    <n v="66483.320000000007"/>
    <n v="1"/>
    <n v="0"/>
    <n v="1"/>
    <n v="110317.39"/>
    <n v="0"/>
    <x v="3"/>
    <s v="1. Poor"/>
    <s v="2. Up to 100K"/>
    <s v="3-5 yrs"/>
    <s v="Retained"/>
  </r>
  <r>
    <n v="15765300"/>
    <n v="596"/>
    <x v="2"/>
    <x v="1"/>
    <n v="40"/>
    <n v="5"/>
    <n v="62389.03"/>
    <n v="3"/>
    <n v="1"/>
    <n v="0"/>
    <n v="148623.43"/>
    <n v="1"/>
    <x v="0"/>
    <s v="2. Fair"/>
    <s v="2. Up to 100K"/>
    <s v="3-5 yrs"/>
    <s v="Churned"/>
  </r>
  <r>
    <n v="15743570"/>
    <n v="481"/>
    <x v="0"/>
    <x v="0"/>
    <n v="34"/>
    <n v="5"/>
    <n v="0"/>
    <n v="2"/>
    <n v="1"/>
    <n v="1"/>
    <n v="125253.46"/>
    <n v="0"/>
    <x v="1"/>
    <s v="1. Poor"/>
    <s v="1. Zero"/>
    <s v="3-5 yrs"/>
    <s v="Retained"/>
  </r>
  <r>
    <n v="15608541"/>
    <n v="498"/>
    <x v="0"/>
    <x v="1"/>
    <n v="46"/>
    <n v="1"/>
    <n v="91857.66"/>
    <n v="1"/>
    <n v="1"/>
    <n v="0"/>
    <n v="101954.78"/>
    <n v="1"/>
    <x v="0"/>
    <s v="1. Poor"/>
    <s v="2. Up to 100K"/>
    <s v="0-2 yrs"/>
    <s v="Churned"/>
  </r>
  <r>
    <n v="15750671"/>
    <n v="512"/>
    <x v="1"/>
    <x v="1"/>
    <n v="31"/>
    <n v="6"/>
    <n v="0"/>
    <n v="2"/>
    <n v="1"/>
    <n v="0"/>
    <n v="168462.26"/>
    <n v="0"/>
    <x v="1"/>
    <s v="1. Poor"/>
    <s v="1. Zero"/>
    <s v="6-8 yrs"/>
    <s v="Retained"/>
  </r>
  <r>
    <n v="15813659"/>
    <n v="594"/>
    <x v="0"/>
    <x v="0"/>
    <n v="56"/>
    <n v="7"/>
    <n v="0"/>
    <n v="1"/>
    <n v="1"/>
    <n v="0"/>
    <n v="26215.85"/>
    <n v="1"/>
    <x v="2"/>
    <s v="2. Fair"/>
    <s v="1. Zero"/>
    <s v="6-8 yrs"/>
    <s v="Churned"/>
  </r>
  <r>
    <n v="15757867"/>
    <n v="570"/>
    <x v="0"/>
    <x v="0"/>
    <n v="30"/>
    <n v="10"/>
    <n v="176173.52"/>
    <n v="1"/>
    <n v="1"/>
    <n v="0"/>
    <n v="97045.32"/>
    <n v="1"/>
    <x v="1"/>
    <s v="1. Poor"/>
    <s v="4. Above 150K"/>
    <s v="9-10 yrs"/>
    <s v="Churned"/>
  </r>
  <r>
    <n v="15652914"/>
    <n v="721"/>
    <x v="1"/>
    <x v="1"/>
    <n v="38"/>
    <n v="7"/>
    <n v="0"/>
    <n v="1"/>
    <n v="0"/>
    <n v="1"/>
    <n v="53534.8"/>
    <n v="0"/>
    <x v="1"/>
    <s v="3. Good"/>
    <s v="1. Zero"/>
    <s v="6-8 yrs"/>
    <s v="Retained"/>
  </r>
  <r>
    <n v="15723818"/>
    <n v="453"/>
    <x v="0"/>
    <x v="0"/>
    <n v="37"/>
    <n v="4"/>
    <n v="131834.76"/>
    <n v="2"/>
    <n v="1"/>
    <n v="0"/>
    <n v="8949.2000000000007"/>
    <n v="0"/>
    <x v="1"/>
    <s v="1. Poor"/>
    <s v="3. 100K-150K"/>
    <s v="3-5 yrs"/>
    <s v="Retained"/>
  </r>
  <r>
    <n v="15713819"/>
    <n v="562"/>
    <x v="0"/>
    <x v="1"/>
    <n v="48"/>
    <n v="3"/>
    <n v="92347.96"/>
    <n v="1"/>
    <n v="1"/>
    <n v="1"/>
    <n v="163116.75"/>
    <n v="0"/>
    <x v="0"/>
    <s v="1. Poor"/>
    <s v="2. Up to 100K"/>
    <s v="3-5 yrs"/>
    <s v="Retained"/>
  </r>
  <r>
    <n v="15656484"/>
    <n v="682"/>
    <x v="0"/>
    <x v="1"/>
    <n v="40"/>
    <n v="4"/>
    <n v="0"/>
    <n v="2"/>
    <n v="1"/>
    <n v="1"/>
    <n v="140745.91"/>
    <n v="0"/>
    <x v="0"/>
    <s v="3. Good"/>
    <s v="1. Zero"/>
    <s v="3-5 yrs"/>
    <s v="Retained"/>
  </r>
  <r>
    <n v="15778515"/>
    <n v="748"/>
    <x v="0"/>
    <x v="1"/>
    <n v="40"/>
    <n v="3"/>
    <n v="95297.11"/>
    <n v="1"/>
    <n v="0"/>
    <n v="0"/>
    <n v="171515.84"/>
    <n v="0"/>
    <x v="0"/>
    <s v="4. Very Good"/>
    <s v="2. Up to 100K"/>
    <s v="3-5 yrs"/>
    <s v="Retained"/>
  </r>
  <r>
    <n v="15803840"/>
    <n v="729"/>
    <x v="0"/>
    <x v="0"/>
    <n v="32"/>
    <n v="9"/>
    <n v="0"/>
    <n v="2"/>
    <n v="0"/>
    <n v="0"/>
    <n v="150803.44"/>
    <n v="0"/>
    <x v="1"/>
    <s v="3. Good"/>
    <s v="1. Zero"/>
    <s v="9-10 yrs"/>
    <s v="Retained"/>
  </r>
  <r>
    <n v="15735339"/>
    <n v="663"/>
    <x v="0"/>
    <x v="1"/>
    <n v="39"/>
    <n v="4"/>
    <n v="0"/>
    <n v="1"/>
    <n v="1"/>
    <n v="0"/>
    <n v="76884.05"/>
    <n v="0"/>
    <x v="1"/>
    <s v="2. Fair"/>
    <s v="1. Zero"/>
    <s v="3-5 yrs"/>
    <s v="Retained"/>
  </r>
  <r>
    <n v="15600392"/>
    <n v="735"/>
    <x v="0"/>
    <x v="0"/>
    <n v="53"/>
    <n v="8"/>
    <n v="123845.36"/>
    <n v="2"/>
    <n v="0"/>
    <n v="1"/>
    <n v="170454.93"/>
    <n v="1"/>
    <x v="2"/>
    <s v="3. Good"/>
    <s v="3. 100K-150K"/>
    <s v="6-8 yrs"/>
    <s v="Churned"/>
  </r>
  <r>
    <n v="15625740"/>
    <n v="627"/>
    <x v="2"/>
    <x v="1"/>
    <n v="62"/>
    <n v="3"/>
    <n v="143426.34"/>
    <n v="2"/>
    <n v="1"/>
    <n v="1"/>
    <n v="143104.29999999999"/>
    <n v="0"/>
    <x v="4"/>
    <s v="2. Fair"/>
    <s v="3. 100K-150K"/>
    <s v="3-5 yrs"/>
    <s v="Retained"/>
  </r>
  <r>
    <n v="15663817"/>
    <n v="713"/>
    <x v="0"/>
    <x v="1"/>
    <n v="46"/>
    <n v="5"/>
    <n v="0"/>
    <n v="1"/>
    <n v="1"/>
    <n v="1"/>
    <n v="55701.62"/>
    <n v="0"/>
    <x v="0"/>
    <s v="3. Good"/>
    <s v="1. Zero"/>
    <s v="3-5 yrs"/>
    <s v="Retained"/>
  </r>
  <r>
    <n v="15734461"/>
    <n v="562"/>
    <x v="2"/>
    <x v="1"/>
    <n v="31"/>
    <n v="2"/>
    <n v="112708.2"/>
    <n v="1"/>
    <n v="0"/>
    <n v="1"/>
    <n v="186370.3"/>
    <n v="0"/>
    <x v="1"/>
    <s v="1. Poor"/>
    <s v="3. 100K-150K"/>
    <s v="0-2 yrs"/>
    <s v="Retained"/>
  </r>
  <r>
    <n v="15780142"/>
    <n v="632"/>
    <x v="0"/>
    <x v="1"/>
    <n v="43"/>
    <n v="2"/>
    <n v="100013.51"/>
    <n v="1"/>
    <n v="1"/>
    <n v="0"/>
    <n v="24275.32"/>
    <n v="0"/>
    <x v="0"/>
    <s v="2. Fair"/>
    <s v="3. 100K-150K"/>
    <s v="0-2 yrs"/>
    <s v="Retained"/>
  </r>
  <r>
    <n v="15709920"/>
    <n v="479"/>
    <x v="0"/>
    <x v="0"/>
    <n v="33"/>
    <n v="2"/>
    <n v="208165.53"/>
    <n v="1"/>
    <n v="0"/>
    <n v="0"/>
    <n v="50774.81"/>
    <n v="1"/>
    <x v="1"/>
    <s v="1. Poor"/>
    <s v="4. Above 150K"/>
    <s v="0-2 yrs"/>
    <s v="Churned"/>
  </r>
  <r>
    <n v="15684248"/>
    <n v="658"/>
    <x v="1"/>
    <x v="1"/>
    <n v="21"/>
    <n v="7"/>
    <n v="0"/>
    <n v="2"/>
    <n v="0"/>
    <n v="1"/>
    <n v="154279.87"/>
    <n v="0"/>
    <x v="3"/>
    <s v="2. Fair"/>
    <s v="1. Zero"/>
    <s v="6-8 yrs"/>
    <s v="Retained"/>
  </r>
  <r>
    <n v="15643158"/>
    <n v="598"/>
    <x v="0"/>
    <x v="0"/>
    <n v="40"/>
    <n v="9"/>
    <n v="0"/>
    <n v="1"/>
    <n v="1"/>
    <n v="0"/>
    <n v="68462.59"/>
    <n v="1"/>
    <x v="0"/>
    <s v="2. Fair"/>
    <s v="1. Zero"/>
    <s v="9-10 yrs"/>
    <s v="Churned"/>
  </r>
  <r>
    <n v="15693902"/>
    <n v="597"/>
    <x v="0"/>
    <x v="1"/>
    <n v="19"/>
    <n v="2"/>
    <n v="0"/>
    <n v="2"/>
    <n v="1"/>
    <n v="1"/>
    <n v="91036.74"/>
    <n v="0"/>
    <x v="3"/>
    <s v="2. Fair"/>
    <s v="1. Zero"/>
    <s v="0-2 yrs"/>
    <s v="Retained"/>
  </r>
  <r>
    <n v="15578307"/>
    <n v="512"/>
    <x v="0"/>
    <x v="0"/>
    <n v="33"/>
    <n v="6"/>
    <n v="121685.31"/>
    <n v="2"/>
    <n v="1"/>
    <n v="1"/>
    <n v="83681.97"/>
    <n v="0"/>
    <x v="1"/>
    <s v="1. Poor"/>
    <s v="3. 100K-150K"/>
    <s v="6-8 yrs"/>
    <s v="Retained"/>
  </r>
  <r>
    <n v="15585379"/>
    <n v="704"/>
    <x v="0"/>
    <x v="1"/>
    <n v="39"/>
    <n v="2"/>
    <n v="111525.02"/>
    <n v="1"/>
    <n v="1"/>
    <n v="0"/>
    <n v="199484.96"/>
    <n v="0"/>
    <x v="1"/>
    <s v="3. Good"/>
    <s v="3. 100K-150K"/>
    <s v="0-2 yrs"/>
    <s v="Retained"/>
  </r>
  <r>
    <n v="15758510"/>
    <n v="474"/>
    <x v="0"/>
    <x v="1"/>
    <n v="26"/>
    <n v="6"/>
    <n v="0"/>
    <n v="2"/>
    <n v="0"/>
    <n v="0"/>
    <n v="152491.22"/>
    <n v="0"/>
    <x v="3"/>
    <s v="1. Poor"/>
    <s v="1. Zero"/>
    <s v="6-8 yrs"/>
    <s v="Retained"/>
  </r>
  <r>
    <n v="15692918"/>
    <n v="604"/>
    <x v="2"/>
    <x v="1"/>
    <n v="36"/>
    <n v="10"/>
    <n v="113546.3"/>
    <n v="1"/>
    <n v="1"/>
    <n v="1"/>
    <n v="134875.37"/>
    <n v="0"/>
    <x v="1"/>
    <s v="2. Fair"/>
    <s v="3. 100K-150K"/>
    <s v="9-10 yrs"/>
    <s v="Retained"/>
  </r>
  <r>
    <n v="15705301"/>
    <n v="683"/>
    <x v="0"/>
    <x v="1"/>
    <n v="41"/>
    <n v="6"/>
    <n v="95696.52"/>
    <n v="2"/>
    <n v="1"/>
    <n v="1"/>
    <n v="184366.14"/>
    <n v="0"/>
    <x v="0"/>
    <s v="3. Good"/>
    <s v="2. Up to 100K"/>
    <s v="6-8 yrs"/>
    <s v="Retained"/>
  </r>
  <r>
    <n v="15718231"/>
    <n v="537"/>
    <x v="0"/>
    <x v="1"/>
    <n v="28"/>
    <n v="0"/>
    <n v="88963.31"/>
    <n v="2"/>
    <n v="1"/>
    <n v="1"/>
    <n v="189839.93"/>
    <n v="0"/>
    <x v="3"/>
    <s v="1. Poor"/>
    <s v="2. Up to 100K"/>
    <s v="0-2 yrs"/>
    <s v="Retained"/>
  </r>
  <r>
    <n v="15567991"/>
    <n v="794"/>
    <x v="1"/>
    <x v="1"/>
    <n v="31"/>
    <n v="0"/>
    <n v="144880.34"/>
    <n v="2"/>
    <n v="0"/>
    <n v="1"/>
    <n v="175643.44"/>
    <n v="0"/>
    <x v="1"/>
    <s v="4. Very Good"/>
    <s v="3. 100K-150K"/>
    <s v="0-2 yrs"/>
    <s v="Retained"/>
  </r>
  <r>
    <n v="15772650"/>
    <n v="732"/>
    <x v="0"/>
    <x v="1"/>
    <n v="55"/>
    <n v="9"/>
    <n v="136576.01999999999"/>
    <n v="1"/>
    <n v="0"/>
    <n v="1"/>
    <n v="3268.17"/>
    <n v="1"/>
    <x v="2"/>
    <s v="3. Good"/>
    <s v="3. 100K-150K"/>
    <s v="9-10 yrs"/>
    <s v="Churned"/>
  </r>
  <r>
    <n v="15574795"/>
    <n v="495"/>
    <x v="0"/>
    <x v="0"/>
    <n v="38"/>
    <n v="2"/>
    <n v="63093.01"/>
    <n v="1"/>
    <n v="1"/>
    <n v="1"/>
    <n v="47089.72"/>
    <n v="0"/>
    <x v="1"/>
    <s v="1. Poor"/>
    <s v="2. Up to 100K"/>
    <s v="0-2 yrs"/>
    <s v="Retained"/>
  </r>
  <r>
    <n v="15706036"/>
    <n v="552"/>
    <x v="2"/>
    <x v="1"/>
    <n v="38"/>
    <n v="10"/>
    <n v="132271.12"/>
    <n v="2"/>
    <n v="1"/>
    <n v="1"/>
    <n v="46562.02"/>
    <n v="0"/>
    <x v="1"/>
    <s v="1. Poor"/>
    <s v="3. 100K-150K"/>
    <s v="9-10 yrs"/>
    <s v="Retained"/>
  </r>
  <r>
    <n v="15723856"/>
    <n v="602"/>
    <x v="0"/>
    <x v="0"/>
    <n v="29"/>
    <n v="3"/>
    <n v="88814.399999999994"/>
    <n v="2"/>
    <n v="1"/>
    <n v="1"/>
    <n v="62487.97"/>
    <n v="0"/>
    <x v="3"/>
    <s v="2. Fair"/>
    <s v="2. Up to 100K"/>
    <s v="3-5 yrs"/>
    <s v="Retained"/>
  </r>
  <r>
    <n v="15812920"/>
    <n v="607"/>
    <x v="2"/>
    <x v="1"/>
    <n v="40"/>
    <n v="5"/>
    <n v="90594.55"/>
    <n v="1"/>
    <n v="0"/>
    <n v="1"/>
    <n v="181598.25"/>
    <n v="0"/>
    <x v="0"/>
    <s v="2. Fair"/>
    <s v="2. Up to 100K"/>
    <s v="3-5 yrs"/>
    <s v="Retained"/>
  </r>
  <r>
    <n v="15691287"/>
    <n v="675"/>
    <x v="2"/>
    <x v="0"/>
    <n v="33"/>
    <n v="0"/>
    <n v="141816.25"/>
    <n v="1"/>
    <n v="1"/>
    <n v="0"/>
    <n v="64815.05"/>
    <n v="1"/>
    <x v="1"/>
    <s v="3. Good"/>
    <s v="3. 100K-150K"/>
    <s v="0-2 yrs"/>
    <s v="Churned"/>
  </r>
  <r>
    <n v="15804797"/>
    <n v="443"/>
    <x v="0"/>
    <x v="0"/>
    <n v="54"/>
    <n v="3"/>
    <n v="138547.97"/>
    <n v="1"/>
    <n v="1"/>
    <n v="1"/>
    <n v="70196.23"/>
    <n v="1"/>
    <x v="2"/>
    <s v="1. Poor"/>
    <s v="3. 100K-150K"/>
    <s v="3-5 yrs"/>
    <s v="Churned"/>
  </r>
  <r>
    <n v="15708650"/>
    <n v="727"/>
    <x v="0"/>
    <x v="0"/>
    <n v="31"/>
    <n v="2"/>
    <n v="52192.08"/>
    <n v="2"/>
    <n v="0"/>
    <n v="1"/>
    <n v="160383.47"/>
    <n v="0"/>
    <x v="1"/>
    <s v="3. Good"/>
    <s v="2. Up to 100K"/>
    <s v="0-2 yrs"/>
    <s v="Retained"/>
  </r>
  <r>
    <n v="15712777"/>
    <n v="482"/>
    <x v="0"/>
    <x v="1"/>
    <n v="38"/>
    <n v="4"/>
    <n v="124976.19"/>
    <n v="1"/>
    <n v="1"/>
    <n v="0"/>
    <n v="35848.120000000003"/>
    <n v="0"/>
    <x v="1"/>
    <s v="1. Poor"/>
    <s v="3. 100K-150K"/>
    <s v="3-5 yrs"/>
    <s v="Retained"/>
  </r>
  <r>
    <n v="15786469"/>
    <n v="686"/>
    <x v="0"/>
    <x v="0"/>
    <n v="34"/>
    <n v="1"/>
    <n v="0"/>
    <n v="2"/>
    <n v="1"/>
    <n v="0"/>
    <n v="87278.48"/>
    <n v="0"/>
    <x v="1"/>
    <s v="3. Good"/>
    <s v="1. Zero"/>
    <s v="0-2 yrs"/>
    <s v="Retained"/>
  </r>
  <r>
    <n v="15669219"/>
    <n v="588"/>
    <x v="2"/>
    <x v="1"/>
    <n v="35"/>
    <n v="3"/>
    <n v="104356.38"/>
    <n v="1"/>
    <n v="1"/>
    <n v="0"/>
    <n v="94498.82"/>
    <n v="0"/>
    <x v="1"/>
    <s v="2. Fair"/>
    <s v="3. 100K-150K"/>
    <s v="3-5 yrs"/>
    <s v="Retained"/>
  </r>
  <r>
    <n v="15641004"/>
    <n v="605"/>
    <x v="1"/>
    <x v="0"/>
    <n v="48"/>
    <n v="10"/>
    <n v="150315.92000000001"/>
    <n v="1"/>
    <n v="0"/>
    <n v="1"/>
    <n v="133486.35999999999"/>
    <n v="0"/>
    <x v="0"/>
    <s v="2. Fair"/>
    <s v="4. Above 150K"/>
    <s v="9-10 yrs"/>
    <s v="Retained"/>
  </r>
  <r>
    <n v="15648067"/>
    <n v="583"/>
    <x v="0"/>
    <x v="1"/>
    <n v="39"/>
    <n v="1"/>
    <n v="129299.28"/>
    <n v="2"/>
    <n v="1"/>
    <n v="0"/>
    <n v="73107.600000000006"/>
    <n v="0"/>
    <x v="1"/>
    <s v="2. Fair"/>
    <s v="3. 100K-150K"/>
    <s v="0-2 yrs"/>
    <s v="Retained"/>
  </r>
  <r>
    <n v="15704014"/>
    <n v="738"/>
    <x v="2"/>
    <x v="1"/>
    <n v="37"/>
    <n v="7"/>
    <n v="140950.92000000001"/>
    <n v="2"/>
    <n v="1"/>
    <n v="0"/>
    <n v="195333.98"/>
    <n v="0"/>
    <x v="1"/>
    <s v="3. Good"/>
    <s v="3. 100K-150K"/>
    <s v="6-8 yrs"/>
    <s v="Retained"/>
  </r>
  <r>
    <n v="15645136"/>
    <n v="744"/>
    <x v="1"/>
    <x v="1"/>
    <n v="30"/>
    <n v="1"/>
    <n v="128065.12"/>
    <n v="1"/>
    <n v="1"/>
    <n v="0"/>
    <n v="121525.48"/>
    <n v="0"/>
    <x v="1"/>
    <s v="4. Very Good"/>
    <s v="3. 100K-150K"/>
    <s v="0-2 yrs"/>
    <s v="Retained"/>
  </r>
  <r>
    <n v="15709604"/>
    <n v="781"/>
    <x v="0"/>
    <x v="1"/>
    <n v="23"/>
    <n v="2"/>
    <n v="107433.48"/>
    <n v="1"/>
    <n v="1"/>
    <n v="0"/>
    <n v="173843.21"/>
    <n v="0"/>
    <x v="3"/>
    <s v="4. Very Good"/>
    <s v="3. 100K-150K"/>
    <s v="0-2 yrs"/>
    <s v="Retained"/>
  </r>
  <r>
    <n v="15713637"/>
    <n v="699"/>
    <x v="0"/>
    <x v="1"/>
    <n v="34"/>
    <n v="2"/>
    <n v="117468.67"/>
    <n v="1"/>
    <n v="1"/>
    <n v="0"/>
    <n v="185227.42"/>
    <n v="0"/>
    <x v="1"/>
    <s v="3. Good"/>
    <s v="3. 100K-150K"/>
    <s v="0-2 yrs"/>
    <s v="Retained"/>
  </r>
  <r>
    <n v="15793901"/>
    <n v="639"/>
    <x v="0"/>
    <x v="0"/>
    <n v="27"/>
    <n v="2"/>
    <n v="0"/>
    <n v="2"/>
    <n v="0"/>
    <n v="0"/>
    <n v="125244.18"/>
    <n v="0"/>
    <x v="3"/>
    <s v="2. Fair"/>
    <s v="1. Zero"/>
    <s v="0-2 yrs"/>
    <s v="Retained"/>
  </r>
  <r>
    <n v="15569759"/>
    <n v="583"/>
    <x v="0"/>
    <x v="0"/>
    <n v="27"/>
    <n v="4"/>
    <n v="0"/>
    <n v="3"/>
    <n v="1"/>
    <n v="0"/>
    <n v="163113.41"/>
    <n v="0"/>
    <x v="3"/>
    <s v="2. Fair"/>
    <s v="1. Zero"/>
    <s v="3-5 yrs"/>
    <s v="Retained"/>
  </r>
  <r>
    <n v="15712930"/>
    <n v="587"/>
    <x v="0"/>
    <x v="1"/>
    <n v="42"/>
    <n v="1"/>
    <n v="0"/>
    <n v="1"/>
    <n v="0"/>
    <n v="0"/>
    <n v="123006.91"/>
    <n v="0"/>
    <x v="0"/>
    <s v="2. Fair"/>
    <s v="1. Zero"/>
    <s v="0-2 yrs"/>
    <s v="Retained"/>
  </r>
  <r>
    <n v="15586504"/>
    <n v="694"/>
    <x v="0"/>
    <x v="1"/>
    <n v="40"/>
    <n v="9"/>
    <n v="0"/>
    <n v="2"/>
    <n v="1"/>
    <n v="0"/>
    <n v="40463.03"/>
    <n v="0"/>
    <x v="0"/>
    <s v="3. Good"/>
    <s v="1. Zero"/>
    <s v="9-10 yrs"/>
    <s v="Retained"/>
  </r>
  <r>
    <n v="15677317"/>
    <n v="570"/>
    <x v="0"/>
    <x v="0"/>
    <n v="29"/>
    <n v="4"/>
    <n v="153040.03"/>
    <n v="1"/>
    <n v="1"/>
    <n v="1"/>
    <n v="131363.57"/>
    <n v="1"/>
    <x v="3"/>
    <s v="1. Poor"/>
    <s v="4. Above 150K"/>
    <s v="3-5 yrs"/>
    <s v="Churned"/>
  </r>
  <r>
    <n v="15664270"/>
    <n v="692"/>
    <x v="2"/>
    <x v="1"/>
    <n v="45"/>
    <n v="6"/>
    <n v="142084.04"/>
    <n v="4"/>
    <n v="1"/>
    <n v="0"/>
    <n v="188305.85"/>
    <n v="1"/>
    <x v="0"/>
    <s v="3. Good"/>
    <s v="3. 100K-150K"/>
    <s v="6-8 yrs"/>
    <s v="Churned"/>
  </r>
  <r>
    <n v="15731519"/>
    <n v="511"/>
    <x v="0"/>
    <x v="0"/>
    <n v="30"/>
    <n v="5"/>
    <n v="0"/>
    <n v="2"/>
    <n v="1"/>
    <n v="0"/>
    <n v="143994.85999999999"/>
    <n v="0"/>
    <x v="1"/>
    <s v="1. Poor"/>
    <s v="1. Zero"/>
    <s v="3-5 yrs"/>
    <s v="Retained"/>
  </r>
  <r>
    <n v="15745623"/>
    <n v="788"/>
    <x v="0"/>
    <x v="1"/>
    <n v="32"/>
    <n v="4"/>
    <n v="112079.58"/>
    <n v="1"/>
    <n v="0"/>
    <n v="0"/>
    <n v="89368.59"/>
    <n v="0"/>
    <x v="1"/>
    <s v="4. Very Good"/>
    <s v="3. 100K-150K"/>
    <s v="3-5 yrs"/>
    <s v="Retained"/>
  </r>
  <r>
    <n v="15813862"/>
    <n v="526"/>
    <x v="1"/>
    <x v="1"/>
    <n v="66"/>
    <n v="7"/>
    <n v="132044.6"/>
    <n v="2"/>
    <n v="1"/>
    <n v="1"/>
    <n v="158365.89000000001"/>
    <n v="0"/>
    <x v="4"/>
    <s v="1. Poor"/>
    <s v="3. 100K-150K"/>
    <s v="6-8 yrs"/>
    <s v="Retained"/>
  </r>
  <r>
    <n v="15641934"/>
    <n v="749"/>
    <x v="1"/>
    <x v="0"/>
    <n v="46"/>
    <n v="9"/>
    <n v="66582.81"/>
    <n v="1"/>
    <n v="1"/>
    <n v="0"/>
    <n v="78753.119999999995"/>
    <n v="1"/>
    <x v="0"/>
    <s v="4. Very Good"/>
    <s v="2. Up to 100K"/>
    <s v="9-10 yrs"/>
    <s v="Churned"/>
  </r>
  <r>
    <n v="15713043"/>
    <n v="691"/>
    <x v="0"/>
    <x v="0"/>
    <n v="33"/>
    <n v="6"/>
    <n v="0"/>
    <n v="2"/>
    <n v="1"/>
    <n v="1"/>
    <n v="100408.31"/>
    <n v="0"/>
    <x v="1"/>
    <s v="3. Good"/>
    <s v="1. Zero"/>
    <s v="6-8 yrs"/>
    <s v="Retained"/>
  </r>
  <r>
    <n v="15700749"/>
    <n v="481"/>
    <x v="0"/>
    <x v="0"/>
    <n v="39"/>
    <n v="6"/>
    <n v="0"/>
    <n v="1"/>
    <n v="1"/>
    <n v="1"/>
    <n v="24677.54"/>
    <n v="0"/>
    <x v="1"/>
    <s v="1. Poor"/>
    <s v="1. Zero"/>
    <s v="6-8 yrs"/>
    <s v="Retained"/>
  </r>
  <r>
    <n v="15697567"/>
    <n v="752"/>
    <x v="0"/>
    <x v="1"/>
    <n v="33"/>
    <n v="4"/>
    <n v="0"/>
    <n v="2"/>
    <n v="1"/>
    <n v="1"/>
    <n v="39570.78"/>
    <n v="0"/>
    <x v="1"/>
    <s v="4. Very Good"/>
    <s v="1. Zero"/>
    <s v="3-5 yrs"/>
    <s v="Retained"/>
  </r>
  <r>
    <n v="15715414"/>
    <n v="658"/>
    <x v="0"/>
    <x v="0"/>
    <n v="38"/>
    <n v="6"/>
    <n v="102895.1"/>
    <n v="1"/>
    <n v="0"/>
    <n v="0"/>
    <n v="155665.76"/>
    <n v="0"/>
    <x v="1"/>
    <s v="2. Fair"/>
    <s v="3. 100K-150K"/>
    <s v="6-8 yrs"/>
    <s v="Retained"/>
  </r>
  <r>
    <n v="15639530"/>
    <n v="679"/>
    <x v="1"/>
    <x v="1"/>
    <n v="42"/>
    <n v="2"/>
    <n v="0"/>
    <n v="1"/>
    <n v="1"/>
    <n v="1"/>
    <n v="168294.27"/>
    <n v="0"/>
    <x v="0"/>
    <s v="3. Good"/>
    <s v="1. Zero"/>
    <s v="0-2 yrs"/>
    <s v="Retained"/>
  </r>
  <r>
    <n v="15726058"/>
    <n v="754"/>
    <x v="2"/>
    <x v="1"/>
    <n v="27"/>
    <n v="7"/>
    <n v="117578.35"/>
    <n v="2"/>
    <n v="0"/>
    <n v="1"/>
    <n v="87908.01"/>
    <n v="0"/>
    <x v="3"/>
    <s v="4. Very Good"/>
    <s v="3. 100K-150K"/>
    <s v="6-8 yrs"/>
    <s v="Retained"/>
  </r>
  <r>
    <n v="15725665"/>
    <n v="679"/>
    <x v="0"/>
    <x v="1"/>
    <n v="47"/>
    <n v="10"/>
    <n v="198546.1"/>
    <n v="2"/>
    <n v="1"/>
    <n v="0"/>
    <n v="191198.92"/>
    <n v="1"/>
    <x v="0"/>
    <s v="3. Good"/>
    <s v="4. Above 150K"/>
    <s v="9-10 yrs"/>
    <s v="Churned"/>
  </r>
  <r>
    <n v="15698872"/>
    <n v="633"/>
    <x v="1"/>
    <x v="0"/>
    <n v="39"/>
    <n v="2"/>
    <n v="0"/>
    <n v="2"/>
    <n v="0"/>
    <n v="0"/>
    <n v="191207.03"/>
    <n v="0"/>
    <x v="1"/>
    <s v="2. Fair"/>
    <s v="1. Zero"/>
    <s v="0-2 yrs"/>
    <s v="Retained"/>
  </r>
  <r>
    <n v="15812184"/>
    <n v="674"/>
    <x v="0"/>
    <x v="0"/>
    <n v="31"/>
    <n v="1"/>
    <n v="0"/>
    <n v="1"/>
    <n v="1"/>
    <n v="0"/>
    <n v="128954.05"/>
    <n v="0"/>
    <x v="1"/>
    <s v="3. Good"/>
    <s v="1. Zero"/>
    <s v="0-2 yrs"/>
    <s v="Retained"/>
  </r>
  <r>
    <n v="15742609"/>
    <n v="600"/>
    <x v="2"/>
    <x v="1"/>
    <n v="28"/>
    <n v="2"/>
    <n v="116623.31"/>
    <n v="1"/>
    <n v="0"/>
    <n v="1"/>
    <n v="59905.29"/>
    <n v="0"/>
    <x v="3"/>
    <s v="2. Fair"/>
    <s v="3. 100K-150K"/>
    <s v="0-2 yrs"/>
    <s v="Retained"/>
  </r>
  <r>
    <n v="15815043"/>
    <n v="645"/>
    <x v="1"/>
    <x v="1"/>
    <n v="49"/>
    <n v="8"/>
    <n v="0"/>
    <n v="2"/>
    <n v="1"/>
    <n v="0"/>
    <n v="162012.6"/>
    <n v="0"/>
    <x v="0"/>
    <s v="2. Fair"/>
    <s v="1. Zero"/>
    <s v="6-8 yrs"/>
    <s v="Retained"/>
  </r>
  <r>
    <n v="15640648"/>
    <n v="698"/>
    <x v="0"/>
    <x v="1"/>
    <n v="36"/>
    <n v="6"/>
    <n v="0"/>
    <n v="2"/>
    <n v="0"/>
    <n v="1"/>
    <n v="19231.98"/>
    <n v="0"/>
    <x v="1"/>
    <s v="3. Good"/>
    <s v="1. Zero"/>
    <s v="6-8 yrs"/>
    <s v="Retained"/>
  </r>
  <r>
    <n v="15627203"/>
    <n v="508"/>
    <x v="1"/>
    <x v="1"/>
    <n v="54"/>
    <n v="10"/>
    <n v="0"/>
    <n v="1"/>
    <n v="1"/>
    <n v="1"/>
    <n v="175749.36"/>
    <n v="0"/>
    <x v="2"/>
    <s v="1. Poor"/>
    <s v="1. Zero"/>
    <s v="9-10 yrs"/>
    <s v="Retained"/>
  </r>
  <r>
    <n v="15786196"/>
    <n v="555"/>
    <x v="0"/>
    <x v="0"/>
    <n v="44"/>
    <n v="3"/>
    <n v="105770.7"/>
    <n v="3"/>
    <n v="1"/>
    <n v="0"/>
    <n v="60533.96"/>
    <n v="1"/>
    <x v="0"/>
    <s v="1. Poor"/>
    <s v="3. 100K-150K"/>
    <s v="3-5 yrs"/>
    <s v="Churned"/>
  </r>
  <r>
    <n v="15612095"/>
    <n v="751"/>
    <x v="0"/>
    <x v="0"/>
    <n v="48"/>
    <n v="9"/>
    <n v="0"/>
    <n v="1"/>
    <n v="1"/>
    <n v="0"/>
    <n v="137508.42000000001"/>
    <n v="1"/>
    <x v="0"/>
    <s v="4. Very Good"/>
    <s v="1. Zero"/>
    <s v="9-10 yrs"/>
    <s v="Churned"/>
  </r>
  <r>
    <n v="15674368"/>
    <n v="738"/>
    <x v="0"/>
    <x v="0"/>
    <n v="39"/>
    <n v="1"/>
    <n v="94435.45"/>
    <n v="2"/>
    <n v="0"/>
    <n v="1"/>
    <n v="189430.86"/>
    <n v="0"/>
    <x v="1"/>
    <s v="3. Good"/>
    <s v="2. Up to 100K"/>
    <s v="0-2 yrs"/>
    <s v="Retained"/>
  </r>
  <r>
    <n v="15783477"/>
    <n v="706"/>
    <x v="2"/>
    <x v="0"/>
    <n v="39"/>
    <n v="8"/>
    <n v="112889.91"/>
    <n v="1"/>
    <n v="0"/>
    <n v="1"/>
    <n v="6723.66"/>
    <n v="0"/>
    <x v="1"/>
    <s v="3. Good"/>
    <s v="3. 100K-150K"/>
    <s v="6-8 yrs"/>
    <s v="Retained"/>
  </r>
  <r>
    <n v="15757559"/>
    <n v="595"/>
    <x v="0"/>
    <x v="0"/>
    <n v="53"/>
    <n v="7"/>
    <n v="0"/>
    <n v="2"/>
    <n v="1"/>
    <n v="0"/>
    <n v="41371.68"/>
    <n v="1"/>
    <x v="2"/>
    <s v="2. Fair"/>
    <s v="1. Zero"/>
    <s v="6-8 yrs"/>
    <s v="Churned"/>
  </r>
  <r>
    <n v="15591036"/>
    <n v="577"/>
    <x v="2"/>
    <x v="0"/>
    <n v="43"/>
    <n v="3"/>
    <n v="127940.47"/>
    <n v="1"/>
    <n v="0"/>
    <n v="0"/>
    <n v="125140.72"/>
    <n v="1"/>
    <x v="0"/>
    <s v="1. Poor"/>
    <s v="3. 100K-150K"/>
    <s v="3-5 yrs"/>
    <s v="Churned"/>
  </r>
  <r>
    <n v="15761241"/>
    <n v="578"/>
    <x v="2"/>
    <x v="0"/>
    <n v="36"/>
    <n v="8"/>
    <n v="129745.1"/>
    <n v="1"/>
    <n v="1"/>
    <n v="1"/>
    <n v="143683.75"/>
    <n v="0"/>
    <x v="1"/>
    <s v="1. Poor"/>
    <s v="3. 100K-150K"/>
    <s v="6-8 yrs"/>
    <s v="Retained"/>
  </r>
  <r>
    <n v="15695078"/>
    <n v="699"/>
    <x v="0"/>
    <x v="1"/>
    <n v="32"/>
    <n v="3"/>
    <n v="0"/>
    <n v="2"/>
    <n v="1"/>
    <n v="1"/>
    <n v="170770.44"/>
    <n v="0"/>
    <x v="1"/>
    <s v="3. Good"/>
    <s v="1. Zero"/>
    <s v="3-5 yrs"/>
    <s v="Retained"/>
  </r>
  <r>
    <n v="15645744"/>
    <n v="826"/>
    <x v="0"/>
    <x v="0"/>
    <n v="30"/>
    <n v="5"/>
    <n v="0"/>
    <n v="2"/>
    <n v="0"/>
    <n v="1"/>
    <n v="157397.57"/>
    <n v="0"/>
    <x v="1"/>
    <s v="5. Excellent"/>
    <s v="1. Zero"/>
    <s v="3-5 yrs"/>
    <s v="Retained"/>
  </r>
  <r>
    <n v="15566988"/>
    <n v="656"/>
    <x v="2"/>
    <x v="0"/>
    <n v="46"/>
    <n v="7"/>
    <n v="141535.51999999999"/>
    <n v="1"/>
    <n v="1"/>
    <n v="0"/>
    <n v="50595.15"/>
    <n v="1"/>
    <x v="0"/>
    <s v="2. Fair"/>
    <s v="3. 100K-150K"/>
    <s v="6-8 yrs"/>
    <s v="Churned"/>
  </r>
  <r>
    <n v="15749300"/>
    <n v="556"/>
    <x v="0"/>
    <x v="0"/>
    <n v="47"/>
    <n v="2"/>
    <n v="139914.26999999999"/>
    <n v="1"/>
    <n v="1"/>
    <n v="1"/>
    <n v="50390.98"/>
    <n v="0"/>
    <x v="0"/>
    <s v="1. Poor"/>
    <s v="3. 100K-150K"/>
    <s v="0-2 yrs"/>
    <s v="Retained"/>
  </r>
  <r>
    <n v="15594340"/>
    <n v="569"/>
    <x v="0"/>
    <x v="1"/>
    <n v="41"/>
    <n v="4"/>
    <n v="120243.49"/>
    <n v="1"/>
    <n v="1"/>
    <n v="0"/>
    <n v="163150.03"/>
    <n v="1"/>
    <x v="0"/>
    <s v="1. Poor"/>
    <s v="3. 100K-150K"/>
    <s v="3-5 yrs"/>
    <s v="Churned"/>
  </r>
  <r>
    <n v="15607065"/>
    <n v="765"/>
    <x v="0"/>
    <x v="1"/>
    <n v="34"/>
    <n v="9"/>
    <n v="91835.16"/>
    <n v="1"/>
    <n v="0"/>
    <n v="0"/>
    <n v="138280.17000000001"/>
    <n v="0"/>
    <x v="1"/>
    <s v="4. Very Good"/>
    <s v="2. Up to 100K"/>
    <s v="9-10 yrs"/>
    <s v="Retained"/>
  </r>
  <r>
    <n v="15778089"/>
    <n v="544"/>
    <x v="1"/>
    <x v="1"/>
    <n v="37"/>
    <n v="2"/>
    <n v="0"/>
    <n v="2"/>
    <n v="0"/>
    <n v="0"/>
    <n v="135067.01999999999"/>
    <n v="0"/>
    <x v="1"/>
    <s v="1. Poor"/>
    <s v="1. Zero"/>
    <s v="0-2 yrs"/>
    <s v="Retained"/>
  </r>
  <r>
    <n v="15773723"/>
    <n v="588"/>
    <x v="1"/>
    <x v="0"/>
    <n v="22"/>
    <n v="9"/>
    <n v="67178.19"/>
    <n v="1"/>
    <n v="1"/>
    <n v="1"/>
    <n v="163534.75"/>
    <n v="1"/>
    <x v="3"/>
    <s v="2. Fair"/>
    <s v="2. Up to 100K"/>
    <s v="9-10 yrs"/>
    <s v="Churned"/>
  </r>
  <r>
    <n v="15697035"/>
    <n v="740"/>
    <x v="1"/>
    <x v="0"/>
    <n v="31"/>
    <n v="8"/>
    <n v="0"/>
    <n v="2"/>
    <n v="0"/>
    <n v="0"/>
    <n v="86657.48"/>
    <n v="0"/>
    <x v="1"/>
    <s v="4. Very Good"/>
    <s v="1. Zero"/>
    <s v="6-8 yrs"/>
    <s v="Retained"/>
  </r>
  <r>
    <n v="15679668"/>
    <n v="850"/>
    <x v="1"/>
    <x v="1"/>
    <n v="38"/>
    <n v="7"/>
    <n v="115378.94"/>
    <n v="1"/>
    <n v="0"/>
    <n v="1"/>
    <n v="162087.82"/>
    <n v="0"/>
    <x v="1"/>
    <s v="5. Excellent"/>
    <s v="3. 100K-150K"/>
    <s v="6-8 yrs"/>
    <s v="Retained"/>
  </r>
  <r>
    <n v="15709861"/>
    <n v="766"/>
    <x v="2"/>
    <x v="1"/>
    <n v="30"/>
    <n v="4"/>
    <n v="127786.28"/>
    <n v="2"/>
    <n v="1"/>
    <n v="1"/>
    <n v="28879.3"/>
    <n v="0"/>
    <x v="1"/>
    <s v="4. Very Good"/>
    <s v="3. 100K-150K"/>
    <s v="3-5 yrs"/>
    <s v="Retained"/>
  </r>
  <r>
    <n v="15791958"/>
    <n v="849"/>
    <x v="0"/>
    <x v="0"/>
    <n v="41"/>
    <n v="6"/>
    <n v="0"/>
    <n v="2"/>
    <n v="1"/>
    <n v="1"/>
    <n v="169203.51"/>
    <n v="1"/>
    <x v="0"/>
    <s v="5. Excellent"/>
    <s v="1. Zero"/>
    <s v="6-8 yrs"/>
    <s v="Churned"/>
  </r>
  <r>
    <n v="15791030"/>
    <n v="612"/>
    <x v="0"/>
    <x v="0"/>
    <n v="33"/>
    <n v="0"/>
    <n v="64900.32"/>
    <n v="2"/>
    <n v="1"/>
    <n v="0"/>
    <n v="102426.12"/>
    <n v="0"/>
    <x v="1"/>
    <s v="2. Fair"/>
    <s v="2. Up to 100K"/>
    <s v="0-2 yrs"/>
    <s v="Retained"/>
  </r>
  <r>
    <n v="15695339"/>
    <n v="517"/>
    <x v="2"/>
    <x v="1"/>
    <n v="53"/>
    <n v="0"/>
    <n v="109172.88"/>
    <n v="1"/>
    <n v="1"/>
    <n v="0"/>
    <n v="54676.1"/>
    <n v="1"/>
    <x v="2"/>
    <s v="1. Poor"/>
    <s v="3. 100K-150K"/>
    <s v="0-2 yrs"/>
    <s v="Churned"/>
  </r>
  <r>
    <n v="15658813"/>
    <n v="645"/>
    <x v="0"/>
    <x v="0"/>
    <n v="55"/>
    <n v="7"/>
    <n v="0"/>
    <n v="2"/>
    <n v="1"/>
    <n v="1"/>
    <n v="18369.330000000002"/>
    <n v="0"/>
    <x v="2"/>
    <s v="2. Fair"/>
    <s v="1. Zero"/>
    <s v="6-8 yrs"/>
    <s v="Retained"/>
  </r>
  <r>
    <n v="15715709"/>
    <n v="696"/>
    <x v="2"/>
    <x v="1"/>
    <n v="43"/>
    <n v="4"/>
    <n v="114091.38"/>
    <n v="1"/>
    <n v="0"/>
    <n v="1"/>
    <n v="159888.1"/>
    <n v="0"/>
    <x v="0"/>
    <s v="3. Good"/>
    <s v="3. 100K-150K"/>
    <s v="3-5 yrs"/>
    <s v="Retained"/>
  </r>
  <r>
    <n v="15722533"/>
    <n v="716"/>
    <x v="0"/>
    <x v="0"/>
    <n v="40"/>
    <n v="3"/>
    <n v="0"/>
    <n v="2"/>
    <n v="0"/>
    <n v="1"/>
    <n v="167636.15"/>
    <n v="0"/>
    <x v="0"/>
    <s v="3. Good"/>
    <s v="1. Zero"/>
    <s v="3-5 yrs"/>
    <s v="Retained"/>
  </r>
  <r>
    <n v="15683118"/>
    <n v="590"/>
    <x v="0"/>
    <x v="1"/>
    <n v="32"/>
    <n v="9"/>
    <n v="0"/>
    <n v="2"/>
    <n v="1"/>
    <n v="0"/>
    <n v="138889.15"/>
    <n v="0"/>
    <x v="1"/>
    <s v="2. Fair"/>
    <s v="1. Zero"/>
    <s v="9-10 yrs"/>
    <s v="Retained"/>
  </r>
  <r>
    <n v="15672798"/>
    <n v="656"/>
    <x v="0"/>
    <x v="0"/>
    <n v="45"/>
    <n v="7"/>
    <n v="145933.26999999999"/>
    <n v="1"/>
    <n v="1"/>
    <n v="1"/>
    <n v="199392.14"/>
    <n v="0"/>
    <x v="0"/>
    <s v="2. Fair"/>
    <s v="3. 100K-150K"/>
    <s v="6-8 yrs"/>
    <s v="Retained"/>
  </r>
  <r>
    <n v="15680112"/>
    <n v="473"/>
    <x v="2"/>
    <x v="0"/>
    <n v="35"/>
    <n v="7"/>
    <n v="131504.73000000001"/>
    <n v="1"/>
    <n v="1"/>
    <n v="0"/>
    <n v="189560.43"/>
    <n v="0"/>
    <x v="1"/>
    <s v="1. Poor"/>
    <s v="3. 100K-150K"/>
    <s v="6-8 yrs"/>
    <s v="Retained"/>
  </r>
  <r>
    <n v="15714575"/>
    <n v="742"/>
    <x v="2"/>
    <x v="0"/>
    <n v="44"/>
    <n v="8"/>
    <n v="107926.02"/>
    <n v="1"/>
    <n v="0"/>
    <n v="1"/>
    <n v="17375.27"/>
    <n v="1"/>
    <x v="0"/>
    <s v="4. Very Good"/>
    <s v="3. 100K-150K"/>
    <s v="6-8 yrs"/>
    <s v="Churned"/>
  </r>
  <r>
    <n v="15806808"/>
    <n v="834"/>
    <x v="2"/>
    <x v="0"/>
    <n v="57"/>
    <n v="8"/>
    <n v="112281.60000000001"/>
    <n v="3"/>
    <n v="1"/>
    <n v="0"/>
    <n v="140225.14000000001"/>
    <n v="1"/>
    <x v="2"/>
    <s v="5. Excellent"/>
    <s v="3. 100K-150K"/>
    <s v="6-8 yrs"/>
    <s v="Churned"/>
  </r>
  <r>
    <n v="15590637"/>
    <n v="721"/>
    <x v="0"/>
    <x v="1"/>
    <n v="41"/>
    <n v="7"/>
    <n v="0"/>
    <n v="2"/>
    <n v="0"/>
    <n v="1"/>
    <n v="61018.85"/>
    <n v="0"/>
    <x v="0"/>
    <s v="3. Good"/>
    <s v="1. Zero"/>
    <s v="6-8 yrs"/>
    <s v="Retained"/>
  </r>
  <r>
    <n v="15657535"/>
    <n v="590"/>
    <x v="1"/>
    <x v="1"/>
    <n v="29"/>
    <n v="10"/>
    <n v="0"/>
    <n v="1"/>
    <n v="1"/>
    <n v="1"/>
    <n v="51907.72"/>
    <n v="1"/>
    <x v="3"/>
    <s v="2. Fair"/>
    <s v="1. Zero"/>
    <s v="9-10 yrs"/>
    <s v="Churned"/>
  </r>
  <r>
    <n v="15696141"/>
    <n v="516"/>
    <x v="1"/>
    <x v="0"/>
    <n v="31"/>
    <n v="7"/>
    <n v="0"/>
    <n v="1"/>
    <n v="1"/>
    <n v="0"/>
    <n v="47018.75"/>
    <n v="0"/>
    <x v="1"/>
    <s v="1. Poor"/>
    <s v="1. Zero"/>
    <s v="6-8 yrs"/>
    <s v="Retained"/>
  </r>
  <r>
    <n v="15811947"/>
    <n v="850"/>
    <x v="0"/>
    <x v="1"/>
    <n v="33"/>
    <n v="0"/>
    <n v="124781.67"/>
    <n v="1"/>
    <n v="0"/>
    <n v="1"/>
    <n v="33700.519999999997"/>
    <n v="0"/>
    <x v="1"/>
    <s v="5. Excellent"/>
    <s v="3. 100K-150K"/>
    <s v="0-2 yrs"/>
    <s v="Retained"/>
  </r>
  <r>
    <n v="15649024"/>
    <n v="748"/>
    <x v="0"/>
    <x v="0"/>
    <n v="39"/>
    <n v="9"/>
    <n v="132865.56"/>
    <n v="1"/>
    <n v="1"/>
    <n v="1"/>
    <n v="59636.43"/>
    <n v="1"/>
    <x v="1"/>
    <s v="4. Very Good"/>
    <s v="3. 100K-150K"/>
    <s v="9-10 yrs"/>
    <s v="Churned"/>
  </r>
  <r>
    <n v="15594928"/>
    <n v="798"/>
    <x v="2"/>
    <x v="0"/>
    <n v="38"/>
    <n v="4"/>
    <n v="129055.13"/>
    <n v="1"/>
    <n v="1"/>
    <n v="0"/>
    <n v="157147.59"/>
    <n v="0"/>
    <x v="1"/>
    <s v="4. Very Good"/>
    <s v="3. 100K-150K"/>
    <s v="3-5 yrs"/>
    <s v="Retained"/>
  </r>
  <r>
    <n v="15765532"/>
    <n v="612"/>
    <x v="2"/>
    <x v="1"/>
    <n v="76"/>
    <n v="6"/>
    <n v="96166.88"/>
    <n v="1"/>
    <n v="1"/>
    <n v="1"/>
    <n v="191393.26"/>
    <n v="0"/>
    <x v="4"/>
    <s v="2. Fair"/>
    <s v="2. Up to 100K"/>
    <s v="6-8 yrs"/>
    <s v="Retained"/>
  </r>
  <r>
    <n v="15741719"/>
    <n v="540"/>
    <x v="0"/>
    <x v="0"/>
    <n v="40"/>
    <n v="3"/>
    <n v="165298.12"/>
    <n v="1"/>
    <n v="0"/>
    <n v="1"/>
    <n v="199862.75"/>
    <n v="0"/>
    <x v="0"/>
    <s v="1. Poor"/>
    <s v="4. Above 150K"/>
    <s v="3-5 yrs"/>
    <s v="Retained"/>
  </r>
  <r>
    <n v="15665629"/>
    <n v="719"/>
    <x v="1"/>
    <x v="0"/>
    <n v="33"/>
    <n v="7"/>
    <n v="0"/>
    <n v="2"/>
    <n v="1"/>
    <n v="0"/>
    <n v="20016.59"/>
    <n v="0"/>
    <x v="1"/>
    <s v="3. Good"/>
    <s v="1. Zero"/>
    <s v="6-8 yrs"/>
    <s v="Retained"/>
  </r>
  <r>
    <n v="15728917"/>
    <n v="598"/>
    <x v="0"/>
    <x v="1"/>
    <n v="48"/>
    <n v="6"/>
    <n v="120682.53"/>
    <n v="1"/>
    <n v="1"/>
    <n v="0"/>
    <n v="30635.52"/>
    <n v="1"/>
    <x v="0"/>
    <s v="2. Fair"/>
    <s v="3. 100K-150K"/>
    <s v="6-8 yrs"/>
    <s v="Churned"/>
  </r>
  <r>
    <n v="15762993"/>
    <n v="796"/>
    <x v="1"/>
    <x v="1"/>
    <n v="32"/>
    <n v="5"/>
    <n v="102773.15"/>
    <n v="2"/>
    <n v="0"/>
    <n v="1"/>
    <n v="117832.88"/>
    <n v="0"/>
    <x v="1"/>
    <s v="4. Very Good"/>
    <s v="3. 100K-150K"/>
    <s v="3-5 yrs"/>
    <s v="Retained"/>
  </r>
  <r>
    <n v="15571193"/>
    <n v="579"/>
    <x v="2"/>
    <x v="1"/>
    <n v="42"/>
    <n v="0"/>
    <n v="144386.32"/>
    <n v="1"/>
    <n v="1"/>
    <n v="1"/>
    <n v="22497.1"/>
    <n v="1"/>
    <x v="0"/>
    <s v="1. Poor"/>
    <s v="3. 100K-150K"/>
    <s v="0-2 yrs"/>
    <s v="Churned"/>
  </r>
  <r>
    <n v="15653521"/>
    <n v="850"/>
    <x v="2"/>
    <x v="0"/>
    <n v="40"/>
    <n v="7"/>
    <n v="104449.8"/>
    <n v="1"/>
    <n v="1"/>
    <n v="1"/>
    <n v="747.88"/>
    <n v="0"/>
    <x v="0"/>
    <s v="5. Excellent"/>
    <s v="3. 100K-150K"/>
    <s v="6-8 yrs"/>
    <s v="Retained"/>
  </r>
  <r>
    <n v="15802220"/>
    <n v="599"/>
    <x v="1"/>
    <x v="1"/>
    <n v="35"/>
    <n v="6"/>
    <n v="137102.65"/>
    <n v="1"/>
    <n v="0"/>
    <n v="0"/>
    <n v="76870.81"/>
    <n v="0"/>
    <x v="1"/>
    <s v="2. Fair"/>
    <s v="3. 100K-150K"/>
    <s v="6-8 yrs"/>
    <s v="Retained"/>
  </r>
  <r>
    <n v="15644132"/>
    <n v="724"/>
    <x v="0"/>
    <x v="0"/>
    <n v="30"/>
    <n v="9"/>
    <n v="142475.87"/>
    <n v="1"/>
    <n v="1"/>
    <n v="1"/>
    <n v="107848.24"/>
    <n v="0"/>
    <x v="1"/>
    <s v="3. Good"/>
    <s v="3. 100K-150K"/>
    <s v="9-10 yrs"/>
    <s v="Retained"/>
  </r>
  <r>
    <n v="15600832"/>
    <n v="508"/>
    <x v="0"/>
    <x v="0"/>
    <n v="43"/>
    <n v="9"/>
    <n v="0"/>
    <n v="1"/>
    <n v="1"/>
    <n v="0"/>
    <n v="103726.71"/>
    <n v="0"/>
    <x v="0"/>
    <s v="1. Poor"/>
    <s v="1. Zero"/>
    <s v="9-10 yrs"/>
    <s v="Retained"/>
  </r>
  <r>
    <n v="15797919"/>
    <n v="773"/>
    <x v="1"/>
    <x v="1"/>
    <n v="37"/>
    <n v="2"/>
    <n v="103195.2"/>
    <n v="2"/>
    <n v="1"/>
    <n v="0"/>
    <n v="178268.36"/>
    <n v="0"/>
    <x v="1"/>
    <s v="4. Very Good"/>
    <s v="3. 100K-150K"/>
    <s v="0-2 yrs"/>
    <s v="Retained"/>
  </r>
  <r>
    <n v="15603743"/>
    <n v="526"/>
    <x v="0"/>
    <x v="1"/>
    <n v="28"/>
    <n v="1"/>
    <n v="112070.44"/>
    <n v="1"/>
    <n v="0"/>
    <n v="1"/>
    <n v="126281.83"/>
    <n v="0"/>
    <x v="3"/>
    <s v="1. Poor"/>
    <s v="3. 100K-150K"/>
    <s v="0-2 yrs"/>
    <s v="Retained"/>
  </r>
  <r>
    <n v="15579714"/>
    <n v="542"/>
    <x v="0"/>
    <x v="0"/>
    <n v="29"/>
    <n v="7"/>
    <n v="0"/>
    <n v="2"/>
    <n v="0"/>
    <n v="1"/>
    <n v="196651.72"/>
    <n v="0"/>
    <x v="3"/>
    <s v="1. Poor"/>
    <s v="1. Zero"/>
    <s v="6-8 yrs"/>
    <s v="Retained"/>
  </r>
  <r>
    <n v="15634295"/>
    <n v="470"/>
    <x v="0"/>
    <x v="1"/>
    <n v="35"/>
    <n v="1"/>
    <n v="96473.59"/>
    <n v="1"/>
    <n v="0"/>
    <n v="0"/>
    <n v="5962.3"/>
    <n v="0"/>
    <x v="1"/>
    <s v="1. Poor"/>
    <s v="2. Up to 100K"/>
    <s v="0-2 yrs"/>
    <s v="Retained"/>
  </r>
  <r>
    <n v="15786680"/>
    <n v="805"/>
    <x v="1"/>
    <x v="1"/>
    <n v="37"/>
    <n v="5"/>
    <n v="0"/>
    <n v="2"/>
    <n v="1"/>
    <n v="0"/>
    <n v="21928.81"/>
    <n v="0"/>
    <x v="1"/>
    <s v="5. Excellent"/>
    <s v="1. Zero"/>
    <s v="3-5 yrs"/>
    <s v="Retained"/>
  </r>
  <r>
    <n v="15623499"/>
    <n v="548"/>
    <x v="2"/>
    <x v="1"/>
    <n v="49"/>
    <n v="9"/>
    <n v="108437.89"/>
    <n v="1"/>
    <n v="0"/>
    <n v="0"/>
    <n v="127022.87"/>
    <n v="1"/>
    <x v="0"/>
    <s v="1. Poor"/>
    <s v="3. 100K-150K"/>
    <s v="9-10 yrs"/>
    <s v="Churned"/>
  </r>
  <r>
    <n v="15691823"/>
    <n v="672"/>
    <x v="0"/>
    <x v="1"/>
    <n v="37"/>
    <n v="5"/>
    <n v="153195.59"/>
    <n v="1"/>
    <n v="1"/>
    <n v="1"/>
    <n v="162763.01"/>
    <n v="0"/>
    <x v="1"/>
    <s v="3. Good"/>
    <s v="4. Above 150K"/>
    <s v="3-5 yrs"/>
    <s v="Retained"/>
  </r>
  <r>
    <n v="15809279"/>
    <n v="773"/>
    <x v="0"/>
    <x v="1"/>
    <n v="45"/>
    <n v="8"/>
    <n v="96877.21"/>
    <n v="1"/>
    <n v="1"/>
    <n v="1"/>
    <n v="113950.51"/>
    <n v="0"/>
    <x v="0"/>
    <s v="4. Very Good"/>
    <s v="2. Up to 100K"/>
    <s v="6-8 yrs"/>
    <s v="Retained"/>
  </r>
  <r>
    <n v="15758039"/>
    <n v="614"/>
    <x v="0"/>
    <x v="1"/>
    <n v="44"/>
    <n v="6"/>
    <n v="0"/>
    <n v="2"/>
    <n v="0"/>
    <n v="1"/>
    <n v="104930.46"/>
    <n v="0"/>
    <x v="0"/>
    <s v="2. Fair"/>
    <s v="1. Zero"/>
    <s v="6-8 yrs"/>
    <s v="Retained"/>
  </r>
  <r>
    <n v="15807163"/>
    <n v="537"/>
    <x v="0"/>
    <x v="0"/>
    <n v="38"/>
    <n v="10"/>
    <n v="0"/>
    <n v="1"/>
    <n v="0"/>
    <n v="0"/>
    <n v="52337.97"/>
    <n v="1"/>
    <x v="1"/>
    <s v="1. Poor"/>
    <s v="1. Zero"/>
    <s v="9-10 yrs"/>
    <s v="Churned"/>
  </r>
  <r>
    <n v="15631639"/>
    <n v="704"/>
    <x v="0"/>
    <x v="0"/>
    <n v="40"/>
    <n v="6"/>
    <n v="95452.89"/>
    <n v="1"/>
    <n v="0"/>
    <n v="1"/>
    <n v="179964.55"/>
    <n v="0"/>
    <x v="0"/>
    <s v="3. Good"/>
    <s v="2. Up to 100K"/>
    <s v="6-8 yrs"/>
    <s v="Retained"/>
  </r>
  <r>
    <n v="15713770"/>
    <n v="586"/>
    <x v="1"/>
    <x v="1"/>
    <n v="41"/>
    <n v="3"/>
    <n v="63873.56"/>
    <n v="1"/>
    <n v="1"/>
    <n v="0"/>
    <n v="83753.64"/>
    <n v="0"/>
    <x v="0"/>
    <s v="2. Fair"/>
    <s v="2. Up to 100K"/>
    <s v="3-5 yrs"/>
    <s v="Retained"/>
  </r>
  <r>
    <n v="15698167"/>
    <n v="677"/>
    <x v="0"/>
    <x v="0"/>
    <n v="24"/>
    <n v="0"/>
    <n v="148298.59"/>
    <n v="2"/>
    <n v="0"/>
    <n v="0"/>
    <n v="182913.95"/>
    <n v="0"/>
    <x v="3"/>
    <s v="3. Good"/>
    <s v="3. 100K-150K"/>
    <s v="0-2 yrs"/>
    <s v="Retained"/>
  </r>
  <r>
    <n v="15781710"/>
    <n v="558"/>
    <x v="1"/>
    <x v="0"/>
    <n v="31"/>
    <n v="7"/>
    <n v="0"/>
    <n v="2"/>
    <n v="1"/>
    <n v="0"/>
    <n v="166720.28"/>
    <n v="0"/>
    <x v="1"/>
    <s v="1. Poor"/>
    <s v="1. Zero"/>
    <s v="6-8 yrs"/>
    <s v="Retained"/>
  </r>
  <r>
    <n v="15801296"/>
    <n v="634"/>
    <x v="2"/>
    <x v="0"/>
    <n v="37"/>
    <n v="7"/>
    <n v="143258.85"/>
    <n v="2"/>
    <n v="1"/>
    <n v="0"/>
    <n v="192721.98"/>
    <n v="0"/>
    <x v="1"/>
    <s v="2. Fair"/>
    <s v="3. 100K-150K"/>
    <s v="6-8 yrs"/>
    <s v="Retained"/>
  </r>
  <r>
    <n v="15704378"/>
    <n v="655"/>
    <x v="2"/>
    <x v="1"/>
    <n v="37"/>
    <n v="9"/>
    <n v="121342.24"/>
    <n v="1"/>
    <n v="1"/>
    <n v="1"/>
    <n v="180241.44"/>
    <n v="0"/>
    <x v="1"/>
    <s v="2. Fair"/>
    <s v="3. 100K-150K"/>
    <s v="9-10 yrs"/>
    <s v="Retained"/>
  </r>
  <r>
    <n v="15767891"/>
    <n v="619"/>
    <x v="2"/>
    <x v="0"/>
    <n v="28"/>
    <n v="6"/>
    <n v="99152.73"/>
    <n v="2"/>
    <n v="1"/>
    <n v="0"/>
    <n v="48475.12"/>
    <n v="0"/>
    <x v="3"/>
    <s v="2. Fair"/>
    <s v="2. Up to 100K"/>
    <s v="6-8 yrs"/>
    <s v="Retained"/>
  </r>
  <r>
    <n v="15640667"/>
    <n v="662"/>
    <x v="0"/>
    <x v="0"/>
    <n v="41"/>
    <n v="4"/>
    <n v="0"/>
    <n v="2"/>
    <n v="1"/>
    <n v="0"/>
    <n v="126551.48"/>
    <n v="0"/>
    <x v="0"/>
    <s v="2. Fair"/>
    <s v="1. Zero"/>
    <s v="3-5 yrs"/>
    <s v="Retained"/>
  </r>
  <r>
    <n v="15702145"/>
    <n v="705"/>
    <x v="1"/>
    <x v="1"/>
    <n v="33"/>
    <n v="7"/>
    <n v="68423.89"/>
    <n v="1"/>
    <n v="1"/>
    <n v="1"/>
    <n v="64872.55"/>
    <n v="0"/>
    <x v="1"/>
    <s v="3. Good"/>
    <s v="2. Up to 100K"/>
    <s v="6-8 yrs"/>
    <s v="Retained"/>
  </r>
  <r>
    <n v="15679738"/>
    <n v="527"/>
    <x v="1"/>
    <x v="0"/>
    <n v="35"/>
    <n v="8"/>
    <n v="0"/>
    <n v="1"/>
    <n v="1"/>
    <n v="0"/>
    <n v="98031.53"/>
    <n v="1"/>
    <x v="1"/>
    <s v="1. Poor"/>
    <s v="1. Zero"/>
    <s v="6-8 yrs"/>
    <s v="Churned"/>
  </r>
  <r>
    <n v="15636634"/>
    <n v="630"/>
    <x v="2"/>
    <x v="0"/>
    <n v="25"/>
    <n v="7"/>
    <n v="79656.81"/>
    <n v="1"/>
    <n v="1"/>
    <n v="0"/>
    <n v="93524.22"/>
    <n v="0"/>
    <x v="3"/>
    <s v="2. Fair"/>
    <s v="2. Up to 100K"/>
    <s v="6-8 yrs"/>
    <s v="Retained"/>
  </r>
  <r>
    <n v="15809227"/>
    <n v="850"/>
    <x v="0"/>
    <x v="1"/>
    <n v="35"/>
    <n v="2"/>
    <n v="0"/>
    <n v="2"/>
    <n v="1"/>
    <n v="1"/>
    <n v="56991.66"/>
    <n v="0"/>
    <x v="1"/>
    <s v="5. Excellent"/>
    <s v="1. Zero"/>
    <s v="0-2 yrs"/>
    <s v="Retained"/>
  </r>
  <r>
    <n v="15601811"/>
    <n v="668"/>
    <x v="0"/>
    <x v="0"/>
    <n v="53"/>
    <n v="10"/>
    <n v="110240.04"/>
    <n v="1"/>
    <n v="0"/>
    <n v="0"/>
    <n v="183980.56"/>
    <n v="1"/>
    <x v="2"/>
    <s v="2. Fair"/>
    <s v="3. 100K-150K"/>
    <s v="9-10 yrs"/>
    <s v="Churned"/>
  </r>
  <r>
    <n v="15625494"/>
    <n v="573"/>
    <x v="0"/>
    <x v="0"/>
    <n v="32"/>
    <n v="9"/>
    <n v="125321.84"/>
    <n v="2"/>
    <n v="1"/>
    <n v="1"/>
    <n v="130234.63"/>
    <n v="0"/>
    <x v="1"/>
    <s v="1. Poor"/>
    <s v="3. 100K-150K"/>
    <s v="9-10 yrs"/>
    <s v="Retained"/>
  </r>
  <r>
    <n v="15723737"/>
    <n v="680"/>
    <x v="0"/>
    <x v="1"/>
    <n v="27"/>
    <n v="3"/>
    <n v="0"/>
    <n v="1"/>
    <n v="1"/>
    <n v="0"/>
    <n v="32454.26"/>
    <n v="0"/>
    <x v="3"/>
    <s v="3. Good"/>
    <s v="1. Zero"/>
    <s v="3-5 yrs"/>
    <s v="Retained"/>
  </r>
  <r>
    <n v="15682955"/>
    <n v="758"/>
    <x v="0"/>
    <x v="0"/>
    <n v="32"/>
    <n v="2"/>
    <n v="84378.9"/>
    <n v="1"/>
    <n v="1"/>
    <n v="1"/>
    <n v="75396.429999999993"/>
    <n v="0"/>
    <x v="1"/>
    <s v="4. Very Good"/>
    <s v="2. Up to 100K"/>
    <s v="0-2 yrs"/>
    <s v="Retained"/>
  </r>
  <r>
    <n v="15758856"/>
    <n v="597"/>
    <x v="0"/>
    <x v="1"/>
    <n v="45"/>
    <n v="7"/>
    <n v="0"/>
    <n v="2"/>
    <n v="0"/>
    <n v="0"/>
    <n v="167756.45000000001"/>
    <n v="0"/>
    <x v="0"/>
    <s v="2. Fair"/>
    <s v="1. Zero"/>
    <s v="6-8 yrs"/>
    <s v="Retained"/>
  </r>
  <r>
    <n v="15746065"/>
    <n v="580"/>
    <x v="2"/>
    <x v="1"/>
    <n v="35"/>
    <n v="10"/>
    <n v="136281.41"/>
    <n v="2"/>
    <n v="1"/>
    <n v="1"/>
    <n v="24799.47"/>
    <n v="0"/>
    <x v="1"/>
    <s v="2. Fair"/>
    <s v="3. 100K-150K"/>
    <s v="9-10 yrs"/>
    <s v="Retained"/>
  </r>
  <r>
    <n v="15783865"/>
    <n v="622"/>
    <x v="0"/>
    <x v="1"/>
    <n v="59"/>
    <n v="5"/>
    <n v="119380.37"/>
    <n v="1"/>
    <n v="1"/>
    <n v="1"/>
    <n v="60429.43"/>
    <n v="0"/>
    <x v="2"/>
    <s v="2. Fair"/>
    <s v="3. 100K-150K"/>
    <s v="3-5 yrs"/>
    <s v="Retained"/>
  </r>
  <r>
    <n v="15745455"/>
    <n v="638"/>
    <x v="2"/>
    <x v="1"/>
    <n v="62"/>
    <n v="4"/>
    <n v="108716.59"/>
    <n v="2"/>
    <n v="1"/>
    <n v="1"/>
    <n v="74241.09"/>
    <n v="0"/>
    <x v="4"/>
    <s v="2. Fair"/>
    <s v="3. 100K-150K"/>
    <s v="3-5 yrs"/>
    <s v="Retained"/>
  </r>
  <r>
    <n v="15583033"/>
    <n v="640"/>
    <x v="0"/>
    <x v="0"/>
    <n v="20"/>
    <n v="4"/>
    <n v="0"/>
    <n v="2"/>
    <n v="0"/>
    <n v="1"/>
    <n v="78310.820000000007"/>
    <n v="0"/>
    <x v="3"/>
    <s v="2. Fair"/>
    <s v="1. Zero"/>
    <s v="3-5 yrs"/>
    <s v="Retained"/>
  </r>
  <r>
    <n v="15644212"/>
    <n v="644"/>
    <x v="1"/>
    <x v="1"/>
    <n v="28"/>
    <n v="0"/>
    <n v="0"/>
    <n v="2"/>
    <n v="1"/>
    <n v="0"/>
    <n v="119419.37"/>
    <n v="0"/>
    <x v="3"/>
    <s v="2. Fair"/>
    <s v="1. Zero"/>
    <s v="0-2 yrs"/>
    <s v="Retained"/>
  </r>
  <r>
    <n v="15735688"/>
    <n v="753"/>
    <x v="0"/>
    <x v="0"/>
    <n v="31"/>
    <n v="6"/>
    <n v="106596.29"/>
    <n v="1"/>
    <n v="0"/>
    <n v="0"/>
    <n v="91305.77"/>
    <n v="0"/>
    <x v="1"/>
    <s v="4. Very Good"/>
    <s v="3. 100K-150K"/>
    <s v="6-8 yrs"/>
    <s v="Retained"/>
  </r>
  <r>
    <n v="15658577"/>
    <n v="629"/>
    <x v="0"/>
    <x v="0"/>
    <n v="37"/>
    <n v="10"/>
    <n v="99546.25"/>
    <n v="3"/>
    <n v="0"/>
    <n v="1"/>
    <n v="25136.95"/>
    <n v="1"/>
    <x v="1"/>
    <s v="2. Fair"/>
    <s v="2. Up to 100K"/>
    <s v="9-10 yrs"/>
    <s v="Churned"/>
  </r>
  <r>
    <n v="15606887"/>
    <n v="775"/>
    <x v="0"/>
    <x v="0"/>
    <n v="30"/>
    <n v="5"/>
    <n v="0"/>
    <n v="1"/>
    <n v="1"/>
    <n v="0"/>
    <n v="193880.6"/>
    <n v="1"/>
    <x v="1"/>
    <s v="4. Very Good"/>
    <s v="1. Zero"/>
    <s v="3-5 yrs"/>
    <s v="Churned"/>
  </r>
  <r>
    <n v="15783026"/>
    <n v="701"/>
    <x v="0"/>
    <x v="0"/>
    <n v="41"/>
    <n v="2"/>
    <n v="0"/>
    <n v="1"/>
    <n v="1"/>
    <n v="0"/>
    <n v="47856.78"/>
    <n v="0"/>
    <x v="0"/>
    <s v="3. Good"/>
    <s v="1. Zero"/>
    <s v="0-2 yrs"/>
    <s v="Retained"/>
  </r>
  <r>
    <n v="15579892"/>
    <n v="708"/>
    <x v="1"/>
    <x v="1"/>
    <n v="19"/>
    <n v="7"/>
    <n v="112615.86"/>
    <n v="1"/>
    <n v="1"/>
    <n v="1"/>
    <n v="4491.7700000000004"/>
    <n v="0"/>
    <x v="3"/>
    <s v="3. Good"/>
    <s v="3. 100K-150K"/>
    <s v="6-8 yrs"/>
    <s v="Retained"/>
  </r>
  <r>
    <n v="15802088"/>
    <n v="521"/>
    <x v="1"/>
    <x v="0"/>
    <n v="22"/>
    <n v="10"/>
    <n v="0"/>
    <n v="1"/>
    <n v="1"/>
    <n v="1"/>
    <n v="101311.95"/>
    <n v="0"/>
    <x v="3"/>
    <s v="1. Poor"/>
    <s v="1. Zero"/>
    <s v="9-10 yrs"/>
    <s v="Retained"/>
  </r>
  <r>
    <n v="15589323"/>
    <n v="636"/>
    <x v="0"/>
    <x v="0"/>
    <n v="24"/>
    <n v="9"/>
    <n v="0"/>
    <n v="2"/>
    <n v="0"/>
    <n v="1"/>
    <n v="38830.720000000001"/>
    <n v="0"/>
    <x v="3"/>
    <s v="2. Fair"/>
    <s v="1. Zero"/>
    <s v="9-10 yrs"/>
    <s v="Retained"/>
  </r>
  <r>
    <n v="15636395"/>
    <n v="529"/>
    <x v="0"/>
    <x v="0"/>
    <n v="31"/>
    <n v="5"/>
    <n v="0"/>
    <n v="2"/>
    <n v="1"/>
    <n v="0"/>
    <n v="26817.23"/>
    <n v="0"/>
    <x v="1"/>
    <s v="1. Poor"/>
    <s v="1. Zero"/>
    <s v="3-5 yrs"/>
    <s v="Retained"/>
  </r>
  <r>
    <n v="15712772"/>
    <n v="757"/>
    <x v="0"/>
    <x v="1"/>
    <n v="28"/>
    <n v="3"/>
    <n v="75381.149999999994"/>
    <n v="1"/>
    <n v="1"/>
    <n v="1"/>
    <n v="199727.72"/>
    <n v="0"/>
    <x v="3"/>
    <s v="4. Very Good"/>
    <s v="2. Up to 100K"/>
    <s v="3-5 yrs"/>
    <s v="Retained"/>
  </r>
  <r>
    <n v="15700937"/>
    <n v="767"/>
    <x v="1"/>
    <x v="0"/>
    <n v="24"/>
    <n v="5"/>
    <n v="0"/>
    <n v="2"/>
    <n v="1"/>
    <n v="1"/>
    <n v="67445.850000000006"/>
    <n v="0"/>
    <x v="3"/>
    <s v="4. Very Good"/>
    <s v="1. Zero"/>
    <s v="3-5 yrs"/>
    <s v="Retained"/>
  </r>
  <r>
    <n v="15766659"/>
    <n v="525"/>
    <x v="1"/>
    <x v="1"/>
    <n v="33"/>
    <n v="5"/>
    <n v="0"/>
    <n v="2"/>
    <n v="1"/>
    <n v="0"/>
    <n v="161002.29"/>
    <n v="0"/>
    <x v="1"/>
    <s v="1. Poor"/>
    <s v="1. Zero"/>
    <s v="3-5 yrs"/>
    <s v="Retained"/>
  </r>
  <r>
    <n v="15814033"/>
    <n v="759"/>
    <x v="1"/>
    <x v="1"/>
    <n v="38"/>
    <n v="1"/>
    <n v="0"/>
    <n v="2"/>
    <n v="1"/>
    <n v="0"/>
    <n v="20778.39"/>
    <n v="0"/>
    <x v="1"/>
    <s v="4. Very Good"/>
    <s v="1. Zero"/>
    <s v="0-2 yrs"/>
    <s v="Retained"/>
  </r>
  <r>
    <n v="15783007"/>
    <n v="520"/>
    <x v="2"/>
    <x v="0"/>
    <n v="45"/>
    <n v="1"/>
    <n v="123086.39"/>
    <n v="1"/>
    <n v="1"/>
    <n v="1"/>
    <n v="41042.400000000001"/>
    <n v="1"/>
    <x v="0"/>
    <s v="1. Poor"/>
    <s v="3. 100K-150K"/>
    <s v="0-2 yrs"/>
    <s v="Churned"/>
  </r>
  <r>
    <n v="15654183"/>
    <n v="738"/>
    <x v="0"/>
    <x v="0"/>
    <n v="26"/>
    <n v="3"/>
    <n v="0"/>
    <n v="2"/>
    <n v="1"/>
    <n v="0"/>
    <n v="67484.160000000003"/>
    <n v="0"/>
    <x v="3"/>
    <s v="3. Good"/>
    <s v="1. Zero"/>
    <s v="3-5 yrs"/>
    <s v="Retained"/>
  </r>
  <r>
    <n v="15609899"/>
    <n v="548"/>
    <x v="1"/>
    <x v="1"/>
    <n v="37"/>
    <n v="4"/>
    <n v="0"/>
    <n v="1"/>
    <n v="1"/>
    <n v="0"/>
    <n v="121763.68"/>
    <n v="0"/>
    <x v="1"/>
    <s v="1. Poor"/>
    <s v="1. Zero"/>
    <s v="3-5 yrs"/>
    <s v="Retained"/>
  </r>
  <r>
    <n v="15747323"/>
    <n v="535"/>
    <x v="1"/>
    <x v="1"/>
    <n v="48"/>
    <n v="9"/>
    <n v="109472.47"/>
    <n v="1"/>
    <n v="1"/>
    <n v="0"/>
    <n v="157358.43"/>
    <n v="1"/>
    <x v="0"/>
    <s v="1. Poor"/>
    <s v="3. 100K-150K"/>
    <s v="9-10 yrs"/>
    <s v="Churned"/>
  </r>
  <r>
    <n v="15582591"/>
    <n v="615"/>
    <x v="1"/>
    <x v="1"/>
    <n v="59"/>
    <n v="4"/>
    <n v="155766.04999999999"/>
    <n v="1"/>
    <n v="1"/>
    <n v="1"/>
    <n v="110275.17"/>
    <n v="0"/>
    <x v="2"/>
    <s v="2. Fair"/>
    <s v="4. Above 150K"/>
    <s v="3-5 yrs"/>
    <s v="Retained"/>
  </r>
  <r>
    <n v="15738835"/>
    <n v="850"/>
    <x v="2"/>
    <x v="1"/>
    <n v="38"/>
    <n v="7"/>
    <n v="101985.81"/>
    <n v="2"/>
    <n v="0"/>
    <n v="0"/>
    <n v="43801.27"/>
    <n v="0"/>
    <x v="1"/>
    <s v="5. Excellent"/>
    <s v="3. 100K-150K"/>
    <s v="6-8 yrs"/>
    <s v="Retained"/>
  </r>
  <r>
    <n v="15782404"/>
    <n v="487"/>
    <x v="0"/>
    <x v="0"/>
    <n v="34"/>
    <n v="2"/>
    <n v="96019.5"/>
    <n v="1"/>
    <n v="0"/>
    <n v="0"/>
    <n v="9085"/>
    <n v="0"/>
    <x v="1"/>
    <s v="1. Poor"/>
    <s v="2. Up to 100K"/>
    <s v="0-2 yrs"/>
    <s v="Retained"/>
  </r>
  <r>
    <n v="15697480"/>
    <n v="731"/>
    <x v="0"/>
    <x v="1"/>
    <n v="30"/>
    <n v="7"/>
    <n v="0"/>
    <n v="2"/>
    <n v="0"/>
    <n v="1"/>
    <n v="143086.09"/>
    <n v="0"/>
    <x v="1"/>
    <s v="3. Good"/>
    <s v="1. Zero"/>
    <s v="6-8 yrs"/>
    <s v="Retained"/>
  </r>
  <r>
    <n v="15697045"/>
    <n v="726"/>
    <x v="1"/>
    <x v="0"/>
    <n v="35"/>
    <n v="9"/>
    <n v="0"/>
    <n v="2"/>
    <n v="0"/>
    <n v="1"/>
    <n v="100556.98"/>
    <n v="0"/>
    <x v="1"/>
    <s v="3. Good"/>
    <s v="1. Zero"/>
    <s v="9-10 yrs"/>
    <s v="Retained"/>
  </r>
  <r>
    <n v="15781234"/>
    <n v="609"/>
    <x v="0"/>
    <x v="0"/>
    <n v="35"/>
    <n v="2"/>
    <n v="147900.43"/>
    <n v="1"/>
    <n v="1"/>
    <n v="0"/>
    <n v="140000.29"/>
    <n v="0"/>
    <x v="1"/>
    <s v="2. Fair"/>
    <s v="3. 100K-150K"/>
    <s v="0-2 yrs"/>
    <s v="Retained"/>
  </r>
  <r>
    <n v="15579891"/>
    <n v="714"/>
    <x v="0"/>
    <x v="1"/>
    <n v="52"/>
    <n v="4"/>
    <n v="100755.66"/>
    <n v="1"/>
    <n v="1"/>
    <n v="1"/>
    <n v="186775.25"/>
    <n v="0"/>
    <x v="2"/>
    <s v="3. Good"/>
    <s v="3. 100K-150K"/>
    <s v="3-5 yrs"/>
    <s v="Retained"/>
  </r>
  <r>
    <n v="15805690"/>
    <n v="694"/>
    <x v="1"/>
    <x v="0"/>
    <n v="35"/>
    <n v="7"/>
    <n v="0"/>
    <n v="1"/>
    <n v="1"/>
    <n v="0"/>
    <n v="133570.43"/>
    <n v="1"/>
    <x v="1"/>
    <s v="3. Good"/>
    <s v="1. Zero"/>
    <s v="6-8 yrs"/>
    <s v="Churned"/>
  </r>
  <r>
    <n v="15612139"/>
    <n v="786"/>
    <x v="0"/>
    <x v="0"/>
    <n v="33"/>
    <n v="0"/>
    <n v="83036.05"/>
    <n v="1"/>
    <n v="0"/>
    <n v="1"/>
    <n v="154990.57999999999"/>
    <n v="1"/>
    <x v="1"/>
    <s v="4. Very Good"/>
    <s v="2. Up to 100K"/>
    <s v="0-2 yrs"/>
    <s v="Churned"/>
  </r>
  <r>
    <n v="15568834"/>
    <n v="698"/>
    <x v="1"/>
    <x v="1"/>
    <n v="27"/>
    <n v="6"/>
    <n v="125427.37"/>
    <n v="2"/>
    <n v="0"/>
    <n v="0"/>
    <n v="27654.44"/>
    <n v="0"/>
    <x v="3"/>
    <s v="3. Good"/>
    <s v="3. 100K-150K"/>
    <s v="6-8 yrs"/>
    <s v="Retained"/>
  </r>
  <r>
    <n v="15709917"/>
    <n v="601"/>
    <x v="0"/>
    <x v="0"/>
    <n v="46"/>
    <n v="3"/>
    <n v="98202.76"/>
    <n v="1"/>
    <n v="0"/>
    <n v="0"/>
    <n v="137763.93"/>
    <n v="0"/>
    <x v="0"/>
    <s v="2. Fair"/>
    <s v="2. Up to 100K"/>
    <s v="3-5 yrs"/>
    <s v="Retained"/>
  </r>
  <r>
    <n v="15718843"/>
    <n v="769"/>
    <x v="1"/>
    <x v="1"/>
    <n v="41"/>
    <n v="1"/>
    <n v="72509.91"/>
    <n v="1"/>
    <n v="1"/>
    <n v="0"/>
    <n v="25723.73"/>
    <n v="0"/>
    <x v="0"/>
    <s v="4. Very Good"/>
    <s v="2. Up to 100K"/>
    <s v="0-2 yrs"/>
    <s v="Retained"/>
  </r>
  <r>
    <n v="15799494"/>
    <n v="850"/>
    <x v="2"/>
    <x v="1"/>
    <n v="44"/>
    <n v="3"/>
    <n v="140393.65"/>
    <n v="2"/>
    <n v="0"/>
    <n v="1"/>
    <n v="186285.52"/>
    <n v="0"/>
    <x v="0"/>
    <s v="5. Excellent"/>
    <s v="3. 100K-150K"/>
    <s v="3-5 yrs"/>
    <s v="Retained"/>
  </r>
  <r>
    <n v="15673439"/>
    <n v="646"/>
    <x v="1"/>
    <x v="0"/>
    <n v="50"/>
    <n v="5"/>
    <n v="142644.64000000001"/>
    <n v="2"/>
    <n v="1"/>
    <n v="1"/>
    <n v="142208.5"/>
    <n v="1"/>
    <x v="2"/>
    <s v="2. Fair"/>
    <s v="3. 100K-150K"/>
    <s v="3-5 yrs"/>
    <s v="Churned"/>
  </r>
  <r>
    <n v="15669011"/>
    <n v="659"/>
    <x v="0"/>
    <x v="0"/>
    <n v="44"/>
    <n v="9"/>
    <n v="23503.31"/>
    <n v="1"/>
    <n v="0"/>
    <n v="1"/>
    <n v="169862.01"/>
    <n v="1"/>
    <x v="0"/>
    <s v="2. Fair"/>
    <s v="2. Up to 100K"/>
    <s v="9-10 yrs"/>
    <s v="Churned"/>
  </r>
  <r>
    <n v="15581388"/>
    <n v="487"/>
    <x v="1"/>
    <x v="1"/>
    <n v="33"/>
    <n v="8"/>
    <n v="145729.71"/>
    <n v="1"/>
    <n v="1"/>
    <n v="0"/>
    <n v="41365.85"/>
    <n v="0"/>
    <x v="1"/>
    <s v="1. Poor"/>
    <s v="3. 100K-150K"/>
    <s v="6-8 yrs"/>
    <s v="Retained"/>
  </r>
  <r>
    <n v="15743153"/>
    <n v="740"/>
    <x v="2"/>
    <x v="0"/>
    <n v="40"/>
    <n v="2"/>
    <n v="122295.17"/>
    <n v="2"/>
    <n v="1"/>
    <n v="1"/>
    <n v="30812.84"/>
    <n v="0"/>
    <x v="0"/>
    <s v="4. Very Good"/>
    <s v="3. 100K-150K"/>
    <s v="0-2 yrs"/>
    <s v="Retained"/>
  </r>
  <r>
    <n v="15579787"/>
    <n v="686"/>
    <x v="0"/>
    <x v="1"/>
    <n v="39"/>
    <n v="4"/>
    <n v="0"/>
    <n v="2"/>
    <n v="1"/>
    <n v="0"/>
    <n v="155023.93"/>
    <n v="0"/>
    <x v="1"/>
    <s v="3. Good"/>
    <s v="1. Zero"/>
    <s v="3-5 yrs"/>
    <s v="Retained"/>
  </r>
  <r>
    <n v="15759966"/>
    <n v="612"/>
    <x v="1"/>
    <x v="0"/>
    <n v="36"/>
    <n v="5"/>
    <n v="119799.27"/>
    <n v="2"/>
    <n v="1"/>
    <n v="0"/>
    <n v="159416.57999999999"/>
    <n v="0"/>
    <x v="1"/>
    <s v="2. Fair"/>
    <s v="3. 100K-150K"/>
    <s v="3-5 yrs"/>
    <s v="Retained"/>
  </r>
  <r>
    <n v="15601045"/>
    <n v="655"/>
    <x v="1"/>
    <x v="1"/>
    <n v="37"/>
    <n v="8"/>
    <n v="163708.57999999999"/>
    <n v="2"/>
    <n v="0"/>
    <n v="0"/>
    <n v="76259.23"/>
    <n v="0"/>
    <x v="1"/>
    <s v="2. Fair"/>
    <s v="4. Above 150K"/>
    <s v="6-8 yrs"/>
    <s v="Retained"/>
  </r>
  <r>
    <n v="15764021"/>
    <n v="617"/>
    <x v="0"/>
    <x v="1"/>
    <n v="34"/>
    <n v="1"/>
    <n v="61687.33"/>
    <n v="2"/>
    <n v="1"/>
    <n v="0"/>
    <n v="105965.25"/>
    <n v="0"/>
    <x v="1"/>
    <s v="2. Fair"/>
    <s v="2. Up to 100K"/>
    <s v="0-2 yrs"/>
    <s v="Retained"/>
  </r>
  <r>
    <n v="15687218"/>
    <n v="674"/>
    <x v="0"/>
    <x v="0"/>
    <n v="27"/>
    <n v="4"/>
    <n v="79144.34"/>
    <n v="1"/>
    <n v="0"/>
    <n v="1"/>
    <n v="50743.83"/>
    <n v="0"/>
    <x v="3"/>
    <s v="3. Good"/>
    <s v="2. Up to 100K"/>
    <s v="3-5 yrs"/>
    <s v="Retained"/>
  </r>
  <r>
    <n v="15626452"/>
    <n v="711"/>
    <x v="1"/>
    <x v="1"/>
    <n v="32"/>
    <n v="5"/>
    <n v="0"/>
    <n v="2"/>
    <n v="1"/>
    <n v="1"/>
    <n v="147720.26999999999"/>
    <n v="0"/>
    <x v="1"/>
    <s v="3. Good"/>
    <s v="1. Zero"/>
    <s v="3-5 yrs"/>
    <s v="Retained"/>
  </r>
  <r>
    <n v="15700964"/>
    <n v="624"/>
    <x v="2"/>
    <x v="0"/>
    <n v="27"/>
    <n v="7"/>
    <n v="104848.68"/>
    <n v="1"/>
    <n v="1"/>
    <n v="1"/>
    <n v="167387.35999999999"/>
    <n v="0"/>
    <x v="3"/>
    <s v="2. Fair"/>
    <s v="3. 100K-150K"/>
    <s v="6-8 yrs"/>
    <s v="Retained"/>
  </r>
  <r>
    <n v="15768887"/>
    <n v="597"/>
    <x v="1"/>
    <x v="1"/>
    <n v="26"/>
    <n v="5"/>
    <n v="0"/>
    <n v="2"/>
    <n v="0"/>
    <n v="1"/>
    <n v="95159.13"/>
    <n v="0"/>
    <x v="3"/>
    <s v="2. Fair"/>
    <s v="1. Zero"/>
    <s v="3-5 yrs"/>
    <s v="Retained"/>
  </r>
  <r>
    <n v="15735358"/>
    <n v="682"/>
    <x v="1"/>
    <x v="1"/>
    <n v="46"/>
    <n v="4"/>
    <n v="0"/>
    <n v="1"/>
    <n v="1"/>
    <n v="1"/>
    <n v="4654.28"/>
    <n v="0"/>
    <x v="0"/>
    <s v="3. Good"/>
    <s v="1. Zero"/>
    <s v="3-5 yrs"/>
    <s v="Retained"/>
  </r>
  <r>
    <n v="15749472"/>
    <n v="775"/>
    <x v="0"/>
    <x v="1"/>
    <n v="45"/>
    <n v="8"/>
    <n v="0"/>
    <n v="1"/>
    <n v="1"/>
    <n v="0"/>
    <n v="130376.68"/>
    <n v="0"/>
    <x v="0"/>
    <s v="4. Very Good"/>
    <s v="1. Zero"/>
    <s v="6-8 yrs"/>
    <s v="Retained"/>
  </r>
  <r>
    <n v="15685872"/>
    <n v="727"/>
    <x v="0"/>
    <x v="0"/>
    <n v="29"/>
    <n v="1"/>
    <n v="146652.01"/>
    <n v="1"/>
    <n v="1"/>
    <n v="1"/>
    <n v="173486.39"/>
    <n v="0"/>
    <x v="3"/>
    <s v="3. Good"/>
    <s v="3. 100K-150K"/>
    <s v="0-2 yrs"/>
    <s v="Retained"/>
  </r>
  <r>
    <n v="15760851"/>
    <n v="629"/>
    <x v="0"/>
    <x v="1"/>
    <n v="31"/>
    <n v="6"/>
    <n v="0"/>
    <n v="2"/>
    <n v="1"/>
    <n v="0"/>
    <n v="93881.75"/>
    <n v="0"/>
    <x v="1"/>
    <s v="2. Fair"/>
    <s v="1. Zero"/>
    <s v="6-8 yrs"/>
    <s v="Retained"/>
  </r>
  <r>
    <n v="15734588"/>
    <n v="684"/>
    <x v="0"/>
    <x v="1"/>
    <n v="46"/>
    <n v="0"/>
    <n v="0"/>
    <n v="2"/>
    <n v="1"/>
    <n v="1"/>
    <n v="36376.97"/>
    <n v="0"/>
    <x v="0"/>
    <s v="3. Good"/>
    <s v="1. Zero"/>
    <s v="0-2 yrs"/>
    <s v="Retained"/>
  </r>
  <r>
    <n v="15784594"/>
    <n v="549"/>
    <x v="2"/>
    <x v="0"/>
    <n v="37"/>
    <n v="1"/>
    <n v="130622.34"/>
    <n v="2"/>
    <n v="1"/>
    <n v="1"/>
    <n v="128499.94"/>
    <n v="0"/>
    <x v="1"/>
    <s v="1. Poor"/>
    <s v="3. 100K-150K"/>
    <s v="0-2 yrs"/>
    <s v="Retained"/>
  </r>
  <r>
    <n v="15606435"/>
    <n v="593"/>
    <x v="2"/>
    <x v="1"/>
    <n v="69"/>
    <n v="2"/>
    <n v="187013.13"/>
    <n v="2"/>
    <n v="0"/>
    <n v="1"/>
    <n v="105898.69"/>
    <n v="0"/>
    <x v="4"/>
    <s v="2. Fair"/>
    <s v="4. Above 150K"/>
    <s v="0-2 yrs"/>
    <s v="Retained"/>
  </r>
  <r>
    <n v="15790247"/>
    <n v="536"/>
    <x v="1"/>
    <x v="1"/>
    <n v="40"/>
    <n v="9"/>
    <n v="0"/>
    <n v="2"/>
    <n v="1"/>
    <n v="1"/>
    <n v="11959.03"/>
    <n v="0"/>
    <x v="0"/>
    <s v="1. Poor"/>
    <s v="1. Zero"/>
    <s v="9-10 yrs"/>
    <s v="Retained"/>
  </r>
  <r>
    <n v="15676433"/>
    <n v="707"/>
    <x v="0"/>
    <x v="0"/>
    <n v="36"/>
    <n v="6"/>
    <n v="0"/>
    <n v="1"/>
    <n v="0"/>
    <n v="0"/>
    <n v="98810.78"/>
    <n v="0"/>
    <x v="1"/>
    <s v="3. Good"/>
    <s v="1. Zero"/>
    <s v="6-8 yrs"/>
    <s v="Retained"/>
  </r>
  <r>
    <n v="15625905"/>
    <n v="592"/>
    <x v="1"/>
    <x v="1"/>
    <n v="41"/>
    <n v="0"/>
    <n v="0"/>
    <n v="2"/>
    <n v="1"/>
    <n v="0"/>
    <n v="65906.070000000007"/>
    <n v="0"/>
    <x v="0"/>
    <s v="2. Fair"/>
    <s v="1. Zero"/>
    <s v="0-2 yrs"/>
    <s v="Retained"/>
  </r>
  <r>
    <n v="15626414"/>
    <n v="703"/>
    <x v="0"/>
    <x v="1"/>
    <n v="44"/>
    <n v="6"/>
    <n v="98862.54"/>
    <n v="1"/>
    <n v="1"/>
    <n v="0"/>
    <n v="151516.70000000001"/>
    <n v="0"/>
    <x v="0"/>
    <s v="3. Good"/>
    <s v="2. Up to 100K"/>
    <s v="6-8 yrs"/>
    <s v="Retained"/>
  </r>
  <r>
    <n v="15623220"/>
    <n v="723"/>
    <x v="1"/>
    <x v="0"/>
    <n v="45"/>
    <n v="4"/>
    <n v="0"/>
    <n v="2"/>
    <n v="1"/>
    <n v="0"/>
    <n v="37214.39"/>
    <n v="0"/>
    <x v="0"/>
    <s v="3. Good"/>
    <s v="1. Zero"/>
    <s v="3-5 yrs"/>
    <s v="Retained"/>
  </r>
  <r>
    <n v="15752857"/>
    <n v="452"/>
    <x v="2"/>
    <x v="1"/>
    <n v="52"/>
    <n v="1"/>
    <n v="98443.14"/>
    <n v="2"/>
    <n v="0"/>
    <n v="0"/>
    <n v="92033.98"/>
    <n v="0"/>
    <x v="2"/>
    <s v="1. Poor"/>
    <s v="2. Up to 100K"/>
    <s v="0-2 yrs"/>
    <s v="Retained"/>
  </r>
  <r>
    <n v="15677908"/>
    <n v="552"/>
    <x v="1"/>
    <x v="1"/>
    <n v="42"/>
    <n v="4"/>
    <n v="0"/>
    <n v="2"/>
    <n v="0"/>
    <n v="0"/>
    <n v="195692.3"/>
    <n v="0"/>
    <x v="0"/>
    <s v="1. Poor"/>
    <s v="1. Zero"/>
    <s v="3-5 yrs"/>
    <s v="Retained"/>
  </r>
  <r>
    <n v="15773013"/>
    <n v="633"/>
    <x v="0"/>
    <x v="0"/>
    <n v="47"/>
    <n v="0"/>
    <n v="0"/>
    <n v="1"/>
    <n v="1"/>
    <n v="1"/>
    <n v="6342.84"/>
    <n v="1"/>
    <x v="0"/>
    <s v="2. Fair"/>
    <s v="1. Zero"/>
    <s v="0-2 yrs"/>
    <s v="Churned"/>
  </r>
  <r>
    <n v="15623972"/>
    <n v="479"/>
    <x v="2"/>
    <x v="0"/>
    <n v="23"/>
    <n v="9"/>
    <n v="123575.51"/>
    <n v="1"/>
    <n v="0"/>
    <n v="1"/>
    <n v="95148.28"/>
    <n v="0"/>
    <x v="3"/>
    <s v="1. Poor"/>
    <s v="3. 100K-150K"/>
    <s v="9-10 yrs"/>
    <s v="Retained"/>
  </r>
  <r>
    <n v="15738627"/>
    <n v="768"/>
    <x v="0"/>
    <x v="1"/>
    <n v="25"/>
    <n v="6"/>
    <n v="0"/>
    <n v="2"/>
    <n v="1"/>
    <n v="1"/>
    <n v="21215.67"/>
    <n v="0"/>
    <x v="3"/>
    <s v="4. Very Good"/>
    <s v="1. Zero"/>
    <s v="6-8 yrs"/>
    <s v="Retained"/>
  </r>
  <r>
    <n v="15643392"/>
    <n v="742"/>
    <x v="0"/>
    <x v="1"/>
    <n v="31"/>
    <n v="4"/>
    <n v="105239.1"/>
    <n v="1"/>
    <n v="1"/>
    <n v="1"/>
    <n v="19700.240000000002"/>
    <n v="0"/>
    <x v="1"/>
    <s v="4. Very Good"/>
    <s v="3. 100K-150K"/>
    <s v="3-5 yrs"/>
    <s v="Retained"/>
  </r>
  <r>
    <n v="15684868"/>
    <n v="668"/>
    <x v="2"/>
    <x v="1"/>
    <n v="56"/>
    <n v="9"/>
    <n v="110993.79"/>
    <n v="1"/>
    <n v="1"/>
    <n v="0"/>
    <n v="134396.64000000001"/>
    <n v="1"/>
    <x v="2"/>
    <s v="2. Fair"/>
    <s v="3. 100K-150K"/>
    <s v="9-10 yrs"/>
    <s v="Churned"/>
  </r>
  <r>
    <n v="15627854"/>
    <n v="707"/>
    <x v="1"/>
    <x v="1"/>
    <n v="44"/>
    <n v="3"/>
    <n v="0"/>
    <n v="2"/>
    <n v="1"/>
    <n v="1"/>
    <n v="135077.01"/>
    <n v="0"/>
    <x v="0"/>
    <s v="3. Good"/>
    <s v="1. Zero"/>
    <s v="3-5 yrs"/>
    <s v="Retained"/>
  </r>
  <r>
    <n v="15669253"/>
    <n v="754"/>
    <x v="1"/>
    <x v="1"/>
    <n v="39"/>
    <n v="7"/>
    <n v="157691.98000000001"/>
    <n v="2"/>
    <n v="1"/>
    <n v="0"/>
    <n v="133600.89000000001"/>
    <n v="1"/>
    <x v="1"/>
    <s v="4. Very Good"/>
    <s v="4. Above 150K"/>
    <s v="6-8 yrs"/>
    <s v="Churned"/>
  </r>
  <r>
    <n v="15758023"/>
    <n v="544"/>
    <x v="2"/>
    <x v="1"/>
    <n v="47"/>
    <n v="5"/>
    <n v="105245.21"/>
    <n v="1"/>
    <n v="0"/>
    <n v="0"/>
    <n v="99922.08"/>
    <n v="1"/>
    <x v="0"/>
    <s v="1. Poor"/>
    <s v="3. 100K-150K"/>
    <s v="3-5 yrs"/>
    <s v="Churned"/>
  </r>
  <r>
    <n v="15574558"/>
    <n v="718"/>
    <x v="1"/>
    <x v="1"/>
    <n v="32"/>
    <n v="8"/>
    <n v="0"/>
    <n v="2"/>
    <n v="1"/>
    <n v="1"/>
    <n v="41399.33"/>
    <n v="0"/>
    <x v="1"/>
    <s v="3. Good"/>
    <s v="1. Zero"/>
    <s v="6-8 yrs"/>
    <s v="Retained"/>
  </r>
  <r>
    <n v="15635256"/>
    <n v="762"/>
    <x v="0"/>
    <x v="1"/>
    <n v="31"/>
    <n v="7"/>
    <n v="117687.35"/>
    <n v="1"/>
    <n v="1"/>
    <n v="1"/>
    <n v="159344.43"/>
    <n v="0"/>
    <x v="1"/>
    <s v="4. Very Good"/>
    <s v="3. 100K-150K"/>
    <s v="6-8 yrs"/>
    <s v="Retained"/>
  </r>
  <r>
    <n v="15680399"/>
    <n v="772"/>
    <x v="0"/>
    <x v="1"/>
    <n v="23"/>
    <n v="2"/>
    <n v="0"/>
    <n v="2"/>
    <n v="1"/>
    <n v="0"/>
    <n v="18364.189999999999"/>
    <n v="0"/>
    <x v="3"/>
    <s v="4. Very Good"/>
    <s v="1. Zero"/>
    <s v="0-2 yrs"/>
    <s v="Retained"/>
  </r>
  <r>
    <n v="15674720"/>
    <n v="691"/>
    <x v="2"/>
    <x v="0"/>
    <n v="37"/>
    <n v="7"/>
    <n v="123067.63"/>
    <n v="1"/>
    <n v="1"/>
    <n v="1"/>
    <n v="98162.44"/>
    <n v="1"/>
    <x v="1"/>
    <s v="3. Good"/>
    <s v="3. 100K-150K"/>
    <s v="6-8 yrs"/>
    <s v="Churned"/>
  </r>
  <r>
    <n v="15580249"/>
    <n v="502"/>
    <x v="0"/>
    <x v="1"/>
    <n v="45"/>
    <n v="0"/>
    <n v="0"/>
    <n v="1"/>
    <n v="0"/>
    <n v="0"/>
    <n v="84663.21"/>
    <n v="0"/>
    <x v="0"/>
    <s v="1. Poor"/>
    <s v="1. Zero"/>
    <s v="0-2 yrs"/>
    <s v="Retained"/>
  </r>
  <r>
    <n v="15675431"/>
    <n v="563"/>
    <x v="0"/>
    <x v="0"/>
    <n v="34"/>
    <n v="6"/>
    <n v="0"/>
    <n v="2"/>
    <n v="0"/>
    <n v="0"/>
    <n v="36536.93"/>
    <n v="0"/>
    <x v="1"/>
    <s v="1. Poor"/>
    <s v="1. Zero"/>
    <s v="6-8 yrs"/>
    <s v="Retained"/>
  </r>
  <r>
    <n v="15698285"/>
    <n v="676"/>
    <x v="0"/>
    <x v="0"/>
    <n v="41"/>
    <n v="4"/>
    <n v="101457.14"/>
    <n v="1"/>
    <n v="1"/>
    <n v="1"/>
    <n v="79101.67"/>
    <n v="0"/>
    <x v="0"/>
    <s v="3. Good"/>
    <s v="3. 100K-150K"/>
    <s v="3-5 yrs"/>
    <s v="Retained"/>
  </r>
  <r>
    <n v="15810775"/>
    <n v="576"/>
    <x v="1"/>
    <x v="1"/>
    <n v="52"/>
    <n v="2"/>
    <n v="100549.43"/>
    <n v="2"/>
    <n v="1"/>
    <n v="1"/>
    <n v="16644.16"/>
    <n v="0"/>
    <x v="2"/>
    <s v="1. Poor"/>
    <s v="3. 100K-150K"/>
    <s v="0-2 yrs"/>
    <s v="Retained"/>
  </r>
  <r>
    <n v="15678173"/>
    <n v="629"/>
    <x v="1"/>
    <x v="1"/>
    <n v="35"/>
    <n v="4"/>
    <n v="174588.79999999999"/>
    <n v="2"/>
    <n v="0"/>
    <n v="1"/>
    <n v="158420.14000000001"/>
    <n v="0"/>
    <x v="1"/>
    <s v="2. Fair"/>
    <s v="4. Above 150K"/>
    <s v="3-5 yrs"/>
    <s v="Retained"/>
  </r>
  <r>
    <n v="15665222"/>
    <n v="625"/>
    <x v="1"/>
    <x v="1"/>
    <n v="52"/>
    <n v="8"/>
    <n v="121161.57"/>
    <n v="1"/>
    <n v="1"/>
    <n v="0"/>
    <n v="48988.28"/>
    <n v="0"/>
    <x v="2"/>
    <s v="2. Fair"/>
    <s v="3. 100K-150K"/>
    <s v="6-8 yrs"/>
    <s v="Retained"/>
  </r>
  <r>
    <n v="15803908"/>
    <n v="628"/>
    <x v="0"/>
    <x v="1"/>
    <n v="45"/>
    <n v="9"/>
    <n v="0"/>
    <n v="2"/>
    <n v="1"/>
    <n v="1"/>
    <n v="96862.56"/>
    <n v="0"/>
    <x v="0"/>
    <s v="2. Fair"/>
    <s v="1. Zero"/>
    <s v="9-10 yrs"/>
    <s v="Retained"/>
  </r>
  <r>
    <n v="15586039"/>
    <n v="471"/>
    <x v="2"/>
    <x v="0"/>
    <n v="36"/>
    <n v="5"/>
    <n v="90063.74"/>
    <n v="2"/>
    <n v="1"/>
    <n v="1"/>
    <n v="96366.7"/>
    <n v="0"/>
    <x v="1"/>
    <s v="1. Poor"/>
    <s v="2. Up to 100K"/>
    <s v="3-5 yrs"/>
    <s v="Retained"/>
  </r>
  <r>
    <n v="15802570"/>
    <n v="811"/>
    <x v="0"/>
    <x v="0"/>
    <n v="45"/>
    <n v="5"/>
    <n v="0"/>
    <n v="2"/>
    <n v="1"/>
    <n v="1"/>
    <n v="146123.19"/>
    <n v="0"/>
    <x v="0"/>
    <s v="5. Excellent"/>
    <s v="1. Zero"/>
    <s v="3-5 yrs"/>
    <s v="Retained"/>
  </r>
  <r>
    <n v="15781451"/>
    <n v="504"/>
    <x v="0"/>
    <x v="1"/>
    <n v="42"/>
    <n v="3"/>
    <n v="134936.97"/>
    <n v="2"/>
    <n v="0"/>
    <n v="0"/>
    <n v="135178.91"/>
    <n v="0"/>
    <x v="0"/>
    <s v="1. Poor"/>
    <s v="3. 100K-150K"/>
    <s v="3-5 yrs"/>
    <s v="Retained"/>
  </r>
  <r>
    <n v="15721019"/>
    <n v="687"/>
    <x v="0"/>
    <x v="0"/>
    <n v="24"/>
    <n v="3"/>
    <n v="110495.27"/>
    <n v="1"/>
    <n v="1"/>
    <n v="0"/>
    <n v="158615.41"/>
    <n v="0"/>
    <x v="3"/>
    <s v="3. Good"/>
    <s v="3. 100K-150K"/>
    <s v="3-5 yrs"/>
    <s v="Retained"/>
  </r>
  <r>
    <n v="15738588"/>
    <n v="660"/>
    <x v="2"/>
    <x v="0"/>
    <n v="37"/>
    <n v="2"/>
    <n v="133200.09"/>
    <n v="1"/>
    <n v="0"/>
    <n v="0"/>
    <n v="71433.88"/>
    <n v="0"/>
    <x v="1"/>
    <s v="2. Fair"/>
    <s v="3. 100K-150K"/>
    <s v="0-2 yrs"/>
    <s v="Retained"/>
  </r>
  <r>
    <n v="15730657"/>
    <n v="548"/>
    <x v="0"/>
    <x v="0"/>
    <n v="41"/>
    <n v="4"/>
    <n v="82596.800000000003"/>
    <n v="1"/>
    <n v="0"/>
    <n v="1"/>
    <n v="55672.09"/>
    <n v="0"/>
    <x v="0"/>
    <s v="1. Poor"/>
    <s v="2. Up to 100K"/>
    <s v="3-5 yrs"/>
    <s v="Retained"/>
  </r>
  <r>
    <n v="15739292"/>
    <n v="609"/>
    <x v="2"/>
    <x v="1"/>
    <n v="31"/>
    <n v="9"/>
    <n v="103837.75"/>
    <n v="1"/>
    <n v="1"/>
    <n v="1"/>
    <n v="150218.10999999999"/>
    <n v="0"/>
    <x v="1"/>
    <s v="2. Fair"/>
    <s v="3. 100K-150K"/>
    <s v="9-10 yrs"/>
    <s v="Retained"/>
  </r>
  <r>
    <n v="15725945"/>
    <n v="659"/>
    <x v="1"/>
    <x v="0"/>
    <n v="42"/>
    <n v="2"/>
    <n v="0"/>
    <n v="1"/>
    <n v="0"/>
    <n v="0"/>
    <n v="162734.31"/>
    <n v="1"/>
    <x v="0"/>
    <s v="2. Fair"/>
    <s v="1. Zero"/>
    <s v="0-2 yrs"/>
    <s v="Churned"/>
  </r>
  <r>
    <n v="15813159"/>
    <n v="526"/>
    <x v="0"/>
    <x v="1"/>
    <n v="52"/>
    <n v="8"/>
    <n v="93590.47"/>
    <n v="1"/>
    <n v="0"/>
    <n v="1"/>
    <n v="21228.71"/>
    <n v="1"/>
    <x v="2"/>
    <s v="1. Poor"/>
    <s v="2. Up to 100K"/>
    <s v="6-8 yrs"/>
    <s v="Churned"/>
  </r>
  <r>
    <n v="15636820"/>
    <n v="725"/>
    <x v="2"/>
    <x v="1"/>
    <n v="40"/>
    <n v="8"/>
    <n v="104149.66"/>
    <n v="1"/>
    <n v="1"/>
    <n v="0"/>
    <n v="62027.9"/>
    <n v="0"/>
    <x v="0"/>
    <s v="3. Good"/>
    <s v="3. 100K-150K"/>
    <s v="6-8 yrs"/>
    <s v="Retained"/>
  </r>
  <r>
    <n v="15603880"/>
    <n v="519"/>
    <x v="2"/>
    <x v="1"/>
    <n v="38"/>
    <n v="1"/>
    <n v="114141.64"/>
    <n v="1"/>
    <n v="1"/>
    <n v="1"/>
    <n v="60988.21"/>
    <n v="1"/>
    <x v="1"/>
    <s v="1. Poor"/>
    <s v="3. 100K-150K"/>
    <s v="0-2 yrs"/>
    <s v="Churned"/>
  </r>
  <r>
    <n v="15619494"/>
    <n v="562"/>
    <x v="2"/>
    <x v="0"/>
    <n v="31"/>
    <n v="9"/>
    <n v="117153"/>
    <n v="1"/>
    <n v="1"/>
    <n v="1"/>
    <n v="108675.01"/>
    <n v="0"/>
    <x v="1"/>
    <s v="1. Poor"/>
    <s v="3. 100K-150K"/>
    <s v="9-10 yrs"/>
    <s v="Retained"/>
  </r>
  <r>
    <n v="15596992"/>
    <n v="482"/>
    <x v="2"/>
    <x v="1"/>
    <n v="45"/>
    <n v="7"/>
    <n v="156353.46"/>
    <n v="1"/>
    <n v="1"/>
    <n v="0"/>
    <n v="72643.95"/>
    <n v="1"/>
    <x v="0"/>
    <s v="1. Poor"/>
    <s v="4. Above 150K"/>
    <s v="6-8 yrs"/>
    <s v="Churned"/>
  </r>
  <r>
    <n v="15735025"/>
    <n v="535"/>
    <x v="1"/>
    <x v="1"/>
    <n v="37"/>
    <n v="3"/>
    <n v="175534.78"/>
    <n v="2"/>
    <n v="1"/>
    <n v="1"/>
    <n v="9241.52"/>
    <n v="0"/>
    <x v="1"/>
    <s v="1. Poor"/>
    <s v="4. Above 150K"/>
    <s v="3-5 yrs"/>
    <s v="Retained"/>
  </r>
  <r>
    <n v="15730759"/>
    <n v="561"/>
    <x v="0"/>
    <x v="0"/>
    <n v="27"/>
    <n v="9"/>
    <n v="135637"/>
    <n v="1"/>
    <n v="1"/>
    <n v="0"/>
    <n v="153080.4"/>
    <n v="1"/>
    <x v="3"/>
    <s v="1. Poor"/>
    <s v="3. 100K-150K"/>
    <s v="9-10 yrs"/>
    <s v="Churned"/>
  </r>
  <r>
    <n v="15752912"/>
    <n v="661"/>
    <x v="0"/>
    <x v="0"/>
    <n v="30"/>
    <n v="7"/>
    <n v="0"/>
    <n v="2"/>
    <n v="1"/>
    <n v="0"/>
    <n v="72196.570000000007"/>
    <n v="0"/>
    <x v="1"/>
    <s v="2. Fair"/>
    <s v="1. Zero"/>
    <s v="6-8 yrs"/>
    <s v="Retained"/>
  </r>
  <r>
    <n v="15711316"/>
    <n v="771"/>
    <x v="0"/>
    <x v="1"/>
    <n v="27"/>
    <n v="2"/>
    <n v="0"/>
    <n v="2"/>
    <n v="1"/>
    <n v="1"/>
    <n v="199527.34"/>
    <n v="0"/>
    <x v="3"/>
    <s v="4. Very Good"/>
    <s v="1. Zero"/>
    <s v="0-2 yrs"/>
    <s v="Retained"/>
  </r>
  <r>
    <n v="15738785"/>
    <n v="545"/>
    <x v="0"/>
    <x v="1"/>
    <n v="26"/>
    <n v="7"/>
    <n v="0"/>
    <n v="2"/>
    <n v="0"/>
    <n v="1"/>
    <n v="156598.23000000001"/>
    <n v="0"/>
    <x v="3"/>
    <s v="1. Poor"/>
    <s v="1. Zero"/>
    <s v="6-8 yrs"/>
    <s v="Retained"/>
  </r>
  <r>
    <n v="15777896"/>
    <n v="850"/>
    <x v="2"/>
    <x v="0"/>
    <n v="33"/>
    <n v="2"/>
    <n v="83415.039999999994"/>
    <n v="1"/>
    <n v="0"/>
    <n v="1"/>
    <n v="74917.64"/>
    <n v="0"/>
    <x v="1"/>
    <s v="5. Excellent"/>
    <s v="2. Up to 100K"/>
    <s v="0-2 yrs"/>
    <s v="Retained"/>
  </r>
  <r>
    <n v="15628963"/>
    <n v="601"/>
    <x v="2"/>
    <x v="1"/>
    <n v="43"/>
    <n v="3"/>
    <n v="141859.12"/>
    <n v="2"/>
    <n v="1"/>
    <n v="1"/>
    <n v="111249.62"/>
    <n v="0"/>
    <x v="0"/>
    <s v="2. Fair"/>
    <s v="3. 100K-150K"/>
    <s v="3-5 yrs"/>
    <s v="Retained"/>
  </r>
  <r>
    <n v="15742126"/>
    <n v="712"/>
    <x v="2"/>
    <x v="1"/>
    <n v="38"/>
    <n v="7"/>
    <n v="132767.66"/>
    <n v="2"/>
    <n v="1"/>
    <n v="1"/>
    <n v="59115.77"/>
    <n v="0"/>
    <x v="1"/>
    <s v="3. Good"/>
    <s v="3. 100K-150K"/>
    <s v="6-8 yrs"/>
    <s v="Retained"/>
  </r>
  <r>
    <n v="15575623"/>
    <n v="589"/>
    <x v="0"/>
    <x v="0"/>
    <n v="31"/>
    <n v="10"/>
    <n v="110635.32"/>
    <n v="1"/>
    <n v="1"/>
    <n v="0"/>
    <n v="148218.85999999999"/>
    <n v="0"/>
    <x v="1"/>
    <s v="2. Fair"/>
    <s v="3. 100K-150K"/>
    <s v="9-10 yrs"/>
    <s v="Retained"/>
  </r>
  <r>
    <n v="15741652"/>
    <n v="600"/>
    <x v="1"/>
    <x v="1"/>
    <n v="37"/>
    <n v="8"/>
    <n v="177657.35"/>
    <n v="1"/>
    <n v="1"/>
    <n v="1"/>
    <n v="77142.320000000007"/>
    <n v="0"/>
    <x v="1"/>
    <s v="2. Fair"/>
    <s v="4. Above 150K"/>
    <s v="6-8 yrs"/>
    <s v="Retained"/>
  </r>
  <r>
    <n v="15738884"/>
    <n v="642"/>
    <x v="2"/>
    <x v="1"/>
    <n v="41"/>
    <n v="4"/>
    <n v="157777.57999999999"/>
    <n v="1"/>
    <n v="1"/>
    <n v="0"/>
    <n v="67484.600000000006"/>
    <n v="0"/>
    <x v="0"/>
    <s v="2. Fair"/>
    <s v="4. Above 150K"/>
    <s v="3-5 yrs"/>
    <s v="Retained"/>
  </r>
  <r>
    <n v="15615050"/>
    <n v="575"/>
    <x v="2"/>
    <x v="1"/>
    <n v="47"/>
    <n v="9"/>
    <n v="107915.94"/>
    <n v="2"/>
    <n v="1"/>
    <n v="1"/>
    <n v="63452.18"/>
    <n v="1"/>
    <x v="0"/>
    <s v="1. Poor"/>
    <s v="3. 100K-150K"/>
    <s v="9-10 yrs"/>
    <s v="Churned"/>
  </r>
  <r>
    <n v="15803005"/>
    <n v="570"/>
    <x v="2"/>
    <x v="0"/>
    <n v="57"/>
    <n v="5"/>
    <n v="86568.75"/>
    <n v="1"/>
    <n v="0"/>
    <n v="1"/>
    <n v="103660.31"/>
    <n v="0"/>
    <x v="2"/>
    <s v="1. Poor"/>
    <s v="2. Up to 100K"/>
    <s v="3-5 yrs"/>
    <s v="Retained"/>
  </r>
  <r>
    <n v="15743498"/>
    <n v="532"/>
    <x v="2"/>
    <x v="1"/>
    <n v="52"/>
    <n v="9"/>
    <n v="137755.76"/>
    <n v="1"/>
    <n v="1"/>
    <n v="0"/>
    <n v="163191.99"/>
    <n v="1"/>
    <x v="2"/>
    <s v="1. Poor"/>
    <s v="3. 100K-150K"/>
    <s v="9-10 yrs"/>
    <s v="Churned"/>
  </r>
  <r>
    <n v="15720463"/>
    <n v="796"/>
    <x v="0"/>
    <x v="1"/>
    <n v="30"/>
    <n v="2"/>
    <n v="137262.71"/>
    <n v="2"/>
    <n v="1"/>
    <n v="0"/>
    <n v="62905.29"/>
    <n v="0"/>
    <x v="1"/>
    <s v="4. Very Good"/>
    <s v="3. 100K-150K"/>
    <s v="0-2 yrs"/>
    <s v="Retained"/>
  </r>
  <r>
    <n v="15588695"/>
    <n v="833"/>
    <x v="1"/>
    <x v="1"/>
    <n v="32"/>
    <n v="6"/>
    <n v="0"/>
    <n v="1"/>
    <n v="1"/>
    <n v="1"/>
    <n v="44323.22"/>
    <n v="1"/>
    <x v="1"/>
    <s v="5. Excellent"/>
    <s v="1. Zero"/>
    <s v="6-8 yrs"/>
    <s v="Churned"/>
  </r>
  <r>
    <n v="15665802"/>
    <n v="642"/>
    <x v="1"/>
    <x v="0"/>
    <n v="36"/>
    <n v="6"/>
    <n v="0"/>
    <n v="2"/>
    <n v="1"/>
    <n v="1"/>
    <n v="97938.59"/>
    <n v="0"/>
    <x v="1"/>
    <s v="2. Fair"/>
    <s v="1. Zero"/>
    <s v="6-8 yrs"/>
    <s v="Retained"/>
  </r>
  <r>
    <n v="15571144"/>
    <n v="655"/>
    <x v="0"/>
    <x v="1"/>
    <n v="28"/>
    <n v="10"/>
    <n v="0"/>
    <n v="2"/>
    <n v="0"/>
    <n v="1"/>
    <n v="126565.21"/>
    <n v="0"/>
    <x v="3"/>
    <s v="2. Fair"/>
    <s v="1. Zero"/>
    <s v="9-10 yrs"/>
    <s v="Retained"/>
  </r>
  <r>
    <n v="15750731"/>
    <n v="736"/>
    <x v="2"/>
    <x v="1"/>
    <n v="50"/>
    <n v="9"/>
    <n v="116309.01"/>
    <n v="1"/>
    <n v="1"/>
    <n v="0"/>
    <n v="185360.4"/>
    <n v="1"/>
    <x v="2"/>
    <s v="3. Good"/>
    <s v="3. 100K-150K"/>
    <s v="9-10 yrs"/>
    <s v="Churned"/>
  </r>
  <r>
    <n v="15605134"/>
    <n v="617"/>
    <x v="0"/>
    <x v="0"/>
    <n v="34"/>
    <n v="0"/>
    <n v="131244.65"/>
    <n v="2"/>
    <n v="1"/>
    <n v="0"/>
    <n v="183229.02"/>
    <n v="0"/>
    <x v="1"/>
    <s v="2. Fair"/>
    <s v="3. 100K-150K"/>
    <s v="0-2 yrs"/>
    <s v="Retained"/>
  </r>
  <r>
    <n v="15626044"/>
    <n v="762"/>
    <x v="2"/>
    <x v="1"/>
    <n v="28"/>
    <n v="3"/>
    <n v="125155.83"/>
    <n v="2"/>
    <n v="1"/>
    <n v="1"/>
    <n v="106024.02"/>
    <n v="0"/>
    <x v="3"/>
    <s v="4. Very Good"/>
    <s v="3. 100K-150K"/>
    <s v="3-5 yrs"/>
    <s v="Retained"/>
  </r>
  <r>
    <n v="15737910"/>
    <n v="703"/>
    <x v="2"/>
    <x v="1"/>
    <n v="35"/>
    <n v="5"/>
    <n v="140691.07999999999"/>
    <n v="2"/>
    <n v="1"/>
    <n v="0"/>
    <n v="167810.26"/>
    <n v="0"/>
    <x v="1"/>
    <s v="3. Good"/>
    <s v="3. 100K-150K"/>
    <s v="3-5 yrs"/>
    <s v="Retained"/>
  </r>
  <r>
    <n v="15761076"/>
    <n v="507"/>
    <x v="0"/>
    <x v="1"/>
    <n v="41"/>
    <n v="3"/>
    <n v="58820.32"/>
    <n v="2"/>
    <n v="1"/>
    <n v="1"/>
    <n v="138536.09"/>
    <n v="0"/>
    <x v="0"/>
    <s v="1. Poor"/>
    <s v="2. Up to 100K"/>
    <s v="3-5 yrs"/>
    <s v="Retained"/>
  </r>
  <r>
    <n v="15710105"/>
    <n v="581"/>
    <x v="2"/>
    <x v="0"/>
    <n v="26"/>
    <n v="3"/>
    <n v="105099.45"/>
    <n v="1"/>
    <n v="1"/>
    <n v="1"/>
    <n v="184520"/>
    <n v="1"/>
    <x v="3"/>
    <s v="2. Fair"/>
    <s v="3. 100K-150K"/>
    <s v="3-5 yrs"/>
    <s v="Churned"/>
  </r>
  <r>
    <n v="15577402"/>
    <n v="593"/>
    <x v="0"/>
    <x v="1"/>
    <n v="31"/>
    <n v="9"/>
    <n v="0"/>
    <n v="2"/>
    <n v="0"/>
    <n v="1"/>
    <n v="20492.16"/>
    <n v="0"/>
    <x v="1"/>
    <s v="2. Fair"/>
    <s v="1. Zero"/>
    <s v="9-10 yrs"/>
    <s v="Retained"/>
  </r>
  <r>
    <n v="15803337"/>
    <n v="648"/>
    <x v="0"/>
    <x v="1"/>
    <n v="23"/>
    <n v="9"/>
    <n v="168372.52"/>
    <n v="1"/>
    <n v="1"/>
    <n v="0"/>
    <n v="134676.72"/>
    <n v="0"/>
    <x v="3"/>
    <s v="2. Fair"/>
    <s v="4. Above 150K"/>
    <s v="9-10 yrs"/>
    <s v="Retained"/>
  </r>
  <r>
    <n v="15654372"/>
    <n v="462"/>
    <x v="2"/>
    <x v="1"/>
    <n v="34"/>
    <n v="1"/>
    <n v="94682.559999999998"/>
    <n v="2"/>
    <n v="1"/>
    <n v="0"/>
    <n v="138478.20000000001"/>
    <n v="0"/>
    <x v="1"/>
    <s v="1. Poor"/>
    <s v="2. Up to 100K"/>
    <s v="0-2 yrs"/>
    <s v="Retained"/>
  </r>
  <r>
    <n v="15585867"/>
    <n v="596"/>
    <x v="1"/>
    <x v="1"/>
    <n v="36"/>
    <n v="2"/>
    <n v="0"/>
    <n v="2"/>
    <n v="0"/>
    <n v="1"/>
    <n v="125557.95"/>
    <n v="0"/>
    <x v="1"/>
    <s v="2. Fair"/>
    <s v="1. Zero"/>
    <s v="0-2 yrs"/>
    <s v="Retained"/>
  </r>
  <r>
    <n v="15662488"/>
    <n v="627"/>
    <x v="0"/>
    <x v="0"/>
    <n v="44"/>
    <n v="5"/>
    <n v="0"/>
    <n v="2"/>
    <n v="1"/>
    <n v="0"/>
    <n v="82969.61"/>
    <n v="1"/>
    <x v="0"/>
    <s v="2. Fair"/>
    <s v="1. Zero"/>
    <s v="3-5 yrs"/>
    <s v="Churned"/>
  </r>
  <r>
    <n v="15604813"/>
    <n v="494"/>
    <x v="0"/>
    <x v="1"/>
    <n v="40"/>
    <n v="7"/>
    <n v="0"/>
    <n v="2"/>
    <n v="0"/>
    <n v="1"/>
    <n v="158071.69"/>
    <n v="0"/>
    <x v="0"/>
    <s v="1. Poor"/>
    <s v="1. Zero"/>
    <s v="6-8 yrs"/>
    <s v="Retained"/>
  </r>
  <r>
    <n v="15611644"/>
    <n v="627"/>
    <x v="0"/>
    <x v="1"/>
    <n v="73"/>
    <n v="0"/>
    <n v="146329.73000000001"/>
    <n v="1"/>
    <n v="0"/>
    <n v="1"/>
    <n v="43615.67"/>
    <n v="0"/>
    <x v="4"/>
    <s v="2. Fair"/>
    <s v="3. 100K-150K"/>
    <s v="0-2 yrs"/>
    <s v="Retained"/>
  </r>
  <r>
    <n v="15674928"/>
    <n v="850"/>
    <x v="1"/>
    <x v="1"/>
    <n v="37"/>
    <n v="2"/>
    <n v="0"/>
    <n v="2"/>
    <n v="1"/>
    <n v="0"/>
    <n v="119969.99"/>
    <n v="0"/>
    <x v="1"/>
    <s v="5. Excellent"/>
    <s v="1. Zero"/>
    <s v="0-2 yrs"/>
    <s v="Retained"/>
  </r>
  <r>
    <n v="15656100"/>
    <n v="632"/>
    <x v="0"/>
    <x v="0"/>
    <n v="49"/>
    <n v="5"/>
    <n v="167962.7"/>
    <n v="1"/>
    <n v="0"/>
    <n v="0"/>
    <n v="140201.21"/>
    <n v="0"/>
    <x v="0"/>
    <s v="2. Fair"/>
    <s v="4. Above 150K"/>
    <s v="3-5 yrs"/>
    <s v="Retained"/>
  </r>
  <r>
    <n v="15764293"/>
    <n v="490"/>
    <x v="0"/>
    <x v="1"/>
    <n v="33"/>
    <n v="1"/>
    <n v="0"/>
    <n v="2"/>
    <n v="1"/>
    <n v="1"/>
    <n v="80792.83"/>
    <n v="0"/>
    <x v="1"/>
    <s v="1. Poor"/>
    <s v="1. Zero"/>
    <s v="0-2 yrs"/>
    <s v="Retained"/>
  </r>
  <r>
    <n v="15636423"/>
    <n v="715"/>
    <x v="0"/>
    <x v="1"/>
    <n v="40"/>
    <n v="7"/>
    <n v="0"/>
    <n v="1"/>
    <n v="1"/>
    <n v="1"/>
    <n v="141359.10999999999"/>
    <n v="0"/>
    <x v="0"/>
    <s v="3. Good"/>
    <s v="1. Zero"/>
    <s v="6-8 yrs"/>
    <s v="Retained"/>
  </r>
  <r>
    <n v="15607629"/>
    <n v="679"/>
    <x v="0"/>
    <x v="1"/>
    <n v="48"/>
    <n v="8"/>
    <n v="0"/>
    <n v="2"/>
    <n v="1"/>
    <n v="0"/>
    <n v="23344.94"/>
    <n v="0"/>
    <x v="0"/>
    <s v="3. Good"/>
    <s v="1. Zero"/>
    <s v="6-8 yrs"/>
    <s v="Retained"/>
  </r>
  <r>
    <n v="15577313"/>
    <n v="619"/>
    <x v="0"/>
    <x v="1"/>
    <n v="44"/>
    <n v="3"/>
    <n v="116967.67999999999"/>
    <n v="1"/>
    <n v="1"/>
    <n v="0"/>
    <n v="5075.17"/>
    <n v="1"/>
    <x v="0"/>
    <s v="2. Fair"/>
    <s v="3. 100K-150K"/>
    <s v="3-5 yrs"/>
    <s v="Churned"/>
  </r>
  <r>
    <n v="15714493"/>
    <n v="465"/>
    <x v="1"/>
    <x v="0"/>
    <n v="33"/>
    <n v="6"/>
    <n v="0"/>
    <n v="2"/>
    <n v="1"/>
    <n v="1"/>
    <n v="95500.98"/>
    <n v="0"/>
    <x v="1"/>
    <s v="1. Poor"/>
    <s v="1. Zero"/>
    <s v="6-8 yrs"/>
    <s v="Retained"/>
  </r>
  <r>
    <n v="15643359"/>
    <n v="736"/>
    <x v="1"/>
    <x v="1"/>
    <n v="32"/>
    <n v="7"/>
    <n v="0"/>
    <n v="1"/>
    <n v="0"/>
    <n v="1"/>
    <n v="79082.62"/>
    <n v="0"/>
    <x v="1"/>
    <s v="3. Good"/>
    <s v="1. Zero"/>
    <s v="6-8 yrs"/>
    <s v="Retained"/>
  </r>
  <r>
    <n v="15687913"/>
    <n v="501"/>
    <x v="2"/>
    <x v="0"/>
    <n v="34"/>
    <n v="7"/>
    <n v="93244.42"/>
    <n v="1"/>
    <n v="0"/>
    <n v="1"/>
    <n v="199805.63"/>
    <n v="0"/>
    <x v="1"/>
    <s v="1. Poor"/>
    <s v="2. Up to 100K"/>
    <s v="6-8 yrs"/>
    <s v="Retained"/>
  </r>
  <r>
    <n v="15790935"/>
    <n v="535"/>
    <x v="0"/>
    <x v="0"/>
    <n v="29"/>
    <n v="5"/>
    <n v="0"/>
    <n v="2"/>
    <n v="0"/>
    <n v="1"/>
    <n v="52709.55"/>
    <n v="0"/>
    <x v="3"/>
    <s v="1. Poor"/>
    <s v="1. Zero"/>
    <s v="3-5 yrs"/>
    <s v="Retained"/>
  </r>
  <r>
    <n v="15708693"/>
    <n v="759"/>
    <x v="0"/>
    <x v="0"/>
    <n v="33"/>
    <n v="2"/>
    <n v="0"/>
    <n v="2"/>
    <n v="1"/>
    <n v="0"/>
    <n v="56583.88"/>
    <n v="0"/>
    <x v="1"/>
    <s v="4. Very Good"/>
    <s v="1. Zero"/>
    <s v="0-2 yrs"/>
    <s v="Retained"/>
  </r>
  <r>
    <n v="15672016"/>
    <n v="819"/>
    <x v="0"/>
    <x v="1"/>
    <n v="35"/>
    <n v="1"/>
    <n v="0"/>
    <n v="2"/>
    <n v="0"/>
    <n v="1"/>
    <n v="3385.04"/>
    <n v="0"/>
    <x v="1"/>
    <s v="5. Excellent"/>
    <s v="1. Zero"/>
    <s v="0-2 yrs"/>
    <s v="Retained"/>
  </r>
  <r>
    <n v="15727605"/>
    <n v="533"/>
    <x v="2"/>
    <x v="1"/>
    <n v="43"/>
    <n v="4"/>
    <n v="80442.06"/>
    <n v="2"/>
    <n v="0"/>
    <n v="1"/>
    <n v="12537.42"/>
    <n v="0"/>
    <x v="0"/>
    <s v="1. Poor"/>
    <s v="2. Up to 100K"/>
    <s v="3-5 yrs"/>
    <s v="Retained"/>
  </r>
  <r>
    <n v="15651144"/>
    <n v="632"/>
    <x v="2"/>
    <x v="0"/>
    <n v="35"/>
    <n v="2"/>
    <n v="150561.03"/>
    <n v="2"/>
    <n v="0"/>
    <n v="0"/>
    <n v="64722.61"/>
    <n v="0"/>
    <x v="1"/>
    <s v="2. Fair"/>
    <s v="4. Above 150K"/>
    <s v="0-2 yrs"/>
    <s v="Retained"/>
  </r>
  <r>
    <n v="15749401"/>
    <n v="686"/>
    <x v="0"/>
    <x v="1"/>
    <n v="60"/>
    <n v="9"/>
    <n v="0"/>
    <n v="3"/>
    <n v="1"/>
    <n v="1"/>
    <n v="75246.210000000006"/>
    <n v="1"/>
    <x v="4"/>
    <s v="3. Good"/>
    <s v="1. Zero"/>
    <s v="9-10 yrs"/>
    <s v="Churned"/>
  </r>
  <r>
    <n v="15691874"/>
    <n v="687"/>
    <x v="0"/>
    <x v="0"/>
    <n v="34"/>
    <n v="9"/>
    <n v="125474.44"/>
    <n v="1"/>
    <n v="1"/>
    <n v="0"/>
    <n v="198929.84"/>
    <n v="0"/>
    <x v="1"/>
    <s v="3. Good"/>
    <s v="3. 100K-150K"/>
    <s v="9-10 yrs"/>
    <s v="Retained"/>
  </r>
  <r>
    <n v="15620735"/>
    <n v="667"/>
    <x v="2"/>
    <x v="0"/>
    <n v="33"/>
    <n v="4"/>
    <n v="127076.68"/>
    <n v="2"/>
    <n v="1"/>
    <n v="0"/>
    <n v="69011.66"/>
    <n v="0"/>
    <x v="1"/>
    <s v="2. Fair"/>
    <s v="3. 100K-150K"/>
    <s v="3-5 yrs"/>
    <s v="Retained"/>
  </r>
  <r>
    <n v="15769781"/>
    <n v="699"/>
    <x v="1"/>
    <x v="0"/>
    <n v="25"/>
    <n v="8"/>
    <n v="0"/>
    <n v="2"/>
    <n v="1"/>
    <n v="1"/>
    <n v="52404.47"/>
    <n v="0"/>
    <x v="3"/>
    <s v="3. Good"/>
    <s v="1. Zero"/>
    <s v="6-8 yrs"/>
    <s v="Retained"/>
  </r>
  <r>
    <n v="15624611"/>
    <n v="497"/>
    <x v="1"/>
    <x v="1"/>
    <n v="37"/>
    <n v="8"/>
    <n v="128650.11"/>
    <n v="2"/>
    <n v="1"/>
    <n v="1"/>
    <n v="163641.53"/>
    <n v="0"/>
    <x v="1"/>
    <s v="1. Poor"/>
    <s v="3. 100K-150K"/>
    <s v="6-8 yrs"/>
    <s v="Retained"/>
  </r>
  <r>
    <n v="15773071"/>
    <n v="780"/>
    <x v="1"/>
    <x v="0"/>
    <n v="33"/>
    <n v="6"/>
    <n v="145580.60999999999"/>
    <n v="1"/>
    <n v="1"/>
    <n v="1"/>
    <n v="154598.56"/>
    <n v="0"/>
    <x v="1"/>
    <s v="4. Very Good"/>
    <s v="3. 100K-150K"/>
    <s v="6-8 yrs"/>
    <s v="Retained"/>
  </r>
  <r>
    <n v="15720371"/>
    <n v="652"/>
    <x v="0"/>
    <x v="0"/>
    <n v="51"/>
    <n v="3"/>
    <n v="0"/>
    <n v="1"/>
    <n v="1"/>
    <n v="0"/>
    <n v="173989.47"/>
    <n v="1"/>
    <x v="2"/>
    <s v="2. Fair"/>
    <s v="1. Zero"/>
    <s v="3-5 yrs"/>
    <s v="Churned"/>
  </r>
  <r>
    <n v="15717984"/>
    <n v="477"/>
    <x v="0"/>
    <x v="1"/>
    <n v="47"/>
    <n v="9"/>
    <n v="144900.57999999999"/>
    <n v="1"/>
    <n v="1"/>
    <n v="0"/>
    <n v="61315.37"/>
    <n v="1"/>
    <x v="0"/>
    <s v="1. Poor"/>
    <s v="3. 100K-150K"/>
    <s v="9-10 yrs"/>
    <s v="Churned"/>
  </r>
  <r>
    <n v="15806407"/>
    <n v="652"/>
    <x v="0"/>
    <x v="0"/>
    <n v="37"/>
    <n v="4"/>
    <n v="0"/>
    <n v="2"/>
    <n v="1"/>
    <n v="0"/>
    <n v="143393.24"/>
    <n v="0"/>
    <x v="1"/>
    <s v="2. Fair"/>
    <s v="1. Zero"/>
    <s v="3-5 yrs"/>
    <s v="Retained"/>
  </r>
  <r>
    <n v="15785042"/>
    <n v="488"/>
    <x v="0"/>
    <x v="0"/>
    <n v="31"/>
    <n v="8"/>
    <n v="97588.6"/>
    <n v="1"/>
    <n v="0"/>
    <n v="0"/>
    <n v="124210.53"/>
    <n v="0"/>
    <x v="1"/>
    <s v="1. Poor"/>
    <s v="2. Up to 100K"/>
    <s v="6-8 yrs"/>
    <s v="Retained"/>
  </r>
  <r>
    <n v="15809302"/>
    <n v="572"/>
    <x v="0"/>
    <x v="1"/>
    <n v="24"/>
    <n v="1"/>
    <n v="0"/>
    <n v="2"/>
    <n v="1"/>
    <n v="1"/>
    <n v="151460.84"/>
    <n v="0"/>
    <x v="3"/>
    <s v="1. Poor"/>
    <s v="1. Zero"/>
    <s v="0-2 yrs"/>
    <s v="Retained"/>
  </r>
  <r>
    <n v="15677550"/>
    <n v="755"/>
    <x v="0"/>
    <x v="0"/>
    <n v="38"/>
    <n v="1"/>
    <n v="0"/>
    <n v="2"/>
    <n v="1"/>
    <n v="0"/>
    <n v="20734.810000000001"/>
    <n v="0"/>
    <x v="1"/>
    <s v="4. Very Good"/>
    <s v="1. Zero"/>
    <s v="0-2 yrs"/>
    <s v="Retained"/>
  </r>
  <r>
    <n v="15654096"/>
    <n v="779"/>
    <x v="2"/>
    <x v="0"/>
    <n v="24"/>
    <n v="10"/>
    <n v="122200.31"/>
    <n v="2"/>
    <n v="1"/>
    <n v="0"/>
    <n v="43705.56"/>
    <n v="0"/>
    <x v="3"/>
    <s v="4. Very Good"/>
    <s v="3. 100K-150K"/>
    <s v="9-10 yrs"/>
    <s v="Retained"/>
  </r>
  <r>
    <n v="15617320"/>
    <n v="693"/>
    <x v="1"/>
    <x v="0"/>
    <n v="46"/>
    <n v="3"/>
    <n v="151709.32999999999"/>
    <n v="1"/>
    <n v="1"/>
    <n v="0"/>
    <n v="180736.24"/>
    <n v="0"/>
    <x v="0"/>
    <s v="3. Good"/>
    <s v="4. Above 150K"/>
    <s v="3-5 yrs"/>
    <s v="Retained"/>
  </r>
  <r>
    <n v="15653065"/>
    <n v="530"/>
    <x v="1"/>
    <x v="0"/>
    <n v="22"/>
    <n v="7"/>
    <n v="0"/>
    <n v="2"/>
    <n v="1"/>
    <n v="0"/>
    <n v="104170.48"/>
    <n v="0"/>
    <x v="3"/>
    <s v="1. Poor"/>
    <s v="1. Zero"/>
    <s v="6-8 yrs"/>
    <s v="Retained"/>
  </r>
  <r>
    <n v="15649112"/>
    <n v="738"/>
    <x v="1"/>
    <x v="0"/>
    <n v="33"/>
    <n v="3"/>
    <n v="122134.39999999999"/>
    <n v="2"/>
    <n v="0"/>
    <n v="1"/>
    <n v="27867.59"/>
    <n v="0"/>
    <x v="1"/>
    <s v="3. Good"/>
    <s v="3. 100K-150K"/>
    <s v="3-5 yrs"/>
    <s v="Retained"/>
  </r>
  <r>
    <n v="15690526"/>
    <n v="690"/>
    <x v="2"/>
    <x v="1"/>
    <n v="31"/>
    <n v="2"/>
    <n v="137260.45000000001"/>
    <n v="2"/>
    <n v="1"/>
    <n v="0"/>
    <n v="55387.28"/>
    <n v="0"/>
    <x v="1"/>
    <s v="3. Good"/>
    <s v="3. 100K-150K"/>
    <s v="0-2 yrs"/>
    <s v="Retained"/>
  </r>
  <r>
    <n v="15806945"/>
    <n v="611"/>
    <x v="0"/>
    <x v="0"/>
    <n v="30"/>
    <n v="9"/>
    <n v="88594.14"/>
    <n v="1"/>
    <n v="1"/>
    <n v="0"/>
    <n v="196332.45"/>
    <n v="0"/>
    <x v="1"/>
    <s v="2. Fair"/>
    <s v="2. Up to 100K"/>
    <s v="9-10 yrs"/>
    <s v="Retained"/>
  </r>
  <r>
    <n v="15670066"/>
    <n v="643"/>
    <x v="1"/>
    <x v="1"/>
    <n v="34"/>
    <n v="6"/>
    <n v="0"/>
    <n v="2"/>
    <n v="1"/>
    <n v="1"/>
    <n v="116046.22"/>
    <n v="0"/>
    <x v="1"/>
    <s v="2. Fair"/>
    <s v="1. Zero"/>
    <s v="6-8 yrs"/>
    <s v="Retained"/>
  </r>
  <r>
    <n v="15625761"/>
    <n v="632"/>
    <x v="2"/>
    <x v="1"/>
    <n v="41"/>
    <n v="8"/>
    <n v="127205.32"/>
    <n v="4"/>
    <n v="1"/>
    <n v="0"/>
    <n v="93874.87"/>
    <n v="1"/>
    <x v="0"/>
    <s v="2. Fair"/>
    <s v="3. 100K-150K"/>
    <s v="6-8 yrs"/>
    <s v="Churned"/>
  </r>
  <r>
    <n v="15761525"/>
    <n v="727"/>
    <x v="1"/>
    <x v="0"/>
    <n v="31"/>
    <n v="10"/>
    <n v="96997.09"/>
    <n v="2"/>
    <n v="0"/>
    <n v="0"/>
    <n v="76614.039999999994"/>
    <n v="0"/>
    <x v="1"/>
    <s v="3. Good"/>
    <s v="2. Up to 100K"/>
    <s v="9-10 yrs"/>
    <s v="Retained"/>
  </r>
  <r>
    <n v="15735080"/>
    <n v="508"/>
    <x v="0"/>
    <x v="0"/>
    <n v="64"/>
    <n v="2"/>
    <n v="0"/>
    <n v="1"/>
    <n v="1"/>
    <n v="1"/>
    <n v="6076.62"/>
    <n v="0"/>
    <x v="4"/>
    <s v="1. Poor"/>
    <s v="1. Zero"/>
    <s v="0-2 yrs"/>
    <s v="Retained"/>
  </r>
  <r>
    <n v="15619537"/>
    <n v="550"/>
    <x v="0"/>
    <x v="1"/>
    <n v="31"/>
    <n v="5"/>
    <n v="142200.19"/>
    <n v="2"/>
    <n v="1"/>
    <n v="1"/>
    <n v="122221.71"/>
    <n v="0"/>
    <x v="1"/>
    <s v="1. Poor"/>
    <s v="3. 100K-150K"/>
    <s v="3-5 yrs"/>
    <s v="Retained"/>
  </r>
  <r>
    <n v="15598162"/>
    <n v="754"/>
    <x v="2"/>
    <x v="0"/>
    <n v="39"/>
    <n v="3"/>
    <n v="160761.41"/>
    <n v="1"/>
    <n v="1"/>
    <n v="1"/>
    <n v="24156.03"/>
    <n v="0"/>
    <x v="1"/>
    <s v="4. Very Good"/>
    <s v="4. Above 150K"/>
    <s v="3-5 yrs"/>
    <s v="Retained"/>
  </r>
  <r>
    <n v="15694300"/>
    <n v="759"/>
    <x v="0"/>
    <x v="1"/>
    <n v="26"/>
    <n v="4"/>
    <n v="0"/>
    <n v="2"/>
    <n v="1"/>
    <n v="0"/>
    <n v="135394.62"/>
    <n v="0"/>
    <x v="3"/>
    <s v="4. Very Good"/>
    <s v="1. Zero"/>
    <s v="3-5 yrs"/>
    <s v="Retained"/>
  </r>
  <r>
    <n v="15637235"/>
    <n v="794"/>
    <x v="1"/>
    <x v="1"/>
    <n v="33"/>
    <n v="8"/>
    <n v="0"/>
    <n v="2"/>
    <n v="0"/>
    <n v="0"/>
    <n v="91340.02"/>
    <n v="0"/>
    <x v="1"/>
    <s v="4. Very Good"/>
    <s v="1. Zero"/>
    <s v="6-8 yrs"/>
    <s v="Retained"/>
  </r>
  <r>
    <n v="15612444"/>
    <n v="549"/>
    <x v="0"/>
    <x v="1"/>
    <n v="29"/>
    <n v="3"/>
    <n v="0"/>
    <n v="2"/>
    <n v="1"/>
    <n v="0"/>
    <n v="146090.38"/>
    <n v="0"/>
    <x v="3"/>
    <s v="1. Poor"/>
    <s v="1. Zero"/>
    <s v="3-5 yrs"/>
    <s v="Retained"/>
  </r>
  <r>
    <n v="15626457"/>
    <n v="671"/>
    <x v="0"/>
    <x v="1"/>
    <n v="31"/>
    <n v="0"/>
    <n v="116234.61"/>
    <n v="1"/>
    <n v="1"/>
    <n v="0"/>
    <n v="172096.08"/>
    <n v="0"/>
    <x v="1"/>
    <s v="3. Good"/>
    <s v="3. 100K-150K"/>
    <s v="0-2 yrs"/>
    <s v="Retained"/>
  </r>
  <r>
    <n v="15627995"/>
    <n v="756"/>
    <x v="2"/>
    <x v="0"/>
    <n v="26"/>
    <n v="5"/>
    <n v="155143.51999999999"/>
    <n v="1"/>
    <n v="0"/>
    <n v="1"/>
    <n v="135034.57"/>
    <n v="1"/>
    <x v="3"/>
    <s v="4. Very Good"/>
    <s v="4. Above 150K"/>
    <s v="3-5 yrs"/>
    <s v="Churned"/>
  </r>
  <r>
    <n v="15706128"/>
    <n v="632"/>
    <x v="0"/>
    <x v="0"/>
    <n v="21"/>
    <n v="1"/>
    <n v="0"/>
    <n v="2"/>
    <n v="1"/>
    <n v="0"/>
    <n v="84008.66"/>
    <n v="0"/>
    <x v="3"/>
    <s v="2. Fair"/>
    <s v="1. Zero"/>
    <s v="0-2 yrs"/>
    <s v="Retained"/>
  </r>
  <r>
    <n v="15666430"/>
    <n v="579"/>
    <x v="0"/>
    <x v="1"/>
    <n v="38"/>
    <n v="8"/>
    <n v="0"/>
    <n v="2"/>
    <n v="0"/>
    <n v="0"/>
    <n v="91763.67"/>
    <n v="0"/>
    <x v="1"/>
    <s v="1. Poor"/>
    <s v="1. Zero"/>
    <s v="6-8 yrs"/>
    <s v="Retained"/>
  </r>
  <r>
    <n v="15627385"/>
    <n v="748"/>
    <x v="0"/>
    <x v="1"/>
    <n v="34"/>
    <n v="5"/>
    <n v="84009.47"/>
    <n v="1"/>
    <n v="1"/>
    <n v="1"/>
    <n v="137001.1"/>
    <n v="0"/>
    <x v="1"/>
    <s v="4. Very Good"/>
    <s v="2. Up to 100K"/>
    <s v="3-5 yrs"/>
    <s v="Retained"/>
  </r>
  <r>
    <n v="15581323"/>
    <n v="488"/>
    <x v="2"/>
    <x v="0"/>
    <n v="28"/>
    <n v="7"/>
    <n v="139246.22"/>
    <n v="2"/>
    <n v="1"/>
    <n v="0"/>
    <n v="106799.49"/>
    <n v="0"/>
    <x v="3"/>
    <s v="1. Poor"/>
    <s v="3. 100K-150K"/>
    <s v="6-8 yrs"/>
    <s v="Retained"/>
  </r>
  <r>
    <n v="15608109"/>
    <n v="710"/>
    <x v="2"/>
    <x v="1"/>
    <n v="58"/>
    <n v="7"/>
    <n v="170113"/>
    <n v="2"/>
    <n v="0"/>
    <n v="1"/>
    <n v="10494.64"/>
    <n v="0"/>
    <x v="2"/>
    <s v="3. Good"/>
    <s v="4. Above 150K"/>
    <s v="6-8 yrs"/>
    <s v="Retained"/>
  </r>
  <r>
    <n v="15801942"/>
    <n v="619"/>
    <x v="1"/>
    <x v="0"/>
    <n v="41"/>
    <n v="8"/>
    <n v="0"/>
    <n v="3"/>
    <n v="1"/>
    <n v="1"/>
    <n v="79866.73"/>
    <n v="1"/>
    <x v="0"/>
    <s v="2. Fair"/>
    <s v="1. Zero"/>
    <s v="6-8 yrs"/>
    <s v="Churned"/>
  </r>
  <r>
    <n v="15567431"/>
    <n v="773"/>
    <x v="0"/>
    <x v="1"/>
    <n v="64"/>
    <n v="2"/>
    <n v="145578.28"/>
    <n v="1"/>
    <n v="0"/>
    <n v="1"/>
    <n v="186172.85"/>
    <n v="0"/>
    <x v="4"/>
    <s v="4. Very Good"/>
    <s v="3. 100K-150K"/>
    <s v="0-2 yrs"/>
    <s v="Retained"/>
  </r>
  <r>
    <n v="15810167"/>
    <n v="657"/>
    <x v="1"/>
    <x v="1"/>
    <n v="75"/>
    <n v="7"/>
    <n v="126273.95"/>
    <n v="1"/>
    <n v="0"/>
    <n v="1"/>
    <n v="91673.600000000006"/>
    <n v="0"/>
    <x v="4"/>
    <s v="2. Fair"/>
    <s v="3. 100K-150K"/>
    <s v="6-8 yrs"/>
    <s v="Retained"/>
  </r>
  <r>
    <n v="15644501"/>
    <n v="579"/>
    <x v="0"/>
    <x v="0"/>
    <n v="26"/>
    <n v="10"/>
    <n v="162482.76"/>
    <n v="1"/>
    <n v="1"/>
    <n v="1"/>
    <n v="18458.2"/>
    <n v="0"/>
    <x v="3"/>
    <s v="1. Poor"/>
    <s v="4. Above 150K"/>
    <s v="9-10 yrs"/>
    <s v="Retained"/>
  </r>
  <r>
    <n v="15785290"/>
    <n v="542"/>
    <x v="0"/>
    <x v="1"/>
    <n v="29"/>
    <n v="9"/>
    <n v="0"/>
    <n v="1"/>
    <n v="1"/>
    <n v="0"/>
    <n v="8342.35"/>
    <n v="0"/>
    <x v="3"/>
    <s v="1. Poor"/>
    <s v="1. Zero"/>
    <s v="9-10 yrs"/>
    <s v="Retained"/>
  </r>
  <r>
    <n v="15611157"/>
    <n v="709"/>
    <x v="0"/>
    <x v="0"/>
    <n v="32"/>
    <n v="2"/>
    <n v="87814.89"/>
    <n v="1"/>
    <n v="1"/>
    <n v="0"/>
    <n v="138578.37"/>
    <n v="0"/>
    <x v="1"/>
    <s v="3. Good"/>
    <s v="2. Up to 100K"/>
    <s v="0-2 yrs"/>
    <s v="Retained"/>
  </r>
  <r>
    <n v="15673837"/>
    <n v="617"/>
    <x v="1"/>
    <x v="1"/>
    <n v="61"/>
    <n v="3"/>
    <n v="113858.95"/>
    <n v="1"/>
    <n v="1"/>
    <n v="1"/>
    <n v="38129.22"/>
    <n v="0"/>
    <x v="4"/>
    <s v="2. Fair"/>
    <s v="3. 100K-150K"/>
    <s v="3-5 yrs"/>
    <s v="Retained"/>
  </r>
  <r>
    <n v="15656822"/>
    <n v="568"/>
    <x v="2"/>
    <x v="1"/>
    <n v="43"/>
    <n v="5"/>
    <n v="87612.64"/>
    <n v="4"/>
    <n v="1"/>
    <n v="1"/>
    <n v="107155.4"/>
    <n v="1"/>
    <x v="0"/>
    <s v="1. Poor"/>
    <s v="2. Up to 100K"/>
    <s v="3-5 yrs"/>
    <s v="Churned"/>
  </r>
  <r>
    <n v="15580560"/>
    <n v="769"/>
    <x v="0"/>
    <x v="0"/>
    <n v="73"/>
    <n v="1"/>
    <n v="0"/>
    <n v="1"/>
    <n v="1"/>
    <n v="1"/>
    <n v="29792.11"/>
    <n v="0"/>
    <x v="4"/>
    <s v="4. Very Good"/>
    <s v="1. Zero"/>
    <s v="0-2 yrs"/>
    <s v="Retained"/>
  </r>
  <r>
    <n v="15760641"/>
    <n v="608"/>
    <x v="2"/>
    <x v="1"/>
    <n v="26"/>
    <n v="1"/>
    <n v="106648.98"/>
    <n v="1"/>
    <n v="0"/>
    <n v="1"/>
    <n v="7063.6"/>
    <n v="0"/>
    <x v="3"/>
    <s v="2. Fair"/>
    <s v="3. 100K-150K"/>
    <s v="0-2 yrs"/>
    <s v="Retained"/>
  </r>
  <r>
    <n v="15587584"/>
    <n v="503"/>
    <x v="1"/>
    <x v="1"/>
    <n v="31"/>
    <n v="4"/>
    <n v="0"/>
    <n v="2"/>
    <n v="1"/>
    <n v="1"/>
    <n v="21645.06"/>
    <n v="0"/>
    <x v="1"/>
    <s v="1. Poor"/>
    <s v="1. Zero"/>
    <s v="3-5 yrs"/>
    <s v="Retained"/>
  </r>
  <r>
    <n v="15604146"/>
    <n v="608"/>
    <x v="2"/>
    <x v="0"/>
    <n v="38"/>
    <n v="8"/>
    <n v="103653.51"/>
    <n v="2"/>
    <n v="1"/>
    <n v="1"/>
    <n v="137079.85999999999"/>
    <n v="0"/>
    <x v="1"/>
    <s v="2. Fair"/>
    <s v="3. 100K-150K"/>
    <s v="6-8 yrs"/>
    <s v="Retained"/>
  </r>
  <r>
    <n v="15813974"/>
    <n v="731"/>
    <x v="2"/>
    <x v="1"/>
    <n v="37"/>
    <n v="3"/>
    <n v="116880.53"/>
    <n v="1"/>
    <n v="0"/>
    <n v="0"/>
    <n v="172718.35"/>
    <n v="1"/>
    <x v="1"/>
    <s v="3. Good"/>
    <s v="3. 100K-150K"/>
    <s v="3-5 yrs"/>
    <s v="Churned"/>
  </r>
  <r>
    <n v="15746986"/>
    <n v="850"/>
    <x v="2"/>
    <x v="0"/>
    <n v="40"/>
    <n v="4"/>
    <n v="97990.49"/>
    <n v="2"/>
    <n v="0"/>
    <n v="0"/>
    <n v="106691.02"/>
    <n v="0"/>
    <x v="0"/>
    <s v="5. Excellent"/>
    <s v="2. Up to 100K"/>
    <s v="3-5 yrs"/>
    <s v="Retained"/>
  </r>
  <r>
    <n v="15759741"/>
    <n v="591"/>
    <x v="2"/>
    <x v="0"/>
    <n v="34"/>
    <n v="4"/>
    <n v="150635.29999999999"/>
    <n v="1"/>
    <n v="1"/>
    <n v="1"/>
    <n v="72274.84"/>
    <n v="0"/>
    <x v="1"/>
    <s v="2. Fair"/>
    <s v="4. Above 150K"/>
    <s v="3-5 yrs"/>
    <s v="Retained"/>
  </r>
  <r>
    <n v="15734892"/>
    <n v="579"/>
    <x v="1"/>
    <x v="1"/>
    <n v="37"/>
    <n v="4"/>
    <n v="0"/>
    <n v="2"/>
    <n v="1"/>
    <n v="1"/>
    <n v="32246.63"/>
    <n v="0"/>
    <x v="1"/>
    <s v="1. Poor"/>
    <s v="1. Zero"/>
    <s v="3-5 yrs"/>
    <s v="Retained"/>
  </r>
  <r>
    <n v="15797194"/>
    <n v="570"/>
    <x v="0"/>
    <x v="1"/>
    <n v="39"/>
    <n v="10"/>
    <n v="129674.89"/>
    <n v="2"/>
    <n v="1"/>
    <n v="0"/>
    <n v="80552.36"/>
    <n v="0"/>
    <x v="1"/>
    <s v="1. Poor"/>
    <s v="3. 100K-150K"/>
    <s v="9-10 yrs"/>
    <s v="Retained"/>
  </r>
  <r>
    <n v="15723786"/>
    <n v="709"/>
    <x v="0"/>
    <x v="0"/>
    <n v="37"/>
    <n v="9"/>
    <n v="0"/>
    <n v="2"/>
    <n v="1"/>
    <n v="0"/>
    <n v="16733.59"/>
    <n v="0"/>
    <x v="1"/>
    <s v="3. Good"/>
    <s v="1. Zero"/>
    <s v="9-10 yrs"/>
    <s v="Retained"/>
  </r>
  <r>
    <n v="15642726"/>
    <n v="611"/>
    <x v="0"/>
    <x v="1"/>
    <n v="53"/>
    <n v="3"/>
    <n v="83568.259999999995"/>
    <n v="1"/>
    <n v="0"/>
    <n v="0"/>
    <n v="1235.49"/>
    <n v="0"/>
    <x v="2"/>
    <s v="2. Fair"/>
    <s v="2. Up to 100K"/>
    <s v="3-5 yrs"/>
    <s v="Retained"/>
  </r>
  <r>
    <n v="15664339"/>
    <n v="775"/>
    <x v="1"/>
    <x v="1"/>
    <n v="48"/>
    <n v="4"/>
    <n v="178144.91"/>
    <n v="2"/>
    <n v="0"/>
    <n v="0"/>
    <n v="50168.41"/>
    <n v="1"/>
    <x v="0"/>
    <s v="4. Very Good"/>
    <s v="4. Above 150K"/>
    <s v="3-5 yrs"/>
    <s v="Churned"/>
  </r>
  <r>
    <n v="15754526"/>
    <n v="699"/>
    <x v="2"/>
    <x v="1"/>
    <n v="36"/>
    <n v="6"/>
    <n v="147137.74"/>
    <n v="1"/>
    <n v="1"/>
    <n v="1"/>
    <n v="33687.9"/>
    <n v="0"/>
    <x v="1"/>
    <s v="3. Good"/>
    <s v="3. 100K-150K"/>
    <s v="6-8 yrs"/>
    <s v="Retained"/>
  </r>
  <r>
    <n v="15703037"/>
    <n v="618"/>
    <x v="0"/>
    <x v="1"/>
    <n v="37"/>
    <n v="5"/>
    <n v="0"/>
    <n v="1"/>
    <n v="0"/>
    <n v="1"/>
    <n v="178705.45"/>
    <n v="1"/>
    <x v="1"/>
    <s v="2. Fair"/>
    <s v="1. Zero"/>
    <s v="3-5 yrs"/>
    <s v="Churned"/>
  </r>
  <r>
    <n v="15751412"/>
    <n v="704"/>
    <x v="0"/>
    <x v="1"/>
    <n v="36"/>
    <n v="3"/>
    <n v="114370.41"/>
    <n v="1"/>
    <n v="0"/>
    <n v="1"/>
    <n v="66810.48"/>
    <n v="0"/>
    <x v="1"/>
    <s v="3. Good"/>
    <s v="3. 100K-150K"/>
    <s v="3-5 yrs"/>
    <s v="Retained"/>
  </r>
  <r>
    <n v="15609558"/>
    <n v="835"/>
    <x v="2"/>
    <x v="0"/>
    <n v="47"/>
    <n v="5"/>
    <n v="108289.28"/>
    <n v="2"/>
    <n v="1"/>
    <n v="1"/>
    <n v="45859.55"/>
    <n v="1"/>
    <x v="0"/>
    <s v="5. Excellent"/>
    <s v="3. 100K-150K"/>
    <s v="3-5 yrs"/>
    <s v="Churned"/>
  </r>
  <r>
    <n v="15572408"/>
    <n v="714"/>
    <x v="2"/>
    <x v="1"/>
    <n v="39"/>
    <n v="3"/>
    <n v="149887.49"/>
    <n v="2"/>
    <n v="1"/>
    <n v="0"/>
    <n v="63846.36"/>
    <n v="0"/>
    <x v="1"/>
    <s v="3. Good"/>
    <s v="3. 100K-150K"/>
    <s v="3-5 yrs"/>
    <s v="Retained"/>
  </r>
  <r>
    <n v="15613923"/>
    <n v="581"/>
    <x v="1"/>
    <x v="0"/>
    <n v="43"/>
    <n v="4"/>
    <n v="170172.9"/>
    <n v="1"/>
    <n v="0"/>
    <n v="1"/>
    <n v="100236.02"/>
    <n v="0"/>
    <x v="0"/>
    <s v="2. Fair"/>
    <s v="4. Above 150K"/>
    <s v="3-5 yrs"/>
    <s v="Retained"/>
  </r>
  <r>
    <n v="15747000"/>
    <n v="592"/>
    <x v="0"/>
    <x v="1"/>
    <n v="27"/>
    <n v="3"/>
    <n v="0"/>
    <n v="2"/>
    <n v="1"/>
    <n v="1"/>
    <n v="19645.650000000001"/>
    <n v="0"/>
    <x v="3"/>
    <s v="2. Fair"/>
    <s v="1. Zero"/>
    <s v="3-5 yrs"/>
    <s v="Retained"/>
  </r>
  <r>
    <n v="15731781"/>
    <n v="551"/>
    <x v="0"/>
    <x v="1"/>
    <n v="43"/>
    <n v="7"/>
    <n v="0"/>
    <n v="2"/>
    <n v="1"/>
    <n v="0"/>
    <n v="178393.68"/>
    <n v="0"/>
    <x v="0"/>
    <s v="1. Poor"/>
    <s v="1. Zero"/>
    <s v="6-8 yrs"/>
    <s v="Retained"/>
  </r>
  <r>
    <n v="15727198"/>
    <n v="689"/>
    <x v="2"/>
    <x v="0"/>
    <n v="28"/>
    <n v="2"/>
    <n v="64808.32"/>
    <n v="2"/>
    <n v="0"/>
    <n v="0"/>
    <n v="78591.149999999994"/>
    <n v="0"/>
    <x v="3"/>
    <s v="3. Good"/>
    <s v="2. Up to 100K"/>
    <s v="0-2 yrs"/>
    <s v="Retained"/>
  </r>
  <r>
    <n v="15794273"/>
    <n v="604"/>
    <x v="0"/>
    <x v="0"/>
    <n v="56"/>
    <n v="0"/>
    <n v="62732.65"/>
    <n v="1"/>
    <n v="0"/>
    <n v="1"/>
    <n v="124954.56"/>
    <n v="0"/>
    <x v="2"/>
    <s v="2. Fair"/>
    <s v="2. Up to 100K"/>
    <s v="0-2 yrs"/>
    <s v="Retained"/>
  </r>
  <r>
    <n v="15804950"/>
    <n v="514"/>
    <x v="0"/>
    <x v="0"/>
    <n v="41"/>
    <n v="7"/>
    <n v="0"/>
    <n v="2"/>
    <n v="1"/>
    <n v="1"/>
    <n v="3756.65"/>
    <n v="0"/>
    <x v="0"/>
    <s v="1. Poor"/>
    <s v="1. Zero"/>
    <s v="6-8 yrs"/>
    <s v="Retained"/>
  </r>
  <r>
    <n v="15576304"/>
    <n v="698"/>
    <x v="0"/>
    <x v="1"/>
    <n v="29"/>
    <n v="5"/>
    <n v="95167.55"/>
    <n v="1"/>
    <n v="1"/>
    <n v="1"/>
    <n v="152723.23000000001"/>
    <n v="0"/>
    <x v="3"/>
    <s v="3. Good"/>
    <s v="2. Up to 100K"/>
    <s v="3-5 yrs"/>
    <s v="Retained"/>
  </r>
  <r>
    <n v="15645200"/>
    <n v="581"/>
    <x v="2"/>
    <x v="0"/>
    <n v="54"/>
    <n v="2"/>
    <n v="152508.99"/>
    <n v="1"/>
    <n v="1"/>
    <n v="0"/>
    <n v="187597.98"/>
    <n v="1"/>
    <x v="2"/>
    <s v="2. Fair"/>
    <s v="4. Above 150K"/>
    <s v="0-2 yrs"/>
    <s v="Churned"/>
  </r>
  <r>
    <n v="15779627"/>
    <n v="573"/>
    <x v="2"/>
    <x v="1"/>
    <n v="31"/>
    <n v="0"/>
    <n v="134644.19"/>
    <n v="1"/>
    <n v="1"/>
    <n v="1"/>
    <n v="70381.490000000005"/>
    <n v="0"/>
    <x v="1"/>
    <s v="1. Poor"/>
    <s v="3. 100K-150K"/>
    <s v="0-2 yrs"/>
    <s v="Retained"/>
  </r>
  <r>
    <n v="15750755"/>
    <n v="449"/>
    <x v="1"/>
    <x v="0"/>
    <n v="33"/>
    <n v="8"/>
    <n v="0"/>
    <n v="2"/>
    <n v="0"/>
    <n v="0"/>
    <n v="156792.89000000001"/>
    <n v="0"/>
    <x v="1"/>
    <s v="1. Poor"/>
    <s v="1. Zero"/>
    <s v="6-8 yrs"/>
    <s v="Retained"/>
  </r>
  <r>
    <n v="15569654"/>
    <n v="850"/>
    <x v="2"/>
    <x v="0"/>
    <n v="31"/>
    <n v="3"/>
    <n v="51293.47"/>
    <n v="1"/>
    <n v="0"/>
    <n v="0"/>
    <n v="35534.68"/>
    <n v="0"/>
    <x v="1"/>
    <s v="5. Excellent"/>
    <s v="2. Up to 100K"/>
    <s v="3-5 yrs"/>
    <s v="Retained"/>
  </r>
  <r>
    <n v="15753079"/>
    <n v="612"/>
    <x v="0"/>
    <x v="1"/>
    <n v="41"/>
    <n v="5"/>
    <n v="0"/>
    <n v="3"/>
    <n v="0"/>
    <n v="0"/>
    <n v="151256.22"/>
    <n v="0"/>
    <x v="0"/>
    <s v="2. Fair"/>
    <s v="1. Zero"/>
    <s v="3-5 yrs"/>
    <s v="Retained"/>
  </r>
  <r>
    <n v="15684995"/>
    <n v="690"/>
    <x v="1"/>
    <x v="1"/>
    <n v="49"/>
    <n v="8"/>
    <n v="116622.73"/>
    <n v="1"/>
    <n v="0"/>
    <n v="1"/>
    <n v="51011.29"/>
    <n v="0"/>
    <x v="0"/>
    <s v="3. Good"/>
    <s v="3. 100K-150K"/>
    <s v="6-8 yrs"/>
    <s v="Retained"/>
  </r>
  <r>
    <n v="15790763"/>
    <n v="599"/>
    <x v="1"/>
    <x v="0"/>
    <n v="49"/>
    <n v="2"/>
    <n v="0"/>
    <n v="2"/>
    <n v="1"/>
    <n v="0"/>
    <n v="111190.53"/>
    <n v="0"/>
    <x v="0"/>
    <s v="2. Fair"/>
    <s v="1. Zero"/>
    <s v="0-2 yrs"/>
    <s v="Retained"/>
  </r>
  <r>
    <n v="15766458"/>
    <n v="498"/>
    <x v="0"/>
    <x v="1"/>
    <n v="33"/>
    <n v="1"/>
    <n v="198113.86"/>
    <n v="1"/>
    <n v="1"/>
    <n v="0"/>
    <n v="69664.350000000006"/>
    <n v="0"/>
    <x v="1"/>
    <s v="1. Poor"/>
    <s v="4. Above 150K"/>
    <s v="0-2 yrs"/>
    <s v="Retained"/>
  </r>
  <r>
    <n v="15616221"/>
    <n v="497"/>
    <x v="0"/>
    <x v="0"/>
    <n v="29"/>
    <n v="4"/>
    <n v="85646.81"/>
    <n v="1"/>
    <n v="0"/>
    <n v="0"/>
    <n v="63233.02"/>
    <n v="1"/>
    <x v="3"/>
    <s v="1. Poor"/>
    <s v="2. Up to 100K"/>
    <s v="3-5 yrs"/>
    <s v="Churned"/>
  </r>
  <r>
    <n v="15776124"/>
    <n v="802"/>
    <x v="1"/>
    <x v="1"/>
    <n v="51"/>
    <n v="7"/>
    <n v="0"/>
    <n v="1"/>
    <n v="0"/>
    <n v="1"/>
    <n v="40855.79"/>
    <n v="0"/>
    <x v="2"/>
    <s v="5. Excellent"/>
    <s v="1. Zero"/>
    <s v="6-8 yrs"/>
    <s v="Retained"/>
  </r>
  <r>
    <n v="15665811"/>
    <n v="644"/>
    <x v="0"/>
    <x v="1"/>
    <n v="33"/>
    <n v="9"/>
    <n v="141234.98000000001"/>
    <n v="1"/>
    <n v="1"/>
    <n v="0"/>
    <n v="95673.05"/>
    <n v="0"/>
    <x v="1"/>
    <s v="2. Fair"/>
    <s v="3. 100K-150K"/>
    <s v="9-10 yrs"/>
    <s v="Retained"/>
  </r>
  <r>
    <n v="15729804"/>
    <n v="714"/>
    <x v="0"/>
    <x v="1"/>
    <n v="34"/>
    <n v="10"/>
    <n v="0"/>
    <n v="2"/>
    <n v="1"/>
    <n v="1"/>
    <n v="80234.14"/>
    <n v="0"/>
    <x v="1"/>
    <s v="3. Good"/>
    <s v="1. Zero"/>
    <s v="9-10 yrs"/>
    <s v="Retained"/>
  </r>
  <r>
    <n v="15714062"/>
    <n v="690"/>
    <x v="0"/>
    <x v="0"/>
    <n v="40"/>
    <n v="9"/>
    <n v="77641.990000000005"/>
    <n v="1"/>
    <n v="0"/>
    <n v="0"/>
    <n v="189051.59"/>
    <n v="1"/>
    <x v="0"/>
    <s v="3. Good"/>
    <s v="2. Up to 100K"/>
    <s v="9-10 yrs"/>
    <s v="Churned"/>
  </r>
  <r>
    <n v="15592197"/>
    <n v="522"/>
    <x v="1"/>
    <x v="1"/>
    <n v="30"/>
    <n v="3"/>
    <n v="0"/>
    <n v="2"/>
    <n v="1"/>
    <n v="0"/>
    <n v="145490.85"/>
    <n v="0"/>
    <x v="1"/>
    <s v="1. Poor"/>
    <s v="1. Zero"/>
    <s v="3-5 yrs"/>
    <s v="Retained"/>
  </r>
  <r>
    <n v="15793116"/>
    <n v="502"/>
    <x v="2"/>
    <x v="0"/>
    <n v="40"/>
    <n v="7"/>
    <n v="117304.29"/>
    <n v="1"/>
    <n v="0"/>
    <n v="0"/>
    <n v="196278.32"/>
    <n v="0"/>
    <x v="0"/>
    <s v="1. Poor"/>
    <s v="3. 100K-150K"/>
    <s v="6-8 yrs"/>
    <s v="Retained"/>
  </r>
  <r>
    <n v="15638231"/>
    <n v="730"/>
    <x v="1"/>
    <x v="0"/>
    <n v="62"/>
    <n v="2"/>
    <n v="0"/>
    <n v="2"/>
    <n v="1"/>
    <n v="1"/>
    <n v="162889.1"/>
    <n v="0"/>
    <x v="4"/>
    <s v="3. Good"/>
    <s v="1. Zero"/>
    <s v="0-2 yrs"/>
    <s v="Retained"/>
  </r>
  <r>
    <n v="15697678"/>
    <n v="590"/>
    <x v="2"/>
    <x v="1"/>
    <n v="36"/>
    <n v="6"/>
    <n v="92340.69"/>
    <n v="2"/>
    <n v="1"/>
    <n v="1"/>
    <n v="174667.58"/>
    <n v="0"/>
    <x v="1"/>
    <s v="2. Fair"/>
    <s v="2. Up to 100K"/>
    <s v="6-8 yrs"/>
    <s v="Retained"/>
  </r>
  <r>
    <n v="15800412"/>
    <n v="458"/>
    <x v="2"/>
    <x v="1"/>
    <n v="35"/>
    <n v="9"/>
    <n v="146780.51999999999"/>
    <n v="2"/>
    <n v="1"/>
    <n v="1"/>
    <n v="3476.38"/>
    <n v="0"/>
    <x v="1"/>
    <s v="1. Poor"/>
    <s v="3. 100K-150K"/>
    <s v="9-10 yrs"/>
    <s v="Retained"/>
  </r>
  <r>
    <n v="15597610"/>
    <n v="553"/>
    <x v="1"/>
    <x v="1"/>
    <n v="41"/>
    <n v="6"/>
    <n v="144974.54999999999"/>
    <n v="1"/>
    <n v="1"/>
    <n v="1"/>
    <n v="19344.919999999998"/>
    <n v="0"/>
    <x v="0"/>
    <s v="1. Poor"/>
    <s v="3. 100K-150K"/>
    <s v="6-8 yrs"/>
    <s v="Retained"/>
  </r>
  <r>
    <n v="15726634"/>
    <n v="479"/>
    <x v="0"/>
    <x v="1"/>
    <n v="47"/>
    <n v="1"/>
    <n v="0"/>
    <n v="1"/>
    <n v="1"/>
    <n v="0"/>
    <n v="95270.83"/>
    <n v="0"/>
    <x v="0"/>
    <s v="1. Poor"/>
    <s v="1. Zero"/>
    <s v="0-2 yrs"/>
    <s v="Retained"/>
  </r>
  <r>
    <n v="15670866"/>
    <n v="693"/>
    <x v="0"/>
    <x v="1"/>
    <n v="31"/>
    <n v="2"/>
    <n v="0"/>
    <n v="2"/>
    <n v="1"/>
    <n v="1"/>
    <n v="107759.31"/>
    <n v="0"/>
    <x v="1"/>
    <s v="3. Good"/>
    <s v="1. Zero"/>
    <s v="0-2 yrs"/>
    <s v="Retained"/>
  </r>
  <r>
    <n v="15667462"/>
    <n v="707"/>
    <x v="1"/>
    <x v="1"/>
    <n v="43"/>
    <n v="10"/>
    <n v="0"/>
    <n v="2"/>
    <n v="1"/>
    <n v="0"/>
    <n v="118368.2"/>
    <n v="0"/>
    <x v="0"/>
    <s v="3. Good"/>
    <s v="1. Zero"/>
    <s v="9-10 yrs"/>
    <s v="Retained"/>
  </r>
  <r>
    <n v="15662574"/>
    <n v="636"/>
    <x v="1"/>
    <x v="1"/>
    <n v="37"/>
    <n v="1"/>
    <n v="115137.26"/>
    <n v="1"/>
    <n v="1"/>
    <n v="0"/>
    <n v="52484.01"/>
    <n v="0"/>
    <x v="1"/>
    <s v="2. Fair"/>
    <s v="3. 100K-150K"/>
    <s v="0-2 yrs"/>
    <s v="Retained"/>
  </r>
  <r>
    <n v="15716926"/>
    <n v="807"/>
    <x v="0"/>
    <x v="1"/>
    <n v="33"/>
    <n v="10"/>
    <n v="101952.97"/>
    <n v="2"/>
    <n v="1"/>
    <n v="0"/>
    <n v="178153.65"/>
    <n v="0"/>
    <x v="1"/>
    <s v="5. Excellent"/>
    <s v="3. 100K-150K"/>
    <s v="9-10 yrs"/>
    <s v="Retained"/>
  </r>
  <r>
    <n v="15603554"/>
    <n v="513"/>
    <x v="0"/>
    <x v="0"/>
    <n v="45"/>
    <n v="0"/>
    <n v="164649.51999999999"/>
    <n v="3"/>
    <n v="1"/>
    <n v="0"/>
    <n v="49915.519999999997"/>
    <n v="1"/>
    <x v="0"/>
    <s v="1. Poor"/>
    <s v="4. Above 150K"/>
    <s v="0-2 yrs"/>
    <s v="Churned"/>
  </r>
  <r>
    <n v="15716800"/>
    <n v="582"/>
    <x v="0"/>
    <x v="1"/>
    <n v="31"/>
    <n v="2"/>
    <n v="0"/>
    <n v="2"/>
    <n v="1"/>
    <n v="1"/>
    <n v="33747.03"/>
    <n v="0"/>
    <x v="1"/>
    <s v="2. Fair"/>
    <s v="1. Zero"/>
    <s v="0-2 yrs"/>
    <s v="Retained"/>
  </r>
  <r>
    <n v="15679429"/>
    <n v="694"/>
    <x v="0"/>
    <x v="1"/>
    <n v="32"/>
    <n v="0"/>
    <n v="91956.49"/>
    <n v="1"/>
    <n v="1"/>
    <n v="1"/>
    <n v="59961.81"/>
    <n v="0"/>
    <x v="1"/>
    <s v="3. Good"/>
    <s v="2. Up to 100K"/>
    <s v="0-2 yrs"/>
    <s v="Retained"/>
  </r>
  <r>
    <n v="15616122"/>
    <n v="777"/>
    <x v="0"/>
    <x v="1"/>
    <n v="39"/>
    <n v="8"/>
    <n v="0"/>
    <n v="2"/>
    <n v="1"/>
    <n v="1"/>
    <n v="18613.52"/>
    <n v="0"/>
    <x v="1"/>
    <s v="4. Very Good"/>
    <s v="1. Zero"/>
    <s v="6-8 yrs"/>
    <s v="Retained"/>
  </r>
  <r>
    <n v="15742172"/>
    <n v="598"/>
    <x v="2"/>
    <x v="1"/>
    <n v="32"/>
    <n v="9"/>
    <n v="123938.6"/>
    <n v="2"/>
    <n v="1"/>
    <n v="0"/>
    <n v="198894.42"/>
    <n v="0"/>
    <x v="1"/>
    <s v="2. Fair"/>
    <s v="3. 100K-150K"/>
    <s v="9-10 yrs"/>
    <s v="Retained"/>
  </r>
  <r>
    <n v="15792305"/>
    <n v="762"/>
    <x v="2"/>
    <x v="1"/>
    <n v="46"/>
    <n v="6"/>
    <n v="123571.77"/>
    <n v="3"/>
    <n v="0"/>
    <n v="1"/>
    <n v="57014.17"/>
    <n v="1"/>
    <x v="0"/>
    <s v="4. Very Good"/>
    <s v="3. 100K-150K"/>
    <s v="6-8 yrs"/>
    <s v="Churned"/>
  </r>
  <r>
    <n v="15636016"/>
    <n v="588"/>
    <x v="0"/>
    <x v="0"/>
    <n v="34"/>
    <n v="3"/>
    <n v="120777.88"/>
    <n v="1"/>
    <n v="1"/>
    <n v="1"/>
    <n v="131729.51999999999"/>
    <n v="0"/>
    <x v="1"/>
    <s v="2. Fair"/>
    <s v="3. 100K-150K"/>
    <s v="3-5 yrs"/>
    <s v="Retained"/>
  </r>
  <r>
    <n v="15733138"/>
    <n v="663"/>
    <x v="2"/>
    <x v="1"/>
    <n v="42"/>
    <n v="5"/>
    <n v="90248.79"/>
    <n v="1"/>
    <n v="1"/>
    <n v="1"/>
    <n v="79169.73"/>
    <n v="0"/>
    <x v="0"/>
    <s v="2. Fair"/>
    <s v="2. Up to 100K"/>
    <s v="3-5 yrs"/>
    <s v="Retained"/>
  </r>
  <r>
    <n v="15669741"/>
    <n v="777"/>
    <x v="0"/>
    <x v="1"/>
    <n v="36"/>
    <n v="7"/>
    <n v="0"/>
    <n v="1"/>
    <n v="1"/>
    <n v="0"/>
    <n v="106472.34"/>
    <n v="0"/>
    <x v="1"/>
    <s v="4. Very Good"/>
    <s v="1. Zero"/>
    <s v="6-8 yrs"/>
    <s v="Retained"/>
  </r>
  <r>
    <n v="15616954"/>
    <n v="592"/>
    <x v="0"/>
    <x v="1"/>
    <n v="71"/>
    <n v="4"/>
    <n v="0"/>
    <n v="2"/>
    <n v="0"/>
    <n v="1"/>
    <n v="17013.54"/>
    <n v="0"/>
    <x v="4"/>
    <s v="2. Fair"/>
    <s v="1. Zero"/>
    <s v="3-5 yrs"/>
    <s v="Retained"/>
  </r>
  <r>
    <n v="15729238"/>
    <n v="631"/>
    <x v="2"/>
    <x v="1"/>
    <n v="48"/>
    <n v="1"/>
    <n v="106396.48"/>
    <n v="1"/>
    <n v="1"/>
    <n v="1"/>
    <n v="150661.42000000001"/>
    <n v="1"/>
    <x v="0"/>
    <s v="2. Fair"/>
    <s v="3. 100K-150K"/>
    <s v="0-2 yrs"/>
    <s v="Churned"/>
  </r>
  <r>
    <n v="15718242"/>
    <n v="725"/>
    <x v="2"/>
    <x v="0"/>
    <n v="47"/>
    <n v="1"/>
    <n v="104887.43"/>
    <n v="1"/>
    <n v="0"/>
    <n v="0"/>
    <n v="86622.56"/>
    <n v="1"/>
    <x v="0"/>
    <s v="3. Good"/>
    <s v="3. 100K-150K"/>
    <s v="0-2 yrs"/>
    <s v="Churned"/>
  </r>
  <r>
    <n v="15682914"/>
    <n v="850"/>
    <x v="0"/>
    <x v="1"/>
    <n v="34"/>
    <n v="2"/>
    <n v="72079.710000000006"/>
    <n v="1"/>
    <n v="1"/>
    <n v="1"/>
    <n v="115767.93"/>
    <n v="0"/>
    <x v="1"/>
    <s v="5. Excellent"/>
    <s v="2. Up to 100K"/>
    <s v="0-2 yrs"/>
    <s v="Retained"/>
  </r>
  <r>
    <n v="15654274"/>
    <n v="540"/>
    <x v="0"/>
    <x v="1"/>
    <n v="37"/>
    <n v="6"/>
    <n v="0"/>
    <n v="2"/>
    <n v="1"/>
    <n v="0"/>
    <n v="141998.89000000001"/>
    <n v="0"/>
    <x v="1"/>
    <s v="1. Poor"/>
    <s v="1. Zero"/>
    <s v="6-8 yrs"/>
    <s v="Retained"/>
  </r>
  <r>
    <n v="15691457"/>
    <n v="674"/>
    <x v="1"/>
    <x v="1"/>
    <n v="36"/>
    <n v="2"/>
    <n v="0"/>
    <n v="2"/>
    <n v="1"/>
    <n v="1"/>
    <n v="182787.17"/>
    <n v="0"/>
    <x v="1"/>
    <s v="3. Good"/>
    <s v="1. Zero"/>
    <s v="0-2 yrs"/>
    <s v="Retained"/>
  </r>
  <r>
    <n v="15719649"/>
    <n v="553"/>
    <x v="0"/>
    <x v="1"/>
    <n v="38"/>
    <n v="3"/>
    <n v="99844.68"/>
    <n v="1"/>
    <n v="0"/>
    <n v="0"/>
    <n v="187915.7"/>
    <n v="0"/>
    <x v="1"/>
    <s v="1. Poor"/>
    <s v="2. Up to 100K"/>
    <s v="3-5 yrs"/>
    <s v="Retained"/>
  </r>
  <r>
    <n v="15778897"/>
    <n v="630"/>
    <x v="0"/>
    <x v="0"/>
    <n v="28"/>
    <n v="1"/>
    <n v="0"/>
    <n v="2"/>
    <n v="1"/>
    <n v="1"/>
    <n v="133267.78"/>
    <n v="0"/>
    <x v="3"/>
    <s v="2. Fair"/>
    <s v="1. Zero"/>
    <s v="0-2 yrs"/>
    <s v="Retained"/>
  </r>
  <r>
    <n v="15589437"/>
    <n v="466"/>
    <x v="0"/>
    <x v="1"/>
    <n v="26"/>
    <n v="3"/>
    <n v="156815.71"/>
    <n v="1"/>
    <n v="1"/>
    <n v="1"/>
    <n v="137476.09"/>
    <n v="0"/>
    <x v="3"/>
    <s v="1. Poor"/>
    <s v="4. Above 150K"/>
    <s v="3-5 yrs"/>
    <s v="Retained"/>
  </r>
  <r>
    <n v="15682369"/>
    <n v="613"/>
    <x v="0"/>
    <x v="1"/>
    <n v="47"/>
    <n v="6"/>
    <n v="146034.74"/>
    <n v="1"/>
    <n v="1"/>
    <n v="1"/>
    <n v="77146.14"/>
    <n v="0"/>
    <x v="0"/>
    <s v="2. Fair"/>
    <s v="3. 100K-150K"/>
    <s v="6-8 yrs"/>
    <s v="Retained"/>
  </r>
  <r>
    <n v="15626507"/>
    <n v="558"/>
    <x v="0"/>
    <x v="1"/>
    <n v="27"/>
    <n v="1"/>
    <n v="152283.39000000001"/>
    <n v="1"/>
    <n v="1"/>
    <n v="0"/>
    <n v="183271.15"/>
    <n v="0"/>
    <x v="3"/>
    <s v="1. Poor"/>
    <s v="4. Above 150K"/>
    <s v="0-2 yrs"/>
    <s v="Retained"/>
  </r>
  <r>
    <n v="15571995"/>
    <n v="775"/>
    <x v="2"/>
    <x v="0"/>
    <n v="33"/>
    <n v="1"/>
    <n v="118897.1"/>
    <n v="2"/>
    <n v="1"/>
    <n v="1"/>
    <n v="26362.400000000001"/>
    <n v="0"/>
    <x v="1"/>
    <s v="4. Very Good"/>
    <s v="3. 100K-150K"/>
    <s v="0-2 yrs"/>
    <s v="Retained"/>
  </r>
  <r>
    <n v="15673333"/>
    <n v="698"/>
    <x v="2"/>
    <x v="1"/>
    <n v="52"/>
    <n v="8"/>
    <n v="96781.39"/>
    <n v="1"/>
    <n v="1"/>
    <n v="1"/>
    <n v="153373.71"/>
    <n v="0"/>
    <x v="2"/>
    <s v="3. Good"/>
    <s v="2. Up to 100K"/>
    <s v="6-8 yrs"/>
    <s v="Retained"/>
  </r>
  <r>
    <n v="15748752"/>
    <n v="608"/>
    <x v="2"/>
    <x v="1"/>
    <n v="33"/>
    <n v="1"/>
    <n v="102772.67"/>
    <n v="2"/>
    <n v="1"/>
    <n v="0"/>
    <n v="70705.58"/>
    <n v="0"/>
    <x v="1"/>
    <s v="2. Fair"/>
    <s v="3. 100K-150K"/>
    <s v="0-2 yrs"/>
    <s v="Retained"/>
  </r>
  <r>
    <n v="15725302"/>
    <n v="670"/>
    <x v="1"/>
    <x v="0"/>
    <n v="20"/>
    <n v="4"/>
    <n v="0"/>
    <n v="2"/>
    <n v="1"/>
    <n v="0"/>
    <n v="119759.24"/>
    <n v="0"/>
    <x v="3"/>
    <s v="3. Good"/>
    <s v="1. Zero"/>
    <s v="3-5 yrs"/>
    <s v="Retained"/>
  </r>
  <r>
    <n v="15722083"/>
    <n v="591"/>
    <x v="1"/>
    <x v="1"/>
    <n v="39"/>
    <n v="8"/>
    <n v="0"/>
    <n v="2"/>
    <n v="0"/>
    <n v="0"/>
    <n v="42392.24"/>
    <n v="0"/>
    <x v="1"/>
    <s v="2. Fair"/>
    <s v="1. Zero"/>
    <s v="6-8 yrs"/>
    <s v="Retained"/>
  </r>
  <r>
    <n v="15771442"/>
    <n v="633"/>
    <x v="0"/>
    <x v="1"/>
    <n v="40"/>
    <n v="4"/>
    <n v="150578"/>
    <n v="1"/>
    <n v="0"/>
    <n v="1"/>
    <n v="34670.620000000003"/>
    <n v="1"/>
    <x v="0"/>
    <s v="2. Fair"/>
    <s v="4. Above 150K"/>
    <s v="3-5 yrs"/>
    <s v="Churned"/>
  </r>
  <r>
    <n v="15803633"/>
    <n v="678"/>
    <x v="0"/>
    <x v="0"/>
    <n v="46"/>
    <n v="1"/>
    <n v="0"/>
    <n v="2"/>
    <n v="0"/>
    <n v="0"/>
    <n v="82106.19"/>
    <n v="0"/>
    <x v="0"/>
    <s v="3. Good"/>
    <s v="1. Zero"/>
    <s v="0-2 yrs"/>
    <s v="Retained"/>
  </r>
  <r>
    <n v="15672185"/>
    <n v="590"/>
    <x v="0"/>
    <x v="1"/>
    <n v="47"/>
    <n v="3"/>
    <n v="0"/>
    <n v="2"/>
    <n v="1"/>
    <n v="0"/>
    <n v="171774.5"/>
    <n v="0"/>
    <x v="0"/>
    <s v="2. Fair"/>
    <s v="1. Zero"/>
    <s v="3-5 yrs"/>
    <s v="Retained"/>
  </r>
  <r>
    <n v="15806486"/>
    <n v="705"/>
    <x v="0"/>
    <x v="0"/>
    <n v="48"/>
    <n v="0"/>
    <n v="0"/>
    <n v="2"/>
    <n v="0"/>
    <n v="0"/>
    <n v="149772.60999999999"/>
    <n v="0"/>
    <x v="0"/>
    <s v="3. Good"/>
    <s v="1. Zero"/>
    <s v="0-2 yrs"/>
    <s v="Retained"/>
  </r>
  <r>
    <n v="15570895"/>
    <n v="608"/>
    <x v="0"/>
    <x v="1"/>
    <n v="42"/>
    <n v="10"/>
    <n v="163548.07"/>
    <n v="1"/>
    <n v="1"/>
    <n v="0"/>
    <n v="38866.85"/>
    <n v="0"/>
    <x v="0"/>
    <s v="2. Fair"/>
    <s v="4. Above 150K"/>
    <s v="9-10 yrs"/>
    <s v="Retained"/>
  </r>
  <r>
    <n v="15614520"/>
    <n v="682"/>
    <x v="0"/>
    <x v="0"/>
    <n v="37"/>
    <n v="8"/>
    <n v="148580.12"/>
    <n v="1"/>
    <n v="1"/>
    <n v="0"/>
    <n v="35179.18"/>
    <n v="0"/>
    <x v="1"/>
    <s v="3. Good"/>
    <s v="3. 100K-150K"/>
    <s v="6-8 yrs"/>
    <s v="Retained"/>
  </r>
  <r>
    <n v="15687492"/>
    <n v="596"/>
    <x v="2"/>
    <x v="1"/>
    <n v="32"/>
    <n v="3"/>
    <n v="96709.07"/>
    <n v="2"/>
    <n v="0"/>
    <n v="0"/>
    <n v="41788.370000000003"/>
    <n v="0"/>
    <x v="1"/>
    <s v="2. Fair"/>
    <s v="2. Up to 100K"/>
    <s v="3-5 yrs"/>
    <s v="Retained"/>
  </r>
  <r>
    <n v="15675337"/>
    <n v="395"/>
    <x v="2"/>
    <x v="0"/>
    <n v="34"/>
    <n v="5"/>
    <n v="106011.59"/>
    <n v="1"/>
    <n v="1"/>
    <n v="1"/>
    <n v="17376.57"/>
    <n v="1"/>
    <x v="1"/>
    <s v="1. Poor"/>
    <s v="3. 100K-150K"/>
    <s v="3-5 yrs"/>
    <s v="Churned"/>
  </r>
  <r>
    <n v="15721047"/>
    <n v="578"/>
    <x v="2"/>
    <x v="1"/>
    <n v="37"/>
    <n v="1"/>
    <n v="135650.88"/>
    <n v="1"/>
    <n v="1"/>
    <n v="0"/>
    <n v="199428.19"/>
    <n v="0"/>
    <x v="1"/>
    <s v="1. Poor"/>
    <s v="3. 100K-150K"/>
    <s v="0-2 yrs"/>
    <s v="Retained"/>
  </r>
  <r>
    <n v="15589017"/>
    <n v="547"/>
    <x v="2"/>
    <x v="1"/>
    <n v="55"/>
    <n v="4"/>
    <n v="111362.76"/>
    <n v="3"/>
    <n v="1"/>
    <n v="0"/>
    <n v="16922.28"/>
    <n v="1"/>
    <x v="2"/>
    <s v="1. Poor"/>
    <s v="3. 100K-150K"/>
    <s v="3-5 yrs"/>
    <s v="Churned"/>
  </r>
  <r>
    <n v="15611186"/>
    <n v="609"/>
    <x v="0"/>
    <x v="1"/>
    <n v="37"/>
    <n v="1"/>
    <n v="39344.83"/>
    <n v="1"/>
    <n v="1"/>
    <n v="1"/>
    <n v="178291.89"/>
    <n v="1"/>
    <x v="1"/>
    <s v="2. Fair"/>
    <s v="2. Up to 100K"/>
    <s v="0-2 yrs"/>
    <s v="Churned"/>
  </r>
  <r>
    <n v="15617301"/>
    <n v="774"/>
    <x v="2"/>
    <x v="1"/>
    <n v="36"/>
    <n v="9"/>
    <n v="130809.77"/>
    <n v="1"/>
    <n v="1"/>
    <n v="0"/>
    <n v="152290.28"/>
    <n v="0"/>
    <x v="1"/>
    <s v="4. Very Good"/>
    <s v="3. 100K-150K"/>
    <s v="9-10 yrs"/>
    <s v="Retained"/>
  </r>
  <r>
    <n v="15726046"/>
    <n v="712"/>
    <x v="0"/>
    <x v="0"/>
    <n v="27"/>
    <n v="2"/>
    <n v="133009.51"/>
    <n v="1"/>
    <n v="1"/>
    <n v="0"/>
    <n v="126809.15"/>
    <n v="0"/>
    <x v="3"/>
    <s v="3. Good"/>
    <s v="3. 100K-150K"/>
    <s v="0-2 yrs"/>
    <s v="Retained"/>
  </r>
  <r>
    <n v="15585748"/>
    <n v="585"/>
    <x v="2"/>
    <x v="0"/>
    <n v="28"/>
    <n v="9"/>
    <n v="135337.49"/>
    <n v="2"/>
    <n v="1"/>
    <n v="1"/>
    <n v="40385.61"/>
    <n v="0"/>
    <x v="3"/>
    <s v="2. Fair"/>
    <s v="3. 100K-150K"/>
    <s v="9-10 yrs"/>
    <s v="Retained"/>
  </r>
  <r>
    <n v="15672826"/>
    <n v="666"/>
    <x v="0"/>
    <x v="0"/>
    <n v="32"/>
    <n v="10"/>
    <n v="112536.57"/>
    <n v="2"/>
    <n v="1"/>
    <n v="1"/>
    <n v="34350.54"/>
    <n v="0"/>
    <x v="1"/>
    <s v="2. Fair"/>
    <s v="3. 100K-150K"/>
    <s v="9-10 yrs"/>
    <s v="Retained"/>
  </r>
  <r>
    <n v="15595162"/>
    <n v="708"/>
    <x v="1"/>
    <x v="0"/>
    <n v="35"/>
    <n v="8"/>
    <n v="122570.69"/>
    <n v="1"/>
    <n v="0"/>
    <n v="0"/>
    <n v="199005.88"/>
    <n v="0"/>
    <x v="1"/>
    <s v="3. Good"/>
    <s v="3. 100K-150K"/>
    <s v="6-8 yrs"/>
    <s v="Retained"/>
  </r>
  <r>
    <n v="15650026"/>
    <n v="513"/>
    <x v="0"/>
    <x v="1"/>
    <n v="44"/>
    <n v="1"/>
    <n v="63562.02"/>
    <n v="2"/>
    <n v="0"/>
    <n v="1"/>
    <n v="52629.73"/>
    <n v="1"/>
    <x v="0"/>
    <s v="1. Poor"/>
    <s v="2. Up to 100K"/>
    <s v="0-2 yrs"/>
    <s v="Churned"/>
  </r>
  <r>
    <n v="15745826"/>
    <n v="445"/>
    <x v="0"/>
    <x v="1"/>
    <n v="37"/>
    <n v="3"/>
    <n v="0"/>
    <n v="2"/>
    <n v="1"/>
    <n v="1"/>
    <n v="180012.39"/>
    <n v="0"/>
    <x v="1"/>
    <s v="1. Poor"/>
    <s v="1. Zero"/>
    <s v="3-5 yrs"/>
    <s v="Retained"/>
  </r>
  <r>
    <n v="15708610"/>
    <n v="690"/>
    <x v="2"/>
    <x v="1"/>
    <n v="44"/>
    <n v="9"/>
    <n v="100368.63"/>
    <n v="2"/>
    <n v="0"/>
    <n v="0"/>
    <n v="35342.33"/>
    <n v="0"/>
    <x v="0"/>
    <s v="3. Good"/>
    <s v="3. 100K-150K"/>
    <s v="9-10 yrs"/>
    <s v="Retained"/>
  </r>
  <r>
    <n v="15624471"/>
    <n v="850"/>
    <x v="0"/>
    <x v="1"/>
    <n v="37"/>
    <n v="6"/>
    <n v="0"/>
    <n v="2"/>
    <n v="1"/>
    <n v="0"/>
    <n v="109291.22"/>
    <n v="0"/>
    <x v="1"/>
    <s v="5. Excellent"/>
    <s v="1. Zero"/>
    <s v="6-8 yrs"/>
    <s v="Retained"/>
  </r>
  <r>
    <n v="15590097"/>
    <n v="537"/>
    <x v="1"/>
    <x v="0"/>
    <n v="33"/>
    <n v="7"/>
    <n v="136082"/>
    <n v="1"/>
    <n v="1"/>
    <n v="0"/>
    <n v="62746.54"/>
    <n v="0"/>
    <x v="1"/>
    <s v="1. Poor"/>
    <s v="3. 100K-150K"/>
    <s v="6-8 yrs"/>
    <s v="Retained"/>
  </r>
  <r>
    <n v="15689328"/>
    <n v="705"/>
    <x v="2"/>
    <x v="1"/>
    <n v="48"/>
    <n v="9"/>
    <n v="114169.16"/>
    <n v="1"/>
    <n v="0"/>
    <n v="0"/>
    <n v="173273.2"/>
    <n v="1"/>
    <x v="0"/>
    <s v="3. Good"/>
    <s v="3. 100K-150K"/>
    <s v="9-10 yrs"/>
    <s v="Churned"/>
  </r>
  <r>
    <n v="15582154"/>
    <n v="670"/>
    <x v="0"/>
    <x v="0"/>
    <n v="45"/>
    <n v="5"/>
    <n v="47884.92"/>
    <n v="1"/>
    <n v="1"/>
    <n v="1"/>
    <n v="54340.24"/>
    <n v="0"/>
    <x v="0"/>
    <s v="3. Good"/>
    <s v="2. Up to 100K"/>
    <s v="3-5 yrs"/>
    <s v="Retained"/>
  </r>
  <r>
    <n v="15734626"/>
    <n v="652"/>
    <x v="1"/>
    <x v="0"/>
    <n v="36"/>
    <n v="1"/>
    <n v="0"/>
    <n v="2"/>
    <n v="1"/>
    <n v="1"/>
    <n v="19302.78"/>
    <n v="0"/>
    <x v="1"/>
    <s v="2. Fair"/>
    <s v="1. Zero"/>
    <s v="0-2 yrs"/>
    <s v="Retained"/>
  </r>
  <r>
    <n v="15702806"/>
    <n v="696"/>
    <x v="1"/>
    <x v="1"/>
    <n v="24"/>
    <n v="9"/>
    <n v="0"/>
    <n v="1"/>
    <n v="0"/>
    <n v="0"/>
    <n v="10883.52"/>
    <n v="0"/>
    <x v="3"/>
    <s v="3. Good"/>
    <s v="1. Zero"/>
    <s v="9-10 yrs"/>
    <s v="Retained"/>
  </r>
  <r>
    <n v="15620756"/>
    <n v="747"/>
    <x v="0"/>
    <x v="1"/>
    <n v="49"/>
    <n v="6"/>
    <n v="202904.64"/>
    <n v="1"/>
    <n v="1"/>
    <n v="1"/>
    <n v="17298.72"/>
    <n v="1"/>
    <x v="0"/>
    <s v="4. Very Good"/>
    <s v="4. Above 150K"/>
    <s v="6-8 yrs"/>
    <s v="Churned"/>
  </r>
  <r>
    <n v="15611331"/>
    <n v="511"/>
    <x v="0"/>
    <x v="0"/>
    <n v="46"/>
    <n v="1"/>
    <n v="0"/>
    <n v="1"/>
    <n v="1"/>
    <n v="1"/>
    <n v="115779.48"/>
    <n v="1"/>
    <x v="0"/>
    <s v="1. Poor"/>
    <s v="1. Zero"/>
    <s v="0-2 yrs"/>
    <s v="Churned"/>
  </r>
  <r>
    <n v="15576935"/>
    <n v="743"/>
    <x v="1"/>
    <x v="1"/>
    <n v="43"/>
    <n v="2"/>
    <n v="161807.18"/>
    <n v="2"/>
    <n v="0"/>
    <n v="1"/>
    <n v="93228.86"/>
    <n v="1"/>
    <x v="0"/>
    <s v="4. Very Good"/>
    <s v="4. Above 150K"/>
    <s v="0-2 yrs"/>
    <s v="Churned"/>
  </r>
  <r>
    <n v="15661275"/>
    <n v="532"/>
    <x v="2"/>
    <x v="1"/>
    <n v="52"/>
    <n v="3"/>
    <n v="110791.97"/>
    <n v="1"/>
    <n v="1"/>
    <n v="0"/>
    <n v="148704.76999999999"/>
    <n v="1"/>
    <x v="2"/>
    <s v="1. Poor"/>
    <s v="3. 100K-150K"/>
    <s v="3-5 yrs"/>
    <s v="Churned"/>
  </r>
  <r>
    <n v="15814940"/>
    <n v="642"/>
    <x v="1"/>
    <x v="0"/>
    <n v="33"/>
    <n v="9"/>
    <n v="0"/>
    <n v="2"/>
    <n v="1"/>
    <n v="1"/>
    <n v="150475.14000000001"/>
    <n v="0"/>
    <x v="1"/>
    <s v="2. Fair"/>
    <s v="1. Zero"/>
    <s v="9-10 yrs"/>
    <s v="Retained"/>
  </r>
  <r>
    <n v="15768471"/>
    <n v="554"/>
    <x v="2"/>
    <x v="0"/>
    <n v="54"/>
    <n v="6"/>
    <n v="108755"/>
    <n v="1"/>
    <n v="1"/>
    <n v="0"/>
    <n v="40914.32"/>
    <n v="1"/>
    <x v="2"/>
    <s v="1. Poor"/>
    <s v="3. 100K-150K"/>
    <s v="6-8 yrs"/>
    <s v="Churned"/>
  </r>
  <r>
    <n v="15697391"/>
    <n v="604"/>
    <x v="1"/>
    <x v="0"/>
    <n v="34"/>
    <n v="3"/>
    <n v="0"/>
    <n v="2"/>
    <n v="1"/>
    <n v="0"/>
    <n v="38587.699999999997"/>
    <n v="0"/>
    <x v="1"/>
    <s v="2. Fair"/>
    <s v="1. Zero"/>
    <s v="3-5 yrs"/>
    <s v="Retained"/>
  </r>
  <r>
    <n v="15793346"/>
    <n v="602"/>
    <x v="0"/>
    <x v="0"/>
    <n v="72"/>
    <n v="3"/>
    <n v="0"/>
    <n v="2"/>
    <n v="1"/>
    <n v="1"/>
    <n v="171260.66"/>
    <n v="0"/>
    <x v="4"/>
    <s v="2. Fair"/>
    <s v="1. Zero"/>
    <s v="3-5 yrs"/>
    <s v="Retained"/>
  </r>
  <r>
    <n v="15608338"/>
    <n v="757"/>
    <x v="1"/>
    <x v="0"/>
    <n v="55"/>
    <n v="9"/>
    <n v="117294.12"/>
    <n v="4"/>
    <n v="1"/>
    <n v="0"/>
    <n v="94187.47"/>
    <n v="1"/>
    <x v="2"/>
    <s v="4. Very Good"/>
    <s v="3. 100K-150K"/>
    <s v="9-10 yrs"/>
    <s v="Churned"/>
  </r>
  <r>
    <n v="15578546"/>
    <n v="491"/>
    <x v="2"/>
    <x v="1"/>
    <n v="26"/>
    <n v="4"/>
    <n v="102251.14"/>
    <n v="1"/>
    <n v="1"/>
    <n v="1"/>
    <n v="145900.89000000001"/>
    <n v="0"/>
    <x v="3"/>
    <s v="1. Poor"/>
    <s v="3. 100K-150K"/>
    <s v="3-5 yrs"/>
    <s v="Retained"/>
  </r>
  <r>
    <n v="15656921"/>
    <n v="850"/>
    <x v="0"/>
    <x v="1"/>
    <n v="31"/>
    <n v="4"/>
    <n v="0"/>
    <n v="2"/>
    <n v="0"/>
    <n v="0"/>
    <n v="152298.28"/>
    <n v="0"/>
    <x v="1"/>
    <s v="5. Excellent"/>
    <s v="1. Zero"/>
    <s v="3-5 yrs"/>
    <s v="Retained"/>
  </r>
  <r>
    <n v="15761340"/>
    <n v="521"/>
    <x v="0"/>
    <x v="1"/>
    <n v="22"/>
    <n v="5"/>
    <n v="0"/>
    <n v="2"/>
    <n v="1"/>
    <n v="1"/>
    <n v="99828.45"/>
    <n v="0"/>
    <x v="3"/>
    <s v="1. Poor"/>
    <s v="1. Zero"/>
    <s v="3-5 yrs"/>
    <s v="Retained"/>
  </r>
  <r>
    <n v="15591135"/>
    <n v="726"/>
    <x v="0"/>
    <x v="1"/>
    <n v="37"/>
    <n v="2"/>
    <n v="132057.92000000001"/>
    <n v="2"/>
    <n v="1"/>
    <n v="0"/>
    <n v="34743.980000000003"/>
    <n v="0"/>
    <x v="1"/>
    <s v="3. Good"/>
    <s v="3. 100K-150K"/>
    <s v="0-2 yrs"/>
    <s v="Retained"/>
  </r>
  <r>
    <n v="15623219"/>
    <n v="596"/>
    <x v="0"/>
    <x v="1"/>
    <n v="33"/>
    <n v="8"/>
    <n v="0"/>
    <n v="1"/>
    <n v="1"/>
    <n v="0"/>
    <n v="121189.3"/>
    <n v="1"/>
    <x v="1"/>
    <s v="2. Fair"/>
    <s v="1. Zero"/>
    <s v="6-8 yrs"/>
    <s v="Churned"/>
  </r>
  <r>
    <n v="15655229"/>
    <n v="850"/>
    <x v="2"/>
    <x v="0"/>
    <n v="35"/>
    <n v="7"/>
    <n v="114285.2"/>
    <n v="1"/>
    <n v="0"/>
    <n v="1"/>
    <n v="129660.59"/>
    <n v="0"/>
    <x v="1"/>
    <s v="5. Excellent"/>
    <s v="3. 100K-150K"/>
    <s v="6-8 yrs"/>
    <s v="Retained"/>
  </r>
  <r>
    <n v="15805884"/>
    <n v="637"/>
    <x v="0"/>
    <x v="0"/>
    <n v="41"/>
    <n v="9"/>
    <n v="0"/>
    <n v="2"/>
    <n v="1"/>
    <n v="0"/>
    <n v="145477.35999999999"/>
    <n v="0"/>
    <x v="0"/>
    <s v="2. Fair"/>
    <s v="1. Zero"/>
    <s v="9-10 yrs"/>
    <s v="Retained"/>
  </r>
  <r>
    <n v="15668289"/>
    <n v="690"/>
    <x v="1"/>
    <x v="1"/>
    <n v="32"/>
    <n v="2"/>
    <n v="76087.98"/>
    <n v="1"/>
    <n v="0"/>
    <n v="1"/>
    <n v="151822.66"/>
    <n v="0"/>
    <x v="1"/>
    <s v="3. Good"/>
    <s v="2. Up to 100K"/>
    <s v="0-2 yrs"/>
    <s v="Retained"/>
  </r>
  <r>
    <n v="15568562"/>
    <n v="689"/>
    <x v="0"/>
    <x v="1"/>
    <n v="40"/>
    <n v="8"/>
    <n v="160272.26999999999"/>
    <n v="1"/>
    <n v="1"/>
    <n v="0"/>
    <n v="49656.24"/>
    <n v="0"/>
    <x v="0"/>
    <s v="3. Good"/>
    <s v="4. Above 150K"/>
    <s v="6-8 yrs"/>
    <s v="Retained"/>
  </r>
  <r>
    <n v="15773276"/>
    <n v="633"/>
    <x v="1"/>
    <x v="1"/>
    <n v="63"/>
    <n v="4"/>
    <n v="114552.6"/>
    <n v="1"/>
    <n v="1"/>
    <n v="0"/>
    <n v="73856.28"/>
    <n v="1"/>
    <x v="4"/>
    <s v="2. Fair"/>
    <s v="3. 100K-150K"/>
    <s v="3-5 yrs"/>
    <s v="Churned"/>
  </r>
  <r>
    <n v="15622801"/>
    <n v="555"/>
    <x v="0"/>
    <x v="0"/>
    <n v="27"/>
    <n v="8"/>
    <n v="102000.17"/>
    <n v="1"/>
    <n v="1"/>
    <n v="1"/>
    <n v="116757"/>
    <n v="0"/>
    <x v="3"/>
    <s v="1. Poor"/>
    <s v="3. 100K-150K"/>
    <s v="6-8 yrs"/>
    <s v="Retained"/>
  </r>
  <r>
    <n v="15779886"/>
    <n v="563"/>
    <x v="1"/>
    <x v="1"/>
    <n v="24"/>
    <n v="7"/>
    <n v="0"/>
    <n v="2"/>
    <n v="0"/>
    <n v="0"/>
    <n v="16319.56"/>
    <n v="0"/>
    <x v="3"/>
    <s v="1. Poor"/>
    <s v="1. Zero"/>
    <s v="6-8 yrs"/>
    <s v="Retained"/>
  </r>
  <r>
    <n v="15713673"/>
    <n v="494"/>
    <x v="0"/>
    <x v="0"/>
    <n v="33"/>
    <n v="1"/>
    <n v="137853"/>
    <n v="1"/>
    <n v="0"/>
    <n v="1"/>
    <n v="90273.85"/>
    <n v="0"/>
    <x v="1"/>
    <s v="1. Poor"/>
    <s v="3. 100K-150K"/>
    <s v="0-2 yrs"/>
    <s v="Retained"/>
  </r>
  <r>
    <n v="15783083"/>
    <n v="534"/>
    <x v="0"/>
    <x v="1"/>
    <n v="27"/>
    <n v="9"/>
    <n v="0"/>
    <n v="2"/>
    <n v="1"/>
    <n v="0"/>
    <n v="161344.13"/>
    <n v="0"/>
    <x v="3"/>
    <s v="1. Poor"/>
    <s v="1. Zero"/>
    <s v="9-10 yrs"/>
    <s v="Retained"/>
  </r>
  <r>
    <n v="15742824"/>
    <n v="696"/>
    <x v="2"/>
    <x v="1"/>
    <n v="42"/>
    <n v="7"/>
    <n v="162318.60999999999"/>
    <n v="1"/>
    <n v="1"/>
    <n v="0"/>
    <n v="121061.89"/>
    <n v="0"/>
    <x v="0"/>
    <s v="3. Good"/>
    <s v="4. Above 150K"/>
    <s v="6-8 yrs"/>
    <s v="Retained"/>
  </r>
  <r>
    <n v="15621550"/>
    <n v="535"/>
    <x v="1"/>
    <x v="0"/>
    <n v="50"/>
    <n v="1"/>
    <n v="140292.57999999999"/>
    <n v="3"/>
    <n v="0"/>
    <n v="0"/>
    <n v="69531.22"/>
    <n v="1"/>
    <x v="2"/>
    <s v="1. Poor"/>
    <s v="3. 100K-150K"/>
    <s v="0-2 yrs"/>
    <s v="Churned"/>
  </r>
  <r>
    <n v="15799480"/>
    <n v="600"/>
    <x v="0"/>
    <x v="1"/>
    <n v="34"/>
    <n v="0"/>
    <n v="0"/>
    <n v="2"/>
    <n v="0"/>
    <n v="1"/>
    <n v="3756.23"/>
    <n v="0"/>
    <x v="1"/>
    <s v="2. Fair"/>
    <s v="1. Zero"/>
    <s v="0-2 yrs"/>
    <s v="Retained"/>
  </r>
  <r>
    <n v="15625247"/>
    <n v="807"/>
    <x v="0"/>
    <x v="0"/>
    <n v="34"/>
    <n v="1"/>
    <n v="0"/>
    <n v="1"/>
    <n v="0"/>
    <n v="0"/>
    <n v="114448.13"/>
    <n v="0"/>
    <x v="1"/>
    <s v="5. Excellent"/>
    <s v="1. Zero"/>
    <s v="0-2 yrs"/>
    <s v="Retained"/>
  </r>
  <r>
    <n v="15755241"/>
    <n v="714"/>
    <x v="0"/>
    <x v="0"/>
    <n v="52"/>
    <n v="2"/>
    <n v="0"/>
    <n v="1"/>
    <n v="0"/>
    <n v="1"/>
    <n v="144045.07999999999"/>
    <n v="1"/>
    <x v="2"/>
    <s v="3. Good"/>
    <s v="1. Zero"/>
    <s v="0-2 yrs"/>
    <s v="Churned"/>
  </r>
  <r>
    <n v="15575679"/>
    <n v="590"/>
    <x v="0"/>
    <x v="1"/>
    <n v="24"/>
    <n v="7"/>
    <n v="126431.54"/>
    <n v="1"/>
    <n v="1"/>
    <n v="0"/>
    <n v="58781.11"/>
    <n v="0"/>
    <x v="3"/>
    <s v="2. Fair"/>
    <s v="3. 100K-150K"/>
    <s v="6-8 yrs"/>
    <s v="Retained"/>
  </r>
  <r>
    <n v="15668235"/>
    <n v="614"/>
    <x v="0"/>
    <x v="0"/>
    <n v="41"/>
    <n v="3"/>
    <n v="123475.04"/>
    <n v="1"/>
    <n v="1"/>
    <n v="1"/>
    <n v="179227.51999999999"/>
    <n v="0"/>
    <x v="0"/>
    <s v="2. Fair"/>
    <s v="3. 100K-150K"/>
    <s v="3-5 yrs"/>
    <s v="Retained"/>
  </r>
  <r>
    <n v="15683183"/>
    <n v="766"/>
    <x v="2"/>
    <x v="0"/>
    <n v="45"/>
    <n v="6"/>
    <n v="97652.96"/>
    <n v="1"/>
    <n v="1"/>
    <n v="0"/>
    <n v="127332.33"/>
    <n v="0"/>
    <x v="0"/>
    <s v="4. Very Good"/>
    <s v="2. Up to 100K"/>
    <s v="6-8 yrs"/>
    <s v="Retained"/>
  </r>
  <r>
    <n v="15684592"/>
    <n v="557"/>
    <x v="1"/>
    <x v="1"/>
    <n v="42"/>
    <n v="4"/>
    <n v="0"/>
    <n v="2"/>
    <n v="0"/>
    <n v="1"/>
    <n v="86642.38"/>
    <n v="0"/>
    <x v="0"/>
    <s v="1. Poor"/>
    <s v="1. Zero"/>
    <s v="3-5 yrs"/>
    <s v="Retained"/>
  </r>
  <r>
    <n v="15591169"/>
    <n v="788"/>
    <x v="2"/>
    <x v="0"/>
    <n v="49"/>
    <n v="4"/>
    <n v="137455.99"/>
    <n v="1"/>
    <n v="1"/>
    <n v="0"/>
    <n v="184178.29"/>
    <n v="1"/>
    <x v="0"/>
    <s v="4. Very Good"/>
    <s v="3. 100K-150K"/>
    <s v="3-5 yrs"/>
    <s v="Churned"/>
  </r>
  <r>
    <n v="15653455"/>
    <n v="648"/>
    <x v="0"/>
    <x v="0"/>
    <n v="38"/>
    <n v="2"/>
    <n v="0"/>
    <n v="2"/>
    <n v="0"/>
    <n v="1"/>
    <n v="9551.49"/>
    <n v="0"/>
    <x v="1"/>
    <s v="2. Fair"/>
    <s v="1. Zero"/>
    <s v="0-2 yrs"/>
    <s v="Retained"/>
  </r>
  <r>
    <n v="15732563"/>
    <n v="726"/>
    <x v="2"/>
    <x v="0"/>
    <n v="33"/>
    <n v="7"/>
    <n v="99046.31"/>
    <n v="2"/>
    <n v="1"/>
    <n v="1"/>
    <n v="56053.06"/>
    <n v="0"/>
    <x v="1"/>
    <s v="3. Good"/>
    <s v="2. Up to 100K"/>
    <s v="6-8 yrs"/>
    <s v="Retained"/>
  </r>
  <r>
    <n v="15656471"/>
    <n v="773"/>
    <x v="0"/>
    <x v="1"/>
    <n v="33"/>
    <n v="9"/>
    <n v="0"/>
    <n v="2"/>
    <n v="1"/>
    <n v="1"/>
    <n v="1118.31"/>
    <n v="0"/>
    <x v="1"/>
    <s v="4. Very Good"/>
    <s v="1. Zero"/>
    <s v="9-10 yrs"/>
    <s v="Retained"/>
  </r>
  <r>
    <n v="15598510"/>
    <n v="583"/>
    <x v="2"/>
    <x v="1"/>
    <n v="27"/>
    <n v="4"/>
    <n v="105907.42"/>
    <n v="2"/>
    <n v="1"/>
    <n v="1"/>
    <n v="195732.04"/>
    <n v="0"/>
    <x v="3"/>
    <s v="2. Fair"/>
    <s v="3. 100K-150K"/>
    <s v="3-5 yrs"/>
    <s v="Retained"/>
  </r>
  <r>
    <n v="15766427"/>
    <n v="565"/>
    <x v="2"/>
    <x v="1"/>
    <n v="52"/>
    <n v="5"/>
    <n v="97720.35"/>
    <n v="2"/>
    <n v="1"/>
    <n v="0"/>
    <n v="175070.94"/>
    <n v="1"/>
    <x v="2"/>
    <s v="1. Poor"/>
    <s v="2. Up to 100K"/>
    <s v="3-5 yrs"/>
    <s v="Churned"/>
  </r>
  <r>
    <n v="15785342"/>
    <n v="705"/>
    <x v="0"/>
    <x v="1"/>
    <n v="25"/>
    <n v="9"/>
    <n v="0"/>
    <n v="2"/>
    <n v="0"/>
    <n v="1"/>
    <n v="112331.19"/>
    <n v="0"/>
    <x v="3"/>
    <s v="3. Good"/>
    <s v="1. Zero"/>
    <s v="9-10 yrs"/>
    <s v="Retained"/>
  </r>
  <r>
    <n v="15641595"/>
    <n v="685"/>
    <x v="1"/>
    <x v="1"/>
    <n v="43"/>
    <n v="4"/>
    <n v="97392.18"/>
    <n v="2"/>
    <n v="1"/>
    <n v="0"/>
    <n v="43956.83"/>
    <n v="0"/>
    <x v="0"/>
    <s v="3. Good"/>
    <s v="2. Up to 100K"/>
    <s v="3-5 yrs"/>
    <s v="Retained"/>
  </r>
  <r>
    <n v="15798429"/>
    <n v="741"/>
    <x v="0"/>
    <x v="1"/>
    <n v="29"/>
    <n v="8"/>
    <n v="0"/>
    <n v="2"/>
    <n v="1"/>
    <n v="1"/>
    <n v="115994.52"/>
    <n v="0"/>
    <x v="3"/>
    <s v="4. Very Good"/>
    <s v="1. Zero"/>
    <s v="6-8 yrs"/>
    <s v="Retained"/>
  </r>
  <r>
    <n v="15648136"/>
    <n v="658"/>
    <x v="2"/>
    <x v="0"/>
    <n v="28"/>
    <n v="9"/>
    <n v="152812.57999999999"/>
    <n v="1"/>
    <n v="1"/>
    <n v="0"/>
    <n v="166682.57"/>
    <n v="0"/>
    <x v="3"/>
    <s v="2. Fair"/>
    <s v="4. Above 150K"/>
    <s v="9-10 yrs"/>
    <s v="Retained"/>
  </r>
  <r>
    <n v="15812482"/>
    <n v="575"/>
    <x v="0"/>
    <x v="1"/>
    <n v="27"/>
    <n v="3"/>
    <n v="139301.68"/>
    <n v="1"/>
    <n v="1"/>
    <n v="0"/>
    <n v="99843.98"/>
    <n v="0"/>
    <x v="3"/>
    <s v="1. Poor"/>
    <s v="3. 100K-150K"/>
    <s v="3-5 yrs"/>
    <s v="Retained"/>
  </r>
  <r>
    <n v="15790810"/>
    <n v="844"/>
    <x v="0"/>
    <x v="0"/>
    <n v="41"/>
    <n v="10"/>
    <n v="76319.64"/>
    <n v="1"/>
    <n v="1"/>
    <n v="1"/>
    <n v="141175.18"/>
    <n v="1"/>
    <x v="0"/>
    <s v="5. Excellent"/>
    <s v="2. Up to 100K"/>
    <s v="9-10 yrs"/>
    <s v="Churned"/>
  </r>
  <r>
    <n v="15687421"/>
    <n v="559"/>
    <x v="1"/>
    <x v="1"/>
    <n v="67"/>
    <n v="9"/>
    <n v="125919.35"/>
    <n v="1"/>
    <n v="1"/>
    <n v="0"/>
    <n v="175910.95"/>
    <n v="1"/>
    <x v="4"/>
    <s v="1. Poor"/>
    <s v="3. 100K-150K"/>
    <s v="9-10 yrs"/>
    <s v="Churned"/>
  </r>
  <r>
    <n v="15765643"/>
    <n v="725"/>
    <x v="0"/>
    <x v="1"/>
    <n v="37"/>
    <n v="6"/>
    <n v="124348.38"/>
    <n v="2"/>
    <n v="0"/>
    <n v="1"/>
    <n v="176984.34"/>
    <n v="0"/>
    <x v="1"/>
    <s v="3. Good"/>
    <s v="3. 100K-150K"/>
    <s v="6-8 yrs"/>
    <s v="Retained"/>
  </r>
  <r>
    <n v="15654878"/>
    <n v="450"/>
    <x v="0"/>
    <x v="1"/>
    <n v="29"/>
    <n v="7"/>
    <n v="117199.8"/>
    <n v="1"/>
    <n v="1"/>
    <n v="1"/>
    <n v="43480.63"/>
    <n v="0"/>
    <x v="3"/>
    <s v="1. Poor"/>
    <s v="3. 100K-150K"/>
    <s v="6-8 yrs"/>
    <s v="Retained"/>
  </r>
  <r>
    <n v="15686835"/>
    <n v="738"/>
    <x v="2"/>
    <x v="0"/>
    <n v="57"/>
    <n v="9"/>
    <n v="148384.64000000001"/>
    <n v="1"/>
    <n v="0"/>
    <n v="0"/>
    <n v="155047.10999999999"/>
    <n v="1"/>
    <x v="2"/>
    <s v="3. Good"/>
    <s v="3. 100K-150K"/>
    <s v="9-10 yrs"/>
    <s v="Churned"/>
  </r>
  <r>
    <n v="15768340"/>
    <n v="642"/>
    <x v="2"/>
    <x v="0"/>
    <n v="19"/>
    <n v="3"/>
    <n v="113905.48"/>
    <n v="1"/>
    <n v="1"/>
    <n v="1"/>
    <n v="176137.2"/>
    <n v="0"/>
    <x v="3"/>
    <s v="2. Fair"/>
    <s v="3. 100K-150K"/>
    <s v="3-5 yrs"/>
    <s v="Retained"/>
  </r>
  <r>
    <n v="15673599"/>
    <n v="618"/>
    <x v="1"/>
    <x v="1"/>
    <n v="32"/>
    <n v="5"/>
    <n v="133476.09"/>
    <n v="1"/>
    <n v="0"/>
    <n v="1"/>
    <n v="154843.4"/>
    <n v="0"/>
    <x v="1"/>
    <s v="2. Fair"/>
    <s v="3. 100K-150K"/>
    <s v="3-5 yrs"/>
    <s v="Retained"/>
  </r>
  <r>
    <n v="15689096"/>
    <n v="590"/>
    <x v="0"/>
    <x v="1"/>
    <n v="47"/>
    <n v="0"/>
    <n v="117879.32"/>
    <n v="1"/>
    <n v="1"/>
    <n v="1"/>
    <n v="8214.4599999999991"/>
    <n v="0"/>
    <x v="0"/>
    <s v="2. Fair"/>
    <s v="3. 100K-150K"/>
    <s v="0-2 yrs"/>
    <s v="Retained"/>
  </r>
  <r>
    <n v="15684294"/>
    <n v="735"/>
    <x v="0"/>
    <x v="1"/>
    <n v="50"/>
    <n v="2"/>
    <n v="0"/>
    <n v="2"/>
    <n v="0"/>
    <n v="1"/>
    <n v="147075.69"/>
    <n v="0"/>
    <x v="2"/>
    <s v="3. Good"/>
    <s v="1. Zero"/>
    <s v="0-2 yrs"/>
    <s v="Retained"/>
  </r>
  <r>
    <n v="15615828"/>
    <n v="550"/>
    <x v="0"/>
    <x v="1"/>
    <n v="34"/>
    <n v="8"/>
    <n v="122359.5"/>
    <n v="1"/>
    <n v="0"/>
    <n v="0"/>
    <n v="116495.55"/>
    <n v="0"/>
    <x v="1"/>
    <s v="1. Poor"/>
    <s v="3. 100K-150K"/>
    <s v="6-8 yrs"/>
    <s v="Retained"/>
  </r>
  <r>
    <n v="15746012"/>
    <n v="729"/>
    <x v="1"/>
    <x v="0"/>
    <n v="28"/>
    <n v="0"/>
    <n v="0"/>
    <n v="2"/>
    <n v="1"/>
    <n v="1"/>
    <n v="31165.06"/>
    <n v="1"/>
    <x v="3"/>
    <s v="3. Good"/>
    <s v="1. Zero"/>
    <s v="0-2 yrs"/>
    <s v="Churned"/>
  </r>
  <r>
    <n v="15615797"/>
    <n v="743"/>
    <x v="2"/>
    <x v="1"/>
    <n v="59"/>
    <n v="5"/>
    <n v="108585.35"/>
    <n v="1"/>
    <n v="1"/>
    <n v="1"/>
    <n v="192127.22"/>
    <n v="1"/>
    <x v="2"/>
    <s v="4. Very Good"/>
    <s v="3. 100K-150K"/>
    <s v="3-5 yrs"/>
    <s v="Churned"/>
  </r>
  <r>
    <n v="15788494"/>
    <n v="555"/>
    <x v="0"/>
    <x v="1"/>
    <n v="31"/>
    <n v="8"/>
    <n v="145875.74"/>
    <n v="1"/>
    <n v="1"/>
    <n v="0"/>
    <n v="137491.23000000001"/>
    <n v="0"/>
    <x v="1"/>
    <s v="1. Poor"/>
    <s v="3. 100K-150K"/>
    <s v="6-8 yrs"/>
    <s v="Retained"/>
  </r>
  <r>
    <n v="15793856"/>
    <n v="667"/>
    <x v="1"/>
    <x v="0"/>
    <n v="36"/>
    <n v="3"/>
    <n v="121542.57"/>
    <n v="2"/>
    <n v="1"/>
    <n v="1"/>
    <n v="186841.71"/>
    <n v="0"/>
    <x v="1"/>
    <s v="2. Fair"/>
    <s v="3. 100K-150K"/>
    <s v="3-5 yrs"/>
    <s v="Retained"/>
  </r>
  <r>
    <n v="15629545"/>
    <n v="790"/>
    <x v="1"/>
    <x v="0"/>
    <n v="41"/>
    <n v="7"/>
    <n v="109508.68"/>
    <n v="1"/>
    <n v="0"/>
    <n v="0"/>
    <n v="86776.38"/>
    <n v="0"/>
    <x v="0"/>
    <s v="4. Very Good"/>
    <s v="3. 100K-150K"/>
    <s v="6-8 yrs"/>
    <s v="Retained"/>
  </r>
  <r>
    <n v="15661198"/>
    <n v="727"/>
    <x v="2"/>
    <x v="1"/>
    <n v="34"/>
    <n v="2"/>
    <n v="146407.10999999999"/>
    <n v="1"/>
    <n v="1"/>
    <n v="1"/>
    <n v="72073.72"/>
    <n v="0"/>
    <x v="1"/>
    <s v="3. Good"/>
    <s v="3. 100K-150K"/>
    <s v="0-2 yrs"/>
    <s v="Retained"/>
  </r>
  <r>
    <n v="15715117"/>
    <n v="744"/>
    <x v="0"/>
    <x v="0"/>
    <n v="39"/>
    <n v="6"/>
    <n v="0"/>
    <n v="1"/>
    <n v="0"/>
    <n v="0"/>
    <n v="10662.58"/>
    <n v="0"/>
    <x v="1"/>
    <s v="4. Very Good"/>
    <s v="1. Zero"/>
    <s v="6-8 yrs"/>
    <s v="Retained"/>
  </r>
  <r>
    <n v="15701074"/>
    <n v="629"/>
    <x v="2"/>
    <x v="1"/>
    <n v="35"/>
    <n v="8"/>
    <n v="112330.83"/>
    <n v="1"/>
    <n v="1"/>
    <n v="1"/>
    <n v="91001.02"/>
    <n v="0"/>
    <x v="1"/>
    <s v="2. Fair"/>
    <s v="3. 100K-150K"/>
    <s v="6-8 yrs"/>
    <s v="Retained"/>
  </r>
  <r>
    <n v="15793046"/>
    <n v="619"/>
    <x v="0"/>
    <x v="0"/>
    <n v="35"/>
    <n v="4"/>
    <n v="90413.119999999995"/>
    <n v="1"/>
    <n v="1"/>
    <n v="1"/>
    <n v="20555.21"/>
    <n v="0"/>
    <x v="1"/>
    <s v="2. Fair"/>
    <s v="2. Up to 100K"/>
    <s v="3-5 yrs"/>
    <s v="Retained"/>
  </r>
  <r>
    <n v="15623744"/>
    <n v="634"/>
    <x v="0"/>
    <x v="1"/>
    <n v="34"/>
    <n v="8"/>
    <n v="105302.66"/>
    <n v="1"/>
    <n v="1"/>
    <n v="1"/>
    <n v="123164.97"/>
    <n v="0"/>
    <x v="1"/>
    <s v="2. Fair"/>
    <s v="3. 100K-150K"/>
    <s v="6-8 yrs"/>
    <s v="Retained"/>
  </r>
  <r>
    <n v="15611329"/>
    <n v="608"/>
    <x v="1"/>
    <x v="0"/>
    <n v="35"/>
    <n v="6"/>
    <n v="0"/>
    <n v="2"/>
    <n v="1"/>
    <n v="1"/>
    <n v="143463.28"/>
    <n v="0"/>
    <x v="1"/>
    <s v="2. Fair"/>
    <s v="1. Zero"/>
    <s v="6-8 yrs"/>
    <s v="Retained"/>
  </r>
  <r>
    <n v="15740428"/>
    <n v="507"/>
    <x v="0"/>
    <x v="0"/>
    <n v="35"/>
    <n v="1"/>
    <n v="0"/>
    <n v="2"/>
    <n v="0"/>
    <n v="0"/>
    <n v="92131.54"/>
    <n v="0"/>
    <x v="1"/>
    <s v="1. Poor"/>
    <s v="1. Zero"/>
    <s v="0-2 yrs"/>
    <s v="Retained"/>
  </r>
  <r>
    <n v="15781534"/>
    <n v="536"/>
    <x v="2"/>
    <x v="0"/>
    <n v="35"/>
    <n v="4"/>
    <n v="121520.36"/>
    <n v="1"/>
    <n v="0"/>
    <n v="0"/>
    <n v="77178.42"/>
    <n v="0"/>
    <x v="1"/>
    <s v="1. Poor"/>
    <s v="3. 100K-150K"/>
    <s v="3-5 yrs"/>
    <s v="Retained"/>
  </r>
  <r>
    <n v="15618243"/>
    <n v="730"/>
    <x v="1"/>
    <x v="0"/>
    <n v="43"/>
    <n v="1"/>
    <n v="103960.38"/>
    <n v="1"/>
    <n v="1"/>
    <n v="1"/>
    <n v="193650.16"/>
    <n v="0"/>
    <x v="0"/>
    <s v="3. Good"/>
    <s v="3. 100K-150K"/>
    <s v="0-2 yrs"/>
    <s v="Retained"/>
  </r>
  <r>
    <n v="15784161"/>
    <n v="583"/>
    <x v="2"/>
    <x v="1"/>
    <n v="39"/>
    <n v="8"/>
    <n v="102945.01"/>
    <n v="1"/>
    <n v="0"/>
    <n v="0"/>
    <n v="52861.89"/>
    <n v="0"/>
    <x v="1"/>
    <s v="2. Fair"/>
    <s v="3. 100K-150K"/>
    <s v="6-8 yrs"/>
    <s v="Retained"/>
  </r>
  <r>
    <n v="15700325"/>
    <n v="644"/>
    <x v="0"/>
    <x v="0"/>
    <n v="24"/>
    <n v="8"/>
    <n v="92760.55"/>
    <n v="1"/>
    <n v="1"/>
    <n v="0"/>
    <n v="35896.75"/>
    <n v="0"/>
    <x v="3"/>
    <s v="2. Fair"/>
    <s v="2. Up to 100K"/>
    <s v="6-8 yrs"/>
    <s v="Retained"/>
  </r>
  <r>
    <n v="15659064"/>
    <n v="790"/>
    <x v="1"/>
    <x v="1"/>
    <n v="37"/>
    <n v="8"/>
    <n v="0"/>
    <n v="2"/>
    <n v="1"/>
    <n v="1"/>
    <n v="149418.41"/>
    <n v="0"/>
    <x v="1"/>
    <s v="4. Very Good"/>
    <s v="1. Zero"/>
    <s v="6-8 yrs"/>
    <s v="Retained"/>
  </r>
  <r>
    <n v="15658364"/>
    <n v="807"/>
    <x v="2"/>
    <x v="0"/>
    <n v="40"/>
    <n v="1"/>
    <n v="134590.21"/>
    <n v="1"/>
    <n v="1"/>
    <n v="1"/>
    <n v="46253.65"/>
    <n v="0"/>
    <x v="0"/>
    <s v="5. Excellent"/>
    <s v="3. 100K-150K"/>
    <s v="0-2 yrs"/>
    <s v="Retained"/>
  </r>
  <r>
    <n v="15704340"/>
    <n v="581"/>
    <x v="0"/>
    <x v="0"/>
    <n v="37"/>
    <n v="10"/>
    <n v="104255.03"/>
    <n v="1"/>
    <n v="1"/>
    <n v="0"/>
    <n v="86609.37"/>
    <n v="0"/>
    <x v="1"/>
    <s v="2. Fair"/>
    <s v="3. 100K-150K"/>
    <s v="9-10 yrs"/>
    <s v="Retained"/>
  </r>
  <r>
    <n v="15793455"/>
    <n v="627"/>
    <x v="1"/>
    <x v="0"/>
    <n v="55"/>
    <n v="6"/>
    <n v="0"/>
    <n v="1"/>
    <n v="0"/>
    <n v="0"/>
    <n v="91943.94"/>
    <n v="1"/>
    <x v="2"/>
    <s v="2. Fair"/>
    <s v="1. Zero"/>
    <s v="6-8 yrs"/>
    <s v="Churned"/>
  </r>
  <r>
    <n v="15579777"/>
    <n v="850"/>
    <x v="0"/>
    <x v="1"/>
    <n v="41"/>
    <n v="3"/>
    <n v="0"/>
    <n v="2"/>
    <n v="1"/>
    <n v="0"/>
    <n v="128892.36"/>
    <n v="0"/>
    <x v="0"/>
    <s v="5. Excellent"/>
    <s v="1. Zero"/>
    <s v="3-5 yrs"/>
    <s v="Retained"/>
  </r>
  <r>
    <n v="15632345"/>
    <n v="754"/>
    <x v="0"/>
    <x v="0"/>
    <n v="35"/>
    <n v="4"/>
    <n v="0"/>
    <n v="2"/>
    <n v="1"/>
    <n v="0"/>
    <n v="44830.71"/>
    <n v="0"/>
    <x v="1"/>
    <s v="4. Very Good"/>
    <s v="1. Zero"/>
    <s v="3-5 yrs"/>
    <s v="Retained"/>
  </r>
  <r>
    <n v="15814468"/>
    <n v="551"/>
    <x v="2"/>
    <x v="1"/>
    <n v="50"/>
    <n v="1"/>
    <n v="121399.98"/>
    <n v="1"/>
    <n v="0"/>
    <n v="1"/>
    <n v="84508.44"/>
    <n v="1"/>
    <x v="2"/>
    <s v="1. Poor"/>
    <s v="3. 100K-150K"/>
    <s v="0-2 yrs"/>
    <s v="Churned"/>
  </r>
  <r>
    <n v="15754820"/>
    <n v="637"/>
    <x v="2"/>
    <x v="1"/>
    <n v="35"/>
    <n v="8"/>
    <n v="147127.81"/>
    <n v="2"/>
    <n v="1"/>
    <n v="1"/>
    <n v="84760.7"/>
    <n v="0"/>
    <x v="1"/>
    <s v="2. Fair"/>
    <s v="3. 100K-150K"/>
    <s v="6-8 yrs"/>
    <s v="Retained"/>
  </r>
  <r>
    <n v="15707505"/>
    <n v="699"/>
    <x v="1"/>
    <x v="1"/>
    <n v="31"/>
    <n v="8"/>
    <n v="125927.51"/>
    <n v="2"/>
    <n v="1"/>
    <n v="0"/>
    <n v="147661.47"/>
    <n v="0"/>
    <x v="1"/>
    <s v="3. Good"/>
    <s v="3. 100K-150K"/>
    <s v="6-8 yrs"/>
    <s v="Retained"/>
  </r>
  <r>
    <n v="15699507"/>
    <n v="542"/>
    <x v="0"/>
    <x v="0"/>
    <n v="25"/>
    <n v="7"/>
    <n v="0"/>
    <n v="2"/>
    <n v="0"/>
    <n v="1"/>
    <n v="82393.08"/>
    <n v="0"/>
    <x v="3"/>
    <s v="1. Poor"/>
    <s v="1. Zero"/>
    <s v="6-8 yrs"/>
    <s v="Retained"/>
  </r>
  <r>
    <n v="15799600"/>
    <n v="640"/>
    <x v="2"/>
    <x v="1"/>
    <n v="48"/>
    <n v="1"/>
    <n v="111599.32"/>
    <n v="1"/>
    <n v="0"/>
    <n v="1"/>
    <n v="135995.57999999999"/>
    <n v="0"/>
    <x v="0"/>
    <s v="2. Fair"/>
    <s v="3. 100K-150K"/>
    <s v="0-2 yrs"/>
    <s v="Retained"/>
  </r>
  <r>
    <n v="15794472"/>
    <n v="553"/>
    <x v="0"/>
    <x v="0"/>
    <n v="27"/>
    <n v="3"/>
    <n v="0"/>
    <n v="2"/>
    <n v="0"/>
    <n v="0"/>
    <n v="159800.16"/>
    <n v="0"/>
    <x v="3"/>
    <s v="1. Poor"/>
    <s v="1. Zero"/>
    <s v="3-5 yrs"/>
    <s v="Retained"/>
  </r>
  <r>
    <n v="15646632"/>
    <n v="741"/>
    <x v="0"/>
    <x v="1"/>
    <n v="38"/>
    <n v="9"/>
    <n v="0"/>
    <n v="2"/>
    <n v="1"/>
    <n v="0"/>
    <n v="14379.01"/>
    <n v="0"/>
    <x v="1"/>
    <s v="4. Very Good"/>
    <s v="1. Zero"/>
    <s v="9-10 yrs"/>
    <s v="Retained"/>
  </r>
  <r>
    <n v="15676353"/>
    <n v="598"/>
    <x v="0"/>
    <x v="1"/>
    <n v="35"/>
    <n v="8"/>
    <n v="114212.6"/>
    <n v="1"/>
    <n v="1"/>
    <n v="1"/>
    <n v="74322.850000000006"/>
    <n v="0"/>
    <x v="1"/>
    <s v="2. Fair"/>
    <s v="3. 100K-150K"/>
    <s v="6-8 yrs"/>
    <s v="Retained"/>
  </r>
  <r>
    <n v="15566312"/>
    <n v="660"/>
    <x v="1"/>
    <x v="0"/>
    <n v="42"/>
    <n v="5"/>
    <n v="0"/>
    <n v="3"/>
    <n v="1"/>
    <n v="1"/>
    <n v="189016.24"/>
    <n v="1"/>
    <x v="0"/>
    <s v="2. Fair"/>
    <s v="1. Zero"/>
    <s v="3-5 yrs"/>
    <s v="Churned"/>
  </r>
  <r>
    <n v="15570414"/>
    <n v="618"/>
    <x v="1"/>
    <x v="1"/>
    <n v="41"/>
    <n v="4"/>
    <n v="115251.64"/>
    <n v="1"/>
    <n v="0"/>
    <n v="0"/>
    <n v="136435.75"/>
    <n v="0"/>
    <x v="0"/>
    <s v="2. Fair"/>
    <s v="3. 100K-150K"/>
    <s v="3-5 yrs"/>
    <s v="Retained"/>
  </r>
  <r>
    <n v="15776743"/>
    <n v="647"/>
    <x v="0"/>
    <x v="1"/>
    <n v="43"/>
    <n v="9"/>
    <n v="0"/>
    <n v="2"/>
    <n v="1"/>
    <n v="1"/>
    <n v="78488.39"/>
    <n v="0"/>
    <x v="0"/>
    <s v="2. Fair"/>
    <s v="1. Zero"/>
    <s v="9-10 yrs"/>
    <s v="Retained"/>
  </r>
  <r>
    <n v="15674637"/>
    <n v="491"/>
    <x v="0"/>
    <x v="0"/>
    <n v="68"/>
    <n v="3"/>
    <n v="107571.61"/>
    <n v="1"/>
    <n v="0"/>
    <n v="1"/>
    <n v="113695.99"/>
    <n v="0"/>
    <x v="4"/>
    <s v="1. Poor"/>
    <s v="3. 100K-150K"/>
    <s v="3-5 yrs"/>
    <s v="Retained"/>
  </r>
  <r>
    <n v="15730418"/>
    <n v="652"/>
    <x v="0"/>
    <x v="0"/>
    <n v="32"/>
    <n v="2"/>
    <n v="0"/>
    <n v="2"/>
    <n v="1"/>
    <n v="0"/>
    <n v="54628.11"/>
    <n v="0"/>
    <x v="1"/>
    <s v="2. Fair"/>
    <s v="1. Zero"/>
    <s v="0-2 yrs"/>
    <s v="Retained"/>
  </r>
  <r>
    <n v="15739972"/>
    <n v="650"/>
    <x v="2"/>
    <x v="0"/>
    <n v="45"/>
    <n v="9"/>
    <n v="152367.21"/>
    <n v="3"/>
    <n v="1"/>
    <n v="0"/>
    <n v="150835.21"/>
    <n v="1"/>
    <x v="0"/>
    <s v="2. Fair"/>
    <s v="4. Above 150K"/>
    <s v="9-10 yrs"/>
    <s v="Churned"/>
  </r>
  <r>
    <n v="15661591"/>
    <n v="413"/>
    <x v="2"/>
    <x v="1"/>
    <n v="39"/>
    <n v="1"/>
    <n v="130969.77"/>
    <n v="2"/>
    <n v="1"/>
    <n v="1"/>
    <n v="158891.79"/>
    <n v="0"/>
    <x v="1"/>
    <s v="1. Poor"/>
    <s v="3. 100K-150K"/>
    <s v="0-2 yrs"/>
    <s v="Retained"/>
  </r>
  <r>
    <n v="15675585"/>
    <n v="416"/>
    <x v="2"/>
    <x v="0"/>
    <n v="25"/>
    <n v="0"/>
    <n v="97738.97"/>
    <n v="2"/>
    <n v="1"/>
    <n v="1"/>
    <n v="160523.32999999999"/>
    <n v="0"/>
    <x v="3"/>
    <s v="1. Poor"/>
    <s v="2. Up to 100K"/>
    <s v="0-2 yrs"/>
    <s v="Retained"/>
  </r>
  <r>
    <n v="15814750"/>
    <n v="629"/>
    <x v="1"/>
    <x v="1"/>
    <n v="34"/>
    <n v="8"/>
    <n v="0"/>
    <n v="2"/>
    <n v="1"/>
    <n v="1"/>
    <n v="180595.02"/>
    <n v="0"/>
    <x v="1"/>
    <s v="2. Fair"/>
    <s v="1. Zero"/>
    <s v="6-8 yrs"/>
    <s v="Retained"/>
  </r>
  <r>
    <n v="15593454"/>
    <n v="678"/>
    <x v="1"/>
    <x v="0"/>
    <n v="40"/>
    <n v="4"/>
    <n v="113794.22"/>
    <n v="1"/>
    <n v="1"/>
    <n v="0"/>
    <n v="16618.759999999998"/>
    <n v="0"/>
    <x v="0"/>
    <s v="3. Good"/>
    <s v="3. 100K-150K"/>
    <s v="3-5 yrs"/>
    <s v="Retained"/>
  </r>
  <r>
    <n v="15663421"/>
    <n v="527"/>
    <x v="1"/>
    <x v="1"/>
    <n v="28"/>
    <n v="6"/>
    <n v="128396.33"/>
    <n v="2"/>
    <n v="1"/>
    <n v="0"/>
    <n v="79919.97"/>
    <n v="0"/>
    <x v="3"/>
    <s v="1. Poor"/>
    <s v="3. 100K-150K"/>
    <s v="6-8 yrs"/>
    <s v="Retained"/>
  </r>
  <r>
    <n v="15576196"/>
    <n v="743"/>
    <x v="1"/>
    <x v="0"/>
    <n v="48"/>
    <n v="5"/>
    <n v="118207.69"/>
    <n v="2"/>
    <n v="0"/>
    <n v="0"/>
    <n v="186489.14"/>
    <n v="1"/>
    <x v="0"/>
    <s v="4. Very Good"/>
    <s v="3. 100K-150K"/>
    <s v="3-5 yrs"/>
    <s v="Churned"/>
  </r>
  <r>
    <n v="15677324"/>
    <n v="683"/>
    <x v="2"/>
    <x v="1"/>
    <n v="73"/>
    <n v="9"/>
    <n v="124730.26"/>
    <n v="1"/>
    <n v="1"/>
    <n v="1"/>
    <n v="51999.5"/>
    <n v="0"/>
    <x v="4"/>
    <s v="3. Good"/>
    <s v="3. 100K-150K"/>
    <s v="9-10 yrs"/>
    <s v="Retained"/>
  </r>
  <r>
    <n v="15568742"/>
    <n v="536"/>
    <x v="0"/>
    <x v="0"/>
    <n v="41"/>
    <n v="9"/>
    <n v="0"/>
    <n v="1"/>
    <n v="1"/>
    <n v="0"/>
    <n v="121299.14"/>
    <n v="0"/>
    <x v="0"/>
    <s v="1. Poor"/>
    <s v="1. Zero"/>
    <s v="9-10 yrs"/>
    <s v="Retained"/>
  </r>
  <r>
    <n v="15693764"/>
    <n v="663"/>
    <x v="1"/>
    <x v="1"/>
    <n v="52"/>
    <n v="0"/>
    <n v="136298.65"/>
    <n v="1"/>
    <n v="1"/>
    <n v="0"/>
    <n v="144593.29999999999"/>
    <n v="1"/>
    <x v="2"/>
    <s v="2. Fair"/>
    <s v="3. 100K-150K"/>
    <s v="0-2 yrs"/>
    <s v="Churned"/>
  </r>
  <r>
    <n v="15714260"/>
    <n v="646"/>
    <x v="0"/>
    <x v="0"/>
    <n v="38"/>
    <n v="2"/>
    <n v="0"/>
    <n v="2"/>
    <n v="0"/>
    <n v="0"/>
    <n v="178752.73"/>
    <n v="0"/>
    <x v="1"/>
    <s v="2. Fair"/>
    <s v="1. Zero"/>
    <s v="0-2 yrs"/>
    <s v="Retained"/>
  </r>
  <r>
    <n v="15798200"/>
    <n v="707"/>
    <x v="0"/>
    <x v="1"/>
    <n v="35"/>
    <n v="2"/>
    <n v="0"/>
    <n v="3"/>
    <n v="1"/>
    <n v="1"/>
    <n v="94148.3"/>
    <n v="0"/>
    <x v="1"/>
    <s v="3. Good"/>
    <s v="1. Zero"/>
    <s v="0-2 yrs"/>
    <s v="Retained"/>
  </r>
  <r>
    <n v="15656627"/>
    <n v="602"/>
    <x v="0"/>
    <x v="1"/>
    <n v="34"/>
    <n v="5"/>
    <n v="0"/>
    <n v="2"/>
    <n v="1"/>
    <n v="1"/>
    <n v="77414.45"/>
    <n v="0"/>
    <x v="1"/>
    <s v="2. Fair"/>
    <s v="1. Zero"/>
    <s v="3-5 yrs"/>
    <s v="Retained"/>
  </r>
  <r>
    <n v="15791111"/>
    <n v="635"/>
    <x v="0"/>
    <x v="0"/>
    <n v="47"/>
    <n v="2"/>
    <n v="125724.95"/>
    <n v="2"/>
    <n v="1"/>
    <n v="0"/>
    <n v="63236.97"/>
    <n v="0"/>
    <x v="0"/>
    <s v="2. Fair"/>
    <s v="3. 100K-150K"/>
    <s v="0-2 yrs"/>
    <s v="Retained"/>
  </r>
  <r>
    <n v="15638269"/>
    <n v="597"/>
    <x v="0"/>
    <x v="1"/>
    <n v="67"/>
    <n v="2"/>
    <n v="0"/>
    <n v="2"/>
    <n v="0"/>
    <n v="1"/>
    <n v="108645.85"/>
    <n v="0"/>
    <x v="4"/>
    <s v="2. Fair"/>
    <s v="1. Zero"/>
    <s v="0-2 yrs"/>
    <s v="Retained"/>
  </r>
  <r>
    <n v="15807473"/>
    <n v="503"/>
    <x v="0"/>
    <x v="1"/>
    <n v="38"/>
    <n v="1"/>
    <n v="0"/>
    <n v="2"/>
    <n v="1"/>
    <n v="1"/>
    <n v="95153.24"/>
    <n v="0"/>
    <x v="1"/>
    <s v="1. Poor"/>
    <s v="1. Zero"/>
    <s v="0-2 yrs"/>
    <s v="Retained"/>
  </r>
  <r>
    <n v="15708534"/>
    <n v="524"/>
    <x v="1"/>
    <x v="0"/>
    <n v="64"/>
    <n v="5"/>
    <n v="0"/>
    <n v="1"/>
    <n v="1"/>
    <n v="0"/>
    <n v="136079.64000000001"/>
    <n v="1"/>
    <x v="4"/>
    <s v="1. Poor"/>
    <s v="1. Zero"/>
    <s v="3-5 yrs"/>
    <s v="Churned"/>
  </r>
  <r>
    <n v="15640686"/>
    <n v="700"/>
    <x v="0"/>
    <x v="1"/>
    <n v="46"/>
    <n v="5"/>
    <n v="95872.86"/>
    <n v="1"/>
    <n v="1"/>
    <n v="0"/>
    <n v="98273.01"/>
    <n v="1"/>
    <x v="0"/>
    <s v="3. Good"/>
    <s v="2. Up to 100K"/>
    <s v="3-5 yrs"/>
    <s v="Churned"/>
  </r>
  <r>
    <n v="15588904"/>
    <n v="692"/>
    <x v="0"/>
    <x v="1"/>
    <n v="33"/>
    <n v="9"/>
    <n v="0"/>
    <n v="1"/>
    <n v="1"/>
    <n v="0"/>
    <n v="113505.93"/>
    <n v="1"/>
    <x v="1"/>
    <s v="3. Good"/>
    <s v="1. Zero"/>
    <s v="9-10 yrs"/>
    <s v="Churned"/>
  </r>
  <r>
    <n v="15768763"/>
    <n v="562"/>
    <x v="0"/>
    <x v="1"/>
    <n v="37"/>
    <n v="2"/>
    <n v="0"/>
    <n v="1"/>
    <n v="0"/>
    <n v="1"/>
    <n v="52525.15"/>
    <n v="1"/>
    <x v="1"/>
    <s v="1. Poor"/>
    <s v="1. Zero"/>
    <s v="0-2 yrs"/>
    <s v="Churned"/>
  </r>
  <r>
    <n v="15770543"/>
    <n v="679"/>
    <x v="0"/>
    <x v="1"/>
    <n v="37"/>
    <n v="7"/>
    <n v="74260.03"/>
    <n v="1"/>
    <n v="1"/>
    <n v="0"/>
    <n v="194617.98"/>
    <n v="0"/>
    <x v="1"/>
    <s v="3. Good"/>
    <s v="2. Up to 100K"/>
    <s v="6-8 yrs"/>
    <s v="Retained"/>
  </r>
  <r>
    <n v="15642162"/>
    <n v="603"/>
    <x v="2"/>
    <x v="1"/>
    <n v="35"/>
    <n v="1"/>
    <n v="123407.69"/>
    <n v="1"/>
    <n v="1"/>
    <n v="0"/>
    <n v="152541.89000000001"/>
    <n v="1"/>
    <x v="1"/>
    <s v="2. Fair"/>
    <s v="3. 100K-150K"/>
    <s v="0-2 yrs"/>
    <s v="Churned"/>
  </r>
  <r>
    <n v="15714046"/>
    <n v="720"/>
    <x v="1"/>
    <x v="1"/>
    <n v="33"/>
    <n v="3"/>
    <n v="123783.91"/>
    <n v="2"/>
    <n v="1"/>
    <n v="1"/>
    <n v="142903.44"/>
    <n v="0"/>
    <x v="1"/>
    <s v="3. Good"/>
    <s v="3. 100K-150K"/>
    <s v="3-5 yrs"/>
    <s v="Retained"/>
  </r>
  <r>
    <n v="15575060"/>
    <n v="797"/>
    <x v="0"/>
    <x v="1"/>
    <n v="24"/>
    <n v="5"/>
    <n v="0"/>
    <n v="2"/>
    <n v="1"/>
    <n v="0"/>
    <n v="182257.61"/>
    <n v="0"/>
    <x v="3"/>
    <s v="4. Very Good"/>
    <s v="1. Zero"/>
    <s v="3-5 yrs"/>
    <s v="Retained"/>
  </r>
  <r>
    <n v="15812040"/>
    <n v="594"/>
    <x v="0"/>
    <x v="1"/>
    <n v="36"/>
    <n v="6"/>
    <n v="153880.15"/>
    <n v="1"/>
    <n v="0"/>
    <n v="0"/>
    <n v="135431.72"/>
    <n v="0"/>
    <x v="1"/>
    <s v="2. Fair"/>
    <s v="4. Above 150K"/>
    <s v="6-8 yrs"/>
    <s v="Retained"/>
  </r>
  <r>
    <n v="15812073"/>
    <n v="529"/>
    <x v="0"/>
    <x v="0"/>
    <n v="31"/>
    <n v="7"/>
    <n v="0"/>
    <n v="2"/>
    <n v="1"/>
    <n v="1"/>
    <n v="175697.87"/>
    <n v="0"/>
    <x v="1"/>
    <s v="1. Poor"/>
    <s v="1. Zero"/>
    <s v="6-8 yrs"/>
    <s v="Retained"/>
  </r>
  <r>
    <n v="15706810"/>
    <n v="606"/>
    <x v="2"/>
    <x v="0"/>
    <n v="32"/>
    <n v="1"/>
    <n v="106301.85"/>
    <n v="2"/>
    <n v="0"/>
    <n v="1"/>
    <n v="59061.25"/>
    <n v="0"/>
    <x v="1"/>
    <s v="2. Fair"/>
    <s v="3. 100K-150K"/>
    <s v="0-2 yrs"/>
    <s v="Retained"/>
  </r>
  <r>
    <n v="15584090"/>
    <n v="621"/>
    <x v="1"/>
    <x v="0"/>
    <n v="40"/>
    <n v="7"/>
    <n v="0"/>
    <n v="2"/>
    <n v="0"/>
    <n v="1"/>
    <n v="131283.6"/>
    <n v="1"/>
    <x v="0"/>
    <s v="2. Fair"/>
    <s v="1. Zero"/>
    <s v="6-8 yrs"/>
    <s v="Churned"/>
  </r>
  <r>
    <n v="15810807"/>
    <n v="513"/>
    <x v="0"/>
    <x v="0"/>
    <n v="43"/>
    <n v="9"/>
    <n v="0"/>
    <n v="2"/>
    <n v="1"/>
    <n v="0"/>
    <n v="152499.79999999999"/>
    <n v="0"/>
    <x v="0"/>
    <s v="1. Poor"/>
    <s v="1. Zero"/>
    <s v="9-10 yrs"/>
    <s v="Retained"/>
  </r>
  <r>
    <n v="15582033"/>
    <n v="753"/>
    <x v="2"/>
    <x v="1"/>
    <n v="44"/>
    <n v="3"/>
    <n v="138076.47"/>
    <n v="1"/>
    <n v="1"/>
    <n v="0"/>
    <n v="15523.09"/>
    <n v="1"/>
    <x v="0"/>
    <s v="4. Very Good"/>
    <s v="3. 100K-150K"/>
    <s v="3-5 yrs"/>
    <s v="Churned"/>
  </r>
  <r>
    <n v="15687607"/>
    <n v="605"/>
    <x v="0"/>
    <x v="0"/>
    <n v="30"/>
    <n v="9"/>
    <n v="135422.31"/>
    <n v="1"/>
    <n v="0"/>
    <n v="1"/>
    <n v="186418.85"/>
    <n v="0"/>
    <x v="1"/>
    <s v="2. Fair"/>
    <s v="3. 100K-150K"/>
    <s v="9-10 yrs"/>
    <s v="Retained"/>
  </r>
  <r>
    <n v="15588406"/>
    <n v="574"/>
    <x v="1"/>
    <x v="0"/>
    <n v="37"/>
    <n v="7"/>
    <n v="0"/>
    <n v="2"/>
    <n v="1"/>
    <n v="0"/>
    <n v="32262.28"/>
    <n v="0"/>
    <x v="1"/>
    <s v="1. Poor"/>
    <s v="1. Zero"/>
    <s v="6-8 yrs"/>
    <s v="Retained"/>
  </r>
  <r>
    <n v="15784099"/>
    <n v="726"/>
    <x v="0"/>
    <x v="0"/>
    <n v="38"/>
    <n v="5"/>
    <n v="126875.62"/>
    <n v="1"/>
    <n v="1"/>
    <n v="0"/>
    <n v="128052.29"/>
    <n v="0"/>
    <x v="1"/>
    <s v="3. Good"/>
    <s v="3. 100K-150K"/>
    <s v="3-5 yrs"/>
    <s v="Retained"/>
  </r>
  <r>
    <n v="15701352"/>
    <n v="611"/>
    <x v="1"/>
    <x v="0"/>
    <n v="28"/>
    <n v="3"/>
    <n v="96381.68"/>
    <n v="2"/>
    <n v="1"/>
    <n v="0"/>
    <n v="181419.29"/>
    <n v="0"/>
    <x v="3"/>
    <s v="2. Fair"/>
    <s v="2. Up to 100K"/>
    <s v="3-5 yrs"/>
    <s v="Retained"/>
  </r>
  <r>
    <n v="15789371"/>
    <n v="593"/>
    <x v="2"/>
    <x v="0"/>
    <n v="41"/>
    <n v="4"/>
    <n v="119703.1"/>
    <n v="2"/>
    <n v="1"/>
    <n v="1"/>
    <n v="109783.29"/>
    <n v="0"/>
    <x v="0"/>
    <s v="2. Fair"/>
    <s v="3. 100K-150K"/>
    <s v="3-5 yrs"/>
    <s v="Retained"/>
  </r>
  <r>
    <n v="15602845"/>
    <n v="466"/>
    <x v="2"/>
    <x v="1"/>
    <n v="41"/>
    <n v="2"/>
    <n v="152102.18"/>
    <n v="2"/>
    <n v="1"/>
    <n v="0"/>
    <n v="181879.56"/>
    <n v="0"/>
    <x v="0"/>
    <s v="1. Poor"/>
    <s v="4. Above 150K"/>
    <s v="0-2 yrs"/>
    <s v="Retained"/>
  </r>
  <r>
    <n v="15707918"/>
    <n v="741"/>
    <x v="2"/>
    <x v="0"/>
    <n v="36"/>
    <n v="0"/>
    <n v="127675.39"/>
    <n v="2"/>
    <n v="1"/>
    <n v="0"/>
    <n v="74260.160000000003"/>
    <n v="0"/>
    <x v="1"/>
    <s v="4. Very Good"/>
    <s v="3. 100K-150K"/>
    <s v="0-2 yrs"/>
    <s v="Retained"/>
  </r>
  <r>
    <n v="15602812"/>
    <n v="684"/>
    <x v="2"/>
    <x v="0"/>
    <n v="44"/>
    <n v="2"/>
    <n v="133776.85999999999"/>
    <n v="2"/>
    <n v="0"/>
    <n v="1"/>
    <n v="49865.04"/>
    <n v="0"/>
    <x v="0"/>
    <s v="3. Good"/>
    <s v="3. 100K-150K"/>
    <s v="0-2 yrs"/>
    <s v="Retained"/>
  </r>
  <r>
    <n v="15675888"/>
    <n v="550"/>
    <x v="1"/>
    <x v="0"/>
    <n v="33"/>
    <n v="9"/>
    <n v="72788.03"/>
    <n v="1"/>
    <n v="1"/>
    <n v="1"/>
    <n v="103608.06"/>
    <n v="0"/>
    <x v="1"/>
    <s v="1. Poor"/>
    <s v="2. Up to 100K"/>
    <s v="9-10 yrs"/>
    <s v="Retained"/>
  </r>
  <r>
    <n v="15591822"/>
    <n v="593"/>
    <x v="1"/>
    <x v="1"/>
    <n v="26"/>
    <n v="9"/>
    <n v="76226.899999999994"/>
    <n v="1"/>
    <n v="1"/>
    <n v="0"/>
    <n v="167564.82"/>
    <n v="0"/>
    <x v="3"/>
    <s v="2. Fair"/>
    <s v="2. Up to 100K"/>
    <s v="9-10 yrs"/>
    <s v="Retained"/>
  </r>
  <r>
    <n v="15738501"/>
    <n v="601"/>
    <x v="2"/>
    <x v="1"/>
    <n v="48"/>
    <n v="9"/>
    <n v="163630.76"/>
    <n v="1"/>
    <n v="0"/>
    <n v="1"/>
    <n v="41816.49"/>
    <n v="1"/>
    <x v="0"/>
    <s v="2. Fair"/>
    <s v="4. Above 150K"/>
    <s v="9-10 yrs"/>
    <s v="Churned"/>
  </r>
  <r>
    <n v="15585907"/>
    <n v="676"/>
    <x v="1"/>
    <x v="0"/>
    <n v="30"/>
    <n v="5"/>
    <n v="0"/>
    <n v="2"/>
    <n v="0"/>
    <n v="0"/>
    <n v="179066.58"/>
    <n v="0"/>
    <x v="1"/>
    <s v="3. Good"/>
    <s v="1. Zero"/>
    <s v="3-5 yrs"/>
    <s v="Retained"/>
  </r>
  <r>
    <n v="15579040"/>
    <n v="556"/>
    <x v="0"/>
    <x v="0"/>
    <n v="46"/>
    <n v="10"/>
    <n v="0"/>
    <n v="2"/>
    <n v="0"/>
    <n v="0"/>
    <n v="109184.24"/>
    <n v="0"/>
    <x v="0"/>
    <s v="1. Poor"/>
    <s v="1. Zero"/>
    <s v="9-10 yrs"/>
    <s v="Retained"/>
  </r>
  <r>
    <n v="15804211"/>
    <n v="719"/>
    <x v="0"/>
    <x v="1"/>
    <n v="36"/>
    <n v="3"/>
    <n v="155423.17000000001"/>
    <n v="1"/>
    <n v="1"/>
    <n v="1"/>
    <n v="199841.32"/>
    <n v="0"/>
    <x v="1"/>
    <s v="3. Good"/>
    <s v="4. Above 150K"/>
    <s v="3-5 yrs"/>
    <s v="Retained"/>
  </r>
  <r>
    <n v="15736126"/>
    <n v="850"/>
    <x v="2"/>
    <x v="1"/>
    <n v="55"/>
    <n v="0"/>
    <n v="98710.89"/>
    <n v="1"/>
    <n v="1"/>
    <n v="1"/>
    <n v="83617.17"/>
    <n v="1"/>
    <x v="2"/>
    <s v="5. Excellent"/>
    <s v="2. Up to 100K"/>
    <s v="0-2 yrs"/>
    <s v="Churned"/>
  </r>
  <r>
    <n v="15745399"/>
    <n v="649"/>
    <x v="1"/>
    <x v="0"/>
    <n v="49"/>
    <n v="2"/>
    <n v="0"/>
    <n v="1"/>
    <n v="1"/>
    <n v="0"/>
    <n v="84863.85"/>
    <n v="1"/>
    <x v="0"/>
    <s v="2. Fair"/>
    <s v="1. Zero"/>
    <s v="0-2 yrs"/>
    <s v="Churned"/>
  </r>
  <r>
    <n v="15760749"/>
    <n v="509"/>
    <x v="1"/>
    <x v="1"/>
    <n v="41"/>
    <n v="7"/>
    <n v="126683.8"/>
    <n v="1"/>
    <n v="0"/>
    <n v="1"/>
    <n v="114775.53"/>
    <n v="0"/>
    <x v="0"/>
    <s v="1. Poor"/>
    <s v="3. 100K-150K"/>
    <s v="6-8 yrs"/>
    <s v="Retained"/>
  </r>
  <r>
    <n v="15637118"/>
    <n v="684"/>
    <x v="0"/>
    <x v="1"/>
    <n v="33"/>
    <n v="4"/>
    <n v="140700.60999999999"/>
    <n v="1"/>
    <n v="1"/>
    <n v="0"/>
    <n v="103557.93"/>
    <n v="0"/>
    <x v="1"/>
    <s v="3. Good"/>
    <s v="3. 100K-150K"/>
    <s v="3-5 yrs"/>
    <s v="Retained"/>
  </r>
  <r>
    <n v="15657829"/>
    <n v="806"/>
    <x v="2"/>
    <x v="1"/>
    <n v="30"/>
    <n v="8"/>
    <n v="168078.83"/>
    <n v="1"/>
    <n v="1"/>
    <n v="0"/>
    <n v="85028.36"/>
    <n v="1"/>
    <x v="1"/>
    <s v="5. Excellent"/>
    <s v="4. Above 150K"/>
    <s v="6-8 yrs"/>
    <s v="Churned"/>
  </r>
  <r>
    <n v="15738497"/>
    <n v="729"/>
    <x v="1"/>
    <x v="1"/>
    <n v="44"/>
    <n v="4"/>
    <n v="107726.93"/>
    <n v="2"/>
    <n v="1"/>
    <n v="0"/>
    <n v="153064.87"/>
    <n v="0"/>
    <x v="0"/>
    <s v="3. Good"/>
    <s v="3. 100K-150K"/>
    <s v="3-5 yrs"/>
    <s v="Retained"/>
  </r>
  <r>
    <n v="15690695"/>
    <n v="683"/>
    <x v="0"/>
    <x v="0"/>
    <n v="33"/>
    <n v="9"/>
    <n v="0"/>
    <n v="2"/>
    <n v="1"/>
    <n v="1"/>
    <n v="38784.42"/>
    <n v="0"/>
    <x v="1"/>
    <s v="3. Good"/>
    <s v="1. Zero"/>
    <s v="9-10 yrs"/>
    <s v="Retained"/>
  </r>
  <r>
    <n v="15762351"/>
    <n v="689"/>
    <x v="1"/>
    <x v="0"/>
    <n v="63"/>
    <n v="1"/>
    <n v="0"/>
    <n v="2"/>
    <n v="1"/>
    <n v="1"/>
    <n v="186526.12"/>
    <n v="0"/>
    <x v="4"/>
    <s v="3. Good"/>
    <s v="1. Zero"/>
    <s v="0-2 yrs"/>
    <s v="Retained"/>
  </r>
  <r>
    <n v="15791172"/>
    <n v="672"/>
    <x v="2"/>
    <x v="0"/>
    <n v="21"/>
    <n v="1"/>
    <n v="35741.69"/>
    <n v="1"/>
    <n v="1"/>
    <n v="0"/>
    <n v="28789.94"/>
    <n v="0"/>
    <x v="3"/>
    <s v="3. Good"/>
    <s v="2. Up to 100K"/>
    <s v="0-2 yrs"/>
    <s v="Retained"/>
  </r>
  <r>
    <n v="15598982"/>
    <n v="602"/>
    <x v="2"/>
    <x v="0"/>
    <n v="53"/>
    <n v="5"/>
    <n v="98268.84"/>
    <n v="1"/>
    <n v="0"/>
    <n v="1"/>
    <n v="45038.29"/>
    <n v="1"/>
    <x v="2"/>
    <s v="2. Fair"/>
    <s v="2. Up to 100K"/>
    <s v="3-5 yrs"/>
    <s v="Churned"/>
  </r>
  <r>
    <n v="15734765"/>
    <n v="739"/>
    <x v="0"/>
    <x v="0"/>
    <n v="20"/>
    <n v="4"/>
    <n v="133800.98000000001"/>
    <n v="1"/>
    <n v="0"/>
    <n v="1"/>
    <n v="150245.81"/>
    <n v="0"/>
    <x v="3"/>
    <s v="3. Good"/>
    <s v="3. 100K-150K"/>
    <s v="3-5 yrs"/>
    <s v="Retained"/>
  </r>
  <r>
    <n v="15642912"/>
    <n v="618"/>
    <x v="0"/>
    <x v="0"/>
    <n v="21"/>
    <n v="2"/>
    <n v="125682.79"/>
    <n v="1"/>
    <n v="0"/>
    <n v="0"/>
    <n v="57762"/>
    <n v="0"/>
    <x v="3"/>
    <s v="2. Fair"/>
    <s v="3. 100K-150K"/>
    <s v="0-2 yrs"/>
    <s v="Retained"/>
  </r>
  <r>
    <n v="15769516"/>
    <n v="674"/>
    <x v="0"/>
    <x v="0"/>
    <n v="42"/>
    <n v="9"/>
    <n v="0"/>
    <n v="2"/>
    <n v="1"/>
    <n v="0"/>
    <n v="4292.72"/>
    <n v="0"/>
    <x v="0"/>
    <s v="3. Good"/>
    <s v="1. Zero"/>
    <s v="9-10 yrs"/>
    <s v="Retained"/>
  </r>
  <r>
    <n v="15789379"/>
    <n v="762"/>
    <x v="0"/>
    <x v="1"/>
    <n v="26"/>
    <n v="6"/>
    <n v="130428.78"/>
    <n v="1"/>
    <n v="1"/>
    <n v="0"/>
    <n v="173365.89"/>
    <n v="0"/>
    <x v="3"/>
    <s v="4. Very Good"/>
    <s v="3. 100K-150K"/>
    <s v="6-8 yrs"/>
    <s v="Retained"/>
  </r>
  <r>
    <n v="15695103"/>
    <n v="790"/>
    <x v="1"/>
    <x v="1"/>
    <n v="37"/>
    <n v="6"/>
    <n v="0"/>
    <n v="2"/>
    <n v="1"/>
    <n v="1"/>
    <n v="119484.01"/>
    <n v="0"/>
    <x v="1"/>
    <s v="4. Very Good"/>
    <s v="1. Zero"/>
    <s v="6-8 yrs"/>
    <s v="Retained"/>
  </r>
  <r>
    <n v="15801924"/>
    <n v="754"/>
    <x v="1"/>
    <x v="0"/>
    <n v="27"/>
    <n v="8"/>
    <n v="0"/>
    <n v="2"/>
    <n v="0"/>
    <n v="0"/>
    <n v="121821.16"/>
    <n v="0"/>
    <x v="3"/>
    <s v="4. Very Good"/>
    <s v="1. Zero"/>
    <s v="6-8 yrs"/>
    <s v="Retained"/>
  </r>
  <r>
    <n v="15767804"/>
    <n v="729"/>
    <x v="0"/>
    <x v="1"/>
    <n v="44"/>
    <n v="6"/>
    <n v="0"/>
    <n v="2"/>
    <n v="1"/>
    <n v="0"/>
    <n v="151733.43"/>
    <n v="0"/>
    <x v="0"/>
    <s v="3. Good"/>
    <s v="1. Zero"/>
    <s v="6-8 yrs"/>
    <s v="Retained"/>
  </r>
  <r>
    <n v="15718039"/>
    <n v="606"/>
    <x v="2"/>
    <x v="0"/>
    <n v="47"/>
    <n v="0"/>
    <n v="137138.20000000001"/>
    <n v="2"/>
    <n v="0"/>
    <n v="1"/>
    <n v="53784.22"/>
    <n v="0"/>
    <x v="0"/>
    <s v="2. Fair"/>
    <s v="3. 100K-150K"/>
    <s v="0-2 yrs"/>
    <s v="Retained"/>
  </r>
  <r>
    <n v="15579994"/>
    <n v="616"/>
    <x v="0"/>
    <x v="1"/>
    <n v="23"/>
    <n v="8"/>
    <n v="73112.95"/>
    <n v="1"/>
    <n v="1"/>
    <n v="1"/>
    <n v="62733.05"/>
    <n v="0"/>
    <x v="3"/>
    <s v="2. Fair"/>
    <s v="2. Up to 100K"/>
    <s v="6-8 yrs"/>
    <s v="Retained"/>
  </r>
  <r>
    <n v="15595037"/>
    <n v="772"/>
    <x v="0"/>
    <x v="1"/>
    <n v="47"/>
    <n v="9"/>
    <n v="152347.01"/>
    <n v="1"/>
    <n v="0"/>
    <n v="1"/>
    <n v="17671.78"/>
    <n v="0"/>
    <x v="0"/>
    <s v="4. Very Good"/>
    <s v="4. Above 150K"/>
    <s v="9-10 yrs"/>
    <s v="Retained"/>
  </r>
  <r>
    <n v="15600720"/>
    <n v="652"/>
    <x v="1"/>
    <x v="1"/>
    <n v="41"/>
    <n v="8"/>
    <n v="115144.68"/>
    <n v="1"/>
    <n v="1"/>
    <n v="0"/>
    <n v="188905.43"/>
    <n v="0"/>
    <x v="0"/>
    <s v="2. Fair"/>
    <s v="3. 100K-150K"/>
    <s v="6-8 yrs"/>
    <s v="Retained"/>
  </r>
  <r>
    <n v="15782608"/>
    <n v="743"/>
    <x v="0"/>
    <x v="1"/>
    <n v="43"/>
    <n v="5"/>
    <n v="0"/>
    <n v="2"/>
    <n v="0"/>
    <n v="0"/>
    <n v="113079.19"/>
    <n v="1"/>
    <x v="0"/>
    <s v="4. Very Good"/>
    <s v="1. Zero"/>
    <s v="3-5 yrs"/>
    <s v="Churned"/>
  </r>
  <r>
    <n v="15566894"/>
    <n v="793"/>
    <x v="0"/>
    <x v="1"/>
    <n v="39"/>
    <n v="3"/>
    <n v="137817.51999999999"/>
    <n v="1"/>
    <n v="0"/>
    <n v="0"/>
    <n v="83997.79"/>
    <n v="0"/>
    <x v="1"/>
    <s v="4. Very Good"/>
    <s v="3. 100K-150K"/>
    <s v="3-5 yrs"/>
    <s v="Retained"/>
  </r>
  <r>
    <n v="15749123"/>
    <n v="743"/>
    <x v="1"/>
    <x v="1"/>
    <n v="45"/>
    <n v="7"/>
    <n v="157332.26"/>
    <n v="1"/>
    <n v="1"/>
    <n v="0"/>
    <n v="125424.42"/>
    <n v="0"/>
    <x v="0"/>
    <s v="4. Very Good"/>
    <s v="4. Above 150K"/>
    <s v="6-8 yrs"/>
    <s v="Retained"/>
  </r>
  <r>
    <n v="15668943"/>
    <n v="746"/>
    <x v="0"/>
    <x v="1"/>
    <n v="37"/>
    <n v="2"/>
    <n v="0"/>
    <n v="2"/>
    <n v="1"/>
    <n v="0"/>
    <n v="143194.04999999999"/>
    <n v="0"/>
    <x v="1"/>
    <s v="4. Very Good"/>
    <s v="1. Zero"/>
    <s v="0-2 yrs"/>
    <s v="Retained"/>
  </r>
  <r>
    <n v="15577423"/>
    <n v="627"/>
    <x v="2"/>
    <x v="0"/>
    <n v="39"/>
    <n v="5"/>
    <n v="124586.93"/>
    <n v="1"/>
    <n v="1"/>
    <n v="0"/>
    <n v="93132.61"/>
    <n v="1"/>
    <x v="1"/>
    <s v="2. Fair"/>
    <s v="3. 100K-150K"/>
    <s v="3-5 yrs"/>
    <s v="Churned"/>
  </r>
  <r>
    <n v="15623102"/>
    <n v="713"/>
    <x v="1"/>
    <x v="1"/>
    <n v="38"/>
    <n v="6"/>
    <n v="116980.78"/>
    <n v="2"/>
    <n v="0"/>
    <n v="1"/>
    <n v="76038.38"/>
    <n v="0"/>
    <x v="1"/>
    <s v="3. Good"/>
    <s v="3. 100K-150K"/>
    <s v="6-8 yrs"/>
    <s v="Retained"/>
  </r>
  <r>
    <n v="15728012"/>
    <n v="678"/>
    <x v="1"/>
    <x v="0"/>
    <n v="40"/>
    <n v="3"/>
    <n v="128398.38"/>
    <n v="1"/>
    <n v="1"/>
    <n v="0"/>
    <n v="168658.3"/>
    <n v="0"/>
    <x v="0"/>
    <s v="3. Good"/>
    <s v="3. 100K-150K"/>
    <s v="3-5 yrs"/>
    <s v="Retained"/>
  </r>
  <r>
    <n v="15683363"/>
    <n v="540"/>
    <x v="1"/>
    <x v="1"/>
    <n v="39"/>
    <n v="1"/>
    <n v="0"/>
    <n v="1"/>
    <n v="0"/>
    <n v="1"/>
    <n v="108419.41"/>
    <n v="0"/>
    <x v="1"/>
    <s v="1. Poor"/>
    <s v="1. Zero"/>
    <s v="0-2 yrs"/>
    <s v="Retained"/>
  </r>
  <r>
    <n v="15699335"/>
    <n v="615"/>
    <x v="2"/>
    <x v="0"/>
    <n v="33"/>
    <n v="3"/>
    <n v="137657.25"/>
    <n v="2"/>
    <n v="1"/>
    <n v="1"/>
    <n v="171657.57"/>
    <n v="0"/>
    <x v="1"/>
    <s v="2. Fair"/>
    <s v="3. 100K-150K"/>
    <s v="3-5 yrs"/>
    <s v="Retained"/>
  </r>
  <r>
    <n v="15574369"/>
    <n v="415"/>
    <x v="1"/>
    <x v="1"/>
    <n v="53"/>
    <n v="5"/>
    <n v="167259.44"/>
    <n v="1"/>
    <n v="1"/>
    <n v="1"/>
    <n v="22357.25"/>
    <n v="0"/>
    <x v="2"/>
    <s v="1. Poor"/>
    <s v="4. Above 150K"/>
    <s v="3-5 yrs"/>
    <s v="Retained"/>
  </r>
  <r>
    <n v="15703167"/>
    <n v="628"/>
    <x v="0"/>
    <x v="0"/>
    <n v="45"/>
    <n v="8"/>
    <n v="0"/>
    <n v="2"/>
    <n v="1"/>
    <n v="0"/>
    <n v="193903.06"/>
    <n v="0"/>
    <x v="0"/>
    <s v="2. Fair"/>
    <s v="1. Zero"/>
    <s v="6-8 yrs"/>
    <s v="Retained"/>
  </r>
  <r>
    <n v="15754874"/>
    <n v="700"/>
    <x v="0"/>
    <x v="1"/>
    <n v="26"/>
    <n v="4"/>
    <n v="119009.57"/>
    <n v="1"/>
    <n v="1"/>
    <n v="0"/>
    <n v="141926.43"/>
    <n v="0"/>
    <x v="3"/>
    <s v="3. Good"/>
    <s v="3. 100K-150K"/>
    <s v="3-5 yrs"/>
    <s v="Retained"/>
  </r>
  <r>
    <n v="15723216"/>
    <n v="623"/>
    <x v="2"/>
    <x v="1"/>
    <n v="33"/>
    <n v="2"/>
    <n v="80002.33"/>
    <n v="1"/>
    <n v="1"/>
    <n v="1"/>
    <n v="104079.62"/>
    <n v="0"/>
    <x v="1"/>
    <s v="2. Fair"/>
    <s v="2. Up to 100K"/>
    <s v="0-2 yrs"/>
    <s v="Retained"/>
  </r>
  <r>
    <n v="15725094"/>
    <n v="623"/>
    <x v="0"/>
    <x v="0"/>
    <n v="37"/>
    <n v="4"/>
    <n v="140211.88"/>
    <n v="1"/>
    <n v="1"/>
    <n v="1"/>
    <n v="93832.33"/>
    <n v="0"/>
    <x v="1"/>
    <s v="2. Fair"/>
    <s v="3. 100K-150K"/>
    <s v="3-5 yrs"/>
    <s v="Retained"/>
  </r>
  <r>
    <n v="15647974"/>
    <n v="679"/>
    <x v="0"/>
    <x v="0"/>
    <n v="44"/>
    <n v="3"/>
    <n v="118742.74"/>
    <n v="2"/>
    <n v="1"/>
    <n v="0"/>
    <n v="1568.91"/>
    <n v="0"/>
    <x v="0"/>
    <s v="3. Good"/>
    <s v="3. 100K-150K"/>
    <s v="3-5 yrs"/>
    <s v="Retained"/>
  </r>
  <r>
    <n v="15583371"/>
    <n v="632"/>
    <x v="1"/>
    <x v="1"/>
    <n v="37"/>
    <n v="1"/>
    <n v="138207.07999999999"/>
    <n v="1"/>
    <n v="1"/>
    <n v="0"/>
    <n v="60778.11"/>
    <n v="1"/>
    <x v="1"/>
    <s v="2. Fair"/>
    <s v="3. 100K-150K"/>
    <s v="0-2 yrs"/>
    <s v="Churned"/>
  </r>
  <r>
    <n v="15772559"/>
    <n v="790"/>
    <x v="0"/>
    <x v="0"/>
    <n v="47"/>
    <n v="10"/>
    <n v="148636.21"/>
    <n v="1"/>
    <n v="0"/>
    <n v="1"/>
    <n v="16119.96"/>
    <n v="1"/>
    <x v="0"/>
    <s v="4. Very Good"/>
    <s v="3. 100K-150K"/>
    <s v="9-10 yrs"/>
    <s v="Churned"/>
  </r>
  <r>
    <n v="15711251"/>
    <n v="514"/>
    <x v="0"/>
    <x v="1"/>
    <n v="45"/>
    <n v="1"/>
    <n v="178827.79"/>
    <n v="1"/>
    <n v="1"/>
    <n v="0"/>
    <n v="60375.18"/>
    <n v="0"/>
    <x v="0"/>
    <s v="1. Poor"/>
    <s v="4. Above 150K"/>
    <s v="0-2 yrs"/>
    <s v="Retained"/>
  </r>
  <r>
    <n v="15719212"/>
    <n v="491"/>
    <x v="0"/>
    <x v="1"/>
    <n v="33"/>
    <n v="5"/>
    <n v="83134.3"/>
    <n v="1"/>
    <n v="1"/>
    <n v="0"/>
    <n v="187946.55"/>
    <n v="0"/>
    <x v="1"/>
    <s v="1. Poor"/>
    <s v="2. Up to 100K"/>
    <s v="3-5 yrs"/>
    <s v="Retained"/>
  </r>
  <r>
    <n v="15764927"/>
    <n v="753"/>
    <x v="0"/>
    <x v="1"/>
    <n v="92"/>
    <n v="3"/>
    <n v="121513.31"/>
    <n v="1"/>
    <n v="0"/>
    <n v="1"/>
    <n v="195563.99"/>
    <n v="0"/>
    <x v="4"/>
    <s v="4. Very Good"/>
    <s v="3. 100K-150K"/>
    <s v="3-5 yrs"/>
    <s v="Retained"/>
  </r>
  <r>
    <n v="15731412"/>
    <n v="693"/>
    <x v="2"/>
    <x v="0"/>
    <n v="37"/>
    <n v="6"/>
    <n v="95900.04"/>
    <n v="1"/>
    <n v="1"/>
    <n v="1"/>
    <n v="38196.239999999998"/>
    <n v="0"/>
    <x v="1"/>
    <s v="3. Good"/>
    <s v="2. Up to 100K"/>
    <s v="6-8 yrs"/>
    <s v="Retained"/>
  </r>
  <r>
    <n v="15719170"/>
    <n v="679"/>
    <x v="0"/>
    <x v="0"/>
    <n v="30"/>
    <n v="1"/>
    <n v="112543.42"/>
    <n v="1"/>
    <n v="1"/>
    <n v="1"/>
    <n v="179435.21"/>
    <n v="0"/>
    <x v="1"/>
    <s v="3. Good"/>
    <s v="3. 100K-150K"/>
    <s v="0-2 yrs"/>
    <s v="Retained"/>
  </r>
  <r>
    <n v="15596011"/>
    <n v="529"/>
    <x v="1"/>
    <x v="1"/>
    <n v="34"/>
    <n v="9"/>
    <n v="0"/>
    <n v="1"/>
    <n v="1"/>
    <n v="1"/>
    <n v="93208.22"/>
    <n v="0"/>
    <x v="1"/>
    <s v="1. Poor"/>
    <s v="1. Zero"/>
    <s v="9-10 yrs"/>
    <s v="Retained"/>
  </r>
  <r>
    <n v="15614834"/>
    <n v="619"/>
    <x v="1"/>
    <x v="0"/>
    <n v="31"/>
    <n v="3"/>
    <n v="141751.82"/>
    <n v="1"/>
    <n v="0"/>
    <n v="1"/>
    <n v="61531.86"/>
    <n v="0"/>
    <x v="1"/>
    <s v="2. Fair"/>
    <s v="3. 100K-150K"/>
    <s v="3-5 yrs"/>
    <s v="Retained"/>
  </r>
  <r>
    <n v="15600510"/>
    <n v="680"/>
    <x v="1"/>
    <x v="0"/>
    <n v="37"/>
    <n v="6"/>
    <n v="124140.57"/>
    <n v="2"/>
    <n v="1"/>
    <n v="0"/>
    <n v="92826.35"/>
    <n v="0"/>
    <x v="1"/>
    <s v="3. Good"/>
    <s v="3. 100K-150K"/>
    <s v="6-8 yrs"/>
    <s v="Retained"/>
  </r>
  <r>
    <n v="15625706"/>
    <n v="693"/>
    <x v="2"/>
    <x v="1"/>
    <n v="45"/>
    <n v="2"/>
    <n v="116546.59"/>
    <n v="2"/>
    <n v="0"/>
    <n v="0"/>
    <n v="23140.28"/>
    <n v="1"/>
    <x v="0"/>
    <s v="3. Good"/>
    <s v="3. 100K-150K"/>
    <s v="0-2 yrs"/>
    <s v="Churned"/>
  </r>
  <r>
    <n v="15781409"/>
    <n v="834"/>
    <x v="0"/>
    <x v="0"/>
    <n v="28"/>
    <n v="6"/>
    <n v="0"/>
    <n v="1"/>
    <n v="1"/>
    <n v="0"/>
    <n v="74287.53"/>
    <n v="0"/>
    <x v="3"/>
    <s v="5. Excellent"/>
    <s v="1. Zero"/>
    <s v="6-8 yrs"/>
    <s v="Retained"/>
  </r>
  <r>
    <n v="15722583"/>
    <n v="636"/>
    <x v="1"/>
    <x v="0"/>
    <n v="29"/>
    <n v="6"/>
    <n v="157576.47"/>
    <n v="2"/>
    <n v="1"/>
    <n v="1"/>
    <n v="101102.39"/>
    <n v="0"/>
    <x v="3"/>
    <s v="2. Fair"/>
    <s v="4. Above 150K"/>
    <s v="6-8 yrs"/>
    <s v="Retained"/>
  </r>
  <r>
    <n v="15677243"/>
    <n v="538"/>
    <x v="1"/>
    <x v="1"/>
    <n v="43"/>
    <n v="5"/>
    <n v="0"/>
    <n v="2"/>
    <n v="1"/>
    <n v="0"/>
    <n v="126933.73"/>
    <n v="0"/>
    <x v="0"/>
    <s v="1. Poor"/>
    <s v="1. Zero"/>
    <s v="3-5 yrs"/>
    <s v="Retained"/>
  </r>
  <r>
    <n v="15815070"/>
    <n v="566"/>
    <x v="2"/>
    <x v="0"/>
    <n v="44"/>
    <n v="5"/>
    <n v="141428.99"/>
    <n v="2"/>
    <n v="0"/>
    <n v="0"/>
    <n v="68408.740000000005"/>
    <n v="0"/>
    <x v="0"/>
    <s v="1. Poor"/>
    <s v="3. 100K-150K"/>
    <s v="3-5 yrs"/>
    <s v="Retained"/>
  </r>
  <r>
    <n v="15705899"/>
    <n v="597"/>
    <x v="1"/>
    <x v="1"/>
    <n v="35"/>
    <n v="0"/>
    <n v="127510.99"/>
    <n v="1"/>
    <n v="1"/>
    <n v="1"/>
    <n v="155356.34"/>
    <n v="0"/>
    <x v="1"/>
    <s v="2. Fair"/>
    <s v="3. 100K-150K"/>
    <s v="0-2 yrs"/>
    <s v="Retained"/>
  </r>
  <r>
    <n v="15701522"/>
    <n v="711"/>
    <x v="0"/>
    <x v="0"/>
    <n v="29"/>
    <n v="9"/>
    <n v="0"/>
    <n v="2"/>
    <n v="0"/>
    <n v="1"/>
    <n v="3234.8"/>
    <n v="0"/>
    <x v="3"/>
    <s v="3. Good"/>
    <s v="1. Zero"/>
    <s v="9-10 yrs"/>
    <s v="Retained"/>
  </r>
  <r>
    <n v="15755978"/>
    <n v="606"/>
    <x v="0"/>
    <x v="1"/>
    <n v="31"/>
    <n v="10"/>
    <n v="0"/>
    <n v="2"/>
    <n v="1"/>
    <n v="0"/>
    <n v="195209.4"/>
    <n v="0"/>
    <x v="1"/>
    <s v="2. Fair"/>
    <s v="1. Zero"/>
    <s v="9-10 yrs"/>
    <s v="Retained"/>
  </r>
  <r>
    <n v="15722090"/>
    <n v="615"/>
    <x v="1"/>
    <x v="1"/>
    <n v="51"/>
    <n v="6"/>
    <n v="81818.490000000005"/>
    <n v="1"/>
    <n v="1"/>
    <n v="1"/>
    <n v="169149.38"/>
    <n v="0"/>
    <x v="2"/>
    <s v="2. Fair"/>
    <s v="2. Up to 100K"/>
    <s v="6-8 yrs"/>
    <s v="Retained"/>
  </r>
  <r>
    <n v="15783526"/>
    <n v="589"/>
    <x v="0"/>
    <x v="1"/>
    <n v="36"/>
    <n v="1"/>
    <n v="100895.54"/>
    <n v="1"/>
    <n v="1"/>
    <n v="1"/>
    <n v="68075.14"/>
    <n v="0"/>
    <x v="1"/>
    <s v="2. Fair"/>
    <s v="3. 100K-150K"/>
    <s v="0-2 yrs"/>
    <s v="Retained"/>
  </r>
  <r>
    <n v="15632125"/>
    <n v="606"/>
    <x v="2"/>
    <x v="1"/>
    <n v="45"/>
    <n v="5"/>
    <n v="63832.43"/>
    <n v="1"/>
    <n v="1"/>
    <n v="1"/>
    <n v="93707.8"/>
    <n v="0"/>
    <x v="0"/>
    <s v="2. Fair"/>
    <s v="2. Up to 100K"/>
    <s v="3-5 yrs"/>
    <s v="Retained"/>
  </r>
  <r>
    <n v="15688395"/>
    <n v="582"/>
    <x v="0"/>
    <x v="1"/>
    <n v="29"/>
    <n v="4"/>
    <n v="0"/>
    <n v="2"/>
    <n v="0"/>
    <n v="0"/>
    <n v="156153.26999999999"/>
    <n v="0"/>
    <x v="3"/>
    <s v="2. Fair"/>
    <s v="1. Zero"/>
    <s v="3-5 yrs"/>
    <s v="Retained"/>
  </r>
  <r>
    <n v="15666975"/>
    <n v="710"/>
    <x v="0"/>
    <x v="0"/>
    <n v="36"/>
    <n v="4"/>
    <n v="116085.06"/>
    <n v="1"/>
    <n v="1"/>
    <n v="0"/>
    <n v="58601.61"/>
    <n v="0"/>
    <x v="1"/>
    <s v="3. Good"/>
    <s v="3. 100K-150K"/>
    <s v="3-5 yrs"/>
    <s v="Retained"/>
  </r>
  <r>
    <n v="15682211"/>
    <n v="467"/>
    <x v="0"/>
    <x v="1"/>
    <n v="57"/>
    <n v="1"/>
    <n v="0"/>
    <n v="2"/>
    <n v="1"/>
    <n v="1"/>
    <n v="114448.77"/>
    <n v="0"/>
    <x v="2"/>
    <s v="1. Poor"/>
    <s v="1. Zero"/>
    <s v="0-2 yrs"/>
    <s v="Retained"/>
  </r>
  <r>
    <n v="15637411"/>
    <n v="749"/>
    <x v="0"/>
    <x v="1"/>
    <n v="30"/>
    <n v="1"/>
    <n v="0"/>
    <n v="2"/>
    <n v="0"/>
    <n v="1"/>
    <n v="126551.65"/>
    <n v="0"/>
    <x v="1"/>
    <s v="4. Very Good"/>
    <s v="1. Zero"/>
    <s v="0-2 yrs"/>
    <s v="Retained"/>
  </r>
  <r>
    <n v="15591512"/>
    <n v="564"/>
    <x v="2"/>
    <x v="0"/>
    <n v="33"/>
    <n v="2"/>
    <n v="115761.51"/>
    <n v="1"/>
    <n v="0"/>
    <n v="1"/>
    <n v="112350.21"/>
    <n v="1"/>
    <x v="1"/>
    <s v="1. Poor"/>
    <s v="3. 100K-150K"/>
    <s v="0-2 yrs"/>
    <s v="Churned"/>
  </r>
  <r>
    <n v="15606855"/>
    <n v="730"/>
    <x v="1"/>
    <x v="1"/>
    <n v="26"/>
    <n v="6"/>
    <n v="0"/>
    <n v="2"/>
    <n v="1"/>
    <n v="1"/>
    <n v="185808.7"/>
    <n v="0"/>
    <x v="3"/>
    <s v="3. Good"/>
    <s v="1. Zero"/>
    <s v="6-8 yrs"/>
    <s v="Retained"/>
  </r>
  <r>
    <n v="15763683"/>
    <n v="678"/>
    <x v="2"/>
    <x v="1"/>
    <n v="32"/>
    <n v="4"/>
    <n v="139626.01"/>
    <n v="1"/>
    <n v="1"/>
    <n v="1"/>
    <n v="118235.52"/>
    <n v="1"/>
    <x v="1"/>
    <s v="3. Good"/>
    <s v="3. 100K-150K"/>
    <s v="3-5 yrs"/>
    <s v="Churned"/>
  </r>
  <r>
    <n v="15641782"/>
    <n v="540"/>
    <x v="0"/>
    <x v="0"/>
    <n v="31"/>
    <n v="7"/>
    <n v="0"/>
    <n v="1"/>
    <n v="0"/>
    <n v="1"/>
    <n v="183051.6"/>
    <n v="1"/>
    <x v="1"/>
    <s v="1. Poor"/>
    <s v="1. Zero"/>
    <s v="6-8 yrs"/>
    <s v="Churned"/>
  </r>
  <r>
    <n v="15677184"/>
    <n v="767"/>
    <x v="0"/>
    <x v="0"/>
    <n v="35"/>
    <n v="6"/>
    <n v="115576.44"/>
    <n v="1"/>
    <n v="0"/>
    <n v="1"/>
    <n v="27922.45"/>
    <n v="0"/>
    <x v="1"/>
    <s v="4. Very Good"/>
    <s v="3. 100K-150K"/>
    <s v="6-8 yrs"/>
    <s v="Retained"/>
  </r>
  <r>
    <n v="15775042"/>
    <n v="615"/>
    <x v="0"/>
    <x v="0"/>
    <n v="23"/>
    <n v="4"/>
    <n v="0"/>
    <n v="2"/>
    <n v="1"/>
    <n v="0"/>
    <n v="196476.19"/>
    <n v="0"/>
    <x v="3"/>
    <s v="2. Fair"/>
    <s v="1. Zero"/>
    <s v="3-5 yrs"/>
    <s v="Retained"/>
  </r>
  <r>
    <n v="15616630"/>
    <n v="583"/>
    <x v="2"/>
    <x v="0"/>
    <n v="41"/>
    <n v="5"/>
    <n v="77647.600000000006"/>
    <n v="1"/>
    <n v="1"/>
    <n v="0"/>
    <n v="190429.52"/>
    <n v="0"/>
    <x v="0"/>
    <s v="2. Fair"/>
    <s v="2. Up to 100K"/>
    <s v="3-5 yrs"/>
    <s v="Retained"/>
  </r>
  <r>
    <n v="15800233"/>
    <n v="850"/>
    <x v="0"/>
    <x v="0"/>
    <n v="40"/>
    <n v="5"/>
    <n v="0"/>
    <n v="2"/>
    <n v="1"/>
    <n v="0"/>
    <n v="35034.15"/>
    <n v="0"/>
    <x v="0"/>
    <s v="5. Excellent"/>
    <s v="1. Zero"/>
    <s v="3-5 yrs"/>
    <s v="Retained"/>
  </r>
  <r>
    <n v="15588419"/>
    <n v="651"/>
    <x v="2"/>
    <x v="0"/>
    <n v="34"/>
    <n v="10"/>
    <n v="148962.46"/>
    <n v="1"/>
    <n v="1"/>
    <n v="0"/>
    <n v="66389.429999999993"/>
    <n v="1"/>
    <x v="1"/>
    <s v="2. Fair"/>
    <s v="3. 100K-150K"/>
    <s v="9-10 yrs"/>
    <s v="Churned"/>
  </r>
  <r>
    <n v="15595557"/>
    <n v="798"/>
    <x v="0"/>
    <x v="1"/>
    <n v="22"/>
    <n v="8"/>
    <n v="0"/>
    <n v="2"/>
    <n v="1"/>
    <n v="0"/>
    <n v="107615.43"/>
    <n v="0"/>
    <x v="3"/>
    <s v="4. Very Good"/>
    <s v="1. Zero"/>
    <s v="6-8 yrs"/>
    <s v="Retained"/>
  </r>
  <r>
    <n v="15626143"/>
    <n v="695"/>
    <x v="0"/>
    <x v="1"/>
    <n v="37"/>
    <n v="2"/>
    <n v="0"/>
    <n v="2"/>
    <n v="1"/>
    <n v="1"/>
    <n v="99692.65"/>
    <n v="0"/>
    <x v="1"/>
    <s v="3. Good"/>
    <s v="1. Zero"/>
    <s v="0-2 yrs"/>
    <s v="Retained"/>
  </r>
  <r>
    <n v="15566030"/>
    <n v="497"/>
    <x v="2"/>
    <x v="1"/>
    <n v="41"/>
    <n v="5"/>
    <n v="80542.81"/>
    <n v="1"/>
    <n v="0"/>
    <n v="0"/>
    <n v="88729.22"/>
    <n v="1"/>
    <x v="0"/>
    <s v="1. Poor"/>
    <s v="2. Up to 100K"/>
    <s v="3-5 yrs"/>
    <s v="Churned"/>
  </r>
  <r>
    <n v="15701412"/>
    <n v="739"/>
    <x v="0"/>
    <x v="1"/>
    <n v="40"/>
    <n v="4"/>
    <n v="0"/>
    <n v="2"/>
    <n v="0"/>
    <n v="0"/>
    <n v="173321.65"/>
    <n v="0"/>
    <x v="0"/>
    <s v="3. Good"/>
    <s v="1. Zero"/>
    <s v="3-5 yrs"/>
    <s v="Retained"/>
  </r>
  <r>
    <n v="15702464"/>
    <n v="549"/>
    <x v="0"/>
    <x v="0"/>
    <n v="34"/>
    <n v="4"/>
    <n v="0"/>
    <n v="2"/>
    <n v="0"/>
    <n v="0"/>
    <n v="139463.57"/>
    <n v="0"/>
    <x v="1"/>
    <s v="1. Poor"/>
    <s v="1. Zero"/>
    <s v="3-5 yrs"/>
    <s v="Retained"/>
  </r>
  <r>
    <n v="15573348"/>
    <n v="850"/>
    <x v="0"/>
    <x v="1"/>
    <n v="35"/>
    <n v="9"/>
    <n v="102050.47"/>
    <n v="1"/>
    <n v="1"/>
    <n v="1"/>
    <n v="3769.71"/>
    <n v="0"/>
    <x v="1"/>
    <s v="5. Excellent"/>
    <s v="3. 100K-150K"/>
    <s v="9-10 yrs"/>
    <s v="Retained"/>
  </r>
  <r>
    <n v="15704160"/>
    <n v="648"/>
    <x v="1"/>
    <x v="1"/>
    <n v="49"/>
    <n v="5"/>
    <n v="0"/>
    <n v="1"/>
    <n v="1"/>
    <n v="0"/>
    <n v="149946.43"/>
    <n v="1"/>
    <x v="0"/>
    <s v="2. Fair"/>
    <s v="1. Zero"/>
    <s v="3-5 yrs"/>
    <s v="Churned"/>
  </r>
  <r>
    <n v="15693704"/>
    <n v="679"/>
    <x v="0"/>
    <x v="0"/>
    <n v="24"/>
    <n v="6"/>
    <n v="114948.76"/>
    <n v="2"/>
    <n v="0"/>
    <n v="1"/>
    <n v="135768.25"/>
    <n v="0"/>
    <x v="3"/>
    <s v="3. Good"/>
    <s v="3. 100K-150K"/>
    <s v="6-8 yrs"/>
    <s v="Retained"/>
  </r>
  <r>
    <n v="15664752"/>
    <n v="606"/>
    <x v="2"/>
    <x v="1"/>
    <n v="39"/>
    <n v="8"/>
    <n v="136000.45000000001"/>
    <n v="2"/>
    <n v="1"/>
    <n v="0"/>
    <n v="31708.53"/>
    <n v="0"/>
    <x v="1"/>
    <s v="2. Fair"/>
    <s v="3. 100K-150K"/>
    <s v="6-8 yrs"/>
    <s v="Retained"/>
  </r>
  <r>
    <n v="15628292"/>
    <n v="850"/>
    <x v="0"/>
    <x v="1"/>
    <n v="32"/>
    <n v="4"/>
    <n v="156001.68"/>
    <n v="2"/>
    <n v="1"/>
    <n v="1"/>
    <n v="151677.31"/>
    <n v="0"/>
    <x v="1"/>
    <s v="5. Excellent"/>
    <s v="4. Above 150K"/>
    <s v="3-5 yrs"/>
    <s v="Retained"/>
  </r>
  <r>
    <n v="15621195"/>
    <n v="619"/>
    <x v="2"/>
    <x v="1"/>
    <n v="41"/>
    <n v="3"/>
    <n v="147974.16"/>
    <n v="2"/>
    <n v="1"/>
    <n v="0"/>
    <n v="170518.83"/>
    <n v="0"/>
    <x v="0"/>
    <s v="2. Fair"/>
    <s v="3. 100K-150K"/>
    <s v="3-5 yrs"/>
    <s v="Retained"/>
  </r>
  <r>
    <n v="15668629"/>
    <n v="719"/>
    <x v="1"/>
    <x v="1"/>
    <n v="44"/>
    <n v="2"/>
    <n v="0"/>
    <n v="2"/>
    <n v="1"/>
    <n v="0"/>
    <n v="196582.19"/>
    <n v="0"/>
    <x v="0"/>
    <s v="3. Good"/>
    <s v="1. Zero"/>
    <s v="0-2 yrs"/>
    <s v="Retained"/>
  </r>
  <r>
    <n v="15635197"/>
    <n v="640"/>
    <x v="2"/>
    <x v="1"/>
    <n v="26"/>
    <n v="5"/>
    <n v="90402.77"/>
    <n v="1"/>
    <n v="1"/>
    <n v="1"/>
    <n v="3298.65"/>
    <n v="0"/>
    <x v="3"/>
    <s v="2. Fair"/>
    <s v="2. Up to 100K"/>
    <s v="3-5 yrs"/>
    <s v="Retained"/>
  </r>
  <r>
    <n v="15592761"/>
    <n v="710"/>
    <x v="0"/>
    <x v="1"/>
    <n v="40"/>
    <n v="5"/>
    <n v="0"/>
    <n v="2"/>
    <n v="0"/>
    <n v="0"/>
    <n v="162878.96"/>
    <n v="0"/>
    <x v="0"/>
    <s v="3. Good"/>
    <s v="1. Zero"/>
    <s v="3-5 yrs"/>
    <s v="Retained"/>
  </r>
  <r>
    <n v="15574283"/>
    <n v="580"/>
    <x v="0"/>
    <x v="1"/>
    <n v="31"/>
    <n v="2"/>
    <n v="0"/>
    <n v="2"/>
    <n v="0"/>
    <n v="1"/>
    <n v="64014.239999999998"/>
    <n v="0"/>
    <x v="1"/>
    <s v="2. Fair"/>
    <s v="1. Zero"/>
    <s v="0-2 yrs"/>
    <s v="Retained"/>
  </r>
  <r>
    <n v="15598097"/>
    <n v="550"/>
    <x v="0"/>
    <x v="1"/>
    <n v="44"/>
    <n v="9"/>
    <n v="0"/>
    <n v="2"/>
    <n v="1"/>
    <n v="0"/>
    <n v="26257.01"/>
    <n v="0"/>
    <x v="0"/>
    <s v="1. Poor"/>
    <s v="1. Zero"/>
    <s v="9-10 yrs"/>
    <s v="Retained"/>
  </r>
  <r>
    <n v="15711352"/>
    <n v="841"/>
    <x v="0"/>
    <x v="0"/>
    <n v="31"/>
    <n v="3"/>
    <n v="162701.65"/>
    <n v="2"/>
    <n v="1"/>
    <n v="1"/>
    <n v="126794.56"/>
    <n v="0"/>
    <x v="1"/>
    <s v="5. Excellent"/>
    <s v="4. Above 150K"/>
    <s v="3-5 yrs"/>
    <s v="Retained"/>
  </r>
  <r>
    <n v="15620751"/>
    <n v="760"/>
    <x v="0"/>
    <x v="1"/>
    <n v="34"/>
    <n v="2"/>
    <n v="0"/>
    <n v="2"/>
    <n v="1"/>
    <n v="0"/>
    <n v="164162.44"/>
    <n v="0"/>
    <x v="1"/>
    <s v="4. Very Good"/>
    <s v="1. Zero"/>
    <s v="0-2 yrs"/>
    <s v="Retained"/>
  </r>
  <r>
    <n v="15656717"/>
    <n v="687"/>
    <x v="0"/>
    <x v="0"/>
    <n v="30"/>
    <n v="6"/>
    <n v="0"/>
    <n v="2"/>
    <n v="0"/>
    <n v="0"/>
    <n v="179206.92"/>
    <n v="0"/>
    <x v="1"/>
    <s v="3. Good"/>
    <s v="1. Zero"/>
    <s v="6-8 yrs"/>
    <s v="Retained"/>
  </r>
  <r>
    <n v="15643121"/>
    <n v="753"/>
    <x v="2"/>
    <x v="0"/>
    <n v="35"/>
    <n v="5"/>
    <n v="82453.960000000006"/>
    <n v="2"/>
    <n v="0"/>
    <n v="0"/>
    <n v="18254.75"/>
    <n v="0"/>
    <x v="1"/>
    <s v="4. Very Good"/>
    <s v="2. Up to 100K"/>
    <s v="3-5 yrs"/>
    <s v="Retained"/>
  </r>
  <r>
    <n v="15723671"/>
    <n v="661"/>
    <x v="0"/>
    <x v="1"/>
    <n v="35"/>
    <n v="9"/>
    <n v="100107.99"/>
    <n v="1"/>
    <n v="1"/>
    <n v="0"/>
    <n v="83949.68"/>
    <n v="0"/>
    <x v="1"/>
    <s v="2. Fair"/>
    <s v="3. 100K-150K"/>
    <s v="9-10 yrs"/>
    <s v="Retained"/>
  </r>
  <r>
    <n v="15752846"/>
    <n v="699"/>
    <x v="0"/>
    <x v="1"/>
    <n v="28"/>
    <n v="7"/>
    <n v="0"/>
    <n v="2"/>
    <n v="1"/>
    <n v="1"/>
    <n v="22684.78"/>
    <n v="0"/>
    <x v="3"/>
    <s v="3. Good"/>
    <s v="1. Zero"/>
    <s v="6-8 yrs"/>
    <s v="Retained"/>
  </r>
  <r>
    <n v="15640852"/>
    <n v="617"/>
    <x v="2"/>
    <x v="0"/>
    <n v="39"/>
    <n v="5"/>
    <n v="83348.89"/>
    <n v="3"/>
    <n v="1"/>
    <n v="0"/>
    <n v="7953.62"/>
    <n v="1"/>
    <x v="1"/>
    <s v="2. Fair"/>
    <s v="2. Up to 100K"/>
    <s v="3-5 yrs"/>
    <s v="Churned"/>
  </r>
  <r>
    <n v="15789313"/>
    <n v="595"/>
    <x v="2"/>
    <x v="0"/>
    <n v="44"/>
    <n v="4"/>
    <n v="96553.52"/>
    <n v="2"/>
    <n v="1"/>
    <n v="0"/>
    <n v="143952.24"/>
    <n v="1"/>
    <x v="0"/>
    <s v="2. Fair"/>
    <s v="2. Up to 100K"/>
    <s v="3-5 yrs"/>
    <s v="Churned"/>
  </r>
  <r>
    <n v="15793688"/>
    <n v="669"/>
    <x v="0"/>
    <x v="1"/>
    <n v="50"/>
    <n v="9"/>
    <n v="201009.64"/>
    <n v="1"/>
    <n v="1"/>
    <n v="0"/>
    <n v="158032.5"/>
    <n v="1"/>
    <x v="2"/>
    <s v="2. Fair"/>
    <s v="4. Above 150K"/>
    <s v="9-10 yrs"/>
    <s v="Churned"/>
  </r>
  <r>
    <n v="15770405"/>
    <n v="613"/>
    <x v="0"/>
    <x v="0"/>
    <n v="27"/>
    <n v="5"/>
    <n v="125167.74"/>
    <n v="1"/>
    <n v="1"/>
    <n v="0"/>
    <n v="199104.52"/>
    <n v="0"/>
    <x v="3"/>
    <s v="2. Fair"/>
    <s v="3. 100K-150K"/>
    <s v="3-5 yrs"/>
    <s v="Retained"/>
  </r>
  <r>
    <n v="15702561"/>
    <n v="782"/>
    <x v="0"/>
    <x v="1"/>
    <n v="32"/>
    <n v="9"/>
    <n v="0"/>
    <n v="1"/>
    <n v="1"/>
    <n v="1"/>
    <n v="87566.97"/>
    <n v="0"/>
    <x v="1"/>
    <s v="4. Very Good"/>
    <s v="1. Zero"/>
    <s v="9-10 yrs"/>
    <s v="Retained"/>
  </r>
  <r>
    <n v="15625964"/>
    <n v="582"/>
    <x v="0"/>
    <x v="0"/>
    <n v="43"/>
    <n v="5"/>
    <n v="153313.67000000001"/>
    <n v="1"/>
    <n v="0"/>
    <n v="0"/>
    <n v="170563.73"/>
    <n v="0"/>
    <x v="0"/>
    <s v="2. Fair"/>
    <s v="4. Above 150K"/>
    <s v="3-5 yrs"/>
    <s v="Retained"/>
  </r>
  <r>
    <n v="15761364"/>
    <n v="679"/>
    <x v="0"/>
    <x v="1"/>
    <n v="30"/>
    <n v="9"/>
    <n v="0"/>
    <n v="2"/>
    <n v="1"/>
    <n v="0"/>
    <n v="157871.54999999999"/>
    <n v="0"/>
    <x v="1"/>
    <s v="3. Good"/>
    <s v="1. Zero"/>
    <s v="9-10 yrs"/>
    <s v="Retained"/>
  </r>
  <r>
    <n v="15590286"/>
    <n v="611"/>
    <x v="0"/>
    <x v="0"/>
    <n v="40"/>
    <n v="2"/>
    <n v="125879.29"/>
    <n v="1"/>
    <n v="1"/>
    <n v="0"/>
    <n v="93203.43"/>
    <n v="0"/>
    <x v="0"/>
    <s v="2. Fair"/>
    <s v="3. 100K-150K"/>
    <s v="0-2 yrs"/>
    <s v="Retained"/>
  </r>
  <r>
    <n v="15587978"/>
    <n v="455"/>
    <x v="2"/>
    <x v="0"/>
    <n v="37"/>
    <n v="6"/>
    <n v="170057.62"/>
    <n v="1"/>
    <n v="0"/>
    <n v="1"/>
    <n v="54398.559999999998"/>
    <n v="0"/>
    <x v="1"/>
    <s v="1. Poor"/>
    <s v="4. Above 150K"/>
    <s v="6-8 yrs"/>
    <s v="Retained"/>
  </r>
  <r>
    <n v="15773242"/>
    <n v="621"/>
    <x v="0"/>
    <x v="1"/>
    <n v="32"/>
    <n v="1"/>
    <n v="0"/>
    <n v="2"/>
    <n v="1"/>
    <n v="1"/>
    <n v="168779.47"/>
    <n v="0"/>
    <x v="1"/>
    <s v="2. Fair"/>
    <s v="1. Zero"/>
    <s v="0-2 yrs"/>
    <s v="Retained"/>
  </r>
  <r>
    <n v="15761053"/>
    <n v="596"/>
    <x v="2"/>
    <x v="1"/>
    <n v="48"/>
    <n v="2"/>
    <n v="131326.47"/>
    <n v="1"/>
    <n v="0"/>
    <n v="0"/>
    <n v="1140.02"/>
    <n v="1"/>
    <x v="0"/>
    <s v="2. Fair"/>
    <s v="3. 100K-150K"/>
    <s v="0-2 yrs"/>
    <s v="Churned"/>
  </r>
  <r>
    <n v="15702095"/>
    <n v="585"/>
    <x v="1"/>
    <x v="0"/>
    <n v="56"/>
    <n v="1"/>
    <n v="128472.8"/>
    <n v="1"/>
    <n v="1"/>
    <n v="0"/>
    <n v="186476.91"/>
    <n v="1"/>
    <x v="2"/>
    <s v="2. Fair"/>
    <s v="3. 100K-150K"/>
    <s v="0-2 yrs"/>
    <s v="Churned"/>
  </r>
  <r>
    <n v="15764253"/>
    <n v="742"/>
    <x v="0"/>
    <x v="1"/>
    <n v="32"/>
    <n v="6"/>
    <n v="160485.16"/>
    <n v="1"/>
    <n v="1"/>
    <n v="0"/>
    <n v="29023.03"/>
    <n v="0"/>
    <x v="1"/>
    <s v="4. Very Good"/>
    <s v="4. Above 150K"/>
    <s v="6-8 yrs"/>
    <s v="Retained"/>
  </r>
  <r>
    <n v="15700801"/>
    <n v="850"/>
    <x v="2"/>
    <x v="1"/>
    <n v="42"/>
    <n v="6"/>
    <n v="84445.68"/>
    <n v="3"/>
    <n v="0"/>
    <n v="1"/>
    <n v="60021.34"/>
    <n v="1"/>
    <x v="0"/>
    <s v="5. Excellent"/>
    <s v="2. Up to 100K"/>
    <s v="6-8 yrs"/>
    <s v="Churned"/>
  </r>
  <r>
    <n v="15730590"/>
    <n v="738"/>
    <x v="2"/>
    <x v="0"/>
    <n v="40"/>
    <n v="1"/>
    <n v="115409.18"/>
    <n v="2"/>
    <n v="0"/>
    <n v="0"/>
    <n v="180456.8"/>
    <n v="0"/>
    <x v="0"/>
    <s v="3. Good"/>
    <s v="3. 100K-150K"/>
    <s v="0-2 yrs"/>
    <s v="Retained"/>
  </r>
  <r>
    <n v="15643916"/>
    <n v="619"/>
    <x v="1"/>
    <x v="1"/>
    <n v="46"/>
    <n v="8"/>
    <n v="62400.480000000003"/>
    <n v="1"/>
    <n v="1"/>
    <n v="1"/>
    <n v="132498.39000000001"/>
    <n v="1"/>
    <x v="0"/>
    <s v="2. Fair"/>
    <s v="2. Up to 100K"/>
    <s v="6-8 yrs"/>
    <s v="Churned"/>
  </r>
  <r>
    <n v="15720636"/>
    <n v="628"/>
    <x v="0"/>
    <x v="0"/>
    <n v="50"/>
    <n v="4"/>
    <n v="143054.56"/>
    <n v="1"/>
    <n v="0"/>
    <n v="1"/>
    <n v="109608.81"/>
    <n v="1"/>
    <x v="2"/>
    <s v="2. Fair"/>
    <s v="3. 100K-150K"/>
    <s v="3-5 yrs"/>
    <s v="Churned"/>
  </r>
  <r>
    <n v="15795429"/>
    <n v="487"/>
    <x v="0"/>
    <x v="1"/>
    <n v="24"/>
    <n v="7"/>
    <n v="133628.09"/>
    <n v="2"/>
    <n v="1"/>
    <n v="1"/>
    <n v="98570.01"/>
    <n v="0"/>
    <x v="3"/>
    <s v="1. Poor"/>
    <s v="3. 100K-150K"/>
    <s v="6-8 yrs"/>
    <s v="Retained"/>
  </r>
  <r>
    <n v="15609254"/>
    <n v="513"/>
    <x v="1"/>
    <x v="0"/>
    <n v="41"/>
    <n v="9"/>
    <n v="107135.03999999999"/>
    <n v="2"/>
    <n v="1"/>
    <n v="1"/>
    <n v="160546.57999999999"/>
    <n v="0"/>
    <x v="0"/>
    <s v="1. Poor"/>
    <s v="3. 100K-150K"/>
    <s v="9-10 yrs"/>
    <s v="Retained"/>
  </r>
  <r>
    <n v="15625141"/>
    <n v="563"/>
    <x v="1"/>
    <x v="1"/>
    <n v="26"/>
    <n v="7"/>
    <n v="0"/>
    <n v="2"/>
    <n v="0"/>
    <n v="0"/>
    <n v="6139.74"/>
    <n v="0"/>
    <x v="3"/>
    <s v="1. Poor"/>
    <s v="1. Zero"/>
    <s v="6-8 yrs"/>
    <s v="Retained"/>
  </r>
  <r>
    <n v="15810898"/>
    <n v="803"/>
    <x v="0"/>
    <x v="0"/>
    <n v="65"/>
    <n v="2"/>
    <n v="151659.51999999999"/>
    <n v="2"/>
    <n v="0"/>
    <n v="1"/>
    <n v="6930.17"/>
    <n v="0"/>
    <x v="4"/>
    <s v="5. Excellent"/>
    <s v="4. Above 150K"/>
    <s v="0-2 yrs"/>
    <s v="Retained"/>
  </r>
  <r>
    <n v="15775797"/>
    <n v="607"/>
    <x v="1"/>
    <x v="0"/>
    <n v="32"/>
    <n v="7"/>
    <n v="0"/>
    <n v="3"/>
    <n v="0"/>
    <n v="1"/>
    <n v="10674.62"/>
    <n v="0"/>
    <x v="1"/>
    <s v="2. Fair"/>
    <s v="1. Zero"/>
    <s v="6-8 yrs"/>
    <s v="Retained"/>
  </r>
  <r>
    <n v="15795246"/>
    <n v="628"/>
    <x v="2"/>
    <x v="0"/>
    <n v="51"/>
    <n v="9"/>
    <n v="155903.82"/>
    <n v="2"/>
    <n v="1"/>
    <n v="1"/>
    <n v="71159.839999999997"/>
    <n v="0"/>
    <x v="2"/>
    <s v="2. Fair"/>
    <s v="4. Above 150K"/>
    <s v="9-10 yrs"/>
    <s v="Retained"/>
  </r>
  <r>
    <n v="15795275"/>
    <n v="521"/>
    <x v="1"/>
    <x v="0"/>
    <n v="49"/>
    <n v="4"/>
    <n v="82940.25"/>
    <n v="2"/>
    <n v="0"/>
    <n v="0"/>
    <n v="62413.01"/>
    <n v="1"/>
    <x v="0"/>
    <s v="1. Poor"/>
    <s v="2. Up to 100K"/>
    <s v="3-5 yrs"/>
    <s v="Churned"/>
  </r>
  <r>
    <n v="15571869"/>
    <n v="669"/>
    <x v="2"/>
    <x v="0"/>
    <n v="50"/>
    <n v="4"/>
    <n v="112650.89"/>
    <n v="1"/>
    <n v="0"/>
    <n v="0"/>
    <n v="166386.22"/>
    <n v="1"/>
    <x v="2"/>
    <s v="2. Fair"/>
    <s v="3. 100K-150K"/>
    <s v="3-5 yrs"/>
    <s v="Churned"/>
  </r>
  <r>
    <n v="15694143"/>
    <n v="686"/>
    <x v="0"/>
    <x v="0"/>
    <n v="41"/>
    <n v="10"/>
    <n v="0"/>
    <n v="1"/>
    <n v="1"/>
    <n v="0"/>
    <n v="133086.45000000001"/>
    <n v="0"/>
    <x v="0"/>
    <s v="3. Good"/>
    <s v="1. Zero"/>
    <s v="9-10 yrs"/>
    <s v="Retained"/>
  </r>
  <r>
    <n v="15748231"/>
    <n v="700"/>
    <x v="2"/>
    <x v="1"/>
    <n v="35"/>
    <n v="4"/>
    <n v="95853.39"/>
    <n v="2"/>
    <n v="1"/>
    <n v="0"/>
    <n v="192933.37"/>
    <n v="0"/>
    <x v="1"/>
    <s v="3. Good"/>
    <s v="2. Up to 100K"/>
    <s v="3-5 yrs"/>
    <s v="Retained"/>
  </r>
  <r>
    <n v="15632185"/>
    <n v="663"/>
    <x v="0"/>
    <x v="0"/>
    <n v="42"/>
    <n v="1"/>
    <n v="82228.67"/>
    <n v="2"/>
    <n v="1"/>
    <n v="0"/>
    <n v="71359.78"/>
    <n v="0"/>
    <x v="0"/>
    <s v="2. Fair"/>
    <s v="2. Up to 100K"/>
    <s v="0-2 yrs"/>
    <s v="Retained"/>
  </r>
  <r>
    <n v="15806249"/>
    <n v="671"/>
    <x v="1"/>
    <x v="0"/>
    <n v="31"/>
    <n v="4"/>
    <n v="0"/>
    <n v="2"/>
    <n v="0"/>
    <n v="1"/>
    <n v="79270.02"/>
    <n v="0"/>
    <x v="1"/>
    <s v="3. Good"/>
    <s v="1. Zero"/>
    <s v="3-5 yrs"/>
    <s v="Retained"/>
  </r>
  <r>
    <n v="15743293"/>
    <n v="651"/>
    <x v="2"/>
    <x v="0"/>
    <n v="35"/>
    <n v="1"/>
    <n v="163700.78"/>
    <n v="3"/>
    <n v="1"/>
    <n v="1"/>
    <n v="29583.48"/>
    <n v="1"/>
    <x v="1"/>
    <s v="2. Fair"/>
    <s v="4. Above 150K"/>
    <s v="0-2 yrs"/>
    <s v="Churned"/>
  </r>
  <r>
    <n v="15598157"/>
    <n v="728"/>
    <x v="0"/>
    <x v="1"/>
    <n v="34"/>
    <n v="4"/>
    <n v="106328.08"/>
    <n v="1"/>
    <n v="1"/>
    <n v="0"/>
    <n v="88680.65"/>
    <n v="0"/>
    <x v="1"/>
    <s v="3. Good"/>
    <s v="3. 100K-150K"/>
    <s v="3-5 yrs"/>
    <s v="Retained"/>
  </r>
  <r>
    <n v="15700946"/>
    <n v="574"/>
    <x v="0"/>
    <x v="0"/>
    <n v="34"/>
    <n v="7"/>
    <n v="152992.91"/>
    <n v="1"/>
    <n v="1"/>
    <n v="1"/>
    <n v="134691.20000000001"/>
    <n v="0"/>
    <x v="1"/>
    <s v="1. Poor"/>
    <s v="4. Above 150K"/>
    <s v="6-8 yrs"/>
    <s v="Retained"/>
  </r>
  <r>
    <n v="15722692"/>
    <n v="464"/>
    <x v="0"/>
    <x v="1"/>
    <n v="38"/>
    <n v="3"/>
    <n v="116439.65"/>
    <n v="1"/>
    <n v="1"/>
    <n v="0"/>
    <n v="75574.48"/>
    <n v="0"/>
    <x v="1"/>
    <s v="1. Poor"/>
    <s v="3. 100K-150K"/>
    <s v="3-5 yrs"/>
    <s v="Retained"/>
  </r>
  <r>
    <n v="15696506"/>
    <n v="604"/>
    <x v="1"/>
    <x v="1"/>
    <n v="27"/>
    <n v="9"/>
    <n v="101352.78"/>
    <n v="1"/>
    <n v="0"/>
    <n v="0"/>
    <n v="30252.3"/>
    <n v="0"/>
    <x v="3"/>
    <s v="2. Fair"/>
    <s v="3. 100K-150K"/>
    <s v="9-10 yrs"/>
    <s v="Retained"/>
  </r>
  <r>
    <n v="15728823"/>
    <n v="836"/>
    <x v="1"/>
    <x v="0"/>
    <n v="37"/>
    <n v="10"/>
    <n v="0"/>
    <n v="2"/>
    <n v="1"/>
    <n v="0"/>
    <n v="111324.41"/>
    <n v="0"/>
    <x v="1"/>
    <s v="5. Excellent"/>
    <s v="1. Zero"/>
    <s v="9-10 yrs"/>
    <s v="Retained"/>
  </r>
  <r>
    <n v="15808851"/>
    <n v="511"/>
    <x v="2"/>
    <x v="0"/>
    <n v="75"/>
    <n v="9"/>
    <n v="105609.17"/>
    <n v="1"/>
    <n v="0"/>
    <n v="1"/>
    <n v="105425.18"/>
    <n v="0"/>
    <x v="4"/>
    <s v="1. Poor"/>
    <s v="3. 100K-150K"/>
    <s v="9-10 yrs"/>
    <s v="Retained"/>
  </r>
  <r>
    <n v="15675231"/>
    <n v="518"/>
    <x v="0"/>
    <x v="0"/>
    <n v="45"/>
    <n v="8"/>
    <n v="0"/>
    <n v="2"/>
    <n v="1"/>
    <n v="1"/>
    <n v="36193.07"/>
    <n v="0"/>
    <x v="0"/>
    <s v="1. Poor"/>
    <s v="1. Zero"/>
    <s v="6-8 yrs"/>
    <s v="Retained"/>
  </r>
  <r>
    <n v="15732299"/>
    <n v="756"/>
    <x v="0"/>
    <x v="1"/>
    <n v="67"/>
    <n v="4"/>
    <n v="0"/>
    <n v="3"/>
    <n v="1"/>
    <n v="1"/>
    <n v="93081.87"/>
    <n v="0"/>
    <x v="4"/>
    <s v="4. Very Good"/>
    <s v="1. Zero"/>
    <s v="3-5 yrs"/>
    <s v="Retained"/>
  </r>
  <r>
    <n v="15706269"/>
    <n v="489"/>
    <x v="0"/>
    <x v="0"/>
    <n v="47"/>
    <n v="8"/>
    <n v="103894.38"/>
    <n v="2"/>
    <n v="1"/>
    <n v="1"/>
    <n v="107625.46"/>
    <n v="0"/>
    <x v="0"/>
    <s v="1. Poor"/>
    <s v="3. 100K-150K"/>
    <s v="6-8 yrs"/>
    <s v="Retained"/>
  </r>
  <r>
    <n v="15590078"/>
    <n v="622"/>
    <x v="1"/>
    <x v="1"/>
    <n v="27"/>
    <n v="9"/>
    <n v="139834.93"/>
    <n v="1"/>
    <n v="1"/>
    <n v="1"/>
    <n v="152733.89000000001"/>
    <n v="0"/>
    <x v="3"/>
    <s v="2. Fair"/>
    <s v="3. 100K-150K"/>
    <s v="9-10 yrs"/>
    <s v="Retained"/>
  </r>
  <r>
    <n v="15776985"/>
    <n v="652"/>
    <x v="0"/>
    <x v="0"/>
    <n v="36"/>
    <n v="6"/>
    <n v="112518.71"/>
    <n v="2"/>
    <n v="0"/>
    <n v="1"/>
    <n v="110421.31"/>
    <n v="0"/>
    <x v="1"/>
    <s v="2. Fair"/>
    <s v="3. 100K-150K"/>
    <s v="6-8 yrs"/>
    <s v="Retained"/>
  </r>
  <r>
    <n v="15756743"/>
    <n v="625"/>
    <x v="0"/>
    <x v="0"/>
    <n v="37"/>
    <n v="7"/>
    <n v="115895.42"/>
    <n v="1"/>
    <n v="1"/>
    <n v="0"/>
    <n v="48486.25"/>
    <n v="0"/>
    <x v="1"/>
    <s v="2. Fair"/>
    <s v="3. 100K-150K"/>
    <s v="6-8 yrs"/>
    <s v="Retained"/>
  </r>
  <r>
    <n v="15782364"/>
    <n v="521"/>
    <x v="1"/>
    <x v="0"/>
    <n v="39"/>
    <n v="3"/>
    <n v="146408.68"/>
    <n v="1"/>
    <n v="0"/>
    <n v="0"/>
    <n v="72993.67"/>
    <n v="0"/>
    <x v="1"/>
    <s v="1. Poor"/>
    <s v="3. 100K-150K"/>
    <s v="3-5 yrs"/>
    <s v="Retained"/>
  </r>
  <r>
    <n v="15604093"/>
    <n v="546"/>
    <x v="0"/>
    <x v="1"/>
    <n v="34"/>
    <n v="4"/>
    <n v="165363.31"/>
    <n v="2"/>
    <n v="1"/>
    <n v="1"/>
    <n v="25744.13"/>
    <n v="1"/>
    <x v="1"/>
    <s v="1. Poor"/>
    <s v="4. Above 150K"/>
    <s v="3-5 yrs"/>
    <s v="Churned"/>
  </r>
  <r>
    <n v="15749328"/>
    <n v="697"/>
    <x v="0"/>
    <x v="0"/>
    <n v="45"/>
    <n v="1"/>
    <n v="0"/>
    <n v="2"/>
    <n v="1"/>
    <n v="0"/>
    <n v="46807.62"/>
    <n v="1"/>
    <x v="0"/>
    <s v="3. Good"/>
    <s v="1. Zero"/>
    <s v="0-2 yrs"/>
    <s v="Churned"/>
  </r>
  <r>
    <n v="15656322"/>
    <n v="571"/>
    <x v="2"/>
    <x v="1"/>
    <n v="33"/>
    <n v="3"/>
    <n v="71843.149999999994"/>
    <n v="1"/>
    <n v="1"/>
    <n v="0"/>
    <n v="26772.04"/>
    <n v="0"/>
    <x v="1"/>
    <s v="1. Poor"/>
    <s v="2. Up to 100K"/>
    <s v="3-5 yrs"/>
    <s v="Retained"/>
  </r>
  <r>
    <n v="15685564"/>
    <n v="748"/>
    <x v="1"/>
    <x v="1"/>
    <n v="35"/>
    <n v="5"/>
    <n v="105492.53"/>
    <n v="1"/>
    <n v="1"/>
    <n v="1"/>
    <n v="150057.20000000001"/>
    <n v="0"/>
    <x v="1"/>
    <s v="4. Very Good"/>
    <s v="3. 100K-150K"/>
    <s v="3-5 yrs"/>
    <s v="Retained"/>
  </r>
  <r>
    <n v="15785831"/>
    <n v="591"/>
    <x v="0"/>
    <x v="1"/>
    <n v="35"/>
    <n v="7"/>
    <n v="183027.25"/>
    <n v="1"/>
    <n v="1"/>
    <n v="1"/>
    <n v="56028.79"/>
    <n v="0"/>
    <x v="1"/>
    <s v="2. Fair"/>
    <s v="4. Above 150K"/>
    <s v="6-8 yrs"/>
    <s v="Retained"/>
  </r>
  <r>
    <n v="15796218"/>
    <n v="814"/>
    <x v="2"/>
    <x v="1"/>
    <n v="29"/>
    <n v="1"/>
    <n v="131968.57"/>
    <n v="2"/>
    <n v="1"/>
    <n v="1"/>
    <n v="147693.92000000001"/>
    <n v="0"/>
    <x v="3"/>
    <s v="5. Excellent"/>
    <s v="3. 100K-150K"/>
    <s v="0-2 yrs"/>
    <s v="Retained"/>
  </r>
  <r>
    <n v="15716218"/>
    <n v="709"/>
    <x v="0"/>
    <x v="0"/>
    <n v="45"/>
    <n v="3"/>
    <n v="104118.5"/>
    <n v="1"/>
    <n v="0"/>
    <n v="1"/>
    <n v="174032"/>
    <n v="0"/>
    <x v="0"/>
    <s v="3. Good"/>
    <s v="3. 100K-150K"/>
    <s v="3-5 yrs"/>
    <s v="Retained"/>
  </r>
  <r>
    <n v="15572735"/>
    <n v="433"/>
    <x v="1"/>
    <x v="1"/>
    <n v="27"/>
    <n v="2"/>
    <n v="0"/>
    <n v="2"/>
    <n v="1"/>
    <n v="1"/>
    <n v="153698.65"/>
    <n v="0"/>
    <x v="3"/>
    <s v="1. Poor"/>
    <s v="1. Zero"/>
    <s v="0-2 yrs"/>
    <s v="Retained"/>
  </r>
  <r>
    <n v="15633840"/>
    <n v="781"/>
    <x v="0"/>
    <x v="1"/>
    <n v="20"/>
    <n v="0"/>
    <n v="125023.1"/>
    <n v="2"/>
    <n v="1"/>
    <n v="1"/>
    <n v="108301.45"/>
    <n v="0"/>
    <x v="3"/>
    <s v="4. Very Good"/>
    <s v="3. 100K-150K"/>
    <s v="0-2 yrs"/>
    <s v="Retained"/>
  </r>
  <r>
    <n v="15608760"/>
    <n v="656"/>
    <x v="0"/>
    <x v="0"/>
    <n v="30"/>
    <n v="4"/>
    <n v="74323.199999999997"/>
    <n v="1"/>
    <n v="1"/>
    <n v="1"/>
    <n v="22929.08"/>
    <n v="0"/>
    <x v="1"/>
    <s v="2. Fair"/>
    <s v="2. Up to 100K"/>
    <s v="3-5 yrs"/>
    <s v="Retained"/>
  </r>
  <r>
    <n v="15627848"/>
    <n v="683"/>
    <x v="0"/>
    <x v="1"/>
    <n v="38"/>
    <n v="7"/>
    <n v="109346.13"/>
    <n v="2"/>
    <n v="1"/>
    <n v="0"/>
    <n v="102665.92"/>
    <n v="0"/>
    <x v="1"/>
    <s v="3. Good"/>
    <s v="3. 100K-150K"/>
    <s v="6-8 yrs"/>
    <s v="Retained"/>
  </r>
  <r>
    <n v="15792029"/>
    <n v="620"/>
    <x v="0"/>
    <x v="1"/>
    <n v="32"/>
    <n v="6"/>
    <n v="0"/>
    <n v="2"/>
    <n v="1"/>
    <n v="0"/>
    <n v="56139.09"/>
    <n v="0"/>
    <x v="1"/>
    <s v="2. Fair"/>
    <s v="1. Zero"/>
    <s v="6-8 yrs"/>
    <s v="Retained"/>
  </r>
  <r>
    <n v="15617331"/>
    <n v="637"/>
    <x v="2"/>
    <x v="0"/>
    <n v="39"/>
    <n v="3"/>
    <n v="109698.41"/>
    <n v="1"/>
    <n v="1"/>
    <n v="1"/>
    <n v="88391.29"/>
    <n v="1"/>
    <x v="1"/>
    <s v="2. Fair"/>
    <s v="3. 100K-150K"/>
    <s v="3-5 yrs"/>
    <s v="Churned"/>
  </r>
  <r>
    <n v="15651740"/>
    <n v="525"/>
    <x v="1"/>
    <x v="0"/>
    <n v="30"/>
    <n v="5"/>
    <n v="0"/>
    <n v="2"/>
    <n v="0"/>
    <n v="1"/>
    <n v="149195.44"/>
    <n v="0"/>
    <x v="1"/>
    <s v="1. Poor"/>
    <s v="1. Zero"/>
    <s v="3-5 yrs"/>
    <s v="Retained"/>
  </r>
  <r>
    <n v="15636407"/>
    <n v="793"/>
    <x v="2"/>
    <x v="0"/>
    <n v="34"/>
    <n v="5"/>
    <n v="127758.09"/>
    <n v="1"/>
    <n v="1"/>
    <n v="0"/>
    <n v="143357.03"/>
    <n v="0"/>
    <x v="1"/>
    <s v="4. Very Good"/>
    <s v="3. 100K-150K"/>
    <s v="3-5 yrs"/>
    <s v="Retained"/>
  </r>
  <r>
    <n v="15607526"/>
    <n v="638"/>
    <x v="2"/>
    <x v="1"/>
    <n v="50"/>
    <n v="1"/>
    <n v="102645.48"/>
    <n v="1"/>
    <n v="1"/>
    <n v="0"/>
    <n v="168359.98"/>
    <n v="1"/>
    <x v="2"/>
    <s v="2. Fair"/>
    <s v="3. 100K-150K"/>
    <s v="0-2 yrs"/>
    <s v="Churned"/>
  </r>
  <r>
    <n v="15632576"/>
    <n v="520"/>
    <x v="0"/>
    <x v="1"/>
    <n v="31"/>
    <n v="4"/>
    <n v="93249.4"/>
    <n v="1"/>
    <n v="1"/>
    <n v="0"/>
    <n v="77335.75"/>
    <n v="0"/>
    <x v="1"/>
    <s v="1. Poor"/>
    <s v="2. Up to 100K"/>
    <s v="3-5 yrs"/>
    <s v="Retained"/>
  </r>
  <r>
    <n v="15581505"/>
    <n v="641"/>
    <x v="0"/>
    <x v="1"/>
    <n v="35"/>
    <n v="5"/>
    <n v="0"/>
    <n v="2"/>
    <n v="1"/>
    <n v="0"/>
    <n v="93148.93"/>
    <n v="0"/>
    <x v="1"/>
    <s v="2. Fair"/>
    <s v="1. Zero"/>
    <s v="3-5 yrs"/>
    <s v="Retained"/>
  </r>
  <r>
    <n v="15612207"/>
    <n v="840"/>
    <x v="2"/>
    <x v="0"/>
    <n v="51"/>
    <n v="1"/>
    <n v="87779.83"/>
    <n v="1"/>
    <n v="0"/>
    <n v="1"/>
    <n v="36687.11"/>
    <n v="1"/>
    <x v="2"/>
    <s v="5. Excellent"/>
    <s v="2. Up to 100K"/>
    <s v="0-2 yrs"/>
    <s v="Churned"/>
  </r>
  <r>
    <n v="15707242"/>
    <n v="504"/>
    <x v="1"/>
    <x v="1"/>
    <n v="40"/>
    <n v="5"/>
    <n v="0"/>
    <n v="2"/>
    <n v="0"/>
    <n v="0"/>
    <n v="146703.35999999999"/>
    <n v="0"/>
    <x v="0"/>
    <s v="1. Poor"/>
    <s v="1. Zero"/>
    <s v="3-5 yrs"/>
    <s v="Retained"/>
  </r>
  <r>
    <n v="15721937"/>
    <n v="686"/>
    <x v="0"/>
    <x v="1"/>
    <n v="38"/>
    <n v="0"/>
    <n v="138131.34"/>
    <n v="1"/>
    <n v="0"/>
    <n v="1"/>
    <n v="115927.85"/>
    <n v="0"/>
    <x v="1"/>
    <s v="3. Good"/>
    <s v="3. 100K-150K"/>
    <s v="0-2 yrs"/>
    <s v="Retained"/>
  </r>
  <r>
    <n v="15773852"/>
    <n v="533"/>
    <x v="2"/>
    <x v="1"/>
    <n v="38"/>
    <n v="4"/>
    <n v="70362.52"/>
    <n v="2"/>
    <n v="1"/>
    <n v="1"/>
    <n v="104189.46"/>
    <n v="0"/>
    <x v="1"/>
    <s v="1. Poor"/>
    <s v="2. Up to 100K"/>
    <s v="3-5 yrs"/>
    <s v="Retained"/>
  </r>
  <r>
    <n v="15719778"/>
    <n v="577"/>
    <x v="0"/>
    <x v="0"/>
    <n v="32"/>
    <n v="1"/>
    <n v="0"/>
    <n v="2"/>
    <n v="1"/>
    <n v="0"/>
    <n v="9902.39"/>
    <n v="0"/>
    <x v="1"/>
    <s v="1. Poor"/>
    <s v="1. Zero"/>
    <s v="0-2 yrs"/>
    <s v="Retained"/>
  </r>
  <r>
    <n v="15650538"/>
    <n v="445"/>
    <x v="2"/>
    <x v="0"/>
    <n v="48"/>
    <n v="7"/>
    <n v="168286.58"/>
    <n v="1"/>
    <n v="1"/>
    <n v="0"/>
    <n v="16645.77"/>
    <n v="1"/>
    <x v="0"/>
    <s v="1. Poor"/>
    <s v="4. Above 150K"/>
    <s v="6-8 yrs"/>
    <s v="Churned"/>
  </r>
  <r>
    <n v="15797475"/>
    <n v="720"/>
    <x v="0"/>
    <x v="1"/>
    <n v="44"/>
    <n v="3"/>
    <n v="86102.27"/>
    <n v="1"/>
    <n v="1"/>
    <n v="0"/>
    <n v="180134.88"/>
    <n v="1"/>
    <x v="0"/>
    <s v="3. Good"/>
    <s v="2. Up to 100K"/>
    <s v="3-5 yrs"/>
    <s v="Churned"/>
  </r>
  <r>
    <n v="15780359"/>
    <n v="643"/>
    <x v="2"/>
    <x v="1"/>
    <n v="25"/>
    <n v="4"/>
    <n v="115142.9"/>
    <n v="1"/>
    <n v="1"/>
    <n v="1"/>
    <n v="148098.95000000001"/>
    <n v="0"/>
    <x v="3"/>
    <s v="2. Fair"/>
    <s v="3. 100K-150K"/>
    <s v="3-5 yrs"/>
    <s v="Retained"/>
  </r>
  <r>
    <n v="15737104"/>
    <n v="652"/>
    <x v="2"/>
    <x v="0"/>
    <n v="47"/>
    <n v="0"/>
    <n v="126597.89"/>
    <n v="2"/>
    <n v="1"/>
    <n v="1"/>
    <n v="38798.79"/>
    <n v="1"/>
    <x v="0"/>
    <s v="2. Fair"/>
    <s v="3. 100K-150K"/>
    <s v="0-2 yrs"/>
    <s v="Churned"/>
  </r>
  <r>
    <n v="15789936"/>
    <n v="663"/>
    <x v="0"/>
    <x v="0"/>
    <n v="33"/>
    <n v="2"/>
    <n v="0"/>
    <n v="2"/>
    <n v="1"/>
    <n v="0"/>
    <n v="153295"/>
    <n v="0"/>
    <x v="1"/>
    <s v="2. Fair"/>
    <s v="1. Zero"/>
    <s v="0-2 yrs"/>
    <s v="Retained"/>
  </r>
  <r>
    <n v="15709523"/>
    <n v="525"/>
    <x v="2"/>
    <x v="0"/>
    <n v="30"/>
    <n v="0"/>
    <n v="157989.21"/>
    <n v="2"/>
    <n v="1"/>
    <n v="1"/>
    <n v="100687.67"/>
    <n v="0"/>
    <x v="1"/>
    <s v="1. Poor"/>
    <s v="4. Above 150K"/>
    <s v="0-2 yrs"/>
    <s v="Retained"/>
  </r>
  <r>
    <n v="15593425"/>
    <n v="662"/>
    <x v="1"/>
    <x v="0"/>
    <n v="54"/>
    <n v="1"/>
    <n v="187997.15"/>
    <n v="1"/>
    <n v="0"/>
    <n v="0"/>
    <n v="111442.71"/>
    <n v="1"/>
    <x v="2"/>
    <s v="2. Fair"/>
    <s v="4. Above 150K"/>
    <s v="0-2 yrs"/>
    <s v="Churned"/>
  </r>
  <r>
    <n v="15776725"/>
    <n v="724"/>
    <x v="2"/>
    <x v="1"/>
    <n v="54"/>
    <n v="8"/>
    <n v="172192.49"/>
    <n v="1"/>
    <n v="1"/>
    <n v="1"/>
    <n v="136902.01"/>
    <n v="0"/>
    <x v="2"/>
    <s v="3. Good"/>
    <s v="4. Above 150K"/>
    <s v="6-8 yrs"/>
    <s v="Retained"/>
  </r>
  <r>
    <n v="15604706"/>
    <n v="581"/>
    <x v="2"/>
    <x v="1"/>
    <n v="38"/>
    <n v="1"/>
    <n v="133105.47"/>
    <n v="1"/>
    <n v="1"/>
    <n v="0"/>
    <n v="105732.9"/>
    <n v="1"/>
    <x v="1"/>
    <s v="2. Fair"/>
    <s v="3. 100K-150K"/>
    <s v="0-2 yrs"/>
    <s v="Churned"/>
  </r>
  <r>
    <n v="15790958"/>
    <n v="685"/>
    <x v="1"/>
    <x v="1"/>
    <n v="38"/>
    <n v="4"/>
    <n v="0"/>
    <n v="2"/>
    <n v="1"/>
    <n v="1"/>
    <n v="35884.910000000003"/>
    <n v="0"/>
    <x v="1"/>
    <s v="3. Good"/>
    <s v="1. Zero"/>
    <s v="3-5 yrs"/>
    <s v="Retained"/>
  </r>
  <r>
    <n v="15747534"/>
    <n v="595"/>
    <x v="0"/>
    <x v="1"/>
    <n v="46"/>
    <n v="10"/>
    <n v="0"/>
    <n v="1"/>
    <n v="1"/>
    <n v="0"/>
    <n v="73489.149999999994"/>
    <n v="1"/>
    <x v="0"/>
    <s v="2. Fair"/>
    <s v="1. Zero"/>
    <s v="9-10 yrs"/>
    <s v="Churned"/>
  </r>
  <r>
    <n v="15574237"/>
    <n v="588"/>
    <x v="0"/>
    <x v="0"/>
    <n v="21"/>
    <n v="8"/>
    <n v="0"/>
    <n v="2"/>
    <n v="1"/>
    <n v="1"/>
    <n v="110114.19"/>
    <n v="0"/>
    <x v="3"/>
    <s v="2. Fair"/>
    <s v="1. Zero"/>
    <s v="6-8 yrs"/>
    <s v="Retained"/>
  </r>
  <r>
    <n v="15690332"/>
    <n v="647"/>
    <x v="2"/>
    <x v="1"/>
    <n v="35"/>
    <n v="3"/>
    <n v="192407.97"/>
    <n v="1"/>
    <n v="1"/>
    <n v="1"/>
    <n v="40145.279999999999"/>
    <n v="0"/>
    <x v="1"/>
    <s v="2. Fair"/>
    <s v="4. Above 150K"/>
    <s v="3-5 yrs"/>
    <s v="Retained"/>
  </r>
  <r>
    <n v="15661290"/>
    <n v="785"/>
    <x v="2"/>
    <x v="0"/>
    <n v="38"/>
    <n v="9"/>
    <n v="107199.75"/>
    <n v="1"/>
    <n v="0"/>
    <n v="0"/>
    <n v="146398.51"/>
    <n v="0"/>
    <x v="1"/>
    <s v="4. Very Good"/>
    <s v="3. 100K-150K"/>
    <s v="9-10 yrs"/>
    <s v="Retained"/>
  </r>
  <r>
    <n v="15651883"/>
    <n v="794"/>
    <x v="2"/>
    <x v="0"/>
    <n v="55"/>
    <n v="6"/>
    <n v="115796.7"/>
    <n v="1"/>
    <n v="1"/>
    <n v="0"/>
    <n v="160526.35999999999"/>
    <n v="1"/>
    <x v="2"/>
    <s v="4. Very Good"/>
    <s v="3. 100K-150K"/>
    <s v="6-8 yrs"/>
    <s v="Churned"/>
  </r>
  <r>
    <n v="15808905"/>
    <n v="823"/>
    <x v="0"/>
    <x v="1"/>
    <n v="37"/>
    <n v="5"/>
    <n v="164858.18"/>
    <n v="1"/>
    <n v="1"/>
    <n v="1"/>
    <n v="173516.71"/>
    <n v="0"/>
    <x v="1"/>
    <s v="5. Excellent"/>
    <s v="4. Above 150K"/>
    <s v="3-5 yrs"/>
    <s v="Retained"/>
  </r>
  <r>
    <n v="15715532"/>
    <n v="687"/>
    <x v="2"/>
    <x v="1"/>
    <n v="38"/>
    <n v="4"/>
    <n v="117633.28"/>
    <n v="1"/>
    <n v="0"/>
    <n v="1"/>
    <n v="88396.6"/>
    <n v="0"/>
    <x v="1"/>
    <s v="3. Good"/>
    <s v="3. 100K-150K"/>
    <s v="3-5 yrs"/>
    <s v="Retained"/>
  </r>
  <r>
    <n v="15786078"/>
    <n v="850"/>
    <x v="0"/>
    <x v="0"/>
    <n v="28"/>
    <n v="9"/>
    <n v="0"/>
    <n v="2"/>
    <n v="1"/>
    <n v="0"/>
    <n v="185821.41"/>
    <n v="0"/>
    <x v="3"/>
    <s v="5. Excellent"/>
    <s v="1. Zero"/>
    <s v="9-10 yrs"/>
    <s v="Retained"/>
  </r>
  <r>
    <n v="15652401"/>
    <n v="496"/>
    <x v="0"/>
    <x v="0"/>
    <n v="36"/>
    <n v="7"/>
    <n v="0"/>
    <n v="2"/>
    <n v="0"/>
    <n v="0"/>
    <n v="108098.28"/>
    <n v="0"/>
    <x v="1"/>
    <s v="1. Poor"/>
    <s v="1. Zero"/>
    <s v="6-8 yrs"/>
    <s v="Retained"/>
  </r>
  <r>
    <n v="15673074"/>
    <n v="527"/>
    <x v="2"/>
    <x v="0"/>
    <n v="30"/>
    <n v="6"/>
    <n v="126663.51"/>
    <n v="1"/>
    <n v="1"/>
    <n v="1"/>
    <n v="162267.91"/>
    <n v="0"/>
    <x v="1"/>
    <s v="1. Poor"/>
    <s v="3. 100K-150K"/>
    <s v="6-8 yrs"/>
    <s v="Retained"/>
  </r>
  <r>
    <n v="15598744"/>
    <n v="576"/>
    <x v="2"/>
    <x v="0"/>
    <n v="71"/>
    <n v="6"/>
    <n v="140273.47"/>
    <n v="1"/>
    <n v="1"/>
    <n v="1"/>
    <n v="193135.25"/>
    <n v="1"/>
    <x v="4"/>
    <s v="1. Poor"/>
    <s v="3. 100K-150K"/>
    <s v="6-8 yrs"/>
    <s v="Churned"/>
  </r>
  <r>
    <n v="15785975"/>
    <n v="525"/>
    <x v="1"/>
    <x v="0"/>
    <n v="60"/>
    <n v="7"/>
    <n v="0"/>
    <n v="2"/>
    <n v="0"/>
    <n v="1"/>
    <n v="168034.9"/>
    <n v="0"/>
    <x v="4"/>
    <s v="1. Poor"/>
    <s v="1. Zero"/>
    <s v="6-8 yrs"/>
    <s v="Retained"/>
  </r>
  <r>
    <n v="15613180"/>
    <n v="727"/>
    <x v="2"/>
    <x v="1"/>
    <n v="21"/>
    <n v="8"/>
    <n v="153344.72"/>
    <n v="1"/>
    <n v="1"/>
    <n v="1"/>
    <n v="163295.87"/>
    <n v="0"/>
    <x v="3"/>
    <s v="3. Good"/>
    <s v="4. Above 150K"/>
    <s v="6-8 yrs"/>
    <s v="Retained"/>
  </r>
  <r>
    <n v="15584229"/>
    <n v="671"/>
    <x v="2"/>
    <x v="0"/>
    <n v="23"/>
    <n v="9"/>
    <n v="123943.18"/>
    <n v="1"/>
    <n v="1"/>
    <n v="1"/>
    <n v="159553.26999999999"/>
    <n v="0"/>
    <x v="3"/>
    <s v="3. Good"/>
    <s v="3. 100K-150K"/>
    <s v="9-10 yrs"/>
    <s v="Retained"/>
  </r>
  <r>
    <n v="15773804"/>
    <n v="625"/>
    <x v="0"/>
    <x v="1"/>
    <n v="39"/>
    <n v="5"/>
    <n v="0"/>
    <n v="1"/>
    <n v="1"/>
    <n v="0"/>
    <n v="99800.87"/>
    <n v="0"/>
    <x v="1"/>
    <s v="2. Fair"/>
    <s v="1. Zero"/>
    <s v="3-5 yrs"/>
    <s v="Retained"/>
  </r>
  <r>
    <n v="15699515"/>
    <n v="643"/>
    <x v="2"/>
    <x v="1"/>
    <n v="33"/>
    <n v="7"/>
    <n v="98630.31"/>
    <n v="2"/>
    <n v="1"/>
    <n v="1"/>
    <n v="40250.82"/>
    <n v="0"/>
    <x v="1"/>
    <s v="2. Fair"/>
    <s v="2. Up to 100K"/>
    <s v="6-8 yrs"/>
    <s v="Retained"/>
  </r>
  <r>
    <n v="15705313"/>
    <n v="707"/>
    <x v="0"/>
    <x v="0"/>
    <n v="33"/>
    <n v="2"/>
    <n v="58036.33"/>
    <n v="1"/>
    <n v="1"/>
    <n v="1"/>
    <n v="83335.78"/>
    <n v="0"/>
    <x v="1"/>
    <s v="3. Good"/>
    <s v="2. Up to 100K"/>
    <s v="0-2 yrs"/>
    <s v="Retained"/>
  </r>
  <r>
    <n v="15693817"/>
    <n v="539"/>
    <x v="1"/>
    <x v="1"/>
    <n v="28"/>
    <n v="5"/>
    <n v="0"/>
    <n v="2"/>
    <n v="1"/>
    <n v="0"/>
    <n v="48382.400000000001"/>
    <n v="0"/>
    <x v="3"/>
    <s v="1. Poor"/>
    <s v="1. Zero"/>
    <s v="3-5 yrs"/>
    <s v="Retained"/>
  </r>
  <r>
    <n v="15673790"/>
    <n v="498"/>
    <x v="2"/>
    <x v="1"/>
    <n v="45"/>
    <n v="7"/>
    <n v="109200.74"/>
    <n v="2"/>
    <n v="0"/>
    <n v="1"/>
    <n v="165990.44"/>
    <n v="0"/>
    <x v="0"/>
    <s v="1. Poor"/>
    <s v="3. 100K-150K"/>
    <s v="6-8 yrs"/>
    <s v="Retained"/>
  </r>
  <r>
    <n v="15674868"/>
    <n v="696"/>
    <x v="1"/>
    <x v="0"/>
    <n v="30"/>
    <n v="0"/>
    <n v="0"/>
    <n v="2"/>
    <n v="1"/>
    <n v="1"/>
    <n v="9002.7999999999993"/>
    <n v="0"/>
    <x v="1"/>
    <s v="3. Good"/>
    <s v="1. Zero"/>
    <s v="0-2 yrs"/>
    <s v="Retained"/>
  </r>
  <r>
    <n v="15692110"/>
    <n v="758"/>
    <x v="0"/>
    <x v="0"/>
    <n v="33"/>
    <n v="7"/>
    <n v="0"/>
    <n v="1"/>
    <n v="1"/>
    <n v="0"/>
    <n v="188156.34"/>
    <n v="0"/>
    <x v="1"/>
    <s v="4. Very Good"/>
    <s v="1. Zero"/>
    <s v="6-8 yrs"/>
    <s v="Retained"/>
  </r>
  <r>
    <n v="15645904"/>
    <n v="685"/>
    <x v="0"/>
    <x v="0"/>
    <n v="33"/>
    <n v="6"/>
    <n v="0"/>
    <n v="2"/>
    <n v="0"/>
    <n v="1"/>
    <n v="186785.01"/>
    <n v="0"/>
    <x v="1"/>
    <s v="3. Good"/>
    <s v="1. Zero"/>
    <s v="6-8 yrs"/>
    <s v="Retained"/>
  </r>
  <r>
    <n v="15581332"/>
    <n v="655"/>
    <x v="2"/>
    <x v="0"/>
    <n v="30"/>
    <n v="1"/>
    <n v="83173.98"/>
    <n v="2"/>
    <n v="1"/>
    <n v="1"/>
    <n v="184259.6"/>
    <n v="0"/>
    <x v="1"/>
    <s v="2. Fair"/>
    <s v="2. Up to 100K"/>
    <s v="0-2 yrs"/>
    <s v="Retained"/>
  </r>
  <r>
    <n v="15808544"/>
    <n v="747"/>
    <x v="0"/>
    <x v="0"/>
    <n v="40"/>
    <n v="3"/>
    <n v="0"/>
    <n v="1"/>
    <n v="0"/>
    <n v="0"/>
    <n v="57817.84"/>
    <n v="1"/>
    <x v="0"/>
    <s v="4. Very Good"/>
    <s v="1. Zero"/>
    <s v="3-5 yrs"/>
    <s v="Churned"/>
  </r>
  <r>
    <n v="15734948"/>
    <n v="601"/>
    <x v="1"/>
    <x v="1"/>
    <n v="24"/>
    <n v="7"/>
    <n v="0"/>
    <n v="2"/>
    <n v="0"/>
    <n v="0"/>
    <n v="144660.42000000001"/>
    <n v="0"/>
    <x v="3"/>
    <s v="2. Fair"/>
    <s v="1. Zero"/>
    <s v="6-8 yrs"/>
    <s v="Retained"/>
  </r>
  <r>
    <n v="15654531"/>
    <n v="477"/>
    <x v="0"/>
    <x v="1"/>
    <n v="22"/>
    <n v="5"/>
    <n v="82559.42"/>
    <n v="2"/>
    <n v="0"/>
    <n v="0"/>
    <n v="163112.9"/>
    <n v="1"/>
    <x v="3"/>
    <s v="1. Poor"/>
    <s v="2. Up to 100K"/>
    <s v="3-5 yrs"/>
    <s v="Churned"/>
  </r>
  <r>
    <n v="15637774"/>
    <n v="558"/>
    <x v="0"/>
    <x v="1"/>
    <n v="32"/>
    <n v="5"/>
    <n v="73494.210000000006"/>
    <n v="1"/>
    <n v="0"/>
    <n v="0"/>
    <n v="136301.1"/>
    <n v="0"/>
    <x v="1"/>
    <s v="1. Poor"/>
    <s v="2. Up to 100K"/>
    <s v="3-5 yrs"/>
    <s v="Retained"/>
  </r>
  <r>
    <n v="15677141"/>
    <n v="586"/>
    <x v="1"/>
    <x v="1"/>
    <n v="29"/>
    <n v="2"/>
    <n v="132450.23999999999"/>
    <n v="1"/>
    <n v="1"/>
    <n v="1"/>
    <n v="36176.629999999997"/>
    <n v="0"/>
    <x v="3"/>
    <s v="2. Fair"/>
    <s v="3. 100K-150K"/>
    <s v="0-2 yrs"/>
    <s v="Retained"/>
  </r>
  <r>
    <n v="15739578"/>
    <n v="850"/>
    <x v="0"/>
    <x v="1"/>
    <n v="49"/>
    <n v="6"/>
    <n v="128663.9"/>
    <n v="1"/>
    <n v="1"/>
    <n v="0"/>
    <n v="65769.3"/>
    <n v="1"/>
    <x v="0"/>
    <s v="5. Excellent"/>
    <s v="3. 100K-150K"/>
    <s v="6-8 yrs"/>
    <s v="Churned"/>
  </r>
  <r>
    <n v="15697360"/>
    <n v="505"/>
    <x v="0"/>
    <x v="0"/>
    <n v="36"/>
    <n v="2"/>
    <n v="79951.899999999994"/>
    <n v="1"/>
    <n v="0"/>
    <n v="1"/>
    <n v="174123.16"/>
    <n v="1"/>
    <x v="1"/>
    <s v="1. Poor"/>
    <s v="2. Up to 100K"/>
    <s v="0-2 yrs"/>
    <s v="Churned"/>
  </r>
  <r>
    <n v="15655213"/>
    <n v="591"/>
    <x v="2"/>
    <x v="0"/>
    <n v="51"/>
    <n v="8"/>
    <n v="132508.29999999999"/>
    <n v="1"/>
    <n v="1"/>
    <n v="1"/>
    <n v="161304.68"/>
    <n v="1"/>
    <x v="2"/>
    <s v="2. Fair"/>
    <s v="3. 100K-150K"/>
    <s v="6-8 yrs"/>
    <s v="Churned"/>
  </r>
  <r>
    <n v="15580872"/>
    <n v="761"/>
    <x v="2"/>
    <x v="0"/>
    <n v="38"/>
    <n v="1"/>
    <n v="120530.13"/>
    <n v="2"/>
    <n v="1"/>
    <n v="0"/>
    <n v="109394.62"/>
    <n v="0"/>
    <x v="1"/>
    <s v="4. Very Good"/>
    <s v="3. 100K-150K"/>
    <s v="0-2 yrs"/>
    <s v="Retained"/>
  </r>
  <r>
    <n v="15683213"/>
    <n v="554"/>
    <x v="0"/>
    <x v="0"/>
    <n v="35"/>
    <n v="10"/>
    <n v="74988.59"/>
    <n v="2"/>
    <n v="0"/>
    <n v="1"/>
    <n v="190155.13"/>
    <n v="0"/>
    <x v="1"/>
    <s v="1. Poor"/>
    <s v="2. Up to 100K"/>
    <s v="9-10 yrs"/>
    <s v="Retained"/>
  </r>
  <r>
    <n v="15801188"/>
    <n v="774"/>
    <x v="0"/>
    <x v="0"/>
    <n v="47"/>
    <n v="6"/>
    <n v="94722.880000000005"/>
    <n v="1"/>
    <n v="0"/>
    <n v="1"/>
    <n v="61450.96"/>
    <n v="0"/>
    <x v="0"/>
    <s v="4. Very Good"/>
    <s v="2. Up to 100K"/>
    <s v="6-8 yrs"/>
    <s v="Retained"/>
  </r>
  <r>
    <n v="15645029"/>
    <n v="771"/>
    <x v="1"/>
    <x v="0"/>
    <n v="33"/>
    <n v="5"/>
    <n v="0"/>
    <n v="2"/>
    <n v="1"/>
    <n v="0"/>
    <n v="8673.43"/>
    <n v="0"/>
    <x v="1"/>
    <s v="4. Very Good"/>
    <s v="1. Zero"/>
    <s v="3-5 yrs"/>
    <s v="Retained"/>
  </r>
  <r>
    <n v="15633181"/>
    <n v="792"/>
    <x v="0"/>
    <x v="1"/>
    <n v="31"/>
    <n v="6"/>
    <n v="71269.89"/>
    <n v="2"/>
    <n v="0"/>
    <n v="1"/>
    <n v="125912.77"/>
    <n v="0"/>
    <x v="1"/>
    <s v="4. Very Good"/>
    <s v="2. Up to 100K"/>
    <s v="6-8 yrs"/>
    <s v="Retained"/>
  </r>
  <r>
    <n v="15598259"/>
    <n v="673"/>
    <x v="2"/>
    <x v="0"/>
    <n v="41"/>
    <n v="9"/>
    <n v="98612.1"/>
    <n v="1"/>
    <n v="1"/>
    <n v="0"/>
    <n v="151349.35"/>
    <n v="0"/>
    <x v="0"/>
    <s v="3. Good"/>
    <s v="2. Up to 100K"/>
    <s v="9-10 yrs"/>
    <s v="Retained"/>
  </r>
  <r>
    <n v="15576000"/>
    <n v="765"/>
    <x v="0"/>
    <x v="1"/>
    <n v="40"/>
    <n v="6"/>
    <n v="138033.54999999999"/>
    <n v="1"/>
    <n v="1"/>
    <n v="1"/>
    <n v="67972.45"/>
    <n v="0"/>
    <x v="0"/>
    <s v="4. Very Good"/>
    <s v="3. 100K-150K"/>
    <s v="6-8 yrs"/>
    <s v="Retained"/>
  </r>
  <r>
    <n v="15766047"/>
    <n v="748"/>
    <x v="0"/>
    <x v="0"/>
    <n v="41"/>
    <n v="2"/>
    <n v="91621.69"/>
    <n v="1"/>
    <n v="1"/>
    <n v="1"/>
    <n v="71139.31"/>
    <n v="0"/>
    <x v="0"/>
    <s v="4. Very Good"/>
    <s v="2. Up to 100K"/>
    <s v="0-2 yrs"/>
    <s v="Retained"/>
  </r>
  <r>
    <n v="15596339"/>
    <n v="422"/>
    <x v="0"/>
    <x v="1"/>
    <n v="54"/>
    <n v="3"/>
    <n v="140014.42000000001"/>
    <n v="1"/>
    <n v="0"/>
    <n v="1"/>
    <n v="86350.97"/>
    <n v="0"/>
    <x v="2"/>
    <s v="1. Poor"/>
    <s v="3. 100K-150K"/>
    <s v="3-5 yrs"/>
    <s v="Retained"/>
  </r>
  <r>
    <n v="15715199"/>
    <n v="568"/>
    <x v="1"/>
    <x v="1"/>
    <n v="27"/>
    <n v="5"/>
    <n v="126815.97"/>
    <n v="2"/>
    <n v="0"/>
    <n v="1"/>
    <n v="118648.12"/>
    <n v="0"/>
    <x v="3"/>
    <s v="1. Poor"/>
    <s v="3. 100K-150K"/>
    <s v="3-5 yrs"/>
    <s v="Retained"/>
  </r>
  <r>
    <n v="15615938"/>
    <n v="502"/>
    <x v="0"/>
    <x v="0"/>
    <n v="64"/>
    <n v="3"/>
    <n v="139663.37"/>
    <n v="1"/>
    <n v="0"/>
    <n v="1"/>
    <n v="100995.11"/>
    <n v="0"/>
    <x v="4"/>
    <s v="1. Poor"/>
    <s v="3. 100K-150K"/>
    <s v="3-5 yrs"/>
    <s v="Retained"/>
  </r>
  <r>
    <n v="15679991"/>
    <n v="524"/>
    <x v="0"/>
    <x v="0"/>
    <n v="28"/>
    <n v="7"/>
    <n v="0"/>
    <n v="2"/>
    <n v="0"/>
    <n v="1"/>
    <n v="147100.72"/>
    <n v="0"/>
    <x v="3"/>
    <s v="1. Poor"/>
    <s v="1. Zero"/>
    <s v="6-8 yrs"/>
    <s v="Retained"/>
  </r>
  <r>
    <n v="15626135"/>
    <n v="689"/>
    <x v="0"/>
    <x v="1"/>
    <n v="34"/>
    <n v="1"/>
    <n v="165312.26999999999"/>
    <n v="1"/>
    <n v="1"/>
    <n v="0"/>
    <n v="155495.63"/>
    <n v="0"/>
    <x v="1"/>
    <s v="3. Good"/>
    <s v="4. Above 150K"/>
    <s v="0-2 yrs"/>
    <s v="Retained"/>
  </r>
  <r>
    <n v="15792934"/>
    <n v="661"/>
    <x v="0"/>
    <x v="1"/>
    <n v="26"/>
    <n v="8"/>
    <n v="0"/>
    <n v="2"/>
    <n v="0"/>
    <n v="0"/>
    <n v="196875.87"/>
    <n v="0"/>
    <x v="3"/>
    <s v="2. Fair"/>
    <s v="1. Zero"/>
    <s v="6-8 yrs"/>
    <s v="Retained"/>
  </r>
  <r>
    <n v="15744046"/>
    <n v="606"/>
    <x v="1"/>
    <x v="1"/>
    <n v="33"/>
    <n v="8"/>
    <n v="0"/>
    <n v="2"/>
    <n v="1"/>
    <n v="1"/>
    <n v="63176.77"/>
    <n v="0"/>
    <x v="1"/>
    <s v="2. Fair"/>
    <s v="1. Zero"/>
    <s v="6-8 yrs"/>
    <s v="Retained"/>
  </r>
  <r>
    <n v="15700826"/>
    <n v="678"/>
    <x v="2"/>
    <x v="0"/>
    <n v="54"/>
    <n v="1"/>
    <n v="123699.28"/>
    <n v="2"/>
    <n v="0"/>
    <n v="1"/>
    <n v="105221.75999999999"/>
    <n v="0"/>
    <x v="2"/>
    <s v="3. Good"/>
    <s v="3. 100K-150K"/>
    <s v="0-2 yrs"/>
    <s v="Retained"/>
  </r>
  <r>
    <n v="15756301"/>
    <n v="636"/>
    <x v="2"/>
    <x v="0"/>
    <n v="29"/>
    <n v="3"/>
    <n v="97325.15"/>
    <n v="1"/>
    <n v="0"/>
    <n v="1"/>
    <n v="131924.38"/>
    <n v="0"/>
    <x v="3"/>
    <s v="2. Fair"/>
    <s v="2. Up to 100K"/>
    <s v="3-5 yrs"/>
    <s v="Retained"/>
  </r>
  <r>
    <n v="15586517"/>
    <n v="647"/>
    <x v="0"/>
    <x v="1"/>
    <n v="32"/>
    <n v="5"/>
    <n v="97041.16"/>
    <n v="1"/>
    <n v="1"/>
    <n v="1"/>
    <n v="23132.73"/>
    <n v="0"/>
    <x v="1"/>
    <s v="2. Fair"/>
    <s v="2. Up to 100K"/>
    <s v="3-5 yrs"/>
    <s v="Retained"/>
  </r>
  <r>
    <n v="15751297"/>
    <n v="732"/>
    <x v="0"/>
    <x v="1"/>
    <n v="36"/>
    <n v="5"/>
    <n v="0"/>
    <n v="2"/>
    <n v="1"/>
    <n v="0"/>
    <n v="161428.25"/>
    <n v="0"/>
    <x v="1"/>
    <s v="3. Good"/>
    <s v="1. Zero"/>
    <s v="3-5 yrs"/>
    <s v="Retained"/>
  </r>
  <r>
    <n v="15710365"/>
    <n v="646"/>
    <x v="0"/>
    <x v="1"/>
    <n v="50"/>
    <n v="0"/>
    <n v="104129.24"/>
    <n v="2"/>
    <n v="1"/>
    <n v="0"/>
    <n v="181794.86"/>
    <n v="1"/>
    <x v="2"/>
    <s v="2. Fair"/>
    <s v="3. 100K-150K"/>
    <s v="0-2 yrs"/>
    <s v="Churned"/>
  </r>
  <r>
    <n v="15679307"/>
    <n v="559"/>
    <x v="0"/>
    <x v="0"/>
    <n v="43"/>
    <n v="1"/>
    <n v="0"/>
    <n v="1"/>
    <n v="0"/>
    <n v="1"/>
    <n v="86634.3"/>
    <n v="0"/>
    <x v="0"/>
    <s v="1. Poor"/>
    <s v="1. Zero"/>
    <s v="0-2 yrs"/>
    <s v="Retained"/>
  </r>
  <r>
    <n v="15610753"/>
    <n v="581"/>
    <x v="0"/>
    <x v="1"/>
    <n v="28"/>
    <n v="3"/>
    <n v="104367.5"/>
    <n v="1"/>
    <n v="1"/>
    <n v="1"/>
    <n v="29937.75"/>
    <n v="0"/>
    <x v="3"/>
    <s v="2. Fair"/>
    <s v="3. 100K-150K"/>
    <s v="3-5 yrs"/>
    <s v="Retained"/>
  </r>
  <r>
    <n v="15811036"/>
    <n v="565"/>
    <x v="0"/>
    <x v="1"/>
    <n v="46"/>
    <n v="7"/>
    <n v="135369.71"/>
    <n v="1"/>
    <n v="0"/>
    <n v="1"/>
    <n v="140130.22"/>
    <n v="0"/>
    <x v="0"/>
    <s v="1. Poor"/>
    <s v="3. 100K-150K"/>
    <s v="6-8 yrs"/>
    <s v="Retained"/>
  </r>
  <r>
    <n v="15610912"/>
    <n v="657"/>
    <x v="1"/>
    <x v="0"/>
    <n v="41"/>
    <n v="6"/>
    <n v="112119.48"/>
    <n v="1"/>
    <n v="1"/>
    <n v="0"/>
    <n v="17536.82"/>
    <n v="0"/>
    <x v="0"/>
    <s v="2. Fair"/>
    <s v="3. 100K-150K"/>
    <s v="6-8 yrs"/>
    <s v="Retained"/>
  </r>
  <r>
    <n v="15619932"/>
    <n v="847"/>
    <x v="0"/>
    <x v="1"/>
    <n v="66"/>
    <n v="7"/>
    <n v="123760.68"/>
    <n v="1"/>
    <n v="0"/>
    <n v="1"/>
    <n v="53157.16"/>
    <n v="0"/>
    <x v="4"/>
    <s v="5. Excellent"/>
    <s v="3. 100K-150K"/>
    <s v="6-8 yrs"/>
    <s v="Retained"/>
  </r>
  <r>
    <n v="15746199"/>
    <n v="558"/>
    <x v="0"/>
    <x v="0"/>
    <n v="41"/>
    <n v="6"/>
    <n v="0"/>
    <n v="1"/>
    <n v="1"/>
    <n v="1"/>
    <n v="143585.29"/>
    <n v="1"/>
    <x v="0"/>
    <s v="1. Poor"/>
    <s v="1. Zero"/>
    <s v="6-8 yrs"/>
    <s v="Churned"/>
  </r>
  <r>
    <n v="15584967"/>
    <n v="596"/>
    <x v="1"/>
    <x v="1"/>
    <n v="57"/>
    <n v="6"/>
    <n v="0"/>
    <n v="2"/>
    <n v="1"/>
    <n v="1"/>
    <n v="72402"/>
    <n v="0"/>
    <x v="2"/>
    <s v="2. Fair"/>
    <s v="1. Zero"/>
    <s v="6-8 yrs"/>
    <s v="Retained"/>
  </r>
  <r>
    <n v="15734365"/>
    <n v="579"/>
    <x v="0"/>
    <x v="1"/>
    <n v="39"/>
    <n v="5"/>
    <n v="0"/>
    <n v="2"/>
    <n v="0"/>
    <n v="1"/>
    <n v="39891.839999999997"/>
    <n v="0"/>
    <x v="1"/>
    <s v="1. Poor"/>
    <s v="1. Zero"/>
    <s v="3-5 yrs"/>
    <s v="Retained"/>
  </r>
  <r>
    <n v="15726960"/>
    <n v="741"/>
    <x v="0"/>
    <x v="0"/>
    <n v="36"/>
    <n v="3"/>
    <n v="0"/>
    <n v="2"/>
    <n v="1"/>
    <n v="1"/>
    <n v="89804.83"/>
    <n v="0"/>
    <x v="1"/>
    <s v="4. Very Good"/>
    <s v="1. Zero"/>
    <s v="3-5 yrs"/>
    <s v="Retained"/>
  </r>
  <r>
    <n v="15665177"/>
    <n v="613"/>
    <x v="0"/>
    <x v="1"/>
    <n v="44"/>
    <n v="3"/>
    <n v="0"/>
    <n v="2"/>
    <n v="0"/>
    <n v="1"/>
    <n v="136491.72"/>
    <n v="0"/>
    <x v="0"/>
    <s v="2. Fair"/>
    <s v="1. Zero"/>
    <s v="3-5 yrs"/>
    <s v="Retained"/>
  </r>
  <r>
    <n v="15779915"/>
    <n v="694"/>
    <x v="1"/>
    <x v="1"/>
    <n v="31"/>
    <n v="5"/>
    <n v="0"/>
    <n v="1"/>
    <n v="1"/>
    <n v="0"/>
    <n v="35593.18"/>
    <n v="0"/>
    <x v="1"/>
    <s v="3. Good"/>
    <s v="1. Zero"/>
    <s v="3-5 yrs"/>
    <s v="Retained"/>
  </r>
  <r>
    <n v="15729110"/>
    <n v="729"/>
    <x v="1"/>
    <x v="0"/>
    <n v="42"/>
    <n v="7"/>
    <n v="0"/>
    <n v="2"/>
    <n v="1"/>
    <n v="0"/>
    <n v="58268.2"/>
    <n v="1"/>
    <x v="0"/>
    <s v="3. Good"/>
    <s v="1. Zero"/>
    <s v="6-8 yrs"/>
    <s v="Churned"/>
  </r>
  <r>
    <n v="15575399"/>
    <n v="480"/>
    <x v="0"/>
    <x v="0"/>
    <n v="42"/>
    <n v="1"/>
    <n v="152160.21"/>
    <n v="2"/>
    <n v="1"/>
    <n v="0"/>
    <n v="101778.9"/>
    <n v="0"/>
    <x v="0"/>
    <s v="1. Poor"/>
    <s v="4. Above 150K"/>
    <s v="0-2 yrs"/>
    <s v="Retained"/>
  </r>
  <r>
    <n v="15678374"/>
    <n v="666"/>
    <x v="0"/>
    <x v="0"/>
    <n v="59"/>
    <n v="5"/>
    <n v="0"/>
    <n v="2"/>
    <n v="1"/>
    <n v="1"/>
    <n v="185123.09"/>
    <n v="0"/>
    <x v="2"/>
    <s v="2. Fair"/>
    <s v="1. Zero"/>
    <s v="3-5 yrs"/>
    <s v="Retained"/>
  </r>
  <r>
    <n v="15792679"/>
    <n v="575"/>
    <x v="0"/>
    <x v="1"/>
    <n v="24"/>
    <n v="2"/>
    <n v="0"/>
    <n v="2"/>
    <n v="1"/>
    <n v="1"/>
    <n v="119927.81"/>
    <n v="0"/>
    <x v="3"/>
    <s v="1. Poor"/>
    <s v="1. Zero"/>
    <s v="0-2 yrs"/>
    <s v="Retained"/>
  </r>
  <r>
    <n v="15668767"/>
    <n v="850"/>
    <x v="0"/>
    <x v="1"/>
    <n v="36"/>
    <n v="3"/>
    <n v="0"/>
    <n v="2"/>
    <n v="1"/>
    <n v="0"/>
    <n v="195033.07"/>
    <n v="0"/>
    <x v="1"/>
    <s v="5. Excellent"/>
    <s v="1. Zero"/>
    <s v="3-5 yrs"/>
    <s v="Retained"/>
  </r>
  <r>
    <n v="15761886"/>
    <n v="740"/>
    <x v="0"/>
    <x v="1"/>
    <n v="36"/>
    <n v="4"/>
    <n v="172381.8"/>
    <n v="1"/>
    <n v="1"/>
    <n v="1"/>
    <n v="86480.29"/>
    <n v="0"/>
    <x v="1"/>
    <s v="4. Very Good"/>
    <s v="4. Above 150K"/>
    <s v="3-5 yrs"/>
    <s v="Retained"/>
  </r>
  <r>
    <n v="15583076"/>
    <n v="588"/>
    <x v="2"/>
    <x v="1"/>
    <n v="41"/>
    <n v="6"/>
    <n v="106116.56"/>
    <n v="2"/>
    <n v="1"/>
    <n v="0"/>
    <n v="198766.61"/>
    <n v="0"/>
    <x v="0"/>
    <s v="2. Fair"/>
    <s v="3. 100K-150K"/>
    <s v="6-8 yrs"/>
    <s v="Retained"/>
  </r>
  <r>
    <n v="15815615"/>
    <n v="681"/>
    <x v="0"/>
    <x v="1"/>
    <n v="36"/>
    <n v="5"/>
    <n v="141952.07"/>
    <n v="1"/>
    <n v="1"/>
    <n v="1"/>
    <n v="185144.08"/>
    <n v="0"/>
    <x v="1"/>
    <s v="3. Good"/>
    <s v="3. 100K-150K"/>
    <s v="3-5 yrs"/>
    <s v="Retained"/>
  </r>
  <r>
    <n v="15591942"/>
    <n v="611"/>
    <x v="1"/>
    <x v="0"/>
    <n v="33"/>
    <n v="7"/>
    <n v="0"/>
    <n v="2"/>
    <n v="1"/>
    <n v="1"/>
    <n v="3729.89"/>
    <n v="0"/>
    <x v="1"/>
    <s v="2. Fair"/>
    <s v="1. Zero"/>
    <s v="6-8 yrs"/>
    <s v="Retained"/>
  </r>
  <r>
    <n v="15724924"/>
    <n v="589"/>
    <x v="0"/>
    <x v="0"/>
    <n v="37"/>
    <n v="6"/>
    <n v="138497.84"/>
    <n v="1"/>
    <n v="0"/>
    <n v="1"/>
    <n v="18988.580000000002"/>
    <n v="0"/>
    <x v="1"/>
    <s v="2. Fair"/>
    <s v="3. 100K-150K"/>
    <s v="6-8 yrs"/>
    <s v="Retained"/>
  </r>
  <r>
    <n v="15762123"/>
    <n v="717"/>
    <x v="1"/>
    <x v="0"/>
    <n v="34"/>
    <n v="1"/>
    <n v="0"/>
    <n v="2"/>
    <n v="1"/>
    <n v="0"/>
    <n v="119313.74"/>
    <n v="0"/>
    <x v="1"/>
    <s v="3. Good"/>
    <s v="1. Zero"/>
    <s v="0-2 yrs"/>
    <s v="Retained"/>
  </r>
  <r>
    <n v="15567893"/>
    <n v="556"/>
    <x v="2"/>
    <x v="1"/>
    <n v="33"/>
    <n v="3"/>
    <n v="124213.36"/>
    <n v="2"/>
    <n v="1"/>
    <n v="0"/>
    <n v="62627.55"/>
    <n v="0"/>
    <x v="1"/>
    <s v="1. Poor"/>
    <s v="3. 100K-150K"/>
    <s v="3-5 yrs"/>
    <s v="Retained"/>
  </r>
  <r>
    <n v="15648989"/>
    <n v="850"/>
    <x v="0"/>
    <x v="1"/>
    <n v="37"/>
    <n v="4"/>
    <n v="126872.6"/>
    <n v="1"/>
    <n v="1"/>
    <n v="0"/>
    <n v="197266.58"/>
    <n v="0"/>
    <x v="1"/>
    <s v="5. Excellent"/>
    <s v="3. 100K-150K"/>
    <s v="3-5 yrs"/>
    <s v="Retained"/>
  </r>
  <r>
    <n v="15662021"/>
    <n v="685"/>
    <x v="1"/>
    <x v="0"/>
    <n v="42"/>
    <n v="2"/>
    <n v="0"/>
    <n v="2"/>
    <n v="0"/>
    <n v="0"/>
    <n v="199992.48"/>
    <n v="0"/>
    <x v="0"/>
    <s v="3. Good"/>
    <s v="1. Zero"/>
    <s v="0-2 yrs"/>
    <s v="Retained"/>
  </r>
  <r>
    <n v="15691627"/>
    <n v="713"/>
    <x v="0"/>
    <x v="0"/>
    <n v="37"/>
    <n v="8"/>
    <n v="0"/>
    <n v="1"/>
    <n v="1"/>
    <n v="1"/>
    <n v="16403.41"/>
    <n v="0"/>
    <x v="1"/>
    <s v="3. Good"/>
    <s v="1. Zero"/>
    <s v="6-8 yrs"/>
    <s v="Retained"/>
  </r>
  <r>
    <n v="15731751"/>
    <n v="437"/>
    <x v="0"/>
    <x v="0"/>
    <n v="26"/>
    <n v="1"/>
    <n v="120923.52"/>
    <n v="1"/>
    <n v="0"/>
    <n v="1"/>
    <n v="78854.570000000007"/>
    <n v="0"/>
    <x v="3"/>
    <s v="1. Poor"/>
    <s v="3. 100K-150K"/>
    <s v="0-2 yrs"/>
    <s v="Retained"/>
  </r>
  <r>
    <n v="15635277"/>
    <n v="605"/>
    <x v="1"/>
    <x v="1"/>
    <n v="47"/>
    <n v="7"/>
    <n v="142643.54"/>
    <n v="1"/>
    <n v="1"/>
    <n v="0"/>
    <n v="189310.27"/>
    <n v="0"/>
    <x v="0"/>
    <s v="2. Fair"/>
    <s v="3. 100K-150K"/>
    <s v="6-8 yrs"/>
    <s v="Retained"/>
  </r>
  <r>
    <n v="15655252"/>
    <n v="758"/>
    <x v="2"/>
    <x v="1"/>
    <n v="41"/>
    <n v="10"/>
    <n v="79857.64"/>
    <n v="1"/>
    <n v="1"/>
    <n v="1"/>
    <n v="78088.17"/>
    <n v="0"/>
    <x v="0"/>
    <s v="4. Very Good"/>
    <s v="2. Up to 100K"/>
    <s v="9-10 yrs"/>
    <s v="Retained"/>
  </r>
  <r>
    <n v="15803941"/>
    <n v="600"/>
    <x v="0"/>
    <x v="1"/>
    <n v="46"/>
    <n v="10"/>
    <n v="95502.21"/>
    <n v="1"/>
    <n v="0"/>
    <n v="0"/>
    <n v="19842.18"/>
    <n v="0"/>
    <x v="0"/>
    <s v="2. Fair"/>
    <s v="2. Up to 100K"/>
    <s v="9-10 yrs"/>
    <s v="Retained"/>
  </r>
  <r>
    <n v="15714380"/>
    <n v="827"/>
    <x v="0"/>
    <x v="1"/>
    <n v="38"/>
    <n v="5"/>
    <n v="0"/>
    <n v="2"/>
    <n v="0"/>
    <n v="0"/>
    <n v="103305.01"/>
    <n v="0"/>
    <x v="1"/>
    <s v="5. Excellent"/>
    <s v="1. Zero"/>
    <s v="3-5 yrs"/>
    <s v="Retained"/>
  </r>
  <r>
    <n v="15666559"/>
    <n v="608"/>
    <x v="2"/>
    <x v="1"/>
    <n v="23"/>
    <n v="8"/>
    <n v="197715.93"/>
    <n v="2"/>
    <n v="1"/>
    <n v="1"/>
    <n v="116124.28"/>
    <n v="0"/>
    <x v="3"/>
    <s v="2. Fair"/>
    <s v="4. Above 150K"/>
    <s v="6-8 yrs"/>
    <s v="Retained"/>
  </r>
  <r>
    <n v="15799998"/>
    <n v="608"/>
    <x v="0"/>
    <x v="0"/>
    <n v="30"/>
    <n v="8"/>
    <n v="85859.76"/>
    <n v="1"/>
    <n v="0"/>
    <n v="0"/>
    <n v="142730.26999999999"/>
    <n v="0"/>
    <x v="1"/>
    <s v="2. Fair"/>
    <s v="2. Up to 100K"/>
    <s v="6-8 yrs"/>
    <s v="Retained"/>
  </r>
  <r>
    <n v="15703763"/>
    <n v="554"/>
    <x v="0"/>
    <x v="1"/>
    <n v="44"/>
    <n v="7"/>
    <n v="85304.27"/>
    <n v="1"/>
    <n v="1"/>
    <n v="1"/>
    <n v="58076.52"/>
    <n v="0"/>
    <x v="0"/>
    <s v="1. Poor"/>
    <s v="2. Up to 100K"/>
    <s v="6-8 yrs"/>
    <s v="Retained"/>
  </r>
  <r>
    <n v="15795640"/>
    <n v="683"/>
    <x v="2"/>
    <x v="0"/>
    <n v="35"/>
    <n v="1"/>
    <n v="132371.29999999999"/>
    <n v="2"/>
    <n v="0"/>
    <n v="0"/>
    <n v="186123.57"/>
    <n v="0"/>
    <x v="1"/>
    <s v="3. Good"/>
    <s v="3. 100K-150K"/>
    <s v="0-2 yrs"/>
    <s v="Retained"/>
  </r>
  <r>
    <n v="15780056"/>
    <n v="660"/>
    <x v="1"/>
    <x v="1"/>
    <n v="33"/>
    <n v="4"/>
    <n v="0"/>
    <n v="1"/>
    <n v="1"/>
    <n v="0"/>
    <n v="29664.45"/>
    <n v="0"/>
    <x v="1"/>
    <s v="2. Fair"/>
    <s v="1. Zero"/>
    <s v="3-5 yrs"/>
    <s v="Retained"/>
  </r>
  <r>
    <n v="15777873"/>
    <n v="628"/>
    <x v="0"/>
    <x v="0"/>
    <n v="31"/>
    <n v="5"/>
    <n v="0"/>
    <n v="1"/>
    <n v="0"/>
    <n v="0"/>
    <n v="147963.07"/>
    <n v="1"/>
    <x v="1"/>
    <s v="2. Fair"/>
    <s v="1. Zero"/>
    <s v="3-5 yrs"/>
    <s v="Churned"/>
  </r>
  <r>
    <n v="15584749"/>
    <n v="668"/>
    <x v="2"/>
    <x v="1"/>
    <n v="39"/>
    <n v="4"/>
    <n v="79896"/>
    <n v="1"/>
    <n v="1"/>
    <n v="0"/>
    <n v="38466.39"/>
    <n v="0"/>
    <x v="1"/>
    <s v="2. Fair"/>
    <s v="2. Up to 100K"/>
    <s v="3-5 yrs"/>
    <s v="Retained"/>
  </r>
  <r>
    <n v="15765258"/>
    <n v="776"/>
    <x v="0"/>
    <x v="0"/>
    <n v="29"/>
    <n v="5"/>
    <n v="0"/>
    <n v="2"/>
    <n v="1"/>
    <n v="1"/>
    <n v="143301.49"/>
    <n v="0"/>
    <x v="3"/>
    <s v="4. Very Good"/>
    <s v="1. Zero"/>
    <s v="3-5 yrs"/>
    <s v="Retained"/>
  </r>
  <r>
    <n v="15623346"/>
    <n v="820"/>
    <x v="0"/>
    <x v="1"/>
    <n v="36"/>
    <n v="4"/>
    <n v="0"/>
    <n v="2"/>
    <n v="1"/>
    <n v="0"/>
    <n v="31422.69"/>
    <n v="0"/>
    <x v="1"/>
    <s v="5. Excellent"/>
    <s v="1. Zero"/>
    <s v="3-5 yrs"/>
    <s v="Retained"/>
  </r>
  <r>
    <n v="15614054"/>
    <n v="665"/>
    <x v="0"/>
    <x v="1"/>
    <n v="36"/>
    <n v="1"/>
    <n v="0"/>
    <n v="2"/>
    <n v="0"/>
    <n v="1"/>
    <n v="121505.61"/>
    <n v="0"/>
    <x v="1"/>
    <s v="2. Fair"/>
    <s v="1. Zero"/>
    <s v="0-2 yrs"/>
    <s v="Retained"/>
  </r>
  <r>
    <n v="15766185"/>
    <n v="850"/>
    <x v="2"/>
    <x v="1"/>
    <n v="31"/>
    <n v="4"/>
    <n v="146587.29999999999"/>
    <n v="1"/>
    <n v="1"/>
    <n v="1"/>
    <n v="89874.82"/>
    <n v="0"/>
    <x v="1"/>
    <s v="5. Excellent"/>
    <s v="3. 100K-150K"/>
    <s v="3-5 yrs"/>
    <s v="Retained"/>
  </r>
  <r>
    <n v="15667632"/>
    <n v="703"/>
    <x v="0"/>
    <x v="0"/>
    <n v="42"/>
    <n v="7"/>
    <n v="0"/>
    <n v="2"/>
    <n v="0"/>
    <n v="1"/>
    <n v="72500.679999999993"/>
    <n v="0"/>
    <x v="0"/>
    <s v="3. Good"/>
    <s v="1. Zero"/>
    <s v="6-8 yrs"/>
    <s v="Retained"/>
  </r>
  <r>
    <n v="15599024"/>
    <n v="506"/>
    <x v="1"/>
    <x v="1"/>
    <n v="32"/>
    <n v="8"/>
    <n v="0"/>
    <n v="2"/>
    <n v="0"/>
    <n v="1"/>
    <n v="182692.8"/>
    <n v="0"/>
    <x v="1"/>
    <s v="1. Poor"/>
    <s v="1. Zero"/>
    <s v="6-8 yrs"/>
    <s v="Retained"/>
  </r>
  <r>
    <n v="15798709"/>
    <n v="588"/>
    <x v="1"/>
    <x v="1"/>
    <n v="32"/>
    <n v="3"/>
    <n v="109109.33"/>
    <n v="1"/>
    <n v="0"/>
    <n v="1"/>
    <n v="4993.9399999999996"/>
    <n v="0"/>
    <x v="1"/>
    <s v="2. Fair"/>
    <s v="3. 100K-150K"/>
    <s v="3-5 yrs"/>
    <s v="Retained"/>
  </r>
  <r>
    <n v="15741921"/>
    <n v="622"/>
    <x v="1"/>
    <x v="0"/>
    <n v="26"/>
    <n v="8"/>
    <n v="0"/>
    <n v="2"/>
    <n v="1"/>
    <n v="1"/>
    <n v="124964.82"/>
    <n v="0"/>
    <x v="3"/>
    <s v="2. Fair"/>
    <s v="1. Zero"/>
    <s v="6-8 yrs"/>
    <s v="Retained"/>
  </r>
  <r>
    <n v="15793671"/>
    <n v="606"/>
    <x v="0"/>
    <x v="1"/>
    <n v="34"/>
    <n v="5"/>
    <n v="0"/>
    <n v="1"/>
    <n v="1"/>
    <n v="0"/>
    <n v="161971.42000000001"/>
    <n v="0"/>
    <x v="1"/>
    <s v="2. Fair"/>
    <s v="1. Zero"/>
    <s v="3-5 yrs"/>
    <s v="Retained"/>
  </r>
  <r>
    <n v="15797900"/>
    <n v="517"/>
    <x v="0"/>
    <x v="1"/>
    <n v="56"/>
    <n v="9"/>
    <n v="142147.32"/>
    <n v="1"/>
    <n v="0"/>
    <n v="0"/>
    <n v="39488.04"/>
    <n v="1"/>
    <x v="2"/>
    <s v="1. Poor"/>
    <s v="3. 100K-150K"/>
    <s v="9-10 yrs"/>
    <s v="Churned"/>
  </r>
  <r>
    <n v="15667932"/>
    <n v="758"/>
    <x v="1"/>
    <x v="0"/>
    <n v="43"/>
    <n v="10"/>
    <n v="0"/>
    <n v="2"/>
    <n v="1"/>
    <n v="1"/>
    <n v="55313.440000000002"/>
    <n v="0"/>
    <x v="0"/>
    <s v="4. Very Good"/>
    <s v="1. Zero"/>
    <s v="9-10 yrs"/>
    <s v="Retained"/>
  </r>
  <r>
    <n v="15795933"/>
    <n v="677"/>
    <x v="0"/>
    <x v="0"/>
    <n v="49"/>
    <n v="3"/>
    <n v="0"/>
    <n v="2"/>
    <n v="1"/>
    <n v="1"/>
    <n v="187811.71"/>
    <n v="0"/>
    <x v="0"/>
    <s v="3. Good"/>
    <s v="1. Zero"/>
    <s v="3-5 yrs"/>
    <s v="Retained"/>
  </r>
  <r>
    <n v="15660403"/>
    <n v="827"/>
    <x v="1"/>
    <x v="0"/>
    <n v="35"/>
    <n v="0"/>
    <n v="0"/>
    <n v="2"/>
    <n v="0"/>
    <n v="1"/>
    <n v="184514.01"/>
    <n v="0"/>
    <x v="1"/>
    <s v="5. Excellent"/>
    <s v="1. Zero"/>
    <s v="0-2 yrs"/>
    <s v="Retained"/>
  </r>
  <r>
    <n v="15736299"/>
    <n v="729"/>
    <x v="0"/>
    <x v="0"/>
    <n v="36"/>
    <n v="8"/>
    <n v="109106.8"/>
    <n v="1"/>
    <n v="0"/>
    <n v="0"/>
    <n v="121311.12"/>
    <n v="0"/>
    <x v="1"/>
    <s v="3. Good"/>
    <s v="3. 100K-150K"/>
    <s v="6-8 yrs"/>
    <s v="Retained"/>
  </r>
  <r>
    <n v="15759034"/>
    <n v="654"/>
    <x v="0"/>
    <x v="1"/>
    <n v="36"/>
    <n v="2"/>
    <n v="112262.84"/>
    <n v="1"/>
    <n v="1"/>
    <n v="0"/>
    <n v="12873.39"/>
    <n v="0"/>
    <x v="1"/>
    <s v="2. Fair"/>
    <s v="3. 100K-150K"/>
    <s v="0-2 yrs"/>
    <s v="Retained"/>
  </r>
  <r>
    <n v="15724663"/>
    <n v="654"/>
    <x v="1"/>
    <x v="0"/>
    <n v="36"/>
    <n v="5"/>
    <n v="0"/>
    <n v="2"/>
    <n v="0"/>
    <n v="0"/>
    <n v="157238.04999999999"/>
    <n v="0"/>
    <x v="1"/>
    <s v="2. Fair"/>
    <s v="1. Zero"/>
    <s v="3-5 yrs"/>
    <s v="Retained"/>
  </r>
  <r>
    <n v="15594556"/>
    <n v="619"/>
    <x v="1"/>
    <x v="1"/>
    <n v="52"/>
    <n v="8"/>
    <n v="0"/>
    <n v="2"/>
    <n v="1"/>
    <n v="1"/>
    <n v="123242.11"/>
    <n v="0"/>
    <x v="2"/>
    <s v="2. Fair"/>
    <s v="1. Zero"/>
    <s v="6-8 yrs"/>
    <s v="Retained"/>
  </r>
  <r>
    <n v="15737169"/>
    <n v="642"/>
    <x v="1"/>
    <x v="1"/>
    <n v="26"/>
    <n v="8"/>
    <n v="144238.70000000001"/>
    <n v="1"/>
    <n v="1"/>
    <n v="1"/>
    <n v="184399.76"/>
    <n v="0"/>
    <x v="3"/>
    <s v="2. Fair"/>
    <s v="3. 100K-150K"/>
    <s v="6-8 yrs"/>
    <s v="Retained"/>
  </r>
  <r>
    <n v="15632472"/>
    <n v="472"/>
    <x v="1"/>
    <x v="0"/>
    <n v="32"/>
    <n v="1"/>
    <n v="159397.75"/>
    <n v="1"/>
    <n v="0"/>
    <n v="1"/>
    <n v="57323.18"/>
    <n v="0"/>
    <x v="1"/>
    <s v="1. Poor"/>
    <s v="4. Above 150K"/>
    <s v="0-2 yrs"/>
    <s v="Retained"/>
  </r>
  <r>
    <n v="15722813"/>
    <n v="470"/>
    <x v="1"/>
    <x v="1"/>
    <n v="30"/>
    <n v="4"/>
    <n v="125385.01"/>
    <n v="1"/>
    <n v="1"/>
    <n v="0"/>
    <n v="68293.929999999993"/>
    <n v="0"/>
    <x v="1"/>
    <s v="1. Poor"/>
    <s v="3. 100K-150K"/>
    <s v="3-5 yrs"/>
    <s v="Retained"/>
  </r>
  <r>
    <n v="15588450"/>
    <n v="633"/>
    <x v="0"/>
    <x v="0"/>
    <n v="60"/>
    <n v="8"/>
    <n v="69365.25"/>
    <n v="1"/>
    <n v="1"/>
    <n v="1"/>
    <n v="10288.24"/>
    <n v="0"/>
    <x v="4"/>
    <s v="2. Fair"/>
    <s v="2. Up to 100K"/>
    <s v="6-8 yrs"/>
    <s v="Retained"/>
  </r>
  <r>
    <n v="15736717"/>
    <n v="602"/>
    <x v="0"/>
    <x v="1"/>
    <n v="31"/>
    <n v="7"/>
    <n v="155271.82999999999"/>
    <n v="1"/>
    <n v="1"/>
    <n v="1"/>
    <n v="179446.31"/>
    <n v="0"/>
    <x v="1"/>
    <s v="2. Fair"/>
    <s v="4. Above 150K"/>
    <s v="6-8 yrs"/>
    <s v="Retained"/>
  </r>
  <r>
    <n v="15680683"/>
    <n v="640"/>
    <x v="1"/>
    <x v="1"/>
    <n v="29"/>
    <n v="5"/>
    <n v="197200.04"/>
    <n v="2"/>
    <n v="1"/>
    <n v="0"/>
    <n v="141453.62"/>
    <n v="0"/>
    <x v="3"/>
    <s v="2. Fair"/>
    <s v="4. Above 150K"/>
    <s v="3-5 yrs"/>
    <s v="Retained"/>
  </r>
  <r>
    <n v="15710316"/>
    <n v="454"/>
    <x v="1"/>
    <x v="0"/>
    <n v="48"/>
    <n v="5"/>
    <n v="144837.79"/>
    <n v="1"/>
    <n v="1"/>
    <n v="1"/>
    <n v="93151.77"/>
    <n v="0"/>
    <x v="0"/>
    <s v="1. Poor"/>
    <s v="3. 100K-150K"/>
    <s v="3-5 yrs"/>
    <s v="Retained"/>
  </r>
  <r>
    <n v="15746333"/>
    <n v="562"/>
    <x v="0"/>
    <x v="0"/>
    <n v="57"/>
    <n v="3"/>
    <n v="0"/>
    <n v="3"/>
    <n v="1"/>
    <n v="0"/>
    <n v="6554.97"/>
    <n v="1"/>
    <x v="2"/>
    <s v="1. Poor"/>
    <s v="1. Zero"/>
    <s v="3-5 yrs"/>
    <s v="Churned"/>
  </r>
  <r>
    <n v="15606861"/>
    <n v="636"/>
    <x v="0"/>
    <x v="1"/>
    <n v="34"/>
    <n v="8"/>
    <n v="0"/>
    <n v="2"/>
    <n v="1"/>
    <n v="0"/>
    <n v="38570.129999999997"/>
    <n v="0"/>
    <x v="1"/>
    <s v="2. Fair"/>
    <s v="1. Zero"/>
    <s v="6-8 yrs"/>
    <s v="Retained"/>
  </r>
  <r>
    <n v="15641285"/>
    <n v="621"/>
    <x v="1"/>
    <x v="1"/>
    <n v="50"/>
    <n v="3"/>
    <n v="163085.79"/>
    <n v="1"/>
    <n v="0"/>
    <n v="1"/>
    <n v="131048.36"/>
    <n v="0"/>
    <x v="2"/>
    <s v="2. Fair"/>
    <s v="4. Above 150K"/>
    <s v="3-5 yrs"/>
    <s v="Retained"/>
  </r>
  <r>
    <n v="15662908"/>
    <n v="795"/>
    <x v="2"/>
    <x v="1"/>
    <n v="38"/>
    <n v="7"/>
    <n v="125903.22"/>
    <n v="2"/>
    <n v="1"/>
    <n v="1"/>
    <n v="127068.92"/>
    <n v="0"/>
    <x v="1"/>
    <s v="4. Very Good"/>
    <s v="3. 100K-150K"/>
    <s v="6-8 yrs"/>
    <s v="Retained"/>
  </r>
  <r>
    <n v="15814267"/>
    <n v="550"/>
    <x v="0"/>
    <x v="1"/>
    <n v="22"/>
    <n v="6"/>
    <n v="154377.29999999999"/>
    <n v="1"/>
    <n v="1"/>
    <n v="1"/>
    <n v="51721.52"/>
    <n v="0"/>
    <x v="3"/>
    <s v="1. Poor"/>
    <s v="4. Above 150K"/>
    <s v="6-8 yrs"/>
    <s v="Retained"/>
  </r>
  <r>
    <n v="15614923"/>
    <n v="630"/>
    <x v="1"/>
    <x v="1"/>
    <n v="41"/>
    <n v="7"/>
    <n v="107511.52"/>
    <n v="1"/>
    <n v="0"/>
    <n v="1"/>
    <n v="46156.87"/>
    <n v="0"/>
    <x v="0"/>
    <s v="2. Fair"/>
    <s v="3. 100K-150K"/>
    <s v="6-8 yrs"/>
    <s v="Retained"/>
  </r>
  <r>
    <n v="15579223"/>
    <n v="573"/>
    <x v="2"/>
    <x v="1"/>
    <n v="30"/>
    <n v="8"/>
    <n v="127406.5"/>
    <n v="1"/>
    <n v="1"/>
    <n v="0"/>
    <n v="192950.6"/>
    <n v="0"/>
    <x v="1"/>
    <s v="1. Poor"/>
    <s v="3. 100K-150K"/>
    <s v="6-8 yrs"/>
    <s v="Retained"/>
  </r>
  <r>
    <n v="15651389"/>
    <n v="561"/>
    <x v="1"/>
    <x v="1"/>
    <n v="24"/>
    <n v="8"/>
    <n v="143656.54999999999"/>
    <n v="1"/>
    <n v="0"/>
    <n v="1"/>
    <n v="180932.46"/>
    <n v="0"/>
    <x v="3"/>
    <s v="1. Poor"/>
    <s v="3. 100K-150K"/>
    <s v="6-8 yrs"/>
    <s v="Retained"/>
  </r>
  <r>
    <n v="15677087"/>
    <n v="662"/>
    <x v="0"/>
    <x v="0"/>
    <n v="39"/>
    <n v="5"/>
    <n v="138106.75"/>
    <n v="1"/>
    <n v="0"/>
    <n v="0"/>
    <n v="19596.73"/>
    <n v="0"/>
    <x v="1"/>
    <s v="2. Fair"/>
    <s v="3. 100K-150K"/>
    <s v="3-5 yrs"/>
    <s v="Retained"/>
  </r>
  <r>
    <n v="15665784"/>
    <n v="637"/>
    <x v="0"/>
    <x v="1"/>
    <n v="27"/>
    <n v="9"/>
    <n v="128940.24"/>
    <n v="1"/>
    <n v="1"/>
    <n v="0"/>
    <n v="46786.92"/>
    <n v="0"/>
    <x v="3"/>
    <s v="2. Fair"/>
    <s v="3. 100K-150K"/>
    <s v="9-10 yrs"/>
    <s v="Retained"/>
  </r>
  <r>
    <n v="15576706"/>
    <n v="651"/>
    <x v="2"/>
    <x v="1"/>
    <n v="37"/>
    <n v="9"/>
    <n v="114453.58"/>
    <n v="1"/>
    <n v="0"/>
    <n v="1"/>
    <n v="175820.91"/>
    <n v="0"/>
    <x v="1"/>
    <s v="2. Fair"/>
    <s v="3. 100K-150K"/>
    <s v="9-10 yrs"/>
    <s v="Retained"/>
  </r>
  <r>
    <n v="15615473"/>
    <n v="646"/>
    <x v="0"/>
    <x v="0"/>
    <n v="33"/>
    <n v="2"/>
    <n v="0"/>
    <n v="2"/>
    <n v="0"/>
    <n v="0"/>
    <n v="198208"/>
    <n v="0"/>
    <x v="1"/>
    <s v="2. Fair"/>
    <s v="1. Zero"/>
    <s v="0-2 yrs"/>
    <s v="Retained"/>
  </r>
  <r>
    <n v="15587299"/>
    <n v="567"/>
    <x v="0"/>
    <x v="0"/>
    <n v="48"/>
    <n v="3"/>
    <n v="0"/>
    <n v="1"/>
    <n v="1"/>
    <n v="0"/>
    <n v="55362.45"/>
    <n v="0"/>
    <x v="0"/>
    <s v="1. Poor"/>
    <s v="1. Zero"/>
    <s v="3-5 yrs"/>
    <s v="Retained"/>
  </r>
  <r>
    <n v="15655389"/>
    <n v="638"/>
    <x v="0"/>
    <x v="1"/>
    <n v="41"/>
    <n v="1"/>
    <n v="131762.94"/>
    <n v="1"/>
    <n v="1"/>
    <n v="1"/>
    <n v="47675.29"/>
    <n v="0"/>
    <x v="0"/>
    <s v="2. Fair"/>
    <s v="3. 100K-150K"/>
    <s v="0-2 yrs"/>
    <s v="Retained"/>
  </r>
  <r>
    <n v="15784491"/>
    <n v="725"/>
    <x v="0"/>
    <x v="0"/>
    <n v="31"/>
    <n v="6"/>
    <n v="0"/>
    <n v="1"/>
    <n v="0"/>
    <n v="0"/>
    <n v="61326.43"/>
    <n v="0"/>
    <x v="1"/>
    <s v="3. Good"/>
    <s v="1. Zero"/>
    <s v="6-8 yrs"/>
    <s v="Retained"/>
  </r>
  <r>
    <n v="15809999"/>
    <n v="709"/>
    <x v="0"/>
    <x v="0"/>
    <n v="41"/>
    <n v="3"/>
    <n v="150300.65"/>
    <n v="2"/>
    <n v="1"/>
    <n v="0"/>
    <n v="71672.86"/>
    <n v="0"/>
    <x v="0"/>
    <s v="3. Good"/>
    <s v="4. Above 150K"/>
    <s v="3-5 yrs"/>
    <s v="Retained"/>
  </r>
  <r>
    <n v="15681115"/>
    <n v="787"/>
    <x v="1"/>
    <x v="1"/>
    <n v="39"/>
    <n v="10"/>
    <n v="108935.39"/>
    <n v="1"/>
    <n v="1"/>
    <n v="1"/>
    <n v="101168.3"/>
    <n v="0"/>
    <x v="1"/>
    <s v="4. Very Good"/>
    <s v="3. 100K-150K"/>
    <s v="9-10 yrs"/>
    <s v="Retained"/>
  </r>
  <r>
    <n v="15629390"/>
    <n v="653"/>
    <x v="0"/>
    <x v="1"/>
    <n v="37"/>
    <n v="7"/>
    <n v="135847.47"/>
    <n v="1"/>
    <n v="1"/>
    <n v="0"/>
    <n v="144880.81"/>
    <n v="0"/>
    <x v="1"/>
    <s v="2. Fair"/>
    <s v="3. 100K-150K"/>
    <s v="6-8 yrs"/>
    <s v="Retained"/>
  </r>
  <r>
    <n v="15792668"/>
    <n v="661"/>
    <x v="2"/>
    <x v="1"/>
    <n v="37"/>
    <n v="7"/>
    <n v="109908.06"/>
    <n v="2"/>
    <n v="1"/>
    <n v="0"/>
    <n v="115037.67"/>
    <n v="1"/>
    <x v="1"/>
    <s v="2. Fair"/>
    <s v="3. 100K-150K"/>
    <s v="6-8 yrs"/>
    <s v="Churned"/>
  </r>
  <r>
    <n v="15583863"/>
    <n v="681"/>
    <x v="2"/>
    <x v="1"/>
    <n v="49"/>
    <n v="8"/>
    <n v="142946.18"/>
    <n v="1"/>
    <n v="0"/>
    <n v="0"/>
    <n v="187280.51"/>
    <n v="1"/>
    <x v="0"/>
    <s v="3. Good"/>
    <s v="3. 100K-150K"/>
    <s v="6-8 yrs"/>
    <s v="Churned"/>
  </r>
  <r>
    <n v="15681878"/>
    <n v="436"/>
    <x v="2"/>
    <x v="1"/>
    <n v="45"/>
    <n v="3"/>
    <n v="104339.11"/>
    <n v="2"/>
    <n v="1"/>
    <n v="1"/>
    <n v="183540.22"/>
    <n v="1"/>
    <x v="0"/>
    <s v="1. Poor"/>
    <s v="3. 100K-150K"/>
    <s v="3-5 yrs"/>
    <s v="Churned"/>
  </r>
  <r>
    <n v="15782875"/>
    <n v="663"/>
    <x v="0"/>
    <x v="1"/>
    <n v="33"/>
    <n v="5"/>
    <n v="157274.35999999999"/>
    <n v="2"/>
    <n v="1"/>
    <n v="1"/>
    <n v="28531.81"/>
    <n v="0"/>
    <x v="1"/>
    <s v="2. Fair"/>
    <s v="4. Above 150K"/>
    <s v="3-5 yrs"/>
    <s v="Retained"/>
  </r>
  <r>
    <n v="15732235"/>
    <n v="662"/>
    <x v="0"/>
    <x v="1"/>
    <n v="64"/>
    <n v="0"/>
    <n v="98848.19"/>
    <n v="1"/>
    <n v="0"/>
    <n v="1"/>
    <n v="42730.12"/>
    <n v="0"/>
    <x v="4"/>
    <s v="2. Fair"/>
    <s v="2. Up to 100K"/>
    <s v="0-2 yrs"/>
    <s v="Retained"/>
  </r>
  <r>
    <n v="15735909"/>
    <n v="607"/>
    <x v="2"/>
    <x v="0"/>
    <n v="39"/>
    <n v="8"/>
    <n v="105103.33"/>
    <n v="1"/>
    <n v="1"/>
    <n v="0"/>
    <n v="104721.5"/>
    <n v="1"/>
    <x v="1"/>
    <s v="2. Fair"/>
    <s v="3. 100K-150K"/>
    <s v="6-8 yrs"/>
    <s v="Churned"/>
  </r>
  <r>
    <n v="15653448"/>
    <n v="754"/>
    <x v="0"/>
    <x v="1"/>
    <n v="34"/>
    <n v="7"/>
    <n v="0"/>
    <n v="2"/>
    <n v="1"/>
    <n v="1"/>
    <n v="65219.85"/>
    <n v="0"/>
    <x v="1"/>
    <s v="4. Very Good"/>
    <s v="1. Zero"/>
    <s v="6-8 yrs"/>
    <s v="Retained"/>
  </r>
  <r>
    <n v="15587647"/>
    <n v="850"/>
    <x v="2"/>
    <x v="0"/>
    <n v="66"/>
    <n v="0"/>
    <n v="127120.62"/>
    <n v="1"/>
    <n v="0"/>
    <n v="1"/>
    <n v="118929.64"/>
    <n v="1"/>
    <x v="4"/>
    <s v="5. Excellent"/>
    <s v="3. 100K-150K"/>
    <s v="0-2 yrs"/>
    <s v="Churned"/>
  </r>
  <r>
    <n v="15701037"/>
    <n v="578"/>
    <x v="0"/>
    <x v="1"/>
    <n v="39"/>
    <n v="2"/>
    <n v="0"/>
    <n v="2"/>
    <n v="1"/>
    <n v="0"/>
    <n v="70563.899999999994"/>
    <n v="0"/>
    <x v="1"/>
    <s v="1. Poor"/>
    <s v="1. Zero"/>
    <s v="0-2 yrs"/>
    <s v="Retained"/>
  </r>
  <r>
    <n v="15727499"/>
    <n v="666"/>
    <x v="2"/>
    <x v="0"/>
    <n v="36"/>
    <n v="3"/>
    <n v="129118.5"/>
    <n v="2"/>
    <n v="0"/>
    <n v="0"/>
    <n v="139435.12"/>
    <n v="0"/>
    <x v="1"/>
    <s v="2. Fair"/>
    <s v="3. 100K-150K"/>
    <s v="3-5 yrs"/>
    <s v="Retained"/>
  </r>
  <r>
    <n v="15724838"/>
    <n v="599"/>
    <x v="0"/>
    <x v="0"/>
    <n v="43"/>
    <n v="4"/>
    <n v="0"/>
    <n v="1"/>
    <n v="1"/>
    <n v="0"/>
    <n v="170347.1"/>
    <n v="0"/>
    <x v="0"/>
    <s v="2. Fair"/>
    <s v="1. Zero"/>
    <s v="3-5 yrs"/>
    <s v="Retained"/>
  </r>
  <r>
    <n v="15666711"/>
    <n v="586"/>
    <x v="0"/>
    <x v="0"/>
    <n v="46"/>
    <n v="0"/>
    <n v="0"/>
    <n v="3"/>
    <n v="0"/>
    <n v="1"/>
    <n v="131553.82"/>
    <n v="1"/>
    <x v="0"/>
    <s v="2. Fair"/>
    <s v="1. Zero"/>
    <s v="0-2 yrs"/>
    <s v="Churned"/>
  </r>
  <r>
    <n v="15588933"/>
    <n v="825"/>
    <x v="0"/>
    <x v="0"/>
    <n v="36"/>
    <n v="3"/>
    <n v="146053.66"/>
    <n v="1"/>
    <n v="1"/>
    <n v="1"/>
    <n v="138344.70000000001"/>
    <n v="0"/>
    <x v="1"/>
    <s v="5. Excellent"/>
    <s v="3. 100K-150K"/>
    <s v="3-5 yrs"/>
    <s v="Retained"/>
  </r>
  <r>
    <n v="15763111"/>
    <n v="808"/>
    <x v="1"/>
    <x v="0"/>
    <n v="67"/>
    <n v="10"/>
    <n v="124577.15"/>
    <n v="1"/>
    <n v="0"/>
    <n v="1"/>
    <n v="169894.39999999999"/>
    <n v="0"/>
    <x v="4"/>
    <s v="5. Excellent"/>
    <s v="3. 100K-150K"/>
    <s v="9-10 yrs"/>
    <s v="Retained"/>
  </r>
  <r>
    <n v="15805676"/>
    <n v="515"/>
    <x v="1"/>
    <x v="1"/>
    <n v="29"/>
    <n v="4"/>
    <n v="151012.54999999999"/>
    <n v="2"/>
    <n v="1"/>
    <n v="0"/>
    <n v="9770.9699999999993"/>
    <n v="0"/>
    <x v="3"/>
    <s v="1. Poor"/>
    <s v="4. Above 150K"/>
    <s v="3-5 yrs"/>
    <s v="Retained"/>
  </r>
  <r>
    <n v="15586674"/>
    <n v="663"/>
    <x v="1"/>
    <x v="0"/>
    <n v="58"/>
    <n v="5"/>
    <n v="216109.88"/>
    <n v="1"/>
    <n v="0"/>
    <n v="1"/>
    <n v="74176.710000000006"/>
    <n v="1"/>
    <x v="2"/>
    <s v="2. Fair"/>
    <s v="4. Above 150K"/>
    <s v="3-5 yrs"/>
    <s v="Churned"/>
  </r>
  <r>
    <n v="15744553"/>
    <n v="444"/>
    <x v="0"/>
    <x v="1"/>
    <n v="34"/>
    <n v="2"/>
    <n v="144318.97"/>
    <n v="1"/>
    <n v="1"/>
    <n v="0"/>
    <n v="112668.06"/>
    <n v="0"/>
    <x v="1"/>
    <s v="1. Poor"/>
    <s v="3. 100K-150K"/>
    <s v="0-2 yrs"/>
    <s v="Retained"/>
  </r>
  <r>
    <n v="15776629"/>
    <n v="650"/>
    <x v="0"/>
    <x v="0"/>
    <n v="39"/>
    <n v="4"/>
    <n v="0"/>
    <n v="2"/>
    <n v="0"/>
    <n v="0"/>
    <n v="186275.7"/>
    <n v="0"/>
    <x v="1"/>
    <s v="2. Fair"/>
    <s v="1. Zero"/>
    <s v="3-5 yrs"/>
    <s v="Retained"/>
  </r>
  <r>
    <n v="15647207"/>
    <n v="609"/>
    <x v="0"/>
    <x v="1"/>
    <n v="26"/>
    <n v="7"/>
    <n v="0"/>
    <n v="2"/>
    <n v="1"/>
    <n v="0"/>
    <n v="98463.99"/>
    <n v="0"/>
    <x v="3"/>
    <s v="2. Fair"/>
    <s v="1. Zero"/>
    <s v="6-8 yrs"/>
    <s v="Retained"/>
  </r>
  <r>
    <n v="15715638"/>
    <n v="824"/>
    <x v="2"/>
    <x v="1"/>
    <n v="77"/>
    <n v="3"/>
    <n v="27517.15"/>
    <n v="2"/>
    <n v="0"/>
    <n v="1"/>
    <n v="2746.41"/>
    <n v="0"/>
    <x v="4"/>
    <s v="5. Excellent"/>
    <s v="2. Up to 100K"/>
    <s v="3-5 yrs"/>
    <s v="Retained"/>
  </r>
  <r>
    <n v="15750602"/>
    <n v="662"/>
    <x v="0"/>
    <x v="1"/>
    <n v="29"/>
    <n v="5"/>
    <n v="147092.65"/>
    <n v="1"/>
    <n v="1"/>
    <n v="0"/>
    <n v="10928.3"/>
    <n v="0"/>
    <x v="3"/>
    <s v="2. Fair"/>
    <s v="3. 100K-150K"/>
    <s v="3-5 yrs"/>
    <s v="Retained"/>
  </r>
  <r>
    <n v="15766810"/>
    <n v="699"/>
    <x v="2"/>
    <x v="0"/>
    <n v="51"/>
    <n v="2"/>
    <n v="92246.14"/>
    <n v="2"/>
    <n v="0"/>
    <n v="1"/>
    <n v="91346.03"/>
    <n v="0"/>
    <x v="2"/>
    <s v="3. Good"/>
    <s v="2. Up to 100K"/>
    <s v="0-2 yrs"/>
    <s v="Retained"/>
  </r>
  <r>
    <n v="15756625"/>
    <n v="752"/>
    <x v="0"/>
    <x v="0"/>
    <n v="41"/>
    <n v="8"/>
    <n v="0"/>
    <n v="2"/>
    <n v="1"/>
    <n v="0"/>
    <n v="139844.04"/>
    <n v="1"/>
    <x v="0"/>
    <s v="4. Very Good"/>
    <s v="1. Zero"/>
    <s v="6-8 yrs"/>
    <s v="Churned"/>
  </r>
  <r>
    <n v="15639552"/>
    <n v="603"/>
    <x v="2"/>
    <x v="0"/>
    <n v="40"/>
    <n v="8"/>
    <n v="148897.01999999999"/>
    <n v="1"/>
    <n v="0"/>
    <n v="0"/>
    <n v="105052.9"/>
    <n v="0"/>
    <x v="0"/>
    <s v="2. Fair"/>
    <s v="3. 100K-150K"/>
    <s v="6-8 yrs"/>
    <s v="Retained"/>
  </r>
  <r>
    <n v="15633213"/>
    <n v="628"/>
    <x v="1"/>
    <x v="1"/>
    <n v="50"/>
    <n v="8"/>
    <n v="0"/>
    <n v="1"/>
    <n v="0"/>
    <n v="0"/>
    <n v="144366.82999999999"/>
    <n v="1"/>
    <x v="2"/>
    <s v="2. Fair"/>
    <s v="1. Zero"/>
    <s v="6-8 yrs"/>
    <s v="Churned"/>
  </r>
  <r>
    <n v="15610416"/>
    <n v="745"/>
    <x v="0"/>
    <x v="0"/>
    <n v="36"/>
    <n v="9"/>
    <n v="0"/>
    <n v="1"/>
    <n v="1"/>
    <n v="0"/>
    <n v="19605.18"/>
    <n v="1"/>
    <x v="1"/>
    <s v="4. Very Good"/>
    <s v="1. Zero"/>
    <s v="9-10 yrs"/>
    <s v="Churned"/>
  </r>
  <r>
    <n v="15715208"/>
    <n v="804"/>
    <x v="2"/>
    <x v="0"/>
    <n v="33"/>
    <n v="10"/>
    <n v="138335.96"/>
    <n v="1"/>
    <n v="1"/>
    <n v="1"/>
    <n v="80483.759999999995"/>
    <n v="0"/>
    <x v="1"/>
    <s v="5. Excellent"/>
    <s v="3. 100K-150K"/>
    <s v="9-10 yrs"/>
    <s v="Retained"/>
  </r>
  <r>
    <n v="15619608"/>
    <n v="454"/>
    <x v="2"/>
    <x v="0"/>
    <n v="50"/>
    <n v="10"/>
    <n v="92895.56"/>
    <n v="1"/>
    <n v="1"/>
    <n v="0"/>
    <n v="154344"/>
    <n v="1"/>
    <x v="2"/>
    <s v="1. Poor"/>
    <s v="2. Up to 100K"/>
    <s v="9-10 yrs"/>
    <s v="Churned"/>
  </r>
  <r>
    <n v="15628697"/>
    <n v="631"/>
    <x v="1"/>
    <x v="1"/>
    <n v="46"/>
    <n v="9"/>
    <n v="160736.63"/>
    <n v="1"/>
    <n v="0"/>
    <n v="1"/>
    <n v="93503.02"/>
    <n v="0"/>
    <x v="0"/>
    <s v="2. Fair"/>
    <s v="4. Above 150K"/>
    <s v="9-10 yrs"/>
    <s v="Retained"/>
  </r>
  <r>
    <n v="15643826"/>
    <n v="503"/>
    <x v="0"/>
    <x v="1"/>
    <n v="32"/>
    <n v="4"/>
    <n v="0"/>
    <n v="2"/>
    <n v="1"/>
    <n v="1"/>
    <n v="153036.97"/>
    <n v="0"/>
    <x v="1"/>
    <s v="1. Poor"/>
    <s v="1. Zero"/>
    <s v="3-5 yrs"/>
    <s v="Retained"/>
  </r>
  <r>
    <n v="15718588"/>
    <n v="548"/>
    <x v="0"/>
    <x v="0"/>
    <n v="37"/>
    <n v="9"/>
    <n v="0"/>
    <n v="2"/>
    <n v="0"/>
    <n v="0"/>
    <n v="98029.58"/>
    <n v="0"/>
    <x v="1"/>
    <s v="1. Poor"/>
    <s v="1. Zero"/>
    <s v="9-10 yrs"/>
    <s v="Retained"/>
  </r>
  <r>
    <n v="15709741"/>
    <n v="668"/>
    <x v="0"/>
    <x v="1"/>
    <n v="28"/>
    <n v="4"/>
    <n v="107141.27"/>
    <n v="1"/>
    <n v="1"/>
    <n v="0"/>
    <n v="193018.71"/>
    <n v="0"/>
    <x v="3"/>
    <s v="2. Fair"/>
    <s v="3. 100K-150K"/>
    <s v="3-5 yrs"/>
    <s v="Retained"/>
  </r>
  <r>
    <n v="15723318"/>
    <n v="619"/>
    <x v="0"/>
    <x v="0"/>
    <n v="55"/>
    <n v="0"/>
    <n v="0"/>
    <n v="3"/>
    <n v="0"/>
    <n v="0"/>
    <n v="60810.64"/>
    <n v="1"/>
    <x v="2"/>
    <s v="2. Fair"/>
    <s v="1. Zero"/>
    <s v="0-2 yrs"/>
    <s v="Churned"/>
  </r>
  <r>
    <n v="15717328"/>
    <n v="842"/>
    <x v="0"/>
    <x v="0"/>
    <n v="37"/>
    <n v="4"/>
    <n v="132446.07999999999"/>
    <n v="2"/>
    <n v="1"/>
    <n v="0"/>
    <n v="87071.18"/>
    <n v="1"/>
    <x v="1"/>
    <s v="5. Excellent"/>
    <s v="3. 100K-150K"/>
    <s v="3-5 yrs"/>
    <s v="Churned"/>
  </r>
  <r>
    <n v="15771299"/>
    <n v="707"/>
    <x v="0"/>
    <x v="0"/>
    <n v="57"/>
    <n v="1"/>
    <n v="92053"/>
    <n v="1"/>
    <n v="1"/>
    <n v="1"/>
    <n v="164064.44"/>
    <n v="1"/>
    <x v="2"/>
    <s v="3. Good"/>
    <s v="2. Up to 100K"/>
    <s v="0-2 yrs"/>
    <s v="Churned"/>
  </r>
  <r>
    <n v="15706223"/>
    <n v="715"/>
    <x v="1"/>
    <x v="1"/>
    <n v="38"/>
    <n v="2"/>
    <n v="96798.79"/>
    <n v="2"/>
    <n v="1"/>
    <n v="1"/>
    <n v="4554.67"/>
    <n v="0"/>
    <x v="1"/>
    <s v="3. Good"/>
    <s v="2. Up to 100K"/>
    <s v="0-2 yrs"/>
    <s v="Retained"/>
  </r>
  <r>
    <n v="15612358"/>
    <n v="573"/>
    <x v="2"/>
    <x v="1"/>
    <n v="35"/>
    <n v="9"/>
    <n v="134498.54"/>
    <n v="2"/>
    <n v="1"/>
    <n v="1"/>
    <n v="119924.8"/>
    <n v="0"/>
    <x v="1"/>
    <s v="1. Poor"/>
    <s v="3. 100K-150K"/>
    <s v="9-10 yrs"/>
    <s v="Retained"/>
  </r>
  <r>
    <n v="15769191"/>
    <n v="509"/>
    <x v="0"/>
    <x v="1"/>
    <n v="55"/>
    <n v="8"/>
    <n v="132387.91"/>
    <n v="2"/>
    <n v="1"/>
    <n v="1"/>
    <n v="170360.11"/>
    <n v="0"/>
    <x v="2"/>
    <s v="1. Poor"/>
    <s v="3. 100K-150K"/>
    <s v="6-8 yrs"/>
    <s v="Retained"/>
  </r>
  <r>
    <n v="15618816"/>
    <n v="670"/>
    <x v="2"/>
    <x v="0"/>
    <n v="40"/>
    <n v="2"/>
    <n v="147171.20000000001"/>
    <n v="1"/>
    <n v="0"/>
    <n v="1"/>
    <n v="69850.039999999994"/>
    <n v="0"/>
    <x v="0"/>
    <s v="3. Good"/>
    <s v="3. 100K-150K"/>
    <s v="0-2 yrs"/>
    <s v="Retained"/>
  </r>
  <r>
    <n v="15730810"/>
    <n v="613"/>
    <x v="1"/>
    <x v="1"/>
    <n v="44"/>
    <n v="9"/>
    <n v="100524.69"/>
    <n v="1"/>
    <n v="1"/>
    <n v="1"/>
    <n v="47298.95"/>
    <n v="0"/>
    <x v="0"/>
    <s v="2. Fair"/>
    <s v="3. 100K-150K"/>
    <s v="9-10 yrs"/>
    <s v="Retained"/>
  </r>
  <r>
    <n v="15783463"/>
    <n v="678"/>
    <x v="0"/>
    <x v="0"/>
    <n v="26"/>
    <n v="1"/>
    <n v="0"/>
    <n v="2"/>
    <n v="1"/>
    <n v="0"/>
    <n v="45443.68"/>
    <n v="0"/>
    <x v="3"/>
    <s v="3. Good"/>
    <s v="1. Zero"/>
    <s v="0-2 yrs"/>
    <s v="Retained"/>
  </r>
  <r>
    <n v="15616213"/>
    <n v="555"/>
    <x v="2"/>
    <x v="0"/>
    <n v="51"/>
    <n v="9"/>
    <n v="138214.5"/>
    <n v="1"/>
    <n v="1"/>
    <n v="0"/>
    <n v="198715.27"/>
    <n v="1"/>
    <x v="2"/>
    <s v="1. Poor"/>
    <s v="3. 100K-150K"/>
    <s v="9-10 yrs"/>
    <s v="Churned"/>
  </r>
  <r>
    <n v="15611287"/>
    <n v="777"/>
    <x v="0"/>
    <x v="0"/>
    <n v="30"/>
    <n v="4"/>
    <n v="0"/>
    <n v="2"/>
    <n v="0"/>
    <n v="1"/>
    <n v="115611.97"/>
    <n v="0"/>
    <x v="1"/>
    <s v="4. Very Good"/>
    <s v="1. Zero"/>
    <s v="3-5 yrs"/>
    <s v="Retained"/>
  </r>
  <r>
    <n v="15786454"/>
    <n v="552"/>
    <x v="1"/>
    <x v="1"/>
    <n v="55"/>
    <n v="3"/>
    <n v="0"/>
    <n v="1"/>
    <n v="1"/>
    <n v="1"/>
    <n v="40333.94"/>
    <n v="0"/>
    <x v="2"/>
    <s v="1. Poor"/>
    <s v="1. Zero"/>
    <s v="3-5 yrs"/>
    <s v="Retained"/>
  </r>
  <r>
    <n v="15768682"/>
    <n v="640"/>
    <x v="1"/>
    <x v="1"/>
    <n v="39"/>
    <n v="3"/>
    <n v="0"/>
    <n v="1"/>
    <n v="1"/>
    <n v="1"/>
    <n v="105997.25"/>
    <n v="0"/>
    <x v="1"/>
    <s v="2. Fair"/>
    <s v="1. Zero"/>
    <s v="3-5 yrs"/>
    <s v="Retained"/>
  </r>
  <r>
    <n v="15766172"/>
    <n v="541"/>
    <x v="0"/>
    <x v="1"/>
    <n v="34"/>
    <n v="3"/>
    <n v="128743.55"/>
    <n v="1"/>
    <n v="1"/>
    <n v="0"/>
    <n v="134851.12"/>
    <n v="0"/>
    <x v="1"/>
    <s v="1. Poor"/>
    <s v="3. 100K-150K"/>
    <s v="3-5 yrs"/>
    <s v="Retained"/>
  </r>
  <r>
    <n v="15637646"/>
    <n v="756"/>
    <x v="0"/>
    <x v="1"/>
    <n v="31"/>
    <n v="10"/>
    <n v="122647.32"/>
    <n v="1"/>
    <n v="0"/>
    <n v="0"/>
    <n v="61666.87"/>
    <n v="0"/>
    <x v="1"/>
    <s v="4. Very Good"/>
    <s v="3. 100K-150K"/>
    <s v="9-10 yrs"/>
    <s v="Retained"/>
  </r>
  <r>
    <n v="15653404"/>
    <n v="684"/>
    <x v="1"/>
    <x v="0"/>
    <n v="24"/>
    <n v="9"/>
    <n v="79263.899999999994"/>
    <n v="1"/>
    <n v="0"/>
    <n v="1"/>
    <n v="196574.48"/>
    <n v="0"/>
    <x v="3"/>
    <s v="3. Good"/>
    <s v="2. Up to 100K"/>
    <s v="9-10 yrs"/>
    <s v="Retained"/>
  </r>
  <r>
    <n v="15690546"/>
    <n v="618"/>
    <x v="0"/>
    <x v="0"/>
    <n v="42"/>
    <n v="2"/>
    <n v="0"/>
    <n v="4"/>
    <n v="0"/>
    <n v="0"/>
    <n v="111097.39"/>
    <n v="1"/>
    <x v="0"/>
    <s v="2. Fair"/>
    <s v="1. Zero"/>
    <s v="0-2 yrs"/>
    <s v="Churned"/>
  </r>
  <r>
    <n v="15735636"/>
    <n v="604"/>
    <x v="0"/>
    <x v="0"/>
    <n v="53"/>
    <n v="2"/>
    <n v="121389.78"/>
    <n v="1"/>
    <n v="1"/>
    <n v="1"/>
    <n v="48201.64"/>
    <n v="1"/>
    <x v="2"/>
    <s v="2. Fair"/>
    <s v="3. 100K-150K"/>
    <s v="0-2 yrs"/>
    <s v="Churned"/>
  </r>
  <r>
    <n v="15605424"/>
    <n v="624"/>
    <x v="1"/>
    <x v="1"/>
    <n v="38"/>
    <n v="7"/>
    <n v="123906.55"/>
    <n v="1"/>
    <n v="1"/>
    <n v="0"/>
    <n v="135096.78"/>
    <n v="0"/>
    <x v="1"/>
    <s v="2. Fair"/>
    <s v="3. 100K-150K"/>
    <s v="6-8 yrs"/>
    <s v="Retained"/>
  </r>
  <r>
    <n v="15568449"/>
    <n v="661"/>
    <x v="1"/>
    <x v="1"/>
    <n v="38"/>
    <n v="7"/>
    <n v="143006.70000000001"/>
    <n v="1"/>
    <n v="1"/>
    <n v="1"/>
    <n v="15650.89"/>
    <n v="0"/>
    <x v="1"/>
    <s v="2. Fair"/>
    <s v="3. 100K-150K"/>
    <s v="6-8 yrs"/>
    <s v="Retained"/>
  </r>
  <r>
    <n v="15688085"/>
    <n v="627"/>
    <x v="1"/>
    <x v="0"/>
    <n v="28"/>
    <n v="3"/>
    <n v="157597.60999999999"/>
    <n v="1"/>
    <n v="0"/>
    <n v="1"/>
    <n v="34097.22"/>
    <n v="0"/>
    <x v="3"/>
    <s v="2. Fair"/>
    <s v="4. Above 150K"/>
    <s v="3-5 yrs"/>
    <s v="Retained"/>
  </r>
  <r>
    <n v="15683483"/>
    <n v="812"/>
    <x v="1"/>
    <x v="1"/>
    <n v="38"/>
    <n v="3"/>
    <n v="127117.8"/>
    <n v="2"/>
    <n v="1"/>
    <n v="1"/>
    <n v="174822.74"/>
    <n v="0"/>
    <x v="1"/>
    <s v="5. Excellent"/>
    <s v="3. 100K-150K"/>
    <s v="3-5 yrs"/>
    <s v="Retained"/>
  </r>
  <r>
    <n v="15659567"/>
    <n v="473"/>
    <x v="0"/>
    <x v="0"/>
    <n v="39"/>
    <n v="9"/>
    <n v="117103.26"/>
    <n v="2"/>
    <n v="1"/>
    <n v="1"/>
    <n v="85937.52"/>
    <n v="1"/>
    <x v="1"/>
    <s v="1. Poor"/>
    <s v="3. 100K-150K"/>
    <s v="9-10 yrs"/>
    <s v="Churned"/>
  </r>
  <r>
    <n v="15766667"/>
    <n v="717"/>
    <x v="1"/>
    <x v="1"/>
    <n v="36"/>
    <n v="2"/>
    <n v="102989.83"/>
    <n v="2"/>
    <n v="0"/>
    <n v="1"/>
    <n v="49185.57"/>
    <n v="0"/>
    <x v="1"/>
    <s v="3. Good"/>
    <s v="3. 100K-150K"/>
    <s v="0-2 yrs"/>
    <s v="Retained"/>
  </r>
  <r>
    <n v="15624975"/>
    <n v="693"/>
    <x v="1"/>
    <x v="1"/>
    <n v="28"/>
    <n v="1"/>
    <n v="145118.82999999999"/>
    <n v="1"/>
    <n v="0"/>
    <n v="1"/>
    <n v="77742.38"/>
    <n v="0"/>
    <x v="3"/>
    <s v="3. Good"/>
    <s v="3. 100K-150K"/>
    <s v="0-2 yrs"/>
    <s v="Retained"/>
  </r>
  <r>
    <n v="15660878"/>
    <n v="705"/>
    <x v="0"/>
    <x v="1"/>
    <n v="92"/>
    <n v="1"/>
    <n v="126076.24"/>
    <n v="2"/>
    <n v="1"/>
    <n v="1"/>
    <n v="34436.83"/>
    <n v="0"/>
    <x v="4"/>
    <s v="3. Good"/>
    <s v="3. 100K-150K"/>
    <s v="0-2 yrs"/>
    <s v="Retained"/>
  </r>
  <r>
    <n v="15586557"/>
    <n v="661"/>
    <x v="0"/>
    <x v="1"/>
    <n v="41"/>
    <n v="5"/>
    <n v="0"/>
    <n v="1"/>
    <n v="0"/>
    <n v="1"/>
    <n v="88279.6"/>
    <n v="0"/>
    <x v="0"/>
    <s v="2. Fair"/>
    <s v="1. Zero"/>
    <s v="3-5 yrs"/>
    <s v="Retained"/>
  </r>
  <r>
    <n v="15746183"/>
    <n v="573"/>
    <x v="0"/>
    <x v="0"/>
    <n v="27"/>
    <n v="4"/>
    <n v="0"/>
    <n v="2"/>
    <n v="1"/>
    <n v="1"/>
    <n v="157549.6"/>
    <n v="0"/>
    <x v="3"/>
    <s v="1. Poor"/>
    <s v="1. Zero"/>
    <s v="3-5 yrs"/>
    <s v="Retained"/>
  </r>
  <r>
    <n v="15631457"/>
    <n v="639"/>
    <x v="0"/>
    <x v="1"/>
    <n v="37"/>
    <n v="5"/>
    <n v="98186.7"/>
    <n v="1"/>
    <n v="0"/>
    <n v="1"/>
    <n v="173386.95"/>
    <n v="0"/>
    <x v="1"/>
    <s v="2. Fair"/>
    <s v="2. Up to 100K"/>
    <s v="3-5 yrs"/>
    <s v="Retained"/>
  </r>
  <r>
    <n v="15754053"/>
    <n v="718"/>
    <x v="0"/>
    <x v="0"/>
    <n v="67"/>
    <n v="7"/>
    <n v="0"/>
    <n v="3"/>
    <n v="1"/>
    <n v="1"/>
    <n v="82782.080000000002"/>
    <n v="0"/>
    <x v="4"/>
    <s v="3. Good"/>
    <s v="1. Zero"/>
    <s v="6-8 yrs"/>
    <s v="Retained"/>
  </r>
  <r>
    <n v="15645839"/>
    <n v="570"/>
    <x v="0"/>
    <x v="1"/>
    <n v="37"/>
    <n v="6"/>
    <n v="0"/>
    <n v="1"/>
    <n v="1"/>
    <n v="1"/>
    <n v="187758.5"/>
    <n v="0"/>
    <x v="1"/>
    <s v="1. Poor"/>
    <s v="1. Zero"/>
    <s v="6-8 yrs"/>
    <s v="Retained"/>
  </r>
  <r>
    <n v="15689955"/>
    <n v="461"/>
    <x v="0"/>
    <x v="0"/>
    <n v="40"/>
    <n v="7"/>
    <n v="0"/>
    <n v="2"/>
    <n v="1"/>
    <n v="0"/>
    <n v="176547.8"/>
    <n v="0"/>
    <x v="0"/>
    <s v="1. Poor"/>
    <s v="1. Zero"/>
    <s v="6-8 yrs"/>
    <s v="Retained"/>
  </r>
  <r>
    <n v="15593510"/>
    <n v="638"/>
    <x v="2"/>
    <x v="0"/>
    <n v="33"/>
    <n v="5"/>
    <n v="129335.65"/>
    <n v="1"/>
    <n v="1"/>
    <n v="1"/>
    <n v="56585.2"/>
    <n v="1"/>
    <x v="1"/>
    <s v="2. Fair"/>
    <s v="3. 100K-150K"/>
    <s v="3-5 yrs"/>
    <s v="Churned"/>
  </r>
  <r>
    <n v="15654964"/>
    <n v="608"/>
    <x v="1"/>
    <x v="1"/>
    <n v="48"/>
    <n v="7"/>
    <n v="75801.740000000005"/>
    <n v="1"/>
    <n v="1"/>
    <n v="0"/>
    <n v="125762.95"/>
    <n v="0"/>
    <x v="0"/>
    <s v="2. Fair"/>
    <s v="2. Up to 100K"/>
    <s v="6-8 yrs"/>
    <s v="Retained"/>
  </r>
  <r>
    <n v="15594039"/>
    <n v="599"/>
    <x v="1"/>
    <x v="1"/>
    <n v="42"/>
    <n v="6"/>
    <n v="0"/>
    <n v="2"/>
    <n v="1"/>
    <n v="0"/>
    <n v="113868.4"/>
    <n v="0"/>
    <x v="0"/>
    <s v="2. Fair"/>
    <s v="1. Zero"/>
    <s v="6-8 yrs"/>
    <s v="Retained"/>
  </r>
  <r>
    <n v="15625929"/>
    <n v="762"/>
    <x v="0"/>
    <x v="0"/>
    <n v="44"/>
    <n v="7"/>
    <n v="159316.64000000001"/>
    <n v="1"/>
    <n v="0"/>
    <n v="0"/>
    <n v="24780.13"/>
    <n v="0"/>
    <x v="0"/>
    <s v="4. Very Good"/>
    <s v="4. Above 150K"/>
    <s v="6-8 yrs"/>
    <s v="Retained"/>
  </r>
  <r>
    <n v="15815295"/>
    <n v="662"/>
    <x v="0"/>
    <x v="0"/>
    <n v="38"/>
    <n v="2"/>
    <n v="96479.81"/>
    <n v="1"/>
    <n v="1"/>
    <n v="0"/>
    <n v="120259.41"/>
    <n v="0"/>
    <x v="1"/>
    <s v="2. Fair"/>
    <s v="2. Up to 100K"/>
    <s v="0-2 yrs"/>
    <s v="Retained"/>
  </r>
  <r>
    <n v="15621818"/>
    <n v="747"/>
    <x v="2"/>
    <x v="1"/>
    <n v="29"/>
    <n v="7"/>
    <n v="117726.33"/>
    <n v="1"/>
    <n v="1"/>
    <n v="1"/>
    <n v="175398.34"/>
    <n v="0"/>
    <x v="3"/>
    <s v="4. Very Good"/>
    <s v="3. 100K-150K"/>
    <s v="6-8 yrs"/>
    <s v="Retained"/>
  </r>
  <r>
    <n v="15652700"/>
    <n v="539"/>
    <x v="0"/>
    <x v="1"/>
    <n v="39"/>
    <n v="6"/>
    <n v="0"/>
    <n v="2"/>
    <n v="1"/>
    <n v="1"/>
    <n v="86767.48"/>
    <n v="0"/>
    <x v="1"/>
    <s v="1. Poor"/>
    <s v="1. Zero"/>
    <s v="6-8 yrs"/>
    <s v="Retained"/>
  </r>
  <r>
    <n v="15636860"/>
    <n v="625"/>
    <x v="0"/>
    <x v="1"/>
    <n v="43"/>
    <n v="4"/>
    <n v="122351.29"/>
    <n v="1"/>
    <n v="1"/>
    <n v="0"/>
    <n v="71216.600000000006"/>
    <n v="0"/>
    <x v="0"/>
    <s v="2. Fair"/>
    <s v="3. 100K-150K"/>
    <s v="3-5 yrs"/>
    <s v="Retained"/>
  </r>
  <r>
    <n v="15569432"/>
    <n v="656"/>
    <x v="0"/>
    <x v="0"/>
    <n v="48"/>
    <n v="9"/>
    <n v="0"/>
    <n v="2"/>
    <n v="1"/>
    <n v="1"/>
    <n v="85240.61"/>
    <n v="1"/>
    <x v="0"/>
    <s v="2. Fair"/>
    <s v="1. Zero"/>
    <s v="9-10 yrs"/>
    <s v="Churned"/>
  </r>
  <r>
    <n v="15751455"/>
    <n v="469"/>
    <x v="0"/>
    <x v="0"/>
    <n v="48"/>
    <n v="5"/>
    <n v="0"/>
    <n v="1"/>
    <n v="1"/>
    <n v="0"/>
    <n v="160529.71"/>
    <n v="1"/>
    <x v="0"/>
    <s v="1. Poor"/>
    <s v="1. Zero"/>
    <s v="3-5 yrs"/>
    <s v="Churned"/>
  </r>
  <r>
    <n v="15800583"/>
    <n v="621"/>
    <x v="1"/>
    <x v="0"/>
    <n v="43"/>
    <n v="8"/>
    <n v="0"/>
    <n v="1"/>
    <n v="0"/>
    <n v="0"/>
    <n v="102806.6"/>
    <n v="0"/>
    <x v="0"/>
    <s v="2. Fair"/>
    <s v="1. Zero"/>
    <s v="6-8 yrs"/>
    <s v="Retained"/>
  </r>
  <r>
    <n v="15770214"/>
    <n v="754"/>
    <x v="0"/>
    <x v="0"/>
    <n v="27"/>
    <n v="7"/>
    <n v="0"/>
    <n v="2"/>
    <n v="1"/>
    <n v="0"/>
    <n v="144134.64000000001"/>
    <n v="0"/>
    <x v="3"/>
    <s v="4. Very Good"/>
    <s v="1. Zero"/>
    <s v="6-8 yrs"/>
    <s v="Retained"/>
  </r>
  <r>
    <n v="15613463"/>
    <n v="679"/>
    <x v="2"/>
    <x v="0"/>
    <n v="50"/>
    <n v="6"/>
    <n v="132598.38"/>
    <n v="2"/>
    <n v="1"/>
    <n v="1"/>
    <n v="184017.98"/>
    <n v="0"/>
    <x v="2"/>
    <s v="3. Good"/>
    <s v="3. 100K-150K"/>
    <s v="6-8 yrs"/>
    <s v="Retained"/>
  </r>
  <r>
    <n v="15587066"/>
    <n v="535"/>
    <x v="0"/>
    <x v="1"/>
    <n v="38"/>
    <n v="2"/>
    <n v="119272.29"/>
    <n v="1"/>
    <n v="0"/>
    <n v="0"/>
    <n v="195896.59"/>
    <n v="1"/>
    <x v="1"/>
    <s v="1. Poor"/>
    <s v="3. 100K-150K"/>
    <s v="0-2 yrs"/>
    <s v="Churned"/>
  </r>
  <r>
    <n v="15693752"/>
    <n v="487"/>
    <x v="0"/>
    <x v="1"/>
    <n v="37"/>
    <n v="2"/>
    <n v="0"/>
    <n v="2"/>
    <n v="1"/>
    <n v="1"/>
    <n v="126722.57"/>
    <n v="0"/>
    <x v="1"/>
    <s v="1. Poor"/>
    <s v="1. Zero"/>
    <s v="0-2 yrs"/>
    <s v="Retained"/>
  </r>
  <r>
    <n v="15714874"/>
    <n v="850"/>
    <x v="0"/>
    <x v="0"/>
    <n v="42"/>
    <n v="3"/>
    <n v="0"/>
    <n v="2"/>
    <n v="1"/>
    <n v="1"/>
    <n v="176883.42"/>
    <n v="0"/>
    <x v="0"/>
    <s v="5. Excellent"/>
    <s v="1. Zero"/>
    <s v="3-5 yrs"/>
    <s v="Retained"/>
  </r>
  <r>
    <n v="15657809"/>
    <n v="585"/>
    <x v="0"/>
    <x v="1"/>
    <n v="55"/>
    <n v="10"/>
    <n v="106415.57"/>
    <n v="3"/>
    <n v="1"/>
    <n v="1"/>
    <n v="122960.98"/>
    <n v="1"/>
    <x v="2"/>
    <s v="2. Fair"/>
    <s v="3. 100K-150K"/>
    <s v="9-10 yrs"/>
    <s v="Churned"/>
  </r>
  <r>
    <n v="15651955"/>
    <n v="603"/>
    <x v="0"/>
    <x v="1"/>
    <n v="31"/>
    <n v="4"/>
    <n v="0"/>
    <n v="2"/>
    <n v="0"/>
    <n v="1"/>
    <n v="9607.1"/>
    <n v="0"/>
    <x v="1"/>
    <s v="2. Fair"/>
    <s v="1. Zero"/>
    <s v="3-5 yrs"/>
    <s v="Retained"/>
  </r>
  <r>
    <n v="15570912"/>
    <n v="728"/>
    <x v="2"/>
    <x v="0"/>
    <n v="32"/>
    <n v="9"/>
    <n v="127772.1"/>
    <n v="2"/>
    <n v="1"/>
    <n v="1"/>
    <n v="152643.48000000001"/>
    <n v="0"/>
    <x v="1"/>
    <s v="3. Good"/>
    <s v="3. 100K-150K"/>
    <s v="9-10 yrs"/>
    <s v="Retained"/>
  </r>
  <r>
    <n v="15640266"/>
    <n v="621"/>
    <x v="1"/>
    <x v="1"/>
    <n v="41"/>
    <n v="5"/>
    <n v="104631.67"/>
    <n v="1"/>
    <n v="1"/>
    <n v="1"/>
    <n v="95551.22"/>
    <n v="0"/>
    <x v="0"/>
    <s v="2. Fair"/>
    <s v="3. 100K-150K"/>
    <s v="3-5 yrs"/>
    <s v="Retained"/>
  </r>
  <r>
    <n v="15652069"/>
    <n v="833"/>
    <x v="0"/>
    <x v="1"/>
    <n v="30"/>
    <n v="1"/>
    <n v="0"/>
    <n v="2"/>
    <n v="1"/>
    <n v="0"/>
    <n v="141860.62"/>
    <n v="0"/>
    <x v="1"/>
    <s v="5. Excellent"/>
    <s v="1. Zero"/>
    <s v="0-2 yrs"/>
    <s v="Retained"/>
  </r>
  <r>
    <n v="15596074"/>
    <n v="502"/>
    <x v="0"/>
    <x v="1"/>
    <n v="37"/>
    <n v="10"/>
    <n v="0"/>
    <n v="1"/>
    <n v="1"/>
    <n v="1"/>
    <n v="76642.679999999993"/>
    <n v="0"/>
    <x v="1"/>
    <s v="1. Poor"/>
    <s v="1. Zero"/>
    <s v="9-10 yrs"/>
    <s v="Retained"/>
  </r>
  <r>
    <n v="15800268"/>
    <n v="825"/>
    <x v="2"/>
    <x v="1"/>
    <n v="37"/>
    <n v="6"/>
    <n v="118050.79"/>
    <n v="1"/>
    <n v="0"/>
    <n v="1"/>
    <n v="52301.15"/>
    <n v="0"/>
    <x v="1"/>
    <s v="5. Excellent"/>
    <s v="3. 100K-150K"/>
    <s v="6-8 yrs"/>
    <s v="Retained"/>
  </r>
  <r>
    <n v="15809847"/>
    <n v="668"/>
    <x v="0"/>
    <x v="1"/>
    <n v="46"/>
    <n v="0"/>
    <n v="0"/>
    <n v="2"/>
    <n v="0"/>
    <n v="0"/>
    <n v="29388.02"/>
    <n v="0"/>
    <x v="0"/>
    <s v="2. Fair"/>
    <s v="1. Zero"/>
    <s v="0-2 yrs"/>
    <s v="Retained"/>
  </r>
  <r>
    <n v="15599074"/>
    <n v="487"/>
    <x v="1"/>
    <x v="0"/>
    <n v="40"/>
    <n v="6"/>
    <n v="136093.74"/>
    <n v="1"/>
    <n v="0"/>
    <n v="1"/>
    <n v="193408.43"/>
    <n v="0"/>
    <x v="0"/>
    <s v="1. Poor"/>
    <s v="3. 100K-150K"/>
    <s v="6-8 yrs"/>
    <s v="Retained"/>
  </r>
  <r>
    <n v="15599591"/>
    <n v="600"/>
    <x v="2"/>
    <x v="0"/>
    <n v="39"/>
    <n v="7"/>
    <n v="88477.36"/>
    <n v="2"/>
    <n v="1"/>
    <n v="0"/>
    <n v="58632.37"/>
    <n v="0"/>
    <x v="1"/>
    <s v="2. Fair"/>
    <s v="2. Up to 100K"/>
    <s v="6-8 yrs"/>
    <s v="Retained"/>
  </r>
  <r>
    <n v="15776096"/>
    <n v="606"/>
    <x v="1"/>
    <x v="1"/>
    <n v="34"/>
    <n v="3"/>
    <n v="161572.24"/>
    <n v="1"/>
    <n v="0"/>
    <n v="1"/>
    <n v="191076.22"/>
    <n v="0"/>
    <x v="1"/>
    <s v="2. Fair"/>
    <s v="4. Above 150K"/>
    <s v="3-5 yrs"/>
    <s v="Retained"/>
  </r>
  <r>
    <n v="15611669"/>
    <n v="623"/>
    <x v="2"/>
    <x v="1"/>
    <n v="50"/>
    <n v="7"/>
    <n v="126608.37"/>
    <n v="1"/>
    <n v="0"/>
    <n v="1"/>
    <n v="645.61"/>
    <n v="1"/>
    <x v="2"/>
    <s v="2. Fair"/>
    <s v="3. 100K-150K"/>
    <s v="6-8 yrs"/>
    <s v="Churned"/>
  </r>
  <r>
    <n v="15694098"/>
    <n v="575"/>
    <x v="0"/>
    <x v="0"/>
    <n v="54"/>
    <n v="9"/>
    <n v="68332.960000000006"/>
    <n v="1"/>
    <n v="1"/>
    <n v="1"/>
    <n v="144390.75"/>
    <n v="0"/>
    <x v="2"/>
    <s v="1. Poor"/>
    <s v="2. Up to 100K"/>
    <s v="9-10 yrs"/>
    <s v="Retained"/>
  </r>
  <r>
    <n v="15713347"/>
    <n v="577"/>
    <x v="1"/>
    <x v="1"/>
    <n v="48"/>
    <n v="6"/>
    <n v="179852.26"/>
    <n v="1"/>
    <n v="1"/>
    <n v="0"/>
    <n v="193580.32"/>
    <n v="0"/>
    <x v="0"/>
    <s v="1. Poor"/>
    <s v="4. Above 150K"/>
    <s v="6-8 yrs"/>
    <s v="Retained"/>
  </r>
  <r>
    <n v="15713094"/>
    <n v="651"/>
    <x v="0"/>
    <x v="0"/>
    <n v="25"/>
    <n v="8"/>
    <n v="0"/>
    <n v="2"/>
    <n v="1"/>
    <n v="1"/>
    <n v="126761.2"/>
    <n v="0"/>
    <x v="3"/>
    <s v="2. Fair"/>
    <s v="1. Zero"/>
    <s v="6-8 yrs"/>
    <s v="Retained"/>
  </r>
  <r>
    <n v="15811978"/>
    <n v="693"/>
    <x v="2"/>
    <x v="1"/>
    <n v="46"/>
    <n v="2"/>
    <n v="104763.41"/>
    <n v="1"/>
    <n v="1"/>
    <n v="1"/>
    <n v="62368.33"/>
    <n v="0"/>
    <x v="0"/>
    <s v="3. Good"/>
    <s v="3. 100K-150K"/>
    <s v="0-2 yrs"/>
    <s v="Retained"/>
  </r>
  <r>
    <n v="15799925"/>
    <n v="800"/>
    <x v="0"/>
    <x v="1"/>
    <n v="60"/>
    <n v="6"/>
    <n v="88541.57"/>
    <n v="2"/>
    <n v="1"/>
    <n v="1"/>
    <n v="131718.12"/>
    <n v="0"/>
    <x v="4"/>
    <s v="5. Excellent"/>
    <s v="2. Up to 100K"/>
    <s v="6-8 yrs"/>
    <s v="Retained"/>
  </r>
  <r>
    <n v="15692575"/>
    <n v="760"/>
    <x v="0"/>
    <x v="1"/>
    <n v="38"/>
    <n v="6"/>
    <n v="162888.73000000001"/>
    <n v="1"/>
    <n v="1"/>
    <n v="0"/>
    <n v="91098.76"/>
    <n v="1"/>
    <x v="1"/>
    <s v="4. Very Good"/>
    <s v="4. Above 150K"/>
    <s v="6-8 yrs"/>
    <s v="Churned"/>
  </r>
  <r>
    <n v="15743149"/>
    <n v="711"/>
    <x v="0"/>
    <x v="0"/>
    <n v="35"/>
    <n v="8"/>
    <n v="0"/>
    <n v="1"/>
    <n v="1"/>
    <n v="1"/>
    <n v="67508.009999999995"/>
    <n v="0"/>
    <x v="1"/>
    <s v="3. Good"/>
    <s v="1. Zero"/>
    <s v="6-8 yrs"/>
    <s v="Retained"/>
  </r>
  <r>
    <n v="15776947"/>
    <n v="637"/>
    <x v="1"/>
    <x v="1"/>
    <n v="43"/>
    <n v="8"/>
    <n v="0"/>
    <n v="1"/>
    <n v="1"/>
    <n v="0"/>
    <n v="12156.93"/>
    <n v="1"/>
    <x v="0"/>
    <s v="2. Fair"/>
    <s v="1. Zero"/>
    <s v="6-8 yrs"/>
    <s v="Churned"/>
  </r>
  <r>
    <n v="15700656"/>
    <n v="662"/>
    <x v="0"/>
    <x v="1"/>
    <n v="32"/>
    <n v="9"/>
    <n v="0"/>
    <n v="2"/>
    <n v="0"/>
    <n v="0"/>
    <n v="65089.38"/>
    <n v="0"/>
    <x v="1"/>
    <s v="2. Fair"/>
    <s v="1. Zero"/>
    <s v="9-10 yrs"/>
    <s v="Retained"/>
  </r>
  <r>
    <n v="15594515"/>
    <n v="568"/>
    <x v="0"/>
    <x v="0"/>
    <n v="44"/>
    <n v="7"/>
    <n v="0"/>
    <n v="2"/>
    <n v="0"/>
    <n v="0"/>
    <n v="62370.67"/>
    <n v="1"/>
    <x v="0"/>
    <s v="1. Poor"/>
    <s v="1. Zero"/>
    <s v="6-8 yrs"/>
    <s v="Churned"/>
  </r>
  <r>
    <n v="15787884"/>
    <n v="692"/>
    <x v="0"/>
    <x v="0"/>
    <n v="30"/>
    <n v="7"/>
    <n v="0"/>
    <n v="2"/>
    <n v="1"/>
    <n v="1"/>
    <n v="18826.34"/>
    <n v="0"/>
    <x v="1"/>
    <s v="3. Good"/>
    <s v="1. Zero"/>
    <s v="6-8 yrs"/>
    <s v="Retained"/>
  </r>
  <r>
    <n v="15577988"/>
    <n v="614"/>
    <x v="0"/>
    <x v="0"/>
    <n v="35"/>
    <n v="1"/>
    <n v="0"/>
    <n v="2"/>
    <n v="1"/>
    <n v="1"/>
    <n v="3342.62"/>
    <n v="0"/>
    <x v="1"/>
    <s v="2. Fair"/>
    <s v="1. Zero"/>
    <s v="0-2 yrs"/>
    <s v="Retained"/>
  </r>
  <r>
    <n v="15795586"/>
    <n v="478"/>
    <x v="0"/>
    <x v="1"/>
    <n v="35"/>
    <n v="1"/>
    <n v="92474.05"/>
    <n v="1"/>
    <n v="1"/>
    <n v="0"/>
    <n v="178626.07"/>
    <n v="0"/>
    <x v="1"/>
    <s v="1. Poor"/>
    <s v="2. Up to 100K"/>
    <s v="0-2 yrs"/>
    <s v="Retained"/>
  </r>
  <r>
    <n v="15677739"/>
    <n v="562"/>
    <x v="0"/>
    <x v="1"/>
    <n v="36"/>
    <n v="6"/>
    <n v="0"/>
    <n v="2"/>
    <n v="1"/>
    <n v="0"/>
    <n v="32845.32"/>
    <n v="0"/>
    <x v="1"/>
    <s v="1. Poor"/>
    <s v="1. Zero"/>
    <s v="6-8 yrs"/>
    <s v="Retained"/>
  </r>
  <r>
    <n v="15720134"/>
    <n v="709"/>
    <x v="2"/>
    <x v="1"/>
    <n v="30"/>
    <n v="9"/>
    <n v="115479.48"/>
    <n v="2"/>
    <n v="1"/>
    <n v="1"/>
    <n v="134732.99"/>
    <n v="0"/>
    <x v="1"/>
    <s v="3. Good"/>
    <s v="3. 100K-150K"/>
    <s v="9-10 yrs"/>
    <s v="Retained"/>
  </r>
  <r>
    <n v="15688868"/>
    <n v="684"/>
    <x v="0"/>
    <x v="0"/>
    <n v="26"/>
    <n v="5"/>
    <n v="87098.91"/>
    <n v="1"/>
    <n v="0"/>
    <n v="0"/>
    <n v="106095.82"/>
    <n v="0"/>
    <x v="3"/>
    <s v="3. Good"/>
    <s v="2. Up to 100K"/>
    <s v="3-5 yrs"/>
    <s v="Retained"/>
  </r>
  <r>
    <n v="15642996"/>
    <n v="546"/>
    <x v="2"/>
    <x v="0"/>
    <n v="42"/>
    <n v="9"/>
    <n v="86351.85"/>
    <n v="2"/>
    <n v="1"/>
    <n v="0"/>
    <n v="57380.13"/>
    <n v="0"/>
    <x v="0"/>
    <s v="1. Poor"/>
    <s v="2. Up to 100K"/>
    <s v="9-10 yrs"/>
    <s v="Retained"/>
  </r>
  <r>
    <n v="15771222"/>
    <n v="779"/>
    <x v="0"/>
    <x v="0"/>
    <n v="42"/>
    <n v="5"/>
    <n v="0"/>
    <n v="2"/>
    <n v="0"/>
    <n v="0"/>
    <n v="25951.91"/>
    <n v="0"/>
    <x v="0"/>
    <s v="4. Very Good"/>
    <s v="1. Zero"/>
    <s v="3-5 yrs"/>
    <s v="Retained"/>
  </r>
  <r>
    <n v="15605059"/>
    <n v="576"/>
    <x v="2"/>
    <x v="1"/>
    <n v="63"/>
    <n v="3"/>
    <n v="148843.56"/>
    <n v="1"/>
    <n v="1"/>
    <n v="0"/>
    <n v="69414.13"/>
    <n v="1"/>
    <x v="4"/>
    <s v="1. Poor"/>
    <s v="3. 100K-150K"/>
    <s v="3-5 yrs"/>
    <s v="Churned"/>
  </r>
  <r>
    <n v="15568088"/>
    <n v="481"/>
    <x v="2"/>
    <x v="1"/>
    <n v="44"/>
    <n v="3"/>
    <n v="163714.51999999999"/>
    <n v="1"/>
    <n v="1"/>
    <n v="0"/>
    <n v="96123.72"/>
    <n v="0"/>
    <x v="0"/>
    <s v="1. Poor"/>
    <s v="4. Above 150K"/>
    <s v="3-5 yrs"/>
    <s v="Retained"/>
  </r>
  <r>
    <n v="15665943"/>
    <n v="445"/>
    <x v="0"/>
    <x v="1"/>
    <n v="25"/>
    <n v="6"/>
    <n v="0"/>
    <n v="2"/>
    <n v="1"/>
    <n v="0"/>
    <n v="119425.94"/>
    <n v="0"/>
    <x v="3"/>
    <s v="1. Poor"/>
    <s v="1. Zero"/>
    <s v="6-8 yrs"/>
    <s v="Retained"/>
  </r>
  <r>
    <n v="15795571"/>
    <n v="606"/>
    <x v="1"/>
    <x v="1"/>
    <n v="36"/>
    <n v="0"/>
    <n v="94153.56"/>
    <n v="1"/>
    <n v="0"/>
    <n v="1"/>
    <n v="120138.27"/>
    <n v="0"/>
    <x v="1"/>
    <s v="2. Fair"/>
    <s v="2. Up to 100K"/>
    <s v="0-2 yrs"/>
    <s v="Retained"/>
  </r>
  <r>
    <n v="15662243"/>
    <n v="559"/>
    <x v="0"/>
    <x v="1"/>
    <n v="50"/>
    <n v="5"/>
    <n v="162702.35"/>
    <n v="1"/>
    <n v="0"/>
    <n v="0"/>
    <n v="150548.5"/>
    <n v="1"/>
    <x v="2"/>
    <s v="1. Poor"/>
    <s v="4. Above 150K"/>
    <s v="3-5 yrs"/>
    <s v="Churned"/>
  </r>
  <r>
    <n v="15593128"/>
    <n v="608"/>
    <x v="0"/>
    <x v="0"/>
    <n v="56"/>
    <n v="10"/>
    <n v="129255.2"/>
    <n v="2"/>
    <n v="1"/>
    <n v="0"/>
    <n v="142492.04"/>
    <n v="1"/>
    <x v="2"/>
    <s v="2. Fair"/>
    <s v="3. 100K-150K"/>
    <s v="9-10 yrs"/>
    <s v="Churned"/>
  </r>
  <r>
    <n v="15589739"/>
    <n v="698"/>
    <x v="0"/>
    <x v="1"/>
    <n v="41"/>
    <n v="3"/>
    <n v="90605.29"/>
    <n v="1"/>
    <n v="1"/>
    <n v="1"/>
    <n v="14357"/>
    <n v="0"/>
    <x v="0"/>
    <s v="3. Good"/>
    <s v="2. Up to 100K"/>
    <s v="3-5 yrs"/>
    <s v="Retained"/>
  </r>
  <r>
    <n v="15787602"/>
    <n v="568"/>
    <x v="1"/>
    <x v="1"/>
    <n v="39"/>
    <n v="5"/>
    <n v="0"/>
    <n v="2"/>
    <n v="1"/>
    <n v="1"/>
    <n v="129569.92"/>
    <n v="0"/>
    <x v="1"/>
    <s v="1. Poor"/>
    <s v="1. Zero"/>
    <s v="3-5 yrs"/>
    <s v="Retained"/>
  </r>
  <r>
    <n v="15685019"/>
    <n v="528"/>
    <x v="0"/>
    <x v="1"/>
    <n v="29"/>
    <n v="3"/>
    <n v="102787.42"/>
    <n v="1"/>
    <n v="1"/>
    <n v="0"/>
    <n v="55972.56"/>
    <n v="0"/>
    <x v="3"/>
    <s v="1. Poor"/>
    <s v="3. 100K-150K"/>
    <s v="3-5 yrs"/>
    <s v="Retained"/>
  </r>
  <r>
    <n v="15704209"/>
    <n v="802"/>
    <x v="0"/>
    <x v="0"/>
    <n v="39"/>
    <n v="7"/>
    <n v="120145.96"/>
    <n v="2"/>
    <n v="0"/>
    <n v="1"/>
    <n v="59497.01"/>
    <n v="1"/>
    <x v="1"/>
    <s v="5. Excellent"/>
    <s v="3. 100K-150K"/>
    <s v="6-8 yrs"/>
    <s v="Churned"/>
  </r>
  <r>
    <n v="15605264"/>
    <n v="669"/>
    <x v="2"/>
    <x v="1"/>
    <n v="47"/>
    <n v="0"/>
    <n v="63723.78"/>
    <n v="2"/>
    <n v="1"/>
    <n v="1"/>
    <n v="181928.25"/>
    <n v="0"/>
    <x v="0"/>
    <s v="2. Fair"/>
    <s v="2. Up to 100K"/>
    <s v="0-2 yrs"/>
    <s v="Retained"/>
  </r>
  <r>
    <n v="15708265"/>
    <n v="581"/>
    <x v="1"/>
    <x v="0"/>
    <n v="24"/>
    <n v="10"/>
    <n v="159203.71"/>
    <n v="1"/>
    <n v="1"/>
    <n v="1"/>
    <n v="102517.83"/>
    <n v="1"/>
    <x v="3"/>
    <s v="2. Fair"/>
    <s v="4. Above 150K"/>
    <s v="9-10 yrs"/>
    <s v="Churned"/>
  </r>
  <r>
    <n v="15740264"/>
    <n v="640"/>
    <x v="0"/>
    <x v="1"/>
    <n v="38"/>
    <n v="9"/>
    <n v="0"/>
    <n v="2"/>
    <n v="1"/>
    <n v="0"/>
    <n v="88827.67"/>
    <n v="0"/>
    <x v="1"/>
    <s v="2. Fair"/>
    <s v="1. Zero"/>
    <s v="9-10 yrs"/>
    <s v="Retained"/>
  </r>
  <r>
    <n v="15615477"/>
    <n v="529"/>
    <x v="1"/>
    <x v="0"/>
    <n v="44"/>
    <n v="1"/>
    <n v="0"/>
    <n v="2"/>
    <n v="0"/>
    <n v="0"/>
    <n v="14161.3"/>
    <n v="0"/>
    <x v="0"/>
    <s v="1. Poor"/>
    <s v="1. Zero"/>
    <s v="0-2 yrs"/>
    <s v="Retained"/>
  </r>
  <r>
    <n v="15727361"/>
    <n v="547"/>
    <x v="0"/>
    <x v="0"/>
    <n v="51"/>
    <n v="1"/>
    <n v="0"/>
    <n v="2"/>
    <n v="1"/>
    <n v="1"/>
    <n v="56908.41"/>
    <n v="0"/>
    <x v="2"/>
    <s v="1. Poor"/>
    <s v="1. Zero"/>
    <s v="0-2 yrs"/>
    <s v="Retained"/>
  </r>
  <r>
    <n v="15760216"/>
    <n v="718"/>
    <x v="0"/>
    <x v="0"/>
    <n v="49"/>
    <n v="10"/>
    <n v="0"/>
    <n v="1"/>
    <n v="1"/>
    <n v="0"/>
    <n v="184474.72"/>
    <n v="1"/>
    <x v="0"/>
    <s v="3. Good"/>
    <s v="1. Zero"/>
    <s v="9-10 yrs"/>
    <s v="Churned"/>
  </r>
  <r>
    <n v="15806134"/>
    <n v="707"/>
    <x v="2"/>
    <x v="1"/>
    <n v="34"/>
    <n v="9"/>
    <n v="162691.16"/>
    <n v="2"/>
    <n v="1"/>
    <n v="0"/>
    <n v="94912.78"/>
    <n v="0"/>
    <x v="1"/>
    <s v="3. Good"/>
    <s v="4. Above 150K"/>
    <s v="9-10 yrs"/>
    <s v="Retained"/>
  </r>
  <r>
    <n v="15601351"/>
    <n v="735"/>
    <x v="0"/>
    <x v="1"/>
    <n v="43"/>
    <n v="9"/>
    <n v="127806.91"/>
    <n v="1"/>
    <n v="1"/>
    <n v="1"/>
    <n v="73069.59"/>
    <n v="0"/>
    <x v="0"/>
    <s v="3. Good"/>
    <s v="3. 100K-150K"/>
    <s v="9-10 yrs"/>
    <s v="Retained"/>
  </r>
  <r>
    <n v="15669262"/>
    <n v="765"/>
    <x v="0"/>
    <x v="1"/>
    <n v="43"/>
    <n v="9"/>
    <n v="157960.49"/>
    <n v="2"/>
    <n v="0"/>
    <n v="0"/>
    <n v="136602.79999999999"/>
    <n v="0"/>
    <x v="0"/>
    <s v="4. Very Good"/>
    <s v="4. Above 150K"/>
    <s v="9-10 yrs"/>
    <s v="Retained"/>
  </r>
  <r>
    <n v="15696989"/>
    <n v="469"/>
    <x v="2"/>
    <x v="0"/>
    <n v="52"/>
    <n v="8"/>
    <n v="139493.25"/>
    <n v="3"/>
    <n v="0"/>
    <n v="0"/>
    <n v="150093.32"/>
    <n v="1"/>
    <x v="2"/>
    <s v="1. Poor"/>
    <s v="3. 100K-150K"/>
    <s v="6-8 yrs"/>
    <s v="Churned"/>
  </r>
  <r>
    <n v="15688498"/>
    <n v="594"/>
    <x v="2"/>
    <x v="0"/>
    <n v="21"/>
    <n v="2"/>
    <n v="87096.82"/>
    <n v="2"/>
    <n v="1"/>
    <n v="0"/>
    <n v="168186.11"/>
    <n v="0"/>
    <x v="3"/>
    <s v="2. Fair"/>
    <s v="2. Up to 100K"/>
    <s v="0-2 yrs"/>
    <s v="Retained"/>
  </r>
  <r>
    <n v="15686964"/>
    <n v="675"/>
    <x v="0"/>
    <x v="0"/>
    <n v="34"/>
    <n v="10"/>
    <n v="84944.58"/>
    <n v="1"/>
    <n v="0"/>
    <n v="0"/>
    <n v="146230.63"/>
    <n v="0"/>
    <x v="1"/>
    <s v="3. Good"/>
    <s v="2. Up to 100K"/>
    <s v="9-10 yrs"/>
    <s v="Retained"/>
  </r>
  <r>
    <n v="15625035"/>
    <n v="703"/>
    <x v="0"/>
    <x v="1"/>
    <n v="50"/>
    <n v="8"/>
    <n v="160139.59"/>
    <n v="2"/>
    <n v="1"/>
    <n v="1"/>
    <n v="79314.100000000006"/>
    <n v="0"/>
    <x v="2"/>
    <s v="3. Good"/>
    <s v="4. Above 150K"/>
    <s v="6-8 yrs"/>
    <s v="Retained"/>
  </r>
  <r>
    <n v="15618391"/>
    <n v="810"/>
    <x v="0"/>
    <x v="1"/>
    <n v="33"/>
    <n v="6"/>
    <n v="0"/>
    <n v="2"/>
    <n v="1"/>
    <n v="1"/>
    <n v="77965.67"/>
    <n v="0"/>
    <x v="1"/>
    <s v="5. Excellent"/>
    <s v="1. Zero"/>
    <s v="6-8 yrs"/>
    <s v="Retained"/>
  </r>
  <r>
    <n v="15591344"/>
    <n v="715"/>
    <x v="1"/>
    <x v="1"/>
    <n v="42"/>
    <n v="6"/>
    <n v="0"/>
    <n v="2"/>
    <n v="1"/>
    <n v="1"/>
    <n v="128745.69"/>
    <n v="0"/>
    <x v="0"/>
    <s v="3. Good"/>
    <s v="1. Zero"/>
    <s v="6-8 yrs"/>
    <s v="Retained"/>
  </r>
  <r>
    <n v="15605455"/>
    <n v="664"/>
    <x v="0"/>
    <x v="1"/>
    <n v="40"/>
    <n v="9"/>
    <n v="0"/>
    <n v="2"/>
    <n v="1"/>
    <n v="0"/>
    <n v="194767.3"/>
    <n v="0"/>
    <x v="0"/>
    <s v="2. Fair"/>
    <s v="1. Zero"/>
    <s v="9-10 yrs"/>
    <s v="Retained"/>
  </r>
  <r>
    <n v="15680804"/>
    <n v="850"/>
    <x v="0"/>
    <x v="1"/>
    <n v="29"/>
    <n v="6"/>
    <n v="0"/>
    <n v="2"/>
    <n v="1"/>
    <n v="1"/>
    <n v="10672.54"/>
    <n v="0"/>
    <x v="3"/>
    <s v="5. Excellent"/>
    <s v="1. Zero"/>
    <s v="6-8 yrs"/>
    <s v="Retained"/>
  </r>
  <r>
    <n v="15768282"/>
    <n v="724"/>
    <x v="2"/>
    <x v="1"/>
    <n v="36"/>
    <n v="6"/>
    <n v="94615.11"/>
    <n v="2"/>
    <n v="1"/>
    <n v="1"/>
    <n v="10627.21"/>
    <n v="0"/>
    <x v="1"/>
    <s v="3. Good"/>
    <s v="2. Up to 100K"/>
    <s v="6-8 yrs"/>
    <s v="Retained"/>
  </r>
  <r>
    <n v="15685826"/>
    <n v="563"/>
    <x v="0"/>
    <x v="1"/>
    <n v="30"/>
    <n v="7"/>
    <n v="90727.79"/>
    <n v="1"/>
    <n v="1"/>
    <n v="0"/>
    <n v="122268.75"/>
    <n v="0"/>
    <x v="1"/>
    <s v="1. Poor"/>
    <s v="2. Up to 100K"/>
    <s v="6-8 yrs"/>
    <s v="Retained"/>
  </r>
  <r>
    <n v="15793491"/>
    <n v="714"/>
    <x v="2"/>
    <x v="1"/>
    <n v="26"/>
    <n v="3"/>
    <n v="119545.48"/>
    <n v="2"/>
    <n v="1"/>
    <n v="0"/>
    <n v="65482.94"/>
    <n v="0"/>
    <x v="3"/>
    <s v="3. Good"/>
    <s v="3. 100K-150K"/>
    <s v="3-5 yrs"/>
    <s v="Retained"/>
  </r>
  <r>
    <n v="15797787"/>
    <n v="614"/>
    <x v="0"/>
    <x v="1"/>
    <n v="36"/>
    <n v="1"/>
    <n v="118311.76"/>
    <n v="1"/>
    <n v="1"/>
    <n v="0"/>
    <n v="146134.68"/>
    <n v="0"/>
    <x v="1"/>
    <s v="2. Fair"/>
    <s v="3. 100K-150K"/>
    <s v="0-2 yrs"/>
    <s v="Retained"/>
  </r>
  <r>
    <n v="15611171"/>
    <n v="740"/>
    <x v="0"/>
    <x v="1"/>
    <n v="33"/>
    <n v="1"/>
    <n v="129574.98"/>
    <n v="1"/>
    <n v="1"/>
    <n v="1"/>
    <n v="123300.38"/>
    <n v="0"/>
    <x v="1"/>
    <s v="4. Very Good"/>
    <s v="3. 100K-150K"/>
    <s v="0-2 yrs"/>
    <s v="Retained"/>
  </r>
  <r>
    <n v="15601627"/>
    <n v="587"/>
    <x v="0"/>
    <x v="1"/>
    <n v="33"/>
    <n v="8"/>
    <n v="148163.57"/>
    <n v="1"/>
    <n v="0"/>
    <n v="0"/>
    <n v="122925.4"/>
    <n v="0"/>
    <x v="1"/>
    <s v="2. Fair"/>
    <s v="3. 100K-150K"/>
    <s v="6-8 yrs"/>
    <s v="Retained"/>
  </r>
  <r>
    <n v="15734085"/>
    <n v="465"/>
    <x v="2"/>
    <x v="1"/>
    <n v="24"/>
    <n v="5"/>
    <n v="117154.9"/>
    <n v="1"/>
    <n v="1"/>
    <n v="1"/>
    <n v="127744.02"/>
    <n v="0"/>
    <x v="3"/>
    <s v="1. Poor"/>
    <s v="3. 100K-150K"/>
    <s v="3-5 yrs"/>
    <s v="Retained"/>
  </r>
  <r>
    <n v="15809309"/>
    <n v="689"/>
    <x v="1"/>
    <x v="0"/>
    <n v="40"/>
    <n v="5"/>
    <n v="154251.67000000001"/>
    <n v="1"/>
    <n v="0"/>
    <n v="1"/>
    <n v="118319.5"/>
    <n v="0"/>
    <x v="0"/>
    <s v="3. Good"/>
    <s v="4. Above 150K"/>
    <s v="3-5 yrs"/>
    <s v="Retained"/>
  </r>
  <r>
    <n v="15809462"/>
    <n v="656"/>
    <x v="0"/>
    <x v="1"/>
    <n v="30"/>
    <n v="3"/>
    <n v="0"/>
    <n v="2"/>
    <n v="0"/>
    <n v="1"/>
    <n v="17104"/>
    <n v="0"/>
    <x v="1"/>
    <s v="2. Fair"/>
    <s v="1. Zero"/>
    <s v="3-5 yrs"/>
    <s v="Retained"/>
  </r>
  <r>
    <n v="15634628"/>
    <n v="579"/>
    <x v="0"/>
    <x v="0"/>
    <n v="33"/>
    <n v="1"/>
    <n v="65667.789999999994"/>
    <n v="2"/>
    <n v="0"/>
    <n v="0"/>
    <n v="164608.98000000001"/>
    <n v="0"/>
    <x v="1"/>
    <s v="1. Poor"/>
    <s v="2. Up to 100K"/>
    <s v="0-2 yrs"/>
    <s v="Retained"/>
  </r>
  <r>
    <n v="15775678"/>
    <n v="716"/>
    <x v="0"/>
    <x v="0"/>
    <n v="44"/>
    <n v="1"/>
    <n v="0"/>
    <n v="1"/>
    <n v="1"/>
    <n v="1"/>
    <n v="152108.47"/>
    <n v="0"/>
    <x v="0"/>
    <s v="3. Good"/>
    <s v="1. Zero"/>
    <s v="0-2 yrs"/>
    <s v="Retained"/>
  </r>
  <r>
    <n v="15579526"/>
    <n v="551"/>
    <x v="0"/>
    <x v="1"/>
    <n v="42"/>
    <n v="1"/>
    <n v="50194.59"/>
    <n v="1"/>
    <n v="1"/>
    <n v="1"/>
    <n v="23399.58"/>
    <n v="0"/>
    <x v="0"/>
    <s v="1. Poor"/>
    <s v="2. Up to 100K"/>
    <s v="0-2 yrs"/>
    <s v="Retained"/>
  </r>
  <r>
    <n v="15779103"/>
    <n v="527"/>
    <x v="2"/>
    <x v="0"/>
    <n v="39"/>
    <n v="9"/>
    <n v="96748.89"/>
    <n v="2"/>
    <n v="1"/>
    <n v="0"/>
    <n v="94711.43"/>
    <n v="0"/>
    <x v="1"/>
    <s v="1. Poor"/>
    <s v="2. Up to 100K"/>
    <s v="9-10 yrs"/>
    <s v="Retained"/>
  </r>
  <r>
    <n v="15738715"/>
    <n v="600"/>
    <x v="0"/>
    <x v="0"/>
    <n v="37"/>
    <n v="4"/>
    <n v="0"/>
    <n v="3"/>
    <n v="1"/>
    <n v="0"/>
    <n v="7312.25"/>
    <n v="1"/>
    <x v="1"/>
    <s v="2. Fair"/>
    <s v="1. Zero"/>
    <s v="3-5 yrs"/>
    <s v="Churned"/>
  </r>
  <r>
    <n v="15593943"/>
    <n v="685"/>
    <x v="0"/>
    <x v="0"/>
    <n v="43"/>
    <n v="1"/>
    <n v="132667.17000000001"/>
    <n v="1"/>
    <n v="1"/>
    <n v="1"/>
    <n v="41876.980000000003"/>
    <n v="0"/>
    <x v="0"/>
    <s v="3. Good"/>
    <s v="3. 100K-150K"/>
    <s v="0-2 yrs"/>
    <s v="Retained"/>
  </r>
  <r>
    <n v="15754574"/>
    <n v="738"/>
    <x v="1"/>
    <x v="1"/>
    <n v="36"/>
    <n v="5"/>
    <n v="0"/>
    <n v="2"/>
    <n v="1"/>
    <n v="1"/>
    <n v="96881.32"/>
    <n v="0"/>
    <x v="1"/>
    <s v="3. Good"/>
    <s v="1. Zero"/>
    <s v="3-5 yrs"/>
    <s v="Retained"/>
  </r>
  <r>
    <n v="15737814"/>
    <n v="622"/>
    <x v="0"/>
    <x v="1"/>
    <n v="41"/>
    <n v="2"/>
    <n v="127087.06"/>
    <n v="1"/>
    <n v="1"/>
    <n v="0"/>
    <n v="102402.91"/>
    <n v="1"/>
    <x v="0"/>
    <s v="2. Fair"/>
    <s v="3. 100K-150K"/>
    <s v="0-2 yrs"/>
    <s v="Churned"/>
  </r>
  <r>
    <n v="15670889"/>
    <n v="528"/>
    <x v="0"/>
    <x v="1"/>
    <n v="34"/>
    <n v="1"/>
    <n v="125566.9"/>
    <n v="1"/>
    <n v="1"/>
    <n v="1"/>
    <n v="176763.27"/>
    <n v="0"/>
    <x v="1"/>
    <s v="1. Poor"/>
    <s v="3. 100K-150K"/>
    <s v="0-2 yrs"/>
    <s v="Retained"/>
  </r>
  <r>
    <n v="15629299"/>
    <n v="546"/>
    <x v="2"/>
    <x v="0"/>
    <n v="52"/>
    <n v="1"/>
    <n v="106074.89"/>
    <n v="1"/>
    <n v="1"/>
    <n v="1"/>
    <n v="23548.45"/>
    <n v="1"/>
    <x v="2"/>
    <s v="1. Poor"/>
    <s v="3. 100K-150K"/>
    <s v="0-2 yrs"/>
    <s v="Churned"/>
  </r>
  <r>
    <n v="15771569"/>
    <n v="576"/>
    <x v="2"/>
    <x v="1"/>
    <n v="46"/>
    <n v="4"/>
    <n v="137367.94"/>
    <n v="1"/>
    <n v="1"/>
    <n v="1"/>
    <n v="33450.11"/>
    <n v="0"/>
    <x v="0"/>
    <s v="1. Poor"/>
    <s v="3. 100K-150K"/>
    <s v="3-5 yrs"/>
    <s v="Retained"/>
  </r>
  <r>
    <n v="15811927"/>
    <n v="733"/>
    <x v="0"/>
    <x v="0"/>
    <n v="38"/>
    <n v="3"/>
    <n v="157658.35999999999"/>
    <n v="1"/>
    <n v="0"/>
    <n v="0"/>
    <n v="19658.43"/>
    <n v="0"/>
    <x v="1"/>
    <s v="3. Good"/>
    <s v="4. Above 150K"/>
    <s v="3-5 yrs"/>
    <s v="Retained"/>
  </r>
  <r>
    <n v="15785654"/>
    <n v="727"/>
    <x v="2"/>
    <x v="1"/>
    <n v="45"/>
    <n v="6"/>
    <n v="114422.85"/>
    <n v="2"/>
    <n v="1"/>
    <n v="1"/>
    <n v="104678.78"/>
    <n v="1"/>
    <x v="0"/>
    <s v="3. Good"/>
    <s v="3. 100K-150K"/>
    <s v="6-8 yrs"/>
    <s v="Churned"/>
  </r>
  <r>
    <n v="15665524"/>
    <n v="605"/>
    <x v="1"/>
    <x v="1"/>
    <n v="41"/>
    <n v="5"/>
    <n v="103154.66"/>
    <n v="1"/>
    <n v="0"/>
    <n v="0"/>
    <n v="143203.78"/>
    <n v="0"/>
    <x v="0"/>
    <s v="2. Fair"/>
    <s v="3. 100K-150K"/>
    <s v="3-5 yrs"/>
    <s v="Retained"/>
  </r>
  <r>
    <n v="15736287"/>
    <n v="586"/>
    <x v="0"/>
    <x v="1"/>
    <n v="33"/>
    <n v="9"/>
    <n v="0"/>
    <n v="1"/>
    <n v="1"/>
    <n v="0"/>
    <n v="6975.02"/>
    <n v="0"/>
    <x v="1"/>
    <s v="2. Fair"/>
    <s v="1. Zero"/>
    <s v="9-10 yrs"/>
    <s v="Retained"/>
  </r>
  <r>
    <n v="15765732"/>
    <n v="564"/>
    <x v="1"/>
    <x v="0"/>
    <n v="24"/>
    <n v="6"/>
    <n v="149592.14000000001"/>
    <n v="1"/>
    <n v="1"/>
    <n v="1"/>
    <n v="153771.79999999999"/>
    <n v="0"/>
    <x v="3"/>
    <s v="1. Poor"/>
    <s v="3. 100K-150K"/>
    <s v="6-8 yrs"/>
    <s v="Retained"/>
  </r>
  <r>
    <n v="15797381"/>
    <n v="593"/>
    <x v="2"/>
    <x v="0"/>
    <n v="48"/>
    <n v="3"/>
    <n v="133903.12"/>
    <n v="2"/>
    <n v="1"/>
    <n v="1"/>
    <n v="85902.39"/>
    <n v="1"/>
    <x v="0"/>
    <s v="2. Fair"/>
    <s v="3. 100K-150K"/>
    <s v="3-5 yrs"/>
    <s v="Churned"/>
  </r>
  <r>
    <n v="15598536"/>
    <n v="736"/>
    <x v="2"/>
    <x v="0"/>
    <n v="26"/>
    <n v="0"/>
    <n v="84587.9"/>
    <n v="1"/>
    <n v="0"/>
    <n v="1"/>
    <n v="188037.76000000001"/>
    <n v="0"/>
    <x v="3"/>
    <s v="3. Good"/>
    <s v="2. Up to 100K"/>
    <s v="0-2 yrs"/>
    <s v="Retained"/>
  </r>
  <r>
    <n v="15664506"/>
    <n v="675"/>
    <x v="1"/>
    <x v="1"/>
    <n v="32"/>
    <n v="8"/>
    <n v="197436.82"/>
    <n v="1"/>
    <n v="1"/>
    <n v="1"/>
    <n v="52710.7"/>
    <n v="0"/>
    <x v="1"/>
    <s v="3. Good"/>
    <s v="4. Above 150K"/>
    <s v="6-8 yrs"/>
    <s v="Retained"/>
  </r>
  <r>
    <n v="15575619"/>
    <n v="656"/>
    <x v="1"/>
    <x v="0"/>
    <n v="32"/>
    <n v="1"/>
    <n v="104254.27"/>
    <n v="1"/>
    <n v="1"/>
    <n v="1"/>
    <n v="17034.37"/>
    <n v="0"/>
    <x v="1"/>
    <s v="2. Fair"/>
    <s v="3. 100K-150K"/>
    <s v="0-2 yrs"/>
    <s v="Retained"/>
  </r>
  <r>
    <n v="15587394"/>
    <n v="462"/>
    <x v="0"/>
    <x v="1"/>
    <n v="39"/>
    <n v="4"/>
    <n v="140133.07999999999"/>
    <n v="2"/>
    <n v="0"/>
    <n v="0"/>
    <n v="131304.45000000001"/>
    <n v="0"/>
    <x v="1"/>
    <s v="1. Poor"/>
    <s v="3. 100K-150K"/>
    <s v="3-5 yrs"/>
    <s v="Retained"/>
  </r>
  <r>
    <n v="15654457"/>
    <n v="685"/>
    <x v="1"/>
    <x v="0"/>
    <n v="30"/>
    <n v="2"/>
    <n v="0"/>
    <n v="3"/>
    <n v="1"/>
    <n v="1"/>
    <n v="172576.43"/>
    <n v="1"/>
    <x v="1"/>
    <s v="3. Good"/>
    <s v="1. Zero"/>
    <s v="0-2 yrs"/>
    <s v="Churned"/>
  </r>
  <r>
    <n v="15762793"/>
    <n v="850"/>
    <x v="2"/>
    <x v="0"/>
    <n v="36"/>
    <n v="0"/>
    <n v="136980.23000000001"/>
    <n v="2"/>
    <n v="1"/>
    <n v="1"/>
    <n v="99019.65"/>
    <n v="0"/>
    <x v="1"/>
    <s v="5. Excellent"/>
    <s v="3. 100K-150K"/>
    <s v="0-2 yrs"/>
    <s v="Retained"/>
  </r>
  <r>
    <n v="15658067"/>
    <n v="636"/>
    <x v="2"/>
    <x v="0"/>
    <n v="48"/>
    <n v="3"/>
    <n v="120568.41"/>
    <n v="1"/>
    <n v="1"/>
    <n v="0"/>
    <n v="190160.04"/>
    <n v="1"/>
    <x v="0"/>
    <s v="2. Fair"/>
    <s v="3. 100K-150K"/>
    <s v="3-5 yrs"/>
    <s v="Churned"/>
  </r>
  <r>
    <n v="15642816"/>
    <n v="850"/>
    <x v="0"/>
    <x v="0"/>
    <n v="27"/>
    <n v="7"/>
    <n v="43658.33"/>
    <n v="2"/>
    <n v="1"/>
    <n v="1"/>
    <n v="3025.49"/>
    <n v="0"/>
    <x v="3"/>
    <s v="5. Excellent"/>
    <s v="2. Up to 100K"/>
    <s v="6-8 yrs"/>
    <s v="Retained"/>
  </r>
  <r>
    <n v="15693088"/>
    <n v="628"/>
    <x v="0"/>
    <x v="0"/>
    <n v="37"/>
    <n v="9"/>
    <n v="0"/>
    <n v="2"/>
    <n v="1"/>
    <n v="1"/>
    <n v="34689.769999999997"/>
    <n v="0"/>
    <x v="1"/>
    <s v="2. Fair"/>
    <s v="1. Zero"/>
    <s v="9-10 yrs"/>
    <s v="Retained"/>
  </r>
  <r>
    <n v="15793883"/>
    <n v="798"/>
    <x v="0"/>
    <x v="1"/>
    <n v="28"/>
    <n v="3"/>
    <n v="0"/>
    <n v="2"/>
    <n v="1"/>
    <n v="0"/>
    <n v="2305.27"/>
    <n v="0"/>
    <x v="3"/>
    <s v="4. Very Good"/>
    <s v="1. Zero"/>
    <s v="3-5 yrs"/>
    <s v="Retained"/>
  </r>
  <r>
    <n v="15665283"/>
    <n v="610"/>
    <x v="0"/>
    <x v="0"/>
    <n v="57"/>
    <n v="7"/>
    <n v="72092.95"/>
    <n v="4"/>
    <n v="0"/>
    <n v="1"/>
    <n v="113228.82"/>
    <n v="1"/>
    <x v="2"/>
    <s v="2. Fair"/>
    <s v="2. Up to 100K"/>
    <s v="6-8 yrs"/>
    <s v="Churned"/>
  </r>
  <r>
    <n v="15680421"/>
    <n v="591"/>
    <x v="0"/>
    <x v="0"/>
    <n v="42"/>
    <n v="10"/>
    <n v="0"/>
    <n v="2"/>
    <n v="0"/>
    <n v="0"/>
    <n v="171099.22"/>
    <n v="0"/>
    <x v="0"/>
    <s v="2. Fair"/>
    <s v="1. Zero"/>
    <s v="9-10 yrs"/>
    <s v="Retained"/>
  </r>
  <r>
    <n v="15695148"/>
    <n v="614"/>
    <x v="1"/>
    <x v="0"/>
    <n v="37"/>
    <n v="9"/>
    <n v="0"/>
    <n v="2"/>
    <n v="1"/>
    <n v="1"/>
    <n v="62023.1"/>
    <n v="0"/>
    <x v="1"/>
    <s v="2. Fair"/>
    <s v="1. Zero"/>
    <s v="9-10 yrs"/>
    <s v="Retained"/>
  </r>
  <r>
    <n v="15636592"/>
    <n v="651"/>
    <x v="0"/>
    <x v="1"/>
    <n v="35"/>
    <n v="0"/>
    <n v="181821.96"/>
    <n v="2"/>
    <n v="0"/>
    <n v="1"/>
    <n v="36923.67"/>
    <n v="1"/>
    <x v="1"/>
    <s v="2. Fair"/>
    <s v="4. Above 150K"/>
    <s v="0-2 yrs"/>
    <s v="Churned"/>
  </r>
  <r>
    <n v="15772618"/>
    <n v="665"/>
    <x v="0"/>
    <x v="1"/>
    <n v="25"/>
    <n v="7"/>
    <n v="90920.75"/>
    <n v="1"/>
    <n v="0"/>
    <n v="1"/>
    <n v="112256.57"/>
    <n v="0"/>
    <x v="3"/>
    <s v="2. Fair"/>
    <s v="2. Up to 100K"/>
    <s v="6-8 yrs"/>
    <s v="Retained"/>
  </r>
  <r>
    <n v="15724453"/>
    <n v="570"/>
    <x v="0"/>
    <x v="1"/>
    <n v="23"/>
    <n v="2"/>
    <n v="0"/>
    <n v="1"/>
    <n v="0"/>
    <n v="0"/>
    <n v="198830.98"/>
    <n v="0"/>
    <x v="3"/>
    <s v="1. Poor"/>
    <s v="1. Zero"/>
    <s v="0-2 yrs"/>
    <s v="Retained"/>
  </r>
  <r>
    <n v="15565878"/>
    <n v="631"/>
    <x v="1"/>
    <x v="1"/>
    <n v="29"/>
    <n v="3"/>
    <n v="0"/>
    <n v="2"/>
    <n v="1"/>
    <n v="1"/>
    <n v="197963.46"/>
    <n v="0"/>
    <x v="3"/>
    <s v="2. Fair"/>
    <s v="1. Zero"/>
    <s v="3-5 yrs"/>
    <s v="Retained"/>
  </r>
  <r>
    <n v="15609160"/>
    <n v="586"/>
    <x v="0"/>
    <x v="1"/>
    <n v="32"/>
    <n v="1"/>
    <n v="0"/>
    <n v="2"/>
    <n v="0"/>
    <n v="0"/>
    <n v="31635.99"/>
    <n v="0"/>
    <x v="1"/>
    <s v="2. Fair"/>
    <s v="1. Zero"/>
    <s v="0-2 yrs"/>
    <s v="Retained"/>
  </r>
  <r>
    <n v="15678460"/>
    <n v="691"/>
    <x v="0"/>
    <x v="1"/>
    <n v="30"/>
    <n v="9"/>
    <n v="0"/>
    <n v="1"/>
    <n v="1"/>
    <n v="0"/>
    <n v="49594.02"/>
    <n v="0"/>
    <x v="1"/>
    <s v="3. Good"/>
    <s v="1. Zero"/>
    <s v="9-10 yrs"/>
    <s v="Retained"/>
  </r>
  <r>
    <n v="15662571"/>
    <n v="639"/>
    <x v="0"/>
    <x v="1"/>
    <n v="35"/>
    <n v="8"/>
    <n v="0"/>
    <n v="2"/>
    <n v="1"/>
    <n v="0"/>
    <n v="170483.9"/>
    <n v="0"/>
    <x v="1"/>
    <s v="2. Fair"/>
    <s v="1. Zero"/>
    <s v="6-8 yrs"/>
    <s v="Retained"/>
  </r>
  <r>
    <n v="15606849"/>
    <n v="698"/>
    <x v="0"/>
    <x v="0"/>
    <n v="27"/>
    <n v="1"/>
    <n v="94920.71"/>
    <n v="1"/>
    <n v="1"/>
    <n v="1"/>
    <n v="40339.9"/>
    <n v="0"/>
    <x v="3"/>
    <s v="3. Good"/>
    <s v="2. Up to 100K"/>
    <s v="0-2 yrs"/>
    <s v="Retained"/>
  </r>
  <r>
    <n v="15670738"/>
    <n v="733"/>
    <x v="2"/>
    <x v="1"/>
    <n v="45"/>
    <n v="2"/>
    <n v="113939.36"/>
    <n v="2"/>
    <n v="1"/>
    <n v="0"/>
    <n v="3218.71"/>
    <n v="0"/>
    <x v="0"/>
    <s v="3. Good"/>
    <s v="3. 100K-150K"/>
    <s v="0-2 yrs"/>
    <s v="Retained"/>
  </r>
  <r>
    <n v="15662641"/>
    <n v="850"/>
    <x v="0"/>
    <x v="1"/>
    <n v="19"/>
    <n v="8"/>
    <n v="0"/>
    <n v="1"/>
    <n v="1"/>
    <n v="1"/>
    <n v="68569.89"/>
    <n v="0"/>
    <x v="3"/>
    <s v="5. Excellent"/>
    <s v="1. Zero"/>
    <s v="6-8 yrs"/>
    <s v="Retained"/>
  </r>
  <r>
    <n v="15727539"/>
    <n v="618"/>
    <x v="0"/>
    <x v="0"/>
    <n v="31"/>
    <n v="4"/>
    <n v="0"/>
    <n v="2"/>
    <n v="1"/>
    <n v="0"/>
    <n v="29176.04"/>
    <n v="0"/>
    <x v="1"/>
    <s v="2. Fair"/>
    <s v="1. Zero"/>
    <s v="3-5 yrs"/>
    <s v="Retained"/>
  </r>
  <r>
    <n v="15651020"/>
    <n v="473"/>
    <x v="0"/>
    <x v="0"/>
    <n v="25"/>
    <n v="6"/>
    <n v="110666.42"/>
    <n v="2"/>
    <n v="0"/>
    <n v="0"/>
    <n v="46758.42"/>
    <n v="0"/>
    <x v="3"/>
    <s v="1. Poor"/>
    <s v="3. 100K-150K"/>
    <s v="6-8 yrs"/>
    <s v="Retained"/>
  </r>
  <r>
    <n v="15673877"/>
    <n v="490"/>
    <x v="0"/>
    <x v="1"/>
    <n v="39"/>
    <n v="1"/>
    <n v="0"/>
    <n v="3"/>
    <n v="1"/>
    <n v="0"/>
    <n v="171060.01"/>
    <n v="1"/>
    <x v="1"/>
    <s v="1. Poor"/>
    <s v="1. Zero"/>
    <s v="0-2 yrs"/>
    <s v="Churned"/>
  </r>
  <r>
    <n v="15760865"/>
    <n v="754"/>
    <x v="2"/>
    <x v="0"/>
    <n v="48"/>
    <n v="7"/>
    <n v="141819.01999999999"/>
    <n v="1"/>
    <n v="1"/>
    <n v="0"/>
    <n v="93550.53"/>
    <n v="1"/>
    <x v="0"/>
    <s v="4. Very Good"/>
    <s v="3. 100K-150K"/>
    <s v="6-8 yrs"/>
    <s v="Churned"/>
  </r>
  <r>
    <n v="15705009"/>
    <n v="649"/>
    <x v="0"/>
    <x v="0"/>
    <n v="56"/>
    <n v="8"/>
    <n v="156974.26"/>
    <n v="1"/>
    <n v="1"/>
    <n v="0"/>
    <n v="89405.26"/>
    <n v="1"/>
    <x v="2"/>
    <s v="2. Fair"/>
    <s v="4. Above 150K"/>
    <s v="6-8 yrs"/>
    <s v="Churned"/>
  </r>
  <r>
    <n v="15657540"/>
    <n v="578"/>
    <x v="0"/>
    <x v="1"/>
    <n v="50"/>
    <n v="5"/>
    <n v="151215.34"/>
    <n v="2"/>
    <n v="1"/>
    <n v="0"/>
    <n v="169804.4"/>
    <n v="0"/>
    <x v="2"/>
    <s v="1. Poor"/>
    <s v="4. Above 150K"/>
    <s v="3-5 yrs"/>
    <s v="Retained"/>
  </r>
  <r>
    <n v="15707441"/>
    <n v="690"/>
    <x v="1"/>
    <x v="1"/>
    <n v="26"/>
    <n v="8"/>
    <n v="116318.23"/>
    <n v="1"/>
    <n v="1"/>
    <n v="1"/>
    <n v="83253.05"/>
    <n v="0"/>
    <x v="3"/>
    <s v="3. Good"/>
    <s v="3. 100K-150K"/>
    <s v="6-8 yrs"/>
    <s v="Retained"/>
  </r>
  <r>
    <n v="15694765"/>
    <n v="610"/>
    <x v="2"/>
    <x v="1"/>
    <n v="49"/>
    <n v="6"/>
    <n v="113882.33"/>
    <n v="1"/>
    <n v="1"/>
    <n v="0"/>
    <n v="195813.81"/>
    <n v="1"/>
    <x v="0"/>
    <s v="2. Fair"/>
    <s v="3. 100K-150K"/>
    <s v="6-8 yrs"/>
    <s v="Churned"/>
  </r>
  <r>
    <n v="15649086"/>
    <n v="596"/>
    <x v="0"/>
    <x v="1"/>
    <n v="42"/>
    <n v="7"/>
    <n v="0"/>
    <n v="2"/>
    <n v="1"/>
    <n v="1"/>
    <n v="121568.37"/>
    <n v="0"/>
    <x v="0"/>
    <s v="2. Fair"/>
    <s v="1. Zero"/>
    <s v="6-8 yrs"/>
    <s v="Retained"/>
  </r>
  <r>
    <n v="15650488"/>
    <n v="492"/>
    <x v="0"/>
    <x v="0"/>
    <n v="48"/>
    <n v="6"/>
    <n v="127253.98"/>
    <n v="1"/>
    <n v="1"/>
    <n v="1"/>
    <n v="92144.09"/>
    <n v="1"/>
    <x v="0"/>
    <s v="1. Poor"/>
    <s v="3. 100K-150K"/>
    <s v="6-8 yrs"/>
    <s v="Churned"/>
  </r>
  <r>
    <n v="15760924"/>
    <n v="575"/>
    <x v="1"/>
    <x v="1"/>
    <n v="41"/>
    <n v="2"/>
    <n v="100062.39"/>
    <n v="1"/>
    <n v="0"/>
    <n v="0"/>
    <n v="126307.25"/>
    <n v="0"/>
    <x v="0"/>
    <s v="1. Poor"/>
    <s v="3. 100K-150K"/>
    <s v="0-2 yrs"/>
    <s v="Retained"/>
  </r>
  <r>
    <n v="15700263"/>
    <n v="569"/>
    <x v="0"/>
    <x v="1"/>
    <n v="66"/>
    <n v="2"/>
    <n v="0"/>
    <n v="1"/>
    <n v="1"/>
    <n v="0"/>
    <n v="130784.2"/>
    <n v="1"/>
    <x v="4"/>
    <s v="1. Poor"/>
    <s v="1. Zero"/>
    <s v="0-2 yrs"/>
    <s v="Churned"/>
  </r>
  <r>
    <n v="15806922"/>
    <n v="674"/>
    <x v="1"/>
    <x v="0"/>
    <n v="41"/>
    <n v="4"/>
    <n v="126605.14"/>
    <n v="1"/>
    <n v="1"/>
    <n v="1"/>
    <n v="166694.93"/>
    <n v="0"/>
    <x v="0"/>
    <s v="3. Good"/>
    <s v="3. 100K-150K"/>
    <s v="3-5 yrs"/>
    <s v="Retained"/>
  </r>
  <r>
    <n v="15637522"/>
    <n v="507"/>
    <x v="0"/>
    <x v="0"/>
    <n v="31"/>
    <n v="0"/>
    <n v="106942.08"/>
    <n v="1"/>
    <n v="0"/>
    <n v="1"/>
    <n v="44001.11"/>
    <n v="0"/>
    <x v="1"/>
    <s v="1. Poor"/>
    <s v="3. 100K-150K"/>
    <s v="0-2 yrs"/>
    <s v="Retained"/>
  </r>
  <r>
    <n v="15636548"/>
    <n v="457"/>
    <x v="1"/>
    <x v="1"/>
    <n v="44"/>
    <n v="7"/>
    <n v="0"/>
    <n v="2"/>
    <n v="0"/>
    <n v="0"/>
    <n v="185992.36"/>
    <n v="0"/>
    <x v="0"/>
    <s v="1. Poor"/>
    <s v="1. Zero"/>
    <s v="6-8 yrs"/>
    <s v="Retained"/>
  </r>
  <r>
    <n v="15566891"/>
    <n v="584"/>
    <x v="2"/>
    <x v="0"/>
    <n v="41"/>
    <n v="3"/>
    <n v="88594.93"/>
    <n v="1"/>
    <n v="1"/>
    <n v="0"/>
    <n v="178997.89"/>
    <n v="0"/>
    <x v="0"/>
    <s v="2. Fair"/>
    <s v="2. Up to 100K"/>
    <s v="3-5 yrs"/>
    <s v="Retained"/>
  </r>
  <r>
    <n v="15627185"/>
    <n v="744"/>
    <x v="2"/>
    <x v="1"/>
    <n v="29"/>
    <n v="6"/>
    <n v="123737.04"/>
    <n v="2"/>
    <n v="1"/>
    <n v="0"/>
    <n v="141558.04"/>
    <n v="0"/>
    <x v="3"/>
    <s v="4. Very Good"/>
    <s v="3. 100K-150K"/>
    <s v="6-8 yrs"/>
    <s v="Retained"/>
  </r>
  <r>
    <n v="15754012"/>
    <n v="687"/>
    <x v="0"/>
    <x v="0"/>
    <n v="35"/>
    <n v="1"/>
    <n v="110752.15"/>
    <n v="2"/>
    <n v="1"/>
    <n v="1"/>
    <n v="47921.22"/>
    <n v="0"/>
    <x v="1"/>
    <s v="3. Good"/>
    <s v="3. 100K-150K"/>
    <s v="0-2 yrs"/>
    <s v="Retained"/>
  </r>
  <r>
    <n v="15627514"/>
    <n v="688"/>
    <x v="1"/>
    <x v="0"/>
    <n v="46"/>
    <n v="3"/>
    <n v="0"/>
    <n v="2"/>
    <n v="0"/>
    <n v="1"/>
    <n v="104902.68"/>
    <n v="0"/>
    <x v="0"/>
    <s v="3. Good"/>
    <s v="1. Zero"/>
    <s v="3-5 yrs"/>
    <s v="Retained"/>
  </r>
  <r>
    <n v="15661433"/>
    <n v="519"/>
    <x v="0"/>
    <x v="1"/>
    <n v="34"/>
    <n v="5"/>
    <n v="0"/>
    <n v="1"/>
    <n v="1"/>
    <n v="0"/>
    <n v="68479.600000000006"/>
    <n v="0"/>
    <x v="1"/>
    <s v="1. Poor"/>
    <s v="1. Zero"/>
    <s v="3-5 yrs"/>
    <s v="Retained"/>
  </r>
  <r>
    <n v="15610653"/>
    <n v="733"/>
    <x v="1"/>
    <x v="0"/>
    <n v="38"/>
    <n v="5"/>
    <n v="0"/>
    <n v="2"/>
    <n v="1"/>
    <n v="1"/>
    <n v="1271.51"/>
    <n v="0"/>
    <x v="1"/>
    <s v="3. Good"/>
    <s v="1. Zero"/>
    <s v="3-5 yrs"/>
    <s v="Retained"/>
  </r>
  <r>
    <n v="15667002"/>
    <n v="666"/>
    <x v="1"/>
    <x v="1"/>
    <n v="43"/>
    <n v="5"/>
    <n v="0"/>
    <n v="2"/>
    <n v="1"/>
    <n v="0"/>
    <n v="29346.1"/>
    <n v="0"/>
    <x v="0"/>
    <s v="2. Fair"/>
    <s v="1. Zero"/>
    <s v="3-5 yrs"/>
    <s v="Retained"/>
  </r>
  <r>
    <n v="15709199"/>
    <n v="511"/>
    <x v="1"/>
    <x v="0"/>
    <n v="40"/>
    <n v="1"/>
    <n v="0"/>
    <n v="1"/>
    <n v="1"/>
    <n v="1"/>
    <n v="184118.73"/>
    <n v="0"/>
    <x v="0"/>
    <s v="1. Poor"/>
    <s v="1. Zero"/>
    <s v="0-2 yrs"/>
    <s v="Retained"/>
  </r>
  <r>
    <n v="15710087"/>
    <n v="705"/>
    <x v="2"/>
    <x v="0"/>
    <n v="54"/>
    <n v="3"/>
    <n v="125889.3"/>
    <n v="3"/>
    <n v="1"/>
    <n v="0"/>
    <n v="96013.5"/>
    <n v="1"/>
    <x v="2"/>
    <s v="3. Good"/>
    <s v="3. 100K-150K"/>
    <s v="3-5 yrs"/>
    <s v="Churned"/>
  </r>
  <r>
    <n v="15679884"/>
    <n v="544"/>
    <x v="0"/>
    <x v="1"/>
    <n v="48"/>
    <n v="10"/>
    <n v="78314.63"/>
    <n v="3"/>
    <n v="1"/>
    <n v="1"/>
    <n v="103713.93"/>
    <n v="1"/>
    <x v="0"/>
    <s v="1. Poor"/>
    <s v="2. Up to 100K"/>
    <s v="9-10 yrs"/>
    <s v="Churned"/>
  </r>
  <r>
    <n v="15784180"/>
    <n v="564"/>
    <x v="0"/>
    <x v="0"/>
    <n v="36"/>
    <n v="7"/>
    <n v="206329.65"/>
    <n v="1"/>
    <n v="1"/>
    <n v="1"/>
    <n v="46632.87"/>
    <n v="1"/>
    <x v="1"/>
    <s v="1. Poor"/>
    <s v="4. Above 150K"/>
    <s v="6-8 yrs"/>
    <s v="Churned"/>
  </r>
  <r>
    <n v="15808849"/>
    <n v="702"/>
    <x v="0"/>
    <x v="1"/>
    <n v="40"/>
    <n v="7"/>
    <n v="145536.9"/>
    <n v="1"/>
    <n v="0"/>
    <n v="1"/>
    <n v="135334.24"/>
    <n v="0"/>
    <x v="0"/>
    <s v="3. Good"/>
    <s v="3. 100K-150K"/>
    <s v="6-8 yrs"/>
    <s v="Retained"/>
  </r>
  <r>
    <n v="15751549"/>
    <n v="658"/>
    <x v="2"/>
    <x v="1"/>
    <n v="31"/>
    <n v="2"/>
    <n v="77082.649999999994"/>
    <n v="2"/>
    <n v="0"/>
    <n v="0"/>
    <n v="13482.28"/>
    <n v="0"/>
    <x v="1"/>
    <s v="2. Fair"/>
    <s v="2. Up to 100K"/>
    <s v="0-2 yrs"/>
    <s v="Retained"/>
  </r>
  <r>
    <n v="15588235"/>
    <n v="654"/>
    <x v="0"/>
    <x v="0"/>
    <n v="24"/>
    <n v="8"/>
    <n v="145081.73000000001"/>
    <n v="1"/>
    <n v="1"/>
    <n v="1"/>
    <n v="130075.07"/>
    <n v="0"/>
    <x v="3"/>
    <s v="2. Fair"/>
    <s v="3. 100K-150K"/>
    <s v="6-8 yrs"/>
    <s v="Retained"/>
  </r>
  <r>
    <n v="15640418"/>
    <n v="649"/>
    <x v="2"/>
    <x v="0"/>
    <n v="41"/>
    <n v="4"/>
    <n v="115897.73"/>
    <n v="1"/>
    <n v="1"/>
    <n v="0"/>
    <n v="143544.48000000001"/>
    <n v="0"/>
    <x v="0"/>
    <s v="2. Fair"/>
    <s v="3. 100K-150K"/>
    <s v="3-5 yrs"/>
    <s v="Retained"/>
  </r>
  <r>
    <n v="15721116"/>
    <n v="597"/>
    <x v="1"/>
    <x v="1"/>
    <n v="24"/>
    <n v="0"/>
    <n v="108058.07"/>
    <n v="2"/>
    <n v="1"/>
    <n v="1"/>
    <n v="187826.11"/>
    <n v="0"/>
    <x v="3"/>
    <s v="2. Fair"/>
    <s v="3. 100K-150K"/>
    <s v="0-2 yrs"/>
    <s v="Retained"/>
  </r>
  <r>
    <n v="15599084"/>
    <n v="782"/>
    <x v="0"/>
    <x v="1"/>
    <n v="33"/>
    <n v="7"/>
    <n v="191523.09"/>
    <n v="1"/>
    <n v="1"/>
    <n v="1"/>
    <n v="167058.75"/>
    <n v="0"/>
    <x v="1"/>
    <s v="4. Very Good"/>
    <s v="4. Above 150K"/>
    <s v="6-8 yrs"/>
    <s v="Retained"/>
  </r>
  <r>
    <n v="15773394"/>
    <n v="644"/>
    <x v="0"/>
    <x v="1"/>
    <n v="38"/>
    <n v="3"/>
    <n v="0"/>
    <n v="2"/>
    <n v="1"/>
    <n v="1"/>
    <n v="79928.41"/>
    <n v="0"/>
    <x v="1"/>
    <s v="2. Fair"/>
    <s v="1. Zero"/>
    <s v="3-5 yrs"/>
    <s v="Retained"/>
  </r>
  <r>
    <n v="15625713"/>
    <n v="679"/>
    <x v="1"/>
    <x v="0"/>
    <n v="39"/>
    <n v="7"/>
    <n v="91187.9"/>
    <n v="1"/>
    <n v="0"/>
    <n v="1"/>
    <n v="6075.36"/>
    <n v="0"/>
    <x v="1"/>
    <s v="3. Good"/>
    <s v="2. Up to 100K"/>
    <s v="6-8 yrs"/>
    <s v="Retained"/>
  </r>
  <r>
    <n v="15766417"/>
    <n v="678"/>
    <x v="0"/>
    <x v="0"/>
    <n v="60"/>
    <n v="2"/>
    <n v="0"/>
    <n v="2"/>
    <n v="1"/>
    <n v="1"/>
    <n v="43821.56"/>
    <n v="0"/>
    <x v="4"/>
    <s v="3. Good"/>
    <s v="1. Zero"/>
    <s v="0-2 yrs"/>
    <s v="Retained"/>
  </r>
  <r>
    <n v="15622578"/>
    <n v="806"/>
    <x v="0"/>
    <x v="1"/>
    <n v="34"/>
    <n v="5"/>
    <n v="113958.55"/>
    <n v="1"/>
    <n v="0"/>
    <n v="1"/>
    <n v="32125.98"/>
    <n v="0"/>
    <x v="1"/>
    <s v="5. Excellent"/>
    <s v="3. 100K-150K"/>
    <s v="3-5 yrs"/>
    <s v="Retained"/>
  </r>
  <r>
    <n v="15799924"/>
    <n v="668"/>
    <x v="1"/>
    <x v="1"/>
    <n v="43"/>
    <n v="1"/>
    <n v="147167.25"/>
    <n v="1"/>
    <n v="0"/>
    <n v="0"/>
    <n v="141679.73000000001"/>
    <n v="0"/>
    <x v="0"/>
    <s v="2. Fair"/>
    <s v="3. 100K-150K"/>
    <s v="0-2 yrs"/>
    <s v="Retained"/>
  </r>
  <r>
    <n v="15618363"/>
    <n v="659"/>
    <x v="2"/>
    <x v="1"/>
    <n v="29"/>
    <n v="9"/>
    <n v="82916.479999999996"/>
    <n v="1"/>
    <n v="1"/>
    <n v="1"/>
    <n v="84133.48"/>
    <n v="0"/>
    <x v="3"/>
    <s v="2. Fair"/>
    <s v="2. Up to 100K"/>
    <s v="9-10 yrs"/>
    <s v="Retained"/>
  </r>
  <r>
    <n v="15637138"/>
    <n v="660"/>
    <x v="0"/>
    <x v="1"/>
    <n v="34"/>
    <n v="1"/>
    <n v="0"/>
    <n v="2"/>
    <n v="1"/>
    <n v="0"/>
    <n v="9692.58"/>
    <n v="0"/>
    <x v="1"/>
    <s v="2. Fair"/>
    <s v="1. Zero"/>
    <s v="0-2 yrs"/>
    <s v="Retained"/>
  </r>
  <r>
    <n v="15781665"/>
    <n v="601"/>
    <x v="0"/>
    <x v="0"/>
    <n v="37"/>
    <n v="5"/>
    <n v="0"/>
    <n v="1"/>
    <n v="0"/>
    <n v="0"/>
    <n v="20708.599999999999"/>
    <n v="0"/>
    <x v="1"/>
    <s v="2. Fair"/>
    <s v="1. Zero"/>
    <s v="3-5 yrs"/>
    <s v="Retained"/>
  </r>
  <r>
    <n v="15804853"/>
    <n v="781"/>
    <x v="0"/>
    <x v="0"/>
    <n v="48"/>
    <n v="0"/>
    <n v="57098.96"/>
    <n v="1"/>
    <n v="1"/>
    <n v="0"/>
    <n v="85644.06"/>
    <n v="1"/>
    <x v="0"/>
    <s v="4. Very Good"/>
    <s v="2. Up to 100K"/>
    <s v="0-2 yrs"/>
    <s v="Churned"/>
  </r>
  <r>
    <n v="15651627"/>
    <n v="628"/>
    <x v="2"/>
    <x v="1"/>
    <n v="39"/>
    <n v="1"/>
    <n v="115341.19"/>
    <n v="1"/>
    <n v="1"/>
    <n v="1"/>
    <n v="107674.3"/>
    <n v="1"/>
    <x v="1"/>
    <s v="2. Fair"/>
    <s v="3. 100K-150K"/>
    <s v="0-2 yrs"/>
    <s v="Churned"/>
  </r>
  <r>
    <n v="15680685"/>
    <n v="751"/>
    <x v="0"/>
    <x v="1"/>
    <n v="30"/>
    <n v="3"/>
    <n v="165257.20000000001"/>
    <n v="1"/>
    <n v="0"/>
    <n v="0"/>
    <n v="134822.04999999999"/>
    <n v="0"/>
    <x v="1"/>
    <s v="4. Very Good"/>
    <s v="4. Above 150K"/>
    <s v="3-5 yrs"/>
    <s v="Retained"/>
  </r>
  <r>
    <n v="15808930"/>
    <n v="531"/>
    <x v="0"/>
    <x v="0"/>
    <n v="37"/>
    <n v="1"/>
    <n v="0"/>
    <n v="1"/>
    <n v="1"/>
    <n v="0"/>
    <n v="4606.97"/>
    <n v="0"/>
    <x v="1"/>
    <s v="1. Poor"/>
    <s v="1. Zero"/>
    <s v="0-2 yrs"/>
    <s v="Retained"/>
  </r>
  <r>
    <n v="15570970"/>
    <n v="647"/>
    <x v="0"/>
    <x v="0"/>
    <n v="42"/>
    <n v="9"/>
    <n v="0"/>
    <n v="2"/>
    <n v="1"/>
    <n v="1"/>
    <n v="51362.82"/>
    <n v="0"/>
    <x v="0"/>
    <s v="2. Fair"/>
    <s v="1. Zero"/>
    <s v="9-10 yrs"/>
    <s v="Retained"/>
  </r>
  <r>
    <n v="15679961"/>
    <n v="708"/>
    <x v="1"/>
    <x v="1"/>
    <n v="46"/>
    <n v="7"/>
    <n v="68799.72"/>
    <n v="1"/>
    <n v="1"/>
    <n v="1"/>
    <n v="39704.14"/>
    <n v="0"/>
    <x v="0"/>
    <s v="3. Good"/>
    <s v="2. Up to 100K"/>
    <s v="6-8 yrs"/>
    <s v="Retained"/>
  </r>
  <r>
    <n v="15705458"/>
    <n v="550"/>
    <x v="1"/>
    <x v="1"/>
    <n v="39"/>
    <n v="2"/>
    <n v="116120.19"/>
    <n v="2"/>
    <n v="1"/>
    <n v="1"/>
    <n v="195638.13"/>
    <n v="0"/>
    <x v="1"/>
    <s v="1. Poor"/>
    <s v="3. 100K-150K"/>
    <s v="0-2 yrs"/>
    <s v="Retained"/>
  </r>
  <r>
    <n v="15750396"/>
    <n v="670"/>
    <x v="0"/>
    <x v="1"/>
    <n v="33"/>
    <n v="1"/>
    <n v="0"/>
    <n v="2"/>
    <n v="1"/>
    <n v="1"/>
    <n v="86413.11"/>
    <n v="0"/>
    <x v="1"/>
    <s v="3. Good"/>
    <s v="1. Zero"/>
    <s v="0-2 yrs"/>
    <s v="Retained"/>
  </r>
  <r>
    <n v="15679928"/>
    <n v="592"/>
    <x v="0"/>
    <x v="0"/>
    <n v="31"/>
    <n v="2"/>
    <n v="84102.11"/>
    <n v="2"/>
    <n v="0"/>
    <n v="1"/>
    <n v="116385.24"/>
    <n v="0"/>
    <x v="1"/>
    <s v="2. Fair"/>
    <s v="2. Up to 100K"/>
    <s v="0-2 yrs"/>
    <s v="Retained"/>
  </r>
  <r>
    <n v="15711181"/>
    <n v="589"/>
    <x v="0"/>
    <x v="0"/>
    <n v="50"/>
    <n v="4"/>
    <n v="0"/>
    <n v="2"/>
    <n v="0"/>
    <n v="1"/>
    <n v="182076.97"/>
    <n v="0"/>
    <x v="2"/>
    <s v="2. Fair"/>
    <s v="1. Zero"/>
    <s v="3-5 yrs"/>
    <s v="Retained"/>
  </r>
  <r>
    <n v="15698324"/>
    <n v="725"/>
    <x v="0"/>
    <x v="0"/>
    <n v="33"/>
    <n v="4"/>
    <n v="0"/>
    <n v="1"/>
    <n v="1"/>
    <n v="1"/>
    <n v="67879.8"/>
    <n v="0"/>
    <x v="1"/>
    <s v="3. Good"/>
    <s v="1. Zero"/>
    <s v="3-5 yrs"/>
    <s v="Retained"/>
  </r>
  <r>
    <n v="15807433"/>
    <n v="570"/>
    <x v="0"/>
    <x v="0"/>
    <n v="43"/>
    <n v="9"/>
    <n v="0"/>
    <n v="2"/>
    <n v="0"/>
    <n v="1"/>
    <n v="11417.26"/>
    <n v="0"/>
    <x v="0"/>
    <s v="1. Poor"/>
    <s v="1. Zero"/>
    <s v="9-10 yrs"/>
    <s v="Retained"/>
  </r>
  <r>
    <n v="15636590"/>
    <n v="575"/>
    <x v="0"/>
    <x v="1"/>
    <n v="46"/>
    <n v="1"/>
    <n v="0"/>
    <n v="2"/>
    <n v="1"/>
    <n v="1"/>
    <n v="65998.259999999995"/>
    <n v="0"/>
    <x v="0"/>
    <s v="1. Poor"/>
    <s v="1. Zero"/>
    <s v="0-2 yrs"/>
    <s v="Retained"/>
  </r>
  <r>
    <n v="15628950"/>
    <n v="501"/>
    <x v="2"/>
    <x v="1"/>
    <n v="25"/>
    <n v="6"/>
    <n v="104013.79"/>
    <n v="1"/>
    <n v="1"/>
    <n v="0"/>
    <n v="114774.35"/>
    <n v="0"/>
    <x v="3"/>
    <s v="1. Poor"/>
    <s v="3. 100K-150K"/>
    <s v="6-8 yrs"/>
    <s v="Retained"/>
  </r>
  <r>
    <n v="15617206"/>
    <n v="431"/>
    <x v="2"/>
    <x v="1"/>
    <n v="42"/>
    <n v="8"/>
    <n v="120822.86"/>
    <n v="2"/>
    <n v="1"/>
    <n v="0"/>
    <n v="126153.24"/>
    <n v="0"/>
    <x v="0"/>
    <s v="1. Poor"/>
    <s v="3. 100K-150K"/>
    <s v="6-8 yrs"/>
    <s v="Retained"/>
  </r>
  <r>
    <n v="15603741"/>
    <n v="719"/>
    <x v="1"/>
    <x v="1"/>
    <n v="40"/>
    <n v="4"/>
    <n v="128389.12"/>
    <n v="1"/>
    <n v="1"/>
    <n v="1"/>
    <n v="176091.31"/>
    <n v="0"/>
    <x v="0"/>
    <s v="3. Good"/>
    <s v="3. 100K-150K"/>
    <s v="3-5 yrs"/>
    <s v="Retained"/>
  </r>
  <r>
    <n v="15742607"/>
    <n v="850"/>
    <x v="2"/>
    <x v="1"/>
    <n v="36"/>
    <n v="7"/>
    <n v="102800.72"/>
    <n v="1"/>
    <n v="1"/>
    <n v="1"/>
    <n v="87352.43"/>
    <n v="0"/>
    <x v="1"/>
    <s v="5. Excellent"/>
    <s v="3. 100K-150K"/>
    <s v="6-8 yrs"/>
    <s v="Retained"/>
  </r>
  <r>
    <n v="15747821"/>
    <n v="554"/>
    <x v="2"/>
    <x v="0"/>
    <n v="31"/>
    <n v="6"/>
    <n v="135470.9"/>
    <n v="1"/>
    <n v="1"/>
    <n v="0"/>
    <n v="107074.81"/>
    <n v="0"/>
    <x v="1"/>
    <s v="1. Poor"/>
    <s v="3. 100K-150K"/>
    <s v="6-8 yrs"/>
    <s v="Retained"/>
  </r>
  <r>
    <n v="15612043"/>
    <n v="418"/>
    <x v="0"/>
    <x v="1"/>
    <n v="36"/>
    <n v="7"/>
    <n v="90145.04"/>
    <n v="1"/>
    <n v="1"/>
    <n v="1"/>
    <n v="69157.929999999993"/>
    <n v="0"/>
    <x v="1"/>
    <s v="1. Poor"/>
    <s v="2. Up to 100K"/>
    <s v="6-8 yrs"/>
    <s v="Retained"/>
  </r>
  <r>
    <n v="15809558"/>
    <n v="715"/>
    <x v="1"/>
    <x v="1"/>
    <n v="31"/>
    <n v="7"/>
    <n v="0"/>
    <n v="1"/>
    <n v="1"/>
    <n v="1"/>
    <n v="149970.59"/>
    <n v="0"/>
    <x v="1"/>
    <s v="3. Good"/>
    <s v="1. Zero"/>
    <s v="6-8 yrs"/>
    <s v="Retained"/>
  </r>
  <r>
    <n v="15803750"/>
    <n v="750"/>
    <x v="1"/>
    <x v="0"/>
    <n v="33"/>
    <n v="3"/>
    <n v="161801.47"/>
    <n v="1"/>
    <n v="0"/>
    <n v="1"/>
    <n v="153288.97"/>
    <n v="1"/>
    <x v="1"/>
    <s v="4. Very Good"/>
    <s v="4. Above 150K"/>
    <s v="3-5 yrs"/>
    <s v="Churned"/>
  </r>
  <r>
    <n v="15704681"/>
    <n v="766"/>
    <x v="2"/>
    <x v="1"/>
    <n v="37"/>
    <n v="2"/>
    <n v="99660.13"/>
    <n v="2"/>
    <n v="0"/>
    <n v="1"/>
    <n v="147700.78"/>
    <n v="0"/>
    <x v="1"/>
    <s v="4. Very Good"/>
    <s v="2. Up to 100K"/>
    <s v="0-2 yrs"/>
    <s v="Retained"/>
  </r>
  <r>
    <n v="15667392"/>
    <n v="652"/>
    <x v="1"/>
    <x v="0"/>
    <n v="38"/>
    <n v="6"/>
    <n v="123081.84"/>
    <n v="2"/>
    <n v="1"/>
    <n v="1"/>
    <n v="188657.97"/>
    <n v="0"/>
    <x v="1"/>
    <s v="2. Fair"/>
    <s v="3. 100K-150K"/>
    <s v="6-8 yrs"/>
    <s v="Retained"/>
  </r>
  <r>
    <n v="15738889"/>
    <n v="658"/>
    <x v="0"/>
    <x v="1"/>
    <n v="42"/>
    <n v="8"/>
    <n v="102870.93"/>
    <n v="1"/>
    <n v="0"/>
    <n v="1"/>
    <n v="103764.55"/>
    <n v="1"/>
    <x v="0"/>
    <s v="2. Fair"/>
    <s v="3. 100K-150K"/>
    <s v="6-8 yrs"/>
    <s v="Churned"/>
  </r>
  <r>
    <n v="15598838"/>
    <n v="659"/>
    <x v="0"/>
    <x v="0"/>
    <n v="37"/>
    <n v="1"/>
    <n v="151105.68"/>
    <n v="1"/>
    <n v="1"/>
    <n v="1"/>
    <n v="140934.57"/>
    <n v="0"/>
    <x v="1"/>
    <s v="2. Fair"/>
    <s v="4. Above 150K"/>
    <s v="0-2 yrs"/>
    <s v="Retained"/>
  </r>
  <r>
    <n v="15579109"/>
    <n v="574"/>
    <x v="2"/>
    <x v="1"/>
    <n v="35"/>
    <n v="5"/>
    <n v="163856.76"/>
    <n v="1"/>
    <n v="1"/>
    <n v="1"/>
    <n v="15118.2"/>
    <n v="0"/>
    <x v="1"/>
    <s v="1. Poor"/>
    <s v="4. Above 150K"/>
    <s v="3-5 yrs"/>
    <s v="Retained"/>
  </r>
  <r>
    <n v="15799042"/>
    <n v="611"/>
    <x v="0"/>
    <x v="1"/>
    <n v="38"/>
    <n v="7"/>
    <n v="0"/>
    <n v="1"/>
    <n v="1"/>
    <n v="1"/>
    <n v="63202"/>
    <n v="0"/>
    <x v="1"/>
    <s v="2. Fair"/>
    <s v="1. Zero"/>
    <s v="6-8 yrs"/>
    <s v="Retained"/>
  </r>
  <r>
    <n v="15697042"/>
    <n v="738"/>
    <x v="1"/>
    <x v="1"/>
    <n v="35"/>
    <n v="8"/>
    <n v="127290.61"/>
    <n v="1"/>
    <n v="1"/>
    <n v="0"/>
    <n v="16081.62"/>
    <n v="0"/>
    <x v="1"/>
    <s v="3. Good"/>
    <s v="3. 100K-150K"/>
    <s v="6-8 yrs"/>
    <s v="Retained"/>
  </r>
  <r>
    <n v="15696605"/>
    <n v="571"/>
    <x v="0"/>
    <x v="1"/>
    <n v="49"/>
    <n v="4"/>
    <n v="180614.04"/>
    <n v="1"/>
    <n v="0"/>
    <n v="0"/>
    <n v="523"/>
    <n v="0"/>
    <x v="0"/>
    <s v="1. Poor"/>
    <s v="4. Above 150K"/>
    <s v="3-5 yrs"/>
    <s v="Retained"/>
  </r>
  <r>
    <n v="15802274"/>
    <n v="686"/>
    <x v="0"/>
    <x v="0"/>
    <n v="44"/>
    <n v="7"/>
    <n v="55053.62"/>
    <n v="1"/>
    <n v="1"/>
    <n v="0"/>
    <n v="181757.19"/>
    <n v="0"/>
    <x v="0"/>
    <s v="3. Good"/>
    <s v="2. Up to 100K"/>
    <s v="6-8 yrs"/>
    <s v="Retained"/>
  </r>
  <r>
    <n v="15596808"/>
    <n v="679"/>
    <x v="1"/>
    <x v="1"/>
    <n v="33"/>
    <n v="4"/>
    <n v="96110.22"/>
    <n v="1"/>
    <n v="1"/>
    <n v="0"/>
    <n v="1173.23"/>
    <n v="0"/>
    <x v="1"/>
    <s v="3. Good"/>
    <s v="2. Up to 100K"/>
    <s v="3-5 yrs"/>
    <s v="Retained"/>
  </r>
  <r>
    <n v="15705403"/>
    <n v="617"/>
    <x v="1"/>
    <x v="0"/>
    <n v="46"/>
    <n v="3"/>
    <n v="106521.49"/>
    <n v="1"/>
    <n v="0"/>
    <n v="1"/>
    <n v="86587.37"/>
    <n v="0"/>
    <x v="0"/>
    <s v="2. Fair"/>
    <s v="3. 100K-150K"/>
    <s v="3-5 yrs"/>
    <s v="Retained"/>
  </r>
  <r>
    <n v="15732903"/>
    <n v="673"/>
    <x v="0"/>
    <x v="1"/>
    <n v="39"/>
    <n v="7"/>
    <n v="82255.509999999995"/>
    <n v="2"/>
    <n v="1"/>
    <n v="0"/>
    <n v="109545.56"/>
    <n v="0"/>
    <x v="1"/>
    <s v="3. Good"/>
    <s v="2. Up to 100K"/>
    <s v="6-8 yrs"/>
    <s v="Retained"/>
  </r>
  <r>
    <n v="15581968"/>
    <n v="745"/>
    <x v="0"/>
    <x v="0"/>
    <n v="33"/>
    <n v="1"/>
    <n v="0"/>
    <n v="2"/>
    <n v="1"/>
    <n v="1"/>
    <n v="174431.01"/>
    <n v="0"/>
    <x v="1"/>
    <s v="4. Very Good"/>
    <s v="1. Zero"/>
    <s v="0-2 yrs"/>
    <s v="Retained"/>
  </r>
  <r>
    <n v="15683892"/>
    <n v="677"/>
    <x v="2"/>
    <x v="0"/>
    <n v="26"/>
    <n v="3"/>
    <n v="102395.79"/>
    <n v="1"/>
    <n v="1"/>
    <n v="0"/>
    <n v="119368.99"/>
    <n v="0"/>
    <x v="3"/>
    <s v="3. Good"/>
    <s v="3. 100K-150K"/>
    <s v="3-5 yrs"/>
    <s v="Retained"/>
  </r>
  <r>
    <n v="15595447"/>
    <n v="613"/>
    <x v="1"/>
    <x v="1"/>
    <n v="39"/>
    <n v="8"/>
    <n v="118201.41"/>
    <n v="1"/>
    <n v="1"/>
    <n v="0"/>
    <n v="23315.59"/>
    <n v="0"/>
    <x v="1"/>
    <s v="2. Fair"/>
    <s v="3. 100K-150K"/>
    <s v="6-8 yrs"/>
    <s v="Retained"/>
  </r>
  <r>
    <n v="15569249"/>
    <n v="576"/>
    <x v="0"/>
    <x v="0"/>
    <n v="55"/>
    <n v="6"/>
    <n v="44582.07"/>
    <n v="3"/>
    <n v="0"/>
    <n v="1"/>
    <n v="67539.850000000006"/>
    <n v="1"/>
    <x v="2"/>
    <s v="1. Poor"/>
    <s v="2. Up to 100K"/>
    <s v="6-8 yrs"/>
    <s v="Churned"/>
  </r>
  <r>
    <n v="15656188"/>
    <n v="584"/>
    <x v="1"/>
    <x v="0"/>
    <n v="30"/>
    <n v="5"/>
    <n v="0"/>
    <n v="2"/>
    <n v="1"/>
    <n v="1"/>
    <n v="185201.58"/>
    <n v="0"/>
    <x v="1"/>
    <s v="2. Fair"/>
    <s v="1. Zero"/>
    <s v="3-5 yrs"/>
    <s v="Retained"/>
  </r>
  <r>
    <n v="15689661"/>
    <n v="663"/>
    <x v="0"/>
    <x v="1"/>
    <n v="22"/>
    <n v="6"/>
    <n v="0"/>
    <n v="2"/>
    <n v="0"/>
    <n v="1"/>
    <n v="131827.15"/>
    <n v="0"/>
    <x v="3"/>
    <s v="2. Fair"/>
    <s v="1. Zero"/>
    <s v="6-8 yrs"/>
    <s v="Retained"/>
  </r>
  <r>
    <n v="15644934"/>
    <n v="466"/>
    <x v="0"/>
    <x v="1"/>
    <n v="26"/>
    <n v="9"/>
    <n v="105522.06"/>
    <n v="1"/>
    <n v="1"/>
    <n v="0"/>
    <n v="10842.46"/>
    <n v="0"/>
    <x v="3"/>
    <s v="1. Poor"/>
    <s v="3. 100K-150K"/>
    <s v="9-10 yrs"/>
    <s v="Retained"/>
  </r>
  <r>
    <n v="15721793"/>
    <n v="510"/>
    <x v="2"/>
    <x v="0"/>
    <n v="50"/>
    <n v="7"/>
    <n v="123936.54"/>
    <n v="1"/>
    <n v="1"/>
    <n v="1"/>
    <n v="23768.01"/>
    <n v="0"/>
    <x v="2"/>
    <s v="1. Poor"/>
    <s v="3. 100K-150K"/>
    <s v="6-8 yrs"/>
    <s v="Retained"/>
  </r>
  <r>
    <n v="15687413"/>
    <n v="619"/>
    <x v="1"/>
    <x v="0"/>
    <n v="38"/>
    <n v="6"/>
    <n v="0"/>
    <n v="2"/>
    <n v="1"/>
    <n v="1"/>
    <n v="117616.29"/>
    <n v="0"/>
    <x v="1"/>
    <s v="2. Fair"/>
    <s v="1. Zero"/>
    <s v="6-8 yrs"/>
    <s v="Retained"/>
  </r>
  <r>
    <n v="15761286"/>
    <n v="696"/>
    <x v="2"/>
    <x v="0"/>
    <n v="66"/>
    <n v="7"/>
    <n v="119499.42"/>
    <n v="2"/>
    <n v="1"/>
    <n v="1"/>
    <n v="174027.3"/>
    <n v="0"/>
    <x v="4"/>
    <s v="3. Good"/>
    <s v="3. 100K-150K"/>
    <s v="6-8 yrs"/>
    <s v="Retained"/>
  </r>
  <r>
    <n v="15658240"/>
    <n v="554"/>
    <x v="0"/>
    <x v="0"/>
    <n v="44"/>
    <n v="9"/>
    <n v="135814.70000000001"/>
    <n v="2"/>
    <n v="0"/>
    <n v="0"/>
    <n v="115091.38"/>
    <n v="0"/>
    <x v="0"/>
    <s v="1. Poor"/>
    <s v="3. 100K-150K"/>
    <s v="9-10 yrs"/>
    <s v="Retained"/>
  </r>
  <r>
    <n v="15706232"/>
    <n v="595"/>
    <x v="0"/>
    <x v="1"/>
    <n v="52"/>
    <n v="9"/>
    <n v="0"/>
    <n v="1"/>
    <n v="1"/>
    <n v="1"/>
    <n v="106340.66"/>
    <n v="1"/>
    <x v="2"/>
    <s v="2. Fair"/>
    <s v="1. Zero"/>
    <s v="9-10 yrs"/>
    <s v="Churned"/>
  </r>
  <r>
    <n v="15583394"/>
    <n v="659"/>
    <x v="2"/>
    <x v="1"/>
    <n v="39"/>
    <n v="8"/>
    <n v="106259.63"/>
    <n v="2"/>
    <n v="1"/>
    <n v="1"/>
    <n v="198103.32"/>
    <n v="0"/>
    <x v="1"/>
    <s v="2. Fair"/>
    <s v="3. 100K-150K"/>
    <s v="6-8 yrs"/>
    <s v="Retained"/>
  </r>
  <r>
    <n v="15715643"/>
    <n v="662"/>
    <x v="0"/>
    <x v="1"/>
    <n v="44"/>
    <n v="8"/>
    <n v="0"/>
    <n v="2"/>
    <n v="1"/>
    <n v="1"/>
    <n v="175314.87"/>
    <n v="0"/>
    <x v="0"/>
    <s v="2. Fair"/>
    <s v="1. Zero"/>
    <s v="6-8 yrs"/>
    <s v="Retained"/>
  </r>
  <r>
    <n v="15644856"/>
    <n v="556"/>
    <x v="1"/>
    <x v="1"/>
    <n v="38"/>
    <n v="2"/>
    <n v="115463.16"/>
    <n v="1"/>
    <n v="1"/>
    <n v="0"/>
    <n v="150679.65"/>
    <n v="0"/>
    <x v="1"/>
    <s v="1. Poor"/>
    <s v="3. 100K-150K"/>
    <s v="0-2 yrs"/>
    <s v="Retained"/>
  </r>
  <r>
    <n v="15785488"/>
    <n v="701"/>
    <x v="1"/>
    <x v="0"/>
    <n v="39"/>
    <n v="9"/>
    <n v="0"/>
    <n v="2"/>
    <n v="1"/>
    <n v="1"/>
    <n v="110043.88"/>
    <n v="0"/>
    <x v="1"/>
    <s v="3. Good"/>
    <s v="1. Zero"/>
    <s v="9-10 yrs"/>
    <s v="Retained"/>
  </r>
  <r>
    <n v="15711571"/>
    <n v="587"/>
    <x v="1"/>
    <x v="1"/>
    <n v="42"/>
    <n v="5"/>
    <n v="120233.83"/>
    <n v="1"/>
    <n v="1"/>
    <n v="0"/>
    <n v="194890.33"/>
    <n v="0"/>
    <x v="0"/>
    <s v="2. Fair"/>
    <s v="3. 100K-150K"/>
    <s v="3-5 yrs"/>
    <s v="Retained"/>
  </r>
  <r>
    <n v="15778604"/>
    <n v="571"/>
    <x v="0"/>
    <x v="0"/>
    <n v="47"/>
    <n v="7"/>
    <n v="0"/>
    <n v="2"/>
    <n v="0"/>
    <n v="0"/>
    <n v="112366.98"/>
    <n v="0"/>
    <x v="0"/>
    <s v="1. Poor"/>
    <s v="1. Zero"/>
    <s v="6-8 yrs"/>
    <s v="Retained"/>
  </r>
  <r>
    <n v="15751180"/>
    <n v="539"/>
    <x v="0"/>
    <x v="0"/>
    <n v="40"/>
    <n v="7"/>
    <n v="81132.210000000006"/>
    <n v="1"/>
    <n v="1"/>
    <n v="0"/>
    <n v="167289.82"/>
    <n v="0"/>
    <x v="0"/>
    <s v="1. Poor"/>
    <s v="2. Up to 100K"/>
    <s v="6-8 yrs"/>
    <s v="Retained"/>
  </r>
  <r>
    <n v="15748360"/>
    <n v="644"/>
    <x v="2"/>
    <x v="0"/>
    <n v="34"/>
    <n v="10"/>
    <n v="122196.99"/>
    <n v="2"/>
    <n v="1"/>
    <n v="1"/>
    <n v="182099.71"/>
    <n v="0"/>
    <x v="1"/>
    <s v="2. Fair"/>
    <s v="3. 100K-150K"/>
    <s v="9-10 yrs"/>
    <s v="Retained"/>
  </r>
  <r>
    <n v="15770039"/>
    <n v="572"/>
    <x v="2"/>
    <x v="1"/>
    <n v="39"/>
    <n v="4"/>
    <n v="112290.22"/>
    <n v="1"/>
    <n v="1"/>
    <n v="0"/>
    <n v="49373.97"/>
    <n v="1"/>
    <x v="1"/>
    <s v="1. Poor"/>
    <s v="3. 100K-150K"/>
    <s v="3-5 yrs"/>
    <s v="Churned"/>
  </r>
  <r>
    <n v="15685096"/>
    <n v="753"/>
    <x v="0"/>
    <x v="0"/>
    <n v="50"/>
    <n v="4"/>
    <n v="0"/>
    <n v="2"/>
    <n v="1"/>
    <n v="1"/>
    <n v="861.4"/>
    <n v="0"/>
    <x v="2"/>
    <s v="4. Very Good"/>
    <s v="1. Zero"/>
    <s v="3-5 yrs"/>
    <s v="Retained"/>
  </r>
  <r>
    <n v="15669501"/>
    <n v="706"/>
    <x v="0"/>
    <x v="1"/>
    <n v="35"/>
    <n v="5"/>
    <n v="0"/>
    <n v="2"/>
    <n v="1"/>
    <n v="1"/>
    <n v="81718.37"/>
    <n v="0"/>
    <x v="1"/>
    <s v="3. Good"/>
    <s v="1. Zero"/>
    <s v="3-5 yrs"/>
    <s v="Retained"/>
  </r>
  <r>
    <n v="15622631"/>
    <n v="588"/>
    <x v="0"/>
    <x v="1"/>
    <n v="44"/>
    <n v="8"/>
    <n v="154409.74"/>
    <n v="1"/>
    <n v="1"/>
    <n v="0"/>
    <n v="49324.03"/>
    <n v="1"/>
    <x v="0"/>
    <s v="2. Fair"/>
    <s v="4. Above 150K"/>
    <s v="6-8 yrs"/>
    <s v="Churned"/>
  </r>
  <r>
    <n v="15586699"/>
    <n v="825"/>
    <x v="0"/>
    <x v="1"/>
    <n v="32"/>
    <n v="9"/>
    <n v="0"/>
    <n v="2"/>
    <n v="0"/>
    <n v="0"/>
    <n v="9751.0300000000007"/>
    <n v="0"/>
    <x v="1"/>
    <s v="5. Excellent"/>
    <s v="1. Zero"/>
    <s v="9-10 yrs"/>
    <s v="Retained"/>
  </r>
  <r>
    <n v="15702377"/>
    <n v="627"/>
    <x v="1"/>
    <x v="1"/>
    <n v="48"/>
    <n v="1"/>
    <n v="132759.79999999999"/>
    <n v="1"/>
    <n v="1"/>
    <n v="0"/>
    <n v="78899.22"/>
    <n v="0"/>
    <x v="0"/>
    <s v="2. Fair"/>
    <s v="3. 100K-150K"/>
    <s v="0-2 yrs"/>
    <s v="Retained"/>
  </r>
  <r>
    <n v="15577170"/>
    <n v="532"/>
    <x v="0"/>
    <x v="1"/>
    <n v="60"/>
    <n v="5"/>
    <n v="76705.87"/>
    <n v="2"/>
    <n v="0"/>
    <n v="1"/>
    <n v="13889.73"/>
    <n v="0"/>
    <x v="4"/>
    <s v="1. Poor"/>
    <s v="2. Up to 100K"/>
    <s v="3-5 yrs"/>
    <s v="Retained"/>
  </r>
  <r>
    <n v="15769451"/>
    <n v="764"/>
    <x v="0"/>
    <x v="0"/>
    <n v="44"/>
    <n v="1"/>
    <n v="0"/>
    <n v="2"/>
    <n v="1"/>
    <n v="1"/>
    <n v="11467.38"/>
    <n v="0"/>
    <x v="0"/>
    <s v="4. Very Good"/>
    <s v="1. Zero"/>
    <s v="0-2 yrs"/>
    <s v="Retained"/>
  </r>
  <r>
    <n v="15811877"/>
    <n v="700"/>
    <x v="0"/>
    <x v="0"/>
    <n v="36"/>
    <n v="4"/>
    <n v="0"/>
    <n v="2"/>
    <n v="1"/>
    <n v="0"/>
    <n v="130789.15"/>
    <n v="0"/>
    <x v="1"/>
    <s v="3. Good"/>
    <s v="1. Zero"/>
    <s v="3-5 yrs"/>
    <s v="Retained"/>
  </r>
  <r>
    <n v="15648725"/>
    <n v="660"/>
    <x v="0"/>
    <x v="1"/>
    <n v="41"/>
    <n v="3"/>
    <n v="0"/>
    <n v="2"/>
    <n v="1"/>
    <n v="1"/>
    <n v="108665.89"/>
    <n v="0"/>
    <x v="0"/>
    <s v="2. Fair"/>
    <s v="1. Zero"/>
    <s v="3-5 yrs"/>
    <s v="Retained"/>
  </r>
  <r>
    <n v="15752801"/>
    <n v="518"/>
    <x v="2"/>
    <x v="1"/>
    <n v="29"/>
    <n v="9"/>
    <n v="125961.74"/>
    <n v="2"/>
    <n v="1"/>
    <n v="0"/>
    <n v="160303.07999999999"/>
    <n v="1"/>
    <x v="3"/>
    <s v="1. Poor"/>
    <s v="3. 100K-150K"/>
    <s v="9-10 yrs"/>
    <s v="Churned"/>
  </r>
  <r>
    <n v="15808175"/>
    <n v="557"/>
    <x v="0"/>
    <x v="0"/>
    <n v="39"/>
    <n v="7"/>
    <n v="49572.73"/>
    <n v="1"/>
    <n v="1"/>
    <n v="0"/>
    <n v="115287.99"/>
    <n v="1"/>
    <x v="1"/>
    <s v="1. Poor"/>
    <s v="2. Up to 100K"/>
    <s v="6-8 yrs"/>
    <s v="Churned"/>
  </r>
  <r>
    <n v="15681342"/>
    <n v="639"/>
    <x v="0"/>
    <x v="0"/>
    <n v="35"/>
    <n v="1"/>
    <n v="103015.12"/>
    <n v="2"/>
    <n v="1"/>
    <n v="1"/>
    <n v="139094.12"/>
    <n v="0"/>
    <x v="1"/>
    <s v="2. Fair"/>
    <s v="3. 100K-150K"/>
    <s v="0-2 yrs"/>
    <s v="Retained"/>
  </r>
  <r>
    <n v="15589210"/>
    <n v="557"/>
    <x v="0"/>
    <x v="0"/>
    <n v="24"/>
    <n v="4"/>
    <n v="0"/>
    <n v="1"/>
    <n v="0"/>
    <n v="0"/>
    <n v="20515.72"/>
    <n v="0"/>
    <x v="3"/>
    <s v="1. Poor"/>
    <s v="1. Zero"/>
    <s v="3-5 yrs"/>
    <s v="Retained"/>
  </r>
  <r>
    <n v="15696826"/>
    <n v="633"/>
    <x v="0"/>
    <x v="0"/>
    <n v="32"/>
    <n v="1"/>
    <n v="104001.38"/>
    <n v="1"/>
    <n v="0"/>
    <n v="1"/>
    <n v="36642.65"/>
    <n v="0"/>
    <x v="1"/>
    <s v="2. Fair"/>
    <s v="3. 100K-150K"/>
    <s v="0-2 yrs"/>
    <s v="Retained"/>
  </r>
  <r>
    <n v="15614962"/>
    <n v="623"/>
    <x v="1"/>
    <x v="0"/>
    <n v="50"/>
    <n v="2"/>
    <n v="87116.71"/>
    <n v="1"/>
    <n v="1"/>
    <n v="1"/>
    <n v="104382.11"/>
    <n v="0"/>
    <x v="2"/>
    <s v="2. Fair"/>
    <s v="2. Up to 100K"/>
    <s v="0-2 yrs"/>
    <s v="Retained"/>
  </r>
  <r>
    <n v="15689061"/>
    <n v="611"/>
    <x v="0"/>
    <x v="1"/>
    <n v="68"/>
    <n v="5"/>
    <n v="82547.11"/>
    <n v="2"/>
    <n v="1"/>
    <n v="1"/>
    <n v="146448.01"/>
    <n v="0"/>
    <x v="4"/>
    <s v="2. Fair"/>
    <s v="2. Up to 100K"/>
    <s v="3-5 yrs"/>
    <s v="Retained"/>
  </r>
  <r>
    <n v="15640074"/>
    <n v="666"/>
    <x v="1"/>
    <x v="0"/>
    <n v="47"/>
    <n v="5"/>
    <n v="0"/>
    <n v="1"/>
    <n v="0"/>
    <n v="0"/>
    <n v="166650.9"/>
    <n v="1"/>
    <x v="0"/>
    <s v="2. Fair"/>
    <s v="1. Zero"/>
    <s v="3-5 yrs"/>
    <s v="Churned"/>
  </r>
  <r>
    <n v="15776156"/>
    <n v="521"/>
    <x v="0"/>
    <x v="1"/>
    <n v="27"/>
    <n v="4"/>
    <n v="121325.84"/>
    <n v="1"/>
    <n v="1"/>
    <n v="1"/>
    <n v="164223.70000000001"/>
    <n v="1"/>
    <x v="3"/>
    <s v="1. Poor"/>
    <s v="3. 100K-150K"/>
    <s v="3-5 yrs"/>
    <s v="Churned"/>
  </r>
  <r>
    <n v="15739548"/>
    <n v="775"/>
    <x v="0"/>
    <x v="1"/>
    <n v="28"/>
    <n v="9"/>
    <n v="111167.7"/>
    <n v="1"/>
    <n v="1"/>
    <n v="0"/>
    <n v="149331.01"/>
    <n v="0"/>
    <x v="3"/>
    <s v="4. Very Good"/>
    <s v="3. 100K-150K"/>
    <s v="9-10 yrs"/>
    <s v="Retained"/>
  </r>
  <r>
    <n v="15662854"/>
    <n v="681"/>
    <x v="2"/>
    <x v="1"/>
    <n v="48"/>
    <n v="5"/>
    <n v="139714.4"/>
    <n v="2"/>
    <n v="0"/>
    <n v="0"/>
    <n v="73066.720000000001"/>
    <n v="0"/>
    <x v="0"/>
    <s v="3. Good"/>
    <s v="3. 100K-150K"/>
    <s v="3-5 yrs"/>
    <s v="Retained"/>
  </r>
  <r>
    <n v="15687688"/>
    <n v="564"/>
    <x v="2"/>
    <x v="0"/>
    <n v="32"/>
    <n v="10"/>
    <n v="139875.20000000001"/>
    <n v="2"/>
    <n v="1"/>
    <n v="0"/>
    <n v="15378.23"/>
    <n v="0"/>
    <x v="1"/>
    <s v="1. Poor"/>
    <s v="3. 100K-150K"/>
    <s v="9-10 yrs"/>
    <s v="Retained"/>
  </r>
  <r>
    <n v="15715750"/>
    <n v="646"/>
    <x v="2"/>
    <x v="0"/>
    <n v="44"/>
    <n v="2"/>
    <n v="113063.83"/>
    <n v="1"/>
    <n v="0"/>
    <n v="0"/>
    <n v="53072.49"/>
    <n v="1"/>
    <x v="0"/>
    <s v="2. Fair"/>
    <s v="3. 100K-150K"/>
    <s v="0-2 yrs"/>
    <s v="Churned"/>
  </r>
  <r>
    <n v="15571121"/>
    <n v="670"/>
    <x v="0"/>
    <x v="0"/>
    <n v="50"/>
    <n v="8"/>
    <n v="138340.06"/>
    <n v="1"/>
    <n v="0"/>
    <n v="1"/>
    <n v="3159.15"/>
    <n v="0"/>
    <x v="2"/>
    <s v="3. Good"/>
    <s v="3. 100K-150K"/>
    <s v="6-8 yrs"/>
    <s v="Retained"/>
  </r>
  <r>
    <n v="15726466"/>
    <n v="751"/>
    <x v="0"/>
    <x v="1"/>
    <n v="43"/>
    <n v="1"/>
    <n v="114974.24"/>
    <n v="1"/>
    <n v="1"/>
    <n v="0"/>
    <n v="125920.54"/>
    <n v="0"/>
    <x v="0"/>
    <s v="4. Very Good"/>
    <s v="3. 100K-150K"/>
    <s v="0-2 yrs"/>
    <s v="Retained"/>
  </r>
  <r>
    <n v="15660390"/>
    <n v="544"/>
    <x v="0"/>
    <x v="0"/>
    <n v="33"/>
    <n v="6"/>
    <n v="0"/>
    <n v="2"/>
    <n v="1"/>
    <n v="1"/>
    <n v="124113.04"/>
    <n v="0"/>
    <x v="1"/>
    <s v="1. Poor"/>
    <s v="1. Zero"/>
    <s v="6-8 yrs"/>
    <s v="Retained"/>
  </r>
  <r>
    <n v="15663942"/>
    <n v="639"/>
    <x v="0"/>
    <x v="0"/>
    <n v="38"/>
    <n v="5"/>
    <n v="0"/>
    <n v="2"/>
    <n v="0"/>
    <n v="0"/>
    <n v="93716.38"/>
    <n v="0"/>
    <x v="1"/>
    <s v="2. Fair"/>
    <s v="1. Zero"/>
    <s v="3-5 yrs"/>
    <s v="Retained"/>
  </r>
  <r>
    <n v="15638610"/>
    <n v="635"/>
    <x v="2"/>
    <x v="0"/>
    <n v="65"/>
    <n v="5"/>
    <n v="117325.54"/>
    <n v="1"/>
    <n v="1"/>
    <n v="0"/>
    <n v="155799.85999999999"/>
    <n v="1"/>
    <x v="4"/>
    <s v="2. Fair"/>
    <s v="3. 100K-150K"/>
    <s v="3-5 yrs"/>
    <s v="Churned"/>
  </r>
  <r>
    <n v="15644446"/>
    <n v="672"/>
    <x v="0"/>
    <x v="0"/>
    <n v="28"/>
    <n v="6"/>
    <n v="0"/>
    <n v="1"/>
    <n v="0"/>
    <n v="1"/>
    <n v="8814.69"/>
    <n v="0"/>
    <x v="3"/>
    <s v="3. Good"/>
    <s v="1. Zero"/>
    <s v="6-8 yrs"/>
    <s v="Retained"/>
  </r>
  <r>
    <n v="15585892"/>
    <n v="639"/>
    <x v="0"/>
    <x v="0"/>
    <n v="35"/>
    <n v="8"/>
    <n v="0"/>
    <n v="1"/>
    <n v="0"/>
    <n v="0"/>
    <n v="164453.98000000001"/>
    <n v="0"/>
    <x v="1"/>
    <s v="2. Fair"/>
    <s v="1. Zero"/>
    <s v="6-8 yrs"/>
    <s v="Retained"/>
  </r>
  <r>
    <n v="15609356"/>
    <n v="697"/>
    <x v="0"/>
    <x v="0"/>
    <n v="25"/>
    <n v="1"/>
    <n v="0"/>
    <n v="2"/>
    <n v="0"/>
    <n v="0"/>
    <n v="87803.32"/>
    <n v="0"/>
    <x v="3"/>
    <s v="3. Good"/>
    <s v="1. Zero"/>
    <s v="0-2 yrs"/>
    <s v="Retained"/>
  </r>
  <r>
    <n v="15803378"/>
    <n v="850"/>
    <x v="1"/>
    <x v="1"/>
    <n v="44"/>
    <n v="8"/>
    <n v="0"/>
    <n v="2"/>
    <n v="1"/>
    <n v="1"/>
    <n v="183617.32"/>
    <n v="0"/>
    <x v="0"/>
    <s v="5. Excellent"/>
    <s v="1. Zero"/>
    <s v="6-8 yrs"/>
    <s v="Retained"/>
  </r>
  <r>
    <n v="15599440"/>
    <n v="748"/>
    <x v="0"/>
    <x v="0"/>
    <n v="34"/>
    <n v="8"/>
    <n v="0"/>
    <n v="2"/>
    <n v="1"/>
    <n v="0"/>
    <n v="53584.03"/>
    <n v="0"/>
    <x v="1"/>
    <s v="4. Very Good"/>
    <s v="1. Zero"/>
    <s v="6-8 yrs"/>
    <s v="Retained"/>
  </r>
  <r>
    <n v="15692408"/>
    <n v="463"/>
    <x v="1"/>
    <x v="0"/>
    <n v="35"/>
    <n v="2"/>
    <n v="0"/>
    <n v="2"/>
    <n v="1"/>
    <n v="1"/>
    <n v="1950.93"/>
    <n v="0"/>
    <x v="1"/>
    <s v="1. Poor"/>
    <s v="1. Zero"/>
    <s v="0-2 yrs"/>
    <s v="Retained"/>
  </r>
  <r>
    <n v="15683168"/>
    <n v="572"/>
    <x v="0"/>
    <x v="0"/>
    <n v="30"/>
    <n v="6"/>
    <n v="0"/>
    <n v="1"/>
    <n v="0"/>
    <n v="1"/>
    <n v="175025.27"/>
    <n v="0"/>
    <x v="1"/>
    <s v="1. Poor"/>
    <s v="1. Zero"/>
    <s v="6-8 yrs"/>
    <s v="Retained"/>
  </r>
  <r>
    <n v="15790254"/>
    <n v="741"/>
    <x v="1"/>
    <x v="1"/>
    <n v="50"/>
    <n v="1"/>
    <n v="78737.61"/>
    <n v="1"/>
    <n v="1"/>
    <n v="1"/>
    <n v="13018.96"/>
    <n v="0"/>
    <x v="2"/>
    <s v="4. Very Good"/>
    <s v="2. Up to 100K"/>
    <s v="0-2 yrs"/>
    <s v="Retained"/>
  </r>
  <r>
    <n v="15767729"/>
    <n v="646"/>
    <x v="1"/>
    <x v="1"/>
    <n v="25"/>
    <n v="5"/>
    <n v="182876.88"/>
    <n v="2"/>
    <n v="1"/>
    <n v="1"/>
    <n v="42537.59"/>
    <n v="1"/>
    <x v="3"/>
    <s v="2. Fair"/>
    <s v="4. Above 150K"/>
    <s v="3-5 yrs"/>
    <s v="Churned"/>
  </r>
  <r>
    <n v="15768600"/>
    <n v="805"/>
    <x v="2"/>
    <x v="1"/>
    <n v="50"/>
    <n v="9"/>
    <n v="130023.38"/>
    <n v="1"/>
    <n v="1"/>
    <n v="0"/>
    <n v="62989.82"/>
    <n v="1"/>
    <x v="2"/>
    <s v="5. Excellent"/>
    <s v="3. 100K-150K"/>
    <s v="9-10 yrs"/>
    <s v="Churned"/>
  </r>
  <r>
    <n v="15699839"/>
    <n v="637"/>
    <x v="0"/>
    <x v="1"/>
    <n v="36"/>
    <n v="2"/>
    <n v="152606.82"/>
    <n v="1"/>
    <n v="1"/>
    <n v="1"/>
    <n v="71692.800000000003"/>
    <n v="0"/>
    <x v="1"/>
    <s v="2. Fair"/>
    <s v="4. Above 150K"/>
    <s v="0-2 yrs"/>
    <s v="Retained"/>
  </r>
  <r>
    <n v="15786237"/>
    <n v="651"/>
    <x v="0"/>
    <x v="1"/>
    <n v="28"/>
    <n v="7"/>
    <n v="0"/>
    <n v="2"/>
    <n v="1"/>
    <n v="0"/>
    <n v="823.96"/>
    <n v="0"/>
    <x v="3"/>
    <s v="2. Fair"/>
    <s v="1. Zero"/>
    <s v="6-8 yrs"/>
    <s v="Retained"/>
  </r>
  <r>
    <n v="15694530"/>
    <n v="672"/>
    <x v="0"/>
    <x v="1"/>
    <n v="28"/>
    <n v="4"/>
    <n v="167268.98000000001"/>
    <n v="1"/>
    <n v="1"/>
    <n v="1"/>
    <n v="169469.3"/>
    <n v="0"/>
    <x v="3"/>
    <s v="3. Good"/>
    <s v="4. Above 150K"/>
    <s v="3-5 yrs"/>
    <s v="Retained"/>
  </r>
  <r>
    <n v="15796813"/>
    <n v="493"/>
    <x v="0"/>
    <x v="1"/>
    <n v="54"/>
    <n v="3"/>
    <n v="167831.88"/>
    <n v="2"/>
    <n v="1"/>
    <n v="0"/>
    <n v="150159.95000000001"/>
    <n v="1"/>
    <x v="2"/>
    <s v="1. Poor"/>
    <s v="4. Above 150K"/>
    <s v="3-5 yrs"/>
    <s v="Churned"/>
  </r>
  <r>
    <n v="15605791"/>
    <n v="524"/>
    <x v="2"/>
    <x v="1"/>
    <n v="29"/>
    <n v="9"/>
    <n v="144287.6"/>
    <n v="2"/>
    <n v="1"/>
    <n v="0"/>
    <n v="32063.3"/>
    <n v="0"/>
    <x v="3"/>
    <s v="1. Poor"/>
    <s v="3. 100K-150K"/>
    <s v="9-10 yrs"/>
    <s v="Retained"/>
  </r>
  <r>
    <n v="15714087"/>
    <n v="624"/>
    <x v="2"/>
    <x v="0"/>
    <n v="45"/>
    <n v="5"/>
    <n v="151855.32999999999"/>
    <n v="1"/>
    <n v="1"/>
    <n v="0"/>
    <n v="68794.149999999994"/>
    <n v="0"/>
    <x v="0"/>
    <s v="2. Fair"/>
    <s v="4. Above 150K"/>
    <s v="3-5 yrs"/>
    <s v="Retained"/>
  </r>
  <r>
    <n v="15711446"/>
    <n v="569"/>
    <x v="1"/>
    <x v="0"/>
    <n v="51"/>
    <n v="3"/>
    <n v="0"/>
    <n v="3"/>
    <n v="1"/>
    <n v="0"/>
    <n v="75084.960000000006"/>
    <n v="1"/>
    <x v="2"/>
    <s v="1. Poor"/>
    <s v="1. Zero"/>
    <s v="3-5 yrs"/>
    <s v="Churned"/>
  </r>
  <r>
    <n v="15588123"/>
    <n v="677"/>
    <x v="0"/>
    <x v="0"/>
    <n v="27"/>
    <n v="2"/>
    <n v="0"/>
    <n v="2"/>
    <n v="0"/>
    <n v="1"/>
    <n v="114685.92"/>
    <n v="0"/>
    <x v="3"/>
    <s v="3. Good"/>
    <s v="1. Zero"/>
    <s v="0-2 yrs"/>
    <s v="Retained"/>
  </r>
  <r>
    <n v="15748552"/>
    <n v="464"/>
    <x v="2"/>
    <x v="1"/>
    <n v="37"/>
    <n v="4"/>
    <n v="155994.15"/>
    <n v="1"/>
    <n v="0"/>
    <n v="0"/>
    <n v="143665.44"/>
    <n v="0"/>
    <x v="1"/>
    <s v="1. Poor"/>
    <s v="4. Above 150K"/>
    <s v="3-5 yrs"/>
    <s v="Retained"/>
  </r>
  <r>
    <n v="15618410"/>
    <n v="718"/>
    <x v="2"/>
    <x v="1"/>
    <n v="26"/>
    <n v="7"/>
    <n v="147527.03"/>
    <n v="1"/>
    <n v="0"/>
    <n v="0"/>
    <n v="51099.56"/>
    <n v="0"/>
    <x v="3"/>
    <s v="3. Good"/>
    <s v="3. 100K-150K"/>
    <s v="6-8 yrs"/>
    <s v="Retained"/>
  </r>
  <r>
    <n v="15672432"/>
    <n v="594"/>
    <x v="0"/>
    <x v="0"/>
    <n v="53"/>
    <n v="4"/>
    <n v="0"/>
    <n v="1"/>
    <n v="1"/>
    <n v="0"/>
    <n v="5408.74"/>
    <n v="1"/>
    <x v="2"/>
    <s v="2. Fair"/>
    <s v="1. Zero"/>
    <s v="3-5 yrs"/>
    <s v="Churned"/>
  </r>
  <r>
    <n v="15610042"/>
    <n v="574"/>
    <x v="0"/>
    <x v="1"/>
    <n v="33"/>
    <n v="8"/>
    <n v="100267.03"/>
    <n v="1"/>
    <n v="1"/>
    <n v="0"/>
    <n v="103006.27"/>
    <n v="0"/>
    <x v="1"/>
    <s v="1. Poor"/>
    <s v="3. 100K-150K"/>
    <s v="6-8 yrs"/>
    <s v="Retained"/>
  </r>
  <r>
    <n v="15580914"/>
    <n v="478"/>
    <x v="1"/>
    <x v="1"/>
    <n v="48"/>
    <n v="0"/>
    <n v="83287.05"/>
    <n v="2"/>
    <n v="0"/>
    <n v="1"/>
    <n v="44147.95"/>
    <n v="1"/>
    <x v="0"/>
    <s v="1. Poor"/>
    <s v="2. Up to 100K"/>
    <s v="0-2 yrs"/>
    <s v="Churned"/>
  </r>
  <r>
    <n v="15583680"/>
    <n v="615"/>
    <x v="1"/>
    <x v="1"/>
    <n v="41"/>
    <n v="4"/>
    <n v="0"/>
    <n v="1"/>
    <n v="0"/>
    <n v="1"/>
    <n v="149278.96"/>
    <n v="0"/>
    <x v="0"/>
    <s v="2. Fair"/>
    <s v="1. Zero"/>
    <s v="3-5 yrs"/>
    <s v="Retained"/>
  </r>
  <r>
    <n v="15813718"/>
    <n v="651"/>
    <x v="1"/>
    <x v="1"/>
    <n v="45"/>
    <n v="4"/>
    <n v="0"/>
    <n v="2"/>
    <n v="0"/>
    <n v="0"/>
    <n v="193009.21"/>
    <n v="0"/>
    <x v="0"/>
    <s v="2. Fair"/>
    <s v="1. Zero"/>
    <s v="3-5 yrs"/>
    <s v="Retained"/>
  </r>
  <r>
    <n v="15767264"/>
    <n v="465"/>
    <x v="2"/>
    <x v="1"/>
    <n v="53"/>
    <n v="1"/>
    <n v="117438.17"/>
    <n v="1"/>
    <n v="0"/>
    <n v="0"/>
    <n v="74898.8"/>
    <n v="1"/>
    <x v="2"/>
    <s v="1. Poor"/>
    <s v="3. 100K-150K"/>
    <s v="0-2 yrs"/>
    <s v="Churned"/>
  </r>
  <r>
    <n v="15686461"/>
    <n v="558"/>
    <x v="0"/>
    <x v="0"/>
    <n v="56"/>
    <n v="7"/>
    <n v="121235.05"/>
    <n v="2"/>
    <n v="1"/>
    <n v="1"/>
    <n v="116253.1"/>
    <n v="0"/>
    <x v="2"/>
    <s v="1. Poor"/>
    <s v="3. 100K-150K"/>
    <s v="6-8 yrs"/>
    <s v="Retained"/>
  </r>
  <r>
    <n v="15678882"/>
    <n v="540"/>
    <x v="2"/>
    <x v="1"/>
    <n v="37"/>
    <n v="3"/>
    <n v="129965.18"/>
    <n v="1"/>
    <n v="0"/>
    <n v="0"/>
    <n v="19374.080000000002"/>
    <n v="0"/>
    <x v="1"/>
    <s v="1. Poor"/>
    <s v="3. 100K-150K"/>
    <s v="3-5 yrs"/>
    <s v="Retained"/>
  </r>
  <r>
    <n v="15789611"/>
    <n v="568"/>
    <x v="2"/>
    <x v="1"/>
    <n v="46"/>
    <n v="8"/>
    <n v="150836.92000000001"/>
    <n v="1"/>
    <n v="0"/>
    <n v="0"/>
    <n v="64516.800000000003"/>
    <n v="1"/>
    <x v="0"/>
    <s v="1. Poor"/>
    <s v="4. Above 150K"/>
    <s v="6-8 yrs"/>
    <s v="Churned"/>
  </r>
  <r>
    <n v="15668679"/>
    <n v="630"/>
    <x v="0"/>
    <x v="1"/>
    <n v="31"/>
    <n v="0"/>
    <n v="0"/>
    <n v="2"/>
    <n v="1"/>
    <n v="1"/>
    <n v="34475.14"/>
    <n v="0"/>
    <x v="1"/>
    <s v="2. Fair"/>
    <s v="1. Zero"/>
    <s v="0-2 yrs"/>
    <s v="Retained"/>
  </r>
  <r>
    <n v="15631685"/>
    <n v="523"/>
    <x v="2"/>
    <x v="1"/>
    <n v="60"/>
    <n v="1"/>
    <n v="163894.35"/>
    <n v="1"/>
    <n v="0"/>
    <n v="1"/>
    <n v="57061.71"/>
    <n v="0"/>
    <x v="4"/>
    <s v="1. Poor"/>
    <s v="4. Above 150K"/>
    <s v="0-2 yrs"/>
    <s v="Retained"/>
  </r>
  <r>
    <n v="15655658"/>
    <n v="678"/>
    <x v="0"/>
    <x v="0"/>
    <n v="48"/>
    <n v="2"/>
    <n v="0"/>
    <n v="2"/>
    <n v="1"/>
    <n v="1"/>
    <n v="32301.88"/>
    <n v="0"/>
    <x v="0"/>
    <s v="3. Good"/>
    <s v="1. Zero"/>
    <s v="0-2 yrs"/>
    <s v="Retained"/>
  </r>
  <r>
    <n v="15753591"/>
    <n v="438"/>
    <x v="0"/>
    <x v="1"/>
    <n v="38"/>
    <n v="2"/>
    <n v="0"/>
    <n v="2"/>
    <n v="1"/>
    <n v="0"/>
    <n v="136859.54999999999"/>
    <n v="0"/>
    <x v="1"/>
    <s v="1. Poor"/>
    <s v="1. Zero"/>
    <s v="0-2 yrs"/>
    <s v="Retained"/>
  </r>
  <r>
    <n v="15617348"/>
    <n v="544"/>
    <x v="0"/>
    <x v="1"/>
    <n v="44"/>
    <n v="1"/>
    <n v="0"/>
    <n v="2"/>
    <n v="0"/>
    <n v="0"/>
    <n v="69244.240000000005"/>
    <n v="0"/>
    <x v="0"/>
    <s v="1. Poor"/>
    <s v="1. Zero"/>
    <s v="0-2 yrs"/>
    <s v="Retained"/>
  </r>
  <r>
    <n v="15704581"/>
    <n v="595"/>
    <x v="2"/>
    <x v="1"/>
    <n v="34"/>
    <n v="2"/>
    <n v="87967.42"/>
    <n v="2"/>
    <n v="0"/>
    <n v="1"/>
    <n v="156309.51999999999"/>
    <n v="0"/>
    <x v="1"/>
    <s v="2. Fair"/>
    <s v="2. Up to 100K"/>
    <s v="0-2 yrs"/>
    <s v="Retained"/>
  </r>
  <r>
    <n v="15738487"/>
    <n v="678"/>
    <x v="0"/>
    <x v="1"/>
    <n v="26"/>
    <n v="3"/>
    <n v="0"/>
    <n v="2"/>
    <n v="1"/>
    <n v="0"/>
    <n v="4989.33"/>
    <n v="0"/>
    <x v="3"/>
    <s v="3. Good"/>
    <s v="1. Zero"/>
    <s v="3-5 yrs"/>
    <s v="Retained"/>
  </r>
  <r>
    <n v="15648069"/>
    <n v="850"/>
    <x v="0"/>
    <x v="0"/>
    <n v="36"/>
    <n v="6"/>
    <n v="0"/>
    <n v="2"/>
    <n v="1"/>
    <n v="1"/>
    <n v="190194.95"/>
    <n v="0"/>
    <x v="1"/>
    <s v="5. Excellent"/>
    <s v="1. Zero"/>
    <s v="6-8 yrs"/>
    <s v="Retained"/>
  </r>
  <r>
    <n v="15737627"/>
    <n v="589"/>
    <x v="2"/>
    <x v="0"/>
    <n v="20"/>
    <n v="2"/>
    <n v="121093.29"/>
    <n v="2"/>
    <n v="1"/>
    <n v="0"/>
    <n v="3529.72"/>
    <n v="0"/>
    <x v="3"/>
    <s v="2. Fair"/>
    <s v="3. 100K-150K"/>
    <s v="0-2 yrs"/>
    <s v="Retained"/>
  </r>
  <r>
    <n v="15731586"/>
    <n v="785"/>
    <x v="1"/>
    <x v="0"/>
    <n v="31"/>
    <n v="2"/>
    <n v="121691.54"/>
    <n v="2"/>
    <n v="0"/>
    <n v="0"/>
    <n v="81778.720000000001"/>
    <n v="0"/>
    <x v="1"/>
    <s v="4. Very Good"/>
    <s v="3. 100K-150K"/>
    <s v="0-2 yrs"/>
    <s v="Retained"/>
  </r>
  <r>
    <n v="15757467"/>
    <n v="563"/>
    <x v="1"/>
    <x v="1"/>
    <n v="57"/>
    <n v="6"/>
    <n v="0"/>
    <n v="2"/>
    <n v="1"/>
    <n v="1"/>
    <n v="39297.480000000003"/>
    <n v="0"/>
    <x v="2"/>
    <s v="1. Poor"/>
    <s v="1. Zero"/>
    <s v="6-8 yrs"/>
    <s v="Retained"/>
  </r>
  <r>
    <n v="15597709"/>
    <n v="602"/>
    <x v="0"/>
    <x v="0"/>
    <n v="39"/>
    <n v="6"/>
    <n v="154121.32"/>
    <n v="2"/>
    <n v="1"/>
    <n v="0"/>
    <n v="176614.86"/>
    <n v="1"/>
    <x v="1"/>
    <s v="2. Fair"/>
    <s v="4. Above 150K"/>
    <s v="6-8 yrs"/>
    <s v="Churned"/>
  </r>
  <r>
    <n v="15720529"/>
    <n v="591"/>
    <x v="0"/>
    <x v="1"/>
    <n v="29"/>
    <n v="6"/>
    <n v="0"/>
    <n v="2"/>
    <n v="1"/>
    <n v="1"/>
    <n v="108684.65"/>
    <n v="0"/>
    <x v="3"/>
    <s v="2. Fair"/>
    <s v="1. Zero"/>
    <s v="6-8 yrs"/>
    <s v="Retained"/>
  </r>
  <r>
    <n v="15596797"/>
    <n v="643"/>
    <x v="1"/>
    <x v="1"/>
    <n v="43"/>
    <n v="1"/>
    <n v="0"/>
    <n v="2"/>
    <n v="1"/>
    <n v="1"/>
    <n v="145764.4"/>
    <n v="0"/>
    <x v="0"/>
    <s v="2. Fair"/>
    <s v="1. Zero"/>
    <s v="0-2 yrs"/>
    <s v="Retained"/>
  </r>
  <r>
    <n v="15681755"/>
    <n v="605"/>
    <x v="0"/>
    <x v="0"/>
    <n v="32"/>
    <n v="5"/>
    <n v="0"/>
    <n v="2"/>
    <n v="1"/>
    <n v="1"/>
    <n v="42135.28"/>
    <n v="0"/>
    <x v="1"/>
    <s v="2. Fair"/>
    <s v="1. Zero"/>
    <s v="3-5 yrs"/>
    <s v="Retained"/>
  </r>
  <r>
    <n v="15815271"/>
    <n v="755"/>
    <x v="2"/>
    <x v="1"/>
    <n v="43"/>
    <n v="6"/>
    <n v="165048.5"/>
    <n v="3"/>
    <n v="1"/>
    <n v="0"/>
    <n v="16929.41"/>
    <n v="1"/>
    <x v="0"/>
    <s v="4. Very Good"/>
    <s v="4. Above 150K"/>
    <s v="6-8 yrs"/>
    <s v="Churned"/>
  </r>
  <r>
    <n v="15682860"/>
    <n v="769"/>
    <x v="1"/>
    <x v="1"/>
    <n v="38"/>
    <n v="6"/>
    <n v="0"/>
    <n v="2"/>
    <n v="0"/>
    <n v="0"/>
    <n v="104393.78"/>
    <n v="0"/>
    <x v="1"/>
    <s v="4. Very Good"/>
    <s v="1. Zero"/>
    <s v="6-8 yrs"/>
    <s v="Retained"/>
  </r>
  <r>
    <n v="15621546"/>
    <n v="620"/>
    <x v="0"/>
    <x v="0"/>
    <n v="33"/>
    <n v="9"/>
    <n v="127638.35"/>
    <n v="1"/>
    <n v="1"/>
    <n v="1"/>
    <n v="192717.57"/>
    <n v="0"/>
    <x v="1"/>
    <s v="2. Fair"/>
    <s v="3. 100K-150K"/>
    <s v="9-10 yrs"/>
    <s v="Retained"/>
  </r>
  <r>
    <n v="15705918"/>
    <n v="725"/>
    <x v="0"/>
    <x v="1"/>
    <n v="31"/>
    <n v="8"/>
    <n v="0"/>
    <n v="2"/>
    <n v="1"/>
    <n v="1"/>
    <n v="59650.42"/>
    <n v="0"/>
    <x v="1"/>
    <s v="3. Good"/>
    <s v="1. Zero"/>
    <s v="6-8 yrs"/>
    <s v="Retained"/>
  </r>
  <r>
    <n v="15684512"/>
    <n v="818"/>
    <x v="2"/>
    <x v="0"/>
    <n v="72"/>
    <n v="8"/>
    <n v="135290.42000000001"/>
    <n v="2"/>
    <n v="1"/>
    <n v="1"/>
    <n v="63729.72"/>
    <n v="0"/>
    <x v="4"/>
    <s v="5. Excellent"/>
    <s v="3. 100K-150K"/>
    <s v="6-8 yrs"/>
    <s v="Retained"/>
  </r>
  <r>
    <n v="15671769"/>
    <n v="624"/>
    <x v="0"/>
    <x v="0"/>
    <n v="71"/>
    <n v="4"/>
    <n v="170252.05"/>
    <n v="3"/>
    <n v="1"/>
    <n v="1"/>
    <n v="73679.59"/>
    <n v="1"/>
    <x v="4"/>
    <s v="2. Fair"/>
    <s v="4. Above 150K"/>
    <s v="3-5 yrs"/>
    <s v="Churned"/>
  </r>
  <r>
    <n v="15642934"/>
    <n v="669"/>
    <x v="2"/>
    <x v="0"/>
    <n v="35"/>
    <n v="4"/>
    <n v="108269.2"/>
    <n v="2"/>
    <n v="1"/>
    <n v="0"/>
    <n v="174969.92"/>
    <n v="0"/>
    <x v="1"/>
    <s v="2. Fair"/>
    <s v="3. 100K-150K"/>
    <s v="3-5 yrs"/>
    <s v="Retained"/>
  </r>
  <r>
    <n v="15594305"/>
    <n v="712"/>
    <x v="0"/>
    <x v="0"/>
    <n v="32"/>
    <n v="1"/>
    <n v="0"/>
    <n v="2"/>
    <n v="1"/>
    <n v="0"/>
    <n v="1703.58"/>
    <n v="0"/>
    <x v="1"/>
    <s v="3. Good"/>
    <s v="1. Zero"/>
    <s v="0-2 yrs"/>
    <s v="Retained"/>
  </r>
  <r>
    <n v="15789201"/>
    <n v="603"/>
    <x v="2"/>
    <x v="0"/>
    <n v="35"/>
    <n v="9"/>
    <n v="145623.35999999999"/>
    <n v="1"/>
    <n v="1"/>
    <n v="0"/>
    <n v="163181.62"/>
    <n v="0"/>
    <x v="1"/>
    <s v="2. Fair"/>
    <s v="3. 100K-150K"/>
    <s v="9-10 yrs"/>
    <s v="Retained"/>
  </r>
  <r>
    <n v="15706762"/>
    <n v="597"/>
    <x v="0"/>
    <x v="0"/>
    <n v="41"/>
    <n v="4"/>
    <n v="145809.53"/>
    <n v="2"/>
    <n v="1"/>
    <n v="1"/>
    <n v="52319.26"/>
    <n v="0"/>
    <x v="0"/>
    <s v="2. Fair"/>
    <s v="3. 100K-150K"/>
    <s v="3-5 yrs"/>
    <s v="Retained"/>
  </r>
  <r>
    <n v="15766183"/>
    <n v="580"/>
    <x v="2"/>
    <x v="1"/>
    <n v="76"/>
    <n v="2"/>
    <n v="130334.84"/>
    <n v="2"/>
    <n v="1"/>
    <n v="1"/>
    <n v="51672.08"/>
    <n v="0"/>
    <x v="4"/>
    <s v="2. Fair"/>
    <s v="3. 100K-150K"/>
    <s v="0-2 yrs"/>
    <s v="Retained"/>
  </r>
  <r>
    <n v="15777994"/>
    <n v="718"/>
    <x v="0"/>
    <x v="0"/>
    <n v="39"/>
    <n v="3"/>
    <n v="0"/>
    <n v="2"/>
    <n v="1"/>
    <n v="1"/>
    <n v="145355.10999999999"/>
    <n v="0"/>
    <x v="1"/>
    <s v="3. Good"/>
    <s v="1. Zero"/>
    <s v="3-5 yrs"/>
    <s v="Retained"/>
  </r>
  <r>
    <n v="15568162"/>
    <n v="527"/>
    <x v="1"/>
    <x v="1"/>
    <n v="53"/>
    <n v="8"/>
    <n v="0"/>
    <n v="1"/>
    <n v="1"/>
    <n v="1"/>
    <n v="51711.57"/>
    <n v="0"/>
    <x v="2"/>
    <s v="1. Poor"/>
    <s v="1. Zero"/>
    <s v="6-8 yrs"/>
    <s v="Retained"/>
  </r>
  <r>
    <n v="15680643"/>
    <n v="729"/>
    <x v="1"/>
    <x v="0"/>
    <n v="42"/>
    <n v="1"/>
    <n v="0"/>
    <n v="2"/>
    <n v="1"/>
    <n v="1"/>
    <n v="149535.97"/>
    <n v="0"/>
    <x v="0"/>
    <s v="3. Good"/>
    <s v="1. Zero"/>
    <s v="0-2 yrs"/>
    <s v="Retained"/>
  </r>
  <r>
    <n v="15761854"/>
    <n v="746"/>
    <x v="0"/>
    <x v="0"/>
    <n v="24"/>
    <n v="4"/>
    <n v="0"/>
    <n v="1"/>
    <n v="0"/>
    <n v="1"/>
    <n v="94105"/>
    <n v="0"/>
    <x v="3"/>
    <s v="4. Very Good"/>
    <s v="1. Zero"/>
    <s v="3-5 yrs"/>
    <s v="Retained"/>
  </r>
  <r>
    <n v="15730793"/>
    <n v="699"/>
    <x v="2"/>
    <x v="0"/>
    <n v="54"/>
    <n v="3"/>
    <n v="111009.32"/>
    <n v="1"/>
    <n v="1"/>
    <n v="1"/>
    <n v="155905.79"/>
    <n v="1"/>
    <x v="2"/>
    <s v="3. Good"/>
    <s v="3. 100K-150K"/>
    <s v="3-5 yrs"/>
    <s v="Churned"/>
  </r>
  <r>
    <n v="15692137"/>
    <n v="759"/>
    <x v="0"/>
    <x v="0"/>
    <n v="46"/>
    <n v="2"/>
    <n v="0"/>
    <n v="1"/>
    <n v="1"/>
    <n v="1"/>
    <n v="138380.10999999999"/>
    <n v="0"/>
    <x v="0"/>
    <s v="4. Very Good"/>
    <s v="1. Zero"/>
    <s v="0-2 yrs"/>
    <s v="Retained"/>
  </r>
  <r>
    <n v="15608595"/>
    <n v="748"/>
    <x v="0"/>
    <x v="0"/>
    <n v="39"/>
    <n v="3"/>
    <n v="157371.54"/>
    <n v="1"/>
    <n v="0"/>
    <n v="1"/>
    <n v="97734.3"/>
    <n v="0"/>
    <x v="1"/>
    <s v="4. Very Good"/>
    <s v="4. Above 150K"/>
    <s v="3-5 yrs"/>
    <s v="Retained"/>
  </r>
  <r>
    <n v="15709459"/>
    <n v="698"/>
    <x v="1"/>
    <x v="0"/>
    <n v="63"/>
    <n v="5"/>
    <n v="0"/>
    <n v="1"/>
    <n v="1"/>
    <n v="1"/>
    <n v="173576.71"/>
    <n v="0"/>
    <x v="4"/>
    <s v="3. Good"/>
    <s v="1. Zero"/>
    <s v="3-5 yrs"/>
    <s v="Retained"/>
  </r>
  <r>
    <n v="15775750"/>
    <n v="686"/>
    <x v="0"/>
    <x v="1"/>
    <n v="37"/>
    <n v="9"/>
    <n v="134560.62"/>
    <n v="1"/>
    <n v="1"/>
    <n v="0"/>
    <n v="27596.39"/>
    <n v="0"/>
    <x v="1"/>
    <s v="3. Good"/>
    <s v="3. 100K-150K"/>
    <s v="9-10 yrs"/>
    <s v="Retained"/>
  </r>
  <r>
    <n v="15585855"/>
    <n v="679"/>
    <x v="0"/>
    <x v="1"/>
    <n v="40"/>
    <n v="1"/>
    <n v="0"/>
    <n v="1"/>
    <n v="1"/>
    <n v="1"/>
    <n v="16897.189999999999"/>
    <n v="0"/>
    <x v="0"/>
    <s v="3. Good"/>
    <s v="1. Zero"/>
    <s v="0-2 yrs"/>
    <s v="Retained"/>
  </r>
  <r>
    <n v="15752139"/>
    <n v="682"/>
    <x v="2"/>
    <x v="1"/>
    <n v="36"/>
    <n v="5"/>
    <n v="72373.62"/>
    <n v="2"/>
    <n v="1"/>
    <n v="0"/>
    <n v="36895.99"/>
    <n v="0"/>
    <x v="1"/>
    <s v="3. Good"/>
    <s v="2. Up to 100K"/>
    <s v="3-5 yrs"/>
    <s v="Retained"/>
  </r>
  <r>
    <n v="15768295"/>
    <n v="778"/>
    <x v="0"/>
    <x v="0"/>
    <n v="34"/>
    <n v="7"/>
    <n v="109564.1"/>
    <n v="1"/>
    <n v="0"/>
    <n v="1"/>
    <n v="113046.81"/>
    <n v="0"/>
    <x v="1"/>
    <s v="4. Very Good"/>
    <s v="3. 100K-150K"/>
    <s v="6-8 yrs"/>
    <s v="Retained"/>
  </r>
  <r>
    <n v="15766906"/>
    <n v="742"/>
    <x v="0"/>
    <x v="0"/>
    <n v="25"/>
    <n v="4"/>
    <n v="132116.13"/>
    <n v="2"/>
    <n v="1"/>
    <n v="0"/>
    <n v="129933.5"/>
    <n v="0"/>
    <x v="3"/>
    <s v="4. Very Good"/>
    <s v="3. 100K-150K"/>
    <s v="3-5 yrs"/>
    <s v="Retained"/>
  </r>
  <r>
    <n v="15725776"/>
    <n v="649"/>
    <x v="2"/>
    <x v="1"/>
    <n v="24"/>
    <n v="7"/>
    <n v="101195.23"/>
    <n v="1"/>
    <n v="0"/>
    <n v="0"/>
    <n v="133091.32"/>
    <n v="0"/>
    <x v="3"/>
    <s v="2. Fair"/>
    <s v="3. 100K-150K"/>
    <s v="6-8 yrs"/>
    <s v="Retained"/>
  </r>
  <r>
    <n v="15682576"/>
    <n v="763"/>
    <x v="0"/>
    <x v="1"/>
    <n v="67"/>
    <n v="1"/>
    <n v="149436.73000000001"/>
    <n v="2"/>
    <n v="0"/>
    <n v="1"/>
    <n v="106282.74"/>
    <n v="0"/>
    <x v="4"/>
    <s v="4. Very Good"/>
    <s v="3. 100K-150K"/>
    <s v="0-2 yrs"/>
    <s v="Retained"/>
  </r>
  <r>
    <n v="15704081"/>
    <n v="595"/>
    <x v="2"/>
    <x v="1"/>
    <n v="30"/>
    <n v="9"/>
    <n v="130682.11"/>
    <n v="2"/>
    <n v="1"/>
    <n v="1"/>
    <n v="57862.879999999997"/>
    <n v="0"/>
    <x v="1"/>
    <s v="2. Fair"/>
    <s v="3. 100K-150K"/>
    <s v="9-10 yrs"/>
    <s v="Retained"/>
  </r>
  <r>
    <n v="15719940"/>
    <n v="628"/>
    <x v="2"/>
    <x v="0"/>
    <n v="51"/>
    <n v="10"/>
    <n v="115280.49"/>
    <n v="2"/>
    <n v="0"/>
    <n v="0"/>
    <n v="12628.61"/>
    <n v="1"/>
    <x v="2"/>
    <s v="2. Fair"/>
    <s v="3. 100K-150K"/>
    <s v="9-10 yrs"/>
    <s v="Churned"/>
  </r>
  <r>
    <n v="15672894"/>
    <n v="625"/>
    <x v="0"/>
    <x v="0"/>
    <n v="36"/>
    <n v="8"/>
    <n v="129944.39"/>
    <n v="2"/>
    <n v="0"/>
    <n v="0"/>
    <n v="198914.8"/>
    <n v="0"/>
    <x v="1"/>
    <s v="2. Fair"/>
    <s v="3. 100K-150K"/>
    <s v="6-8 yrs"/>
    <s v="Retained"/>
  </r>
  <r>
    <n v="15667451"/>
    <n v="733"/>
    <x v="0"/>
    <x v="1"/>
    <n v="36"/>
    <n v="5"/>
    <n v="0"/>
    <n v="2"/>
    <n v="1"/>
    <n v="1"/>
    <n v="109127.54"/>
    <n v="0"/>
    <x v="1"/>
    <s v="3. Good"/>
    <s v="1. Zero"/>
    <s v="3-5 yrs"/>
    <s v="Retained"/>
  </r>
  <r>
    <n v="15636767"/>
    <n v="665"/>
    <x v="1"/>
    <x v="0"/>
    <n v="32"/>
    <n v="10"/>
    <n v="0"/>
    <n v="1"/>
    <n v="1"/>
    <n v="1"/>
    <n v="22487.45"/>
    <n v="0"/>
    <x v="1"/>
    <s v="2. Fair"/>
    <s v="1. Zero"/>
    <s v="9-10 yrs"/>
    <s v="Retained"/>
  </r>
  <r>
    <n v="15571415"/>
    <n v="805"/>
    <x v="2"/>
    <x v="1"/>
    <n v="56"/>
    <n v="6"/>
    <n v="151802.29"/>
    <n v="1"/>
    <n v="1"/>
    <n v="0"/>
    <n v="46791.09"/>
    <n v="1"/>
    <x v="2"/>
    <s v="5. Excellent"/>
    <s v="4. Above 150K"/>
    <s v="6-8 yrs"/>
    <s v="Churned"/>
  </r>
  <r>
    <n v="15575605"/>
    <n v="725"/>
    <x v="0"/>
    <x v="1"/>
    <n v="38"/>
    <n v="6"/>
    <n v="0"/>
    <n v="2"/>
    <n v="1"/>
    <n v="1"/>
    <n v="158697.28"/>
    <n v="0"/>
    <x v="1"/>
    <s v="3. Good"/>
    <s v="1. Zero"/>
    <s v="6-8 yrs"/>
    <s v="Retained"/>
  </r>
  <r>
    <n v="15649160"/>
    <n v="554"/>
    <x v="0"/>
    <x v="0"/>
    <n v="38"/>
    <n v="3"/>
    <n v="138731.95000000001"/>
    <n v="1"/>
    <n v="1"/>
    <n v="1"/>
    <n v="194138.36"/>
    <n v="0"/>
    <x v="1"/>
    <s v="1. Poor"/>
    <s v="3. 100K-150K"/>
    <s v="3-5 yrs"/>
    <s v="Retained"/>
  </r>
  <r>
    <n v="15615832"/>
    <n v="675"/>
    <x v="1"/>
    <x v="0"/>
    <n v="35"/>
    <n v="8"/>
    <n v="155621.07999999999"/>
    <n v="1"/>
    <n v="0"/>
    <n v="1"/>
    <n v="35177.31"/>
    <n v="0"/>
    <x v="1"/>
    <s v="3. Good"/>
    <s v="4. Above 150K"/>
    <s v="6-8 yrs"/>
    <s v="Retained"/>
  </r>
  <r>
    <n v="15600975"/>
    <n v="556"/>
    <x v="0"/>
    <x v="0"/>
    <n v="54"/>
    <n v="4"/>
    <n v="150005.38"/>
    <n v="1"/>
    <n v="1"/>
    <n v="0"/>
    <n v="157015.5"/>
    <n v="1"/>
    <x v="2"/>
    <s v="1. Poor"/>
    <s v="4. Above 150K"/>
    <s v="3-5 yrs"/>
    <s v="Churned"/>
  </r>
  <r>
    <n v="15690772"/>
    <n v="635"/>
    <x v="1"/>
    <x v="0"/>
    <n v="48"/>
    <n v="2"/>
    <n v="0"/>
    <n v="2"/>
    <n v="1"/>
    <n v="1"/>
    <n v="136551.25"/>
    <n v="0"/>
    <x v="0"/>
    <s v="2. Fair"/>
    <s v="1. Zero"/>
    <s v="0-2 yrs"/>
    <s v="Retained"/>
  </r>
  <r>
    <n v="15565714"/>
    <n v="601"/>
    <x v="0"/>
    <x v="1"/>
    <n v="47"/>
    <n v="1"/>
    <n v="64430.06"/>
    <n v="2"/>
    <n v="0"/>
    <n v="1"/>
    <n v="96517.97"/>
    <n v="0"/>
    <x v="0"/>
    <s v="2. Fair"/>
    <s v="2. Up to 100K"/>
    <s v="0-2 yrs"/>
    <s v="Retained"/>
  </r>
  <r>
    <n v="15763108"/>
    <n v="600"/>
    <x v="2"/>
    <x v="1"/>
    <n v="53"/>
    <n v="7"/>
    <n v="106261.63"/>
    <n v="1"/>
    <n v="1"/>
    <n v="0"/>
    <n v="93629.66"/>
    <n v="1"/>
    <x v="2"/>
    <s v="2. Fair"/>
    <s v="3. 100K-150K"/>
    <s v="6-8 yrs"/>
    <s v="Churned"/>
  </r>
  <r>
    <n v="15723884"/>
    <n v="758"/>
    <x v="1"/>
    <x v="1"/>
    <n v="40"/>
    <n v="3"/>
    <n v="0"/>
    <n v="2"/>
    <n v="0"/>
    <n v="0"/>
    <n v="96097.65"/>
    <n v="0"/>
    <x v="0"/>
    <s v="4. Very Good"/>
    <s v="1. Zero"/>
    <s v="3-5 yrs"/>
    <s v="Retained"/>
  </r>
  <r>
    <n v="15644453"/>
    <n v="606"/>
    <x v="2"/>
    <x v="0"/>
    <n v="41"/>
    <n v="4"/>
    <n v="132670.53"/>
    <n v="1"/>
    <n v="1"/>
    <n v="0"/>
    <n v="156476.35999999999"/>
    <n v="1"/>
    <x v="0"/>
    <s v="2. Fair"/>
    <s v="3. 100K-150K"/>
    <s v="3-5 yrs"/>
    <s v="Churned"/>
  </r>
  <r>
    <n v="15655464"/>
    <n v="640"/>
    <x v="0"/>
    <x v="0"/>
    <n v="67"/>
    <n v="3"/>
    <n v="0"/>
    <n v="1"/>
    <n v="0"/>
    <n v="1"/>
    <n v="42964.63"/>
    <n v="0"/>
    <x v="4"/>
    <s v="2. Fair"/>
    <s v="1. Zero"/>
    <s v="3-5 yrs"/>
    <s v="Retained"/>
  </r>
  <r>
    <n v="15783883"/>
    <n v="753"/>
    <x v="2"/>
    <x v="0"/>
    <n v="38"/>
    <n v="1"/>
    <n v="117314.92"/>
    <n v="1"/>
    <n v="1"/>
    <n v="0"/>
    <n v="122021.33"/>
    <n v="1"/>
    <x v="1"/>
    <s v="4. Very Good"/>
    <s v="3. 100K-150K"/>
    <s v="0-2 yrs"/>
    <s v="Churned"/>
  </r>
  <r>
    <n v="15787693"/>
    <n v="559"/>
    <x v="1"/>
    <x v="1"/>
    <n v="38"/>
    <n v="3"/>
    <n v="145874.35"/>
    <n v="1"/>
    <n v="1"/>
    <n v="0"/>
    <n v="56311.39"/>
    <n v="1"/>
    <x v="1"/>
    <s v="1. Poor"/>
    <s v="3. 100K-150K"/>
    <s v="3-5 yrs"/>
    <s v="Churned"/>
  </r>
  <r>
    <n v="15664793"/>
    <n v="754"/>
    <x v="1"/>
    <x v="0"/>
    <n v="50"/>
    <n v="7"/>
    <n v="146777.44"/>
    <n v="2"/>
    <n v="0"/>
    <n v="1"/>
    <n v="150685.51999999999"/>
    <n v="0"/>
    <x v="2"/>
    <s v="4. Very Good"/>
    <s v="3. 100K-150K"/>
    <s v="6-8 yrs"/>
    <s v="Retained"/>
  </r>
  <r>
    <n v="15642391"/>
    <n v="621"/>
    <x v="2"/>
    <x v="1"/>
    <n v="51"/>
    <n v="4"/>
    <n v="109978.83"/>
    <n v="1"/>
    <n v="0"/>
    <n v="0"/>
    <n v="177740.58"/>
    <n v="1"/>
    <x v="2"/>
    <s v="2. Fair"/>
    <s v="3. 100K-150K"/>
    <s v="3-5 yrs"/>
    <s v="Churned"/>
  </r>
  <r>
    <n v="15756538"/>
    <n v="654"/>
    <x v="0"/>
    <x v="0"/>
    <n v="37"/>
    <n v="5"/>
    <n v="0"/>
    <n v="1"/>
    <n v="0"/>
    <n v="1"/>
    <n v="71492.28"/>
    <n v="0"/>
    <x v="1"/>
    <s v="2. Fair"/>
    <s v="1. Zero"/>
    <s v="3-5 yrs"/>
    <s v="Retained"/>
  </r>
  <r>
    <n v="15668830"/>
    <n v="650"/>
    <x v="1"/>
    <x v="1"/>
    <n v="24"/>
    <n v="8"/>
    <n v="108881.73"/>
    <n v="1"/>
    <n v="1"/>
    <n v="0"/>
    <n v="104492.83"/>
    <n v="0"/>
    <x v="3"/>
    <s v="2. Fair"/>
    <s v="3. 100K-150K"/>
    <s v="6-8 yrs"/>
    <s v="Retained"/>
  </r>
  <r>
    <n v="15796569"/>
    <n v="831"/>
    <x v="1"/>
    <x v="0"/>
    <n v="44"/>
    <n v="10"/>
    <n v="0"/>
    <n v="1"/>
    <n v="0"/>
    <n v="1"/>
    <n v="47729.33"/>
    <n v="0"/>
    <x v="0"/>
    <s v="5. Excellent"/>
    <s v="1. Zero"/>
    <s v="9-10 yrs"/>
    <s v="Retained"/>
  </r>
  <r>
    <n v="15677112"/>
    <n v="519"/>
    <x v="0"/>
    <x v="1"/>
    <n v="39"/>
    <n v="2"/>
    <n v="112957.26"/>
    <n v="2"/>
    <n v="1"/>
    <n v="0"/>
    <n v="97593.16"/>
    <n v="0"/>
    <x v="1"/>
    <s v="1. Poor"/>
    <s v="3. 100K-150K"/>
    <s v="0-2 yrs"/>
    <s v="Retained"/>
  </r>
  <r>
    <n v="15815040"/>
    <n v="552"/>
    <x v="2"/>
    <x v="0"/>
    <n v="42"/>
    <n v="8"/>
    <n v="103362.14"/>
    <n v="1"/>
    <n v="0"/>
    <n v="1"/>
    <n v="186869.58"/>
    <n v="1"/>
    <x v="0"/>
    <s v="1. Poor"/>
    <s v="3. 100K-150K"/>
    <s v="6-8 yrs"/>
    <s v="Churned"/>
  </r>
  <r>
    <n v="15590434"/>
    <n v="577"/>
    <x v="1"/>
    <x v="1"/>
    <n v="41"/>
    <n v="4"/>
    <n v="89015.61"/>
    <n v="1"/>
    <n v="0"/>
    <n v="1"/>
    <n v="135227.23000000001"/>
    <n v="0"/>
    <x v="0"/>
    <s v="1. Poor"/>
    <s v="2. Up to 100K"/>
    <s v="3-5 yrs"/>
    <s v="Retained"/>
  </r>
  <r>
    <n v="15597536"/>
    <n v="576"/>
    <x v="1"/>
    <x v="1"/>
    <n v="45"/>
    <n v="5"/>
    <n v="133618.01"/>
    <n v="1"/>
    <n v="0"/>
    <n v="0"/>
    <n v="135244.87"/>
    <n v="0"/>
    <x v="0"/>
    <s v="1. Poor"/>
    <s v="3. 100K-150K"/>
    <s v="3-5 yrs"/>
    <s v="Retained"/>
  </r>
  <r>
    <n v="15723989"/>
    <n v="646"/>
    <x v="0"/>
    <x v="1"/>
    <n v="40"/>
    <n v="5"/>
    <n v="93680.43"/>
    <n v="2"/>
    <n v="1"/>
    <n v="1"/>
    <n v="179473.26"/>
    <n v="0"/>
    <x v="0"/>
    <s v="2. Fair"/>
    <s v="2. Up to 100K"/>
    <s v="3-5 yrs"/>
    <s v="Retained"/>
  </r>
  <r>
    <n v="15767358"/>
    <n v="711"/>
    <x v="2"/>
    <x v="0"/>
    <n v="45"/>
    <n v="1"/>
    <n v="97486.15"/>
    <n v="2"/>
    <n v="1"/>
    <n v="0"/>
    <n v="50610.62"/>
    <n v="0"/>
    <x v="0"/>
    <s v="3. Good"/>
    <s v="2. Up to 100K"/>
    <s v="0-2 yrs"/>
    <s v="Retained"/>
  </r>
  <r>
    <n v="15594812"/>
    <n v="806"/>
    <x v="1"/>
    <x v="0"/>
    <n v="37"/>
    <n v="2"/>
    <n v="137794.18"/>
    <n v="2"/>
    <n v="0"/>
    <n v="1"/>
    <n v="75232.02"/>
    <n v="0"/>
    <x v="1"/>
    <s v="5. Excellent"/>
    <s v="3. 100K-150K"/>
    <s v="0-2 yrs"/>
    <s v="Retained"/>
  </r>
  <r>
    <n v="15688210"/>
    <n v="670"/>
    <x v="0"/>
    <x v="0"/>
    <n v="39"/>
    <n v="8"/>
    <n v="101928.51"/>
    <n v="1"/>
    <n v="0"/>
    <n v="0"/>
    <n v="89205.54"/>
    <n v="0"/>
    <x v="1"/>
    <s v="3. Good"/>
    <s v="3. 100K-150K"/>
    <s v="6-8 yrs"/>
    <s v="Retained"/>
  </r>
  <r>
    <n v="15681509"/>
    <n v="679"/>
    <x v="1"/>
    <x v="0"/>
    <n v="28"/>
    <n v="9"/>
    <n v="0"/>
    <n v="2"/>
    <n v="0"/>
    <n v="1"/>
    <n v="61761.77"/>
    <n v="0"/>
    <x v="3"/>
    <s v="3. Good"/>
    <s v="1. Zero"/>
    <s v="9-10 yrs"/>
    <s v="Retained"/>
  </r>
  <r>
    <n v="15572390"/>
    <n v="850"/>
    <x v="1"/>
    <x v="0"/>
    <n v="39"/>
    <n v="6"/>
    <n v="0"/>
    <n v="2"/>
    <n v="1"/>
    <n v="0"/>
    <n v="103921.43"/>
    <n v="0"/>
    <x v="1"/>
    <s v="5. Excellent"/>
    <s v="1. Zero"/>
    <s v="6-8 yrs"/>
    <s v="Retained"/>
  </r>
  <r>
    <n v="15801441"/>
    <n v="670"/>
    <x v="2"/>
    <x v="0"/>
    <n v="35"/>
    <n v="2"/>
    <n v="79585.960000000006"/>
    <n v="1"/>
    <n v="0"/>
    <n v="1"/>
    <n v="198802.9"/>
    <n v="0"/>
    <x v="1"/>
    <s v="3. Good"/>
    <s v="2. Up to 100K"/>
    <s v="0-2 yrs"/>
    <s v="Retained"/>
  </r>
  <r>
    <n v="15783859"/>
    <n v="733"/>
    <x v="0"/>
    <x v="0"/>
    <n v="24"/>
    <n v="3"/>
    <n v="161884.99"/>
    <n v="1"/>
    <n v="1"/>
    <n v="1"/>
    <n v="9617.24"/>
    <n v="0"/>
    <x v="3"/>
    <s v="3. Good"/>
    <s v="4. Above 150K"/>
    <s v="3-5 yrs"/>
    <s v="Retained"/>
  </r>
  <r>
    <n v="15575243"/>
    <n v="764"/>
    <x v="0"/>
    <x v="0"/>
    <n v="39"/>
    <n v="1"/>
    <n v="129068.54"/>
    <n v="2"/>
    <n v="1"/>
    <n v="1"/>
    <n v="187905.12"/>
    <n v="0"/>
    <x v="1"/>
    <s v="4. Very Good"/>
    <s v="3. 100K-150K"/>
    <s v="0-2 yrs"/>
    <s v="Retained"/>
  </r>
  <r>
    <n v="15773421"/>
    <n v="673"/>
    <x v="0"/>
    <x v="0"/>
    <n v="42"/>
    <n v="4"/>
    <n v="0"/>
    <n v="2"/>
    <n v="1"/>
    <n v="0"/>
    <n v="121440.8"/>
    <n v="0"/>
    <x v="0"/>
    <s v="3. Good"/>
    <s v="1. Zero"/>
    <s v="3-5 yrs"/>
    <s v="Retained"/>
  </r>
  <r>
    <n v="15788776"/>
    <n v="588"/>
    <x v="2"/>
    <x v="1"/>
    <n v="49"/>
    <n v="6"/>
    <n v="132623.76"/>
    <n v="3"/>
    <n v="1"/>
    <n v="0"/>
    <n v="36292.94"/>
    <n v="1"/>
    <x v="0"/>
    <s v="2. Fair"/>
    <s v="3. 100K-150K"/>
    <s v="6-8 yrs"/>
    <s v="Churned"/>
  </r>
  <r>
    <n v="15765257"/>
    <n v="564"/>
    <x v="1"/>
    <x v="1"/>
    <n v="31"/>
    <n v="5"/>
    <n v="121461.87"/>
    <n v="1"/>
    <n v="1"/>
    <n v="1"/>
    <n v="20432.09"/>
    <n v="1"/>
    <x v="1"/>
    <s v="1. Poor"/>
    <s v="3. 100K-150K"/>
    <s v="3-5 yrs"/>
    <s v="Churned"/>
  </r>
  <r>
    <n v="15661412"/>
    <n v="715"/>
    <x v="0"/>
    <x v="1"/>
    <n v="32"/>
    <n v="8"/>
    <n v="175307.32"/>
    <n v="1"/>
    <n v="1"/>
    <n v="0"/>
    <n v="187051.23"/>
    <n v="0"/>
    <x v="1"/>
    <s v="3. Good"/>
    <s v="4. Above 150K"/>
    <s v="6-8 yrs"/>
    <s v="Retained"/>
  </r>
  <r>
    <n v="15636478"/>
    <n v="621"/>
    <x v="0"/>
    <x v="1"/>
    <n v="31"/>
    <n v="7"/>
    <n v="136658.60999999999"/>
    <n v="1"/>
    <n v="1"/>
    <n v="1"/>
    <n v="148689.13"/>
    <n v="0"/>
    <x v="1"/>
    <s v="2. Fair"/>
    <s v="3. 100K-150K"/>
    <s v="6-8 yrs"/>
    <s v="Retained"/>
  </r>
  <r>
    <n v="15603683"/>
    <n v="796"/>
    <x v="1"/>
    <x v="0"/>
    <n v="23"/>
    <n v="3"/>
    <n v="146584.19"/>
    <n v="2"/>
    <n v="0"/>
    <n v="0"/>
    <n v="125445.8"/>
    <n v="0"/>
    <x v="3"/>
    <s v="4. Very Good"/>
    <s v="3. 100K-150K"/>
    <s v="3-5 yrs"/>
    <s v="Retained"/>
  </r>
  <r>
    <n v="15651868"/>
    <n v="672"/>
    <x v="0"/>
    <x v="1"/>
    <n v="34"/>
    <n v="6"/>
    <n v="0"/>
    <n v="1"/>
    <n v="0"/>
    <n v="0"/>
    <n v="22736.06"/>
    <n v="0"/>
    <x v="1"/>
    <s v="3. Good"/>
    <s v="1. Zero"/>
    <s v="6-8 yrs"/>
    <s v="Retained"/>
  </r>
  <r>
    <n v="15815443"/>
    <n v="527"/>
    <x v="1"/>
    <x v="0"/>
    <n v="46"/>
    <n v="10"/>
    <n v="131414.76"/>
    <n v="1"/>
    <n v="1"/>
    <n v="0"/>
    <n v="54947.51"/>
    <n v="0"/>
    <x v="0"/>
    <s v="1. Poor"/>
    <s v="3. 100K-150K"/>
    <s v="9-10 yrs"/>
    <s v="Retained"/>
  </r>
  <r>
    <n v="15682686"/>
    <n v="722"/>
    <x v="0"/>
    <x v="0"/>
    <n v="38"/>
    <n v="3"/>
    <n v="0"/>
    <n v="2"/>
    <n v="0"/>
    <n v="1"/>
    <n v="167984.72"/>
    <n v="0"/>
    <x v="1"/>
    <s v="3. Good"/>
    <s v="1. Zero"/>
    <s v="3-5 yrs"/>
    <s v="Retained"/>
  </r>
  <r>
    <n v="15697460"/>
    <n v="596"/>
    <x v="2"/>
    <x v="1"/>
    <n v="34"/>
    <n v="4"/>
    <n v="99441.21"/>
    <n v="2"/>
    <n v="0"/>
    <n v="1"/>
    <n v="4802.2700000000004"/>
    <n v="0"/>
    <x v="1"/>
    <s v="2. Fair"/>
    <s v="2. Up to 100K"/>
    <s v="3-5 yrs"/>
    <s v="Retained"/>
  </r>
  <r>
    <n v="15748432"/>
    <n v="746"/>
    <x v="0"/>
    <x v="0"/>
    <n v="32"/>
    <n v="4"/>
    <n v="0"/>
    <n v="2"/>
    <n v="1"/>
    <n v="1"/>
    <n v="72909.75"/>
    <n v="0"/>
    <x v="1"/>
    <s v="4. Very Good"/>
    <s v="1. Zero"/>
    <s v="3-5 yrs"/>
    <s v="Retained"/>
  </r>
  <r>
    <n v="15698271"/>
    <n v="523"/>
    <x v="0"/>
    <x v="0"/>
    <n v="26"/>
    <n v="4"/>
    <n v="0"/>
    <n v="2"/>
    <n v="1"/>
    <n v="0"/>
    <n v="185488.81"/>
    <n v="0"/>
    <x v="3"/>
    <s v="1. Poor"/>
    <s v="1. Zero"/>
    <s v="3-5 yrs"/>
    <s v="Retained"/>
  </r>
  <r>
    <n v="15808662"/>
    <n v="624"/>
    <x v="0"/>
    <x v="1"/>
    <n v="44"/>
    <n v="3"/>
    <n v="0"/>
    <n v="2"/>
    <n v="1"/>
    <n v="0"/>
    <n v="88407.51"/>
    <n v="0"/>
    <x v="0"/>
    <s v="2. Fair"/>
    <s v="1. Zero"/>
    <s v="3-5 yrs"/>
    <s v="Retained"/>
  </r>
  <r>
    <n v="15690372"/>
    <n v="553"/>
    <x v="1"/>
    <x v="1"/>
    <n v="38"/>
    <n v="1"/>
    <n v="181110.13"/>
    <n v="2"/>
    <n v="1"/>
    <n v="0"/>
    <n v="184544.59"/>
    <n v="0"/>
    <x v="1"/>
    <s v="1. Poor"/>
    <s v="4. Above 150K"/>
    <s v="0-2 yrs"/>
    <s v="Retained"/>
  </r>
  <r>
    <n v="15781875"/>
    <n v="850"/>
    <x v="1"/>
    <x v="1"/>
    <n v="33"/>
    <n v="3"/>
    <n v="100476.46"/>
    <n v="2"/>
    <n v="1"/>
    <n v="1"/>
    <n v="136539.13"/>
    <n v="0"/>
    <x v="1"/>
    <s v="5. Excellent"/>
    <s v="3. 100K-150K"/>
    <s v="3-5 yrs"/>
    <s v="Retained"/>
  </r>
  <r>
    <n v="15801473"/>
    <n v="599"/>
    <x v="2"/>
    <x v="1"/>
    <n v="33"/>
    <n v="2"/>
    <n v="51949.95"/>
    <n v="2"/>
    <n v="1"/>
    <n v="0"/>
    <n v="85045.92"/>
    <n v="0"/>
    <x v="1"/>
    <s v="2. Fair"/>
    <s v="2. Up to 100K"/>
    <s v="0-2 yrs"/>
    <s v="Retained"/>
  </r>
  <r>
    <n v="15704509"/>
    <n v="492"/>
    <x v="0"/>
    <x v="1"/>
    <n v="35"/>
    <n v="8"/>
    <n v="121063.49"/>
    <n v="1"/>
    <n v="0"/>
    <n v="0"/>
    <n v="85421.48"/>
    <n v="0"/>
    <x v="1"/>
    <s v="1. Poor"/>
    <s v="3. 100K-150K"/>
    <s v="6-8 yrs"/>
    <s v="Retained"/>
  </r>
  <r>
    <n v="15694666"/>
    <n v="707"/>
    <x v="1"/>
    <x v="1"/>
    <n v="48"/>
    <n v="8"/>
    <n v="88441.64"/>
    <n v="1"/>
    <n v="1"/>
    <n v="1"/>
    <n v="119903.2"/>
    <n v="1"/>
    <x v="0"/>
    <s v="3. Good"/>
    <s v="2. Up to 100K"/>
    <s v="6-8 yrs"/>
    <s v="Churned"/>
  </r>
  <r>
    <n v="15731166"/>
    <n v="743"/>
    <x v="0"/>
    <x v="0"/>
    <n v="30"/>
    <n v="1"/>
    <n v="127023.39"/>
    <n v="1"/>
    <n v="1"/>
    <n v="1"/>
    <n v="138780.89000000001"/>
    <n v="0"/>
    <x v="1"/>
    <s v="4. Very Good"/>
    <s v="3. 100K-150K"/>
    <s v="0-2 yrs"/>
    <s v="Retained"/>
  </r>
  <r>
    <n v="15728523"/>
    <n v="522"/>
    <x v="0"/>
    <x v="1"/>
    <n v="41"/>
    <n v="5"/>
    <n v="144147.68"/>
    <n v="1"/>
    <n v="1"/>
    <n v="1"/>
    <n v="14789.9"/>
    <n v="0"/>
    <x v="0"/>
    <s v="1. Poor"/>
    <s v="3. 100K-150K"/>
    <s v="3-5 yrs"/>
    <s v="Retained"/>
  </r>
  <r>
    <n v="15788442"/>
    <n v="681"/>
    <x v="1"/>
    <x v="0"/>
    <n v="57"/>
    <n v="2"/>
    <n v="173306.13"/>
    <n v="1"/>
    <n v="0"/>
    <n v="1"/>
    <n v="131964.66"/>
    <n v="0"/>
    <x v="2"/>
    <s v="3. Good"/>
    <s v="4. Above 150K"/>
    <s v="0-2 yrs"/>
    <s v="Retained"/>
  </r>
  <r>
    <n v="15689781"/>
    <n v="826"/>
    <x v="0"/>
    <x v="0"/>
    <n v="49"/>
    <n v="0"/>
    <n v="0"/>
    <n v="1"/>
    <n v="0"/>
    <n v="0"/>
    <n v="178709.98"/>
    <n v="1"/>
    <x v="0"/>
    <s v="5. Excellent"/>
    <s v="1. Zero"/>
    <s v="0-2 yrs"/>
    <s v="Churned"/>
  </r>
  <r>
    <n v="15764226"/>
    <n v="630"/>
    <x v="2"/>
    <x v="0"/>
    <n v="28"/>
    <n v="8"/>
    <n v="106425.75"/>
    <n v="1"/>
    <n v="1"/>
    <n v="1"/>
    <n v="20344.84"/>
    <n v="0"/>
    <x v="3"/>
    <s v="2. Fair"/>
    <s v="3. 100K-150K"/>
    <s v="6-8 yrs"/>
    <s v="Retained"/>
  </r>
  <r>
    <n v="15809837"/>
    <n v="430"/>
    <x v="2"/>
    <x v="0"/>
    <n v="66"/>
    <n v="6"/>
    <n v="135392.31"/>
    <n v="2"/>
    <n v="1"/>
    <n v="1"/>
    <n v="172852.06"/>
    <n v="1"/>
    <x v="4"/>
    <s v="1. Poor"/>
    <s v="3. 100K-150K"/>
    <s v="6-8 yrs"/>
    <s v="Churned"/>
  </r>
  <r>
    <n v="15805212"/>
    <n v="806"/>
    <x v="0"/>
    <x v="0"/>
    <n v="67"/>
    <n v="1"/>
    <n v="0"/>
    <n v="2"/>
    <n v="0"/>
    <n v="1"/>
    <n v="103945.58"/>
    <n v="0"/>
    <x v="4"/>
    <s v="5. Excellent"/>
    <s v="1. Zero"/>
    <s v="0-2 yrs"/>
    <s v="Retained"/>
  </r>
  <r>
    <n v="15716082"/>
    <n v="703"/>
    <x v="1"/>
    <x v="1"/>
    <n v="39"/>
    <n v="6"/>
    <n v="152685.4"/>
    <n v="1"/>
    <n v="0"/>
    <n v="0"/>
    <n v="183656.12"/>
    <n v="0"/>
    <x v="1"/>
    <s v="3. Good"/>
    <s v="4. Above 150K"/>
    <s v="6-8 yrs"/>
    <s v="Retained"/>
  </r>
  <r>
    <n v="15643056"/>
    <n v="755"/>
    <x v="2"/>
    <x v="0"/>
    <n v="38"/>
    <n v="1"/>
    <n v="82083.520000000004"/>
    <n v="1"/>
    <n v="0"/>
    <n v="1"/>
    <n v="10333.780000000001"/>
    <n v="0"/>
    <x v="1"/>
    <s v="4. Very Good"/>
    <s v="2. Up to 100K"/>
    <s v="0-2 yrs"/>
    <s v="Retained"/>
  </r>
  <r>
    <n v="15654859"/>
    <n v="612"/>
    <x v="1"/>
    <x v="0"/>
    <n v="63"/>
    <n v="2"/>
    <n v="131629.17000000001"/>
    <n v="2"/>
    <n v="1"/>
    <n v="0"/>
    <n v="122109.58"/>
    <n v="1"/>
    <x v="4"/>
    <s v="2. Fair"/>
    <s v="3. 100K-150K"/>
    <s v="0-2 yrs"/>
    <s v="Churned"/>
  </r>
  <r>
    <n v="15761158"/>
    <n v="719"/>
    <x v="0"/>
    <x v="0"/>
    <n v="54"/>
    <n v="7"/>
    <n v="0"/>
    <n v="2"/>
    <n v="1"/>
    <n v="1"/>
    <n v="125041.52"/>
    <n v="0"/>
    <x v="2"/>
    <s v="3. Good"/>
    <s v="1. Zero"/>
    <s v="6-8 yrs"/>
    <s v="Retained"/>
  </r>
  <r>
    <n v="15577515"/>
    <n v="554"/>
    <x v="2"/>
    <x v="0"/>
    <n v="55"/>
    <n v="0"/>
    <n v="108477.27"/>
    <n v="1"/>
    <n v="0"/>
    <n v="1"/>
    <n v="140003"/>
    <n v="1"/>
    <x v="2"/>
    <s v="1. Poor"/>
    <s v="3. 100K-150K"/>
    <s v="0-2 yrs"/>
    <s v="Churned"/>
  </r>
  <r>
    <n v="15723827"/>
    <n v="683"/>
    <x v="0"/>
    <x v="1"/>
    <n v="30"/>
    <n v="4"/>
    <n v="114779.35"/>
    <n v="1"/>
    <n v="0"/>
    <n v="0"/>
    <n v="183171.47"/>
    <n v="0"/>
    <x v="1"/>
    <s v="3. Good"/>
    <s v="3. 100K-150K"/>
    <s v="3-5 yrs"/>
    <s v="Retained"/>
  </r>
  <r>
    <n v="15646594"/>
    <n v="749"/>
    <x v="0"/>
    <x v="1"/>
    <n v="41"/>
    <n v="5"/>
    <n v="57568.94"/>
    <n v="1"/>
    <n v="1"/>
    <n v="1"/>
    <n v="61128.29"/>
    <n v="0"/>
    <x v="0"/>
    <s v="4. Very Good"/>
    <s v="2. Up to 100K"/>
    <s v="3-5 yrs"/>
    <s v="Retained"/>
  </r>
  <r>
    <n v="15712877"/>
    <n v="724"/>
    <x v="1"/>
    <x v="1"/>
    <n v="36"/>
    <n v="1"/>
    <n v="0"/>
    <n v="2"/>
    <n v="1"/>
    <n v="0"/>
    <n v="52462.25"/>
    <n v="0"/>
    <x v="1"/>
    <s v="3. Good"/>
    <s v="1. Zero"/>
    <s v="0-2 yrs"/>
    <s v="Retained"/>
  </r>
  <r>
    <n v="15598802"/>
    <n v="770"/>
    <x v="1"/>
    <x v="1"/>
    <n v="30"/>
    <n v="8"/>
    <n v="0"/>
    <n v="2"/>
    <n v="0"/>
    <n v="1"/>
    <n v="50839.85"/>
    <n v="0"/>
    <x v="1"/>
    <s v="4. Very Good"/>
    <s v="1. Zero"/>
    <s v="6-8 yrs"/>
    <s v="Retained"/>
  </r>
  <r>
    <n v="15699340"/>
    <n v="680"/>
    <x v="0"/>
    <x v="1"/>
    <n v="37"/>
    <n v="4"/>
    <n v="0"/>
    <n v="2"/>
    <n v="1"/>
    <n v="0"/>
    <n v="61240.87"/>
    <n v="0"/>
    <x v="1"/>
    <s v="3. Good"/>
    <s v="1. Zero"/>
    <s v="3-5 yrs"/>
    <s v="Retained"/>
  </r>
  <r>
    <n v="15691150"/>
    <n v="699"/>
    <x v="0"/>
    <x v="0"/>
    <n v="32"/>
    <n v="4"/>
    <n v="110559.46"/>
    <n v="1"/>
    <n v="1"/>
    <n v="1"/>
    <n v="127429.56"/>
    <n v="0"/>
    <x v="1"/>
    <s v="3. Good"/>
    <s v="3. 100K-150K"/>
    <s v="3-5 yrs"/>
    <s v="Retained"/>
  </r>
  <r>
    <n v="15608688"/>
    <n v="442"/>
    <x v="0"/>
    <x v="1"/>
    <n v="34"/>
    <n v="4"/>
    <n v="0"/>
    <n v="2"/>
    <n v="1"/>
    <n v="0"/>
    <n v="68343.08"/>
    <n v="0"/>
    <x v="1"/>
    <s v="1. Poor"/>
    <s v="1. Zero"/>
    <s v="3-5 yrs"/>
    <s v="Retained"/>
  </r>
  <r>
    <n v="15737998"/>
    <n v="529"/>
    <x v="0"/>
    <x v="1"/>
    <n v="46"/>
    <n v="8"/>
    <n v="0"/>
    <n v="1"/>
    <n v="0"/>
    <n v="0"/>
    <n v="126511.94"/>
    <n v="1"/>
    <x v="0"/>
    <s v="1. Poor"/>
    <s v="1. Zero"/>
    <s v="6-8 yrs"/>
    <s v="Churned"/>
  </r>
  <r>
    <n v="15735837"/>
    <n v="574"/>
    <x v="1"/>
    <x v="1"/>
    <n v="36"/>
    <n v="3"/>
    <n v="0"/>
    <n v="2"/>
    <n v="1"/>
    <n v="1"/>
    <n v="8559.66"/>
    <n v="0"/>
    <x v="1"/>
    <s v="1. Poor"/>
    <s v="1. Zero"/>
    <s v="3-5 yrs"/>
    <s v="Retained"/>
  </r>
  <r>
    <n v="15659100"/>
    <n v="605"/>
    <x v="0"/>
    <x v="1"/>
    <n v="33"/>
    <n v="9"/>
    <n v="128152.82"/>
    <n v="1"/>
    <n v="0"/>
    <n v="0"/>
    <n v="147822.81"/>
    <n v="0"/>
    <x v="1"/>
    <s v="2. Fair"/>
    <s v="3. 100K-150K"/>
    <s v="9-10 yrs"/>
    <s v="Retained"/>
  </r>
  <r>
    <n v="15609070"/>
    <n v="515"/>
    <x v="2"/>
    <x v="1"/>
    <n v="45"/>
    <n v="7"/>
    <n v="120961.5"/>
    <n v="3"/>
    <n v="1"/>
    <n v="1"/>
    <n v="39288.11"/>
    <n v="1"/>
    <x v="0"/>
    <s v="1. Poor"/>
    <s v="3. 100K-150K"/>
    <s v="6-8 yrs"/>
    <s v="Churned"/>
  </r>
  <r>
    <n v="15650313"/>
    <n v="632"/>
    <x v="2"/>
    <x v="1"/>
    <n v="65"/>
    <n v="6"/>
    <n v="129472.33"/>
    <n v="1"/>
    <n v="1"/>
    <n v="1"/>
    <n v="85179.48"/>
    <n v="0"/>
    <x v="4"/>
    <s v="2. Fair"/>
    <s v="3. 100K-150K"/>
    <s v="6-8 yrs"/>
    <s v="Retained"/>
  </r>
  <r>
    <n v="15627699"/>
    <n v="558"/>
    <x v="0"/>
    <x v="1"/>
    <n v="32"/>
    <n v="10"/>
    <n v="105000.23"/>
    <n v="1"/>
    <n v="1"/>
    <n v="0"/>
    <n v="190019.61"/>
    <n v="0"/>
    <x v="1"/>
    <s v="1. Poor"/>
    <s v="3. 100K-150K"/>
    <s v="9-10 yrs"/>
    <s v="Retained"/>
  </r>
  <r>
    <n v="15591010"/>
    <n v="434"/>
    <x v="2"/>
    <x v="1"/>
    <n v="55"/>
    <n v="8"/>
    <n v="109339.17"/>
    <n v="2"/>
    <n v="1"/>
    <n v="0"/>
    <n v="96405.88"/>
    <n v="1"/>
    <x v="2"/>
    <s v="1. Poor"/>
    <s v="3. 100K-150K"/>
    <s v="6-8 yrs"/>
    <s v="Churned"/>
  </r>
  <r>
    <n v="15798895"/>
    <n v="525"/>
    <x v="0"/>
    <x v="0"/>
    <n v="59"/>
    <n v="6"/>
    <n v="55328.4"/>
    <n v="1"/>
    <n v="1"/>
    <n v="0"/>
    <n v="83342.73"/>
    <n v="1"/>
    <x v="2"/>
    <s v="1. Poor"/>
    <s v="2. Up to 100K"/>
    <s v="6-8 yrs"/>
    <s v="Churned"/>
  </r>
  <r>
    <n v="15745375"/>
    <n v="640"/>
    <x v="2"/>
    <x v="1"/>
    <n v="23"/>
    <n v="3"/>
    <n v="72012.759999999995"/>
    <n v="1"/>
    <n v="1"/>
    <n v="0"/>
    <n v="161333.13"/>
    <n v="0"/>
    <x v="3"/>
    <s v="2. Fair"/>
    <s v="2. Up to 100K"/>
    <s v="3-5 yrs"/>
    <s v="Retained"/>
  </r>
  <r>
    <n v="15775235"/>
    <n v="690"/>
    <x v="0"/>
    <x v="0"/>
    <n v="36"/>
    <n v="6"/>
    <n v="110480.48"/>
    <n v="1"/>
    <n v="0"/>
    <n v="0"/>
    <n v="81292.33"/>
    <n v="0"/>
    <x v="1"/>
    <s v="3. Good"/>
    <s v="3. 100K-150K"/>
    <s v="6-8 yrs"/>
    <s v="Retained"/>
  </r>
  <r>
    <n v="15780088"/>
    <n v="607"/>
    <x v="1"/>
    <x v="1"/>
    <n v="34"/>
    <n v="9"/>
    <n v="132439.99"/>
    <n v="1"/>
    <n v="1"/>
    <n v="0"/>
    <n v="177747.72"/>
    <n v="0"/>
    <x v="1"/>
    <s v="2. Fair"/>
    <s v="3. 100K-150K"/>
    <s v="9-10 yrs"/>
    <s v="Retained"/>
  </r>
  <r>
    <n v="15649379"/>
    <n v="850"/>
    <x v="0"/>
    <x v="0"/>
    <n v="46"/>
    <n v="3"/>
    <n v="0"/>
    <n v="2"/>
    <n v="1"/>
    <n v="1"/>
    <n v="187980.21"/>
    <n v="0"/>
    <x v="0"/>
    <s v="5. Excellent"/>
    <s v="1. Zero"/>
    <s v="3-5 yrs"/>
    <s v="Retained"/>
  </r>
  <r>
    <n v="15713983"/>
    <n v="780"/>
    <x v="2"/>
    <x v="1"/>
    <n v="34"/>
    <n v="5"/>
    <n v="94108.54"/>
    <n v="2"/>
    <n v="1"/>
    <n v="0"/>
    <n v="177235.21"/>
    <n v="0"/>
    <x v="1"/>
    <s v="4. Very Good"/>
    <s v="2. Up to 100K"/>
    <s v="3-5 yrs"/>
    <s v="Retained"/>
  </r>
  <r>
    <n v="15709252"/>
    <n v="616"/>
    <x v="2"/>
    <x v="0"/>
    <n v="28"/>
    <n v="10"/>
    <n v="105173.99"/>
    <n v="1"/>
    <n v="0"/>
    <n v="1"/>
    <n v="29835.37"/>
    <n v="1"/>
    <x v="3"/>
    <s v="2. Fair"/>
    <s v="3. 100K-150K"/>
    <s v="9-10 yrs"/>
    <s v="Churned"/>
  </r>
  <r>
    <n v="15699238"/>
    <n v="618"/>
    <x v="1"/>
    <x v="0"/>
    <n v="40"/>
    <n v="8"/>
    <n v="0"/>
    <n v="2"/>
    <n v="1"/>
    <n v="0"/>
    <n v="80204.38"/>
    <n v="0"/>
    <x v="0"/>
    <s v="2. Fair"/>
    <s v="1. Zero"/>
    <s v="6-8 yrs"/>
    <s v="Retained"/>
  </r>
  <r>
    <n v="15732884"/>
    <n v="676"/>
    <x v="0"/>
    <x v="1"/>
    <n v="29"/>
    <n v="7"/>
    <n v="131959.85999999999"/>
    <n v="1"/>
    <n v="0"/>
    <n v="0"/>
    <n v="189268.81"/>
    <n v="0"/>
    <x v="3"/>
    <s v="3. Good"/>
    <s v="3. 100K-150K"/>
    <s v="6-8 yrs"/>
    <s v="Retained"/>
  </r>
  <r>
    <n v="15587297"/>
    <n v="507"/>
    <x v="0"/>
    <x v="1"/>
    <n v="33"/>
    <n v="7"/>
    <n v="0"/>
    <n v="2"/>
    <n v="1"/>
    <n v="1"/>
    <n v="85411.01"/>
    <n v="0"/>
    <x v="1"/>
    <s v="1. Poor"/>
    <s v="1. Zero"/>
    <s v="6-8 yrs"/>
    <s v="Retained"/>
  </r>
  <r>
    <n v="15684722"/>
    <n v="490"/>
    <x v="0"/>
    <x v="1"/>
    <n v="34"/>
    <n v="5"/>
    <n v="122952.9"/>
    <n v="2"/>
    <n v="0"/>
    <n v="0"/>
    <n v="154360.97"/>
    <n v="0"/>
    <x v="1"/>
    <s v="1. Poor"/>
    <s v="3. 100K-150K"/>
    <s v="3-5 yrs"/>
    <s v="Retained"/>
  </r>
  <r>
    <n v="15621244"/>
    <n v="678"/>
    <x v="0"/>
    <x v="1"/>
    <n v="36"/>
    <n v="0"/>
    <n v="107379.68"/>
    <n v="1"/>
    <n v="1"/>
    <n v="1"/>
    <n v="84460.18"/>
    <n v="0"/>
    <x v="1"/>
    <s v="3. Good"/>
    <s v="3. 100K-150K"/>
    <s v="0-2 yrs"/>
    <s v="Retained"/>
  </r>
  <r>
    <n v="15744273"/>
    <n v="637"/>
    <x v="2"/>
    <x v="1"/>
    <n v="30"/>
    <n v="6"/>
    <n v="122641.56"/>
    <n v="2"/>
    <n v="1"/>
    <n v="0"/>
    <n v="65618.009999999995"/>
    <n v="0"/>
    <x v="1"/>
    <s v="2. Fair"/>
    <s v="3. 100K-150K"/>
    <s v="6-8 yrs"/>
    <s v="Retained"/>
  </r>
  <r>
    <n v="15682540"/>
    <n v="602"/>
    <x v="0"/>
    <x v="0"/>
    <n v="33"/>
    <n v="8"/>
    <n v="0"/>
    <n v="2"/>
    <n v="1"/>
    <n v="1"/>
    <n v="112928.74"/>
    <n v="0"/>
    <x v="1"/>
    <s v="2. Fair"/>
    <s v="1. Zero"/>
    <s v="6-8 yrs"/>
    <s v="Retained"/>
  </r>
  <r>
    <n v="15636521"/>
    <n v="744"/>
    <x v="1"/>
    <x v="0"/>
    <n v="30"/>
    <n v="1"/>
    <n v="124037.28"/>
    <n v="1"/>
    <n v="1"/>
    <n v="1"/>
    <n v="142210.94"/>
    <n v="0"/>
    <x v="1"/>
    <s v="4. Very Good"/>
    <s v="3. 100K-150K"/>
    <s v="0-2 yrs"/>
    <s v="Retained"/>
  </r>
  <r>
    <n v="15785339"/>
    <n v="640"/>
    <x v="0"/>
    <x v="0"/>
    <n v="50"/>
    <n v="9"/>
    <n v="117565.03"/>
    <n v="2"/>
    <n v="0"/>
    <n v="0"/>
    <n v="82559.77"/>
    <n v="0"/>
    <x v="2"/>
    <s v="2. Fair"/>
    <s v="3. 100K-150K"/>
    <s v="9-10 yrs"/>
    <s v="Retained"/>
  </r>
  <r>
    <n v="15638983"/>
    <n v="684"/>
    <x v="0"/>
    <x v="0"/>
    <n v="38"/>
    <n v="5"/>
    <n v="133189.4"/>
    <n v="1"/>
    <n v="0"/>
    <n v="0"/>
    <n v="127388.06"/>
    <n v="0"/>
    <x v="1"/>
    <s v="3. Good"/>
    <s v="3. 100K-150K"/>
    <s v="3-5 yrs"/>
    <s v="Retained"/>
  </r>
  <r>
    <n v="15654625"/>
    <n v="495"/>
    <x v="2"/>
    <x v="1"/>
    <n v="39"/>
    <n v="8"/>
    <n v="120252.02"/>
    <n v="2"/>
    <n v="1"/>
    <n v="1"/>
    <n v="10160.23"/>
    <n v="0"/>
    <x v="1"/>
    <s v="1. Poor"/>
    <s v="3. 100K-150K"/>
    <s v="6-8 yrs"/>
    <s v="Retained"/>
  </r>
  <r>
    <n v="15697310"/>
    <n v="559"/>
    <x v="2"/>
    <x v="0"/>
    <n v="28"/>
    <n v="3"/>
    <n v="152264.81"/>
    <n v="1"/>
    <n v="0"/>
    <n v="0"/>
    <n v="64242.31"/>
    <n v="0"/>
    <x v="3"/>
    <s v="1. Poor"/>
    <s v="4. Above 150K"/>
    <s v="3-5 yrs"/>
    <s v="Retained"/>
  </r>
  <r>
    <n v="15678210"/>
    <n v="684"/>
    <x v="0"/>
    <x v="1"/>
    <n v="38"/>
    <n v="5"/>
    <n v="105069.98"/>
    <n v="2"/>
    <n v="1"/>
    <n v="1"/>
    <n v="198355.28"/>
    <n v="0"/>
    <x v="1"/>
    <s v="3. Good"/>
    <s v="3. 100K-150K"/>
    <s v="3-5 yrs"/>
    <s v="Retained"/>
  </r>
  <r>
    <n v="15575438"/>
    <n v="613"/>
    <x v="0"/>
    <x v="1"/>
    <n v="42"/>
    <n v="7"/>
    <n v="115076.06"/>
    <n v="1"/>
    <n v="1"/>
    <n v="1"/>
    <n v="79323.61"/>
    <n v="0"/>
    <x v="0"/>
    <s v="2. Fair"/>
    <s v="3. 100K-150K"/>
    <s v="6-8 yrs"/>
    <s v="Retained"/>
  </r>
  <r>
    <n v="15632789"/>
    <n v="794"/>
    <x v="0"/>
    <x v="1"/>
    <n v="30"/>
    <n v="8"/>
    <n v="0"/>
    <n v="2"/>
    <n v="1"/>
    <n v="1"/>
    <n v="24113.91"/>
    <n v="0"/>
    <x v="1"/>
    <s v="4. Very Good"/>
    <s v="1. Zero"/>
    <s v="6-8 yrs"/>
    <s v="Retained"/>
  </r>
  <r>
    <n v="15621423"/>
    <n v="736"/>
    <x v="0"/>
    <x v="0"/>
    <n v="42"/>
    <n v="7"/>
    <n v="117280.23"/>
    <n v="3"/>
    <n v="0"/>
    <n v="0"/>
    <n v="41921.06"/>
    <n v="1"/>
    <x v="0"/>
    <s v="3. Good"/>
    <s v="3. 100K-150K"/>
    <s v="6-8 yrs"/>
    <s v="Churned"/>
  </r>
  <r>
    <n v="15573520"/>
    <n v="692"/>
    <x v="2"/>
    <x v="1"/>
    <n v="49"/>
    <n v="6"/>
    <n v="110540.43"/>
    <n v="2"/>
    <n v="0"/>
    <n v="1"/>
    <n v="107472.99"/>
    <n v="0"/>
    <x v="0"/>
    <s v="3. Good"/>
    <s v="3. 100K-150K"/>
    <s v="6-8 yrs"/>
    <s v="Retained"/>
  </r>
  <r>
    <n v="15740458"/>
    <n v="703"/>
    <x v="1"/>
    <x v="1"/>
    <n v="36"/>
    <n v="7"/>
    <n v="135095.47"/>
    <n v="1"/>
    <n v="1"/>
    <n v="0"/>
    <n v="143859.66"/>
    <n v="0"/>
    <x v="1"/>
    <s v="3. Good"/>
    <s v="3. 100K-150K"/>
    <s v="6-8 yrs"/>
    <s v="Retained"/>
  </r>
  <r>
    <n v="15762799"/>
    <n v="720"/>
    <x v="2"/>
    <x v="1"/>
    <n v="23"/>
    <n v="0"/>
    <n v="187861.18"/>
    <n v="2"/>
    <n v="1"/>
    <n v="1"/>
    <n v="104120.17"/>
    <n v="0"/>
    <x v="3"/>
    <s v="3. Good"/>
    <s v="4. Above 150K"/>
    <s v="0-2 yrs"/>
    <s v="Retained"/>
  </r>
  <r>
    <n v="15686885"/>
    <n v="777"/>
    <x v="2"/>
    <x v="1"/>
    <n v="44"/>
    <n v="3"/>
    <n v="124655.59"/>
    <n v="2"/>
    <n v="0"/>
    <n v="1"/>
    <n v="79792.3"/>
    <n v="0"/>
    <x v="0"/>
    <s v="4. Very Good"/>
    <s v="3. 100K-150K"/>
    <s v="3-5 yrs"/>
    <s v="Retained"/>
  </r>
  <r>
    <n v="15565996"/>
    <n v="653"/>
    <x v="0"/>
    <x v="1"/>
    <n v="44"/>
    <n v="8"/>
    <n v="0"/>
    <n v="2"/>
    <n v="1"/>
    <n v="1"/>
    <n v="154639.72"/>
    <n v="0"/>
    <x v="0"/>
    <s v="2. Fair"/>
    <s v="1. Zero"/>
    <s v="6-8 yrs"/>
    <s v="Retained"/>
  </r>
  <r>
    <n v="15662152"/>
    <n v="552"/>
    <x v="0"/>
    <x v="0"/>
    <n v="38"/>
    <n v="9"/>
    <n v="134105.01"/>
    <n v="1"/>
    <n v="0"/>
    <n v="0"/>
    <n v="57850.1"/>
    <n v="0"/>
    <x v="1"/>
    <s v="1. Poor"/>
    <s v="3. 100K-150K"/>
    <s v="9-10 yrs"/>
    <s v="Retained"/>
  </r>
  <r>
    <n v="15711742"/>
    <n v="708"/>
    <x v="0"/>
    <x v="0"/>
    <n v="34"/>
    <n v="4"/>
    <n v="0"/>
    <n v="1"/>
    <n v="1"/>
    <n v="1"/>
    <n v="62868.33"/>
    <n v="0"/>
    <x v="1"/>
    <s v="3. Good"/>
    <s v="1. Zero"/>
    <s v="3-5 yrs"/>
    <s v="Retained"/>
  </r>
  <r>
    <n v="15701885"/>
    <n v="647"/>
    <x v="0"/>
    <x v="0"/>
    <n v="40"/>
    <n v="9"/>
    <n v="0"/>
    <n v="2"/>
    <n v="0"/>
    <n v="1"/>
    <n v="92357.21"/>
    <n v="0"/>
    <x v="0"/>
    <s v="2. Fair"/>
    <s v="1. Zero"/>
    <s v="9-10 yrs"/>
    <s v="Retained"/>
  </r>
  <r>
    <n v="15774262"/>
    <n v="597"/>
    <x v="2"/>
    <x v="1"/>
    <n v="52"/>
    <n v="8"/>
    <n v="83693.34"/>
    <n v="2"/>
    <n v="1"/>
    <n v="1"/>
    <n v="161083.53"/>
    <n v="0"/>
    <x v="2"/>
    <s v="2. Fair"/>
    <s v="2. Up to 100K"/>
    <s v="6-8 yrs"/>
    <s v="Retained"/>
  </r>
  <r>
    <n v="15567839"/>
    <n v="501"/>
    <x v="0"/>
    <x v="1"/>
    <n v="42"/>
    <n v="9"/>
    <n v="114631.23"/>
    <n v="1"/>
    <n v="0"/>
    <n v="1"/>
    <n v="91429.74"/>
    <n v="0"/>
    <x v="0"/>
    <s v="1. Poor"/>
    <s v="3. 100K-150K"/>
    <s v="9-10 yrs"/>
    <s v="Retained"/>
  </r>
  <r>
    <n v="15644400"/>
    <n v="709"/>
    <x v="0"/>
    <x v="1"/>
    <n v="44"/>
    <n v="9"/>
    <n v="128601.98"/>
    <n v="1"/>
    <n v="1"/>
    <n v="0"/>
    <n v="117031.2"/>
    <n v="0"/>
    <x v="0"/>
    <s v="3. Good"/>
    <s v="3. 100K-150K"/>
    <s v="9-10 yrs"/>
    <s v="Retained"/>
  </r>
  <r>
    <n v="15797246"/>
    <n v="621"/>
    <x v="2"/>
    <x v="0"/>
    <n v="34"/>
    <n v="2"/>
    <n v="91258.52"/>
    <n v="2"/>
    <n v="1"/>
    <n v="0"/>
    <n v="44857.4"/>
    <n v="0"/>
    <x v="1"/>
    <s v="2. Fair"/>
    <s v="2. Up to 100K"/>
    <s v="0-2 yrs"/>
    <s v="Retained"/>
  </r>
  <r>
    <n v="15778290"/>
    <n v="799"/>
    <x v="0"/>
    <x v="1"/>
    <n v="70"/>
    <n v="8"/>
    <n v="70416.75"/>
    <n v="1"/>
    <n v="1"/>
    <n v="1"/>
    <n v="36483.519999999997"/>
    <n v="0"/>
    <x v="4"/>
    <s v="4. Very Good"/>
    <s v="2. Up to 100K"/>
    <s v="6-8 yrs"/>
    <s v="Retained"/>
  </r>
  <r>
    <n v="15708714"/>
    <n v="675"/>
    <x v="0"/>
    <x v="0"/>
    <n v="33"/>
    <n v="6"/>
    <n v="0"/>
    <n v="2"/>
    <n v="1"/>
    <n v="0"/>
    <n v="34045.61"/>
    <n v="0"/>
    <x v="1"/>
    <s v="3. Good"/>
    <s v="1. Zero"/>
    <s v="6-8 yrs"/>
    <s v="Retained"/>
  </r>
  <r>
    <n v="15586183"/>
    <n v="561"/>
    <x v="0"/>
    <x v="0"/>
    <n v="35"/>
    <n v="5"/>
    <n v="0"/>
    <n v="2"/>
    <n v="1"/>
    <n v="0"/>
    <n v="59981.62"/>
    <n v="0"/>
    <x v="1"/>
    <s v="1. Poor"/>
    <s v="1. Zero"/>
    <s v="3-5 yrs"/>
    <s v="Retained"/>
  </r>
  <r>
    <n v="15761733"/>
    <n v="707"/>
    <x v="0"/>
    <x v="0"/>
    <n v="42"/>
    <n v="10"/>
    <n v="0"/>
    <n v="2"/>
    <n v="1"/>
    <n v="1"/>
    <n v="152944.39000000001"/>
    <n v="0"/>
    <x v="0"/>
    <s v="3. Good"/>
    <s v="1. Zero"/>
    <s v="9-10 yrs"/>
    <s v="Retained"/>
  </r>
  <r>
    <n v="15773934"/>
    <n v="670"/>
    <x v="0"/>
    <x v="1"/>
    <n v="33"/>
    <n v="6"/>
    <n v="88294.6"/>
    <n v="1"/>
    <n v="1"/>
    <n v="0"/>
    <n v="66979.06"/>
    <n v="0"/>
    <x v="1"/>
    <s v="3. Good"/>
    <s v="2. Up to 100K"/>
    <s v="6-8 yrs"/>
    <s v="Retained"/>
  </r>
  <r>
    <n v="15705343"/>
    <n v="649"/>
    <x v="1"/>
    <x v="0"/>
    <n v="32"/>
    <n v="7"/>
    <n v="0"/>
    <n v="1"/>
    <n v="1"/>
    <n v="0"/>
    <n v="28797.32"/>
    <n v="0"/>
    <x v="1"/>
    <s v="2. Fair"/>
    <s v="1. Zero"/>
    <s v="6-8 yrs"/>
    <s v="Retained"/>
  </r>
  <r>
    <n v="15593959"/>
    <n v="524"/>
    <x v="0"/>
    <x v="1"/>
    <n v="28"/>
    <n v="1"/>
    <n v="93577.3"/>
    <n v="1"/>
    <n v="1"/>
    <n v="1"/>
    <n v="51670.82"/>
    <n v="0"/>
    <x v="3"/>
    <s v="1. Poor"/>
    <s v="2. Up to 100K"/>
    <s v="0-2 yrs"/>
    <s v="Retained"/>
  </r>
  <r>
    <n v="15664615"/>
    <n v="689"/>
    <x v="2"/>
    <x v="0"/>
    <n v="30"/>
    <n v="5"/>
    <n v="136650.89000000001"/>
    <n v="1"/>
    <n v="1"/>
    <n v="1"/>
    <n v="41865.72"/>
    <n v="1"/>
    <x v="1"/>
    <s v="3. Good"/>
    <s v="3. 100K-150K"/>
    <s v="3-5 yrs"/>
    <s v="Churned"/>
  </r>
  <r>
    <n v="15671014"/>
    <n v="573"/>
    <x v="1"/>
    <x v="0"/>
    <n v="72"/>
    <n v="8"/>
    <n v="98765.84"/>
    <n v="1"/>
    <n v="1"/>
    <n v="1"/>
    <n v="96015.53"/>
    <n v="0"/>
    <x v="4"/>
    <s v="1. Poor"/>
    <s v="2. Up to 100K"/>
    <s v="6-8 yrs"/>
    <s v="Retained"/>
  </r>
  <r>
    <n v="15657778"/>
    <n v="657"/>
    <x v="0"/>
    <x v="1"/>
    <n v="33"/>
    <n v="1"/>
    <n v="84309.57"/>
    <n v="2"/>
    <n v="0"/>
    <n v="0"/>
    <n v="103914.4"/>
    <n v="0"/>
    <x v="1"/>
    <s v="2. Fair"/>
    <s v="2. Up to 100K"/>
    <s v="0-2 yrs"/>
    <s v="Retained"/>
  </r>
  <r>
    <n v="15585192"/>
    <n v="686"/>
    <x v="1"/>
    <x v="1"/>
    <n v="39"/>
    <n v="10"/>
    <n v="136258.06"/>
    <n v="1"/>
    <n v="0"/>
    <n v="0"/>
    <n v="89199.51"/>
    <n v="0"/>
    <x v="1"/>
    <s v="3. Good"/>
    <s v="3. 100K-150K"/>
    <s v="9-10 yrs"/>
    <s v="Retained"/>
  </r>
  <r>
    <n v="15592914"/>
    <n v="683"/>
    <x v="0"/>
    <x v="0"/>
    <n v="29"/>
    <n v="9"/>
    <n v="0"/>
    <n v="2"/>
    <n v="1"/>
    <n v="1"/>
    <n v="48849.89"/>
    <n v="0"/>
    <x v="3"/>
    <s v="3. Good"/>
    <s v="1. Zero"/>
    <s v="9-10 yrs"/>
    <s v="Retained"/>
  </r>
  <r>
    <n v="15770995"/>
    <n v="753"/>
    <x v="2"/>
    <x v="0"/>
    <n v="47"/>
    <n v="1"/>
    <n v="131160.85"/>
    <n v="1"/>
    <n v="1"/>
    <n v="0"/>
    <n v="197444.69"/>
    <n v="0"/>
    <x v="0"/>
    <s v="4. Very Good"/>
    <s v="3. 100K-150K"/>
    <s v="0-2 yrs"/>
    <s v="Retained"/>
  </r>
  <r>
    <n v="15570990"/>
    <n v="520"/>
    <x v="1"/>
    <x v="0"/>
    <n v="30"/>
    <n v="4"/>
    <n v="145222.99"/>
    <n v="2"/>
    <n v="0"/>
    <n v="0"/>
    <n v="145160.95999999999"/>
    <n v="0"/>
    <x v="1"/>
    <s v="1. Poor"/>
    <s v="3. 100K-150K"/>
    <s v="3-5 yrs"/>
    <s v="Retained"/>
  </r>
  <r>
    <n v="15596165"/>
    <n v="547"/>
    <x v="2"/>
    <x v="1"/>
    <n v="25"/>
    <n v="4"/>
    <n v="98141.57"/>
    <n v="2"/>
    <n v="1"/>
    <n v="1"/>
    <n v="52309.8"/>
    <n v="0"/>
    <x v="3"/>
    <s v="1. Poor"/>
    <s v="2. Up to 100K"/>
    <s v="3-5 yrs"/>
    <s v="Retained"/>
  </r>
  <r>
    <n v="15788131"/>
    <n v="653"/>
    <x v="0"/>
    <x v="1"/>
    <n v="47"/>
    <n v="6"/>
    <n v="0"/>
    <n v="1"/>
    <n v="1"/>
    <n v="0"/>
    <n v="50695.93"/>
    <n v="1"/>
    <x v="0"/>
    <s v="2. Fair"/>
    <s v="1. Zero"/>
    <s v="6-8 yrs"/>
    <s v="Churned"/>
  </r>
  <r>
    <n v="15800773"/>
    <n v="648"/>
    <x v="1"/>
    <x v="0"/>
    <n v="28"/>
    <n v="9"/>
    <n v="102282.61"/>
    <n v="1"/>
    <n v="1"/>
    <n v="1"/>
    <n v="157891.10999999999"/>
    <n v="0"/>
    <x v="3"/>
    <s v="2. Fair"/>
    <s v="3. 100K-150K"/>
    <s v="9-10 yrs"/>
    <s v="Retained"/>
  </r>
  <r>
    <n v="15690153"/>
    <n v="639"/>
    <x v="0"/>
    <x v="0"/>
    <n v="37"/>
    <n v="4"/>
    <n v="116121.84"/>
    <n v="2"/>
    <n v="0"/>
    <n v="1"/>
    <n v="181850.74"/>
    <n v="0"/>
    <x v="1"/>
    <s v="2. Fair"/>
    <s v="3. 100K-150K"/>
    <s v="3-5 yrs"/>
    <s v="Retained"/>
  </r>
  <r>
    <n v="15638989"/>
    <n v="711"/>
    <x v="0"/>
    <x v="0"/>
    <n v="25"/>
    <n v="5"/>
    <n v="190066.54"/>
    <n v="1"/>
    <n v="0"/>
    <n v="0"/>
    <n v="51345.39"/>
    <n v="1"/>
    <x v="3"/>
    <s v="3. Good"/>
    <s v="4. Above 150K"/>
    <s v="3-5 yrs"/>
    <s v="Churned"/>
  </r>
  <r>
    <n v="15623210"/>
    <n v="484"/>
    <x v="2"/>
    <x v="0"/>
    <n v="55"/>
    <n v="8"/>
    <n v="149349.57999999999"/>
    <n v="3"/>
    <n v="0"/>
    <n v="0"/>
    <n v="137519.92000000001"/>
    <n v="1"/>
    <x v="2"/>
    <s v="1. Poor"/>
    <s v="3. 100K-150K"/>
    <s v="6-8 yrs"/>
    <s v="Churned"/>
  </r>
  <r>
    <n v="15652658"/>
    <n v="721"/>
    <x v="0"/>
    <x v="1"/>
    <n v="36"/>
    <n v="1"/>
    <n v="155176.82999999999"/>
    <n v="2"/>
    <n v="1"/>
    <n v="1"/>
    <n v="49653.37"/>
    <n v="0"/>
    <x v="1"/>
    <s v="3. Good"/>
    <s v="4. Above 150K"/>
    <s v="0-2 yrs"/>
    <s v="Retained"/>
  </r>
  <r>
    <n v="15684440"/>
    <n v="548"/>
    <x v="2"/>
    <x v="1"/>
    <n v="32"/>
    <n v="2"/>
    <n v="98986.28"/>
    <n v="1"/>
    <n v="1"/>
    <n v="1"/>
    <n v="55867.38"/>
    <n v="0"/>
    <x v="1"/>
    <s v="1. Poor"/>
    <s v="2. Up to 100K"/>
    <s v="0-2 yrs"/>
    <s v="Retained"/>
  </r>
  <r>
    <n v="15730287"/>
    <n v="679"/>
    <x v="0"/>
    <x v="1"/>
    <n v="41"/>
    <n v="8"/>
    <n v="147726.98000000001"/>
    <n v="3"/>
    <n v="1"/>
    <n v="0"/>
    <n v="172749.4"/>
    <n v="1"/>
    <x v="0"/>
    <s v="3. Good"/>
    <s v="3. 100K-150K"/>
    <s v="6-8 yrs"/>
    <s v="Churned"/>
  </r>
  <r>
    <n v="15720353"/>
    <n v="553"/>
    <x v="0"/>
    <x v="1"/>
    <n v="41"/>
    <n v="1"/>
    <n v="0"/>
    <n v="2"/>
    <n v="1"/>
    <n v="0"/>
    <n v="90607.31"/>
    <n v="0"/>
    <x v="0"/>
    <s v="1. Poor"/>
    <s v="1. Zero"/>
    <s v="0-2 yrs"/>
    <s v="Retained"/>
  </r>
  <r>
    <n v="15767231"/>
    <n v="757"/>
    <x v="0"/>
    <x v="1"/>
    <n v="36"/>
    <n v="7"/>
    <n v="144852.06"/>
    <n v="1"/>
    <n v="0"/>
    <n v="0"/>
    <n v="130861.95"/>
    <n v="0"/>
    <x v="1"/>
    <s v="4. Very Good"/>
    <s v="3. 100K-150K"/>
    <s v="6-8 yrs"/>
    <s v="Retained"/>
  </r>
  <r>
    <n v="15761554"/>
    <n v="581"/>
    <x v="0"/>
    <x v="1"/>
    <n v="54"/>
    <n v="4"/>
    <n v="89299.81"/>
    <n v="1"/>
    <n v="0"/>
    <n v="0"/>
    <n v="5558.47"/>
    <n v="1"/>
    <x v="2"/>
    <s v="2. Fair"/>
    <s v="2. Up to 100K"/>
    <s v="3-5 yrs"/>
    <s v="Churned"/>
  </r>
  <r>
    <n v="15706637"/>
    <n v="718"/>
    <x v="1"/>
    <x v="1"/>
    <n v="40"/>
    <n v="9"/>
    <n v="0"/>
    <n v="2"/>
    <n v="0"/>
    <n v="0"/>
    <n v="121537.91"/>
    <n v="0"/>
    <x v="0"/>
    <s v="3. Good"/>
    <s v="1. Zero"/>
    <s v="9-10 yrs"/>
    <s v="Retained"/>
  </r>
  <r>
    <n v="15690492"/>
    <n v="625"/>
    <x v="0"/>
    <x v="1"/>
    <n v="41"/>
    <n v="6"/>
    <n v="97663.16"/>
    <n v="2"/>
    <n v="1"/>
    <n v="0"/>
    <n v="57128.78"/>
    <n v="0"/>
    <x v="0"/>
    <s v="2. Fair"/>
    <s v="2. Up to 100K"/>
    <s v="6-8 yrs"/>
    <s v="Retained"/>
  </r>
  <r>
    <n v="15694237"/>
    <n v="744"/>
    <x v="1"/>
    <x v="1"/>
    <n v="39"/>
    <n v="4"/>
    <n v="95161.75"/>
    <n v="1"/>
    <n v="1"/>
    <n v="0"/>
    <n v="19409.77"/>
    <n v="0"/>
    <x v="1"/>
    <s v="4. Very Good"/>
    <s v="2. Up to 100K"/>
    <s v="3-5 yrs"/>
    <s v="Retained"/>
  </r>
  <r>
    <n v="15729771"/>
    <n v="799"/>
    <x v="2"/>
    <x v="1"/>
    <n v="31"/>
    <n v="9"/>
    <n v="154586.92000000001"/>
    <n v="1"/>
    <n v="0"/>
    <n v="1"/>
    <n v="88604.89"/>
    <n v="1"/>
    <x v="1"/>
    <s v="4. Very Good"/>
    <s v="4. Above 150K"/>
    <s v="9-10 yrs"/>
    <s v="Churned"/>
  </r>
  <r>
    <n v="15609823"/>
    <n v="751"/>
    <x v="1"/>
    <x v="0"/>
    <n v="34"/>
    <n v="8"/>
    <n v="127095.14"/>
    <n v="2"/>
    <n v="0"/>
    <n v="0"/>
    <n v="479.54"/>
    <n v="0"/>
    <x v="1"/>
    <s v="4. Very Good"/>
    <s v="3. 100K-150K"/>
    <s v="6-8 yrs"/>
    <s v="Retained"/>
  </r>
  <r>
    <n v="15793366"/>
    <n v="781"/>
    <x v="2"/>
    <x v="1"/>
    <n v="35"/>
    <n v="7"/>
    <n v="92526.15"/>
    <n v="2"/>
    <n v="1"/>
    <n v="1"/>
    <n v="173837.54"/>
    <n v="0"/>
    <x v="1"/>
    <s v="4. Very Good"/>
    <s v="2. Up to 100K"/>
    <s v="6-8 yrs"/>
    <s v="Retained"/>
  </r>
  <r>
    <n v="15614813"/>
    <n v="777"/>
    <x v="2"/>
    <x v="0"/>
    <n v="46"/>
    <n v="0"/>
    <n v="107362.8"/>
    <n v="1"/>
    <n v="1"/>
    <n v="0"/>
    <n v="487.3"/>
    <n v="0"/>
    <x v="0"/>
    <s v="4. Very Good"/>
    <s v="3. 100K-150K"/>
    <s v="0-2 yrs"/>
    <s v="Retained"/>
  </r>
  <r>
    <n v="15566495"/>
    <n v="704"/>
    <x v="1"/>
    <x v="0"/>
    <n v="24"/>
    <n v="2"/>
    <n v="0"/>
    <n v="1"/>
    <n v="1"/>
    <n v="0"/>
    <n v="35600.25"/>
    <n v="1"/>
    <x v="3"/>
    <s v="3. Good"/>
    <s v="1. Zero"/>
    <s v="0-2 yrs"/>
    <s v="Churned"/>
  </r>
  <r>
    <n v="15707602"/>
    <n v="539"/>
    <x v="0"/>
    <x v="0"/>
    <n v="47"/>
    <n v="2"/>
    <n v="127286.04"/>
    <n v="2"/>
    <n v="1"/>
    <n v="1"/>
    <n v="166929.43"/>
    <n v="1"/>
    <x v="0"/>
    <s v="1. Poor"/>
    <s v="3. 100K-150K"/>
    <s v="0-2 yrs"/>
    <s v="Churned"/>
  </r>
  <r>
    <n v="15635244"/>
    <n v="716"/>
    <x v="0"/>
    <x v="0"/>
    <n v="29"/>
    <n v="6"/>
    <n v="0"/>
    <n v="2"/>
    <n v="1"/>
    <n v="1"/>
    <n v="98998.61"/>
    <n v="0"/>
    <x v="3"/>
    <s v="3. Good"/>
    <s v="1. Zero"/>
    <s v="6-8 yrs"/>
    <s v="Retained"/>
  </r>
  <r>
    <n v="15805627"/>
    <n v="670"/>
    <x v="0"/>
    <x v="1"/>
    <n v="37"/>
    <n v="2"/>
    <n v="0"/>
    <n v="2"/>
    <n v="1"/>
    <n v="1"/>
    <n v="54229.74"/>
    <n v="0"/>
    <x v="1"/>
    <s v="3. Good"/>
    <s v="1. Zero"/>
    <s v="0-2 yrs"/>
    <s v="Retained"/>
  </r>
  <r>
    <n v="15607986"/>
    <n v="555"/>
    <x v="0"/>
    <x v="1"/>
    <n v="40"/>
    <n v="10"/>
    <n v="139930.18"/>
    <n v="1"/>
    <n v="1"/>
    <n v="1"/>
    <n v="105720.09"/>
    <n v="0"/>
    <x v="0"/>
    <s v="1. Poor"/>
    <s v="3. 100K-150K"/>
    <s v="9-10 yrs"/>
    <s v="Retained"/>
  </r>
  <r>
    <n v="15799785"/>
    <n v="679"/>
    <x v="2"/>
    <x v="0"/>
    <n v="30"/>
    <n v="4"/>
    <n v="77949.69"/>
    <n v="1"/>
    <n v="1"/>
    <n v="1"/>
    <n v="121151.46"/>
    <n v="0"/>
    <x v="1"/>
    <s v="3. Good"/>
    <s v="2. Up to 100K"/>
    <s v="3-5 yrs"/>
    <s v="Retained"/>
  </r>
  <r>
    <n v="15699963"/>
    <n v="571"/>
    <x v="0"/>
    <x v="1"/>
    <n v="38"/>
    <n v="1"/>
    <n v="121405.04"/>
    <n v="1"/>
    <n v="1"/>
    <n v="1"/>
    <n v="154844.22"/>
    <n v="0"/>
    <x v="1"/>
    <s v="1. Poor"/>
    <s v="3. 100K-150K"/>
    <s v="0-2 yrs"/>
    <s v="Retained"/>
  </r>
  <r>
    <n v="15624595"/>
    <n v="512"/>
    <x v="1"/>
    <x v="0"/>
    <n v="35"/>
    <n v="5"/>
    <n v="124580.69"/>
    <n v="1"/>
    <n v="1"/>
    <n v="1"/>
    <n v="18785.48"/>
    <n v="0"/>
    <x v="1"/>
    <s v="1. Poor"/>
    <s v="3. 100K-150K"/>
    <s v="3-5 yrs"/>
    <s v="Retained"/>
  </r>
  <r>
    <n v="15629750"/>
    <n v="697"/>
    <x v="0"/>
    <x v="1"/>
    <n v="35"/>
    <n v="5"/>
    <n v="133087.76"/>
    <n v="1"/>
    <n v="1"/>
    <n v="0"/>
    <n v="64771.61"/>
    <n v="0"/>
    <x v="1"/>
    <s v="3. Good"/>
    <s v="3. 100K-150K"/>
    <s v="3-5 yrs"/>
    <s v="Retained"/>
  </r>
  <r>
    <n v="15651460"/>
    <n v="424"/>
    <x v="1"/>
    <x v="1"/>
    <n v="34"/>
    <n v="7"/>
    <n v="0"/>
    <n v="1"/>
    <n v="1"/>
    <n v="1"/>
    <n v="16250.61"/>
    <n v="0"/>
    <x v="1"/>
    <s v="1. Poor"/>
    <s v="1. Zero"/>
    <s v="6-8 yrs"/>
    <s v="Retained"/>
  </r>
  <r>
    <n v="15753550"/>
    <n v="684"/>
    <x v="0"/>
    <x v="0"/>
    <n v="43"/>
    <n v="7"/>
    <n v="0"/>
    <n v="2"/>
    <n v="1"/>
    <n v="0"/>
    <n v="131093.99"/>
    <n v="0"/>
    <x v="0"/>
    <s v="3. Good"/>
    <s v="1. Zero"/>
    <s v="6-8 yrs"/>
    <s v="Retained"/>
  </r>
  <r>
    <n v="15594133"/>
    <n v="697"/>
    <x v="1"/>
    <x v="1"/>
    <n v="62"/>
    <n v="7"/>
    <n v="0"/>
    <n v="1"/>
    <n v="1"/>
    <n v="0"/>
    <n v="129188.18"/>
    <n v="1"/>
    <x v="4"/>
    <s v="3. Good"/>
    <s v="1. Zero"/>
    <s v="6-8 yrs"/>
    <s v="Churned"/>
  </r>
  <r>
    <n v="15772329"/>
    <n v="580"/>
    <x v="2"/>
    <x v="1"/>
    <n v="45"/>
    <n v="8"/>
    <n v="103741.14"/>
    <n v="1"/>
    <n v="1"/>
    <n v="0"/>
    <n v="47428.73"/>
    <n v="1"/>
    <x v="0"/>
    <s v="2. Fair"/>
    <s v="3. 100K-150K"/>
    <s v="6-8 yrs"/>
    <s v="Churned"/>
  </r>
  <r>
    <n v="15591552"/>
    <n v="600"/>
    <x v="0"/>
    <x v="0"/>
    <n v="32"/>
    <n v="7"/>
    <n v="98877.95"/>
    <n v="1"/>
    <n v="1"/>
    <n v="0"/>
    <n v="132973.21"/>
    <n v="0"/>
    <x v="1"/>
    <s v="2. Fair"/>
    <s v="2. Up to 100K"/>
    <s v="6-8 yrs"/>
    <s v="Retained"/>
  </r>
  <r>
    <n v="15750921"/>
    <n v="521"/>
    <x v="0"/>
    <x v="1"/>
    <n v="37"/>
    <n v="5"/>
    <n v="105843.26"/>
    <n v="2"/>
    <n v="1"/>
    <n v="1"/>
    <n v="84908.2"/>
    <n v="0"/>
    <x v="1"/>
    <s v="1. Poor"/>
    <s v="3. 100K-150K"/>
    <s v="3-5 yrs"/>
    <s v="Retained"/>
  </r>
  <r>
    <n v="15701687"/>
    <n v="664"/>
    <x v="1"/>
    <x v="1"/>
    <n v="44"/>
    <n v="7"/>
    <n v="77526.66"/>
    <n v="3"/>
    <n v="0"/>
    <n v="0"/>
    <n v="57338.559999999998"/>
    <n v="1"/>
    <x v="0"/>
    <s v="2. Fair"/>
    <s v="2. Up to 100K"/>
    <s v="6-8 yrs"/>
    <s v="Churned"/>
  </r>
  <r>
    <n v="15728906"/>
    <n v="634"/>
    <x v="0"/>
    <x v="1"/>
    <n v="77"/>
    <n v="5"/>
    <n v="0"/>
    <n v="2"/>
    <n v="1"/>
    <n v="1"/>
    <n v="161579.85"/>
    <n v="0"/>
    <x v="4"/>
    <s v="2. Fair"/>
    <s v="1. Zero"/>
    <s v="3-5 yrs"/>
    <s v="Retained"/>
  </r>
  <r>
    <n v="15670029"/>
    <n v="445"/>
    <x v="0"/>
    <x v="0"/>
    <n v="33"/>
    <n v="7"/>
    <n v="0"/>
    <n v="2"/>
    <n v="1"/>
    <n v="0"/>
    <n v="122625.68"/>
    <n v="0"/>
    <x v="1"/>
    <s v="1. Poor"/>
    <s v="1. Zero"/>
    <s v="6-8 yrs"/>
    <s v="Retained"/>
  </r>
  <r>
    <n v="15763579"/>
    <n v="702"/>
    <x v="2"/>
    <x v="0"/>
    <n v="36"/>
    <n v="2"/>
    <n v="105264.88"/>
    <n v="2"/>
    <n v="1"/>
    <n v="1"/>
    <n v="52909.87"/>
    <n v="0"/>
    <x v="1"/>
    <s v="3. Good"/>
    <s v="3. 100K-150K"/>
    <s v="0-2 yrs"/>
    <s v="Retained"/>
  </r>
  <r>
    <n v="15728010"/>
    <n v="485"/>
    <x v="0"/>
    <x v="1"/>
    <n v="37"/>
    <n v="5"/>
    <n v="0"/>
    <n v="2"/>
    <n v="0"/>
    <n v="1"/>
    <n v="170226.47"/>
    <n v="0"/>
    <x v="1"/>
    <s v="1. Poor"/>
    <s v="1. Zero"/>
    <s v="3-5 yrs"/>
    <s v="Retained"/>
  </r>
  <r>
    <n v="15663194"/>
    <n v="582"/>
    <x v="2"/>
    <x v="0"/>
    <n v="40"/>
    <n v="3"/>
    <n v="110150.43"/>
    <n v="1"/>
    <n v="1"/>
    <n v="1"/>
    <n v="191757.65"/>
    <n v="1"/>
    <x v="0"/>
    <s v="2. Fair"/>
    <s v="3. 100K-150K"/>
    <s v="3-5 yrs"/>
    <s v="Churned"/>
  </r>
  <r>
    <n v="15736510"/>
    <n v="605"/>
    <x v="1"/>
    <x v="0"/>
    <n v="57"/>
    <n v="2"/>
    <n v="0"/>
    <n v="3"/>
    <n v="1"/>
    <n v="0"/>
    <n v="66652.75"/>
    <n v="1"/>
    <x v="2"/>
    <s v="2. Fair"/>
    <s v="1. Zero"/>
    <s v="0-2 yrs"/>
    <s v="Churned"/>
  </r>
  <r>
    <n v="15745804"/>
    <n v="628"/>
    <x v="0"/>
    <x v="1"/>
    <n v="25"/>
    <n v="7"/>
    <n v="0"/>
    <n v="2"/>
    <n v="1"/>
    <n v="1"/>
    <n v="195977.75"/>
    <n v="0"/>
    <x v="3"/>
    <s v="2. Fair"/>
    <s v="1. Zero"/>
    <s v="6-8 yrs"/>
    <s v="Retained"/>
  </r>
  <r>
    <n v="15631451"/>
    <n v="604"/>
    <x v="1"/>
    <x v="0"/>
    <n v="28"/>
    <n v="6"/>
    <n v="0"/>
    <n v="2"/>
    <n v="1"/>
    <n v="1"/>
    <n v="69056.259999999995"/>
    <n v="0"/>
    <x v="3"/>
    <s v="2. Fair"/>
    <s v="1. Zero"/>
    <s v="6-8 yrs"/>
    <s v="Retained"/>
  </r>
  <r>
    <n v="15746995"/>
    <n v="724"/>
    <x v="2"/>
    <x v="1"/>
    <n v="31"/>
    <n v="9"/>
    <n v="138166.29999999999"/>
    <n v="1"/>
    <n v="1"/>
    <n v="0"/>
    <n v="12920.43"/>
    <n v="0"/>
    <x v="1"/>
    <s v="3. Good"/>
    <s v="3. 100K-150K"/>
    <s v="9-10 yrs"/>
    <s v="Retained"/>
  </r>
  <r>
    <n v="15730673"/>
    <n v="567"/>
    <x v="2"/>
    <x v="1"/>
    <n v="40"/>
    <n v="7"/>
    <n v="122265.24"/>
    <n v="1"/>
    <n v="1"/>
    <n v="0"/>
    <n v="138552.74"/>
    <n v="0"/>
    <x v="0"/>
    <s v="1. Poor"/>
    <s v="3. 100K-150K"/>
    <s v="6-8 yrs"/>
    <s v="Retained"/>
  </r>
  <r>
    <n v="15734649"/>
    <n v="779"/>
    <x v="1"/>
    <x v="0"/>
    <n v="55"/>
    <n v="0"/>
    <n v="133295.98000000001"/>
    <n v="1"/>
    <n v="1"/>
    <n v="0"/>
    <n v="22832.71"/>
    <n v="1"/>
    <x v="2"/>
    <s v="4. Very Good"/>
    <s v="3. 100K-150K"/>
    <s v="0-2 yrs"/>
    <s v="Churned"/>
  </r>
  <r>
    <n v="15701081"/>
    <n v="785"/>
    <x v="0"/>
    <x v="1"/>
    <n v="36"/>
    <n v="2"/>
    <n v="0"/>
    <n v="1"/>
    <n v="0"/>
    <n v="1"/>
    <n v="61811.1"/>
    <n v="0"/>
    <x v="1"/>
    <s v="4. Very Good"/>
    <s v="1. Zero"/>
    <s v="0-2 yrs"/>
    <s v="Retained"/>
  </r>
  <r>
    <n v="15632503"/>
    <n v="563"/>
    <x v="0"/>
    <x v="0"/>
    <n v="32"/>
    <n v="0"/>
    <n v="148326.09"/>
    <n v="1"/>
    <n v="1"/>
    <n v="0"/>
    <n v="191604.27"/>
    <n v="1"/>
    <x v="1"/>
    <s v="1. Poor"/>
    <s v="3. 100K-150K"/>
    <s v="0-2 yrs"/>
    <s v="Churned"/>
  </r>
  <r>
    <n v="15585928"/>
    <n v="821"/>
    <x v="2"/>
    <x v="0"/>
    <n v="31"/>
    <n v="2"/>
    <n v="68927.570000000007"/>
    <n v="1"/>
    <n v="1"/>
    <n v="1"/>
    <n v="25445"/>
    <n v="0"/>
    <x v="1"/>
    <s v="5. Excellent"/>
    <s v="2. Up to 100K"/>
    <s v="0-2 yrs"/>
    <s v="Retained"/>
  </r>
  <r>
    <n v="15648681"/>
    <n v="747"/>
    <x v="0"/>
    <x v="0"/>
    <n v="47"/>
    <n v="5"/>
    <n v="139914.6"/>
    <n v="4"/>
    <n v="0"/>
    <n v="1"/>
    <n v="129964.56"/>
    <n v="1"/>
    <x v="0"/>
    <s v="4. Very Good"/>
    <s v="3. 100K-150K"/>
    <s v="3-5 yrs"/>
    <s v="Churned"/>
  </r>
  <r>
    <n v="15747757"/>
    <n v="600"/>
    <x v="2"/>
    <x v="0"/>
    <n v="58"/>
    <n v="8"/>
    <n v="118723.11"/>
    <n v="1"/>
    <n v="0"/>
    <n v="0"/>
    <n v="6209.51"/>
    <n v="1"/>
    <x v="2"/>
    <s v="2. Fair"/>
    <s v="3. 100K-150K"/>
    <s v="6-8 yrs"/>
    <s v="Churned"/>
  </r>
  <r>
    <n v="15718921"/>
    <n v="625"/>
    <x v="1"/>
    <x v="1"/>
    <n v="32"/>
    <n v="7"/>
    <n v="106957.28"/>
    <n v="1"/>
    <n v="1"/>
    <n v="1"/>
    <n v="134794.01999999999"/>
    <n v="0"/>
    <x v="1"/>
    <s v="2. Fair"/>
    <s v="3. 100K-150K"/>
    <s v="6-8 yrs"/>
    <s v="Retained"/>
  </r>
  <r>
    <n v="15571081"/>
    <n v="773"/>
    <x v="0"/>
    <x v="0"/>
    <n v="41"/>
    <n v="7"/>
    <n v="190238.93"/>
    <n v="1"/>
    <n v="1"/>
    <n v="1"/>
    <n v="57549.65"/>
    <n v="0"/>
    <x v="0"/>
    <s v="4. Very Good"/>
    <s v="4. Above 150K"/>
    <s v="6-8 yrs"/>
    <s v="Retained"/>
  </r>
  <r>
    <n v="15734578"/>
    <n v="726"/>
    <x v="0"/>
    <x v="0"/>
    <n v="53"/>
    <n v="1"/>
    <n v="113537.73"/>
    <n v="1"/>
    <n v="0"/>
    <n v="1"/>
    <n v="28367.21"/>
    <n v="0"/>
    <x v="2"/>
    <s v="3. Good"/>
    <s v="3. 100K-150K"/>
    <s v="0-2 yrs"/>
    <s v="Retained"/>
  </r>
  <r>
    <n v="15579583"/>
    <n v="641"/>
    <x v="1"/>
    <x v="0"/>
    <n v="40"/>
    <n v="4"/>
    <n v="101090.27"/>
    <n v="1"/>
    <n v="1"/>
    <n v="1"/>
    <n v="51703.09"/>
    <n v="0"/>
    <x v="0"/>
    <s v="2. Fair"/>
    <s v="3. 100K-150K"/>
    <s v="3-5 yrs"/>
    <s v="Retained"/>
  </r>
  <r>
    <n v="15622729"/>
    <n v="649"/>
    <x v="0"/>
    <x v="0"/>
    <n v="46"/>
    <n v="2"/>
    <n v="0"/>
    <n v="2"/>
    <n v="1"/>
    <n v="1"/>
    <n v="66602.7"/>
    <n v="0"/>
    <x v="0"/>
    <s v="2. Fair"/>
    <s v="1. Zero"/>
    <s v="0-2 yrs"/>
    <s v="Retained"/>
  </r>
  <r>
    <n v="15662189"/>
    <n v="434"/>
    <x v="1"/>
    <x v="1"/>
    <n v="33"/>
    <n v="3"/>
    <n v="0"/>
    <n v="1"/>
    <n v="1"/>
    <n v="1"/>
    <n v="2739.71"/>
    <n v="0"/>
    <x v="1"/>
    <s v="1. Poor"/>
    <s v="1. Zero"/>
    <s v="3-5 yrs"/>
    <s v="Retained"/>
  </r>
  <r>
    <n v="15692718"/>
    <n v="738"/>
    <x v="0"/>
    <x v="0"/>
    <n v="38"/>
    <n v="7"/>
    <n v="0"/>
    <n v="2"/>
    <n v="0"/>
    <n v="0"/>
    <n v="69227.42"/>
    <n v="0"/>
    <x v="1"/>
    <s v="3. Good"/>
    <s v="1. Zero"/>
    <s v="6-8 yrs"/>
    <s v="Retained"/>
  </r>
  <r>
    <n v="15762716"/>
    <n v="762"/>
    <x v="1"/>
    <x v="0"/>
    <n v="60"/>
    <n v="10"/>
    <n v="168920.75"/>
    <n v="1"/>
    <n v="1"/>
    <n v="0"/>
    <n v="31445.03"/>
    <n v="1"/>
    <x v="4"/>
    <s v="4. Very Good"/>
    <s v="4. Above 150K"/>
    <s v="9-10 yrs"/>
    <s v="Churned"/>
  </r>
  <r>
    <n v="15724851"/>
    <n v="507"/>
    <x v="2"/>
    <x v="1"/>
    <n v="31"/>
    <n v="9"/>
    <n v="111589.67"/>
    <n v="1"/>
    <n v="1"/>
    <n v="0"/>
    <n v="150037.19"/>
    <n v="0"/>
    <x v="1"/>
    <s v="1. Poor"/>
    <s v="3. 100K-150K"/>
    <s v="9-10 yrs"/>
    <s v="Retained"/>
  </r>
  <r>
    <n v="15587266"/>
    <n v="606"/>
    <x v="2"/>
    <x v="0"/>
    <n v="27"/>
    <n v="6"/>
    <n v="172310.33"/>
    <n v="1"/>
    <n v="0"/>
    <n v="1"/>
    <n v="111448.92"/>
    <n v="0"/>
    <x v="3"/>
    <s v="2. Fair"/>
    <s v="4. Above 150K"/>
    <s v="6-8 yrs"/>
    <s v="Retained"/>
  </r>
  <r>
    <n v="15675926"/>
    <n v="655"/>
    <x v="2"/>
    <x v="1"/>
    <n v="34"/>
    <n v="7"/>
    <n v="118028.35"/>
    <n v="1"/>
    <n v="1"/>
    <n v="0"/>
    <n v="51226.32"/>
    <n v="1"/>
    <x v="1"/>
    <s v="2. Fair"/>
    <s v="3. 100K-150K"/>
    <s v="6-8 yrs"/>
    <s v="Churned"/>
  </r>
  <r>
    <n v="15706268"/>
    <n v="697"/>
    <x v="2"/>
    <x v="1"/>
    <n v="51"/>
    <n v="1"/>
    <n v="147910.29999999999"/>
    <n v="1"/>
    <n v="1"/>
    <n v="1"/>
    <n v="53581.14"/>
    <n v="0"/>
    <x v="2"/>
    <s v="3. Good"/>
    <s v="3. 100K-150K"/>
    <s v="0-2 yrs"/>
    <s v="Retained"/>
  </r>
  <r>
    <n v="15581871"/>
    <n v="504"/>
    <x v="2"/>
    <x v="1"/>
    <n v="42"/>
    <n v="7"/>
    <n v="131287.35999999999"/>
    <n v="2"/>
    <n v="1"/>
    <n v="1"/>
    <n v="149697.78"/>
    <n v="0"/>
    <x v="0"/>
    <s v="1. Poor"/>
    <s v="3. 100K-150K"/>
    <s v="6-8 yrs"/>
    <s v="Retained"/>
  </r>
  <r>
    <n v="15666166"/>
    <n v="653"/>
    <x v="0"/>
    <x v="0"/>
    <n v="74"/>
    <n v="0"/>
    <n v="121276.32"/>
    <n v="1"/>
    <n v="1"/>
    <n v="1"/>
    <n v="160348.31"/>
    <n v="0"/>
    <x v="4"/>
    <s v="2. Fair"/>
    <s v="3. 100K-150K"/>
    <s v="0-2 yrs"/>
    <s v="Retained"/>
  </r>
  <r>
    <n v="15671582"/>
    <n v="660"/>
    <x v="1"/>
    <x v="1"/>
    <n v="38"/>
    <n v="6"/>
    <n v="109869.32"/>
    <n v="1"/>
    <n v="1"/>
    <n v="1"/>
    <n v="154641.91"/>
    <n v="0"/>
    <x v="1"/>
    <s v="2. Fair"/>
    <s v="3. 100K-150K"/>
    <s v="6-8 yrs"/>
    <s v="Retained"/>
  </r>
  <r>
    <n v="15680901"/>
    <n v="652"/>
    <x v="0"/>
    <x v="0"/>
    <n v="34"/>
    <n v="6"/>
    <n v="97435.85"/>
    <n v="2"/>
    <n v="1"/>
    <n v="1"/>
    <n v="104331.76"/>
    <n v="0"/>
    <x v="1"/>
    <s v="2. Fair"/>
    <s v="2. Up to 100K"/>
    <s v="6-8 yrs"/>
    <s v="Retained"/>
  </r>
  <r>
    <n v="15642336"/>
    <n v="669"/>
    <x v="0"/>
    <x v="0"/>
    <n v="42"/>
    <n v="9"/>
    <n v="0"/>
    <n v="2"/>
    <n v="0"/>
    <n v="0"/>
    <n v="135630.32"/>
    <n v="0"/>
    <x v="0"/>
    <s v="2. Fair"/>
    <s v="1. Zero"/>
    <s v="9-10 yrs"/>
    <s v="Retained"/>
  </r>
  <r>
    <n v="15653147"/>
    <n v="594"/>
    <x v="0"/>
    <x v="1"/>
    <n v="35"/>
    <n v="2"/>
    <n v="133853.26999999999"/>
    <n v="1"/>
    <n v="1"/>
    <n v="1"/>
    <n v="65361.66"/>
    <n v="0"/>
    <x v="1"/>
    <s v="2. Fair"/>
    <s v="3. 100K-150K"/>
    <s v="0-2 yrs"/>
    <s v="Retained"/>
  </r>
  <r>
    <n v="15571284"/>
    <n v="756"/>
    <x v="2"/>
    <x v="1"/>
    <n v="32"/>
    <n v="0"/>
    <n v="109528.16"/>
    <n v="2"/>
    <n v="1"/>
    <n v="1"/>
    <n v="56176.31"/>
    <n v="0"/>
    <x v="1"/>
    <s v="4. Very Good"/>
    <s v="3. 100K-150K"/>
    <s v="0-2 yrs"/>
    <s v="Retained"/>
  </r>
  <r>
    <n v="15591360"/>
    <n v="642"/>
    <x v="0"/>
    <x v="0"/>
    <n v="33"/>
    <n v="4"/>
    <n v="84607.34"/>
    <n v="2"/>
    <n v="0"/>
    <n v="1"/>
    <n v="60059.47"/>
    <n v="0"/>
    <x v="1"/>
    <s v="2. Fair"/>
    <s v="2. Up to 100K"/>
    <s v="3-5 yrs"/>
    <s v="Retained"/>
  </r>
  <r>
    <n v="15810485"/>
    <n v="486"/>
    <x v="2"/>
    <x v="1"/>
    <n v="37"/>
    <n v="1"/>
    <n v="101438"/>
    <n v="1"/>
    <n v="0"/>
    <n v="0"/>
    <n v="51364.56"/>
    <n v="0"/>
    <x v="1"/>
    <s v="1. Poor"/>
    <s v="3. 100K-150K"/>
    <s v="0-2 yrs"/>
    <s v="Retained"/>
  </r>
  <r>
    <n v="15611973"/>
    <n v="804"/>
    <x v="0"/>
    <x v="1"/>
    <n v="55"/>
    <n v="7"/>
    <n v="0"/>
    <n v="2"/>
    <n v="1"/>
    <n v="1"/>
    <n v="118752.6"/>
    <n v="0"/>
    <x v="2"/>
    <s v="5. Excellent"/>
    <s v="1. Zero"/>
    <s v="6-8 yrs"/>
    <s v="Retained"/>
  </r>
  <r>
    <n v="15735572"/>
    <n v="629"/>
    <x v="0"/>
    <x v="1"/>
    <n v="59"/>
    <n v="9"/>
    <n v="113657.83"/>
    <n v="1"/>
    <n v="1"/>
    <n v="1"/>
    <n v="116848.79"/>
    <n v="1"/>
    <x v="2"/>
    <s v="2. Fair"/>
    <s v="3. 100K-150K"/>
    <s v="9-10 yrs"/>
    <s v="Churned"/>
  </r>
  <r>
    <n v="15567860"/>
    <n v="581"/>
    <x v="1"/>
    <x v="0"/>
    <n v="44"/>
    <n v="7"/>
    <n v="189318.16"/>
    <n v="2"/>
    <n v="1"/>
    <n v="0"/>
    <n v="45026.23"/>
    <n v="1"/>
    <x v="0"/>
    <s v="2. Fair"/>
    <s v="4. Above 150K"/>
    <s v="6-8 yrs"/>
    <s v="Churned"/>
  </r>
  <r>
    <n v="15795690"/>
    <n v="667"/>
    <x v="0"/>
    <x v="1"/>
    <n v="31"/>
    <n v="3"/>
    <n v="99513.91"/>
    <n v="1"/>
    <n v="1"/>
    <n v="1"/>
    <n v="189657.26"/>
    <n v="0"/>
    <x v="1"/>
    <s v="2. Fair"/>
    <s v="2. Up to 100K"/>
    <s v="3-5 yrs"/>
    <s v="Retained"/>
  </r>
  <r>
    <n v="15706464"/>
    <n v="667"/>
    <x v="1"/>
    <x v="1"/>
    <n v="35"/>
    <n v="4"/>
    <n v="97585.32"/>
    <n v="2"/>
    <n v="0"/>
    <n v="0"/>
    <n v="57213.46"/>
    <n v="0"/>
    <x v="1"/>
    <s v="2. Fair"/>
    <s v="2. Up to 100K"/>
    <s v="3-5 yrs"/>
    <s v="Retained"/>
  </r>
  <r>
    <n v="15725028"/>
    <n v="679"/>
    <x v="0"/>
    <x v="1"/>
    <n v="29"/>
    <n v="3"/>
    <n v="0"/>
    <n v="2"/>
    <n v="1"/>
    <n v="1"/>
    <n v="63687.06"/>
    <n v="0"/>
    <x v="3"/>
    <s v="3. Good"/>
    <s v="1. Zero"/>
    <s v="3-5 yrs"/>
    <s v="Retained"/>
  </r>
  <r>
    <n v="15751167"/>
    <n v="680"/>
    <x v="0"/>
    <x v="0"/>
    <n v="43"/>
    <n v="4"/>
    <n v="0"/>
    <n v="2"/>
    <n v="1"/>
    <n v="1"/>
    <n v="58761.33"/>
    <n v="0"/>
    <x v="0"/>
    <s v="3. Good"/>
    <s v="1. Zero"/>
    <s v="3-5 yrs"/>
    <s v="Retained"/>
  </r>
  <r>
    <n v="15633944"/>
    <n v="644"/>
    <x v="1"/>
    <x v="1"/>
    <n v="32"/>
    <n v="3"/>
    <n v="136659.74"/>
    <n v="1"/>
    <n v="1"/>
    <n v="1"/>
    <n v="14187.78"/>
    <n v="0"/>
    <x v="1"/>
    <s v="2. Fair"/>
    <s v="3. 100K-150K"/>
    <s v="3-5 yrs"/>
    <s v="Retained"/>
  </r>
  <r>
    <n v="15672637"/>
    <n v="571"/>
    <x v="0"/>
    <x v="0"/>
    <n v="30"/>
    <n v="4"/>
    <n v="85755.86"/>
    <n v="1"/>
    <n v="1"/>
    <n v="0"/>
    <n v="145115.95000000001"/>
    <n v="0"/>
    <x v="1"/>
    <s v="1. Poor"/>
    <s v="2. Up to 100K"/>
    <s v="3-5 yrs"/>
    <s v="Retained"/>
  </r>
  <r>
    <n v="15680895"/>
    <n v="627"/>
    <x v="1"/>
    <x v="0"/>
    <n v="35"/>
    <n v="7"/>
    <n v="0"/>
    <n v="1"/>
    <n v="1"/>
    <n v="0"/>
    <n v="187718.26"/>
    <n v="0"/>
    <x v="1"/>
    <s v="2. Fair"/>
    <s v="1. Zero"/>
    <s v="6-8 yrs"/>
    <s v="Retained"/>
  </r>
  <r>
    <n v="15793825"/>
    <n v="536"/>
    <x v="0"/>
    <x v="1"/>
    <n v="39"/>
    <n v="4"/>
    <n v="0"/>
    <n v="2"/>
    <n v="1"/>
    <n v="0"/>
    <n v="27150.35"/>
    <n v="0"/>
    <x v="1"/>
    <s v="1. Poor"/>
    <s v="1. Zero"/>
    <s v="3-5 yrs"/>
    <s v="Retained"/>
  </r>
  <r>
    <n v="15611318"/>
    <n v="599"/>
    <x v="1"/>
    <x v="1"/>
    <n v="33"/>
    <n v="4"/>
    <n v="51690.89"/>
    <n v="1"/>
    <n v="1"/>
    <n v="0"/>
    <n v="111622.76"/>
    <n v="1"/>
    <x v="1"/>
    <s v="2. Fair"/>
    <s v="2. Up to 100K"/>
    <s v="3-5 yrs"/>
    <s v="Churned"/>
  </r>
  <r>
    <n v="15768474"/>
    <n v="744"/>
    <x v="1"/>
    <x v="1"/>
    <n v="34"/>
    <n v="3"/>
    <n v="0"/>
    <n v="2"/>
    <n v="1"/>
    <n v="0"/>
    <n v="27244.35"/>
    <n v="0"/>
    <x v="1"/>
    <s v="4. Very Good"/>
    <s v="1. Zero"/>
    <s v="3-5 yrs"/>
    <s v="Retained"/>
  </r>
  <r>
    <n v="15716276"/>
    <n v="709"/>
    <x v="0"/>
    <x v="0"/>
    <n v="34"/>
    <n v="2"/>
    <n v="111669.68"/>
    <n v="1"/>
    <n v="1"/>
    <n v="0"/>
    <n v="57029.66"/>
    <n v="0"/>
    <x v="1"/>
    <s v="3. Good"/>
    <s v="3. 100K-150K"/>
    <s v="0-2 yrs"/>
    <s v="Retained"/>
  </r>
  <r>
    <n v="15623668"/>
    <n v="653"/>
    <x v="2"/>
    <x v="1"/>
    <n v="31"/>
    <n v="2"/>
    <n v="154741.45000000001"/>
    <n v="2"/>
    <n v="0"/>
    <n v="0"/>
    <n v="25183.01"/>
    <n v="0"/>
    <x v="1"/>
    <s v="2. Fair"/>
    <s v="4. Above 150K"/>
    <s v="0-2 yrs"/>
    <s v="Retained"/>
  </r>
  <r>
    <n v="15696361"/>
    <n v="648"/>
    <x v="2"/>
    <x v="1"/>
    <n v="31"/>
    <n v="7"/>
    <n v="125681.51"/>
    <n v="1"/>
    <n v="0"/>
    <n v="1"/>
    <n v="129980.93"/>
    <n v="0"/>
    <x v="1"/>
    <s v="2. Fair"/>
    <s v="3. 100K-150K"/>
    <s v="6-8 yrs"/>
    <s v="Retained"/>
  </r>
  <r>
    <n v="15607988"/>
    <n v="663"/>
    <x v="2"/>
    <x v="0"/>
    <n v="37"/>
    <n v="8"/>
    <n v="155303.71"/>
    <n v="1"/>
    <n v="1"/>
    <n v="0"/>
    <n v="118716.63"/>
    <n v="0"/>
    <x v="1"/>
    <s v="2. Fair"/>
    <s v="4. Above 150K"/>
    <s v="6-8 yrs"/>
    <s v="Retained"/>
  </r>
  <r>
    <n v="15637891"/>
    <n v="613"/>
    <x v="2"/>
    <x v="0"/>
    <n v="43"/>
    <n v="4"/>
    <n v="140681.68"/>
    <n v="1"/>
    <n v="0"/>
    <n v="1"/>
    <n v="20134.07"/>
    <n v="0"/>
    <x v="0"/>
    <s v="2. Fair"/>
    <s v="3. 100K-150K"/>
    <s v="3-5 yrs"/>
    <s v="Retained"/>
  </r>
  <r>
    <n v="15789865"/>
    <n v="620"/>
    <x v="0"/>
    <x v="1"/>
    <n v="28"/>
    <n v="9"/>
    <n v="71902.52"/>
    <n v="1"/>
    <n v="0"/>
    <n v="1"/>
    <n v="190208.23"/>
    <n v="0"/>
    <x v="3"/>
    <s v="2. Fair"/>
    <s v="2. Up to 100K"/>
    <s v="9-10 yrs"/>
    <s v="Retained"/>
  </r>
  <r>
    <n v="15627190"/>
    <n v="661"/>
    <x v="0"/>
    <x v="1"/>
    <n v="51"/>
    <n v="6"/>
    <n v="146606.6"/>
    <n v="1"/>
    <n v="1"/>
    <n v="1"/>
    <n v="68021.899999999994"/>
    <n v="0"/>
    <x v="2"/>
    <s v="2. Fair"/>
    <s v="3. 100K-150K"/>
    <s v="6-8 yrs"/>
    <s v="Retained"/>
  </r>
  <r>
    <n v="15788224"/>
    <n v="669"/>
    <x v="2"/>
    <x v="1"/>
    <n v="45"/>
    <n v="1"/>
    <n v="123949.75"/>
    <n v="1"/>
    <n v="0"/>
    <n v="0"/>
    <n v="110881.56"/>
    <n v="0"/>
    <x v="0"/>
    <s v="2. Fair"/>
    <s v="3. 100K-150K"/>
    <s v="0-2 yrs"/>
    <s v="Retained"/>
  </r>
  <r>
    <n v="15702149"/>
    <n v="767"/>
    <x v="2"/>
    <x v="0"/>
    <n v="33"/>
    <n v="1"/>
    <n v="144753.21"/>
    <n v="1"/>
    <n v="1"/>
    <n v="1"/>
    <n v="132480.75"/>
    <n v="0"/>
    <x v="1"/>
    <s v="4. Very Good"/>
    <s v="3. 100K-150K"/>
    <s v="0-2 yrs"/>
    <s v="Retained"/>
  </r>
  <r>
    <n v="15708236"/>
    <n v="491"/>
    <x v="0"/>
    <x v="0"/>
    <n v="72"/>
    <n v="6"/>
    <n v="91285.22"/>
    <n v="1"/>
    <n v="1"/>
    <n v="1"/>
    <n v="7032.95"/>
    <n v="0"/>
    <x v="4"/>
    <s v="1. Poor"/>
    <s v="2. Up to 100K"/>
    <s v="6-8 yrs"/>
    <s v="Retained"/>
  </r>
  <r>
    <n v="15568469"/>
    <n v="653"/>
    <x v="0"/>
    <x v="1"/>
    <n v="43"/>
    <n v="0"/>
    <n v="0"/>
    <n v="2"/>
    <n v="1"/>
    <n v="0"/>
    <n v="27862.58"/>
    <n v="0"/>
    <x v="0"/>
    <s v="2. Fair"/>
    <s v="1. Zero"/>
    <s v="0-2 yrs"/>
    <s v="Retained"/>
  </r>
  <r>
    <n v="15764444"/>
    <n v="679"/>
    <x v="2"/>
    <x v="1"/>
    <n v="58"/>
    <n v="8"/>
    <n v="125850.53"/>
    <n v="2"/>
    <n v="1"/>
    <n v="1"/>
    <n v="87008.17"/>
    <n v="0"/>
    <x v="2"/>
    <s v="3. Good"/>
    <s v="3. 100K-150K"/>
    <s v="6-8 yrs"/>
    <s v="Retained"/>
  </r>
  <r>
    <n v="15794204"/>
    <n v="687"/>
    <x v="0"/>
    <x v="1"/>
    <n v="28"/>
    <n v="7"/>
    <n v="108116.66"/>
    <n v="1"/>
    <n v="1"/>
    <n v="1"/>
    <n v="27411.19"/>
    <n v="0"/>
    <x v="3"/>
    <s v="3. Good"/>
    <s v="3. 100K-150K"/>
    <s v="6-8 yrs"/>
    <s v="Retained"/>
  </r>
  <r>
    <n v="15807546"/>
    <n v="837"/>
    <x v="0"/>
    <x v="0"/>
    <n v="38"/>
    <n v="2"/>
    <n v="0"/>
    <n v="2"/>
    <n v="1"/>
    <n v="1"/>
    <n v="46395.21"/>
    <n v="0"/>
    <x v="1"/>
    <s v="5. Excellent"/>
    <s v="1. Zero"/>
    <s v="0-2 yrs"/>
    <s v="Retained"/>
  </r>
  <r>
    <n v="15782159"/>
    <n v="850"/>
    <x v="0"/>
    <x v="1"/>
    <n v="28"/>
    <n v="8"/>
    <n v="67639.56"/>
    <n v="2"/>
    <n v="1"/>
    <n v="1"/>
    <n v="194245.29"/>
    <n v="0"/>
    <x v="3"/>
    <s v="5. Excellent"/>
    <s v="2. Up to 100K"/>
    <s v="6-8 yrs"/>
    <s v="Retained"/>
  </r>
  <r>
    <n v="15618703"/>
    <n v="663"/>
    <x v="1"/>
    <x v="0"/>
    <n v="53"/>
    <n v="6"/>
    <n v="150200.23000000001"/>
    <n v="1"/>
    <n v="0"/>
    <n v="1"/>
    <n v="151317.26999999999"/>
    <n v="1"/>
    <x v="2"/>
    <s v="2. Fair"/>
    <s v="4. Above 150K"/>
    <s v="6-8 yrs"/>
    <s v="Churned"/>
  </r>
  <r>
    <n v="15793317"/>
    <n v="547"/>
    <x v="1"/>
    <x v="0"/>
    <n v="22"/>
    <n v="7"/>
    <n v="141287.15"/>
    <n v="1"/>
    <n v="1"/>
    <n v="0"/>
    <n v="118142.79"/>
    <n v="0"/>
    <x v="3"/>
    <s v="1. Poor"/>
    <s v="3. 100K-150K"/>
    <s v="6-8 yrs"/>
    <s v="Retained"/>
  </r>
  <r>
    <n v="15740487"/>
    <n v="627"/>
    <x v="0"/>
    <x v="0"/>
    <n v="41"/>
    <n v="6"/>
    <n v="0"/>
    <n v="3"/>
    <n v="1"/>
    <n v="1"/>
    <n v="138700.75"/>
    <n v="1"/>
    <x v="0"/>
    <s v="2. Fair"/>
    <s v="1. Zero"/>
    <s v="6-8 yrs"/>
    <s v="Churned"/>
  </r>
  <r>
    <n v="15722479"/>
    <n v="707"/>
    <x v="0"/>
    <x v="1"/>
    <n v="37"/>
    <n v="1"/>
    <n v="0"/>
    <n v="2"/>
    <n v="0"/>
    <n v="1"/>
    <n v="6035.51"/>
    <n v="0"/>
    <x v="1"/>
    <s v="3. Good"/>
    <s v="1. Zero"/>
    <s v="0-2 yrs"/>
    <s v="Retained"/>
  </r>
  <r>
    <n v="15688264"/>
    <n v="629"/>
    <x v="0"/>
    <x v="0"/>
    <n v="43"/>
    <n v="0"/>
    <n v="0"/>
    <n v="2"/>
    <n v="1"/>
    <n v="1"/>
    <n v="41263.69"/>
    <n v="0"/>
    <x v="0"/>
    <s v="2. Fair"/>
    <s v="1. Zero"/>
    <s v="0-2 yrs"/>
    <s v="Retained"/>
  </r>
  <r>
    <n v="15583067"/>
    <n v="687"/>
    <x v="0"/>
    <x v="0"/>
    <n v="36"/>
    <n v="4"/>
    <n v="97157.96"/>
    <n v="1"/>
    <n v="0"/>
    <n v="1"/>
    <n v="63185.05"/>
    <n v="0"/>
    <x v="1"/>
    <s v="3. Good"/>
    <s v="2. Up to 100K"/>
    <s v="3-5 yrs"/>
    <s v="Retained"/>
  </r>
  <r>
    <n v="15686670"/>
    <n v="588"/>
    <x v="0"/>
    <x v="0"/>
    <n v="36"/>
    <n v="2"/>
    <n v="0"/>
    <n v="2"/>
    <n v="1"/>
    <n v="0"/>
    <n v="92536"/>
    <n v="1"/>
    <x v="1"/>
    <s v="2. Fair"/>
    <s v="1. Zero"/>
    <s v="0-2 yrs"/>
    <s v="Churned"/>
  </r>
  <r>
    <n v="15593345"/>
    <n v="502"/>
    <x v="2"/>
    <x v="0"/>
    <n v="33"/>
    <n v="6"/>
    <n v="125241.17"/>
    <n v="2"/>
    <n v="1"/>
    <n v="1"/>
    <n v="158736.07"/>
    <n v="0"/>
    <x v="1"/>
    <s v="1. Poor"/>
    <s v="3. 100K-150K"/>
    <s v="6-8 yrs"/>
    <s v="Retained"/>
  </r>
  <r>
    <n v="15811690"/>
    <n v="793"/>
    <x v="2"/>
    <x v="1"/>
    <n v="54"/>
    <n v="2"/>
    <n v="128966.13"/>
    <n v="1"/>
    <n v="0"/>
    <n v="0"/>
    <n v="18633.400000000001"/>
    <n v="1"/>
    <x v="2"/>
    <s v="4. Very Good"/>
    <s v="3. 100K-150K"/>
    <s v="0-2 yrs"/>
    <s v="Churned"/>
  </r>
  <r>
    <n v="15734008"/>
    <n v="727"/>
    <x v="2"/>
    <x v="1"/>
    <n v="59"/>
    <n v="5"/>
    <n v="152581.06"/>
    <n v="1"/>
    <n v="1"/>
    <n v="0"/>
    <n v="71830.100000000006"/>
    <n v="1"/>
    <x v="2"/>
    <s v="3. Good"/>
    <s v="4. Above 150K"/>
    <s v="3-5 yrs"/>
    <s v="Churned"/>
  </r>
  <r>
    <n v="15771856"/>
    <n v="632"/>
    <x v="1"/>
    <x v="0"/>
    <n v="32"/>
    <n v="1"/>
    <n v="0"/>
    <n v="2"/>
    <n v="1"/>
    <n v="0"/>
    <n v="19525.650000000001"/>
    <n v="0"/>
    <x v="1"/>
    <s v="2. Fair"/>
    <s v="1. Zero"/>
    <s v="0-2 yrs"/>
    <s v="Retained"/>
  </r>
  <r>
    <n v="15762045"/>
    <n v="474"/>
    <x v="2"/>
    <x v="0"/>
    <n v="37"/>
    <n v="5"/>
    <n v="142688.57"/>
    <n v="2"/>
    <n v="1"/>
    <n v="1"/>
    <n v="110953.33"/>
    <n v="0"/>
    <x v="1"/>
    <s v="1. Poor"/>
    <s v="3. 100K-150K"/>
    <s v="3-5 yrs"/>
    <s v="Retained"/>
  </r>
  <r>
    <n v="15778142"/>
    <n v="850"/>
    <x v="2"/>
    <x v="0"/>
    <n v="31"/>
    <n v="1"/>
    <n v="130089.56"/>
    <n v="2"/>
    <n v="1"/>
    <n v="1"/>
    <n v="4466.21"/>
    <n v="0"/>
    <x v="1"/>
    <s v="5. Excellent"/>
    <s v="3. 100K-150K"/>
    <s v="0-2 yrs"/>
    <s v="Retained"/>
  </r>
  <r>
    <n v="15689268"/>
    <n v="584"/>
    <x v="0"/>
    <x v="1"/>
    <n v="36"/>
    <n v="9"/>
    <n v="0"/>
    <n v="1"/>
    <n v="1"/>
    <n v="1"/>
    <n v="105818.51"/>
    <n v="0"/>
    <x v="1"/>
    <s v="2. Fair"/>
    <s v="1. Zero"/>
    <s v="9-10 yrs"/>
    <s v="Retained"/>
  </r>
  <r>
    <n v="15721507"/>
    <n v="713"/>
    <x v="0"/>
    <x v="0"/>
    <n v="32"/>
    <n v="1"/>
    <n v="117094.02"/>
    <n v="1"/>
    <n v="0"/>
    <n v="0"/>
    <n v="149558.82999999999"/>
    <n v="1"/>
    <x v="1"/>
    <s v="3. Good"/>
    <s v="3. 100K-150K"/>
    <s v="0-2 yrs"/>
    <s v="Churned"/>
  </r>
  <r>
    <n v="15750476"/>
    <n v="742"/>
    <x v="1"/>
    <x v="1"/>
    <n v="24"/>
    <n v="8"/>
    <n v="0"/>
    <n v="2"/>
    <n v="1"/>
    <n v="0"/>
    <n v="4070.28"/>
    <n v="0"/>
    <x v="3"/>
    <s v="4. Very Good"/>
    <s v="1. Zero"/>
    <s v="6-8 yrs"/>
    <s v="Retained"/>
  </r>
  <r>
    <n v="15810723"/>
    <n v="607"/>
    <x v="0"/>
    <x v="0"/>
    <n v="39"/>
    <n v="10"/>
    <n v="0"/>
    <n v="3"/>
    <n v="1"/>
    <n v="0"/>
    <n v="132741.13"/>
    <n v="1"/>
    <x v="1"/>
    <s v="2. Fair"/>
    <s v="1. Zero"/>
    <s v="9-10 yrs"/>
    <s v="Churned"/>
  </r>
  <r>
    <n v="15787229"/>
    <n v="761"/>
    <x v="1"/>
    <x v="0"/>
    <n v="34"/>
    <n v="2"/>
    <n v="0"/>
    <n v="2"/>
    <n v="1"/>
    <n v="0"/>
    <n v="61251.25"/>
    <n v="0"/>
    <x v="1"/>
    <s v="4. Very Good"/>
    <s v="1. Zero"/>
    <s v="0-2 yrs"/>
    <s v="Retained"/>
  </r>
  <r>
    <n v="15570508"/>
    <n v="600"/>
    <x v="0"/>
    <x v="1"/>
    <n v="49"/>
    <n v="7"/>
    <n v="90218.9"/>
    <n v="1"/>
    <n v="1"/>
    <n v="0"/>
    <n v="91347.76"/>
    <n v="0"/>
    <x v="0"/>
    <s v="2. Fair"/>
    <s v="2. Up to 100K"/>
    <s v="6-8 yrs"/>
    <s v="Retained"/>
  </r>
  <r>
    <n v="15617065"/>
    <n v="650"/>
    <x v="1"/>
    <x v="1"/>
    <n v="42"/>
    <n v="4"/>
    <n v="194532.66"/>
    <n v="1"/>
    <n v="1"/>
    <n v="0"/>
    <n v="171045.31"/>
    <n v="1"/>
    <x v="0"/>
    <s v="2. Fair"/>
    <s v="4. Above 150K"/>
    <s v="3-5 yrs"/>
    <s v="Churned"/>
  </r>
  <r>
    <n v="15689786"/>
    <n v="850"/>
    <x v="2"/>
    <x v="1"/>
    <n v="56"/>
    <n v="1"/>
    <n v="169743.83"/>
    <n v="1"/>
    <n v="0"/>
    <n v="0"/>
    <n v="155850.4"/>
    <n v="1"/>
    <x v="2"/>
    <s v="5. Excellent"/>
    <s v="4. Above 150K"/>
    <s v="0-2 yrs"/>
    <s v="Churned"/>
  </r>
  <r>
    <n v="15648876"/>
    <n v="501"/>
    <x v="0"/>
    <x v="0"/>
    <n v="34"/>
    <n v="5"/>
    <n v="0"/>
    <n v="1"/>
    <n v="1"/>
    <n v="0"/>
    <n v="27380.99"/>
    <n v="0"/>
    <x v="1"/>
    <s v="1. Poor"/>
    <s v="1. Zero"/>
    <s v="3-5 yrs"/>
    <s v="Retained"/>
  </r>
  <r>
    <n v="15802106"/>
    <n v="418"/>
    <x v="0"/>
    <x v="1"/>
    <n v="34"/>
    <n v="8"/>
    <n v="155973.88"/>
    <n v="1"/>
    <n v="1"/>
    <n v="0"/>
    <n v="154208.95999999999"/>
    <n v="0"/>
    <x v="1"/>
    <s v="1. Poor"/>
    <s v="4. Above 150K"/>
    <s v="6-8 yrs"/>
    <s v="Retained"/>
  </r>
  <r>
    <n v="15773869"/>
    <n v="797"/>
    <x v="1"/>
    <x v="1"/>
    <n v="59"/>
    <n v="4"/>
    <n v="129321.44"/>
    <n v="1"/>
    <n v="1"/>
    <n v="1"/>
    <n v="93624.55"/>
    <n v="0"/>
    <x v="2"/>
    <s v="4. Very Good"/>
    <s v="3. 100K-150K"/>
    <s v="3-5 yrs"/>
    <s v="Retained"/>
  </r>
  <r>
    <n v="15711635"/>
    <n v="788"/>
    <x v="2"/>
    <x v="0"/>
    <n v="42"/>
    <n v="6"/>
    <n v="138650.49"/>
    <n v="2"/>
    <n v="1"/>
    <n v="0"/>
    <n v="64746.07"/>
    <n v="0"/>
    <x v="0"/>
    <s v="4. Very Good"/>
    <s v="3. 100K-150K"/>
    <s v="6-8 yrs"/>
    <s v="Retained"/>
  </r>
  <r>
    <n v="15795527"/>
    <n v="699"/>
    <x v="1"/>
    <x v="1"/>
    <n v="43"/>
    <n v="2"/>
    <n v="136487.85999999999"/>
    <n v="2"/>
    <n v="1"/>
    <n v="0"/>
    <n v="82815.929999999993"/>
    <n v="0"/>
    <x v="0"/>
    <s v="3. Good"/>
    <s v="3. 100K-150K"/>
    <s v="0-2 yrs"/>
    <s v="Retained"/>
  </r>
  <r>
    <n v="15759133"/>
    <n v="616"/>
    <x v="0"/>
    <x v="1"/>
    <n v="18"/>
    <n v="6"/>
    <n v="0"/>
    <n v="2"/>
    <n v="1"/>
    <n v="1"/>
    <n v="27308.58"/>
    <n v="0"/>
    <x v="3"/>
    <s v="2. Fair"/>
    <s v="1. Zero"/>
    <s v="6-8 yrs"/>
    <s v="Retained"/>
  </r>
  <r>
    <n v="15679394"/>
    <n v="651"/>
    <x v="0"/>
    <x v="0"/>
    <n v="41"/>
    <n v="4"/>
    <n v="38617.199999999997"/>
    <n v="1"/>
    <n v="1"/>
    <n v="1"/>
    <n v="104876.8"/>
    <n v="0"/>
    <x v="0"/>
    <s v="2. Fair"/>
    <s v="2. Up to 100K"/>
    <s v="3-5 yrs"/>
    <s v="Retained"/>
  </r>
  <r>
    <n v="15801072"/>
    <n v="654"/>
    <x v="0"/>
    <x v="0"/>
    <n v="28"/>
    <n v="7"/>
    <n v="0"/>
    <n v="2"/>
    <n v="1"/>
    <n v="0"/>
    <n v="151316.37"/>
    <n v="0"/>
    <x v="3"/>
    <s v="2. Fair"/>
    <s v="1. Zero"/>
    <s v="6-8 yrs"/>
    <s v="Retained"/>
  </r>
  <r>
    <n v="15646082"/>
    <n v="676"/>
    <x v="0"/>
    <x v="0"/>
    <n v="34"/>
    <n v="8"/>
    <n v="82909.14"/>
    <n v="1"/>
    <n v="1"/>
    <n v="0"/>
    <n v="91817.38"/>
    <n v="1"/>
    <x v="1"/>
    <s v="3. Good"/>
    <s v="2. Up to 100K"/>
    <s v="6-8 yrs"/>
    <s v="Churned"/>
  </r>
  <r>
    <n v="15796111"/>
    <n v="708"/>
    <x v="2"/>
    <x v="0"/>
    <n v="54"/>
    <n v="8"/>
    <n v="145151.4"/>
    <n v="1"/>
    <n v="0"/>
    <n v="1"/>
    <n v="125311.17"/>
    <n v="1"/>
    <x v="2"/>
    <s v="3. Good"/>
    <s v="3. 100K-150K"/>
    <s v="6-8 yrs"/>
    <s v="Churned"/>
  </r>
  <r>
    <n v="15670646"/>
    <n v="499"/>
    <x v="1"/>
    <x v="0"/>
    <n v="42"/>
    <n v="0"/>
    <n v="147187.84"/>
    <n v="1"/>
    <n v="1"/>
    <n v="1"/>
    <n v="14868.94"/>
    <n v="1"/>
    <x v="0"/>
    <s v="1. Poor"/>
    <s v="3. 100K-150K"/>
    <s v="0-2 yrs"/>
    <s v="Churned"/>
  </r>
  <r>
    <n v="15578722"/>
    <n v="689"/>
    <x v="0"/>
    <x v="1"/>
    <n v="39"/>
    <n v="4"/>
    <n v="0"/>
    <n v="2"/>
    <n v="1"/>
    <n v="0"/>
    <n v="196112.45"/>
    <n v="0"/>
    <x v="1"/>
    <s v="3. Good"/>
    <s v="1. Zero"/>
    <s v="3-5 yrs"/>
    <s v="Retained"/>
  </r>
  <r>
    <n v="15815095"/>
    <n v="850"/>
    <x v="1"/>
    <x v="1"/>
    <n v="54"/>
    <n v="7"/>
    <n v="108185.81"/>
    <n v="2"/>
    <n v="0"/>
    <n v="0"/>
    <n v="24093.4"/>
    <n v="1"/>
    <x v="2"/>
    <s v="5. Excellent"/>
    <s v="3. 100K-150K"/>
    <s v="6-8 yrs"/>
    <s v="Churned"/>
  </r>
  <r>
    <n v="15730360"/>
    <n v="502"/>
    <x v="0"/>
    <x v="1"/>
    <n v="30"/>
    <n v="4"/>
    <n v="0"/>
    <n v="2"/>
    <n v="1"/>
    <n v="1"/>
    <n v="66263.87"/>
    <n v="0"/>
    <x v="1"/>
    <s v="1. Poor"/>
    <s v="1. Zero"/>
    <s v="3-5 yrs"/>
    <s v="Retained"/>
  </r>
  <r>
    <n v="15763194"/>
    <n v="643"/>
    <x v="0"/>
    <x v="1"/>
    <n v="34"/>
    <n v="7"/>
    <n v="0"/>
    <n v="2"/>
    <n v="0"/>
    <n v="1"/>
    <n v="100304.13"/>
    <n v="0"/>
    <x v="1"/>
    <s v="2. Fair"/>
    <s v="1. Zero"/>
    <s v="6-8 yrs"/>
    <s v="Retained"/>
  </r>
  <r>
    <n v="15720725"/>
    <n v="762"/>
    <x v="0"/>
    <x v="1"/>
    <n v="28"/>
    <n v="2"/>
    <n v="0"/>
    <n v="2"/>
    <n v="1"/>
    <n v="0"/>
    <n v="167909.52"/>
    <n v="0"/>
    <x v="3"/>
    <s v="4. Very Good"/>
    <s v="1. Zero"/>
    <s v="0-2 yrs"/>
    <s v="Retained"/>
  </r>
  <r>
    <n v="15567834"/>
    <n v="719"/>
    <x v="0"/>
    <x v="1"/>
    <n v="49"/>
    <n v="5"/>
    <n v="105918.1"/>
    <n v="1"/>
    <n v="1"/>
    <n v="1"/>
    <n v="16246.59"/>
    <n v="0"/>
    <x v="0"/>
    <s v="3. Good"/>
    <s v="3. 100K-150K"/>
    <s v="3-5 yrs"/>
    <s v="Retained"/>
  </r>
  <r>
    <n v="15720644"/>
    <n v="789"/>
    <x v="0"/>
    <x v="1"/>
    <n v="27"/>
    <n v="6"/>
    <n v="0"/>
    <n v="2"/>
    <n v="1"/>
    <n v="0"/>
    <n v="103603.65"/>
    <n v="0"/>
    <x v="3"/>
    <s v="4. Very Good"/>
    <s v="1. Zero"/>
    <s v="6-8 yrs"/>
    <s v="Retained"/>
  </r>
  <r>
    <n v="15811742"/>
    <n v="553"/>
    <x v="1"/>
    <x v="1"/>
    <n v="42"/>
    <n v="7"/>
    <n v="0"/>
    <n v="2"/>
    <n v="1"/>
    <n v="0"/>
    <n v="7680.23"/>
    <n v="0"/>
    <x v="0"/>
    <s v="1. Poor"/>
    <s v="1. Zero"/>
    <s v="6-8 yrs"/>
    <s v="Retained"/>
  </r>
  <r>
    <n v="15813363"/>
    <n v="448"/>
    <x v="1"/>
    <x v="1"/>
    <n v="25"/>
    <n v="2"/>
    <n v="0"/>
    <n v="2"/>
    <n v="0"/>
    <n v="0"/>
    <n v="95215.73"/>
    <n v="0"/>
    <x v="3"/>
    <s v="1. Poor"/>
    <s v="1. Zero"/>
    <s v="0-2 yrs"/>
    <s v="Retained"/>
  </r>
  <r>
    <n v="15717629"/>
    <n v="632"/>
    <x v="2"/>
    <x v="1"/>
    <n v="42"/>
    <n v="6"/>
    <n v="59972.26"/>
    <n v="2"/>
    <n v="0"/>
    <n v="1"/>
    <n v="148172.94"/>
    <n v="0"/>
    <x v="0"/>
    <s v="2. Fair"/>
    <s v="2. Up to 100K"/>
    <s v="6-8 yrs"/>
    <s v="Retained"/>
  </r>
  <r>
    <n v="15713160"/>
    <n v="669"/>
    <x v="1"/>
    <x v="1"/>
    <n v="25"/>
    <n v="7"/>
    <n v="157228.60999999999"/>
    <n v="2"/>
    <n v="1"/>
    <n v="0"/>
    <n v="124382.9"/>
    <n v="0"/>
    <x v="3"/>
    <s v="2. Fair"/>
    <s v="4. Above 150K"/>
    <s v="6-8 yrs"/>
    <s v="Retained"/>
  </r>
  <r>
    <n v="15568878"/>
    <n v="654"/>
    <x v="1"/>
    <x v="1"/>
    <n v="34"/>
    <n v="5"/>
    <n v="0"/>
    <n v="2"/>
    <n v="1"/>
    <n v="0"/>
    <n v="159311.46"/>
    <n v="0"/>
    <x v="1"/>
    <s v="2. Fair"/>
    <s v="1. Zero"/>
    <s v="3-5 yrs"/>
    <s v="Retained"/>
  </r>
  <r>
    <n v="15809800"/>
    <n v="726"/>
    <x v="0"/>
    <x v="0"/>
    <n v="38"/>
    <n v="4"/>
    <n v="0"/>
    <n v="2"/>
    <n v="0"/>
    <n v="0"/>
    <n v="6787.48"/>
    <n v="0"/>
    <x v="1"/>
    <s v="3. Good"/>
    <s v="1. Zero"/>
    <s v="3-5 yrs"/>
    <s v="Retained"/>
  </r>
  <r>
    <n v="15736420"/>
    <n v="596"/>
    <x v="0"/>
    <x v="1"/>
    <n v="21"/>
    <n v="4"/>
    <n v="210433.08"/>
    <n v="2"/>
    <n v="0"/>
    <n v="1"/>
    <n v="197297.77"/>
    <n v="1"/>
    <x v="3"/>
    <s v="2. Fair"/>
    <s v="4. Above 150K"/>
    <s v="3-5 yrs"/>
    <s v="Churned"/>
  </r>
  <r>
    <n v="15757933"/>
    <n v="733"/>
    <x v="2"/>
    <x v="0"/>
    <n v="30"/>
    <n v="1"/>
    <n v="102452.71"/>
    <n v="1"/>
    <n v="1"/>
    <n v="0"/>
    <n v="21556.95"/>
    <n v="0"/>
    <x v="1"/>
    <s v="3. Good"/>
    <s v="3. 100K-150K"/>
    <s v="0-2 yrs"/>
    <s v="Retained"/>
  </r>
  <r>
    <n v="15623072"/>
    <n v="529"/>
    <x v="1"/>
    <x v="0"/>
    <n v="35"/>
    <n v="5"/>
    <n v="0"/>
    <n v="2"/>
    <n v="1"/>
    <n v="0"/>
    <n v="56518"/>
    <n v="0"/>
    <x v="1"/>
    <s v="1. Poor"/>
    <s v="1. Zero"/>
    <s v="3-5 yrs"/>
    <s v="Retained"/>
  </r>
  <r>
    <n v="15683993"/>
    <n v="493"/>
    <x v="0"/>
    <x v="0"/>
    <n v="37"/>
    <n v="8"/>
    <n v="142987.46"/>
    <n v="2"/>
    <n v="1"/>
    <n v="0"/>
    <n v="158840.99"/>
    <n v="0"/>
    <x v="1"/>
    <s v="1. Poor"/>
    <s v="3. 100K-150K"/>
    <s v="6-8 yrs"/>
    <s v="Retained"/>
  </r>
  <r>
    <n v="15570947"/>
    <n v="615"/>
    <x v="1"/>
    <x v="0"/>
    <n v="29"/>
    <n v="7"/>
    <n v="143330.56"/>
    <n v="2"/>
    <n v="1"/>
    <n v="1"/>
    <n v="126396.01"/>
    <n v="0"/>
    <x v="3"/>
    <s v="2. Fair"/>
    <s v="3. 100K-150K"/>
    <s v="6-8 yrs"/>
    <s v="Retained"/>
  </r>
  <r>
    <n v="15797767"/>
    <n v="600"/>
    <x v="0"/>
    <x v="0"/>
    <n v="49"/>
    <n v="6"/>
    <n v="0"/>
    <n v="1"/>
    <n v="0"/>
    <n v="1"/>
    <n v="148087.88"/>
    <n v="1"/>
    <x v="0"/>
    <s v="2. Fair"/>
    <s v="1. Zero"/>
    <s v="6-8 yrs"/>
    <s v="Churned"/>
  </r>
  <r>
    <n v="15731989"/>
    <n v="666"/>
    <x v="0"/>
    <x v="1"/>
    <n v="36"/>
    <n v="4"/>
    <n v="120165.4"/>
    <n v="2"/>
    <n v="1"/>
    <n v="0"/>
    <n v="33701.5"/>
    <n v="0"/>
    <x v="1"/>
    <s v="2. Fair"/>
    <s v="3. 100K-150K"/>
    <s v="3-5 yrs"/>
    <s v="Retained"/>
  </r>
  <r>
    <n v="15591035"/>
    <n v="644"/>
    <x v="1"/>
    <x v="1"/>
    <n v="54"/>
    <n v="6"/>
    <n v="0"/>
    <n v="1"/>
    <n v="0"/>
    <n v="1"/>
    <n v="84622.37"/>
    <n v="0"/>
    <x v="2"/>
    <s v="2. Fair"/>
    <s v="1. Zero"/>
    <s v="6-8 yrs"/>
    <s v="Retained"/>
  </r>
  <r>
    <n v="15586479"/>
    <n v="692"/>
    <x v="0"/>
    <x v="0"/>
    <n v="36"/>
    <n v="4"/>
    <n v="0"/>
    <n v="1"/>
    <n v="1"/>
    <n v="0"/>
    <n v="185580.89"/>
    <n v="1"/>
    <x v="1"/>
    <s v="3. Good"/>
    <s v="1. Zero"/>
    <s v="3-5 yrs"/>
    <s v="Churned"/>
  </r>
  <r>
    <n v="15605872"/>
    <n v="707"/>
    <x v="0"/>
    <x v="1"/>
    <n v="73"/>
    <n v="6"/>
    <n v="66573.17"/>
    <n v="1"/>
    <n v="1"/>
    <n v="1"/>
    <n v="62768.800000000003"/>
    <n v="0"/>
    <x v="4"/>
    <s v="3. Good"/>
    <s v="2. Up to 100K"/>
    <s v="6-8 yrs"/>
    <s v="Retained"/>
  </r>
  <r>
    <n v="15666012"/>
    <n v="603"/>
    <x v="0"/>
    <x v="1"/>
    <n v="40"/>
    <n v="4"/>
    <n v="102833.46"/>
    <n v="2"/>
    <n v="1"/>
    <n v="1"/>
    <n v="38829.11"/>
    <n v="0"/>
    <x v="0"/>
    <s v="2. Fair"/>
    <s v="3. 100K-150K"/>
    <s v="3-5 yrs"/>
    <s v="Retained"/>
  </r>
  <r>
    <n v="15641733"/>
    <n v="671"/>
    <x v="0"/>
    <x v="0"/>
    <n v="34"/>
    <n v="5"/>
    <n v="164757.56"/>
    <n v="1"/>
    <n v="1"/>
    <n v="0"/>
    <n v="110748.88"/>
    <n v="0"/>
    <x v="1"/>
    <s v="3. Good"/>
    <s v="4. Above 150K"/>
    <s v="3-5 yrs"/>
    <s v="Retained"/>
  </r>
  <r>
    <n v="15593178"/>
    <n v="568"/>
    <x v="1"/>
    <x v="0"/>
    <n v="36"/>
    <n v="10"/>
    <n v="153610.60999999999"/>
    <n v="1"/>
    <n v="1"/>
    <n v="1"/>
    <n v="54083.8"/>
    <n v="1"/>
    <x v="1"/>
    <s v="1. Poor"/>
    <s v="4. Above 150K"/>
    <s v="9-10 yrs"/>
    <s v="Churned"/>
  </r>
  <r>
    <n v="15649183"/>
    <n v="598"/>
    <x v="1"/>
    <x v="0"/>
    <n v="35"/>
    <n v="8"/>
    <n v="0"/>
    <n v="3"/>
    <n v="0"/>
    <n v="1"/>
    <n v="88658.73"/>
    <n v="0"/>
    <x v="1"/>
    <s v="2. Fair"/>
    <s v="1. Zero"/>
    <s v="6-8 yrs"/>
    <s v="Retained"/>
  </r>
  <r>
    <n v="15736399"/>
    <n v="606"/>
    <x v="1"/>
    <x v="1"/>
    <n v="42"/>
    <n v="10"/>
    <n v="0"/>
    <n v="2"/>
    <n v="1"/>
    <n v="0"/>
    <n v="177938.52"/>
    <n v="0"/>
    <x v="0"/>
    <s v="2. Fair"/>
    <s v="1. Zero"/>
    <s v="9-10 yrs"/>
    <s v="Retained"/>
  </r>
  <r>
    <n v="15751137"/>
    <n v="850"/>
    <x v="2"/>
    <x v="0"/>
    <n v="36"/>
    <n v="3"/>
    <n v="169025.83"/>
    <n v="1"/>
    <n v="1"/>
    <n v="0"/>
    <n v="174235.06"/>
    <n v="0"/>
    <x v="1"/>
    <s v="5. Excellent"/>
    <s v="4. Above 150K"/>
    <s v="3-5 yrs"/>
    <s v="Retained"/>
  </r>
  <r>
    <n v="15757188"/>
    <n v="644"/>
    <x v="1"/>
    <x v="0"/>
    <n v="26"/>
    <n v="4"/>
    <n v="153455.72"/>
    <n v="2"/>
    <n v="1"/>
    <n v="1"/>
    <n v="82696.84"/>
    <n v="0"/>
    <x v="3"/>
    <s v="2. Fair"/>
    <s v="4. Above 150K"/>
    <s v="3-5 yrs"/>
    <s v="Retained"/>
  </r>
  <r>
    <n v="15726167"/>
    <n v="655"/>
    <x v="0"/>
    <x v="1"/>
    <n v="37"/>
    <n v="4"/>
    <n v="0"/>
    <n v="2"/>
    <n v="1"/>
    <n v="1"/>
    <n v="142415.97"/>
    <n v="0"/>
    <x v="1"/>
    <s v="2. Fair"/>
    <s v="1. Zero"/>
    <s v="3-5 yrs"/>
    <s v="Retained"/>
  </r>
  <r>
    <n v="15624850"/>
    <n v="850"/>
    <x v="0"/>
    <x v="1"/>
    <n v="30"/>
    <n v="10"/>
    <n v="153972.89000000001"/>
    <n v="2"/>
    <n v="1"/>
    <n v="0"/>
    <n v="62811.03"/>
    <n v="0"/>
    <x v="1"/>
    <s v="5. Excellent"/>
    <s v="4. Above 150K"/>
    <s v="9-10 yrs"/>
    <s v="Retained"/>
  </r>
  <r>
    <n v="15717700"/>
    <n v="683"/>
    <x v="1"/>
    <x v="1"/>
    <n v="34"/>
    <n v="9"/>
    <n v="114609.55"/>
    <n v="2"/>
    <n v="0"/>
    <n v="1"/>
    <n v="25339.29"/>
    <n v="0"/>
    <x v="1"/>
    <s v="3. Good"/>
    <s v="3. 100K-150K"/>
    <s v="9-10 yrs"/>
    <s v="Retained"/>
  </r>
  <r>
    <n v="15716347"/>
    <n v="663"/>
    <x v="2"/>
    <x v="1"/>
    <n v="37"/>
    <n v="7"/>
    <n v="143625.82999999999"/>
    <n v="2"/>
    <n v="0"/>
    <n v="1"/>
    <n v="176487.05"/>
    <n v="0"/>
    <x v="1"/>
    <s v="2. Fair"/>
    <s v="3. 100K-150K"/>
    <s v="6-8 yrs"/>
    <s v="Retained"/>
  </r>
  <r>
    <n v="15696287"/>
    <n v="682"/>
    <x v="2"/>
    <x v="0"/>
    <n v="38"/>
    <n v="1"/>
    <n v="116520.28"/>
    <n v="1"/>
    <n v="1"/>
    <n v="1"/>
    <n v="49833.5"/>
    <n v="1"/>
    <x v="1"/>
    <s v="3. Good"/>
    <s v="3. 100K-150K"/>
    <s v="0-2 yrs"/>
    <s v="Churned"/>
  </r>
  <r>
    <n v="15638871"/>
    <n v="639"/>
    <x v="0"/>
    <x v="1"/>
    <n v="77"/>
    <n v="6"/>
    <n v="80926.02"/>
    <n v="2"/>
    <n v="1"/>
    <n v="1"/>
    <n v="55829.25"/>
    <n v="0"/>
    <x v="4"/>
    <s v="2. Fair"/>
    <s v="2. Up to 100K"/>
    <s v="6-8 yrs"/>
    <s v="Retained"/>
  </r>
  <r>
    <n v="15765093"/>
    <n v="704"/>
    <x v="0"/>
    <x v="1"/>
    <n v="23"/>
    <n v="6"/>
    <n v="166594.78"/>
    <n v="1"/>
    <n v="1"/>
    <n v="1"/>
    <n v="155823.20000000001"/>
    <n v="0"/>
    <x v="3"/>
    <s v="3. Good"/>
    <s v="4. Above 150K"/>
    <s v="6-8 yrs"/>
    <s v="Retained"/>
  </r>
  <r>
    <n v="15592999"/>
    <n v="691"/>
    <x v="0"/>
    <x v="0"/>
    <n v="40"/>
    <n v="0"/>
    <n v="115465.98"/>
    <n v="1"/>
    <n v="1"/>
    <n v="1"/>
    <n v="60622.61"/>
    <n v="0"/>
    <x v="0"/>
    <s v="3. Good"/>
    <s v="3. 100K-150K"/>
    <s v="0-2 yrs"/>
    <s v="Retained"/>
  </r>
  <r>
    <n v="15641715"/>
    <n v="599"/>
    <x v="0"/>
    <x v="1"/>
    <n v="34"/>
    <n v="8"/>
    <n v="0"/>
    <n v="2"/>
    <n v="1"/>
    <n v="1"/>
    <n v="174196.68"/>
    <n v="0"/>
    <x v="1"/>
    <s v="2. Fair"/>
    <s v="1. Zero"/>
    <s v="6-8 yrs"/>
    <s v="Retained"/>
  </r>
  <r>
    <n v="15607746"/>
    <n v="573"/>
    <x v="0"/>
    <x v="0"/>
    <n v="36"/>
    <n v="1"/>
    <n v="0"/>
    <n v="1"/>
    <n v="1"/>
    <n v="1"/>
    <n v="56905.38"/>
    <n v="0"/>
    <x v="1"/>
    <s v="1. Poor"/>
    <s v="1. Zero"/>
    <s v="0-2 yrs"/>
    <s v="Retained"/>
  </r>
  <r>
    <n v="15625311"/>
    <n v="589"/>
    <x v="2"/>
    <x v="0"/>
    <n v="41"/>
    <n v="7"/>
    <n v="92618.62"/>
    <n v="1"/>
    <n v="1"/>
    <n v="1"/>
    <n v="101178.85"/>
    <n v="0"/>
    <x v="0"/>
    <s v="2. Fair"/>
    <s v="2. Up to 100K"/>
    <s v="6-8 yrs"/>
    <s v="Retained"/>
  </r>
  <r>
    <n v="15573077"/>
    <n v="620"/>
    <x v="2"/>
    <x v="0"/>
    <n v="25"/>
    <n v="8"/>
    <n v="141825.88"/>
    <n v="1"/>
    <n v="1"/>
    <n v="1"/>
    <n v="73857.94"/>
    <n v="1"/>
    <x v="3"/>
    <s v="2. Fair"/>
    <s v="3. 100K-150K"/>
    <s v="6-8 yrs"/>
    <s v="Churned"/>
  </r>
  <r>
    <n v="15735106"/>
    <n v="647"/>
    <x v="1"/>
    <x v="1"/>
    <n v="28"/>
    <n v="6"/>
    <n v="149594.01999999999"/>
    <n v="2"/>
    <n v="1"/>
    <n v="0"/>
    <n v="102325.19"/>
    <n v="0"/>
    <x v="3"/>
    <s v="2. Fair"/>
    <s v="3. 100K-150K"/>
    <s v="6-8 yrs"/>
    <s v="Retained"/>
  </r>
  <r>
    <n v="15672912"/>
    <n v="737"/>
    <x v="1"/>
    <x v="0"/>
    <n v="39"/>
    <n v="7"/>
    <n v="130051.66"/>
    <n v="2"/>
    <n v="0"/>
    <n v="0"/>
    <n v="55356.39"/>
    <n v="1"/>
    <x v="1"/>
    <s v="3. Good"/>
    <s v="3. 100K-150K"/>
    <s v="6-8 yrs"/>
    <s v="Churned"/>
  </r>
  <r>
    <n v="15589881"/>
    <n v="634"/>
    <x v="0"/>
    <x v="0"/>
    <n v="41"/>
    <n v="7"/>
    <n v="0"/>
    <n v="2"/>
    <n v="1"/>
    <n v="1"/>
    <n v="131284.93"/>
    <n v="0"/>
    <x v="0"/>
    <s v="2. Fair"/>
    <s v="1. Zero"/>
    <s v="6-8 yrs"/>
    <s v="Retained"/>
  </r>
  <r>
    <n v="15660144"/>
    <n v="660"/>
    <x v="0"/>
    <x v="1"/>
    <n v="38"/>
    <n v="4"/>
    <n v="0"/>
    <n v="2"/>
    <n v="0"/>
    <n v="0"/>
    <n v="88080.43"/>
    <n v="0"/>
    <x v="1"/>
    <s v="2. Fair"/>
    <s v="1. Zero"/>
    <s v="3-5 yrs"/>
    <s v="Retained"/>
  </r>
  <r>
    <n v="15664083"/>
    <n v="666"/>
    <x v="2"/>
    <x v="0"/>
    <n v="37"/>
    <n v="2"/>
    <n v="158468.76"/>
    <n v="1"/>
    <n v="0"/>
    <n v="1"/>
    <n v="93266.01"/>
    <n v="0"/>
    <x v="1"/>
    <s v="2. Fair"/>
    <s v="4. Above 150K"/>
    <s v="0-2 yrs"/>
    <s v="Retained"/>
  </r>
  <r>
    <n v="15690898"/>
    <n v="696"/>
    <x v="0"/>
    <x v="1"/>
    <n v="44"/>
    <n v="8"/>
    <n v="161889.79"/>
    <n v="1"/>
    <n v="0"/>
    <n v="0"/>
    <n v="75562.47"/>
    <n v="0"/>
    <x v="0"/>
    <s v="3. Good"/>
    <s v="4. Above 150K"/>
    <s v="6-8 yrs"/>
    <s v="Retained"/>
  </r>
  <r>
    <n v="15808023"/>
    <n v="836"/>
    <x v="0"/>
    <x v="0"/>
    <n v="29"/>
    <n v="9"/>
    <n v="133681.78"/>
    <n v="1"/>
    <n v="1"/>
    <n v="1"/>
    <n v="153747.73000000001"/>
    <n v="0"/>
    <x v="3"/>
    <s v="5. Excellent"/>
    <s v="3. 100K-150K"/>
    <s v="9-10 yrs"/>
    <s v="Retained"/>
  </r>
  <r>
    <n v="15676909"/>
    <n v="667"/>
    <x v="1"/>
    <x v="0"/>
    <n v="34"/>
    <n v="5"/>
    <n v="0"/>
    <n v="2"/>
    <n v="1"/>
    <n v="0"/>
    <n v="163830.64000000001"/>
    <n v="0"/>
    <x v="1"/>
    <s v="2. Fair"/>
    <s v="1. Zero"/>
    <s v="3-5 yrs"/>
    <s v="Retained"/>
  </r>
  <r>
    <n v="15764922"/>
    <n v="596"/>
    <x v="1"/>
    <x v="1"/>
    <n v="20"/>
    <n v="3"/>
    <n v="187294.46"/>
    <n v="1"/>
    <n v="1"/>
    <n v="0"/>
    <n v="103456.47"/>
    <n v="0"/>
    <x v="3"/>
    <s v="2. Fair"/>
    <s v="4. Above 150K"/>
    <s v="3-5 yrs"/>
    <s v="Retained"/>
  </r>
  <r>
    <n v="15766734"/>
    <n v="430"/>
    <x v="0"/>
    <x v="1"/>
    <n v="31"/>
    <n v="5"/>
    <n v="0"/>
    <n v="1"/>
    <n v="1"/>
    <n v="0"/>
    <n v="95655.16"/>
    <n v="0"/>
    <x v="1"/>
    <s v="1. Poor"/>
    <s v="1. Zero"/>
    <s v="3-5 yrs"/>
    <s v="Retained"/>
  </r>
  <r>
    <n v="15795079"/>
    <n v="596"/>
    <x v="1"/>
    <x v="1"/>
    <n v="67"/>
    <n v="6"/>
    <n v="0"/>
    <n v="2"/>
    <n v="1"/>
    <n v="1"/>
    <n v="138350.74"/>
    <n v="0"/>
    <x v="4"/>
    <s v="2. Fair"/>
    <s v="1. Zero"/>
    <s v="6-8 yrs"/>
    <s v="Retained"/>
  </r>
  <r>
    <n v="15757434"/>
    <n v="599"/>
    <x v="0"/>
    <x v="1"/>
    <n v="28"/>
    <n v="7"/>
    <n v="119706.22"/>
    <n v="1"/>
    <n v="0"/>
    <n v="0"/>
    <n v="31190.42"/>
    <n v="0"/>
    <x v="3"/>
    <s v="2. Fair"/>
    <s v="3. 100K-150K"/>
    <s v="6-8 yrs"/>
    <s v="Retained"/>
  </r>
  <r>
    <n v="15673747"/>
    <n v="519"/>
    <x v="0"/>
    <x v="0"/>
    <n v="22"/>
    <n v="8"/>
    <n v="0"/>
    <n v="1"/>
    <n v="0"/>
    <n v="1"/>
    <n v="167553.06"/>
    <n v="0"/>
    <x v="3"/>
    <s v="1. Poor"/>
    <s v="1. Zero"/>
    <s v="6-8 yrs"/>
    <s v="Retained"/>
  </r>
  <r>
    <n v="15808386"/>
    <n v="721"/>
    <x v="2"/>
    <x v="0"/>
    <n v="45"/>
    <n v="7"/>
    <n v="138523.20000000001"/>
    <n v="1"/>
    <n v="0"/>
    <n v="0"/>
    <n v="59604.45"/>
    <n v="1"/>
    <x v="0"/>
    <s v="3. Good"/>
    <s v="3. 100K-150K"/>
    <s v="6-8 yrs"/>
    <s v="Churned"/>
  </r>
  <r>
    <n v="15603565"/>
    <n v="603"/>
    <x v="1"/>
    <x v="0"/>
    <n v="56"/>
    <n v="5"/>
    <n v="90778.76"/>
    <n v="2"/>
    <n v="1"/>
    <n v="0"/>
    <n v="162223.67000000001"/>
    <n v="1"/>
    <x v="2"/>
    <s v="2. Fair"/>
    <s v="2. Up to 100K"/>
    <s v="3-5 yrs"/>
    <s v="Churned"/>
  </r>
  <r>
    <n v="15744044"/>
    <n v="572"/>
    <x v="2"/>
    <x v="1"/>
    <n v="47"/>
    <n v="4"/>
    <n v="99353.42"/>
    <n v="1"/>
    <n v="1"/>
    <n v="0"/>
    <n v="196549.85"/>
    <n v="1"/>
    <x v="0"/>
    <s v="1. Poor"/>
    <s v="2. Up to 100K"/>
    <s v="3-5 yrs"/>
    <s v="Churned"/>
  </r>
  <r>
    <n v="15577771"/>
    <n v="453"/>
    <x v="2"/>
    <x v="0"/>
    <n v="40"/>
    <n v="1"/>
    <n v="111524.49"/>
    <n v="1"/>
    <n v="1"/>
    <n v="1"/>
    <n v="120373.84"/>
    <n v="1"/>
    <x v="0"/>
    <s v="1. Poor"/>
    <s v="3. 100K-150K"/>
    <s v="0-2 yrs"/>
    <s v="Churned"/>
  </r>
  <r>
    <n v="15769548"/>
    <n v="668"/>
    <x v="0"/>
    <x v="0"/>
    <n v="37"/>
    <n v="7"/>
    <n v="128645.67"/>
    <n v="1"/>
    <n v="1"/>
    <n v="0"/>
    <n v="92149.64"/>
    <n v="0"/>
    <x v="1"/>
    <s v="2. Fair"/>
    <s v="3. 100K-150K"/>
    <s v="6-8 yrs"/>
    <s v="Retained"/>
  </r>
  <r>
    <n v="15802071"/>
    <n v="762"/>
    <x v="2"/>
    <x v="1"/>
    <n v="35"/>
    <n v="1"/>
    <n v="117458.51"/>
    <n v="1"/>
    <n v="0"/>
    <n v="1"/>
    <n v="178361.48"/>
    <n v="1"/>
    <x v="1"/>
    <s v="4. Very Good"/>
    <s v="3. 100K-150K"/>
    <s v="0-2 yrs"/>
    <s v="Churned"/>
  </r>
  <r>
    <n v="15677395"/>
    <n v="633"/>
    <x v="0"/>
    <x v="0"/>
    <n v="39"/>
    <n v="9"/>
    <n v="129189.15"/>
    <n v="2"/>
    <n v="0"/>
    <n v="0"/>
    <n v="170998.83"/>
    <n v="0"/>
    <x v="1"/>
    <s v="2. Fair"/>
    <s v="3. 100K-150K"/>
    <s v="9-10 yrs"/>
    <s v="Retained"/>
  </r>
  <r>
    <n v="15632010"/>
    <n v="647"/>
    <x v="1"/>
    <x v="1"/>
    <n v="33"/>
    <n v="7"/>
    <n v="121260.19"/>
    <n v="2"/>
    <n v="1"/>
    <n v="0"/>
    <n v="77216.479999999996"/>
    <n v="0"/>
    <x v="1"/>
    <s v="2. Fair"/>
    <s v="3. 100K-150K"/>
    <s v="6-8 yrs"/>
    <s v="Retained"/>
  </r>
  <r>
    <n v="15779492"/>
    <n v="796"/>
    <x v="1"/>
    <x v="1"/>
    <n v="56"/>
    <n v="6"/>
    <n v="94231.13"/>
    <n v="1"/>
    <n v="0"/>
    <n v="0"/>
    <n v="121164.6"/>
    <n v="1"/>
    <x v="2"/>
    <s v="4. Very Good"/>
    <s v="2. Up to 100K"/>
    <s v="6-8 yrs"/>
    <s v="Churned"/>
  </r>
  <r>
    <n v="15694677"/>
    <n v="733"/>
    <x v="0"/>
    <x v="1"/>
    <n v="39"/>
    <n v="1"/>
    <n v="0"/>
    <n v="2"/>
    <n v="1"/>
    <n v="1"/>
    <n v="141841.31"/>
    <n v="0"/>
    <x v="1"/>
    <s v="3. Good"/>
    <s v="1. Zero"/>
    <s v="0-2 yrs"/>
    <s v="Retained"/>
  </r>
  <r>
    <n v="15704315"/>
    <n v="556"/>
    <x v="0"/>
    <x v="1"/>
    <n v="34"/>
    <n v="8"/>
    <n v="163757.06"/>
    <n v="1"/>
    <n v="1"/>
    <n v="1"/>
    <n v="104000.06"/>
    <n v="0"/>
    <x v="1"/>
    <s v="1. Poor"/>
    <s v="4. Above 150K"/>
    <s v="6-8 yrs"/>
    <s v="Retained"/>
  </r>
  <r>
    <n v="15742009"/>
    <n v="489"/>
    <x v="1"/>
    <x v="1"/>
    <n v="58"/>
    <n v="4"/>
    <n v="0"/>
    <n v="2"/>
    <n v="1"/>
    <n v="1"/>
    <n v="191419.32"/>
    <n v="0"/>
    <x v="2"/>
    <s v="1. Poor"/>
    <s v="1. Zero"/>
    <s v="3-5 yrs"/>
    <s v="Retained"/>
  </r>
  <r>
    <n v="15766663"/>
    <n v="639"/>
    <x v="0"/>
    <x v="1"/>
    <n v="22"/>
    <n v="4"/>
    <n v="0"/>
    <n v="2"/>
    <n v="1"/>
    <n v="0"/>
    <n v="28188.959999999999"/>
    <n v="0"/>
    <x v="3"/>
    <s v="2. Fair"/>
    <s v="1. Zero"/>
    <s v="3-5 yrs"/>
    <s v="Retained"/>
  </r>
  <r>
    <n v="15742297"/>
    <n v="715"/>
    <x v="0"/>
    <x v="1"/>
    <n v="35"/>
    <n v="2"/>
    <n v="141005.47"/>
    <n v="1"/>
    <n v="1"/>
    <n v="1"/>
    <n v="60407.93"/>
    <n v="0"/>
    <x v="1"/>
    <s v="3. Good"/>
    <s v="3. 100K-150K"/>
    <s v="0-2 yrs"/>
    <s v="Retained"/>
  </r>
  <r>
    <n v="15688059"/>
    <n v="807"/>
    <x v="2"/>
    <x v="0"/>
    <n v="42"/>
    <n v="9"/>
    <n v="105356.09"/>
    <n v="2"/>
    <n v="1"/>
    <n v="1"/>
    <n v="130489.37"/>
    <n v="0"/>
    <x v="0"/>
    <s v="5. Excellent"/>
    <s v="3. 100K-150K"/>
    <s v="9-10 yrs"/>
    <s v="Retained"/>
  </r>
  <r>
    <n v="15752344"/>
    <n v="714"/>
    <x v="1"/>
    <x v="1"/>
    <n v="34"/>
    <n v="5"/>
    <n v="0"/>
    <n v="2"/>
    <n v="1"/>
    <n v="0"/>
    <n v="193040.32"/>
    <n v="0"/>
    <x v="1"/>
    <s v="3. Good"/>
    <s v="1. Zero"/>
    <s v="3-5 yrs"/>
    <s v="Retained"/>
  </r>
  <r>
    <n v="15698749"/>
    <n v="626"/>
    <x v="2"/>
    <x v="0"/>
    <n v="23"/>
    <n v="6"/>
    <n v="85897.95"/>
    <n v="1"/>
    <n v="1"/>
    <n v="0"/>
    <n v="109742.8"/>
    <n v="0"/>
    <x v="3"/>
    <s v="2. Fair"/>
    <s v="2. Up to 100K"/>
    <s v="6-8 yrs"/>
    <s v="Retained"/>
  </r>
  <r>
    <n v="15631693"/>
    <n v="697"/>
    <x v="0"/>
    <x v="1"/>
    <n v="36"/>
    <n v="7"/>
    <n v="0"/>
    <n v="2"/>
    <n v="1"/>
    <n v="1"/>
    <n v="74760.320000000007"/>
    <n v="0"/>
    <x v="1"/>
    <s v="3. Good"/>
    <s v="1. Zero"/>
    <s v="6-8 yrs"/>
    <s v="Retained"/>
  </r>
  <r>
    <n v="15604536"/>
    <n v="850"/>
    <x v="2"/>
    <x v="0"/>
    <n v="31"/>
    <n v="4"/>
    <n v="164672.66"/>
    <n v="1"/>
    <n v="0"/>
    <n v="1"/>
    <n v="61936.1"/>
    <n v="0"/>
    <x v="1"/>
    <s v="5. Excellent"/>
    <s v="4. Above 150K"/>
    <s v="3-5 yrs"/>
    <s v="Retained"/>
  </r>
  <r>
    <n v="15802869"/>
    <n v="737"/>
    <x v="2"/>
    <x v="0"/>
    <n v="45"/>
    <n v="2"/>
    <n v="99169.67"/>
    <n v="2"/>
    <n v="1"/>
    <n v="1"/>
    <n v="78650.95"/>
    <n v="0"/>
    <x v="0"/>
    <s v="3. Good"/>
    <s v="2. Up to 100K"/>
    <s v="0-2 yrs"/>
    <s v="Retained"/>
  </r>
  <r>
    <n v="15635598"/>
    <n v="812"/>
    <x v="0"/>
    <x v="1"/>
    <n v="29"/>
    <n v="6"/>
    <n v="0"/>
    <n v="2"/>
    <n v="0"/>
    <n v="0"/>
    <n v="168023.6"/>
    <n v="0"/>
    <x v="3"/>
    <s v="5. Excellent"/>
    <s v="1. Zero"/>
    <s v="6-8 yrs"/>
    <s v="Retained"/>
  </r>
  <r>
    <n v="15592326"/>
    <n v="583"/>
    <x v="0"/>
    <x v="1"/>
    <n v="36"/>
    <n v="8"/>
    <n v="0"/>
    <n v="2"/>
    <n v="0"/>
    <n v="1"/>
    <n v="5571.59"/>
    <n v="0"/>
    <x v="1"/>
    <s v="2. Fair"/>
    <s v="1. Zero"/>
    <s v="6-8 yrs"/>
    <s v="Retained"/>
  </r>
  <r>
    <n v="15736533"/>
    <n v="730"/>
    <x v="2"/>
    <x v="0"/>
    <n v="37"/>
    <n v="5"/>
    <n v="124053.03"/>
    <n v="1"/>
    <n v="1"/>
    <n v="0"/>
    <n v="118591.67"/>
    <n v="0"/>
    <x v="1"/>
    <s v="3. Good"/>
    <s v="3. 100K-150K"/>
    <s v="3-5 yrs"/>
    <s v="Retained"/>
  </r>
  <r>
    <n v="15647191"/>
    <n v="677"/>
    <x v="0"/>
    <x v="1"/>
    <n v="36"/>
    <n v="4"/>
    <n v="0"/>
    <n v="2"/>
    <n v="1"/>
    <n v="0"/>
    <n v="7824.31"/>
    <n v="0"/>
    <x v="1"/>
    <s v="3. Good"/>
    <s v="1. Zero"/>
    <s v="3-5 yrs"/>
    <s v="Retained"/>
  </r>
  <r>
    <n v="15622507"/>
    <n v="748"/>
    <x v="2"/>
    <x v="0"/>
    <n v="40"/>
    <n v="3"/>
    <n v="103499.09"/>
    <n v="2"/>
    <n v="0"/>
    <n v="0"/>
    <n v="38153.19"/>
    <n v="0"/>
    <x v="0"/>
    <s v="4. Very Good"/>
    <s v="3. 100K-150K"/>
    <s v="3-5 yrs"/>
    <s v="Retained"/>
  </r>
  <r>
    <n v="15765487"/>
    <n v="753"/>
    <x v="2"/>
    <x v="0"/>
    <n v="38"/>
    <n v="9"/>
    <n v="151766.71"/>
    <n v="1"/>
    <n v="1"/>
    <n v="1"/>
    <n v="180829.99"/>
    <n v="0"/>
    <x v="1"/>
    <s v="4. Very Good"/>
    <s v="4. Above 150K"/>
    <s v="9-10 yrs"/>
    <s v="Retained"/>
  </r>
  <r>
    <n v="15646521"/>
    <n v="634"/>
    <x v="1"/>
    <x v="0"/>
    <n v="36"/>
    <n v="1"/>
    <n v="0"/>
    <n v="1"/>
    <n v="1"/>
    <n v="1"/>
    <n v="143960.72"/>
    <n v="0"/>
    <x v="1"/>
    <s v="2. Fair"/>
    <s v="1. Zero"/>
    <s v="0-2 yrs"/>
    <s v="Retained"/>
  </r>
  <r>
    <n v="15746258"/>
    <n v="622"/>
    <x v="0"/>
    <x v="1"/>
    <n v="29"/>
    <n v="7"/>
    <n v="101486.96"/>
    <n v="1"/>
    <n v="1"/>
    <n v="1"/>
    <n v="8788.35"/>
    <n v="0"/>
    <x v="3"/>
    <s v="2. Fair"/>
    <s v="3. 100K-150K"/>
    <s v="6-8 yrs"/>
    <s v="Retained"/>
  </r>
  <r>
    <n v="15692430"/>
    <n v="699"/>
    <x v="2"/>
    <x v="1"/>
    <n v="36"/>
    <n v="2"/>
    <n v="123601.56"/>
    <n v="2"/>
    <n v="1"/>
    <n v="0"/>
    <n v="103557.85"/>
    <n v="0"/>
    <x v="1"/>
    <s v="3. Good"/>
    <s v="3. 100K-150K"/>
    <s v="0-2 yrs"/>
    <s v="Retained"/>
  </r>
  <r>
    <n v="15625501"/>
    <n v="570"/>
    <x v="2"/>
    <x v="1"/>
    <n v="38"/>
    <n v="1"/>
    <n v="127201.58"/>
    <n v="1"/>
    <n v="1"/>
    <n v="0"/>
    <n v="147168.28"/>
    <n v="1"/>
    <x v="1"/>
    <s v="1. Poor"/>
    <s v="3. 100K-150K"/>
    <s v="0-2 yrs"/>
    <s v="Churned"/>
  </r>
  <r>
    <n v="15640521"/>
    <n v="552"/>
    <x v="2"/>
    <x v="1"/>
    <n v="33"/>
    <n v="3"/>
    <n v="144962.74"/>
    <n v="1"/>
    <n v="1"/>
    <n v="0"/>
    <n v="58844.84"/>
    <n v="1"/>
    <x v="1"/>
    <s v="1. Poor"/>
    <s v="3. 100K-150K"/>
    <s v="3-5 yrs"/>
    <s v="Churned"/>
  </r>
  <r>
    <n v="15790630"/>
    <n v="619"/>
    <x v="0"/>
    <x v="0"/>
    <n v="48"/>
    <n v="4"/>
    <n v="0"/>
    <n v="1"/>
    <n v="0"/>
    <n v="0"/>
    <n v="18094.96"/>
    <n v="1"/>
    <x v="0"/>
    <s v="2. Fair"/>
    <s v="1. Zero"/>
    <s v="3-5 yrs"/>
    <s v="Churned"/>
  </r>
  <r>
    <n v="15664720"/>
    <n v="714"/>
    <x v="1"/>
    <x v="1"/>
    <n v="33"/>
    <n v="8"/>
    <n v="122017.19"/>
    <n v="1"/>
    <n v="0"/>
    <n v="0"/>
    <n v="162515.17000000001"/>
    <n v="0"/>
    <x v="1"/>
    <s v="3. Good"/>
    <s v="3. 100K-150K"/>
    <s v="6-8 yrs"/>
    <s v="Retained"/>
  </r>
  <r>
    <n v="15750055"/>
    <n v="503"/>
    <x v="1"/>
    <x v="1"/>
    <n v="32"/>
    <n v="9"/>
    <n v="100262.88"/>
    <n v="2"/>
    <n v="1"/>
    <n v="1"/>
    <n v="157921.25"/>
    <n v="0"/>
    <x v="1"/>
    <s v="1. Poor"/>
    <s v="3. 100K-150K"/>
    <s v="9-10 yrs"/>
    <s v="Retained"/>
  </r>
  <r>
    <n v="15644878"/>
    <n v="685"/>
    <x v="1"/>
    <x v="0"/>
    <n v="43"/>
    <n v="6"/>
    <n v="117302.62"/>
    <n v="1"/>
    <n v="0"/>
    <n v="0"/>
    <n v="68701.73"/>
    <n v="0"/>
    <x v="0"/>
    <s v="3. Good"/>
    <s v="3. 100K-150K"/>
    <s v="6-8 yrs"/>
    <s v="Retained"/>
  </r>
  <r>
    <n v="15754578"/>
    <n v="606"/>
    <x v="0"/>
    <x v="0"/>
    <n v="35"/>
    <n v="0"/>
    <n v="135984.15"/>
    <n v="2"/>
    <n v="1"/>
    <n v="0"/>
    <n v="186778.89"/>
    <n v="0"/>
    <x v="1"/>
    <s v="2. Fair"/>
    <s v="3. 100K-150K"/>
    <s v="0-2 yrs"/>
    <s v="Retained"/>
  </r>
  <r>
    <n v="15705379"/>
    <n v="678"/>
    <x v="0"/>
    <x v="1"/>
    <n v="38"/>
    <n v="3"/>
    <n v="0"/>
    <n v="2"/>
    <n v="1"/>
    <n v="0"/>
    <n v="66561.600000000006"/>
    <n v="0"/>
    <x v="1"/>
    <s v="3. Good"/>
    <s v="1. Zero"/>
    <s v="3-5 yrs"/>
    <s v="Retained"/>
  </r>
  <r>
    <n v="15761047"/>
    <n v="724"/>
    <x v="2"/>
    <x v="1"/>
    <n v="31"/>
    <n v="2"/>
    <n v="160997.54"/>
    <n v="2"/>
    <n v="0"/>
    <n v="1"/>
    <n v="64831.360000000001"/>
    <n v="0"/>
    <x v="1"/>
    <s v="3. Good"/>
    <s v="4. Above 150K"/>
    <s v="0-2 yrs"/>
    <s v="Retained"/>
  </r>
  <r>
    <n v="15671293"/>
    <n v="779"/>
    <x v="2"/>
    <x v="0"/>
    <n v="37"/>
    <n v="2"/>
    <n v="128389.63"/>
    <n v="1"/>
    <n v="1"/>
    <n v="1"/>
    <n v="6589.16"/>
    <n v="1"/>
    <x v="1"/>
    <s v="4. Very Good"/>
    <s v="3. 100K-150K"/>
    <s v="0-2 yrs"/>
    <s v="Churned"/>
  </r>
  <r>
    <n v="15687527"/>
    <n v="638"/>
    <x v="1"/>
    <x v="1"/>
    <n v="35"/>
    <n v="1"/>
    <n v="0"/>
    <n v="2"/>
    <n v="1"/>
    <n v="0"/>
    <n v="165370.66"/>
    <n v="0"/>
    <x v="1"/>
    <s v="2. Fair"/>
    <s v="1. Zero"/>
    <s v="0-2 yrs"/>
    <s v="Retained"/>
  </r>
  <r>
    <n v="15647898"/>
    <n v="610"/>
    <x v="1"/>
    <x v="0"/>
    <n v="50"/>
    <n v="5"/>
    <n v="130554.51"/>
    <n v="3"/>
    <n v="1"/>
    <n v="0"/>
    <n v="184758.17"/>
    <n v="1"/>
    <x v="2"/>
    <s v="2. Fair"/>
    <s v="3. 100K-150K"/>
    <s v="3-5 yrs"/>
    <s v="Churned"/>
  </r>
  <r>
    <n v="15671534"/>
    <n v="646"/>
    <x v="2"/>
    <x v="0"/>
    <n v="57"/>
    <n v="6"/>
    <n v="90212"/>
    <n v="1"/>
    <n v="1"/>
    <n v="0"/>
    <n v="13911.27"/>
    <n v="1"/>
    <x v="2"/>
    <s v="2. Fair"/>
    <s v="2. Up to 100K"/>
    <s v="6-8 yrs"/>
    <s v="Churned"/>
  </r>
  <r>
    <n v="15591248"/>
    <n v="628"/>
    <x v="0"/>
    <x v="0"/>
    <n v="29"/>
    <n v="9"/>
    <n v="71996.289999999994"/>
    <n v="1"/>
    <n v="1"/>
    <n v="1"/>
    <n v="34857.46"/>
    <n v="0"/>
    <x v="3"/>
    <s v="2. Fair"/>
    <s v="2. Up to 100K"/>
    <s v="9-10 yrs"/>
    <s v="Retained"/>
  </r>
  <r>
    <n v="15676156"/>
    <n v="528"/>
    <x v="0"/>
    <x v="0"/>
    <n v="32"/>
    <n v="4"/>
    <n v="85615.66"/>
    <n v="2"/>
    <n v="1"/>
    <n v="0"/>
    <n v="156192.43"/>
    <n v="0"/>
    <x v="1"/>
    <s v="1. Poor"/>
    <s v="2. Up to 100K"/>
    <s v="3-5 yrs"/>
    <s v="Retained"/>
  </r>
  <r>
    <n v="15812918"/>
    <n v="432"/>
    <x v="0"/>
    <x v="0"/>
    <n v="27"/>
    <n v="6"/>
    <n v="62339.81"/>
    <n v="2"/>
    <n v="0"/>
    <n v="0"/>
    <n v="53874.67"/>
    <n v="0"/>
    <x v="3"/>
    <s v="1. Poor"/>
    <s v="2. Up to 100K"/>
    <s v="6-8 yrs"/>
    <s v="Retained"/>
  </r>
  <r>
    <n v="15604130"/>
    <n v="622"/>
    <x v="1"/>
    <x v="0"/>
    <n v="47"/>
    <n v="6"/>
    <n v="142319.03"/>
    <n v="1"/>
    <n v="0"/>
    <n v="0"/>
    <n v="100183.05"/>
    <n v="0"/>
    <x v="0"/>
    <s v="2. Fair"/>
    <s v="3. 100K-150K"/>
    <s v="6-8 yrs"/>
    <s v="Retained"/>
  </r>
  <r>
    <n v="15700549"/>
    <n v="721"/>
    <x v="0"/>
    <x v="1"/>
    <n v="54"/>
    <n v="5"/>
    <n v="0"/>
    <n v="2"/>
    <n v="1"/>
    <n v="1"/>
    <n v="4493.12"/>
    <n v="0"/>
    <x v="2"/>
    <s v="3. Good"/>
    <s v="1. Zero"/>
    <s v="3-5 yrs"/>
    <s v="Retained"/>
  </r>
  <r>
    <n v="15715519"/>
    <n v="614"/>
    <x v="1"/>
    <x v="1"/>
    <n v="36"/>
    <n v="5"/>
    <n v="0"/>
    <n v="2"/>
    <n v="1"/>
    <n v="0"/>
    <n v="130610.78"/>
    <n v="0"/>
    <x v="1"/>
    <s v="2. Fair"/>
    <s v="1. Zero"/>
    <s v="3-5 yrs"/>
    <s v="Retained"/>
  </r>
  <r>
    <n v="15707042"/>
    <n v="634"/>
    <x v="0"/>
    <x v="0"/>
    <n v="24"/>
    <n v="2"/>
    <n v="87413.19"/>
    <n v="1"/>
    <n v="1"/>
    <n v="0"/>
    <n v="63340.65"/>
    <n v="0"/>
    <x v="3"/>
    <s v="2. Fair"/>
    <s v="2. Up to 100K"/>
    <s v="0-2 yrs"/>
    <s v="Retained"/>
  </r>
  <r>
    <n v="15605276"/>
    <n v="742"/>
    <x v="0"/>
    <x v="0"/>
    <n v="29"/>
    <n v="4"/>
    <n v="0"/>
    <n v="2"/>
    <n v="1"/>
    <n v="1"/>
    <n v="180066.59"/>
    <n v="0"/>
    <x v="3"/>
    <s v="4. Very Good"/>
    <s v="1. Zero"/>
    <s v="3-5 yrs"/>
    <s v="Retained"/>
  </r>
  <r>
    <n v="15630592"/>
    <n v="516"/>
    <x v="0"/>
    <x v="0"/>
    <n v="45"/>
    <n v="4"/>
    <n v="0"/>
    <n v="1"/>
    <n v="1"/>
    <n v="0"/>
    <n v="95273.73"/>
    <n v="1"/>
    <x v="0"/>
    <s v="1. Poor"/>
    <s v="1. Zero"/>
    <s v="3-5 yrs"/>
    <s v="Churned"/>
  </r>
  <r>
    <n v="15636626"/>
    <n v="718"/>
    <x v="0"/>
    <x v="1"/>
    <n v="35"/>
    <n v="3"/>
    <n v="97560.16"/>
    <n v="1"/>
    <n v="1"/>
    <n v="1"/>
    <n v="53511.74"/>
    <n v="0"/>
    <x v="1"/>
    <s v="3. Good"/>
    <s v="2. Up to 100K"/>
    <s v="3-5 yrs"/>
    <s v="Retained"/>
  </r>
  <r>
    <n v="15740411"/>
    <n v="636"/>
    <x v="2"/>
    <x v="1"/>
    <n v="30"/>
    <n v="8"/>
    <n v="141787.31"/>
    <n v="2"/>
    <n v="1"/>
    <n v="1"/>
    <n v="109685.61"/>
    <n v="0"/>
    <x v="1"/>
    <s v="2. Fair"/>
    <s v="3. 100K-150K"/>
    <s v="6-8 yrs"/>
    <s v="Retained"/>
  </r>
  <r>
    <n v="15593834"/>
    <n v="691"/>
    <x v="1"/>
    <x v="1"/>
    <n v="36"/>
    <n v="7"/>
    <n v="129934.64"/>
    <n v="1"/>
    <n v="0"/>
    <n v="0"/>
    <n v="75664.56"/>
    <n v="1"/>
    <x v="1"/>
    <s v="3. Good"/>
    <s v="3. 100K-150K"/>
    <s v="6-8 yrs"/>
    <s v="Churned"/>
  </r>
  <r>
    <n v="15804235"/>
    <n v="698"/>
    <x v="0"/>
    <x v="0"/>
    <n v="37"/>
    <n v="2"/>
    <n v="166178.01999999999"/>
    <n v="2"/>
    <n v="1"/>
    <n v="1"/>
    <n v="71972.95"/>
    <n v="0"/>
    <x v="1"/>
    <s v="3. Good"/>
    <s v="4. Above 150K"/>
    <s v="0-2 yrs"/>
    <s v="Retained"/>
  </r>
  <r>
    <n v="15679801"/>
    <n v="712"/>
    <x v="1"/>
    <x v="0"/>
    <n v="39"/>
    <n v="5"/>
    <n v="163097.54999999999"/>
    <n v="2"/>
    <n v="1"/>
    <n v="1"/>
    <n v="23702.42"/>
    <n v="0"/>
    <x v="1"/>
    <s v="3. Good"/>
    <s v="4. Above 150K"/>
    <s v="3-5 yrs"/>
    <s v="Retained"/>
  </r>
  <r>
    <n v="15673907"/>
    <n v="659"/>
    <x v="0"/>
    <x v="1"/>
    <n v="20"/>
    <n v="8"/>
    <n v="0"/>
    <n v="2"/>
    <n v="0"/>
    <n v="0"/>
    <n v="112572.02"/>
    <n v="0"/>
    <x v="3"/>
    <s v="2. Fair"/>
    <s v="1. Zero"/>
    <s v="6-8 yrs"/>
    <s v="Retained"/>
  </r>
  <r>
    <n v="15636562"/>
    <n v="573"/>
    <x v="1"/>
    <x v="1"/>
    <n v="44"/>
    <n v="8"/>
    <n v="0"/>
    <n v="2"/>
    <n v="0"/>
    <n v="0"/>
    <n v="62424.46"/>
    <n v="0"/>
    <x v="0"/>
    <s v="1. Poor"/>
    <s v="1. Zero"/>
    <s v="6-8 yrs"/>
    <s v="Retained"/>
  </r>
  <r>
    <n v="15702571"/>
    <n v="778"/>
    <x v="2"/>
    <x v="0"/>
    <n v="35"/>
    <n v="1"/>
    <n v="151958.19"/>
    <n v="3"/>
    <n v="1"/>
    <n v="1"/>
    <n v="131238.37"/>
    <n v="1"/>
    <x v="1"/>
    <s v="4. Very Good"/>
    <s v="4. Above 150K"/>
    <s v="0-2 yrs"/>
    <s v="Churned"/>
  </r>
  <r>
    <n v="15627365"/>
    <n v="732"/>
    <x v="0"/>
    <x v="1"/>
    <n v="46"/>
    <n v="0"/>
    <n v="0"/>
    <n v="2"/>
    <n v="1"/>
    <n v="1"/>
    <n v="184350.78"/>
    <n v="0"/>
    <x v="0"/>
    <s v="3. Good"/>
    <s v="1. Zero"/>
    <s v="0-2 yrs"/>
    <s v="Retained"/>
  </r>
  <r>
    <n v="15748499"/>
    <n v="550"/>
    <x v="2"/>
    <x v="1"/>
    <n v="33"/>
    <n v="4"/>
    <n v="118400.91"/>
    <n v="1"/>
    <n v="0"/>
    <n v="1"/>
    <n v="13999.64"/>
    <n v="1"/>
    <x v="1"/>
    <s v="1. Poor"/>
    <s v="3. 100K-150K"/>
    <s v="3-5 yrs"/>
    <s v="Churned"/>
  </r>
  <r>
    <n v="15598614"/>
    <n v="790"/>
    <x v="1"/>
    <x v="1"/>
    <n v="20"/>
    <n v="8"/>
    <n v="0"/>
    <n v="2"/>
    <n v="1"/>
    <n v="0"/>
    <n v="168152.76"/>
    <n v="0"/>
    <x v="3"/>
    <s v="4. Very Good"/>
    <s v="1. Zero"/>
    <s v="6-8 yrs"/>
    <s v="Retained"/>
  </r>
  <r>
    <n v="15668889"/>
    <n v="665"/>
    <x v="2"/>
    <x v="0"/>
    <n v="43"/>
    <n v="2"/>
    <n v="116322.27"/>
    <n v="4"/>
    <n v="1"/>
    <n v="0"/>
    <n v="35640.120000000003"/>
    <n v="1"/>
    <x v="0"/>
    <s v="2. Fair"/>
    <s v="3. 100K-150K"/>
    <s v="0-2 yrs"/>
    <s v="Churned"/>
  </r>
  <r>
    <n v="15800049"/>
    <n v="728"/>
    <x v="1"/>
    <x v="0"/>
    <n v="43"/>
    <n v="5"/>
    <n v="0"/>
    <n v="1"/>
    <n v="1"/>
    <n v="1"/>
    <n v="120088.17"/>
    <n v="0"/>
    <x v="0"/>
    <s v="3. Good"/>
    <s v="1. Zero"/>
    <s v="3-5 yrs"/>
    <s v="Retained"/>
  </r>
  <r>
    <n v="15583724"/>
    <n v="645"/>
    <x v="1"/>
    <x v="0"/>
    <n v="29"/>
    <n v="4"/>
    <n v="0"/>
    <n v="2"/>
    <n v="1"/>
    <n v="1"/>
    <n v="74346.11"/>
    <n v="0"/>
    <x v="3"/>
    <s v="2. Fair"/>
    <s v="1. Zero"/>
    <s v="3-5 yrs"/>
    <s v="Retained"/>
  </r>
  <r>
    <n v="15622083"/>
    <n v="647"/>
    <x v="2"/>
    <x v="1"/>
    <n v="30"/>
    <n v="6"/>
    <n v="143138.91"/>
    <n v="2"/>
    <n v="1"/>
    <n v="0"/>
    <n v="2955.46"/>
    <n v="0"/>
    <x v="1"/>
    <s v="2. Fair"/>
    <s v="3. 100K-150K"/>
    <s v="6-8 yrs"/>
    <s v="Retained"/>
  </r>
  <r>
    <n v="15645571"/>
    <n v="596"/>
    <x v="1"/>
    <x v="1"/>
    <n v="32"/>
    <n v="4"/>
    <n v="0"/>
    <n v="2"/>
    <n v="0"/>
    <n v="1"/>
    <n v="146504.35"/>
    <n v="0"/>
    <x v="1"/>
    <s v="2. Fair"/>
    <s v="1. Zero"/>
    <s v="3-5 yrs"/>
    <s v="Retained"/>
  </r>
  <r>
    <n v="15598266"/>
    <n v="610"/>
    <x v="0"/>
    <x v="1"/>
    <n v="40"/>
    <n v="9"/>
    <n v="0"/>
    <n v="1"/>
    <n v="1"/>
    <n v="1"/>
    <n v="149602.54"/>
    <n v="0"/>
    <x v="0"/>
    <s v="2. Fair"/>
    <s v="1. Zero"/>
    <s v="9-10 yrs"/>
    <s v="Retained"/>
  </r>
  <r>
    <n v="15667934"/>
    <n v="512"/>
    <x v="0"/>
    <x v="1"/>
    <n v="36"/>
    <n v="0"/>
    <n v="129804.17"/>
    <n v="1"/>
    <n v="1"/>
    <n v="0"/>
    <n v="53020.9"/>
    <n v="0"/>
    <x v="1"/>
    <s v="1. Poor"/>
    <s v="3. 100K-150K"/>
    <s v="0-2 yrs"/>
    <s v="Retained"/>
  </r>
  <r>
    <n v="15569682"/>
    <n v="768"/>
    <x v="2"/>
    <x v="1"/>
    <n v="37"/>
    <n v="9"/>
    <n v="108308.11"/>
    <n v="1"/>
    <n v="1"/>
    <n v="0"/>
    <n v="41788.25"/>
    <n v="1"/>
    <x v="1"/>
    <s v="4. Very Good"/>
    <s v="3. 100K-150K"/>
    <s v="9-10 yrs"/>
    <s v="Churned"/>
  </r>
  <r>
    <n v="15772941"/>
    <n v="666"/>
    <x v="2"/>
    <x v="1"/>
    <n v="30"/>
    <n v="3"/>
    <n v="110153.27"/>
    <n v="1"/>
    <n v="0"/>
    <n v="1"/>
    <n v="74849.460000000006"/>
    <n v="0"/>
    <x v="1"/>
    <s v="2. Fair"/>
    <s v="3. 100K-150K"/>
    <s v="3-5 yrs"/>
    <s v="Retained"/>
  </r>
  <r>
    <n v="15586174"/>
    <n v="700"/>
    <x v="2"/>
    <x v="0"/>
    <n v="30"/>
    <n v="4"/>
    <n v="116377.48"/>
    <n v="1"/>
    <n v="1"/>
    <n v="1"/>
    <n v="134417.31"/>
    <n v="0"/>
    <x v="1"/>
    <s v="3. Good"/>
    <s v="3. 100K-150K"/>
    <s v="3-5 yrs"/>
    <s v="Retained"/>
  </r>
  <r>
    <n v="15803682"/>
    <n v="651"/>
    <x v="2"/>
    <x v="0"/>
    <n v="37"/>
    <n v="10"/>
    <n v="117791.06"/>
    <n v="2"/>
    <n v="1"/>
    <n v="1"/>
    <n v="75837.58"/>
    <n v="0"/>
    <x v="1"/>
    <s v="2. Fair"/>
    <s v="3. 100K-150K"/>
    <s v="9-10 yrs"/>
    <s v="Retained"/>
  </r>
  <r>
    <n v="15627328"/>
    <n v="542"/>
    <x v="1"/>
    <x v="0"/>
    <n v="26"/>
    <n v="2"/>
    <n v="0"/>
    <n v="2"/>
    <n v="1"/>
    <n v="1"/>
    <n v="54869.54"/>
    <n v="0"/>
    <x v="3"/>
    <s v="1. Poor"/>
    <s v="1. Zero"/>
    <s v="0-2 yrs"/>
    <s v="Retained"/>
  </r>
  <r>
    <n v="15717065"/>
    <n v="686"/>
    <x v="0"/>
    <x v="0"/>
    <n v="35"/>
    <n v="8"/>
    <n v="105419.73"/>
    <n v="1"/>
    <n v="1"/>
    <n v="0"/>
    <n v="35356.46"/>
    <n v="0"/>
    <x v="1"/>
    <s v="3. Good"/>
    <s v="3. 100K-150K"/>
    <s v="6-8 yrs"/>
    <s v="Retained"/>
  </r>
  <r>
    <n v="15602456"/>
    <n v="850"/>
    <x v="2"/>
    <x v="0"/>
    <n v="47"/>
    <n v="4"/>
    <n v="99219.47"/>
    <n v="2"/>
    <n v="1"/>
    <n v="1"/>
    <n v="122141.13"/>
    <n v="0"/>
    <x v="0"/>
    <s v="5. Excellent"/>
    <s v="2. Up to 100K"/>
    <s v="3-5 yrs"/>
    <s v="Retained"/>
  </r>
  <r>
    <n v="15721569"/>
    <n v="658"/>
    <x v="2"/>
    <x v="0"/>
    <n v="55"/>
    <n v="8"/>
    <n v="119327.93"/>
    <n v="1"/>
    <n v="0"/>
    <n v="1"/>
    <n v="119439.66"/>
    <n v="0"/>
    <x v="2"/>
    <s v="2. Fair"/>
    <s v="3. 100K-150K"/>
    <s v="6-8 yrs"/>
    <s v="Retained"/>
  </r>
  <r>
    <n v="15573798"/>
    <n v="448"/>
    <x v="0"/>
    <x v="0"/>
    <n v="36"/>
    <n v="6"/>
    <n v="83947.12"/>
    <n v="2"/>
    <n v="1"/>
    <n v="0"/>
    <n v="81999.53"/>
    <n v="0"/>
    <x v="1"/>
    <s v="1. Poor"/>
    <s v="2. Up to 100K"/>
    <s v="6-8 yrs"/>
    <s v="Retained"/>
  </r>
  <r>
    <n v="15638272"/>
    <n v="609"/>
    <x v="1"/>
    <x v="1"/>
    <n v="32"/>
    <n v="4"/>
    <n v="99883.16"/>
    <n v="1"/>
    <n v="1"/>
    <n v="1"/>
    <n v="120594.85"/>
    <n v="0"/>
    <x v="1"/>
    <s v="2. Fair"/>
    <s v="2. Up to 100K"/>
    <s v="3-5 yrs"/>
    <s v="Retained"/>
  </r>
  <r>
    <n v="15799859"/>
    <n v="704"/>
    <x v="0"/>
    <x v="1"/>
    <n v="50"/>
    <n v="4"/>
    <n v="165438.26"/>
    <n v="1"/>
    <n v="1"/>
    <n v="0"/>
    <n v="120770.75"/>
    <n v="1"/>
    <x v="2"/>
    <s v="3. Good"/>
    <s v="4. Above 150K"/>
    <s v="3-5 yrs"/>
    <s v="Churned"/>
  </r>
  <r>
    <n v="15599152"/>
    <n v="698"/>
    <x v="0"/>
    <x v="1"/>
    <n v="31"/>
    <n v="1"/>
    <n v="156111.24"/>
    <n v="1"/>
    <n v="0"/>
    <n v="0"/>
    <n v="134790.74"/>
    <n v="0"/>
    <x v="1"/>
    <s v="3. Good"/>
    <s v="4. Above 150K"/>
    <s v="0-2 yrs"/>
    <s v="Retained"/>
  </r>
  <r>
    <n v="15737909"/>
    <n v="759"/>
    <x v="0"/>
    <x v="1"/>
    <n v="44"/>
    <n v="2"/>
    <n v="111095.58"/>
    <n v="2"/>
    <n v="1"/>
    <n v="0"/>
    <n v="100137.7"/>
    <n v="0"/>
    <x v="0"/>
    <s v="4. Very Good"/>
    <s v="3. 100K-150K"/>
    <s v="0-2 yrs"/>
    <s v="Retained"/>
  </r>
  <r>
    <n v="15646190"/>
    <n v="677"/>
    <x v="0"/>
    <x v="0"/>
    <n v="56"/>
    <n v="0"/>
    <n v="119963.45"/>
    <n v="1"/>
    <n v="0"/>
    <n v="0"/>
    <n v="158325.87"/>
    <n v="1"/>
    <x v="2"/>
    <s v="3. Good"/>
    <s v="3. 100K-150K"/>
    <s v="0-2 yrs"/>
    <s v="Churned"/>
  </r>
  <r>
    <n v="15711249"/>
    <n v="544"/>
    <x v="1"/>
    <x v="1"/>
    <n v="22"/>
    <n v="4"/>
    <n v="0"/>
    <n v="2"/>
    <n v="1"/>
    <n v="0"/>
    <n v="70007.67"/>
    <n v="0"/>
    <x v="3"/>
    <s v="1. Poor"/>
    <s v="1. Zero"/>
    <s v="3-5 yrs"/>
    <s v="Retained"/>
  </r>
  <r>
    <n v="15671987"/>
    <n v="567"/>
    <x v="1"/>
    <x v="1"/>
    <n v="35"/>
    <n v="8"/>
    <n v="153137.74"/>
    <n v="1"/>
    <n v="1"/>
    <n v="0"/>
    <n v="88659.07"/>
    <n v="0"/>
    <x v="1"/>
    <s v="1. Poor"/>
    <s v="4. Above 150K"/>
    <s v="6-8 yrs"/>
    <s v="Retained"/>
  </r>
  <r>
    <n v="15812766"/>
    <n v="490"/>
    <x v="1"/>
    <x v="1"/>
    <n v="40"/>
    <n v="6"/>
    <n v="156111.07999999999"/>
    <n v="1"/>
    <n v="0"/>
    <n v="0"/>
    <n v="190889.13"/>
    <n v="0"/>
    <x v="0"/>
    <s v="1. Poor"/>
    <s v="4. Above 150K"/>
    <s v="6-8 yrs"/>
    <s v="Retained"/>
  </r>
  <r>
    <n v="15778589"/>
    <n v="626"/>
    <x v="0"/>
    <x v="1"/>
    <n v="34"/>
    <n v="7"/>
    <n v="113014.7"/>
    <n v="2"/>
    <n v="1"/>
    <n v="1"/>
    <n v="56646.28"/>
    <n v="0"/>
    <x v="1"/>
    <s v="2. Fair"/>
    <s v="3. 100K-150K"/>
    <s v="6-8 yrs"/>
    <s v="Retained"/>
  </r>
  <r>
    <n v="15750104"/>
    <n v="718"/>
    <x v="2"/>
    <x v="1"/>
    <n v="43"/>
    <n v="5"/>
    <n v="132615.73000000001"/>
    <n v="2"/>
    <n v="1"/>
    <n v="0"/>
    <n v="32999.1"/>
    <n v="0"/>
    <x v="0"/>
    <s v="3. Good"/>
    <s v="3. 100K-150K"/>
    <s v="3-5 yrs"/>
    <s v="Retained"/>
  </r>
  <r>
    <n v="15784526"/>
    <n v="616"/>
    <x v="0"/>
    <x v="1"/>
    <n v="44"/>
    <n v="5"/>
    <n v="102016.38"/>
    <n v="1"/>
    <n v="0"/>
    <n v="1"/>
    <n v="178235.37"/>
    <n v="1"/>
    <x v="0"/>
    <s v="2. Fair"/>
    <s v="3. 100K-150K"/>
    <s v="3-5 yrs"/>
    <s v="Churned"/>
  </r>
  <r>
    <n v="15646563"/>
    <n v="772"/>
    <x v="0"/>
    <x v="0"/>
    <n v="35"/>
    <n v="9"/>
    <n v="0"/>
    <n v="1"/>
    <n v="0"/>
    <n v="1"/>
    <n v="25448.31"/>
    <n v="0"/>
    <x v="1"/>
    <s v="4. Very Good"/>
    <s v="1. Zero"/>
    <s v="9-10 yrs"/>
    <s v="Retained"/>
  </r>
  <r>
    <n v="15744423"/>
    <n v="561"/>
    <x v="0"/>
    <x v="1"/>
    <n v="32"/>
    <n v="5"/>
    <n v="0"/>
    <n v="2"/>
    <n v="1"/>
    <n v="0"/>
    <n v="84871.99"/>
    <n v="0"/>
    <x v="1"/>
    <s v="1. Poor"/>
    <s v="1. Zero"/>
    <s v="3-5 yrs"/>
    <s v="Retained"/>
  </r>
  <r>
    <n v="15593694"/>
    <n v="814"/>
    <x v="0"/>
    <x v="1"/>
    <n v="49"/>
    <n v="8"/>
    <n v="0"/>
    <n v="2"/>
    <n v="0"/>
    <n v="0"/>
    <n v="157822.54"/>
    <n v="0"/>
    <x v="0"/>
    <s v="5. Excellent"/>
    <s v="1. Zero"/>
    <s v="6-8 yrs"/>
    <s v="Retained"/>
  </r>
  <r>
    <n v="15785367"/>
    <n v="651"/>
    <x v="0"/>
    <x v="0"/>
    <n v="56"/>
    <n v="4"/>
    <n v="0"/>
    <n v="1"/>
    <n v="0"/>
    <n v="0"/>
    <n v="84383.22"/>
    <n v="1"/>
    <x v="2"/>
    <s v="2. Fair"/>
    <s v="1. Zero"/>
    <s v="3-5 yrs"/>
    <s v="Churned"/>
  </r>
  <r>
    <n v="15687765"/>
    <n v="538"/>
    <x v="2"/>
    <x v="0"/>
    <n v="42"/>
    <n v="4"/>
    <n v="80380.240000000005"/>
    <n v="1"/>
    <n v="1"/>
    <n v="0"/>
    <n v="119216.46"/>
    <n v="0"/>
    <x v="0"/>
    <s v="1. Poor"/>
    <s v="2. Up to 100K"/>
    <s v="3-5 yrs"/>
    <s v="Retained"/>
  </r>
  <r>
    <n v="15789014"/>
    <n v="600"/>
    <x v="0"/>
    <x v="0"/>
    <n v="26"/>
    <n v="6"/>
    <n v="108909.12"/>
    <n v="1"/>
    <n v="1"/>
    <n v="0"/>
    <n v="82547.009999999995"/>
    <n v="0"/>
    <x v="3"/>
    <s v="2. Fair"/>
    <s v="3. 100K-150K"/>
    <s v="6-8 yrs"/>
    <s v="Retained"/>
  </r>
  <r>
    <n v="15703177"/>
    <n v="654"/>
    <x v="0"/>
    <x v="0"/>
    <n v="35"/>
    <n v="2"/>
    <n v="90865.8"/>
    <n v="1"/>
    <n v="1"/>
    <n v="1"/>
    <n v="86764.46"/>
    <n v="0"/>
    <x v="1"/>
    <s v="2. Fair"/>
    <s v="2. Up to 100K"/>
    <s v="0-2 yrs"/>
    <s v="Retained"/>
  </r>
  <r>
    <n v="15660263"/>
    <n v="622"/>
    <x v="0"/>
    <x v="1"/>
    <n v="40"/>
    <n v="4"/>
    <n v="99799.76"/>
    <n v="2"/>
    <n v="1"/>
    <n v="0"/>
    <n v="197372.13"/>
    <n v="0"/>
    <x v="0"/>
    <s v="2. Fair"/>
    <s v="2. Up to 100K"/>
    <s v="3-5 yrs"/>
    <s v="Retained"/>
  </r>
  <r>
    <n v="15776545"/>
    <n v="682"/>
    <x v="0"/>
    <x v="1"/>
    <n v="28"/>
    <n v="10"/>
    <n v="200724.96"/>
    <n v="1"/>
    <n v="0"/>
    <n v="1"/>
    <n v="82872.639999999999"/>
    <n v="1"/>
    <x v="3"/>
    <s v="3. Good"/>
    <s v="4. Above 150K"/>
    <s v="9-10 yrs"/>
    <s v="Churned"/>
  </r>
  <r>
    <n v="15683276"/>
    <n v="610"/>
    <x v="1"/>
    <x v="0"/>
    <n v="37"/>
    <n v="10"/>
    <n v="140363.95000000001"/>
    <n v="2"/>
    <n v="1"/>
    <n v="1"/>
    <n v="129563.86"/>
    <n v="0"/>
    <x v="1"/>
    <s v="2. Fair"/>
    <s v="3. 100K-150K"/>
    <s v="9-10 yrs"/>
    <s v="Retained"/>
  </r>
  <r>
    <n v="15599272"/>
    <n v="795"/>
    <x v="0"/>
    <x v="0"/>
    <n v="36"/>
    <n v="1"/>
    <n v="151844.64000000001"/>
    <n v="1"/>
    <n v="1"/>
    <n v="1"/>
    <n v="135388.89000000001"/>
    <n v="0"/>
    <x v="1"/>
    <s v="4. Very Good"/>
    <s v="4. Above 150K"/>
    <s v="0-2 yrs"/>
    <s v="Retained"/>
  </r>
  <r>
    <n v="15589541"/>
    <n v="557"/>
    <x v="0"/>
    <x v="0"/>
    <n v="27"/>
    <n v="2"/>
    <n v="0"/>
    <n v="2"/>
    <n v="0"/>
    <n v="1"/>
    <n v="4497.55"/>
    <n v="0"/>
    <x v="3"/>
    <s v="1. Poor"/>
    <s v="1. Zero"/>
    <s v="0-2 yrs"/>
    <s v="Retained"/>
  </r>
  <r>
    <n v="15608804"/>
    <n v="824"/>
    <x v="2"/>
    <x v="1"/>
    <n v="49"/>
    <n v="8"/>
    <n v="133231.48000000001"/>
    <n v="1"/>
    <n v="1"/>
    <n v="1"/>
    <n v="67885.37"/>
    <n v="0"/>
    <x v="0"/>
    <s v="5. Excellent"/>
    <s v="3. 100K-150K"/>
    <s v="6-8 yrs"/>
    <s v="Retained"/>
  </r>
  <r>
    <n v="15645820"/>
    <n v="698"/>
    <x v="0"/>
    <x v="1"/>
    <n v="27"/>
    <n v="7"/>
    <n v="0"/>
    <n v="2"/>
    <n v="1"/>
    <n v="0"/>
    <n v="111471.55"/>
    <n v="0"/>
    <x v="3"/>
    <s v="3. Good"/>
    <s v="1. Zero"/>
    <s v="6-8 yrs"/>
    <s v="Retained"/>
  </r>
  <r>
    <n v="15659031"/>
    <n v="630"/>
    <x v="0"/>
    <x v="0"/>
    <n v="36"/>
    <n v="8"/>
    <n v="126598.99"/>
    <n v="2"/>
    <n v="1"/>
    <n v="1"/>
    <n v="134407.93"/>
    <n v="0"/>
    <x v="1"/>
    <s v="2. Fair"/>
    <s v="3. 100K-150K"/>
    <s v="6-8 yrs"/>
    <s v="Retained"/>
  </r>
  <r>
    <n v="15790113"/>
    <n v="609"/>
    <x v="2"/>
    <x v="0"/>
    <n v="71"/>
    <n v="6"/>
    <n v="113317.1"/>
    <n v="1"/>
    <n v="1"/>
    <n v="0"/>
    <n v="108258.22"/>
    <n v="1"/>
    <x v="4"/>
    <s v="2. Fair"/>
    <s v="3. 100K-150K"/>
    <s v="6-8 yrs"/>
    <s v="Churned"/>
  </r>
  <r>
    <n v="15652289"/>
    <n v="694"/>
    <x v="0"/>
    <x v="1"/>
    <n v="47"/>
    <n v="4"/>
    <n v="0"/>
    <n v="2"/>
    <n v="1"/>
    <n v="0"/>
    <n v="197528.62"/>
    <n v="0"/>
    <x v="0"/>
    <s v="3. Good"/>
    <s v="1. Zero"/>
    <s v="3-5 yrs"/>
    <s v="Retained"/>
  </r>
  <r>
    <n v="15605341"/>
    <n v="681"/>
    <x v="0"/>
    <x v="0"/>
    <n v="58"/>
    <n v="8"/>
    <n v="93173.88"/>
    <n v="1"/>
    <n v="1"/>
    <n v="1"/>
    <n v="139761.25"/>
    <n v="0"/>
    <x v="2"/>
    <s v="3. Good"/>
    <s v="2. Up to 100K"/>
    <s v="6-8 yrs"/>
    <s v="Retained"/>
  </r>
  <r>
    <n v="15697844"/>
    <n v="721"/>
    <x v="1"/>
    <x v="0"/>
    <n v="32"/>
    <n v="10"/>
    <n v="0"/>
    <n v="1"/>
    <n v="1"/>
    <n v="0"/>
    <n v="136119.96"/>
    <n v="1"/>
    <x v="1"/>
    <s v="3. Good"/>
    <s v="1. Zero"/>
    <s v="9-10 yrs"/>
    <s v="Churned"/>
  </r>
  <r>
    <n v="15652048"/>
    <n v="563"/>
    <x v="2"/>
    <x v="1"/>
    <n v="44"/>
    <n v="7"/>
    <n v="105007.31"/>
    <n v="2"/>
    <n v="1"/>
    <n v="1"/>
    <n v="197812.16"/>
    <n v="0"/>
    <x v="0"/>
    <s v="1. Poor"/>
    <s v="3. 100K-150K"/>
    <s v="6-8 yrs"/>
    <s v="Retained"/>
  </r>
  <r>
    <n v="15587038"/>
    <n v="654"/>
    <x v="1"/>
    <x v="0"/>
    <n v="32"/>
    <n v="2"/>
    <n v="0"/>
    <n v="1"/>
    <n v="1"/>
    <n v="1"/>
    <n v="51972.92"/>
    <n v="1"/>
    <x v="1"/>
    <s v="2. Fair"/>
    <s v="1. Zero"/>
    <s v="0-2 yrs"/>
    <s v="Churned"/>
  </r>
  <r>
    <n v="15660528"/>
    <n v="659"/>
    <x v="1"/>
    <x v="1"/>
    <n v="27"/>
    <n v="4"/>
    <n v="0"/>
    <n v="2"/>
    <n v="1"/>
    <n v="0"/>
    <n v="99341.87"/>
    <n v="0"/>
    <x v="3"/>
    <s v="2. Fair"/>
    <s v="1. Zero"/>
    <s v="3-5 yrs"/>
    <s v="Retained"/>
  </r>
  <r>
    <n v="15700300"/>
    <n v="674"/>
    <x v="2"/>
    <x v="0"/>
    <n v="44"/>
    <n v="4"/>
    <n v="131593.85"/>
    <n v="1"/>
    <n v="0"/>
    <n v="1"/>
    <n v="171345.02"/>
    <n v="1"/>
    <x v="0"/>
    <s v="3. Good"/>
    <s v="3. 100K-150K"/>
    <s v="3-5 yrs"/>
    <s v="Churned"/>
  </r>
  <r>
    <n v="15642001"/>
    <n v="576"/>
    <x v="2"/>
    <x v="1"/>
    <n v="44"/>
    <n v="9"/>
    <n v="119530.52"/>
    <n v="1"/>
    <n v="1"/>
    <n v="0"/>
    <n v="119056.68"/>
    <n v="1"/>
    <x v="0"/>
    <s v="1. Poor"/>
    <s v="3. 100K-150K"/>
    <s v="9-10 yrs"/>
    <s v="Churned"/>
  </r>
  <r>
    <n v="15580366"/>
    <n v="566"/>
    <x v="2"/>
    <x v="1"/>
    <n v="54"/>
    <n v="4"/>
    <n v="118614.6"/>
    <n v="2"/>
    <n v="1"/>
    <n v="1"/>
    <n v="172601.62"/>
    <n v="0"/>
    <x v="2"/>
    <s v="1. Poor"/>
    <s v="3. 100K-150K"/>
    <s v="3-5 yrs"/>
    <s v="Retained"/>
  </r>
  <r>
    <n v="15657228"/>
    <n v="545"/>
    <x v="2"/>
    <x v="1"/>
    <n v="37"/>
    <n v="9"/>
    <n v="95829.13"/>
    <n v="2"/>
    <n v="0"/>
    <n v="1"/>
    <n v="104936.88"/>
    <n v="0"/>
    <x v="1"/>
    <s v="1. Poor"/>
    <s v="2. Up to 100K"/>
    <s v="9-10 yrs"/>
    <s v="Retained"/>
  </r>
  <r>
    <n v="15729377"/>
    <n v="798"/>
    <x v="0"/>
    <x v="1"/>
    <n v="36"/>
    <n v="1"/>
    <n v="0"/>
    <n v="2"/>
    <n v="1"/>
    <n v="1"/>
    <n v="159044.1"/>
    <n v="0"/>
    <x v="1"/>
    <s v="4. Very Good"/>
    <s v="1. Zero"/>
    <s v="0-2 yrs"/>
    <s v="Retained"/>
  </r>
  <r>
    <n v="15686913"/>
    <n v="757"/>
    <x v="0"/>
    <x v="1"/>
    <n v="38"/>
    <n v="0"/>
    <n v="0"/>
    <n v="1"/>
    <n v="1"/>
    <n v="0"/>
    <n v="83263.06"/>
    <n v="0"/>
    <x v="1"/>
    <s v="4. Very Good"/>
    <s v="1. Zero"/>
    <s v="0-2 yrs"/>
    <s v="Retained"/>
  </r>
  <r>
    <n v="15631267"/>
    <n v="641"/>
    <x v="0"/>
    <x v="1"/>
    <n v="50"/>
    <n v="6"/>
    <n v="153590.73000000001"/>
    <n v="2"/>
    <n v="1"/>
    <n v="1"/>
    <n v="130910.78"/>
    <n v="0"/>
    <x v="2"/>
    <s v="2. Fair"/>
    <s v="4. Above 150K"/>
    <s v="6-8 yrs"/>
    <s v="Retained"/>
  </r>
  <r>
    <n v="15632275"/>
    <n v="718"/>
    <x v="0"/>
    <x v="1"/>
    <n v="29"/>
    <n v="2"/>
    <n v="0"/>
    <n v="1"/>
    <n v="1"/>
    <n v="0"/>
    <n v="126336.72"/>
    <n v="0"/>
    <x v="3"/>
    <s v="3. Good"/>
    <s v="1. Zero"/>
    <s v="0-2 yrs"/>
    <s v="Retained"/>
  </r>
  <r>
    <n v="15715907"/>
    <n v="699"/>
    <x v="0"/>
    <x v="1"/>
    <n v="64"/>
    <n v="9"/>
    <n v="113109.52"/>
    <n v="1"/>
    <n v="1"/>
    <n v="0"/>
    <n v="27980.799999999999"/>
    <n v="1"/>
    <x v="4"/>
    <s v="3. Good"/>
    <s v="3. 100K-150K"/>
    <s v="9-10 yrs"/>
    <s v="Churned"/>
  </r>
  <r>
    <n v="15764841"/>
    <n v="623"/>
    <x v="0"/>
    <x v="0"/>
    <n v="35"/>
    <n v="0"/>
    <n v="130557.24"/>
    <n v="1"/>
    <n v="1"/>
    <n v="1"/>
    <n v="47880.71"/>
    <n v="0"/>
    <x v="1"/>
    <s v="2. Fair"/>
    <s v="3. 100K-150K"/>
    <s v="0-2 yrs"/>
    <s v="Retained"/>
  </r>
  <r>
    <n v="15748649"/>
    <n v="644"/>
    <x v="0"/>
    <x v="1"/>
    <n v="40"/>
    <n v="8"/>
    <n v="93183.19"/>
    <n v="1"/>
    <n v="1"/>
    <n v="0"/>
    <n v="73882.490000000005"/>
    <n v="0"/>
    <x v="0"/>
    <s v="2. Fair"/>
    <s v="2. Up to 100K"/>
    <s v="6-8 yrs"/>
    <s v="Retained"/>
  </r>
  <r>
    <n v="15771409"/>
    <n v="586"/>
    <x v="0"/>
    <x v="1"/>
    <n v="58"/>
    <n v="7"/>
    <n v="151933.63"/>
    <n v="1"/>
    <n v="1"/>
    <n v="0"/>
    <n v="162960.04999999999"/>
    <n v="1"/>
    <x v="2"/>
    <s v="2. Fair"/>
    <s v="4. Above 150K"/>
    <s v="6-8 yrs"/>
    <s v="Churned"/>
  </r>
  <r>
    <n v="15779207"/>
    <n v="500"/>
    <x v="2"/>
    <x v="1"/>
    <n v="30"/>
    <n v="2"/>
    <n v="125495.64"/>
    <n v="2"/>
    <n v="1"/>
    <n v="1"/>
    <n v="68807.47"/>
    <n v="0"/>
    <x v="1"/>
    <s v="1. Poor"/>
    <s v="3. 100K-150K"/>
    <s v="0-2 yrs"/>
    <s v="Retained"/>
  </r>
  <r>
    <n v="15814116"/>
    <n v="583"/>
    <x v="0"/>
    <x v="0"/>
    <n v="42"/>
    <n v="7"/>
    <n v="0"/>
    <n v="2"/>
    <n v="1"/>
    <n v="0"/>
    <n v="144039.04999999999"/>
    <n v="0"/>
    <x v="0"/>
    <s v="2. Fair"/>
    <s v="1. Zero"/>
    <s v="6-8 yrs"/>
    <s v="Retained"/>
  </r>
  <r>
    <n v="15665087"/>
    <n v="595"/>
    <x v="2"/>
    <x v="0"/>
    <n v="26"/>
    <n v="8"/>
    <n v="118547.72"/>
    <n v="1"/>
    <n v="1"/>
    <n v="1"/>
    <n v="151192.18"/>
    <n v="0"/>
    <x v="3"/>
    <s v="2. Fair"/>
    <s v="3. 100K-150K"/>
    <s v="6-8 yrs"/>
    <s v="Retained"/>
  </r>
  <r>
    <n v="15611189"/>
    <n v="670"/>
    <x v="1"/>
    <x v="1"/>
    <n v="43"/>
    <n v="1"/>
    <n v="97792.21"/>
    <n v="1"/>
    <n v="0"/>
    <n v="0"/>
    <n v="120225.62"/>
    <n v="0"/>
    <x v="0"/>
    <s v="3. Good"/>
    <s v="2. Up to 100K"/>
    <s v="0-2 yrs"/>
    <s v="Retained"/>
  </r>
  <r>
    <n v="15729718"/>
    <n v="610"/>
    <x v="0"/>
    <x v="1"/>
    <n v="41"/>
    <n v="6"/>
    <n v="0"/>
    <n v="3"/>
    <n v="0"/>
    <n v="0"/>
    <n v="56118.81"/>
    <n v="1"/>
    <x v="0"/>
    <s v="2. Fair"/>
    <s v="1. Zero"/>
    <s v="6-8 yrs"/>
    <s v="Churned"/>
  </r>
  <r>
    <n v="15733602"/>
    <n v="814"/>
    <x v="1"/>
    <x v="0"/>
    <n v="72"/>
    <n v="2"/>
    <n v="0"/>
    <n v="2"/>
    <n v="0"/>
    <n v="1"/>
    <n v="130853.03"/>
    <n v="0"/>
    <x v="4"/>
    <s v="5. Excellent"/>
    <s v="1. Zero"/>
    <s v="0-2 yrs"/>
    <s v="Retained"/>
  </r>
  <r>
    <n v="15620103"/>
    <n v="660"/>
    <x v="0"/>
    <x v="0"/>
    <n v="40"/>
    <n v="8"/>
    <n v="167181.01"/>
    <n v="1"/>
    <n v="1"/>
    <n v="1"/>
    <n v="185156.94"/>
    <n v="0"/>
    <x v="0"/>
    <s v="2. Fair"/>
    <s v="4. Above 150K"/>
    <s v="6-8 yrs"/>
    <s v="Retained"/>
  </r>
  <r>
    <n v="15770406"/>
    <n v="580"/>
    <x v="2"/>
    <x v="1"/>
    <n v="35"/>
    <n v="9"/>
    <n v="121355.19"/>
    <n v="1"/>
    <n v="0"/>
    <n v="1"/>
    <n v="35671.449999999997"/>
    <n v="0"/>
    <x v="1"/>
    <s v="2. Fair"/>
    <s v="3. 100K-150K"/>
    <s v="9-10 yrs"/>
    <s v="Retained"/>
  </r>
  <r>
    <n v="15800554"/>
    <n v="850"/>
    <x v="0"/>
    <x v="0"/>
    <n v="81"/>
    <n v="1"/>
    <n v="0"/>
    <n v="2"/>
    <n v="1"/>
    <n v="1"/>
    <n v="59568.24"/>
    <n v="0"/>
    <x v="4"/>
    <s v="5. Excellent"/>
    <s v="1. Zero"/>
    <s v="0-2 yrs"/>
    <s v="Retained"/>
  </r>
  <r>
    <n v="15611409"/>
    <n v="676"/>
    <x v="1"/>
    <x v="1"/>
    <n v="35"/>
    <n v="0"/>
    <n v="0"/>
    <n v="2"/>
    <n v="0"/>
    <n v="0"/>
    <n v="139911.57999999999"/>
    <n v="0"/>
    <x v="1"/>
    <s v="3. Good"/>
    <s v="1. Zero"/>
    <s v="0-2 yrs"/>
    <s v="Retained"/>
  </r>
  <r>
    <n v="15646535"/>
    <n v="578"/>
    <x v="0"/>
    <x v="1"/>
    <n v="46"/>
    <n v="5"/>
    <n v="113226.47"/>
    <n v="1"/>
    <n v="1"/>
    <n v="0"/>
    <n v="56770.76"/>
    <n v="0"/>
    <x v="0"/>
    <s v="1. Poor"/>
    <s v="3. 100K-150K"/>
    <s v="3-5 yrs"/>
    <s v="Retained"/>
  </r>
  <r>
    <n v="15575430"/>
    <n v="579"/>
    <x v="0"/>
    <x v="0"/>
    <n v="33"/>
    <n v="1"/>
    <n v="118392.75"/>
    <n v="1"/>
    <n v="1"/>
    <n v="1"/>
    <n v="157564.75"/>
    <n v="0"/>
    <x v="1"/>
    <s v="1. Poor"/>
    <s v="3. 100K-150K"/>
    <s v="0-2 yrs"/>
    <s v="Retained"/>
  </r>
  <r>
    <n v="15711299"/>
    <n v="711"/>
    <x v="2"/>
    <x v="0"/>
    <n v="52"/>
    <n v="8"/>
    <n v="145262.54"/>
    <n v="1"/>
    <n v="0"/>
    <n v="1"/>
    <n v="131473.31"/>
    <n v="0"/>
    <x v="2"/>
    <s v="3. Good"/>
    <s v="3. 100K-150K"/>
    <s v="6-8 yrs"/>
    <s v="Retained"/>
  </r>
  <r>
    <n v="15642063"/>
    <n v="692"/>
    <x v="0"/>
    <x v="1"/>
    <n v="40"/>
    <n v="6"/>
    <n v="163505.16"/>
    <n v="1"/>
    <n v="0"/>
    <n v="0"/>
    <n v="90424.09"/>
    <n v="0"/>
    <x v="0"/>
    <s v="3. Good"/>
    <s v="4. Above 150K"/>
    <s v="6-8 yrs"/>
    <s v="Retained"/>
  </r>
  <r>
    <n v="15706602"/>
    <n v="760"/>
    <x v="1"/>
    <x v="0"/>
    <n v="33"/>
    <n v="1"/>
    <n v="118114.28"/>
    <n v="2"/>
    <n v="0"/>
    <n v="1"/>
    <n v="156660.21"/>
    <n v="0"/>
    <x v="1"/>
    <s v="4. Very Good"/>
    <s v="3. 100K-150K"/>
    <s v="0-2 yrs"/>
    <s v="Retained"/>
  </r>
  <r>
    <n v="15592773"/>
    <n v="630"/>
    <x v="2"/>
    <x v="0"/>
    <n v="51"/>
    <n v="0"/>
    <n v="108449.23"/>
    <n v="3"/>
    <n v="0"/>
    <n v="0"/>
    <n v="88372.69"/>
    <n v="1"/>
    <x v="2"/>
    <s v="2. Fair"/>
    <s v="3. 100K-150K"/>
    <s v="0-2 yrs"/>
    <s v="Churned"/>
  </r>
  <r>
    <n v="15786539"/>
    <n v="808"/>
    <x v="0"/>
    <x v="1"/>
    <n v="32"/>
    <n v="1"/>
    <n v="0"/>
    <n v="2"/>
    <n v="1"/>
    <n v="1"/>
    <n v="46200.71"/>
    <n v="0"/>
    <x v="1"/>
    <s v="5. Excellent"/>
    <s v="1. Zero"/>
    <s v="0-2 yrs"/>
    <s v="Retained"/>
  </r>
  <r>
    <n v="15737542"/>
    <n v="611"/>
    <x v="2"/>
    <x v="0"/>
    <n v="36"/>
    <n v="10"/>
    <n v="103294.56"/>
    <n v="1"/>
    <n v="1"/>
    <n v="0"/>
    <n v="160548.12"/>
    <n v="0"/>
    <x v="1"/>
    <s v="2. Fair"/>
    <s v="3. 100K-150K"/>
    <s v="9-10 yrs"/>
    <s v="Retained"/>
  </r>
  <r>
    <n v="15590234"/>
    <n v="697"/>
    <x v="0"/>
    <x v="0"/>
    <n v="42"/>
    <n v="1"/>
    <n v="0"/>
    <n v="1"/>
    <n v="1"/>
    <n v="0"/>
    <n v="1262.83"/>
    <n v="1"/>
    <x v="0"/>
    <s v="3. Good"/>
    <s v="1. Zero"/>
    <s v="0-2 yrs"/>
    <s v="Churned"/>
  </r>
  <r>
    <n v="15773776"/>
    <n v="655"/>
    <x v="0"/>
    <x v="0"/>
    <n v="38"/>
    <n v="6"/>
    <n v="0"/>
    <n v="1"/>
    <n v="1"/>
    <n v="1"/>
    <n v="188639.28"/>
    <n v="0"/>
    <x v="1"/>
    <s v="2. Fair"/>
    <s v="1. Zero"/>
    <s v="6-8 yrs"/>
    <s v="Retained"/>
  </r>
  <r>
    <n v="15728082"/>
    <n v="601"/>
    <x v="1"/>
    <x v="1"/>
    <n v="28"/>
    <n v="6"/>
    <n v="0"/>
    <n v="2"/>
    <n v="1"/>
    <n v="0"/>
    <n v="14665.28"/>
    <n v="0"/>
    <x v="3"/>
    <s v="2. Fair"/>
    <s v="1. Zero"/>
    <s v="6-8 yrs"/>
    <s v="Retained"/>
  </r>
  <r>
    <n v="15609987"/>
    <n v="755"/>
    <x v="0"/>
    <x v="1"/>
    <n v="42"/>
    <n v="2"/>
    <n v="119919.12"/>
    <n v="1"/>
    <n v="1"/>
    <n v="0"/>
    <n v="156868.21"/>
    <n v="0"/>
    <x v="0"/>
    <s v="4. Very Good"/>
    <s v="3. 100K-150K"/>
    <s v="0-2 yrs"/>
    <s v="Retained"/>
  </r>
  <r>
    <n v="15735330"/>
    <n v="553"/>
    <x v="0"/>
    <x v="1"/>
    <n v="37"/>
    <n v="1"/>
    <n v="0"/>
    <n v="1"/>
    <n v="1"/>
    <n v="0"/>
    <n v="30461.55"/>
    <n v="0"/>
    <x v="1"/>
    <s v="1. Poor"/>
    <s v="1. Zero"/>
    <s v="0-2 yrs"/>
    <s v="Retained"/>
  </r>
  <r>
    <n v="15649430"/>
    <n v="723"/>
    <x v="0"/>
    <x v="1"/>
    <n v="28"/>
    <n v="4"/>
    <n v="0"/>
    <n v="2"/>
    <n v="1"/>
    <n v="1"/>
    <n v="123885.88"/>
    <n v="0"/>
    <x v="3"/>
    <s v="3. Good"/>
    <s v="1. Zero"/>
    <s v="3-5 yrs"/>
    <s v="Retained"/>
  </r>
  <r>
    <n v="15768777"/>
    <n v="507"/>
    <x v="1"/>
    <x v="0"/>
    <n v="34"/>
    <n v="4"/>
    <n v="0"/>
    <n v="2"/>
    <n v="1"/>
    <n v="1"/>
    <n v="60688.38"/>
    <n v="0"/>
    <x v="1"/>
    <s v="1. Poor"/>
    <s v="1. Zero"/>
    <s v="3-5 yrs"/>
    <s v="Retained"/>
  </r>
  <r>
    <n v="15777893"/>
    <n v="777"/>
    <x v="0"/>
    <x v="1"/>
    <n v="43"/>
    <n v="1"/>
    <n v="0"/>
    <n v="2"/>
    <n v="1"/>
    <n v="0"/>
    <n v="21785.91"/>
    <n v="0"/>
    <x v="0"/>
    <s v="4. Very Good"/>
    <s v="1. Zero"/>
    <s v="0-2 yrs"/>
    <s v="Retained"/>
  </r>
  <r>
    <n v="15791326"/>
    <n v="566"/>
    <x v="0"/>
    <x v="1"/>
    <n v="34"/>
    <n v="3"/>
    <n v="0"/>
    <n v="1"/>
    <n v="0"/>
    <n v="0"/>
    <n v="188135.69"/>
    <n v="0"/>
    <x v="1"/>
    <s v="1. Poor"/>
    <s v="1. Zero"/>
    <s v="3-5 yrs"/>
    <s v="Retained"/>
  </r>
  <r>
    <n v="15615176"/>
    <n v="732"/>
    <x v="0"/>
    <x v="1"/>
    <n v="26"/>
    <n v="7"/>
    <n v="0"/>
    <n v="2"/>
    <n v="1"/>
    <n v="0"/>
    <n v="154364.66"/>
    <n v="0"/>
    <x v="3"/>
    <s v="3. Good"/>
    <s v="1. Zero"/>
    <s v="6-8 yrs"/>
    <s v="Retained"/>
  </r>
  <r>
    <n v="15735221"/>
    <n v="697"/>
    <x v="0"/>
    <x v="0"/>
    <n v="42"/>
    <n v="10"/>
    <n v="0"/>
    <n v="2"/>
    <n v="1"/>
    <n v="0"/>
    <n v="61312.15"/>
    <n v="0"/>
    <x v="0"/>
    <s v="3. Good"/>
    <s v="1. Zero"/>
    <s v="9-10 yrs"/>
    <s v="Retained"/>
  </r>
  <r>
    <n v="15617991"/>
    <n v="555"/>
    <x v="0"/>
    <x v="1"/>
    <n v="29"/>
    <n v="4"/>
    <n v="128744.04"/>
    <n v="1"/>
    <n v="1"/>
    <n v="1"/>
    <n v="47454.93"/>
    <n v="0"/>
    <x v="3"/>
    <s v="1. Poor"/>
    <s v="3. 100K-150K"/>
    <s v="3-5 yrs"/>
    <s v="Retained"/>
  </r>
  <r>
    <n v="15658504"/>
    <n v="584"/>
    <x v="2"/>
    <x v="0"/>
    <n v="62"/>
    <n v="9"/>
    <n v="137727.34"/>
    <n v="2"/>
    <n v="0"/>
    <n v="1"/>
    <n v="121102.9"/>
    <n v="0"/>
    <x v="4"/>
    <s v="2. Fair"/>
    <s v="3. 100K-150K"/>
    <s v="9-10 yrs"/>
    <s v="Retained"/>
  </r>
  <r>
    <n v="15785705"/>
    <n v="705"/>
    <x v="2"/>
    <x v="0"/>
    <n v="44"/>
    <n v="10"/>
    <n v="106731.58"/>
    <n v="1"/>
    <n v="1"/>
    <n v="0"/>
    <n v="137419.87"/>
    <n v="1"/>
    <x v="0"/>
    <s v="3. Good"/>
    <s v="3. 100K-150K"/>
    <s v="9-10 yrs"/>
    <s v="Churned"/>
  </r>
  <r>
    <n v="15801817"/>
    <n v="688"/>
    <x v="0"/>
    <x v="0"/>
    <n v="38"/>
    <n v="7"/>
    <n v="123544.21"/>
    <n v="1"/>
    <n v="1"/>
    <n v="1"/>
    <n v="157664.01999999999"/>
    <n v="0"/>
    <x v="1"/>
    <s v="3. Good"/>
    <s v="3. 100K-150K"/>
    <s v="6-8 yrs"/>
    <s v="Retained"/>
  </r>
  <r>
    <n v="15752578"/>
    <n v="626"/>
    <x v="0"/>
    <x v="0"/>
    <n v="37"/>
    <n v="2"/>
    <n v="133968.95999999999"/>
    <n v="2"/>
    <n v="1"/>
    <n v="0"/>
    <n v="148689.65"/>
    <n v="0"/>
    <x v="1"/>
    <s v="2. Fair"/>
    <s v="3. 100K-150K"/>
    <s v="0-2 yrs"/>
    <s v="Retained"/>
  </r>
  <r>
    <n v="15781574"/>
    <n v="636"/>
    <x v="1"/>
    <x v="1"/>
    <n v="76"/>
    <n v="9"/>
    <n v="126534.6"/>
    <n v="1"/>
    <n v="1"/>
    <n v="1"/>
    <n v="39789.620000000003"/>
    <n v="0"/>
    <x v="4"/>
    <s v="2. Fair"/>
    <s v="3. 100K-150K"/>
    <s v="9-10 yrs"/>
    <s v="Retained"/>
  </r>
  <r>
    <n v="15792107"/>
    <n v="719"/>
    <x v="1"/>
    <x v="0"/>
    <n v="35"/>
    <n v="8"/>
    <n v="0"/>
    <n v="1"/>
    <n v="1"/>
    <n v="1"/>
    <n v="165162.4"/>
    <n v="0"/>
    <x v="1"/>
    <s v="3. Good"/>
    <s v="1. Zero"/>
    <s v="6-8 yrs"/>
    <s v="Retained"/>
  </r>
  <r>
    <n v="15569917"/>
    <n v="706"/>
    <x v="1"/>
    <x v="1"/>
    <n v="30"/>
    <n v="6"/>
    <n v="87609.68"/>
    <n v="2"/>
    <n v="0"/>
    <n v="0"/>
    <n v="137674.54999999999"/>
    <n v="1"/>
    <x v="1"/>
    <s v="3. Good"/>
    <s v="2. Up to 100K"/>
    <s v="6-8 yrs"/>
    <s v="Churned"/>
  </r>
  <r>
    <n v="15721504"/>
    <n v="731"/>
    <x v="1"/>
    <x v="1"/>
    <n v="41"/>
    <n v="3"/>
    <n v="0"/>
    <n v="2"/>
    <n v="1"/>
    <n v="0"/>
    <n v="101371.72"/>
    <n v="0"/>
    <x v="0"/>
    <s v="3. Good"/>
    <s v="1. Zero"/>
    <s v="3-5 yrs"/>
    <s v="Retained"/>
  </r>
  <r>
    <n v="15757306"/>
    <n v="738"/>
    <x v="1"/>
    <x v="1"/>
    <n v="49"/>
    <n v="3"/>
    <n v="0"/>
    <n v="3"/>
    <n v="1"/>
    <n v="1"/>
    <n v="65066.48"/>
    <n v="1"/>
    <x v="0"/>
    <s v="3. Good"/>
    <s v="1. Zero"/>
    <s v="3-5 yrs"/>
    <s v="Churned"/>
  </r>
  <r>
    <n v="15647295"/>
    <n v="426"/>
    <x v="0"/>
    <x v="1"/>
    <n v="34"/>
    <n v="9"/>
    <n v="0"/>
    <n v="2"/>
    <n v="1"/>
    <n v="0"/>
    <n v="107876.91"/>
    <n v="0"/>
    <x v="1"/>
    <s v="1. Poor"/>
    <s v="1. Zero"/>
    <s v="9-10 yrs"/>
    <s v="Retained"/>
  </r>
  <r>
    <n v="15642098"/>
    <n v="622"/>
    <x v="1"/>
    <x v="0"/>
    <n v="36"/>
    <n v="0"/>
    <n v="108960"/>
    <n v="2"/>
    <n v="1"/>
    <n v="0"/>
    <n v="111180.3"/>
    <n v="1"/>
    <x v="1"/>
    <s v="2. Fair"/>
    <s v="3. 100K-150K"/>
    <s v="0-2 yrs"/>
    <s v="Churned"/>
  </r>
  <r>
    <n v="15696120"/>
    <n v="701"/>
    <x v="1"/>
    <x v="0"/>
    <n v="30"/>
    <n v="2"/>
    <n v="0"/>
    <n v="2"/>
    <n v="1"/>
    <n v="0"/>
    <n v="115650.63"/>
    <n v="0"/>
    <x v="1"/>
    <s v="3. Good"/>
    <s v="1. Zero"/>
    <s v="0-2 yrs"/>
    <s v="Retained"/>
  </r>
  <r>
    <n v="15675176"/>
    <n v="512"/>
    <x v="0"/>
    <x v="1"/>
    <n v="51"/>
    <n v="6"/>
    <n v="144953.31"/>
    <n v="1"/>
    <n v="1"/>
    <n v="1"/>
    <n v="165035.17000000001"/>
    <n v="0"/>
    <x v="2"/>
    <s v="1. Poor"/>
    <s v="3. 100K-150K"/>
    <s v="6-8 yrs"/>
    <s v="Retained"/>
  </r>
  <r>
    <n v="15700046"/>
    <n v="635"/>
    <x v="0"/>
    <x v="1"/>
    <n v="41"/>
    <n v="4"/>
    <n v="103544.88"/>
    <n v="2"/>
    <n v="1"/>
    <n v="0"/>
    <n v="193746.55"/>
    <n v="0"/>
    <x v="0"/>
    <s v="2. Fair"/>
    <s v="3. 100K-150K"/>
    <s v="3-5 yrs"/>
    <s v="Retained"/>
  </r>
  <r>
    <n v="15782089"/>
    <n v="685"/>
    <x v="0"/>
    <x v="1"/>
    <n v="33"/>
    <n v="6"/>
    <n v="0"/>
    <n v="1"/>
    <n v="1"/>
    <n v="0"/>
    <n v="58458.26"/>
    <n v="0"/>
    <x v="1"/>
    <s v="3. Good"/>
    <s v="1. Zero"/>
    <s v="6-8 yrs"/>
    <s v="Retained"/>
  </r>
  <r>
    <n v="15706394"/>
    <n v="609"/>
    <x v="0"/>
    <x v="1"/>
    <n v="53"/>
    <n v="7"/>
    <n v="0"/>
    <n v="2"/>
    <n v="0"/>
    <n v="1"/>
    <n v="52332.85"/>
    <n v="0"/>
    <x v="2"/>
    <s v="2. Fair"/>
    <s v="1. Zero"/>
    <s v="6-8 yrs"/>
    <s v="Retained"/>
  </r>
  <r>
    <n v="15759387"/>
    <n v="598"/>
    <x v="2"/>
    <x v="1"/>
    <n v="38"/>
    <n v="1"/>
    <n v="101487.18"/>
    <n v="1"/>
    <n v="1"/>
    <n v="1"/>
    <n v="75959.100000000006"/>
    <n v="1"/>
    <x v="1"/>
    <s v="2. Fair"/>
    <s v="3. 100K-150K"/>
    <s v="0-2 yrs"/>
    <s v="Churned"/>
  </r>
  <r>
    <n v="15623369"/>
    <n v="708"/>
    <x v="0"/>
    <x v="1"/>
    <n v="52"/>
    <n v="10"/>
    <n v="105355.81"/>
    <n v="1"/>
    <n v="1"/>
    <n v="0"/>
    <n v="123.07"/>
    <n v="1"/>
    <x v="2"/>
    <s v="3. Good"/>
    <s v="3. 100K-150K"/>
    <s v="9-10 yrs"/>
    <s v="Churned"/>
  </r>
  <r>
    <n v="15732943"/>
    <n v="574"/>
    <x v="1"/>
    <x v="1"/>
    <n v="36"/>
    <n v="4"/>
    <n v="77967.5"/>
    <n v="1"/>
    <n v="1"/>
    <n v="0"/>
    <n v="167066.95000000001"/>
    <n v="1"/>
    <x v="1"/>
    <s v="1. Poor"/>
    <s v="2. Up to 100K"/>
    <s v="3-5 yrs"/>
    <s v="Churned"/>
  </r>
  <r>
    <n v="15750545"/>
    <n v="629"/>
    <x v="0"/>
    <x v="1"/>
    <n v="44"/>
    <n v="5"/>
    <n v="0"/>
    <n v="4"/>
    <n v="0"/>
    <n v="0"/>
    <n v="117572.59"/>
    <n v="1"/>
    <x v="0"/>
    <s v="2. Fair"/>
    <s v="1. Zero"/>
    <s v="3-5 yrs"/>
    <s v="Churned"/>
  </r>
  <r>
    <n v="15809909"/>
    <n v="422"/>
    <x v="1"/>
    <x v="0"/>
    <n v="54"/>
    <n v="4"/>
    <n v="0"/>
    <n v="2"/>
    <n v="1"/>
    <n v="1"/>
    <n v="7166.71"/>
    <n v="0"/>
    <x v="2"/>
    <s v="1. Poor"/>
    <s v="1. Zero"/>
    <s v="3-5 yrs"/>
    <s v="Retained"/>
  </r>
  <r>
    <n v="15642448"/>
    <n v="656"/>
    <x v="1"/>
    <x v="1"/>
    <n v="28"/>
    <n v="8"/>
    <n v="120047.77"/>
    <n v="1"/>
    <n v="1"/>
    <n v="1"/>
    <n v="137173.39000000001"/>
    <n v="0"/>
    <x v="3"/>
    <s v="2. Fair"/>
    <s v="3. 100K-150K"/>
    <s v="6-8 yrs"/>
    <s v="Retained"/>
  </r>
  <r>
    <n v="15791944"/>
    <n v="697"/>
    <x v="0"/>
    <x v="1"/>
    <n v="32"/>
    <n v="7"/>
    <n v="175464.85"/>
    <n v="3"/>
    <n v="1"/>
    <n v="0"/>
    <n v="116442.42"/>
    <n v="1"/>
    <x v="1"/>
    <s v="3. Good"/>
    <s v="4. Above 150K"/>
    <s v="6-8 yrs"/>
    <s v="Churned"/>
  </r>
  <r>
    <n v="15768342"/>
    <n v="718"/>
    <x v="0"/>
    <x v="1"/>
    <n v="52"/>
    <n v="8"/>
    <n v="79475.3"/>
    <n v="3"/>
    <n v="1"/>
    <n v="1"/>
    <n v="32421.32"/>
    <n v="1"/>
    <x v="2"/>
    <s v="3. Good"/>
    <s v="2. Up to 100K"/>
    <s v="6-8 yrs"/>
    <s v="Churned"/>
  </r>
  <r>
    <n v="15567919"/>
    <n v="586"/>
    <x v="2"/>
    <x v="1"/>
    <n v="37"/>
    <n v="8"/>
    <n v="167735.69"/>
    <n v="2"/>
    <n v="0"/>
    <n v="1"/>
    <n v="104665.79"/>
    <n v="0"/>
    <x v="1"/>
    <s v="2. Fair"/>
    <s v="4. Above 150K"/>
    <s v="6-8 yrs"/>
    <s v="Retained"/>
  </r>
  <r>
    <n v="15674750"/>
    <n v="481"/>
    <x v="1"/>
    <x v="0"/>
    <n v="37"/>
    <n v="8"/>
    <n v="0"/>
    <n v="2"/>
    <n v="1"/>
    <n v="0"/>
    <n v="44215.86"/>
    <n v="0"/>
    <x v="1"/>
    <s v="1. Poor"/>
    <s v="1. Zero"/>
    <s v="6-8 yrs"/>
    <s v="Retained"/>
  </r>
  <r>
    <n v="15778345"/>
    <n v="749"/>
    <x v="0"/>
    <x v="0"/>
    <n v="33"/>
    <n v="1"/>
    <n v="74385.98"/>
    <n v="1"/>
    <n v="1"/>
    <n v="0"/>
    <n v="20164.47"/>
    <n v="0"/>
    <x v="1"/>
    <s v="4. Very Good"/>
    <s v="2. Up to 100K"/>
    <s v="0-2 yrs"/>
    <s v="Retained"/>
  </r>
  <r>
    <n v="15687634"/>
    <n v="561"/>
    <x v="2"/>
    <x v="1"/>
    <n v="49"/>
    <n v="5"/>
    <n v="94754"/>
    <n v="1"/>
    <n v="1"/>
    <n v="1"/>
    <n v="26691.31"/>
    <n v="0"/>
    <x v="0"/>
    <s v="1. Poor"/>
    <s v="2. Up to 100K"/>
    <s v="3-5 yrs"/>
    <s v="Retained"/>
  </r>
  <r>
    <n v="15666096"/>
    <n v="676"/>
    <x v="1"/>
    <x v="1"/>
    <n v="27"/>
    <n v="4"/>
    <n v="0"/>
    <n v="1"/>
    <n v="0"/>
    <n v="1"/>
    <n v="107955.67"/>
    <n v="0"/>
    <x v="3"/>
    <s v="3. Good"/>
    <s v="1. Zero"/>
    <s v="3-5 yrs"/>
    <s v="Retained"/>
  </r>
  <r>
    <n v="15581700"/>
    <n v="615"/>
    <x v="2"/>
    <x v="1"/>
    <n v="43"/>
    <n v="3"/>
    <n v="86920.86"/>
    <n v="1"/>
    <n v="1"/>
    <n v="1"/>
    <n v="150048.37"/>
    <n v="0"/>
    <x v="0"/>
    <s v="2. Fair"/>
    <s v="2. Up to 100K"/>
    <s v="3-5 yrs"/>
    <s v="Retained"/>
  </r>
  <r>
    <n v="15656417"/>
    <n v="582"/>
    <x v="0"/>
    <x v="0"/>
    <n v="39"/>
    <n v="1"/>
    <n v="132077.48000000001"/>
    <n v="2"/>
    <n v="1"/>
    <n v="0"/>
    <n v="192255.15"/>
    <n v="0"/>
    <x v="1"/>
    <s v="2. Fair"/>
    <s v="3. 100K-150K"/>
    <s v="0-2 yrs"/>
    <s v="Retained"/>
  </r>
  <r>
    <n v="15649101"/>
    <n v="601"/>
    <x v="0"/>
    <x v="1"/>
    <n v="40"/>
    <n v="10"/>
    <n v="127847.86"/>
    <n v="1"/>
    <n v="0"/>
    <n v="0"/>
    <n v="173245.68"/>
    <n v="0"/>
    <x v="0"/>
    <s v="2. Fair"/>
    <s v="3. 100K-150K"/>
    <s v="9-10 yrs"/>
    <s v="Retained"/>
  </r>
  <r>
    <n v="15781975"/>
    <n v="708"/>
    <x v="0"/>
    <x v="1"/>
    <n v="34"/>
    <n v="3"/>
    <n v="0"/>
    <n v="1"/>
    <n v="0"/>
    <n v="1"/>
    <n v="121457.88"/>
    <n v="1"/>
    <x v="1"/>
    <s v="3. Good"/>
    <s v="1. Zero"/>
    <s v="3-5 yrs"/>
    <s v="Churned"/>
  </r>
  <r>
    <n v="15700511"/>
    <n v="708"/>
    <x v="2"/>
    <x v="1"/>
    <n v="42"/>
    <n v="9"/>
    <n v="176702.36"/>
    <n v="2"/>
    <n v="1"/>
    <n v="1"/>
    <n v="104804.74"/>
    <n v="0"/>
    <x v="0"/>
    <s v="3. Good"/>
    <s v="4. Above 150K"/>
    <s v="9-10 yrs"/>
    <s v="Retained"/>
  </r>
  <r>
    <n v="15770255"/>
    <n v="797"/>
    <x v="2"/>
    <x v="0"/>
    <n v="33"/>
    <n v="10"/>
    <n v="83555.58"/>
    <n v="1"/>
    <n v="0"/>
    <n v="0"/>
    <n v="69767.14"/>
    <n v="0"/>
    <x v="1"/>
    <s v="4. Very Good"/>
    <s v="2. Up to 100K"/>
    <s v="9-10 yrs"/>
    <s v="Retained"/>
  </r>
  <r>
    <n v="15643574"/>
    <n v="682"/>
    <x v="0"/>
    <x v="1"/>
    <n v="26"/>
    <n v="8"/>
    <n v="0"/>
    <n v="2"/>
    <n v="1"/>
    <n v="0"/>
    <n v="178373.43"/>
    <n v="0"/>
    <x v="3"/>
    <s v="3. Good"/>
    <s v="1. Zero"/>
    <s v="6-8 yrs"/>
    <s v="Retained"/>
  </r>
  <r>
    <n v="15595010"/>
    <n v="694"/>
    <x v="1"/>
    <x v="0"/>
    <n v="39"/>
    <n v="9"/>
    <n v="0"/>
    <n v="2"/>
    <n v="0"/>
    <n v="0"/>
    <n v="99924.04"/>
    <n v="0"/>
    <x v="1"/>
    <s v="3. Good"/>
    <s v="1. Zero"/>
    <s v="9-10 yrs"/>
    <s v="Retained"/>
  </r>
  <r>
    <n v="15580579"/>
    <n v="490"/>
    <x v="0"/>
    <x v="0"/>
    <n v="40"/>
    <n v="1"/>
    <n v="0"/>
    <n v="1"/>
    <n v="1"/>
    <n v="1"/>
    <n v="49594.19"/>
    <n v="1"/>
    <x v="0"/>
    <s v="1. Poor"/>
    <s v="1. Zero"/>
    <s v="0-2 yrs"/>
    <s v="Churned"/>
  </r>
  <r>
    <n v="15748532"/>
    <n v="828"/>
    <x v="1"/>
    <x v="1"/>
    <n v="42"/>
    <n v="10"/>
    <n v="0"/>
    <n v="1"/>
    <n v="1"/>
    <n v="1"/>
    <n v="186071.14"/>
    <n v="0"/>
    <x v="0"/>
    <s v="5. Excellent"/>
    <s v="1. Zero"/>
    <s v="9-10 yrs"/>
    <s v="Retained"/>
  </r>
  <r>
    <n v="15773789"/>
    <n v="594"/>
    <x v="1"/>
    <x v="0"/>
    <n v="38"/>
    <n v="7"/>
    <n v="96858.35"/>
    <n v="1"/>
    <n v="1"/>
    <n v="0"/>
    <n v="77511.45"/>
    <n v="0"/>
    <x v="1"/>
    <s v="2. Fair"/>
    <s v="2. Up to 100K"/>
    <s v="6-8 yrs"/>
    <s v="Retained"/>
  </r>
  <r>
    <n v="15600027"/>
    <n v="579"/>
    <x v="1"/>
    <x v="1"/>
    <n v="33"/>
    <n v="1"/>
    <n v="0"/>
    <n v="2"/>
    <n v="1"/>
    <n v="1"/>
    <n v="54816.57"/>
    <n v="0"/>
    <x v="1"/>
    <s v="1. Poor"/>
    <s v="1. Zero"/>
    <s v="0-2 yrs"/>
    <s v="Retained"/>
  </r>
  <r>
    <n v="15620832"/>
    <n v="723"/>
    <x v="0"/>
    <x v="0"/>
    <n v="35"/>
    <n v="0"/>
    <n v="0"/>
    <n v="2"/>
    <n v="0"/>
    <n v="1"/>
    <n v="61290.99"/>
    <n v="0"/>
    <x v="1"/>
    <s v="3. Good"/>
    <s v="1. Zero"/>
    <s v="0-2 yrs"/>
    <s v="Retained"/>
  </r>
  <r>
    <n v="15568819"/>
    <n v="619"/>
    <x v="2"/>
    <x v="0"/>
    <n v="42"/>
    <n v="8"/>
    <n v="132796.04"/>
    <n v="3"/>
    <n v="1"/>
    <n v="1"/>
    <n v="191821.35"/>
    <n v="1"/>
    <x v="0"/>
    <s v="2. Fair"/>
    <s v="3. 100K-150K"/>
    <s v="6-8 yrs"/>
    <s v="Churned"/>
  </r>
  <r>
    <n v="15748691"/>
    <n v="794"/>
    <x v="1"/>
    <x v="0"/>
    <n v="30"/>
    <n v="1"/>
    <n v="154970.54"/>
    <n v="1"/>
    <n v="0"/>
    <n v="1"/>
    <n v="156768.45000000001"/>
    <n v="0"/>
    <x v="1"/>
    <s v="4. Very Good"/>
    <s v="4. Above 150K"/>
    <s v="0-2 yrs"/>
    <s v="Retained"/>
  </r>
  <r>
    <n v="15583552"/>
    <n v="674"/>
    <x v="2"/>
    <x v="1"/>
    <n v="44"/>
    <n v="3"/>
    <n v="88902.21"/>
    <n v="1"/>
    <n v="1"/>
    <n v="0"/>
    <n v="73731.320000000007"/>
    <n v="0"/>
    <x v="0"/>
    <s v="3. Good"/>
    <s v="2. Up to 100K"/>
    <s v="3-5 yrs"/>
    <s v="Retained"/>
  </r>
  <r>
    <n v="15588019"/>
    <n v="418"/>
    <x v="0"/>
    <x v="1"/>
    <n v="28"/>
    <n v="7"/>
    <n v="98738.92"/>
    <n v="1"/>
    <n v="1"/>
    <n v="0"/>
    <n v="122190.22"/>
    <n v="0"/>
    <x v="3"/>
    <s v="1. Poor"/>
    <s v="2. Up to 100K"/>
    <s v="6-8 yrs"/>
    <s v="Retained"/>
  </r>
  <r>
    <n v="15713250"/>
    <n v="502"/>
    <x v="0"/>
    <x v="1"/>
    <n v="33"/>
    <n v="8"/>
    <n v="0"/>
    <n v="2"/>
    <n v="1"/>
    <n v="1"/>
    <n v="123509.01"/>
    <n v="0"/>
    <x v="1"/>
    <s v="1. Poor"/>
    <s v="1. Zero"/>
    <s v="6-8 yrs"/>
    <s v="Retained"/>
  </r>
  <r>
    <n v="15569595"/>
    <n v="678"/>
    <x v="0"/>
    <x v="0"/>
    <n v="50"/>
    <n v="6"/>
    <n v="0"/>
    <n v="1"/>
    <n v="1"/>
    <n v="0"/>
    <n v="8199.5"/>
    <n v="0"/>
    <x v="2"/>
    <s v="3. Good"/>
    <s v="1. Zero"/>
    <s v="6-8 yrs"/>
    <s v="Retained"/>
  </r>
  <r>
    <n v="15794868"/>
    <n v="599"/>
    <x v="2"/>
    <x v="1"/>
    <n v="40"/>
    <n v="10"/>
    <n v="137456.28"/>
    <n v="2"/>
    <n v="1"/>
    <n v="1"/>
    <n v="14113.11"/>
    <n v="0"/>
    <x v="0"/>
    <s v="2. Fair"/>
    <s v="3. 100K-150K"/>
    <s v="9-10 yrs"/>
    <s v="Retained"/>
  </r>
  <r>
    <n v="15576680"/>
    <n v="736"/>
    <x v="0"/>
    <x v="1"/>
    <n v="29"/>
    <n v="4"/>
    <n v="0"/>
    <n v="2"/>
    <n v="0"/>
    <n v="0"/>
    <n v="51705.01"/>
    <n v="0"/>
    <x v="3"/>
    <s v="3. Good"/>
    <s v="1. Zero"/>
    <s v="3-5 yrs"/>
    <s v="Retained"/>
  </r>
  <r>
    <n v="15613699"/>
    <n v="430"/>
    <x v="0"/>
    <x v="0"/>
    <n v="60"/>
    <n v="7"/>
    <n v="73937.02"/>
    <n v="1"/>
    <n v="1"/>
    <n v="0"/>
    <n v="161937.62"/>
    <n v="1"/>
    <x v="4"/>
    <s v="1. Poor"/>
    <s v="2. Up to 100K"/>
    <s v="6-8 yrs"/>
    <s v="Churned"/>
  </r>
  <r>
    <n v="15609758"/>
    <n v="537"/>
    <x v="0"/>
    <x v="0"/>
    <n v="45"/>
    <n v="7"/>
    <n v="158621.04"/>
    <n v="1"/>
    <n v="1"/>
    <n v="0"/>
    <n v="120892.96"/>
    <n v="1"/>
    <x v="0"/>
    <s v="1. Poor"/>
    <s v="4. Above 150K"/>
    <s v="6-8 yrs"/>
    <s v="Churned"/>
  </r>
  <r>
    <n v="15762392"/>
    <n v="683"/>
    <x v="1"/>
    <x v="1"/>
    <n v="30"/>
    <n v="1"/>
    <n v="113257.2"/>
    <n v="1"/>
    <n v="1"/>
    <n v="1"/>
    <n v="65035.02"/>
    <n v="0"/>
    <x v="1"/>
    <s v="3. Good"/>
    <s v="3. 100K-150K"/>
    <s v="0-2 yrs"/>
    <s v="Retained"/>
  </r>
  <r>
    <n v="15693382"/>
    <n v="828"/>
    <x v="0"/>
    <x v="1"/>
    <n v="31"/>
    <n v="9"/>
    <n v="0"/>
    <n v="1"/>
    <n v="0"/>
    <n v="1"/>
    <n v="164257.37"/>
    <n v="0"/>
    <x v="1"/>
    <s v="5. Excellent"/>
    <s v="1. Zero"/>
    <s v="9-10 yrs"/>
    <s v="Retained"/>
  </r>
  <r>
    <n v="15791769"/>
    <n v="691"/>
    <x v="0"/>
    <x v="0"/>
    <n v="29"/>
    <n v="9"/>
    <n v="116536.43"/>
    <n v="1"/>
    <n v="1"/>
    <n v="0"/>
    <n v="51987.99"/>
    <n v="0"/>
    <x v="3"/>
    <s v="3. Good"/>
    <s v="3. 100K-150K"/>
    <s v="9-10 yrs"/>
    <s v="Retained"/>
  </r>
  <r>
    <n v="15712483"/>
    <n v="608"/>
    <x v="1"/>
    <x v="0"/>
    <n v="28"/>
    <n v="4"/>
    <n v="0"/>
    <n v="2"/>
    <n v="1"/>
    <n v="0"/>
    <n v="10899.63"/>
    <n v="1"/>
    <x v="3"/>
    <s v="2. Fair"/>
    <s v="1. Zero"/>
    <s v="3-5 yrs"/>
    <s v="Churned"/>
  </r>
  <r>
    <n v="15636454"/>
    <n v="691"/>
    <x v="0"/>
    <x v="0"/>
    <n v="60"/>
    <n v="6"/>
    <n v="101070.69"/>
    <n v="1"/>
    <n v="1"/>
    <n v="0"/>
    <n v="177355.8"/>
    <n v="1"/>
    <x v="4"/>
    <s v="3. Good"/>
    <s v="3. 100K-150K"/>
    <s v="6-8 yrs"/>
    <s v="Churned"/>
  </r>
  <r>
    <n v="15710138"/>
    <n v="718"/>
    <x v="1"/>
    <x v="1"/>
    <n v="39"/>
    <n v="6"/>
    <n v="0"/>
    <n v="2"/>
    <n v="0"/>
    <n v="1"/>
    <n v="63889.1"/>
    <n v="0"/>
    <x v="1"/>
    <s v="3. Good"/>
    <s v="1. Zero"/>
    <s v="6-8 yrs"/>
    <s v="Retained"/>
  </r>
  <r>
    <n v="15571571"/>
    <n v="680"/>
    <x v="2"/>
    <x v="0"/>
    <n v="31"/>
    <n v="3"/>
    <n v="127331.46"/>
    <n v="3"/>
    <n v="1"/>
    <n v="1"/>
    <n v="176433.6"/>
    <n v="0"/>
    <x v="1"/>
    <s v="3. Good"/>
    <s v="3. 100K-150K"/>
    <s v="3-5 yrs"/>
    <s v="Retained"/>
  </r>
  <r>
    <n v="15638751"/>
    <n v="838"/>
    <x v="1"/>
    <x v="0"/>
    <n v="41"/>
    <n v="5"/>
    <n v="0"/>
    <n v="2"/>
    <n v="1"/>
    <n v="0"/>
    <n v="81313.509999999995"/>
    <n v="0"/>
    <x v="0"/>
    <s v="5. Excellent"/>
    <s v="1. Zero"/>
    <s v="3-5 yrs"/>
    <s v="Retained"/>
  </r>
  <r>
    <n v="15598574"/>
    <n v="695"/>
    <x v="1"/>
    <x v="0"/>
    <n v="31"/>
    <n v="5"/>
    <n v="0"/>
    <n v="2"/>
    <n v="0"/>
    <n v="1"/>
    <n v="13998.88"/>
    <n v="0"/>
    <x v="1"/>
    <s v="3. Good"/>
    <s v="1. Zero"/>
    <s v="3-5 yrs"/>
    <s v="Retained"/>
  </r>
  <r>
    <n v="15796787"/>
    <n v="681"/>
    <x v="0"/>
    <x v="1"/>
    <n v="46"/>
    <n v="0"/>
    <n v="105969.42"/>
    <n v="1"/>
    <n v="1"/>
    <n v="0"/>
    <n v="5771.56"/>
    <n v="0"/>
    <x v="0"/>
    <s v="3. Good"/>
    <s v="3. 100K-150K"/>
    <s v="0-2 yrs"/>
    <s v="Retained"/>
  </r>
  <r>
    <n v="15615670"/>
    <n v="762"/>
    <x v="0"/>
    <x v="1"/>
    <n v="36"/>
    <n v="5"/>
    <n v="119547.46"/>
    <n v="1"/>
    <n v="1"/>
    <n v="1"/>
    <n v="42693.65"/>
    <n v="0"/>
    <x v="1"/>
    <s v="4. Very Good"/>
    <s v="3. 100K-150K"/>
    <s v="3-5 yrs"/>
    <s v="Retained"/>
  </r>
  <r>
    <n v="15705506"/>
    <n v="751"/>
    <x v="1"/>
    <x v="1"/>
    <n v="38"/>
    <n v="7"/>
    <n v="0"/>
    <n v="2"/>
    <n v="0"/>
    <n v="0"/>
    <n v="90839.61"/>
    <n v="0"/>
    <x v="1"/>
    <s v="4. Very Good"/>
    <s v="1. Zero"/>
    <s v="6-8 yrs"/>
    <s v="Retained"/>
  </r>
  <r>
    <n v="15599535"/>
    <n v="678"/>
    <x v="1"/>
    <x v="1"/>
    <n v="28"/>
    <n v="5"/>
    <n v="138668.18"/>
    <n v="1"/>
    <n v="1"/>
    <n v="1"/>
    <n v="54144.01"/>
    <n v="0"/>
    <x v="3"/>
    <s v="3. Good"/>
    <s v="3. 100K-150K"/>
    <s v="3-5 yrs"/>
    <s v="Retained"/>
  </r>
  <r>
    <n v="15768449"/>
    <n v="634"/>
    <x v="0"/>
    <x v="0"/>
    <n v="37"/>
    <n v="7"/>
    <n v="51582.5"/>
    <n v="2"/>
    <n v="1"/>
    <n v="1"/>
    <n v="184312.88"/>
    <n v="0"/>
    <x v="1"/>
    <s v="2. Fair"/>
    <s v="2. Up to 100K"/>
    <s v="6-8 yrs"/>
    <s v="Retained"/>
  </r>
  <r>
    <n v="15725002"/>
    <n v="749"/>
    <x v="0"/>
    <x v="1"/>
    <n v="37"/>
    <n v="7"/>
    <n v="0"/>
    <n v="2"/>
    <n v="1"/>
    <n v="0"/>
    <n v="20306.79"/>
    <n v="0"/>
    <x v="1"/>
    <s v="4. Very Good"/>
    <s v="1. Zero"/>
    <s v="6-8 yrs"/>
    <s v="Retained"/>
  </r>
  <r>
    <n v="15611682"/>
    <n v="590"/>
    <x v="1"/>
    <x v="1"/>
    <n v="37"/>
    <n v="6"/>
    <n v="169902.92"/>
    <n v="1"/>
    <n v="1"/>
    <n v="1"/>
    <n v="128256.18"/>
    <n v="0"/>
    <x v="1"/>
    <s v="2. Fair"/>
    <s v="4. Above 150K"/>
    <s v="6-8 yrs"/>
    <s v="Retained"/>
  </r>
  <r>
    <n v="15749964"/>
    <n v="610"/>
    <x v="0"/>
    <x v="0"/>
    <n v="27"/>
    <n v="4"/>
    <n v="87262.399999999994"/>
    <n v="2"/>
    <n v="1"/>
    <n v="0"/>
    <n v="182720.07"/>
    <n v="0"/>
    <x v="3"/>
    <s v="2. Fair"/>
    <s v="2. Up to 100K"/>
    <s v="3-5 yrs"/>
    <s v="Retained"/>
  </r>
  <r>
    <n v="15678779"/>
    <n v="502"/>
    <x v="0"/>
    <x v="1"/>
    <n v="33"/>
    <n v="7"/>
    <n v="0"/>
    <n v="2"/>
    <n v="0"/>
    <n v="1"/>
    <n v="4082.52"/>
    <n v="0"/>
    <x v="1"/>
    <s v="1. Poor"/>
    <s v="1. Zero"/>
    <s v="6-8 yrs"/>
    <s v="Retained"/>
  </r>
  <r>
    <n v="15752601"/>
    <n v="578"/>
    <x v="0"/>
    <x v="0"/>
    <n v="40"/>
    <n v="7"/>
    <n v="0"/>
    <n v="2"/>
    <n v="0"/>
    <n v="0"/>
    <n v="102233.73"/>
    <n v="0"/>
    <x v="0"/>
    <s v="1. Poor"/>
    <s v="1. Zero"/>
    <s v="6-8 yrs"/>
    <s v="Retained"/>
  </r>
  <r>
    <n v="15758477"/>
    <n v="547"/>
    <x v="0"/>
    <x v="0"/>
    <n v="32"/>
    <n v="2"/>
    <n v="0"/>
    <n v="2"/>
    <n v="1"/>
    <n v="0"/>
    <n v="132002.82999999999"/>
    <n v="0"/>
    <x v="1"/>
    <s v="1. Poor"/>
    <s v="1. Zero"/>
    <s v="0-2 yrs"/>
    <s v="Retained"/>
  </r>
  <r>
    <n v="15629133"/>
    <n v="579"/>
    <x v="0"/>
    <x v="0"/>
    <n v="27"/>
    <n v="9"/>
    <n v="0"/>
    <n v="2"/>
    <n v="1"/>
    <n v="0"/>
    <n v="126838.7"/>
    <n v="0"/>
    <x v="3"/>
    <s v="1. Poor"/>
    <s v="1. Zero"/>
    <s v="9-10 yrs"/>
    <s v="Retained"/>
  </r>
  <r>
    <n v="15604963"/>
    <n v="661"/>
    <x v="0"/>
    <x v="1"/>
    <n v="39"/>
    <n v="5"/>
    <n v="0"/>
    <n v="2"/>
    <n v="0"/>
    <n v="0"/>
    <n v="181461.46"/>
    <n v="0"/>
    <x v="1"/>
    <s v="2. Fair"/>
    <s v="1. Zero"/>
    <s v="3-5 yrs"/>
    <s v="Retained"/>
  </r>
  <r>
    <n v="15796413"/>
    <n v="794"/>
    <x v="0"/>
    <x v="1"/>
    <n v="46"/>
    <n v="6"/>
    <n v="0"/>
    <n v="2"/>
    <n v="1"/>
    <n v="0"/>
    <n v="195325.74"/>
    <n v="0"/>
    <x v="0"/>
    <s v="4. Very Good"/>
    <s v="1. Zero"/>
    <s v="6-8 yrs"/>
    <s v="Retained"/>
  </r>
  <r>
    <n v="15812470"/>
    <n v="719"/>
    <x v="0"/>
    <x v="1"/>
    <n v="61"/>
    <n v="5"/>
    <n v="0"/>
    <n v="2"/>
    <n v="0"/>
    <n v="1"/>
    <n v="29132.43"/>
    <n v="0"/>
    <x v="4"/>
    <s v="3. Good"/>
    <s v="1. Zero"/>
    <s v="3-5 yrs"/>
    <s v="Retained"/>
  </r>
  <r>
    <n v="15587443"/>
    <n v="728"/>
    <x v="0"/>
    <x v="0"/>
    <n v="69"/>
    <n v="1"/>
    <n v="0"/>
    <n v="2"/>
    <n v="1"/>
    <n v="1"/>
    <n v="131804.85999999999"/>
    <n v="0"/>
    <x v="4"/>
    <s v="3. Good"/>
    <s v="1. Zero"/>
    <s v="0-2 yrs"/>
    <s v="Retained"/>
  </r>
  <r>
    <n v="15689692"/>
    <n v="598"/>
    <x v="2"/>
    <x v="1"/>
    <n v="19"/>
    <n v="3"/>
    <n v="150348.37"/>
    <n v="1"/>
    <n v="1"/>
    <n v="1"/>
    <n v="173784.04"/>
    <n v="0"/>
    <x v="3"/>
    <s v="2. Fair"/>
    <s v="4. Above 150K"/>
    <s v="3-5 yrs"/>
    <s v="Retained"/>
  </r>
  <r>
    <n v="15779586"/>
    <n v="822"/>
    <x v="2"/>
    <x v="0"/>
    <n v="46"/>
    <n v="3"/>
    <n v="115074.02"/>
    <n v="2"/>
    <n v="1"/>
    <n v="0"/>
    <n v="26249.86"/>
    <n v="0"/>
    <x v="0"/>
    <s v="5. Excellent"/>
    <s v="3. 100K-150K"/>
    <s v="3-5 yrs"/>
    <s v="Retained"/>
  </r>
  <r>
    <n v="15667588"/>
    <n v="670"/>
    <x v="1"/>
    <x v="0"/>
    <n v="40"/>
    <n v="3"/>
    <n v="0"/>
    <n v="1"/>
    <n v="1"/>
    <n v="1"/>
    <n v="182650.15"/>
    <n v="0"/>
    <x v="0"/>
    <s v="3. Good"/>
    <s v="1. Zero"/>
    <s v="3-5 yrs"/>
    <s v="Retained"/>
  </r>
  <r>
    <n v="15624423"/>
    <n v="850"/>
    <x v="0"/>
    <x v="1"/>
    <n v="28"/>
    <n v="8"/>
    <n v="99986.98"/>
    <n v="1"/>
    <n v="1"/>
    <n v="0"/>
    <n v="196582.55"/>
    <n v="0"/>
    <x v="3"/>
    <s v="5. Excellent"/>
    <s v="2. Up to 100K"/>
    <s v="6-8 yrs"/>
    <s v="Retained"/>
  </r>
  <r>
    <n v="15591107"/>
    <n v="723"/>
    <x v="2"/>
    <x v="0"/>
    <n v="68"/>
    <n v="3"/>
    <n v="110357"/>
    <n v="1"/>
    <n v="0"/>
    <n v="0"/>
    <n v="141977.54"/>
    <n v="1"/>
    <x v="4"/>
    <s v="3. Good"/>
    <s v="3. 100K-150K"/>
    <s v="3-5 yrs"/>
    <s v="Churned"/>
  </r>
  <r>
    <n v="15748986"/>
    <n v="705"/>
    <x v="2"/>
    <x v="1"/>
    <n v="42"/>
    <n v="8"/>
    <n v="166685.92000000001"/>
    <n v="2"/>
    <n v="1"/>
    <n v="1"/>
    <n v="55313.51"/>
    <n v="0"/>
    <x v="0"/>
    <s v="3. Good"/>
    <s v="4. Above 150K"/>
    <s v="6-8 yrs"/>
    <s v="Retained"/>
  </r>
  <r>
    <n v="15793896"/>
    <n v="677"/>
    <x v="1"/>
    <x v="1"/>
    <n v="40"/>
    <n v="7"/>
    <n v="95312.8"/>
    <n v="1"/>
    <n v="1"/>
    <n v="1"/>
    <n v="62944.75"/>
    <n v="0"/>
    <x v="0"/>
    <s v="3. Good"/>
    <s v="2. Up to 100K"/>
    <s v="6-8 yrs"/>
    <s v="Retained"/>
  </r>
  <r>
    <n v="15620570"/>
    <n v="736"/>
    <x v="0"/>
    <x v="1"/>
    <n v="43"/>
    <n v="4"/>
    <n v="202443.47"/>
    <n v="1"/>
    <n v="1"/>
    <n v="0"/>
    <n v="72375.03"/>
    <n v="0"/>
    <x v="0"/>
    <s v="3. Good"/>
    <s v="4. Above 150K"/>
    <s v="3-5 yrs"/>
    <s v="Retained"/>
  </r>
  <r>
    <n v="15727811"/>
    <n v="661"/>
    <x v="2"/>
    <x v="0"/>
    <n v="47"/>
    <n v="0"/>
    <n v="109493.62"/>
    <n v="1"/>
    <n v="0"/>
    <n v="0"/>
    <n v="188324.01"/>
    <n v="1"/>
    <x v="0"/>
    <s v="2. Fair"/>
    <s v="3. 100K-150K"/>
    <s v="0-2 yrs"/>
    <s v="Churned"/>
  </r>
  <r>
    <n v="15707681"/>
    <n v="501"/>
    <x v="2"/>
    <x v="1"/>
    <n v="38"/>
    <n v="9"/>
    <n v="88977.39"/>
    <n v="2"/>
    <n v="0"/>
    <n v="1"/>
    <n v="133403.07"/>
    <n v="0"/>
    <x v="1"/>
    <s v="1. Poor"/>
    <s v="2. Up to 100K"/>
    <s v="9-10 yrs"/>
    <s v="Retained"/>
  </r>
  <r>
    <n v="15702030"/>
    <n v="516"/>
    <x v="0"/>
    <x v="0"/>
    <n v="29"/>
    <n v="2"/>
    <n v="104982.57"/>
    <n v="1"/>
    <n v="1"/>
    <n v="0"/>
    <n v="157378.5"/>
    <n v="0"/>
    <x v="3"/>
    <s v="1. Poor"/>
    <s v="3. 100K-150K"/>
    <s v="0-2 yrs"/>
    <s v="Retained"/>
  </r>
  <r>
    <n v="15673238"/>
    <n v="517"/>
    <x v="2"/>
    <x v="0"/>
    <n v="59"/>
    <n v="8"/>
    <n v="154110.99"/>
    <n v="2"/>
    <n v="1"/>
    <n v="0"/>
    <n v="101240.08"/>
    <n v="1"/>
    <x v="2"/>
    <s v="1. Poor"/>
    <s v="4. Above 150K"/>
    <s v="6-8 yrs"/>
    <s v="Churned"/>
  </r>
  <r>
    <n v="15604196"/>
    <n v="766"/>
    <x v="0"/>
    <x v="1"/>
    <n v="32"/>
    <n v="6"/>
    <n v="185714.28"/>
    <n v="1"/>
    <n v="1"/>
    <n v="1"/>
    <n v="102502.5"/>
    <n v="0"/>
    <x v="1"/>
    <s v="4. Very Good"/>
    <s v="4. Above 150K"/>
    <s v="6-8 yrs"/>
    <s v="Retained"/>
  </r>
  <r>
    <n v="15769356"/>
    <n v="520"/>
    <x v="2"/>
    <x v="0"/>
    <n v="23"/>
    <n v="3"/>
    <n v="116022.53"/>
    <n v="2"/>
    <n v="1"/>
    <n v="1"/>
    <n v="37577.660000000003"/>
    <n v="0"/>
    <x v="3"/>
    <s v="1. Poor"/>
    <s v="3. 100K-150K"/>
    <s v="3-5 yrs"/>
    <s v="Retained"/>
  </r>
  <r>
    <n v="15665590"/>
    <n v="541"/>
    <x v="0"/>
    <x v="1"/>
    <n v="46"/>
    <n v="6"/>
    <n v="0"/>
    <n v="2"/>
    <n v="1"/>
    <n v="1"/>
    <n v="83456.67"/>
    <n v="0"/>
    <x v="0"/>
    <s v="1. Poor"/>
    <s v="1. Zero"/>
    <s v="6-8 yrs"/>
    <s v="Retained"/>
  </r>
  <r>
    <n v="15572361"/>
    <n v="790"/>
    <x v="2"/>
    <x v="0"/>
    <n v="34"/>
    <n v="2"/>
    <n v="164011.48000000001"/>
    <n v="1"/>
    <n v="1"/>
    <n v="0"/>
    <n v="199420.41"/>
    <n v="0"/>
    <x v="1"/>
    <s v="4. Very Good"/>
    <s v="4. Above 150K"/>
    <s v="0-2 yrs"/>
    <s v="Retained"/>
  </r>
  <r>
    <n v="15667460"/>
    <n v="797"/>
    <x v="0"/>
    <x v="1"/>
    <n v="31"/>
    <n v="9"/>
    <n v="0"/>
    <n v="2"/>
    <n v="1"/>
    <n v="1"/>
    <n v="24748.89"/>
    <n v="0"/>
    <x v="1"/>
    <s v="4. Very Good"/>
    <s v="1. Zero"/>
    <s v="9-10 yrs"/>
    <s v="Retained"/>
  </r>
  <r>
    <n v="15654760"/>
    <n v="811"/>
    <x v="0"/>
    <x v="1"/>
    <n v="40"/>
    <n v="1"/>
    <n v="101514.89"/>
    <n v="1"/>
    <n v="1"/>
    <n v="1"/>
    <n v="121765"/>
    <n v="0"/>
    <x v="0"/>
    <s v="5. Excellent"/>
    <s v="3. 100K-150K"/>
    <s v="0-2 yrs"/>
    <s v="Retained"/>
  </r>
  <r>
    <n v="15632669"/>
    <n v="722"/>
    <x v="1"/>
    <x v="0"/>
    <n v="32"/>
    <n v="4"/>
    <n v="0"/>
    <n v="2"/>
    <n v="1"/>
    <n v="1"/>
    <n v="113666.48"/>
    <n v="0"/>
    <x v="1"/>
    <s v="3. Good"/>
    <s v="1. Zero"/>
    <s v="3-5 yrs"/>
    <s v="Retained"/>
  </r>
  <r>
    <n v="15613673"/>
    <n v="675"/>
    <x v="0"/>
    <x v="1"/>
    <n v="28"/>
    <n v="9"/>
    <n v="0"/>
    <n v="1"/>
    <n v="1"/>
    <n v="0"/>
    <n v="134110.93"/>
    <n v="0"/>
    <x v="3"/>
    <s v="3. Good"/>
    <s v="1. Zero"/>
    <s v="9-10 yrs"/>
    <s v="Retained"/>
  </r>
  <r>
    <n v="15698522"/>
    <n v="660"/>
    <x v="2"/>
    <x v="1"/>
    <n v="39"/>
    <n v="9"/>
    <n v="134599.32999999999"/>
    <n v="2"/>
    <n v="1"/>
    <n v="0"/>
    <n v="183095.87"/>
    <n v="0"/>
    <x v="1"/>
    <s v="2. Fair"/>
    <s v="3. 100K-150K"/>
    <s v="9-10 yrs"/>
    <s v="Retained"/>
  </r>
  <r>
    <n v="15741633"/>
    <n v="566"/>
    <x v="1"/>
    <x v="1"/>
    <n v="32"/>
    <n v="10"/>
    <n v="147511.26"/>
    <n v="1"/>
    <n v="1"/>
    <n v="1"/>
    <n v="159891.03"/>
    <n v="0"/>
    <x v="1"/>
    <s v="1. Poor"/>
    <s v="3. 100K-150K"/>
    <s v="9-10 yrs"/>
    <s v="Retained"/>
  </r>
  <r>
    <n v="15674583"/>
    <n v="768"/>
    <x v="0"/>
    <x v="1"/>
    <n v="25"/>
    <n v="0"/>
    <n v="78396.08"/>
    <n v="1"/>
    <n v="1"/>
    <n v="1"/>
    <n v="8316.19"/>
    <n v="0"/>
    <x v="3"/>
    <s v="4. Very Good"/>
    <s v="2. Up to 100K"/>
    <s v="0-2 yrs"/>
    <s v="Retained"/>
  </r>
  <r>
    <n v="15665374"/>
    <n v="610"/>
    <x v="1"/>
    <x v="0"/>
    <n v="31"/>
    <n v="5"/>
    <n v="0"/>
    <n v="2"/>
    <n v="0"/>
    <n v="0"/>
    <n v="63736.36"/>
    <n v="0"/>
    <x v="1"/>
    <s v="2. Fair"/>
    <s v="1. Zero"/>
    <s v="3-5 yrs"/>
    <s v="Retained"/>
  </r>
  <r>
    <n v="15588854"/>
    <n v="715"/>
    <x v="0"/>
    <x v="0"/>
    <n v="31"/>
    <n v="3"/>
    <n v="110581.29"/>
    <n v="1"/>
    <n v="1"/>
    <n v="1"/>
    <n v="94715.24"/>
    <n v="0"/>
    <x v="1"/>
    <s v="3. Good"/>
    <s v="3. 100K-150K"/>
    <s v="3-5 yrs"/>
    <s v="Retained"/>
  </r>
  <r>
    <n v="15810716"/>
    <n v="750"/>
    <x v="2"/>
    <x v="1"/>
    <n v="42"/>
    <n v="8"/>
    <n v="151836.35999999999"/>
    <n v="2"/>
    <n v="1"/>
    <n v="0"/>
    <n v="68695.38"/>
    <n v="0"/>
    <x v="0"/>
    <s v="4. Very Good"/>
    <s v="4. Above 150K"/>
    <s v="6-8 yrs"/>
    <s v="Retained"/>
  </r>
  <r>
    <n v="15776921"/>
    <n v="431"/>
    <x v="2"/>
    <x v="1"/>
    <n v="45"/>
    <n v="5"/>
    <n v="83624.55"/>
    <n v="2"/>
    <n v="0"/>
    <n v="0"/>
    <n v="36899.620000000003"/>
    <n v="0"/>
    <x v="0"/>
    <s v="1. Poor"/>
    <s v="2. Up to 100K"/>
    <s v="3-5 yrs"/>
    <s v="Retained"/>
  </r>
  <r>
    <n v="15569394"/>
    <n v="704"/>
    <x v="0"/>
    <x v="1"/>
    <n v="24"/>
    <n v="2"/>
    <n v="148197.15"/>
    <n v="2"/>
    <n v="1"/>
    <n v="0"/>
    <n v="182775.08"/>
    <n v="0"/>
    <x v="3"/>
    <s v="3. Good"/>
    <s v="3. 100K-150K"/>
    <s v="0-2 yrs"/>
    <s v="Retained"/>
  </r>
  <r>
    <n v="15788215"/>
    <n v="535"/>
    <x v="1"/>
    <x v="0"/>
    <n v="30"/>
    <n v="5"/>
    <n v="122924.75"/>
    <n v="1"/>
    <n v="0"/>
    <n v="0"/>
    <n v="62390.59"/>
    <n v="1"/>
    <x v="1"/>
    <s v="1. Poor"/>
    <s v="3. 100K-150K"/>
    <s v="3-5 yrs"/>
    <s v="Churned"/>
  </r>
  <r>
    <n v="15641007"/>
    <n v="614"/>
    <x v="0"/>
    <x v="0"/>
    <n v="38"/>
    <n v="4"/>
    <n v="72594"/>
    <n v="1"/>
    <n v="1"/>
    <n v="1"/>
    <n v="76042.48"/>
    <n v="0"/>
    <x v="1"/>
    <s v="2. Fair"/>
    <s v="2. Up to 100K"/>
    <s v="3-5 yrs"/>
    <s v="Retained"/>
  </r>
  <r>
    <n v="15594651"/>
    <n v="748"/>
    <x v="0"/>
    <x v="1"/>
    <n v="38"/>
    <n v="4"/>
    <n v="115221.36"/>
    <n v="1"/>
    <n v="0"/>
    <n v="1"/>
    <n v="70956.75"/>
    <n v="0"/>
    <x v="1"/>
    <s v="4. Very Good"/>
    <s v="3. 100K-150K"/>
    <s v="3-5 yrs"/>
    <s v="Retained"/>
  </r>
  <r>
    <n v="15575146"/>
    <n v="492"/>
    <x v="2"/>
    <x v="1"/>
    <n v="51"/>
    <n v="8"/>
    <n v="117808.74"/>
    <n v="2"/>
    <n v="1"/>
    <n v="1"/>
    <n v="67311.12"/>
    <n v="0"/>
    <x v="2"/>
    <s v="1. Poor"/>
    <s v="3. 100K-150K"/>
    <s v="6-8 yrs"/>
    <s v="Retained"/>
  </r>
  <r>
    <n v="15608916"/>
    <n v="573"/>
    <x v="0"/>
    <x v="1"/>
    <n v="40"/>
    <n v="7"/>
    <n v="147754.68"/>
    <n v="1"/>
    <n v="1"/>
    <n v="1"/>
    <n v="110454.46"/>
    <n v="0"/>
    <x v="0"/>
    <s v="1. Poor"/>
    <s v="3. 100K-150K"/>
    <s v="6-8 yrs"/>
    <s v="Retained"/>
  </r>
  <r>
    <n v="15666297"/>
    <n v="706"/>
    <x v="1"/>
    <x v="0"/>
    <n v="53"/>
    <n v="3"/>
    <n v="0"/>
    <n v="3"/>
    <n v="0"/>
    <n v="0"/>
    <n v="88479.02"/>
    <n v="1"/>
    <x v="2"/>
    <s v="3. Good"/>
    <s v="1. Zero"/>
    <s v="3-5 yrs"/>
    <s v="Churned"/>
  </r>
  <r>
    <n v="15598586"/>
    <n v="680"/>
    <x v="0"/>
    <x v="1"/>
    <n v="31"/>
    <n v="10"/>
    <n v="113292.17"/>
    <n v="1"/>
    <n v="1"/>
    <n v="1"/>
    <n v="122639.73"/>
    <n v="0"/>
    <x v="1"/>
    <s v="3. Good"/>
    <s v="3. 100K-150K"/>
    <s v="9-10 yrs"/>
    <s v="Retained"/>
  </r>
  <r>
    <n v="15665014"/>
    <n v="458"/>
    <x v="1"/>
    <x v="1"/>
    <n v="36"/>
    <n v="5"/>
    <n v="0"/>
    <n v="2"/>
    <n v="1"/>
    <n v="0"/>
    <n v="79723.78"/>
    <n v="0"/>
    <x v="1"/>
    <s v="1. Poor"/>
    <s v="1. Zero"/>
    <s v="3-5 yrs"/>
    <s v="Retained"/>
  </r>
  <r>
    <n v="15701738"/>
    <n v="612"/>
    <x v="2"/>
    <x v="1"/>
    <n v="44"/>
    <n v="2"/>
    <n v="115163.38"/>
    <n v="1"/>
    <n v="1"/>
    <n v="1"/>
    <n v="97677.52"/>
    <n v="1"/>
    <x v="0"/>
    <s v="2. Fair"/>
    <s v="3. 100K-150K"/>
    <s v="0-2 yrs"/>
    <s v="Churned"/>
  </r>
  <r>
    <n v="15650591"/>
    <n v="809"/>
    <x v="2"/>
    <x v="1"/>
    <n v="50"/>
    <n v="10"/>
    <n v="118098.62"/>
    <n v="1"/>
    <n v="1"/>
    <n v="1"/>
    <n v="100720.02"/>
    <n v="1"/>
    <x v="2"/>
    <s v="5. Excellent"/>
    <s v="3. 100K-150K"/>
    <s v="9-10 yrs"/>
    <s v="Churned"/>
  </r>
  <r>
    <n v="15652667"/>
    <n v="590"/>
    <x v="0"/>
    <x v="1"/>
    <n v="39"/>
    <n v="9"/>
    <n v="0"/>
    <n v="2"/>
    <n v="1"/>
    <n v="1"/>
    <n v="104730.52"/>
    <n v="0"/>
    <x v="1"/>
    <s v="2. Fair"/>
    <s v="1. Zero"/>
    <s v="9-10 yrs"/>
    <s v="Retained"/>
  </r>
  <r>
    <n v="15679622"/>
    <n v="602"/>
    <x v="0"/>
    <x v="1"/>
    <n v="35"/>
    <n v="8"/>
    <n v="0"/>
    <n v="1"/>
    <n v="1"/>
    <n v="1"/>
    <n v="22499.29"/>
    <n v="0"/>
    <x v="1"/>
    <s v="2. Fair"/>
    <s v="1. Zero"/>
    <s v="6-8 yrs"/>
    <s v="Retained"/>
  </r>
  <r>
    <n v="15730150"/>
    <n v="540"/>
    <x v="1"/>
    <x v="1"/>
    <n v="37"/>
    <n v="0"/>
    <n v="120825.7"/>
    <n v="1"/>
    <n v="1"/>
    <n v="0"/>
    <n v="28257.89"/>
    <n v="0"/>
    <x v="1"/>
    <s v="1. Poor"/>
    <s v="3. 100K-150K"/>
    <s v="0-2 yrs"/>
    <s v="Retained"/>
  </r>
  <r>
    <n v="15813192"/>
    <n v="494"/>
    <x v="0"/>
    <x v="1"/>
    <n v="25"/>
    <n v="6"/>
    <n v="0"/>
    <n v="2"/>
    <n v="0"/>
    <n v="1"/>
    <n v="109988.09"/>
    <n v="0"/>
    <x v="3"/>
    <s v="1. Poor"/>
    <s v="1. Zero"/>
    <s v="6-8 yrs"/>
    <s v="Retained"/>
  </r>
  <r>
    <n v="15606554"/>
    <n v="797"/>
    <x v="0"/>
    <x v="1"/>
    <n v="29"/>
    <n v="1"/>
    <n v="0"/>
    <n v="1"/>
    <n v="0"/>
    <n v="1"/>
    <n v="149991.32"/>
    <n v="0"/>
    <x v="3"/>
    <s v="4. Very Good"/>
    <s v="1. Zero"/>
    <s v="0-2 yrs"/>
    <s v="Retained"/>
  </r>
  <r>
    <n v="15611794"/>
    <n v="526"/>
    <x v="2"/>
    <x v="1"/>
    <n v="61"/>
    <n v="6"/>
    <n v="133845.28"/>
    <n v="2"/>
    <n v="1"/>
    <n v="1"/>
    <n v="45180.800000000003"/>
    <n v="0"/>
    <x v="4"/>
    <s v="1. Poor"/>
    <s v="3. 100K-150K"/>
    <s v="6-8 yrs"/>
    <s v="Retained"/>
  </r>
  <r>
    <n v="15672357"/>
    <n v="631"/>
    <x v="1"/>
    <x v="1"/>
    <n v="38"/>
    <n v="7"/>
    <n v="0"/>
    <n v="2"/>
    <n v="1"/>
    <n v="0"/>
    <n v="181605.85"/>
    <n v="0"/>
    <x v="1"/>
    <s v="2. Fair"/>
    <s v="1. Zero"/>
    <s v="6-8 yrs"/>
    <s v="Retained"/>
  </r>
  <r>
    <n v="15711759"/>
    <n v="576"/>
    <x v="0"/>
    <x v="0"/>
    <n v="29"/>
    <n v="5"/>
    <n v="108541.04"/>
    <n v="1"/>
    <n v="1"/>
    <n v="1"/>
    <n v="126469.09"/>
    <n v="0"/>
    <x v="3"/>
    <s v="1. Poor"/>
    <s v="3. 100K-150K"/>
    <s v="3-5 yrs"/>
    <s v="Retained"/>
  </r>
  <r>
    <n v="15615296"/>
    <n v="405"/>
    <x v="0"/>
    <x v="1"/>
    <n v="39"/>
    <n v="10"/>
    <n v="0"/>
    <n v="1"/>
    <n v="1"/>
    <n v="0"/>
    <n v="160810.85"/>
    <n v="1"/>
    <x v="1"/>
    <s v="1. Poor"/>
    <s v="1. Zero"/>
    <s v="9-10 yrs"/>
    <s v="Churned"/>
  </r>
  <r>
    <n v="15699294"/>
    <n v="555"/>
    <x v="0"/>
    <x v="1"/>
    <n v="30"/>
    <n v="1"/>
    <n v="0"/>
    <n v="2"/>
    <n v="0"/>
    <n v="0"/>
    <n v="88146.86"/>
    <n v="0"/>
    <x v="1"/>
    <s v="1. Poor"/>
    <s v="1. Zero"/>
    <s v="0-2 yrs"/>
    <s v="Retained"/>
  </r>
  <r>
    <n v="15788634"/>
    <n v="750"/>
    <x v="1"/>
    <x v="0"/>
    <n v="37"/>
    <n v="2"/>
    <n v="113817.06"/>
    <n v="1"/>
    <n v="0"/>
    <n v="0"/>
    <n v="88333.74"/>
    <n v="0"/>
    <x v="1"/>
    <s v="4. Very Good"/>
    <s v="3. 100K-150K"/>
    <s v="0-2 yrs"/>
    <s v="Retained"/>
  </r>
  <r>
    <n v="15660871"/>
    <n v="665"/>
    <x v="0"/>
    <x v="1"/>
    <n v="28"/>
    <n v="8"/>
    <n v="137300.23000000001"/>
    <n v="1"/>
    <n v="1"/>
    <n v="0"/>
    <n v="90174.83"/>
    <n v="0"/>
    <x v="3"/>
    <s v="2. Fair"/>
    <s v="3. 100K-150K"/>
    <s v="6-8 yrs"/>
    <s v="Retained"/>
  </r>
  <r>
    <n v="15618258"/>
    <n v="640"/>
    <x v="1"/>
    <x v="1"/>
    <n v="37"/>
    <n v="5"/>
    <n v="158024.38"/>
    <n v="1"/>
    <n v="1"/>
    <n v="0"/>
    <n v="81298.09"/>
    <n v="0"/>
    <x v="1"/>
    <s v="2. Fair"/>
    <s v="4. Above 150K"/>
    <s v="3-5 yrs"/>
    <s v="Retained"/>
  </r>
  <r>
    <n v="15722535"/>
    <n v="457"/>
    <x v="0"/>
    <x v="0"/>
    <n v="33"/>
    <n v="7"/>
    <n v="127837.54"/>
    <n v="1"/>
    <n v="0"/>
    <n v="1"/>
    <n v="60013.17"/>
    <n v="0"/>
    <x v="1"/>
    <s v="1. Poor"/>
    <s v="3. 100K-150K"/>
    <s v="6-8 yrs"/>
    <s v="Retained"/>
  </r>
  <r>
    <n v="15711977"/>
    <n v="695"/>
    <x v="0"/>
    <x v="1"/>
    <n v="36"/>
    <n v="4"/>
    <n v="161533"/>
    <n v="1"/>
    <n v="1"/>
    <n v="0"/>
    <n v="100940.91"/>
    <n v="0"/>
    <x v="1"/>
    <s v="3. Good"/>
    <s v="4. Above 150K"/>
    <s v="3-5 yrs"/>
    <s v="Retained"/>
  </r>
  <r>
    <n v="15690169"/>
    <n v="645"/>
    <x v="0"/>
    <x v="1"/>
    <n v="31"/>
    <n v="7"/>
    <n v="161171.70000000001"/>
    <n v="2"/>
    <n v="1"/>
    <n v="0"/>
    <n v="12599.94"/>
    <n v="1"/>
    <x v="1"/>
    <s v="2. Fair"/>
    <s v="4. Above 150K"/>
    <s v="6-8 yrs"/>
    <s v="Churned"/>
  </r>
  <r>
    <n v="15790689"/>
    <n v="647"/>
    <x v="1"/>
    <x v="1"/>
    <n v="32"/>
    <n v="9"/>
    <n v="80958.36"/>
    <n v="1"/>
    <n v="1"/>
    <n v="1"/>
    <n v="128590.73"/>
    <n v="0"/>
    <x v="1"/>
    <s v="2. Fair"/>
    <s v="2. Up to 100K"/>
    <s v="9-10 yrs"/>
    <s v="Retained"/>
  </r>
  <r>
    <n v="15665181"/>
    <n v="808"/>
    <x v="1"/>
    <x v="1"/>
    <n v="25"/>
    <n v="7"/>
    <n v="0"/>
    <n v="2"/>
    <n v="0"/>
    <n v="1"/>
    <n v="23180.37"/>
    <n v="0"/>
    <x v="3"/>
    <s v="5. Excellent"/>
    <s v="1. Zero"/>
    <s v="6-8 yrs"/>
    <s v="Retained"/>
  </r>
  <r>
    <n v="15633608"/>
    <n v="641"/>
    <x v="0"/>
    <x v="1"/>
    <n v="33"/>
    <n v="2"/>
    <n v="146193.60000000001"/>
    <n v="2"/>
    <n v="1"/>
    <n v="1"/>
    <n v="55796.83"/>
    <n v="1"/>
    <x v="1"/>
    <s v="2. Fair"/>
    <s v="3. 100K-150K"/>
    <s v="0-2 yrs"/>
    <s v="Churned"/>
  </r>
  <r>
    <n v="15805261"/>
    <n v="700"/>
    <x v="1"/>
    <x v="1"/>
    <n v="29"/>
    <n v="8"/>
    <n v="0"/>
    <n v="2"/>
    <n v="0"/>
    <n v="1"/>
    <n v="152097.01999999999"/>
    <n v="0"/>
    <x v="3"/>
    <s v="3. Good"/>
    <s v="1. Zero"/>
    <s v="6-8 yrs"/>
    <s v="Retained"/>
  </r>
  <r>
    <n v="15740356"/>
    <n v="660"/>
    <x v="2"/>
    <x v="1"/>
    <n v="26"/>
    <n v="4"/>
    <n v="115021.75999999999"/>
    <n v="1"/>
    <n v="0"/>
    <n v="1"/>
    <n v="162443.04999999999"/>
    <n v="0"/>
    <x v="3"/>
    <s v="2. Fair"/>
    <s v="3. 100K-150K"/>
    <s v="3-5 yrs"/>
    <s v="Retained"/>
  </r>
  <r>
    <n v="15808223"/>
    <n v="615"/>
    <x v="1"/>
    <x v="1"/>
    <n v="41"/>
    <n v="1"/>
    <n v="126773.43"/>
    <n v="1"/>
    <n v="1"/>
    <n v="1"/>
    <n v="55551.26"/>
    <n v="0"/>
    <x v="0"/>
    <s v="2. Fair"/>
    <s v="3. 100K-150K"/>
    <s v="0-2 yrs"/>
    <s v="Retained"/>
  </r>
  <r>
    <n v="15769980"/>
    <n v="705"/>
    <x v="2"/>
    <x v="0"/>
    <n v="40"/>
    <n v="3"/>
    <n v="92889.91"/>
    <n v="1"/>
    <n v="1"/>
    <n v="1"/>
    <n v="109496.69"/>
    <n v="0"/>
    <x v="0"/>
    <s v="3. Good"/>
    <s v="2. Up to 100K"/>
    <s v="3-5 yrs"/>
    <s v="Retained"/>
  </r>
  <r>
    <n v="15675450"/>
    <n v="718"/>
    <x v="0"/>
    <x v="1"/>
    <n v="48"/>
    <n v="9"/>
    <n v="0"/>
    <n v="2"/>
    <n v="1"/>
    <n v="1"/>
    <n v="72105.63"/>
    <n v="0"/>
    <x v="0"/>
    <s v="3. Good"/>
    <s v="1. Zero"/>
    <s v="9-10 yrs"/>
    <s v="Retained"/>
  </r>
  <r>
    <n v="15776494"/>
    <n v="754"/>
    <x v="0"/>
    <x v="1"/>
    <n v="61"/>
    <n v="5"/>
    <n v="146622.35"/>
    <n v="1"/>
    <n v="1"/>
    <n v="1"/>
    <n v="41815.22"/>
    <n v="1"/>
    <x v="4"/>
    <s v="4. Very Good"/>
    <s v="3. 100K-150K"/>
    <s v="3-5 yrs"/>
    <s v="Churned"/>
  </r>
  <r>
    <n v="15592412"/>
    <n v="713"/>
    <x v="2"/>
    <x v="1"/>
    <n v="45"/>
    <n v="4"/>
    <n v="131038.14"/>
    <n v="1"/>
    <n v="1"/>
    <n v="0"/>
    <n v="74005.039999999994"/>
    <n v="1"/>
    <x v="0"/>
    <s v="3. Good"/>
    <s v="3. 100K-150K"/>
    <s v="3-5 yrs"/>
    <s v="Churned"/>
  </r>
  <r>
    <n v="15777452"/>
    <n v="587"/>
    <x v="0"/>
    <x v="0"/>
    <n v="46"/>
    <n v="6"/>
    <n v="88820.29"/>
    <n v="1"/>
    <n v="0"/>
    <n v="0"/>
    <n v="70224.34"/>
    <n v="0"/>
    <x v="0"/>
    <s v="2. Fair"/>
    <s v="2. Up to 100K"/>
    <s v="6-8 yrs"/>
    <s v="Retained"/>
  </r>
  <r>
    <n v="15692258"/>
    <n v="569"/>
    <x v="1"/>
    <x v="1"/>
    <n v="31"/>
    <n v="1"/>
    <n v="115406.97"/>
    <n v="1"/>
    <n v="0"/>
    <n v="0"/>
    <n v="145528.22"/>
    <n v="0"/>
    <x v="1"/>
    <s v="1. Poor"/>
    <s v="3. 100K-150K"/>
    <s v="0-2 yrs"/>
    <s v="Retained"/>
  </r>
  <r>
    <n v="15791045"/>
    <n v="568"/>
    <x v="0"/>
    <x v="0"/>
    <n v="38"/>
    <n v="3"/>
    <n v="132951.92000000001"/>
    <n v="1"/>
    <n v="0"/>
    <n v="1"/>
    <n v="124486.28"/>
    <n v="0"/>
    <x v="1"/>
    <s v="1. Poor"/>
    <s v="3. 100K-150K"/>
    <s v="3-5 yrs"/>
    <s v="Retained"/>
  </r>
  <r>
    <n v="15807889"/>
    <n v="634"/>
    <x v="2"/>
    <x v="1"/>
    <n v="74"/>
    <n v="5"/>
    <n v="108891.7"/>
    <n v="1"/>
    <n v="1"/>
    <n v="0"/>
    <n v="10078.02"/>
    <n v="0"/>
    <x v="4"/>
    <s v="2. Fair"/>
    <s v="3. 100K-150K"/>
    <s v="3-5 yrs"/>
    <s v="Retained"/>
  </r>
  <r>
    <n v="15602043"/>
    <n v="770"/>
    <x v="2"/>
    <x v="0"/>
    <n v="46"/>
    <n v="5"/>
    <n v="141788.63"/>
    <n v="2"/>
    <n v="0"/>
    <n v="0"/>
    <n v="164967.21"/>
    <n v="0"/>
    <x v="0"/>
    <s v="4. Very Good"/>
    <s v="3. 100K-150K"/>
    <s v="3-5 yrs"/>
    <s v="Retained"/>
  </r>
  <r>
    <n v="15807335"/>
    <n v="676"/>
    <x v="1"/>
    <x v="0"/>
    <n v="64"/>
    <n v="4"/>
    <n v="116954.32"/>
    <n v="1"/>
    <n v="1"/>
    <n v="1"/>
    <n v="91149.48"/>
    <n v="0"/>
    <x v="4"/>
    <s v="3. Good"/>
    <s v="3. 100K-150K"/>
    <s v="3-5 yrs"/>
    <s v="Retained"/>
  </r>
  <r>
    <n v="15629985"/>
    <n v="723"/>
    <x v="2"/>
    <x v="0"/>
    <n v="47"/>
    <n v="10"/>
    <n v="90450"/>
    <n v="2"/>
    <n v="0"/>
    <n v="0"/>
    <n v="103379.31"/>
    <n v="1"/>
    <x v="0"/>
    <s v="3. Good"/>
    <s v="2. Up to 100K"/>
    <s v="9-10 yrs"/>
    <s v="Churned"/>
  </r>
  <r>
    <n v="15679453"/>
    <n v="614"/>
    <x v="2"/>
    <x v="0"/>
    <n v="39"/>
    <n v="8"/>
    <n v="125997.22"/>
    <n v="1"/>
    <n v="1"/>
    <n v="1"/>
    <n v="128049.34"/>
    <n v="1"/>
    <x v="1"/>
    <s v="2. Fair"/>
    <s v="3. 100K-150K"/>
    <s v="6-8 yrs"/>
    <s v="Churned"/>
  </r>
  <r>
    <n v="15637315"/>
    <n v="601"/>
    <x v="1"/>
    <x v="0"/>
    <n v="41"/>
    <n v="3"/>
    <n v="0"/>
    <n v="2"/>
    <n v="1"/>
    <n v="0"/>
    <n v="54342.83"/>
    <n v="0"/>
    <x v="0"/>
    <s v="2. Fair"/>
    <s v="1. Zero"/>
    <s v="3-5 yrs"/>
    <s v="Retained"/>
  </r>
  <r>
    <n v="15691513"/>
    <n v="592"/>
    <x v="0"/>
    <x v="1"/>
    <n v="60"/>
    <n v="9"/>
    <n v="0"/>
    <n v="4"/>
    <n v="1"/>
    <n v="1"/>
    <n v="13614.01"/>
    <n v="1"/>
    <x v="4"/>
    <s v="2. Fair"/>
    <s v="1. Zero"/>
    <s v="9-10 yrs"/>
    <s v="Churned"/>
  </r>
  <r>
    <n v="15622289"/>
    <n v="605"/>
    <x v="1"/>
    <x v="0"/>
    <n v="36"/>
    <n v="9"/>
    <n v="0"/>
    <n v="2"/>
    <n v="0"/>
    <n v="1"/>
    <n v="35521.629999999997"/>
    <n v="0"/>
    <x v="1"/>
    <s v="2. Fair"/>
    <s v="1. Zero"/>
    <s v="9-10 yrs"/>
    <s v="Retained"/>
  </r>
  <r>
    <n v="15715184"/>
    <n v="752"/>
    <x v="1"/>
    <x v="0"/>
    <n v="31"/>
    <n v="4"/>
    <n v="144637.85999999999"/>
    <n v="2"/>
    <n v="1"/>
    <n v="0"/>
    <n v="40496.720000000001"/>
    <n v="0"/>
    <x v="1"/>
    <s v="4. Very Good"/>
    <s v="3. 100K-150K"/>
    <s v="3-5 yrs"/>
    <s v="Retained"/>
  </r>
  <r>
    <n v="15702801"/>
    <n v="677"/>
    <x v="0"/>
    <x v="0"/>
    <n v="29"/>
    <n v="3"/>
    <n v="86616.35"/>
    <n v="1"/>
    <n v="0"/>
    <n v="0"/>
    <n v="91903.9"/>
    <n v="1"/>
    <x v="3"/>
    <s v="3. Good"/>
    <s v="2. Up to 100K"/>
    <s v="3-5 yrs"/>
    <s v="Churned"/>
  </r>
  <r>
    <n v="15719931"/>
    <n v="850"/>
    <x v="0"/>
    <x v="1"/>
    <n v="31"/>
    <n v="8"/>
    <n v="0"/>
    <n v="2"/>
    <n v="1"/>
    <n v="0"/>
    <n v="178667.7"/>
    <n v="0"/>
    <x v="1"/>
    <s v="5. Excellent"/>
    <s v="1. Zero"/>
    <s v="6-8 yrs"/>
    <s v="Retained"/>
  </r>
  <r>
    <n v="15806081"/>
    <n v="608"/>
    <x v="2"/>
    <x v="0"/>
    <n v="48"/>
    <n v="2"/>
    <n v="127924.25"/>
    <n v="2"/>
    <n v="1"/>
    <n v="0"/>
    <n v="32202.61"/>
    <n v="0"/>
    <x v="0"/>
    <s v="2. Fair"/>
    <s v="3. 100K-150K"/>
    <s v="0-2 yrs"/>
    <s v="Retained"/>
  </r>
  <r>
    <n v="15796336"/>
    <n v="786"/>
    <x v="1"/>
    <x v="0"/>
    <n v="34"/>
    <n v="9"/>
    <n v="0"/>
    <n v="2"/>
    <n v="1"/>
    <n v="0"/>
    <n v="117034.32"/>
    <n v="0"/>
    <x v="1"/>
    <s v="4. Very Good"/>
    <s v="1. Zero"/>
    <s v="9-10 yrs"/>
    <s v="Retained"/>
  </r>
  <r>
    <n v="15647306"/>
    <n v="777"/>
    <x v="0"/>
    <x v="0"/>
    <n v="29"/>
    <n v="9"/>
    <n v="131240.60999999999"/>
    <n v="1"/>
    <n v="1"/>
    <n v="1"/>
    <n v="163746.09"/>
    <n v="1"/>
    <x v="3"/>
    <s v="4. Very Good"/>
    <s v="3. 100K-150K"/>
    <s v="9-10 yrs"/>
    <s v="Churned"/>
  </r>
  <r>
    <n v="15742369"/>
    <n v="667"/>
    <x v="1"/>
    <x v="1"/>
    <n v="31"/>
    <n v="5"/>
    <n v="0"/>
    <n v="2"/>
    <n v="1"/>
    <n v="1"/>
    <n v="20346.689999999999"/>
    <n v="0"/>
    <x v="1"/>
    <s v="2. Fair"/>
    <s v="1. Zero"/>
    <s v="3-5 yrs"/>
    <s v="Retained"/>
  </r>
  <r>
    <n v="15655859"/>
    <n v="848"/>
    <x v="1"/>
    <x v="1"/>
    <n v="35"/>
    <n v="5"/>
    <n v="120046.74"/>
    <n v="2"/>
    <n v="1"/>
    <n v="0"/>
    <n v="84710.65"/>
    <n v="0"/>
    <x v="1"/>
    <s v="5. Excellent"/>
    <s v="3. 100K-150K"/>
    <s v="3-5 yrs"/>
    <s v="Retained"/>
  </r>
  <r>
    <n v="15675650"/>
    <n v="486"/>
    <x v="0"/>
    <x v="0"/>
    <n v="39"/>
    <n v="8"/>
    <n v="97819.36"/>
    <n v="1"/>
    <n v="0"/>
    <n v="1"/>
    <n v="120531.31"/>
    <n v="0"/>
    <x v="1"/>
    <s v="1. Poor"/>
    <s v="2. Up to 100K"/>
    <s v="6-8 yrs"/>
    <s v="Retained"/>
  </r>
  <r>
    <n v="15574119"/>
    <n v="598"/>
    <x v="1"/>
    <x v="0"/>
    <n v="64"/>
    <n v="1"/>
    <n v="62979.93"/>
    <n v="1"/>
    <n v="1"/>
    <n v="1"/>
    <n v="152273.57"/>
    <n v="0"/>
    <x v="4"/>
    <s v="2. Fair"/>
    <s v="2. Up to 100K"/>
    <s v="0-2 yrs"/>
    <s v="Retained"/>
  </r>
  <r>
    <n v="15754168"/>
    <n v="506"/>
    <x v="0"/>
    <x v="0"/>
    <n v="40"/>
    <n v="3"/>
    <n v="0"/>
    <n v="1"/>
    <n v="1"/>
    <n v="1"/>
    <n v="144345.57999999999"/>
    <n v="0"/>
    <x v="0"/>
    <s v="1. Poor"/>
    <s v="1. Zero"/>
    <s v="3-5 yrs"/>
    <s v="Retained"/>
  </r>
  <r>
    <n v="15763029"/>
    <n v="612"/>
    <x v="2"/>
    <x v="1"/>
    <n v="46"/>
    <n v="9"/>
    <n v="161450.03"/>
    <n v="1"/>
    <n v="1"/>
    <n v="1"/>
    <n v="96961"/>
    <n v="1"/>
    <x v="0"/>
    <s v="2. Fair"/>
    <s v="4. Above 150K"/>
    <s v="9-10 yrs"/>
    <s v="Churned"/>
  </r>
  <r>
    <n v="15765048"/>
    <n v="545"/>
    <x v="0"/>
    <x v="1"/>
    <n v="30"/>
    <n v="3"/>
    <n v="0"/>
    <n v="2"/>
    <n v="1"/>
    <n v="0"/>
    <n v="170307.43"/>
    <n v="0"/>
    <x v="1"/>
    <s v="1. Poor"/>
    <s v="1. Zero"/>
    <s v="3-5 yrs"/>
    <s v="Retained"/>
  </r>
  <r>
    <n v="15786215"/>
    <n v="793"/>
    <x v="0"/>
    <x v="1"/>
    <n v="56"/>
    <n v="8"/>
    <n v="119496.25"/>
    <n v="2"/>
    <n v="1"/>
    <n v="0"/>
    <n v="29880.99"/>
    <n v="0"/>
    <x v="2"/>
    <s v="4. Very Good"/>
    <s v="3. 100K-150K"/>
    <s v="6-8 yrs"/>
    <s v="Retained"/>
  </r>
  <r>
    <n v="15707559"/>
    <n v="682"/>
    <x v="0"/>
    <x v="0"/>
    <n v="30"/>
    <n v="9"/>
    <n v="0"/>
    <n v="2"/>
    <n v="1"/>
    <n v="1"/>
    <n v="195104.91"/>
    <n v="0"/>
    <x v="1"/>
    <s v="3. Good"/>
    <s v="1. Zero"/>
    <s v="9-10 yrs"/>
    <s v="Retained"/>
  </r>
  <r>
    <n v="15582129"/>
    <n v="517"/>
    <x v="0"/>
    <x v="1"/>
    <n v="62"/>
    <n v="1"/>
    <n v="43772.66"/>
    <n v="3"/>
    <n v="1"/>
    <n v="0"/>
    <n v="187756.24"/>
    <n v="1"/>
    <x v="4"/>
    <s v="1. Poor"/>
    <s v="2. Up to 100K"/>
    <s v="0-2 yrs"/>
    <s v="Churned"/>
  </r>
  <r>
    <n v="15687540"/>
    <n v="684"/>
    <x v="0"/>
    <x v="1"/>
    <n v="32"/>
    <n v="9"/>
    <n v="100249.41"/>
    <n v="2"/>
    <n v="0"/>
    <n v="1"/>
    <n v="67599.69"/>
    <n v="0"/>
    <x v="1"/>
    <s v="3. Good"/>
    <s v="3. 100K-150K"/>
    <s v="9-10 yrs"/>
    <s v="Retained"/>
  </r>
  <r>
    <n v="15787196"/>
    <n v="692"/>
    <x v="1"/>
    <x v="1"/>
    <n v="46"/>
    <n v="2"/>
    <n v="0"/>
    <n v="2"/>
    <n v="1"/>
    <n v="1"/>
    <n v="105983.09"/>
    <n v="0"/>
    <x v="0"/>
    <s v="3. Good"/>
    <s v="1. Zero"/>
    <s v="0-2 yrs"/>
    <s v="Retained"/>
  </r>
  <r>
    <n v="15670898"/>
    <n v="740"/>
    <x v="0"/>
    <x v="0"/>
    <n v="60"/>
    <n v="5"/>
    <n v="108028.08"/>
    <n v="2"/>
    <n v="0"/>
    <n v="0"/>
    <n v="25980.42"/>
    <n v="1"/>
    <x v="4"/>
    <s v="4. Very Good"/>
    <s v="3. 100K-150K"/>
    <s v="3-5 yrs"/>
    <s v="Churned"/>
  </r>
  <r>
    <n v="15775433"/>
    <n v="666"/>
    <x v="2"/>
    <x v="1"/>
    <n v="71"/>
    <n v="1"/>
    <n v="53013.29"/>
    <n v="2"/>
    <n v="1"/>
    <n v="1"/>
    <n v="112222.64"/>
    <n v="0"/>
    <x v="4"/>
    <s v="2. Fair"/>
    <s v="2. Up to 100K"/>
    <s v="0-2 yrs"/>
    <s v="Retained"/>
  </r>
  <r>
    <n v="15700693"/>
    <n v="693"/>
    <x v="0"/>
    <x v="1"/>
    <n v="68"/>
    <n v="2"/>
    <n v="0"/>
    <n v="2"/>
    <n v="1"/>
    <n v="1"/>
    <n v="59864.959999999999"/>
    <n v="0"/>
    <x v="4"/>
    <s v="3. Good"/>
    <s v="1. Zero"/>
    <s v="0-2 yrs"/>
    <s v="Retained"/>
  </r>
  <r>
    <n v="15677955"/>
    <n v="757"/>
    <x v="2"/>
    <x v="1"/>
    <n v="33"/>
    <n v="1"/>
    <n v="122088.67"/>
    <n v="1"/>
    <n v="1"/>
    <n v="0"/>
    <n v="42581.09"/>
    <n v="0"/>
    <x v="1"/>
    <s v="4. Very Good"/>
    <s v="3. 100K-150K"/>
    <s v="0-2 yrs"/>
    <s v="Retained"/>
  </r>
  <r>
    <n v="15570086"/>
    <n v="684"/>
    <x v="2"/>
    <x v="1"/>
    <n v="18"/>
    <n v="9"/>
    <n v="90544"/>
    <n v="1"/>
    <n v="0"/>
    <n v="1"/>
    <n v="4777.2299999999996"/>
    <n v="0"/>
    <x v="3"/>
    <s v="3. Good"/>
    <s v="2. Up to 100K"/>
    <s v="9-10 yrs"/>
    <s v="Retained"/>
  </r>
  <r>
    <n v="15794875"/>
    <n v="691"/>
    <x v="1"/>
    <x v="1"/>
    <n v="35"/>
    <n v="6"/>
    <n v="0"/>
    <n v="2"/>
    <n v="0"/>
    <n v="1"/>
    <n v="178038.17"/>
    <n v="0"/>
    <x v="1"/>
    <s v="3. Good"/>
    <s v="1. Zero"/>
    <s v="6-8 yrs"/>
    <s v="Retained"/>
  </r>
  <r>
    <n v="15673591"/>
    <n v="842"/>
    <x v="0"/>
    <x v="1"/>
    <n v="44"/>
    <n v="3"/>
    <n v="141252.18"/>
    <n v="4"/>
    <n v="0"/>
    <n v="1"/>
    <n v="128521.16"/>
    <n v="1"/>
    <x v="0"/>
    <s v="5. Excellent"/>
    <s v="3. 100K-150K"/>
    <s v="3-5 yrs"/>
    <s v="Churned"/>
  </r>
  <r>
    <n v="15631756"/>
    <n v="482"/>
    <x v="0"/>
    <x v="0"/>
    <n v="35"/>
    <n v="5"/>
    <n v="147813.04999999999"/>
    <n v="2"/>
    <n v="0"/>
    <n v="0"/>
    <n v="109029.72"/>
    <n v="0"/>
    <x v="1"/>
    <s v="1. Poor"/>
    <s v="3. 100K-150K"/>
    <s v="3-5 yrs"/>
    <s v="Retained"/>
  </r>
  <r>
    <n v="15757617"/>
    <n v="735"/>
    <x v="0"/>
    <x v="1"/>
    <n v="55"/>
    <n v="6"/>
    <n v="134140.68"/>
    <n v="1"/>
    <n v="1"/>
    <n v="0"/>
    <n v="2267.88"/>
    <n v="0"/>
    <x v="2"/>
    <s v="3. Good"/>
    <s v="3. 100K-150K"/>
    <s v="6-8 yrs"/>
    <s v="Retained"/>
  </r>
  <r>
    <n v="15612729"/>
    <n v="681"/>
    <x v="0"/>
    <x v="0"/>
    <n v="63"/>
    <n v="7"/>
    <n v="0"/>
    <n v="2"/>
    <n v="1"/>
    <n v="1"/>
    <n v="55054.48"/>
    <n v="0"/>
    <x v="4"/>
    <s v="3. Good"/>
    <s v="1. Zero"/>
    <s v="6-8 yrs"/>
    <s v="Retained"/>
  </r>
  <r>
    <n v="15637857"/>
    <n v="616"/>
    <x v="0"/>
    <x v="0"/>
    <n v="31"/>
    <n v="8"/>
    <n v="0"/>
    <n v="1"/>
    <n v="0"/>
    <n v="1"/>
    <n v="76456.17"/>
    <n v="0"/>
    <x v="1"/>
    <s v="2. Fair"/>
    <s v="1. Zero"/>
    <s v="6-8 yrs"/>
    <s v="Retained"/>
  </r>
  <r>
    <n v="15681007"/>
    <n v="850"/>
    <x v="0"/>
    <x v="0"/>
    <n v="35"/>
    <n v="2"/>
    <n v="128548.49"/>
    <n v="4"/>
    <n v="1"/>
    <n v="0"/>
    <n v="75478.95"/>
    <n v="1"/>
    <x v="1"/>
    <s v="5. Excellent"/>
    <s v="3. 100K-150K"/>
    <s v="0-2 yrs"/>
    <s v="Churned"/>
  </r>
  <r>
    <n v="15593622"/>
    <n v="635"/>
    <x v="0"/>
    <x v="1"/>
    <n v="43"/>
    <n v="10"/>
    <n v="122198.21"/>
    <n v="2"/>
    <n v="0"/>
    <n v="1"/>
    <n v="179144.54"/>
    <n v="0"/>
    <x v="0"/>
    <s v="2. Fair"/>
    <s v="3. 100K-150K"/>
    <s v="9-10 yrs"/>
    <s v="Retained"/>
  </r>
  <r>
    <n v="15629273"/>
    <n v="638"/>
    <x v="2"/>
    <x v="1"/>
    <n v="42"/>
    <n v="8"/>
    <n v="145177.84"/>
    <n v="1"/>
    <n v="1"/>
    <n v="0"/>
    <n v="193471.74"/>
    <n v="1"/>
    <x v="0"/>
    <s v="2. Fair"/>
    <s v="3. 100K-150K"/>
    <s v="6-8 yrs"/>
    <s v="Churned"/>
  </r>
  <r>
    <n v="15765846"/>
    <n v="820"/>
    <x v="1"/>
    <x v="0"/>
    <n v="31"/>
    <n v="2"/>
    <n v="94222.53"/>
    <n v="1"/>
    <n v="1"/>
    <n v="0"/>
    <n v="103570.8"/>
    <n v="0"/>
    <x v="1"/>
    <s v="5. Excellent"/>
    <s v="2. Up to 100K"/>
    <s v="0-2 yrs"/>
    <s v="Retained"/>
  </r>
  <r>
    <n v="15596013"/>
    <n v="694"/>
    <x v="2"/>
    <x v="0"/>
    <n v="58"/>
    <n v="1"/>
    <n v="143212.22"/>
    <n v="1"/>
    <n v="0"/>
    <n v="0"/>
    <n v="102628.56"/>
    <n v="1"/>
    <x v="2"/>
    <s v="3. Good"/>
    <s v="3. 100K-150K"/>
    <s v="0-2 yrs"/>
    <s v="Churned"/>
  </r>
  <r>
    <n v="15722473"/>
    <n v="713"/>
    <x v="0"/>
    <x v="1"/>
    <n v="41"/>
    <n v="3"/>
    <n v="0"/>
    <n v="2"/>
    <n v="1"/>
    <n v="0"/>
    <n v="55772.04"/>
    <n v="0"/>
    <x v="0"/>
    <s v="3. Good"/>
    <s v="1. Zero"/>
    <s v="3-5 yrs"/>
    <s v="Retained"/>
  </r>
  <r>
    <n v="15774936"/>
    <n v="543"/>
    <x v="2"/>
    <x v="1"/>
    <n v="41"/>
    <n v="6"/>
    <n v="143350.41"/>
    <n v="1"/>
    <n v="1"/>
    <n v="1"/>
    <n v="192070.16"/>
    <n v="1"/>
    <x v="0"/>
    <s v="1. Poor"/>
    <s v="3. 100K-150K"/>
    <s v="6-8 yrs"/>
    <s v="Churned"/>
  </r>
  <r>
    <n v="15685640"/>
    <n v="649"/>
    <x v="0"/>
    <x v="0"/>
    <n v="41"/>
    <n v="3"/>
    <n v="130931.83"/>
    <n v="1"/>
    <n v="1"/>
    <n v="1"/>
    <n v="144808.37"/>
    <n v="0"/>
    <x v="0"/>
    <s v="2. Fair"/>
    <s v="3. 100K-150K"/>
    <s v="3-5 yrs"/>
    <s v="Retained"/>
  </r>
  <r>
    <n v="15566563"/>
    <n v="777"/>
    <x v="0"/>
    <x v="0"/>
    <n v="30"/>
    <n v="4"/>
    <n v="137851.31"/>
    <n v="1"/>
    <n v="1"/>
    <n v="0"/>
    <n v="5008.2299999999996"/>
    <n v="1"/>
    <x v="1"/>
    <s v="4. Very Good"/>
    <s v="3. 100K-150K"/>
    <s v="3-5 yrs"/>
    <s v="Churned"/>
  </r>
  <r>
    <n v="15768746"/>
    <n v="561"/>
    <x v="0"/>
    <x v="1"/>
    <n v="33"/>
    <n v="6"/>
    <n v="0"/>
    <n v="2"/>
    <n v="0"/>
    <n v="0"/>
    <n v="173680.39"/>
    <n v="0"/>
    <x v="1"/>
    <s v="1. Poor"/>
    <s v="1. Zero"/>
    <s v="6-8 yrs"/>
    <s v="Retained"/>
  </r>
  <r>
    <n v="15689952"/>
    <n v="724"/>
    <x v="1"/>
    <x v="1"/>
    <n v="41"/>
    <n v="5"/>
    <n v="0"/>
    <n v="1"/>
    <n v="0"/>
    <n v="1"/>
    <n v="115753.94"/>
    <n v="0"/>
    <x v="0"/>
    <s v="3. Good"/>
    <s v="1. Zero"/>
    <s v="3-5 yrs"/>
    <s v="Retained"/>
  </r>
  <r>
    <n v="15725906"/>
    <n v="665"/>
    <x v="1"/>
    <x v="0"/>
    <n v="51"/>
    <n v="8"/>
    <n v="0"/>
    <n v="1"/>
    <n v="1"/>
    <n v="1"/>
    <n v="38928.480000000003"/>
    <n v="1"/>
    <x v="2"/>
    <s v="2. Fair"/>
    <s v="1. Zero"/>
    <s v="6-8 yrs"/>
    <s v="Churned"/>
  </r>
  <r>
    <n v="15634501"/>
    <n v="441"/>
    <x v="0"/>
    <x v="1"/>
    <n v="60"/>
    <n v="1"/>
    <n v="140614.15"/>
    <n v="1"/>
    <n v="0"/>
    <n v="1"/>
    <n v="174381.23"/>
    <n v="0"/>
    <x v="4"/>
    <s v="1. Poor"/>
    <s v="3. 100K-150K"/>
    <s v="0-2 yrs"/>
    <s v="Retained"/>
  </r>
  <r>
    <n v="15571940"/>
    <n v="579"/>
    <x v="1"/>
    <x v="1"/>
    <n v="22"/>
    <n v="3"/>
    <n v="118680.57"/>
    <n v="1"/>
    <n v="1"/>
    <n v="1"/>
    <n v="49829.8"/>
    <n v="0"/>
    <x v="3"/>
    <s v="1. Poor"/>
    <s v="3. 100K-150K"/>
    <s v="3-5 yrs"/>
    <s v="Retained"/>
  </r>
  <r>
    <n v="15741643"/>
    <n v="777"/>
    <x v="2"/>
    <x v="1"/>
    <n v="35"/>
    <n v="7"/>
    <n v="122917.69"/>
    <n v="1"/>
    <n v="1"/>
    <n v="1"/>
    <n v="76169.679999999993"/>
    <n v="0"/>
    <x v="1"/>
    <s v="4. Very Good"/>
    <s v="3. 100K-150K"/>
    <s v="6-8 yrs"/>
    <s v="Retained"/>
  </r>
  <r>
    <n v="15806822"/>
    <n v="739"/>
    <x v="0"/>
    <x v="0"/>
    <n v="36"/>
    <n v="0"/>
    <n v="0"/>
    <n v="2"/>
    <n v="0"/>
    <n v="0"/>
    <n v="133465.57"/>
    <n v="0"/>
    <x v="1"/>
    <s v="3. Good"/>
    <s v="1. Zero"/>
    <s v="0-2 yrs"/>
    <s v="Retained"/>
  </r>
  <r>
    <n v="15701166"/>
    <n v="660"/>
    <x v="0"/>
    <x v="1"/>
    <n v="40"/>
    <n v="5"/>
    <n v="131754.10999999999"/>
    <n v="2"/>
    <n v="1"/>
    <n v="1"/>
    <n v="38761.61"/>
    <n v="0"/>
    <x v="0"/>
    <s v="2. Fair"/>
    <s v="3. 100K-150K"/>
    <s v="3-5 yrs"/>
    <s v="Retained"/>
  </r>
  <r>
    <n v="15718531"/>
    <n v="554"/>
    <x v="0"/>
    <x v="0"/>
    <n v="35"/>
    <n v="8"/>
    <n v="0"/>
    <n v="2"/>
    <n v="1"/>
    <n v="1"/>
    <n v="176779.46"/>
    <n v="0"/>
    <x v="1"/>
    <s v="1. Poor"/>
    <s v="1. Zero"/>
    <s v="6-8 yrs"/>
    <s v="Retained"/>
  </r>
  <r>
    <n v="15628308"/>
    <n v="850"/>
    <x v="0"/>
    <x v="0"/>
    <n v="24"/>
    <n v="6"/>
    <n v="0"/>
    <n v="2"/>
    <n v="1"/>
    <n v="1"/>
    <n v="13159.9"/>
    <n v="0"/>
    <x v="3"/>
    <s v="5. Excellent"/>
    <s v="1. Zero"/>
    <s v="6-8 yrs"/>
    <s v="Retained"/>
  </r>
  <r>
    <n v="15585287"/>
    <n v="842"/>
    <x v="2"/>
    <x v="0"/>
    <n v="35"/>
    <n v="9"/>
    <n v="119948.09"/>
    <n v="1"/>
    <n v="1"/>
    <n v="0"/>
    <n v="48217.97"/>
    <n v="1"/>
    <x v="1"/>
    <s v="5. Excellent"/>
    <s v="3. 100K-150K"/>
    <s v="9-10 yrs"/>
    <s v="Churned"/>
  </r>
  <r>
    <n v="15781619"/>
    <n v="785"/>
    <x v="0"/>
    <x v="0"/>
    <n v="38"/>
    <n v="1"/>
    <n v="0"/>
    <n v="1"/>
    <n v="1"/>
    <n v="0"/>
    <n v="134964.85"/>
    <n v="1"/>
    <x v="1"/>
    <s v="4. Very Good"/>
    <s v="1. Zero"/>
    <s v="0-2 yrs"/>
    <s v="Churned"/>
  </r>
  <r>
    <n v="15805162"/>
    <n v="550"/>
    <x v="0"/>
    <x v="1"/>
    <n v="25"/>
    <n v="0"/>
    <n v="0"/>
    <n v="2"/>
    <n v="1"/>
    <n v="1"/>
    <n v="184221.11"/>
    <n v="0"/>
    <x v="3"/>
    <s v="1. Poor"/>
    <s v="1. Zero"/>
    <s v="0-2 yrs"/>
    <s v="Retained"/>
  </r>
  <r>
    <n v="15588535"/>
    <n v="750"/>
    <x v="1"/>
    <x v="0"/>
    <n v="39"/>
    <n v="6"/>
    <n v="0"/>
    <n v="2"/>
    <n v="0"/>
    <n v="0"/>
    <n v="19264.330000000002"/>
    <n v="0"/>
    <x v="1"/>
    <s v="4. Very Good"/>
    <s v="1. Zero"/>
    <s v="6-8 yrs"/>
    <s v="Retained"/>
  </r>
  <r>
    <n v="15775307"/>
    <n v="490"/>
    <x v="1"/>
    <x v="0"/>
    <n v="38"/>
    <n v="3"/>
    <n v="97266.1"/>
    <n v="1"/>
    <n v="1"/>
    <n v="1"/>
    <n v="92797.23"/>
    <n v="0"/>
    <x v="1"/>
    <s v="1. Poor"/>
    <s v="2. Up to 100K"/>
    <s v="3-5 yrs"/>
    <s v="Retained"/>
  </r>
  <r>
    <n v="15777616"/>
    <n v="605"/>
    <x v="2"/>
    <x v="1"/>
    <n v="28"/>
    <n v="10"/>
    <n v="113690.83"/>
    <n v="1"/>
    <n v="1"/>
    <n v="0"/>
    <n v="33114.239999999998"/>
    <n v="0"/>
    <x v="3"/>
    <s v="2. Fair"/>
    <s v="3. 100K-150K"/>
    <s v="9-10 yrs"/>
    <s v="Retained"/>
  </r>
  <r>
    <n v="15692291"/>
    <n v="563"/>
    <x v="1"/>
    <x v="0"/>
    <n v="42"/>
    <n v="6"/>
    <n v="99056.22"/>
    <n v="2"/>
    <n v="1"/>
    <n v="0"/>
    <n v="154347.95000000001"/>
    <n v="1"/>
    <x v="0"/>
    <s v="1. Poor"/>
    <s v="2. Up to 100K"/>
    <s v="6-8 yrs"/>
    <s v="Churned"/>
  </r>
  <r>
    <n v="15680843"/>
    <n v="675"/>
    <x v="0"/>
    <x v="1"/>
    <n v="34"/>
    <n v="8"/>
    <n v="0"/>
    <n v="2"/>
    <n v="1"/>
    <n v="1"/>
    <n v="184842.21"/>
    <n v="0"/>
    <x v="1"/>
    <s v="3. Good"/>
    <s v="1. Zero"/>
    <s v="6-8 yrs"/>
    <s v="Retained"/>
  </r>
  <r>
    <n v="15606232"/>
    <n v="621"/>
    <x v="1"/>
    <x v="0"/>
    <n v="36"/>
    <n v="7"/>
    <n v="116338.68"/>
    <n v="1"/>
    <n v="1"/>
    <n v="1"/>
    <n v="155743.48000000001"/>
    <n v="0"/>
    <x v="1"/>
    <s v="2. Fair"/>
    <s v="3. 100K-150K"/>
    <s v="6-8 yrs"/>
    <s v="Retained"/>
  </r>
  <r>
    <n v="15641585"/>
    <n v="850"/>
    <x v="0"/>
    <x v="1"/>
    <n v="40"/>
    <n v="6"/>
    <n v="97339.99"/>
    <n v="1"/>
    <n v="0"/>
    <n v="1"/>
    <n v="88815.25"/>
    <n v="0"/>
    <x v="0"/>
    <s v="5. Excellent"/>
    <s v="2. Up to 100K"/>
    <s v="6-8 yrs"/>
    <s v="Retained"/>
  </r>
  <r>
    <n v="15684358"/>
    <n v="711"/>
    <x v="0"/>
    <x v="1"/>
    <n v="41"/>
    <n v="3"/>
    <n v="0"/>
    <n v="2"/>
    <n v="1"/>
    <n v="1"/>
    <n v="193747.57"/>
    <n v="0"/>
    <x v="0"/>
    <s v="3. Good"/>
    <s v="1. Zero"/>
    <s v="3-5 yrs"/>
    <s v="Retained"/>
  </r>
  <r>
    <n v="15806389"/>
    <n v="549"/>
    <x v="2"/>
    <x v="0"/>
    <n v="55"/>
    <n v="1"/>
    <n v="137592.31"/>
    <n v="2"/>
    <n v="0"/>
    <n v="1"/>
    <n v="116548.02"/>
    <n v="1"/>
    <x v="2"/>
    <s v="1. Poor"/>
    <s v="3. 100K-150K"/>
    <s v="0-2 yrs"/>
    <s v="Churned"/>
  </r>
  <r>
    <n v="15641860"/>
    <n v="764"/>
    <x v="2"/>
    <x v="1"/>
    <n v="34"/>
    <n v="6"/>
    <n v="108760.27"/>
    <n v="2"/>
    <n v="1"/>
    <n v="0"/>
    <n v="166324.79"/>
    <n v="1"/>
    <x v="1"/>
    <s v="4. Very Good"/>
    <s v="3. 100K-150K"/>
    <s v="6-8 yrs"/>
    <s v="Churned"/>
  </r>
  <r>
    <n v="15814237"/>
    <n v="627"/>
    <x v="2"/>
    <x v="1"/>
    <n v="30"/>
    <n v="3"/>
    <n v="128770.88"/>
    <n v="2"/>
    <n v="1"/>
    <n v="1"/>
    <n v="40199.01"/>
    <n v="0"/>
    <x v="1"/>
    <s v="2. Fair"/>
    <s v="3. 100K-150K"/>
    <s v="3-5 yrs"/>
    <s v="Retained"/>
  </r>
  <r>
    <n v="15808780"/>
    <n v="850"/>
    <x v="0"/>
    <x v="0"/>
    <n v="34"/>
    <n v="2"/>
    <n v="0"/>
    <n v="2"/>
    <n v="0"/>
    <n v="0"/>
    <n v="51919.040000000001"/>
    <n v="0"/>
    <x v="1"/>
    <s v="5. Excellent"/>
    <s v="1. Zero"/>
    <s v="0-2 yrs"/>
    <s v="Retained"/>
  </r>
  <r>
    <n v="15767064"/>
    <n v="614"/>
    <x v="1"/>
    <x v="0"/>
    <n v="36"/>
    <n v="1"/>
    <n v="44054.84"/>
    <n v="1"/>
    <n v="1"/>
    <n v="1"/>
    <n v="73329.08"/>
    <n v="0"/>
    <x v="1"/>
    <s v="2. Fair"/>
    <s v="2. Up to 100K"/>
    <s v="0-2 yrs"/>
    <s v="Retained"/>
  </r>
  <r>
    <n v="15751177"/>
    <n v="685"/>
    <x v="2"/>
    <x v="0"/>
    <n v="44"/>
    <n v="2"/>
    <n v="119657.53"/>
    <n v="1"/>
    <n v="1"/>
    <n v="0"/>
    <n v="145387.04999999999"/>
    <n v="1"/>
    <x v="0"/>
    <s v="3. Good"/>
    <s v="3. 100K-150K"/>
    <s v="0-2 yrs"/>
    <s v="Churned"/>
  </r>
  <r>
    <n v="15613427"/>
    <n v="683"/>
    <x v="2"/>
    <x v="0"/>
    <n v="49"/>
    <n v="7"/>
    <n v="108797.63"/>
    <n v="2"/>
    <n v="0"/>
    <n v="0"/>
    <n v="140763.18"/>
    <n v="0"/>
    <x v="0"/>
    <s v="3. Good"/>
    <s v="3. 100K-150K"/>
    <s v="6-8 yrs"/>
    <s v="Retained"/>
  </r>
  <r>
    <n v="15647259"/>
    <n v="643"/>
    <x v="1"/>
    <x v="1"/>
    <n v="35"/>
    <n v="2"/>
    <n v="0"/>
    <n v="2"/>
    <n v="0"/>
    <n v="0"/>
    <n v="67979.350000000006"/>
    <n v="0"/>
    <x v="1"/>
    <s v="2. Fair"/>
    <s v="1. Zero"/>
    <s v="0-2 yrs"/>
    <s v="Retained"/>
  </r>
  <r>
    <n v="15748660"/>
    <n v="561"/>
    <x v="2"/>
    <x v="0"/>
    <n v="49"/>
    <n v="1"/>
    <n v="102025.32"/>
    <n v="1"/>
    <n v="1"/>
    <n v="0"/>
    <n v="133051.64000000001"/>
    <n v="1"/>
    <x v="0"/>
    <s v="1. Poor"/>
    <s v="3. 100K-150K"/>
    <s v="0-2 yrs"/>
    <s v="Churned"/>
  </r>
  <r>
    <n v="15726695"/>
    <n v="601"/>
    <x v="1"/>
    <x v="0"/>
    <n v="20"/>
    <n v="9"/>
    <n v="122446.61"/>
    <n v="2"/>
    <n v="1"/>
    <n v="0"/>
    <n v="86791.9"/>
    <n v="0"/>
    <x v="3"/>
    <s v="2. Fair"/>
    <s v="3. 100K-150K"/>
    <s v="9-10 yrs"/>
    <s v="Retained"/>
  </r>
  <r>
    <n v="15757473"/>
    <n v="766"/>
    <x v="0"/>
    <x v="0"/>
    <n v="27"/>
    <n v="7"/>
    <n v="158786.67000000001"/>
    <n v="2"/>
    <n v="0"/>
    <n v="1"/>
    <n v="47579.25"/>
    <n v="0"/>
    <x v="3"/>
    <s v="4. Very Good"/>
    <s v="4. Above 150K"/>
    <s v="6-8 yrs"/>
    <s v="Retained"/>
  </r>
  <r>
    <n v="15809509"/>
    <n v="699"/>
    <x v="0"/>
    <x v="1"/>
    <n v="29"/>
    <n v="3"/>
    <n v="125689.29"/>
    <n v="1"/>
    <n v="1"/>
    <n v="1"/>
    <n v="151623.71"/>
    <n v="0"/>
    <x v="3"/>
    <s v="3. Good"/>
    <s v="3. 100K-150K"/>
    <s v="3-5 yrs"/>
    <s v="Retained"/>
  </r>
  <r>
    <n v="15715512"/>
    <n v="850"/>
    <x v="2"/>
    <x v="1"/>
    <n v="29"/>
    <n v="1"/>
    <n v="154640.41"/>
    <n v="1"/>
    <n v="1"/>
    <n v="1"/>
    <n v="164039.51"/>
    <n v="0"/>
    <x v="3"/>
    <s v="5. Excellent"/>
    <s v="4. Above 150K"/>
    <s v="0-2 yrs"/>
    <s v="Retained"/>
  </r>
  <r>
    <n v="15614168"/>
    <n v="792"/>
    <x v="2"/>
    <x v="0"/>
    <n v="50"/>
    <n v="4"/>
    <n v="146710.76"/>
    <n v="1"/>
    <n v="1"/>
    <n v="0"/>
    <n v="16528.400000000001"/>
    <n v="1"/>
    <x v="2"/>
    <s v="4. Very Good"/>
    <s v="3. 100K-150K"/>
    <s v="3-5 yrs"/>
    <s v="Churned"/>
  </r>
  <r>
    <n v="15679818"/>
    <n v="636"/>
    <x v="2"/>
    <x v="1"/>
    <n v="67"/>
    <n v="7"/>
    <n v="136709.35"/>
    <n v="1"/>
    <n v="0"/>
    <n v="1"/>
    <n v="66753.100000000006"/>
    <n v="1"/>
    <x v="4"/>
    <s v="2. Fair"/>
    <s v="3. 100K-150K"/>
    <s v="6-8 yrs"/>
    <s v="Churned"/>
  </r>
  <r>
    <n v="15609928"/>
    <n v="850"/>
    <x v="2"/>
    <x v="1"/>
    <n v="43"/>
    <n v="5"/>
    <n v="129305.09"/>
    <n v="2"/>
    <n v="0"/>
    <n v="1"/>
    <n v="19244.580000000002"/>
    <n v="0"/>
    <x v="0"/>
    <s v="5. Excellent"/>
    <s v="3. 100K-150K"/>
    <s v="3-5 yrs"/>
    <s v="Retained"/>
  </r>
  <r>
    <n v="15731246"/>
    <n v="628"/>
    <x v="1"/>
    <x v="1"/>
    <n v="40"/>
    <n v="10"/>
    <n v="0"/>
    <n v="2"/>
    <n v="1"/>
    <n v="0"/>
    <n v="103832.58"/>
    <n v="0"/>
    <x v="0"/>
    <s v="2. Fair"/>
    <s v="1. Zero"/>
    <s v="9-10 yrs"/>
    <s v="Retained"/>
  </r>
  <r>
    <n v="15685243"/>
    <n v="736"/>
    <x v="0"/>
    <x v="0"/>
    <n v="63"/>
    <n v="10"/>
    <n v="0"/>
    <n v="2"/>
    <n v="0"/>
    <n v="1"/>
    <n v="502.7"/>
    <n v="0"/>
    <x v="4"/>
    <s v="3. Good"/>
    <s v="1. Zero"/>
    <s v="9-10 yrs"/>
    <s v="Retained"/>
  </r>
  <r>
    <n v="15638730"/>
    <n v="711"/>
    <x v="0"/>
    <x v="0"/>
    <n v="21"/>
    <n v="0"/>
    <n v="82844.33"/>
    <n v="2"/>
    <n v="0"/>
    <n v="1"/>
    <n v="1408.68"/>
    <n v="0"/>
    <x v="3"/>
    <s v="3. Good"/>
    <s v="2. Up to 100K"/>
    <s v="0-2 yrs"/>
    <s v="Retained"/>
  </r>
  <r>
    <n v="15697034"/>
    <n v="583"/>
    <x v="1"/>
    <x v="0"/>
    <n v="22"/>
    <n v="2"/>
    <n v="0"/>
    <n v="2"/>
    <n v="0"/>
    <n v="1"/>
    <n v="5985.36"/>
    <n v="0"/>
    <x v="3"/>
    <s v="2. Fair"/>
    <s v="1. Zero"/>
    <s v="0-2 yrs"/>
    <s v="Retained"/>
  </r>
  <r>
    <n v="15699225"/>
    <n v="757"/>
    <x v="0"/>
    <x v="1"/>
    <n v="46"/>
    <n v="0"/>
    <n v="0"/>
    <n v="2"/>
    <n v="1"/>
    <n v="0"/>
    <n v="37460.050000000003"/>
    <n v="0"/>
    <x v="0"/>
    <s v="4. Very Good"/>
    <s v="1. Zero"/>
    <s v="0-2 yrs"/>
    <s v="Retained"/>
  </r>
  <r>
    <n v="15677387"/>
    <n v="749"/>
    <x v="2"/>
    <x v="0"/>
    <n v="33"/>
    <n v="10"/>
    <n v="76692.22"/>
    <n v="1"/>
    <n v="0"/>
    <n v="1"/>
    <n v="30396.43"/>
    <n v="0"/>
    <x v="1"/>
    <s v="4. Very Good"/>
    <s v="2. Up to 100K"/>
    <s v="9-10 yrs"/>
    <s v="Retained"/>
  </r>
  <r>
    <n v="15759184"/>
    <n v="705"/>
    <x v="0"/>
    <x v="1"/>
    <n v="34"/>
    <n v="7"/>
    <n v="117715.84"/>
    <n v="1"/>
    <n v="1"/>
    <n v="0"/>
    <n v="2498.67"/>
    <n v="0"/>
    <x v="1"/>
    <s v="3. Good"/>
    <s v="3. 100K-150K"/>
    <s v="6-8 yrs"/>
    <s v="Retained"/>
  </r>
  <r>
    <n v="15595991"/>
    <n v="585"/>
    <x v="0"/>
    <x v="1"/>
    <n v="54"/>
    <n v="8"/>
    <n v="87105.32"/>
    <n v="1"/>
    <n v="1"/>
    <n v="1"/>
    <n v="55346.14"/>
    <n v="0"/>
    <x v="2"/>
    <s v="2. Fair"/>
    <s v="2. Up to 100K"/>
    <s v="6-8 yrs"/>
    <s v="Retained"/>
  </r>
  <r>
    <n v="15681332"/>
    <n v="437"/>
    <x v="0"/>
    <x v="0"/>
    <n v="43"/>
    <n v="6"/>
    <n v="0"/>
    <n v="1"/>
    <n v="1"/>
    <n v="0"/>
    <n v="148330.97"/>
    <n v="1"/>
    <x v="0"/>
    <s v="1. Poor"/>
    <s v="1. Zero"/>
    <s v="6-8 yrs"/>
    <s v="Churned"/>
  </r>
  <r>
    <n v="15756299"/>
    <n v="741"/>
    <x v="0"/>
    <x v="0"/>
    <n v="64"/>
    <n v="2"/>
    <n v="69311.16"/>
    <n v="1"/>
    <n v="1"/>
    <n v="1"/>
    <n v="59237.72"/>
    <n v="0"/>
    <x v="4"/>
    <s v="4. Very Good"/>
    <s v="2. Up to 100K"/>
    <s v="0-2 yrs"/>
    <s v="Retained"/>
  </r>
  <r>
    <n v="15750547"/>
    <n v="738"/>
    <x v="0"/>
    <x v="1"/>
    <n v="26"/>
    <n v="9"/>
    <n v="0"/>
    <n v="2"/>
    <n v="1"/>
    <n v="1"/>
    <n v="48644.94"/>
    <n v="0"/>
    <x v="3"/>
    <s v="3. Good"/>
    <s v="1. Zero"/>
    <s v="9-10 yrs"/>
    <s v="Retained"/>
  </r>
  <r>
    <n v="15566380"/>
    <n v="586"/>
    <x v="1"/>
    <x v="0"/>
    <n v="33"/>
    <n v="10"/>
    <n v="66948.67"/>
    <n v="2"/>
    <n v="1"/>
    <n v="1"/>
    <n v="140759.03"/>
    <n v="0"/>
    <x v="1"/>
    <s v="2. Fair"/>
    <s v="2. Up to 100K"/>
    <s v="9-10 yrs"/>
    <s v="Retained"/>
  </r>
  <r>
    <n v="15675963"/>
    <n v="627"/>
    <x v="0"/>
    <x v="0"/>
    <n v="57"/>
    <n v="9"/>
    <n v="0"/>
    <n v="2"/>
    <n v="1"/>
    <n v="1"/>
    <n v="107712.42"/>
    <n v="0"/>
    <x v="2"/>
    <s v="2. Fair"/>
    <s v="1. Zero"/>
    <s v="9-10 yrs"/>
    <s v="Retained"/>
  </r>
  <r>
    <n v="15674671"/>
    <n v="551"/>
    <x v="1"/>
    <x v="1"/>
    <n v="76"/>
    <n v="2"/>
    <n v="128410.71"/>
    <n v="2"/>
    <n v="1"/>
    <n v="1"/>
    <n v="181718.73"/>
    <n v="0"/>
    <x v="4"/>
    <s v="1. Poor"/>
    <s v="3. 100K-150K"/>
    <s v="0-2 yrs"/>
    <s v="Retained"/>
  </r>
  <r>
    <n v="15621466"/>
    <n v="606"/>
    <x v="2"/>
    <x v="1"/>
    <n v="38"/>
    <n v="3"/>
    <n v="99897.53"/>
    <n v="1"/>
    <n v="0"/>
    <n v="0"/>
    <n v="37054.65"/>
    <n v="0"/>
    <x v="1"/>
    <s v="2. Fair"/>
    <s v="2. Up to 100K"/>
    <s v="3-5 yrs"/>
    <s v="Retained"/>
  </r>
  <r>
    <n v="15607176"/>
    <n v="674"/>
    <x v="0"/>
    <x v="1"/>
    <n v="22"/>
    <n v="3"/>
    <n v="0"/>
    <n v="1"/>
    <n v="1"/>
    <n v="1"/>
    <n v="173940.59"/>
    <n v="0"/>
    <x v="3"/>
    <s v="3. Good"/>
    <s v="1. Zero"/>
    <s v="3-5 yrs"/>
    <s v="Retained"/>
  </r>
  <r>
    <n v="15570299"/>
    <n v="584"/>
    <x v="2"/>
    <x v="0"/>
    <n v="31"/>
    <n v="6"/>
    <n v="152622.34"/>
    <n v="1"/>
    <n v="1"/>
    <n v="0"/>
    <n v="99298.8"/>
    <n v="0"/>
    <x v="1"/>
    <s v="2. Fair"/>
    <s v="4. Above 150K"/>
    <s v="6-8 yrs"/>
    <s v="Retained"/>
  </r>
  <r>
    <n v="15613197"/>
    <n v="590"/>
    <x v="0"/>
    <x v="1"/>
    <n v="40"/>
    <n v="8"/>
    <n v="0"/>
    <n v="2"/>
    <n v="1"/>
    <n v="0"/>
    <n v="62933.03"/>
    <n v="0"/>
    <x v="0"/>
    <s v="2. Fair"/>
    <s v="1. Zero"/>
    <s v="6-8 yrs"/>
    <s v="Retained"/>
  </r>
  <r>
    <n v="15798885"/>
    <n v="585"/>
    <x v="0"/>
    <x v="1"/>
    <n v="56"/>
    <n v="4"/>
    <n v="138227.19"/>
    <n v="2"/>
    <n v="1"/>
    <n v="1"/>
    <n v="55287.839999999997"/>
    <n v="0"/>
    <x v="2"/>
    <s v="2. Fair"/>
    <s v="3. 100K-150K"/>
    <s v="3-5 yrs"/>
    <s v="Retained"/>
  </r>
  <r>
    <n v="15714883"/>
    <n v="508"/>
    <x v="0"/>
    <x v="0"/>
    <n v="25"/>
    <n v="2"/>
    <n v="111395.53"/>
    <n v="1"/>
    <n v="0"/>
    <n v="1"/>
    <n v="48197.06"/>
    <n v="0"/>
    <x v="3"/>
    <s v="1. Poor"/>
    <s v="3. 100K-150K"/>
    <s v="0-2 yrs"/>
    <s v="Retained"/>
  </r>
  <r>
    <n v="15604497"/>
    <n v="458"/>
    <x v="2"/>
    <x v="1"/>
    <n v="44"/>
    <n v="7"/>
    <n v="84386.57"/>
    <n v="1"/>
    <n v="1"/>
    <n v="0"/>
    <n v="178642.73"/>
    <n v="0"/>
    <x v="0"/>
    <s v="1. Poor"/>
    <s v="2. Up to 100K"/>
    <s v="6-8 yrs"/>
    <s v="Retained"/>
  </r>
  <r>
    <n v="15773949"/>
    <n v="692"/>
    <x v="0"/>
    <x v="0"/>
    <n v="36"/>
    <n v="3"/>
    <n v="0"/>
    <n v="2"/>
    <n v="1"/>
    <n v="1"/>
    <n v="8282.2199999999993"/>
    <n v="0"/>
    <x v="1"/>
    <s v="3. Good"/>
    <s v="1. Zero"/>
    <s v="3-5 yrs"/>
    <s v="Retained"/>
  </r>
  <r>
    <n v="15774164"/>
    <n v="502"/>
    <x v="2"/>
    <x v="1"/>
    <n v="33"/>
    <n v="5"/>
    <n v="174673.65"/>
    <n v="2"/>
    <n v="1"/>
    <n v="0"/>
    <n v="33300.559999999998"/>
    <n v="0"/>
    <x v="1"/>
    <s v="1. Poor"/>
    <s v="4. Above 150K"/>
    <s v="3-5 yrs"/>
    <s v="Retained"/>
  </r>
  <r>
    <n v="15774127"/>
    <n v="518"/>
    <x v="0"/>
    <x v="1"/>
    <n v="46"/>
    <n v="3"/>
    <n v="0"/>
    <n v="2"/>
    <n v="1"/>
    <n v="0"/>
    <n v="76515.789999999994"/>
    <n v="0"/>
    <x v="0"/>
    <s v="1. Poor"/>
    <s v="1. Zero"/>
    <s v="3-5 yrs"/>
    <s v="Retained"/>
  </r>
  <r>
    <n v="15619016"/>
    <n v="660"/>
    <x v="2"/>
    <x v="1"/>
    <n v="46"/>
    <n v="5"/>
    <n v="109019.65"/>
    <n v="2"/>
    <n v="1"/>
    <n v="1"/>
    <n v="33680.559999999998"/>
    <n v="0"/>
    <x v="0"/>
    <s v="2. Fair"/>
    <s v="3. 100K-150K"/>
    <s v="3-5 yrs"/>
    <s v="Retained"/>
  </r>
  <r>
    <n v="15795759"/>
    <n v="698"/>
    <x v="2"/>
    <x v="0"/>
    <n v="52"/>
    <n v="1"/>
    <n v="107906.75"/>
    <n v="1"/>
    <n v="1"/>
    <n v="0"/>
    <n v="168886.39"/>
    <n v="1"/>
    <x v="2"/>
    <s v="3. Good"/>
    <s v="3. 100K-150K"/>
    <s v="0-2 yrs"/>
    <s v="Churned"/>
  </r>
  <r>
    <n v="15798844"/>
    <n v="678"/>
    <x v="0"/>
    <x v="1"/>
    <n v="54"/>
    <n v="7"/>
    <n v="128914.97"/>
    <n v="1"/>
    <n v="0"/>
    <n v="0"/>
    <n v="191746.23"/>
    <n v="1"/>
    <x v="2"/>
    <s v="3. Good"/>
    <s v="3. 100K-150K"/>
    <s v="6-8 yrs"/>
    <s v="Churned"/>
  </r>
  <r>
    <n v="15717962"/>
    <n v="773"/>
    <x v="1"/>
    <x v="1"/>
    <n v="63"/>
    <n v="9"/>
    <n v="111179.83"/>
    <n v="1"/>
    <n v="1"/>
    <n v="1"/>
    <n v="93091.02"/>
    <n v="0"/>
    <x v="4"/>
    <s v="4. Very Good"/>
    <s v="3. 100K-150K"/>
    <s v="9-10 yrs"/>
    <s v="Retained"/>
  </r>
  <r>
    <n v="15691504"/>
    <n v="619"/>
    <x v="2"/>
    <x v="0"/>
    <n v="52"/>
    <n v="8"/>
    <n v="124099.13"/>
    <n v="1"/>
    <n v="0"/>
    <n v="0"/>
    <n v="23904.52"/>
    <n v="0"/>
    <x v="2"/>
    <s v="2. Fair"/>
    <s v="3. 100K-150K"/>
    <s v="6-8 yrs"/>
    <s v="Retained"/>
  </r>
  <r>
    <n v="15693893"/>
    <n v="684"/>
    <x v="2"/>
    <x v="1"/>
    <n v="59"/>
    <n v="9"/>
    <n v="122471.09"/>
    <n v="1"/>
    <n v="0"/>
    <n v="1"/>
    <n v="15807.07"/>
    <n v="0"/>
    <x v="2"/>
    <s v="3. Good"/>
    <s v="3. 100K-150K"/>
    <s v="9-10 yrs"/>
    <s v="Retained"/>
  </r>
  <r>
    <n v="15672499"/>
    <n v="635"/>
    <x v="0"/>
    <x v="1"/>
    <n v="34"/>
    <n v="3"/>
    <n v="134692.4"/>
    <n v="2"/>
    <n v="1"/>
    <n v="1"/>
    <n v="83773.02"/>
    <n v="0"/>
    <x v="1"/>
    <s v="2. Fair"/>
    <s v="3. 100K-150K"/>
    <s v="3-5 yrs"/>
    <s v="Retained"/>
  </r>
  <r>
    <n v="15750410"/>
    <n v="680"/>
    <x v="0"/>
    <x v="0"/>
    <n v="25"/>
    <n v="4"/>
    <n v="123816.5"/>
    <n v="1"/>
    <n v="1"/>
    <n v="1"/>
    <n v="90162.35"/>
    <n v="0"/>
    <x v="3"/>
    <s v="3. Good"/>
    <s v="3. 100K-150K"/>
    <s v="3-5 yrs"/>
    <s v="Retained"/>
  </r>
  <r>
    <n v="15568904"/>
    <n v="608"/>
    <x v="2"/>
    <x v="1"/>
    <n v="34"/>
    <n v="3"/>
    <n v="106288.54"/>
    <n v="1"/>
    <n v="1"/>
    <n v="1"/>
    <n v="36639.25"/>
    <n v="0"/>
    <x v="1"/>
    <s v="2. Fair"/>
    <s v="3. 100K-150K"/>
    <s v="3-5 yrs"/>
    <s v="Retained"/>
  </r>
  <r>
    <n v="15649033"/>
    <n v="603"/>
    <x v="2"/>
    <x v="0"/>
    <n v="55"/>
    <n v="7"/>
    <n v="127723.25"/>
    <n v="2"/>
    <n v="1"/>
    <n v="0"/>
    <n v="139469.10999999999"/>
    <n v="1"/>
    <x v="2"/>
    <s v="2. Fair"/>
    <s v="3. 100K-150K"/>
    <s v="6-8 yrs"/>
    <s v="Churned"/>
  </r>
  <r>
    <n v="15780989"/>
    <n v="579"/>
    <x v="1"/>
    <x v="1"/>
    <n v="43"/>
    <n v="2"/>
    <n v="145843.82"/>
    <n v="1"/>
    <n v="1"/>
    <n v="1"/>
    <n v="198402.37"/>
    <n v="1"/>
    <x v="0"/>
    <s v="1. Poor"/>
    <s v="3. 100K-150K"/>
    <s v="0-2 yrs"/>
    <s v="Churned"/>
  </r>
  <r>
    <n v="15771059"/>
    <n v="756"/>
    <x v="2"/>
    <x v="0"/>
    <n v="34"/>
    <n v="2"/>
    <n v="148200.72"/>
    <n v="1"/>
    <n v="0"/>
    <n v="0"/>
    <n v="194584.48"/>
    <n v="0"/>
    <x v="1"/>
    <s v="4. Very Good"/>
    <s v="3. 100K-150K"/>
    <s v="0-2 yrs"/>
    <s v="Retained"/>
  </r>
  <r>
    <n v="15687852"/>
    <n v="611"/>
    <x v="0"/>
    <x v="1"/>
    <n v="30"/>
    <n v="2"/>
    <n v="104145.65"/>
    <n v="1"/>
    <n v="0"/>
    <n v="0"/>
    <n v="159629.64000000001"/>
    <n v="0"/>
    <x v="1"/>
    <s v="2. Fair"/>
    <s v="3. 100K-150K"/>
    <s v="0-2 yrs"/>
    <s v="Retained"/>
  </r>
  <r>
    <n v="15695280"/>
    <n v="532"/>
    <x v="2"/>
    <x v="1"/>
    <n v="24"/>
    <n v="8"/>
    <n v="142755.25"/>
    <n v="1"/>
    <n v="0"/>
    <n v="0"/>
    <n v="34231.480000000003"/>
    <n v="0"/>
    <x v="3"/>
    <s v="1. Poor"/>
    <s v="3. 100K-150K"/>
    <s v="6-8 yrs"/>
    <s v="Retained"/>
  </r>
  <r>
    <n v="15592751"/>
    <n v="684"/>
    <x v="2"/>
    <x v="0"/>
    <n v="63"/>
    <n v="3"/>
    <n v="81245.789999999994"/>
    <n v="1"/>
    <n v="1"/>
    <n v="0"/>
    <n v="69643.31"/>
    <n v="1"/>
    <x v="4"/>
    <s v="3. Good"/>
    <s v="2. Up to 100K"/>
    <s v="3-5 yrs"/>
    <s v="Churned"/>
  </r>
  <r>
    <n v="15598338"/>
    <n v="647"/>
    <x v="2"/>
    <x v="0"/>
    <n v="33"/>
    <n v="3"/>
    <n v="168560.46"/>
    <n v="2"/>
    <n v="0"/>
    <n v="0"/>
    <n v="90270.16"/>
    <n v="0"/>
    <x v="1"/>
    <s v="2. Fair"/>
    <s v="4. Above 150K"/>
    <s v="3-5 yrs"/>
    <s v="Retained"/>
  </r>
  <r>
    <n v="15735784"/>
    <n v="583"/>
    <x v="0"/>
    <x v="1"/>
    <n v="38"/>
    <n v="8"/>
    <n v="0"/>
    <n v="1"/>
    <n v="1"/>
    <n v="0"/>
    <n v="47848.56"/>
    <n v="0"/>
    <x v="1"/>
    <s v="2. Fair"/>
    <s v="1. Zero"/>
    <s v="6-8 yrs"/>
    <s v="Retained"/>
  </r>
  <r>
    <n v="15629128"/>
    <n v="774"/>
    <x v="2"/>
    <x v="1"/>
    <n v="42"/>
    <n v="2"/>
    <n v="132193.94"/>
    <n v="2"/>
    <n v="1"/>
    <n v="1"/>
    <n v="162865.51999999999"/>
    <n v="0"/>
    <x v="0"/>
    <s v="4. Very Good"/>
    <s v="3. 100K-150K"/>
    <s v="0-2 yrs"/>
    <s v="Retained"/>
  </r>
  <r>
    <n v="15642870"/>
    <n v="677"/>
    <x v="0"/>
    <x v="1"/>
    <n v="58"/>
    <n v="9"/>
    <n v="0"/>
    <n v="1"/>
    <n v="0"/>
    <n v="1"/>
    <n v="168650.4"/>
    <n v="0"/>
    <x v="2"/>
    <s v="3. Good"/>
    <s v="1. Zero"/>
    <s v="9-10 yrs"/>
    <s v="Retained"/>
  </r>
  <r>
    <n v="15637977"/>
    <n v="542"/>
    <x v="2"/>
    <x v="1"/>
    <n v="25"/>
    <n v="8"/>
    <n v="139330.1"/>
    <n v="1"/>
    <n v="0"/>
    <n v="0"/>
    <n v="54372.37"/>
    <n v="0"/>
    <x v="3"/>
    <s v="1. Poor"/>
    <s v="3. 100K-150K"/>
    <s v="6-8 yrs"/>
    <s v="Retained"/>
  </r>
  <r>
    <n v="15600792"/>
    <n v="613"/>
    <x v="1"/>
    <x v="1"/>
    <n v="29"/>
    <n v="0"/>
    <n v="0"/>
    <n v="2"/>
    <n v="0"/>
    <n v="1"/>
    <n v="133897.32"/>
    <n v="0"/>
    <x v="3"/>
    <s v="2. Fair"/>
    <s v="1. Zero"/>
    <s v="0-2 yrs"/>
    <s v="Retained"/>
  </r>
  <r>
    <n v="15576131"/>
    <n v="666"/>
    <x v="0"/>
    <x v="1"/>
    <n v="40"/>
    <n v="5"/>
    <n v="0"/>
    <n v="2"/>
    <n v="1"/>
    <n v="0"/>
    <n v="147878.04999999999"/>
    <n v="0"/>
    <x v="0"/>
    <s v="2. Fair"/>
    <s v="1. Zero"/>
    <s v="3-5 yrs"/>
    <s v="Retained"/>
  </r>
  <r>
    <n v="15686588"/>
    <n v="777"/>
    <x v="0"/>
    <x v="0"/>
    <n v="28"/>
    <n v="2"/>
    <n v="134571.5"/>
    <n v="1"/>
    <n v="0"/>
    <n v="1"/>
    <n v="118313.38"/>
    <n v="0"/>
    <x v="3"/>
    <s v="4. Very Good"/>
    <s v="3. 100K-150K"/>
    <s v="0-2 yrs"/>
    <s v="Retained"/>
  </r>
  <r>
    <n v="15761018"/>
    <n v="581"/>
    <x v="2"/>
    <x v="1"/>
    <n v="50"/>
    <n v="2"/>
    <n v="143829.20000000001"/>
    <n v="2"/>
    <n v="1"/>
    <n v="0"/>
    <n v="181224.24"/>
    <n v="1"/>
    <x v="2"/>
    <s v="2. Fair"/>
    <s v="3. 100K-150K"/>
    <s v="0-2 yrs"/>
    <s v="Churned"/>
  </r>
  <r>
    <n v="15616029"/>
    <n v="705"/>
    <x v="0"/>
    <x v="1"/>
    <n v="32"/>
    <n v="7"/>
    <n v="0"/>
    <n v="2"/>
    <n v="1"/>
    <n v="0"/>
    <n v="7921.57"/>
    <n v="0"/>
    <x v="1"/>
    <s v="3. Good"/>
    <s v="1. Zero"/>
    <s v="6-8 yrs"/>
    <s v="Retained"/>
  </r>
  <r>
    <n v="15761149"/>
    <n v="673"/>
    <x v="0"/>
    <x v="0"/>
    <n v="44"/>
    <n v="8"/>
    <n v="133444.97"/>
    <n v="1"/>
    <n v="0"/>
    <n v="1"/>
    <n v="5708.19"/>
    <n v="0"/>
    <x v="0"/>
    <s v="3. Good"/>
    <s v="3. 100K-150K"/>
    <s v="6-8 yrs"/>
    <s v="Retained"/>
  </r>
  <r>
    <n v="15802758"/>
    <n v="594"/>
    <x v="2"/>
    <x v="0"/>
    <n v="23"/>
    <n v="4"/>
    <n v="104753.84"/>
    <n v="2"/>
    <n v="1"/>
    <n v="0"/>
    <n v="56756.52"/>
    <n v="1"/>
    <x v="3"/>
    <s v="2. Fair"/>
    <s v="3. 100K-150K"/>
    <s v="3-5 yrs"/>
    <s v="Churned"/>
  </r>
  <r>
    <n v="15647838"/>
    <n v="648"/>
    <x v="2"/>
    <x v="0"/>
    <n v="51"/>
    <n v="2"/>
    <n v="116574.84"/>
    <n v="1"/>
    <n v="1"/>
    <n v="0"/>
    <n v="4121.04"/>
    <n v="1"/>
    <x v="2"/>
    <s v="2. Fair"/>
    <s v="3. 100K-150K"/>
    <s v="0-2 yrs"/>
    <s v="Churned"/>
  </r>
  <r>
    <n v="15735968"/>
    <n v="605"/>
    <x v="0"/>
    <x v="1"/>
    <n v="41"/>
    <n v="10"/>
    <n v="0"/>
    <n v="2"/>
    <n v="0"/>
    <n v="1"/>
    <n v="97213.09"/>
    <n v="0"/>
    <x v="0"/>
    <s v="2. Fair"/>
    <s v="1. Zero"/>
    <s v="9-10 yrs"/>
    <s v="Retained"/>
  </r>
  <r>
    <n v="15581286"/>
    <n v="734"/>
    <x v="0"/>
    <x v="0"/>
    <n v="40"/>
    <n v="9"/>
    <n v="176914.8"/>
    <n v="1"/>
    <n v="1"/>
    <n v="1"/>
    <n v="12799.23"/>
    <n v="0"/>
    <x v="0"/>
    <s v="3. Good"/>
    <s v="4. Above 150K"/>
    <s v="9-10 yrs"/>
    <s v="Retained"/>
  </r>
  <r>
    <n v="15625445"/>
    <n v="572"/>
    <x v="0"/>
    <x v="0"/>
    <n v="36"/>
    <n v="8"/>
    <n v="68348.179999999993"/>
    <n v="2"/>
    <n v="0"/>
    <n v="1"/>
    <n v="50400.32"/>
    <n v="0"/>
    <x v="1"/>
    <s v="1. Poor"/>
    <s v="2. Up to 100K"/>
    <s v="6-8 yrs"/>
    <s v="Retained"/>
  </r>
  <r>
    <n v="15600173"/>
    <n v="595"/>
    <x v="0"/>
    <x v="0"/>
    <n v="33"/>
    <n v="9"/>
    <n v="0"/>
    <n v="2"/>
    <n v="1"/>
    <n v="1"/>
    <n v="41447.86"/>
    <n v="0"/>
    <x v="1"/>
    <s v="2. Fair"/>
    <s v="1. Zero"/>
    <s v="9-10 yrs"/>
    <s v="Retained"/>
  </r>
  <r>
    <n v="15635143"/>
    <n v="749"/>
    <x v="0"/>
    <x v="1"/>
    <n v="42"/>
    <n v="2"/>
    <n v="56726.83"/>
    <n v="2"/>
    <n v="0"/>
    <n v="1"/>
    <n v="185543.35"/>
    <n v="0"/>
    <x v="0"/>
    <s v="4. Very Good"/>
    <s v="2. Up to 100K"/>
    <s v="0-2 yrs"/>
    <s v="Retained"/>
  </r>
  <r>
    <n v="15664849"/>
    <n v="573"/>
    <x v="1"/>
    <x v="1"/>
    <n v="46"/>
    <n v="3"/>
    <n v="65269.23"/>
    <n v="1"/>
    <n v="0"/>
    <n v="1"/>
    <n v="189988.65"/>
    <n v="1"/>
    <x v="0"/>
    <s v="1. Poor"/>
    <s v="2. Up to 100K"/>
    <s v="3-5 yrs"/>
    <s v="Churned"/>
  </r>
  <r>
    <n v="15762455"/>
    <n v="624"/>
    <x v="1"/>
    <x v="1"/>
    <n v="33"/>
    <n v="6"/>
    <n v="66220.17"/>
    <n v="1"/>
    <n v="0"/>
    <n v="1"/>
    <n v="170819.01"/>
    <n v="0"/>
    <x v="1"/>
    <s v="2. Fair"/>
    <s v="2. Up to 100K"/>
    <s v="6-8 yrs"/>
    <s v="Retained"/>
  </r>
  <r>
    <n v="15797165"/>
    <n v="703"/>
    <x v="0"/>
    <x v="1"/>
    <n v="56"/>
    <n v="9"/>
    <n v="0"/>
    <n v="1"/>
    <n v="0"/>
    <n v="0"/>
    <n v="85547.33"/>
    <n v="1"/>
    <x v="2"/>
    <s v="3. Good"/>
    <s v="1. Zero"/>
    <s v="9-10 yrs"/>
    <s v="Churned"/>
  </r>
  <r>
    <n v="15788189"/>
    <n v="665"/>
    <x v="0"/>
    <x v="0"/>
    <n v="41"/>
    <n v="8"/>
    <n v="96147.55"/>
    <n v="1"/>
    <n v="1"/>
    <n v="0"/>
    <n v="137037.97"/>
    <n v="0"/>
    <x v="0"/>
    <s v="2. Fair"/>
    <s v="2. Up to 100K"/>
    <s v="6-8 yrs"/>
    <s v="Retained"/>
  </r>
  <r>
    <n v="15780492"/>
    <n v="648"/>
    <x v="0"/>
    <x v="1"/>
    <n v="42"/>
    <n v="4"/>
    <n v="0"/>
    <n v="2"/>
    <n v="1"/>
    <n v="0"/>
    <n v="19283.14"/>
    <n v="0"/>
    <x v="0"/>
    <s v="2. Fair"/>
    <s v="1. Zero"/>
    <s v="3-5 yrs"/>
    <s v="Retained"/>
  </r>
  <r>
    <n v="15678497"/>
    <n v="850"/>
    <x v="1"/>
    <x v="1"/>
    <n v="48"/>
    <n v="2"/>
    <n v="0"/>
    <n v="1"/>
    <n v="1"/>
    <n v="0"/>
    <n v="169425.3"/>
    <n v="1"/>
    <x v="0"/>
    <s v="5. Excellent"/>
    <s v="1. Zero"/>
    <s v="0-2 yrs"/>
    <s v="Churned"/>
  </r>
  <r>
    <n v="15588560"/>
    <n v="569"/>
    <x v="2"/>
    <x v="0"/>
    <n v="32"/>
    <n v="8"/>
    <n v="145330.43"/>
    <n v="1"/>
    <n v="1"/>
    <n v="1"/>
    <n v="132038.65"/>
    <n v="0"/>
    <x v="1"/>
    <s v="1. Poor"/>
    <s v="3. 100K-150K"/>
    <s v="6-8 yrs"/>
    <s v="Retained"/>
  </r>
  <r>
    <n v="15606003"/>
    <n v="566"/>
    <x v="0"/>
    <x v="0"/>
    <n v="21"/>
    <n v="3"/>
    <n v="0"/>
    <n v="2"/>
    <n v="1"/>
    <n v="1"/>
    <n v="3626.47"/>
    <n v="0"/>
    <x v="3"/>
    <s v="1. Poor"/>
    <s v="1. Zero"/>
    <s v="3-5 yrs"/>
    <s v="Retained"/>
  </r>
  <r>
    <n v="15611756"/>
    <n v="537"/>
    <x v="2"/>
    <x v="0"/>
    <n v="47"/>
    <n v="4"/>
    <n v="124192.28"/>
    <n v="2"/>
    <n v="1"/>
    <n v="1"/>
    <n v="50881.51"/>
    <n v="0"/>
    <x v="0"/>
    <s v="1. Poor"/>
    <s v="3. 100K-150K"/>
    <s v="3-5 yrs"/>
    <s v="Retained"/>
  </r>
  <r>
    <n v="15789563"/>
    <n v="706"/>
    <x v="2"/>
    <x v="0"/>
    <n v="46"/>
    <n v="7"/>
    <n v="111288.18"/>
    <n v="1"/>
    <n v="1"/>
    <n v="1"/>
    <n v="149170.25"/>
    <n v="1"/>
    <x v="0"/>
    <s v="3. Good"/>
    <s v="3. 100K-150K"/>
    <s v="6-8 yrs"/>
    <s v="Churned"/>
  </r>
  <r>
    <n v="15702416"/>
    <n v="734"/>
    <x v="0"/>
    <x v="1"/>
    <n v="43"/>
    <n v="7"/>
    <n v="107805.67"/>
    <n v="1"/>
    <n v="0"/>
    <n v="0"/>
    <n v="182505.68"/>
    <n v="0"/>
    <x v="0"/>
    <s v="3. Good"/>
    <s v="3. 100K-150K"/>
    <s v="6-8 yrs"/>
    <s v="Retained"/>
  </r>
  <r>
    <n v="15766288"/>
    <n v="586"/>
    <x v="2"/>
    <x v="0"/>
    <n v="36"/>
    <n v="5"/>
    <n v="103700.69"/>
    <n v="1"/>
    <n v="1"/>
    <n v="0"/>
    <n v="194072.56"/>
    <n v="1"/>
    <x v="1"/>
    <s v="2. Fair"/>
    <s v="3. 100K-150K"/>
    <s v="3-5 yrs"/>
    <s v="Churned"/>
  </r>
  <r>
    <n v="15667633"/>
    <n v="612"/>
    <x v="0"/>
    <x v="0"/>
    <n v="38"/>
    <n v="1"/>
    <n v="0"/>
    <n v="2"/>
    <n v="1"/>
    <n v="1"/>
    <n v="9209.2099999999991"/>
    <n v="0"/>
    <x v="1"/>
    <s v="2. Fair"/>
    <s v="1. Zero"/>
    <s v="0-2 yrs"/>
    <s v="Retained"/>
  </r>
  <r>
    <n v="15622774"/>
    <n v="648"/>
    <x v="0"/>
    <x v="1"/>
    <n v="34"/>
    <n v="0"/>
    <n v="0"/>
    <n v="1"/>
    <n v="1"/>
    <n v="1"/>
    <n v="167931.81"/>
    <n v="0"/>
    <x v="1"/>
    <s v="2. Fair"/>
    <s v="1. Zero"/>
    <s v="0-2 yrs"/>
    <s v="Retained"/>
  </r>
  <r>
    <n v="15755416"/>
    <n v="557"/>
    <x v="0"/>
    <x v="0"/>
    <n v="27"/>
    <n v="3"/>
    <n v="87739.08"/>
    <n v="1"/>
    <n v="1"/>
    <n v="1"/>
    <n v="123096.56"/>
    <n v="0"/>
    <x v="3"/>
    <s v="1. Poor"/>
    <s v="2. Up to 100K"/>
    <s v="3-5 yrs"/>
    <s v="Retained"/>
  </r>
  <r>
    <n v="15769915"/>
    <n v="643"/>
    <x v="1"/>
    <x v="0"/>
    <n v="20"/>
    <n v="0"/>
    <n v="133313.34"/>
    <n v="1"/>
    <n v="1"/>
    <n v="1"/>
    <n v="3965.69"/>
    <n v="0"/>
    <x v="3"/>
    <s v="2. Fair"/>
    <s v="3. 100K-150K"/>
    <s v="0-2 yrs"/>
    <s v="Retained"/>
  </r>
  <r>
    <n v="15643908"/>
    <n v="433"/>
    <x v="0"/>
    <x v="0"/>
    <n v="49"/>
    <n v="10"/>
    <n v="0"/>
    <n v="1"/>
    <n v="1"/>
    <n v="1"/>
    <n v="87711.61"/>
    <n v="0"/>
    <x v="0"/>
    <s v="1. Poor"/>
    <s v="1. Zero"/>
    <s v="9-10 yrs"/>
    <s v="Retained"/>
  </r>
  <r>
    <n v="15627395"/>
    <n v="643"/>
    <x v="2"/>
    <x v="1"/>
    <n v="41"/>
    <n v="7"/>
    <n v="154902.66"/>
    <n v="1"/>
    <n v="1"/>
    <n v="1"/>
    <n v="49667.28"/>
    <n v="0"/>
    <x v="0"/>
    <s v="2. Fair"/>
    <s v="4. Above 150K"/>
    <s v="6-8 yrs"/>
    <s v="Retained"/>
  </r>
  <r>
    <n v="15679663"/>
    <n v="488"/>
    <x v="0"/>
    <x v="0"/>
    <n v="36"/>
    <n v="0"/>
    <n v="0"/>
    <n v="2"/>
    <n v="1"/>
    <n v="0"/>
    <n v="136675.22"/>
    <n v="0"/>
    <x v="1"/>
    <s v="1. Poor"/>
    <s v="1. Zero"/>
    <s v="0-2 yrs"/>
    <s v="Retained"/>
  </r>
  <r>
    <n v="15651581"/>
    <n v="758"/>
    <x v="2"/>
    <x v="1"/>
    <n v="68"/>
    <n v="6"/>
    <n v="112595.85"/>
    <n v="1"/>
    <n v="1"/>
    <n v="0"/>
    <n v="35865.440000000002"/>
    <n v="1"/>
    <x v="4"/>
    <s v="4. Very Good"/>
    <s v="3. 100K-150K"/>
    <s v="6-8 yrs"/>
    <s v="Churned"/>
  </r>
  <r>
    <n v="15596379"/>
    <n v="743"/>
    <x v="2"/>
    <x v="1"/>
    <n v="39"/>
    <n v="3"/>
    <n v="119695.75"/>
    <n v="1"/>
    <n v="0"/>
    <n v="1"/>
    <n v="26136.13"/>
    <n v="0"/>
    <x v="1"/>
    <s v="4. Very Good"/>
    <s v="3. 100K-150K"/>
    <s v="3-5 yrs"/>
    <s v="Retained"/>
  </r>
  <r>
    <n v="15746674"/>
    <n v="730"/>
    <x v="0"/>
    <x v="0"/>
    <n v="47"/>
    <n v="7"/>
    <n v="0"/>
    <n v="1"/>
    <n v="1"/>
    <n v="0"/>
    <n v="33373.26"/>
    <n v="1"/>
    <x v="0"/>
    <s v="3. Good"/>
    <s v="1. Zero"/>
    <s v="6-8 yrs"/>
    <s v="Churned"/>
  </r>
  <r>
    <n v="15801256"/>
    <n v="746"/>
    <x v="1"/>
    <x v="1"/>
    <n v="49"/>
    <n v="7"/>
    <n v="0"/>
    <n v="2"/>
    <n v="0"/>
    <n v="1"/>
    <n v="10096.25"/>
    <n v="0"/>
    <x v="0"/>
    <s v="4. Very Good"/>
    <s v="1. Zero"/>
    <s v="6-8 yrs"/>
    <s v="Retained"/>
  </r>
  <r>
    <n v="15663808"/>
    <n v="666"/>
    <x v="2"/>
    <x v="0"/>
    <n v="59"/>
    <n v="8"/>
    <n v="152614.51"/>
    <n v="2"/>
    <n v="1"/>
    <n v="1"/>
    <n v="188782.3"/>
    <n v="0"/>
    <x v="2"/>
    <s v="2. Fair"/>
    <s v="4. Above 150K"/>
    <s v="6-8 yrs"/>
    <s v="Retained"/>
  </r>
  <r>
    <n v="15598521"/>
    <n v="580"/>
    <x v="2"/>
    <x v="0"/>
    <n v="33"/>
    <n v="7"/>
    <n v="131647.01"/>
    <n v="2"/>
    <n v="0"/>
    <n v="0"/>
    <n v="79775.19"/>
    <n v="0"/>
    <x v="1"/>
    <s v="2. Fair"/>
    <s v="3. 100K-150K"/>
    <s v="6-8 yrs"/>
    <s v="Retained"/>
  </r>
  <r>
    <n v="15621457"/>
    <n v="850"/>
    <x v="0"/>
    <x v="1"/>
    <n v="27"/>
    <n v="6"/>
    <n v="96654.720000000001"/>
    <n v="2"/>
    <n v="0"/>
    <n v="0"/>
    <n v="152740.16"/>
    <n v="0"/>
    <x v="3"/>
    <s v="5. Excellent"/>
    <s v="2. Up to 100K"/>
    <s v="6-8 yrs"/>
    <s v="Retained"/>
  </r>
  <r>
    <n v="15764726"/>
    <n v="563"/>
    <x v="0"/>
    <x v="1"/>
    <n v="22"/>
    <n v="3"/>
    <n v="137583.04000000001"/>
    <n v="1"/>
    <n v="0"/>
    <n v="1"/>
    <n v="5791.85"/>
    <n v="0"/>
    <x v="3"/>
    <s v="1. Poor"/>
    <s v="3. 100K-150K"/>
    <s v="3-5 yrs"/>
    <s v="Retained"/>
  </r>
  <r>
    <n v="15646374"/>
    <n v="766"/>
    <x v="2"/>
    <x v="0"/>
    <n v="28"/>
    <n v="3"/>
    <n v="62717.84"/>
    <n v="2"/>
    <n v="1"/>
    <n v="1"/>
    <n v="13182.43"/>
    <n v="0"/>
    <x v="3"/>
    <s v="4. Very Good"/>
    <s v="2. Up to 100K"/>
    <s v="3-5 yrs"/>
    <s v="Retained"/>
  </r>
  <r>
    <n v="15716501"/>
    <n v="659"/>
    <x v="0"/>
    <x v="1"/>
    <n v="32"/>
    <n v="9"/>
    <n v="95377.13"/>
    <n v="1"/>
    <n v="0"/>
    <n v="1"/>
    <n v="187551.24"/>
    <n v="0"/>
    <x v="1"/>
    <s v="2. Fair"/>
    <s v="2. Up to 100K"/>
    <s v="9-10 yrs"/>
    <s v="Retained"/>
  </r>
  <r>
    <n v="15589948"/>
    <n v="607"/>
    <x v="1"/>
    <x v="1"/>
    <n v="28"/>
    <n v="1"/>
    <n v="135936.1"/>
    <n v="2"/>
    <n v="1"/>
    <n v="1"/>
    <n v="110560.14"/>
    <n v="0"/>
    <x v="3"/>
    <s v="2. Fair"/>
    <s v="3. 100K-150K"/>
    <s v="0-2 yrs"/>
    <s v="Retained"/>
  </r>
  <r>
    <n v="15811343"/>
    <n v="644"/>
    <x v="2"/>
    <x v="1"/>
    <n v="35"/>
    <n v="5"/>
    <n v="161591.10999999999"/>
    <n v="3"/>
    <n v="1"/>
    <n v="1"/>
    <n v="63795.62"/>
    <n v="0"/>
    <x v="1"/>
    <s v="2. Fair"/>
    <s v="4. Above 150K"/>
    <s v="3-5 yrs"/>
    <s v="Retained"/>
  </r>
  <r>
    <n v="15659677"/>
    <n v="746"/>
    <x v="0"/>
    <x v="1"/>
    <n v="47"/>
    <n v="8"/>
    <n v="142382.03"/>
    <n v="1"/>
    <n v="1"/>
    <n v="1"/>
    <n v="62086.62"/>
    <n v="0"/>
    <x v="0"/>
    <s v="4. Very Good"/>
    <s v="3. 100K-150K"/>
    <s v="6-8 yrs"/>
    <s v="Retained"/>
  </r>
  <r>
    <n v="15594436"/>
    <n v="588"/>
    <x v="1"/>
    <x v="1"/>
    <n v="33"/>
    <n v="2"/>
    <n v="0"/>
    <n v="2"/>
    <n v="1"/>
    <n v="1"/>
    <n v="12483.56"/>
    <n v="0"/>
    <x v="1"/>
    <s v="2. Fair"/>
    <s v="1. Zero"/>
    <s v="0-2 yrs"/>
    <s v="Retained"/>
  </r>
  <r>
    <n v="15748995"/>
    <n v="691"/>
    <x v="1"/>
    <x v="1"/>
    <n v="30"/>
    <n v="9"/>
    <n v="0"/>
    <n v="2"/>
    <n v="0"/>
    <n v="1"/>
    <n v="10963.04"/>
    <n v="0"/>
    <x v="1"/>
    <s v="3. Good"/>
    <s v="1. Zero"/>
    <s v="9-10 yrs"/>
    <s v="Retained"/>
  </r>
  <r>
    <n v="15677062"/>
    <n v="666"/>
    <x v="0"/>
    <x v="0"/>
    <n v="38"/>
    <n v="6"/>
    <n v="127043.09"/>
    <n v="1"/>
    <n v="1"/>
    <n v="1"/>
    <n v="8247"/>
    <n v="0"/>
    <x v="1"/>
    <s v="2. Fair"/>
    <s v="3. 100K-150K"/>
    <s v="6-8 yrs"/>
    <s v="Retained"/>
  </r>
  <r>
    <n v="15697201"/>
    <n v="640"/>
    <x v="1"/>
    <x v="0"/>
    <n v="46"/>
    <n v="3"/>
    <n v="0"/>
    <n v="1"/>
    <n v="1"/>
    <n v="1"/>
    <n v="156260.07999999999"/>
    <n v="0"/>
    <x v="0"/>
    <s v="2. Fair"/>
    <s v="1. Zero"/>
    <s v="3-5 yrs"/>
    <s v="Retained"/>
  </r>
  <r>
    <n v="15666453"/>
    <n v="611"/>
    <x v="2"/>
    <x v="0"/>
    <n v="29"/>
    <n v="4"/>
    <n v="78885.88"/>
    <n v="2"/>
    <n v="1"/>
    <n v="1"/>
    <n v="26927.69"/>
    <n v="0"/>
    <x v="3"/>
    <s v="2. Fair"/>
    <s v="2. Up to 100K"/>
    <s v="3-5 yrs"/>
    <s v="Retained"/>
  </r>
  <r>
    <n v="15693771"/>
    <n v="651"/>
    <x v="1"/>
    <x v="0"/>
    <n v="45"/>
    <n v="8"/>
    <n v="95922.9"/>
    <n v="1"/>
    <n v="1"/>
    <n v="0"/>
    <n v="84782.42"/>
    <n v="1"/>
    <x v="0"/>
    <s v="2. Fair"/>
    <s v="2. Up to 100K"/>
    <s v="6-8 yrs"/>
    <s v="Churned"/>
  </r>
  <r>
    <n v="15569867"/>
    <n v="529"/>
    <x v="0"/>
    <x v="0"/>
    <n v="29"/>
    <n v="8"/>
    <n v="0"/>
    <n v="2"/>
    <n v="1"/>
    <n v="0"/>
    <n v="19842.11"/>
    <n v="0"/>
    <x v="3"/>
    <s v="1. Poor"/>
    <s v="1. Zero"/>
    <s v="6-8 yrs"/>
    <s v="Retained"/>
  </r>
  <r>
    <n v="15711602"/>
    <n v="676"/>
    <x v="0"/>
    <x v="0"/>
    <n v="36"/>
    <n v="3"/>
    <n v="91711.59"/>
    <n v="1"/>
    <n v="1"/>
    <n v="1"/>
    <n v="95393.43"/>
    <n v="0"/>
    <x v="1"/>
    <s v="3. Good"/>
    <s v="2. Up to 100K"/>
    <s v="3-5 yrs"/>
    <s v="Retained"/>
  </r>
  <r>
    <n v="15717736"/>
    <n v="639"/>
    <x v="2"/>
    <x v="0"/>
    <n v="46"/>
    <n v="10"/>
    <n v="110031.09"/>
    <n v="2"/>
    <n v="1"/>
    <n v="1"/>
    <n v="133995.59"/>
    <n v="0"/>
    <x v="0"/>
    <s v="2. Fair"/>
    <s v="3. 100K-150K"/>
    <s v="9-10 yrs"/>
    <s v="Retained"/>
  </r>
  <r>
    <n v="15750441"/>
    <n v="782"/>
    <x v="0"/>
    <x v="1"/>
    <n v="36"/>
    <n v="5"/>
    <n v="81210.720000000001"/>
    <n v="2"/>
    <n v="0"/>
    <n v="1"/>
    <n v="108003.38"/>
    <n v="0"/>
    <x v="1"/>
    <s v="4. Very Good"/>
    <s v="2. Up to 100K"/>
    <s v="3-5 yrs"/>
    <s v="Retained"/>
  </r>
  <r>
    <n v="15732791"/>
    <n v="641"/>
    <x v="2"/>
    <x v="1"/>
    <n v="32"/>
    <n v="5"/>
    <n v="122947.92"/>
    <n v="1"/>
    <n v="1"/>
    <n v="1"/>
    <n v="99154.86"/>
    <n v="0"/>
    <x v="1"/>
    <s v="2. Fair"/>
    <s v="3. 100K-150K"/>
    <s v="3-5 yrs"/>
    <s v="Retained"/>
  </r>
  <r>
    <n v="15775104"/>
    <n v="697"/>
    <x v="0"/>
    <x v="0"/>
    <n v="38"/>
    <n v="1"/>
    <n v="182065.85"/>
    <n v="1"/>
    <n v="1"/>
    <n v="0"/>
    <n v="49503.5"/>
    <n v="0"/>
    <x v="1"/>
    <s v="3. Good"/>
    <s v="4. Above 150K"/>
    <s v="0-2 yrs"/>
    <s v="Retained"/>
  </r>
  <r>
    <n v="15757607"/>
    <n v="623"/>
    <x v="0"/>
    <x v="1"/>
    <n v="45"/>
    <n v="0"/>
    <n v="0"/>
    <n v="1"/>
    <n v="1"/>
    <n v="0"/>
    <n v="196533.72"/>
    <n v="1"/>
    <x v="0"/>
    <s v="2. Fair"/>
    <s v="1. Zero"/>
    <s v="0-2 yrs"/>
    <s v="Churned"/>
  </r>
  <r>
    <n v="15793070"/>
    <n v="494"/>
    <x v="1"/>
    <x v="0"/>
    <n v="41"/>
    <n v="2"/>
    <n v="69974.66"/>
    <n v="2"/>
    <n v="1"/>
    <n v="0"/>
    <n v="188426.13"/>
    <n v="1"/>
    <x v="0"/>
    <s v="1. Poor"/>
    <s v="2. Up to 100K"/>
    <s v="0-2 yrs"/>
    <s v="Churned"/>
  </r>
  <r>
    <n v="15760456"/>
    <n v="731"/>
    <x v="0"/>
    <x v="0"/>
    <n v="38"/>
    <n v="10"/>
    <n v="123711.73"/>
    <n v="2"/>
    <n v="1"/>
    <n v="0"/>
    <n v="171340.68"/>
    <n v="1"/>
    <x v="1"/>
    <s v="3. Good"/>
    <s v="3. 100K-150K"/>
    <s v="9-10 yrs"/>
    <s v="Churned"/>
  </r>
  <r>
    <n v="15665385"/>
    <n v="657"/>
    <x v="0"/>
    <x v="1"/>
    <n v="44"/>
    <n v="6"/>
    <n v="76495.039999999994"/>
    <n v="1"/>
    <n v="1"/>
    <n v="0"/>
    <n v="79071.89"/>
    <n v="0"/>
    <x v="0"/>
    <s v="2. Fair"/>
    <s v="2. Up to 100K"/>
    <s v="6-8 yrs"/>
    <s v="Retained"/>
  </r>
  <r>
    <n v="15612418"/>
    <n v="744"/>
    <x v="0"/>
    <x v="0"/>
    <n v="38"/>
    <n v="9"/>
    <n v="0"/>
    <n v="2"/>
    <n v="0"/>
    <n v="0"/>
    <n v="20940.759999999998"/>
    <n v="0"/>
    <x v="1"/>
    <s v="4. Very Good"/>
    <s v="1. Zero"/>
    <s v="9-10 yrs"/>
    <s v="Retained"/>
  </r>
  <r>
    <n v="15727138"/>
    <n v="774"/>
    <x v="1"/>
    <x v="1"/>
    <n v="46"/>
    <n v="9"/>
    <n v="0"/>
    <n v="2"/>
    <n v="1"/>
    <n v="1"/>
    <n v="34774.26"/>
    <n v="0"/>
    <x v="0"/>
    <s v="4. Very Good"/>
    <s v="1. Zero"/>
    <s v="9-10 yrs"/>
    <s v="Retained"/>
  </r>
  <r>
    <n v="15732061"/>
    <n v="850"/>
    <x v="2"/>
    <x v="0"/>
    <n v="45"/>
    <n v="1"/>
    <n v="121874.89"/>
    <n v="1"/>
    <n v="0"/>
    <n v="0"/>
    <n v="6865.41"/>
    <n v="1"/>
    <x v="0"/>
    <s v="5. Excellent"/>
    <s v="3. 100K-150K"/>
    <s v="0-2 yrs"/>
    <s v="Churned"/>
  </r>
  <r>
    <n v="15776051"/>
    <n v="551"/>
    <x v="0"/>
    <x v="0"/>
    <n v="45"/>
    <n v="6"/>
    <n v="0"/>
    <n v="2"/>
    <n v="1"/>
    <n v="1"/>
    <n v="51143.43"/>
    <n v="0"/>
    <x v="0"/>
    <s v="1. Poor"/>
    <s v="1. Zero"/>
    <s v="6-8 yrs"/>
    <s v="Retained"/>
  </r>
  <r>
    <n v="15616530"/>
    <n v="638"/>
    <x v="0"/>
    <x v="1"/>
    <n v="36"/>
    <n v="6"/>
    <n v="188455.19"/>
    <n v="1"/>
    <n v="0"/>
    <n v="0"/>
    <n v="47031.4"/>
    <n v="1"/>
    <x v="1"/>
    <s v="2. Fair"/>
    <s v="4. Above 150K"/>
    <s v="6-8 yrs"/>
    <s v="Churned"/>
  </r>
  <r>
    <n v="15632344"/>
    <n v="792"/>
    <x v="0"/>
    <x v="0"/>
    <n v="42"/>
    <n v="0"/>
    <n v="99045.93"/>
    <n v="2"/>
    <n v="1"/>
    <n v="0"/>
    <n v="47160.01"/>
    <n v="0"/>
    <x v="0"/>
    <s v="4. Very Good"/>
    <s v="2. Up to 100K"/>
    <s v="0-2 yrs"/>
    <s v="Retained"/>
  </r>
  <r>
    <n v="15744979"/>
    <n v="666"/>
    <x v="0"/>
    <x v="0"/>
    <n v="36"/>
    <n v="8"/>
    <n v="0"/>
    <n v="1"/>
    <n v="0"/>
    <n v="1"/>
    <n v="158666.99"/>
    <n v="0"/>
    <x v="1"/>
    <s v="2. Fair"/>
    <s v="1. Zero"/>
    <s v="6-8 yrs"/>
    <s v="Retained"/>
  </r>
  <r>
    <n v="15745433"/>
    <n v="716"/>
    <x v="2"/>
    <x v="0"/>
    <n v="30"/>
    <n v="2"/>
    <n v="205770.78"/>
    <n v="2"/>
    <n v="0"/>
    <n v="0"/>
    <n v="65464.66"/>
    <n v="0"/>
    <x v="1"/>
    <s v="3. Good"/>
    <s v="4. Above 150K"/>
    <s v="0-2 yrs"/>
    <s v="Retained"/>
  </r>
  <r>
    <n v="15683657"/>
    <n v="594"/>
    <x v="0"/>
    <x v="0"/>
    <n v="31"/>
    <n v="0"/>
    <n v="79340.95"/>
    <n v="1"/>
    <n v="1"/>
    <n v="0"/>
    <n v="78255.86"/>
    <n v="0"/>
    <x v="1"/>
    <s v="2. Fair"/>
    <s v="2. Up to 100K"/>
    <s v="0-2 yrs"/>
    <s v="Retained"/>
  </r>
  <r>
    <n v="15718572"/>
    <n v="600"/>
    <x v="2"/>
    <x v="1"/>
    <n v="57"/>
    <n v="9"/>
    <n v="138456.03"/>
    <n v="2"/>
    <n v="1"/>
    <n v="1"/>
    <n v="103548.25"/>
    <n v="0"/>
    <x v="2"/>
    <s v="2. Fair"/>
    <s v="3. 100K-150K"/>
    <s v="9-10 yrs"/>
    <s v="Retained"/>
  </r>
  <r>
    <n v="15665783"/>
    <n v="565"/>
    <x v="0"/>
    <x v="1"/>
    <n v="49"/>
    <n v="7"/>
    <n v="0"/>
    <n v="2"/>
    <n v="1"/>
    <n v="1"/>
    <n v="89609.26"/>
    <n v="0"/>
    <x v="0"/>
    <s v="1. Poor"/>
    <s v="1. Zero"/>
    <s v="6-8 yrs"/>
    <s v="Retained"/>
  </r>
  <r>
    <n v="15652782"/>
    <n v="678"/>
    <x v="2"/>
    <x v="1"/>
    <n v="48"/>
    <n v="2"/>
    <n v="101099.9"/>
    <n v="2"/>
    <n v="0"/>
    <n v="1"/>
    <n v="193476.04"/>
    <n v="0"/>
    <x v="0"/>
    <s v="3. Good"/>
    <s v="3. 100K-150K"/>
    <s v="0-2 yrs"/>
    <s v="Retained"/>
  </r>
  <r>
    <n v="15707025"/>
    <n v="648"/>
    <x v="1"/>
    <x v="0"/>
    <n v="31"/>
    <n v="5"/>
    <n v="0"/>
    <n v="2"/>
    <n v="1"/>
    <n v="1"/>
    <n v="5199.0200000000004"/>
    <n v="0"/>
    <x v="1"/>
    <s v="2. Fair"/>
    <s v="1. Zero"/>
    <s v="3-5 yrs"/>
    <s v="Retained"/>
  </r>
  <r>
    <n v="15647807"/>
    <n v="642"/>
    <x v="0"/>
    <x v="1"/>
    <n v="40"/>
    <n v="8"/>
    <n v="109219.83"/>
    <n v="1"/>
    <n v="1"/>
    <n v="0"/>
    <n v="52827.51"/>
    <n v="0"/>
    <x v="0"/>
    <s v="2. Fair"/>
    <s v="3. 100K-150K"/>
    <s v="6-8 yrs"/>
    <s v="Retained"/>
  </r>
  <r>
    <n v="15718281"/>
    <n v="706"/>
    <x v="2"/>
    <x v="1"/>
    <n v="67"/>
    <n v="1"/>
    <n v="123276.69"/>
    <n v="2"/>
    <n v="1"/>
    <n v="1"/>
    <n v="86507.88"/>
    <n v="1"/>
    <x v="4"/>
    <s v="3. Good"/>
    <s v="3. 100K-150K"/>
    <s v="0-2 yrs"/>
    <s v="Churned"/>
  </r>
  <r>
    <n v="15660571"/>
    <n v="668"/>
    <x v="1"/>
    <x v="1"/>
    <n v="43"/>
    <n v="10"/>
    <n v="113034.31"/>
    <n v="1"/>
    <n v="1"/>
    <n v="1"/>
    <n v="100423.88"/>
    <n v="0"/>
    <x v="0"/>
    <s v="2. Fair"/>
    <s v="3. 100K-150K"/>
    <s v="9-10 yrs"/>
    <s v="Retained"/>
  </r>
  <r>
    <n v="15727857"/>
    <n v="635"/>
    <x v="1"/>
    <x v="1"/>
    <n v="41"/>
    <n v="1"/>
    <n v="0"/>
    <n v="2"/>
    <n v="1"/>
    <n v="0"/>
    <n v="175611.5"/>
    <n v="0"/>
    <x v="0"/>
    <s v="2. Fair"/>
    <s v="1. Zero"/>
    <s v="0-2 yrs"/>
    <s v="Retained"/>
  </r>
  <r>
    <n v="15639252"/>
    <n v="603"/>
    <x v="1"/>
    <x v="1"/>
    <n v="30"/>
    <n v="6"/>
    <n v="129548.5"/>
    <n v="2"/>
    <n v="1"/>
    <n v="1"/>
    <n v="19282.849999999999"/>
    <n v="0"/>
    <x v="1"/>
    <s v="2. Fair"/>
    <s v="3. 100K-150K"/>
    <s v="6-8 yrs"/>
    <s v="Retained"/>
  </r>
  <r>
    <n v="15628144"/>
    <n v="635"/>
    <x v="0"/>
    <x v="0"/>
    <n v="72"/>
    <n v="4"/>
    <n v="74812.84"/>
    <n v="1"/>
    <n v="0"/>
    <n v="1"/>
    <n v="27448.33"/>
    <n v="0"/>
    <x v="4"/>
    <s v="2. Fair"/>
    <s v="2. Up to 100K"/>
    <s v="3-5 yrs"/>
    <s v="Retained"/>
  </r>
  <r>
    <n v="15683560"/>
    <n v="642"/>
    <x v="0"/>
    <x v="0"/>
    <n v="40"/>
    <n v="7"/>
    <n v="0"/>
    <n v="2"/>
    <n v="1"/>
    <n v="0"/>
    <n v="183963.34"/>
    <n v="0"/>
    <x v="0"/>
    <s v="2. Fair"/>
    <s v="1. Zero"/>
    <s v="6-8 yrs"/>
    <s v="Retained"/>
  </r>
  <r>
    <n v="15653275"/>
    <n v="785"/>
    <x v="1"/>
    <x v="0"/>
    <n v="54"/>
    <n v="1"/>
    <n v="0"/>
    <n v="2"/>
    <n v="1"/>
    <n v="0"/>
    <n v="45113.919999999998"/>
    <n v="1"/>
    <x v="2"/>
    <s v="4. Very Good"/>
    <s v="1. Zero"/>
    <s v="0-2 yrs"/>
    <s v="Churned"/>
  </r>
  <r>
    <n v="15622182"/>
    <n v="628"/>
    <x v="2"/>
    <x v="0"/>
    <n v="28"/>
    <n v="3"/>
    <n v="153538.13"/>
    <n v="2"/>
    <n v="1"/>
    <n v="0"/>
    <n v="110776.01"/>
    <n v="0"/>
    <x v="3"/>
    <s v="2. Fair"/>
    <s v="4. Above 150K"/>
    <s v="3-5 yrs"/>
    <s v="Retained"/>
  </r>
  <r>
    <n v="15613962"/>
    <n v="499"/>
    <x v="0"/>
    <x v="0"/>
    <n v="38"/>
    <n v="9"/>
    <n v="0"/>
    <n v="2"/>
    <n v="0"/>
    <n v="1"/>
    <n v="183042.2"/>
    <n v="0"/>
    <x v="1"/>
    <s v="1. Poor"/>
    <s v="1. Zero"/>
    <s v="9-10 yrs"/>
    <s v="Retained"/>
  </r>
  <r>
    <n v="15618437"/>
    <n v="567"/>
    <x v="1"/>
    <x v="1"/>
    <n v="34"/>
    <n v="10"/>
    <n v="0"/>
    <n v="2"/>
    <n v="0"/>
    <n v="1"/>
    <n v="161571.79"/>
    <n v="0"/>
    <x v="1"/>
    <s v="1. Poor"/>
    <s v="1. Zero"/>
    <s v="9-10 yrs"/>
    <s v="Retained"/>
  </r>
  <r>
    <n v="15783338"/>
    <n v="449"/>
    <x v="1"/>
    <x v="1"/>
    <n v="32"/>
    <n v="0"/>
    <n v="155619.35999999999"/>
    <n v="1"/>
    <n v="1"/>
    <n v="1"/>
    <n v="166692.03"/>
    <n v="0"/>
    <x v="1"/>
    <s v="1. Poor"/>
    <s v="4. Above 150K"/>
    <s v="0-2 yrs"/>
    <s v="Retained"/>
  </r>
  <r>
    <n v="15764491"/>
    <n v="701"/>
    <x v="1"/>
    <x v="1"/>
    <n v="35"/>
    <n v="10"/>
    <n v="159693.9"/>
    <n v="2"/>
    <n v="1"/>
    <n v="1"/>
    <n v="71173.64"/>
    <n v="0"/>
    <x v="1"/>
    <s v="3. Good"/>
    <s v="4. Above 150K"/>
    <s v="9-10 yrs"/>
    <s v="Retained"/>
  </r>
  <r>
    <n v="15712960"/>
    <n v="613"/>
    <x v="1"/>
    <x v="1"/>
    <n v="37"/>
    <n v="3"/>
    <n v="171653.17"/>
    <n v="1"/>
    <n v="0"/>
    <n v="1"/>
    <n v="5353.12"/>
    <n v="0"/>
    <x v="1"/>
    <s v="2. Fair"/>
    <s v="4. Above 150K"/>
    <s v="3-5 yrs"/>
    <s v="Retained"/>
  </r>
  <r>
    <n v="15688157"/>
    <n v="683"/>
    <x v="2"/>
    <x v="0"/>
    <n v="39"/>
    <n v="2"/>
    <n v="47685.47"/>
    <n v="2"/>
    <n v="1"/>
    <n v="1"/>
    <n v="86019.48"/>
    <n v="0"/>
    <x v="1"/>
    <s v="3. Good"/>
    <s v="2. Up to 100K"/>
    <s v="0-2 yrs"/>
    <s v="Retained"/>
  </r>
  <r>
    <n v="15579287"/>
    <n v="581"/>
    <x v="0"/>
    <x v="1"/>
    <n v="35"/>
    <n v="4"/>
    <n v="0"/>
    <n v="2"/>
    <n v="0"/>
    <n v="1"/>
    <n v="86383.82"/>
    <n v="0"/>
    <x v="1"/>
    <s v="2. Fair"/>
    <s v="1. Zero"/>
    <s v="3-5 yrs"/>
    <s v="Retained"/>
  </r>
  <r>
    <n v="15570931"/>
    <n v="620"/>
    <x v="0"/>
    <x v="1"/>
    <n v="61"/>
    <n v="5"/>
    <n v="0"/>
    <n v="1"/>
    <n v="0"/>
    <n v="0"/>
    <n v="31641.52"/>
    <n v="1"/>
    <x v="4"/>
    <s v="2. Fair"/>
    <s v="1. Zero"/>
    <s v="3-5 yrs"/>
    <s v="Churned"/>
  </r>
  <r>
    <n v="15615177"/>
    <n v="561"/>
    <x v="1"/>
    <x v="1"/>
    <n v="28"/>
    <n v="6"/>
    <n v="123692"/>
    <n v="1"/>
    <n v="1"/>
    <n v="1"/>
    <n v="70548.960000000006"/>
    <n v="0"/>
    <x v="3"/>
    <s v="1. Poor"/>
    <s v="3. 100K-150K"/>
    <s v="6-8 yrs"/>
    <s v="Retained"/>
  </r>
  <r>
    <n v="15809906"/>
    <n v="558"/>
    <x v="2"/>
    <x v="1"/>
    <n v="26"/>
    <n v="1"/>
    <n v="148853.29"/>
    <n v="2"/>
    <n v="1"/>
    <n v="1"/>
    <n v="24411.02"/>
    <n v="0"/>
    <x v="3"/>
    <s v="1. Poor"/>
    <s v="3. 100K-150K"/>
    <s v="0-2 yrs"/>
    <s v="Retained"/>
  </r>
  <r>
    <n v="15652169"/>
    <n v="642"/>
    <x v="0"/>
    <x v="1"/>
    <n v="35"/>
    <n v="2"/>
    <n v="133161.95000000001"/>
    <n v="1"/>
    <n v="0"/>
    <n v="1"/>
    <n v="122254.86"/>
    <n v="0"/>
    <x v="1"/>
    <s v="2. Fair"/>
    <s v="3. 100K-150K"/>
    <s v="0-2 yrs"/>
    <s v="Retained"/>
  </r>
  <r>
    <n v="15649450"/>
    <n v="805"/>
    <x v="2"/>
    <x v="1"/>
    <n v="24"/>
    <n v="6"/>
    <n v="143221.35"/>
    <n v="2"/>
    <n v="1"/>
    <n v="0"/>
    <n v="186035.72"/>
    <n v="0"/>
    <x v="3"/>
    <s v="5. Excellent"/>
    <s v="3. 100K-150K"/>
    <s v="6-8 yrs"/>
    <s v="Retained"/>
  </r>
  <r>
    <n v="15777179"/>
    <n v="687"/>
    <x v="0"/>
    <x v="1"/>
    <n v="35"/>
    <n v="9"/>
    <n v="0"/>
    <n v="2"/>
    <n v="0"/>
    <n v="1"/>
    <n v="73133.820000000007"/>
    <n v="0"/>
    <x v="1"/>
    <s v="3. Good"/>
    <s v="1. Zero"/>
    <s v="9-10 yrs"/>
    <s v="Retained"/>
  </r>
  <r>
    <n v="15803538"/>
    <n v="695"/>
    <x v="1"/>
    <x v="1"/>
    <n v="56"/>
    <n v="1"/>
    <n v="0"/>
    <n v="3"/>
    <n v="1"/>
    <n v="0"/>
    <n v="187734.49"/>
    <n v="1"/>
    <x v="2"/>
    <s v="3. Good"/>
    <s v="1. Zero"/>
    <s v="0-2 yrs"/>
    <s v="Churned"/>
  </r>
  <r>
    <n v="15610936"/>
    <n v="562"/>
    <x v="0"/>
    <x v="1"/>
    <n v="33"/>
    <n v="6"/>
    <n v="0"/>
    <n v="2"/>
    <n v="1"/>
    <n v="0"/>
    <n v="111590.35"/>
    <n v="0"/>
    <x v="1"/>
    <s v="1. Poor"/>
    <s v="1. Zero"/>
    <s v="6-8 yrs"/>
    <s v="Retained"/>
  </r>
  <r>
    <n v="15590094"/>
    <n v="613"/>
    <x v="2"/>
    <x v="1"/>
    <n v="38"/>
    <n v="9"/>
    <n v="126265.88"/>
    <n v="2"/>
    <n v="0"/>
    <n v="0"/>
    <n v="15859.95"/>
    <n v="0"/>
    <x v="1"/>
    <s v="2. Fair"/>
    <s v="3. 100K-150K"/>
    <s v="9-10 yrs"/>
    <s v="Retained"/>
  </r>
  <r>
    <n v="15572706"/>
    <n v="589"/>
    <x v="0"/>
    <x v="1"/>
    <n v="37"/>
    <n v="5"/>
    <n v="0"/>
    <n v="1"/>
    <n v="1"/>
    <n v="0"/>
    <n v="61324.87"/>
    <n v="0"/>
    <x v="1"/>
    <s v="2. Fair"/>
    <s v="1. Zero"/>
    <s v="3-5 yrs"/>
    <s v="Retained"/>
  </r>
  <r>
    <n v="15634564"/>
    <n v="593"/>
    <x v="1"/>
    <x v="1"/>
    <n v="31"/>
    <n v="8"/>
    <n v="112713.34"/>
    <n v="1"/>
    <n v="1"/>
    <n v="1"/>
    <n v="176868.89"/>
    <n v="0"/>
    <x v="1"/>
    <s v="2. Fair"/>
    <s v="3. 100K-150K"/>
    <s v="6-8 yrs"/>
    <s v="Retained"/>
  </r>
  <r>
    <n v="15684296"/>
    <n v="714"/>
    <x v="0"/>
    <x v="1"/>
    <n v="34"/>
    <n v="5"/>
    <n v="141173.03"/>
    <n v="1"/>
    <n v="0"/>
    <n v="1"/>
    <n v="98896.06"/>
    <n v="0"/>
    <x v="1"/>
    <s v="3. Good"/>
    <s v="3. 100K-150K"/>
    <s v="3-5 yrs"/>
    <s v="Retained"/>
  </r>
  <r>
    <n v="15702293"/>
    <n v="588"/>
    <x v="1"/>
    <x v="0"/>
    <n v="35"/>
    <n v="7"/>
    <n v="0"/>
    <n v="2"/>
    <n v="1"/>
    <n v="1"/>
    <n v="108739.15"/>
    <n v="0"/>
    <x v="1"/>
    <s v="2. Fair"/>
    <s v="1. Zero"/>
    <s v="6-8 yrs"/>
    <s v="Retained"/>
  </r>
  <r>
    <n v="15642099"/>
    <n v="679"/>
    <x v="1"/>
    <x v="1"/>
    <n v="39"/>
    <n v="6"/>
    <n v="0"/>
    <n v="2"/>
    <n v="1"/>
    <n v="0"/>
    <n v="12266.06"/>
    <n v="0"/>
    <x v="1"/>
    <s v="3. Good"/>
    <s v="1. Zero"/>
    <s v="6-8 yrs"/>
    <s v="Retained"/>
  </r>
  <r>
    <n v="15773273"/>
    <n v="730"/>
    <x v="1"/>
    <x v="1"/>
    <n v="38"/>
    <n v="5"/>
    <n v="118866.36"/>
    <n v="1"/>
    <n v="1"/>
    <n v="1"/>
    <n v="163317.5"/>
    <n v="0"/>
    <x v="1"/>
    <s v="3. Good"/>
    <s v="3. 100K-150K"/>
    <s v="3-5 yrs"/>
    <s v="Retained"/>
  </r>
  <r>
    <n v="15613337"/>
    <n v="833"/>
    <x v="0"/>
    <x v="1"/>
    <n v="47"/>
    <n v="2"/>
    <n v="0"/>
    <n v="2"/>
    <n v="1"/>
    <n v="1"/>
    <n v="182247.77"/>
    <n v="0"/>
    <x v="0"/>
    <s v="5. Excellent"/>
    <s v="1. Zero"/>
    <s v="0-2 yrs"/>
    <s v="Retained"/>
  </r>
  <r>
    <n v="15800482"/>
    <n v="586"/>
    <x v="1"/>
    <x v="0"/>
    <n v="33"/>
    <n v="7"/>
    <n v="0"/>
    <n v="2"/>
    <n v="1"/>
    <n v="1"/>
    <n v="168261.4"/>
    <n v="0"/>
    <x v="1"/>
    <s v="2. Fair"/>
    <s v="1. Zero"/>
    <s v="6-8 yrs"/>
    <s v="Retained"/>
  </r>
  <r>
    <n v="15732644"/>
    <n v="567"/>
    <x v="1"/>
    <x v="0"/>
    <n v="54"/>
    <n v="5"/>
    <n v="92316.31"/>
    <n v="2"/>
    <n v="1"/>
    <n v="0"/>
    <n v="158590.66"/>
    <n v="1"/>
    <x v="2"/>
    <s v="1. Poor"/>
    <s v="2. Up to 100K"/>
    <s v="3-5 yrs"/>
    <s v="Churned"/>
  </r>
  <r>
    <n v="15713426"/>
    <n v="637"/>
    <x v="2"/>
    <x v="1"/>
    <n v="30"/>
    <n v="1"/>
    <n v="122185.53"/>
    <n v="1"/>
    <n v="1"/>
    <n v="0"/>
    <n v="102566.46"/>
    <n v="1"/>
    <x v="1"/>
    <s v="2. Fair"/>
    <s v="3. 100K-150K"/>
    <s v="0-2 yrs"/>
    <s v="Churned"/>
  </r>
  <r>
    <n v="15640789"/>
    <n v="711"/>
    <x v="0"/>
    <x v="1"/>
    <n v="38"/>
    <n v="4"/>
    <n v="123345.85"/>
    <n v="1"/>
    <n v="1"/>
    <n v="0"/>
    <n v="141827.82999999999"/>
    <n v="0"/>
    <x v="1"/>
    <s v="3. Good"/>
    <s v="3. 100K-150K"/>
    <s v="3-5 yrs"/>
    <s v="Retained"/>
  </r>
  <r>
    <n v="15598892"/>
    <n v="828"/>
    <x v="0"/>
    <x v="1"/>
    <n v="30"/>
    <n v="4"/>
    <n v="73070.179999999993"/>
    <n v="2"/>
    <n v="0"/>
    <n v="0"/>
    <n v="161671.15"/>
    <n v="0"/>
    <x v="1"/>
    <s v="5. Excellent"/>
    <s v="2. Up to 100K"/>
    <s v="3-5 yrs"/>
    <s v="Retained"/>
  </r>
  <r>
    <n v="15606436"/>
    <n v="500"/>
    <x v="1"/>
    <x v="1"/>
    <n v="38"/>
    <n v="7"/>
    <n v="0"/>
    <n v="2"/>
    <n v="0"/>
    <n v="0"/>
    <n v="192013.23"/>
    <n v="0"/>
    <x v="1"/>
    <s v="1. Poor"/>
    <s v="1. Zero"/>
    <s v="6-8 yrs"/>
    <s v="Retained"/>
  </r>
  <r>
    <n v="15751227"/>
    <n v="807"/>
    <x v="0"/>
    <x v="1"/>
    <n v="47"/>
    <n v="1"/>
    <n v="95120.59"/>
    <n v="1"/>
    <n v="0"/>
    <n v="0"/>
    <n v="127875.1"/>
    <n v="0"/>
    <x v="0"/>
    <s v="5. Excellent"/>
    <s v="2. Up to 100K"/>
    <s v="0-2 yrs"/>
    <s v="Retained"/>
  </r>
  <r>
    <n v="15812365"/>
    <n v="850"/>
    <x v="0"/>
    <x v="1"/>
    <n v="40"/>
    <n v="8"/>
    <n v="102800.65"/>
    <n v="1"/>
    <n v="1"/>
    <n v="0"/>
    <n v="60811.56"/>
    <n v="0"/>
    <x v="0"/>
    <s v="5. Excellent"/>
    <s v="3. 100K-150K"/>
    <s v="6-8 yrs"/>
    <s v="Retained"/>
  </r>
  <r>
    <n v="15616088"/>
    <n v="782"/>
    <x v="0"/>
    <x v="0"/>
    <n v="70"/>
    <n v="7"/>
    <n v="97072.42"/>
    <n v="1"/>
    <n v="0"/>
    <n v="1"/>
    <n v="131177.22"/>
    <n v="0"/>
    <x v="4"/>
    <s v="4. Very Good"/>
    <s v="2. Up to 100K"/>
    <s v="6-8 yrs"/>
    <s v="Retained"/>
  </r>
  <r>
    <n v="15803886"/>
    <n v="629"/>
    <x v="1"/>
    <x v="1"/>
    <n v="31"/>
    <n v="6"/>
    <n v="132876.54999999999"/>
    <n v="1"/>
    <n v="1"/>
    <n v="1"/>
    <n v="130862.11"/>
    <n v="0"/>
    <x v="1"/>
    <s v="2. Fair"/>
    <s v="3. 100K-150K"/>
    <s v="6-8 yrs"/>
    <s v="Retained"/>
  </r>
  <r>
    <n v="15587311"/>
    <n v="582"/>
    <x v="1"/>
    <x v="1"/>
    <n v="33"/>
    <n v="6"/>
    <n v="0"/>
    <n v="2"/>
    <n v="0"/>
    <n v="1"/>
    <n v="72970.929999999993"/>
    <n v="0"/>
    <x v="1"/>
    <s v="2. Fair"/>
    <s v="1. Zero"/>
    <s v="6-8 yrs"/>
    <s v="Retained"/>
  </r>
  <r>
    <n v="15617401"/>
    <n v="468"/>
    <x v="0"/>
    <x v="1"/>
    <n v="22"/>
    <n v="2"/>
    <n v="0"/>
    <n v="2"/>
    <n v="1"/>
    <n v="0"/>
    <n v="28123.99"/>
    <n v="0"/>
    <x v="3"/>
    <s v="1. Poor"/>
    <s v="1. Zero"/>
    <s v="0-2 yrs"/>
    <s v="Retained"/>
  </r>
  <r>
    <n v="15775886"/>
    <n v="670"/>
    <x v="0"/>
    <x v="1"/>
    <n v="36"/>
    <n v="3"/>
    <n v="0"/>
    <n v="1"/>
    <n v="1"/>
    <n v="0"/>
    <n v="140754.19"/>
    <n v="1"/>
    <x v="1"/>
    <s v="3. Good"/>
    <s v="1. Zero"/>
    <s v="3-5 yrs"/>
    <s v="Churned"/>
  </r>
  <r>
    <n v="15807305"/>
    <n v="805"/>
    <x v="0"/>
    <x v="1"/>
    <n v="39"/>
    <n v="2"/>
    <n v="0"/>
    <n v="1"/>
    <n v="0"/>
    <n v="0"/>
    <n v="166650.32"/>
    <n v="0"/>
    <x v="1"/>
    <s v="5. Excellent"/>
    <s v="1. Zero"/>
    <s v="0-2 yrs"/>
    <s v="Retained"/>
  </r>
  <r>
    <n v="15761717"/>
    <n v="720"/>
    <x v="0"/>
    <x v="1"/>
    <n v="26"/>
    <n v="10"/>
    <n v="51962.91"/>
    <n v="2"/>
    <n v="1"/>
    <n v="0"/>
    <n v="45507.24"/>
    <n v="0"/>
    <x v="3"/>
    <s v="3. Good"/>
    <s v="2. Up to 100K"/>
    <s v="9-10 yrs"/>
    <s v="Retained"/>
  </r>
  <r>
    <n v="15628008"/>
    <n v="781"/>
    <x v="1"/>
    <x v="0"/>
    <n v="29"/>
    <n v="6"/>
    <n v="98759.89"/>
    <n v="1"/>
    <n v="0"/>
    <n v="0"/>
    <n v="112202.64"/>
    <n v="0"/>
    <x v="3"/>
    <s v="4. Very Good"/>
    <s v="2. Up to 100K"/>
    <s v="6-8 yrs"/>
    <s v="Retained"/>
  </r>
  <r>
    <n v="15583755"/>
    <n v="592"/>
    <x v="2"/>
    <x v="1"/>
    <n v="33"/>
    <n v="2"/>
    <n v="156570.85999999999"/>
    <n v="1"/>
    <n v="1"/>
    <n v="1"/>
    <n v="37140.199999999997"/>
    <n v="0"/>
    <x v="1"/>
    <s v="2. Fair"/>
    <s v="4. Above 150K"/>
    <s v="0-2 yrs"/>
    <s v="Retained"/>
  </r>
  <r>
    <n v="15661409"/>
    <n v="542"/>
    <x v="0"/>
    <x v="0"/>
    <n v="42"/>
    <n v="1"/>
    <n v="0"/>
    <n v="1"/>
    <n v="1"/>
    <n v="1"/>
    <n v="178256.58"/>
    <n v="1"/>
    <x v="0"/>
    <s v="1. Poor"/>
    <s v="1. Zero"/>
    <s v="0-2 yrs"/>
    <s v="Churned"/>
  </r>
  <r>
    <n v="15774250"/>
    <n v="532"/>
    <x v="0"/>
    <x v="1"/>
    <n v="42"/>
    <n v="1"/>
    <n v="159024.71"/>
    <n v="1"/>
    <n v="1"/>
    <n v="0"/>
    <n v="100982.93"/>
    <n v="1"/>
    <x v="0"/>
    <s v="1. Poor"/>
    <s v="4. Above 150K"/>
    <s v="0-2 yrs"/>
    <s v="Churned"/>
  </r>
  <r>
    <n v="15681476"/>
    <n v="520"/>
    <x v="0"/>
    <x v="0"/>
    <n v="39"/>
    <n v="1"/>
    <n v="73493.17"/>
    <n v="1"/>
    <n v="0"/>
    <n v="1"/>
    <n v="109626.13"/>
    <n v="1"/>
    <x v="1"/>
    <s v="1. Poor"/>
    <s v="2. Up to 100K"/>
    <s v="0-2 yrs"/>
    <s v="Churned"/>
  </r>
  <r>
    <n v="15654870"/>
    <n v="759"/>
    <x v="0"/>
    <x v="0"/>
    <n v="45"/>
    <n v="8"/>
    <n v="0"/>
    <n v="2"/>
    <n v="1"/>
    <n v="1"/>
    <n v="99251.24"/>
    <n v="0"/>
    <x v="0"/>
    <s v="4. Very Good"/>
    <s v="1. Zero"/>
    <s v="6-8 yrs"/>
    <s v="Retained"/>
  </r>
  <r>
    <n v="15790448"/>
    <n v="473"/>
    <x v="0"/>
    <x v="0"/>
    <n v="35"/>
    <n v="6"/>
    <n v="69617.36"/>
    <n v="1"/>
    <n v="1"/>
    <n v="0"/>
    <n v="143345.69"/>
    <n v="0"/>
    <x v="1"/>
    <s v="1. Poor"/>
    <s v="2. Up to 100K"/>
    <s v="6-8 yrs"/>
    <s v="Retained"/>
  </r>
  <r>
    <n v="15785326"/>
    <n v="639"/>
    <x v="1"/>
    <x v="0"/>
    <n v="35"/>
    <n v="5"/>
    <n v="136526.26"/>
    <n v="2"/>
    <n v="1"/>
    <n v="0"/>
    <n v="59653.03"/>
    <n v="0"/>
    <x v="1"/>
    <s v="2. Fair"/>
    <s v="3. 100K-150K"/>
    <s v="3-5 yrs"/>
    <s v="Retained"/>
  </r>
  <r>
    <n v="15592854"/>
    <n v="705"/>
    <x v="0"/>
    <x v="1"/>
    <n v="25"/>
    <n v="3"/>
    <n v="113736.27"/>
    <n v="1"/>
    <n v="0"/>
    <n v="1"/>
    <n v="196864.61"/>
    <n v="0"/>
    <x v="3"/>
    <s v="3. Good"/>
    <s v="3. 100K-150K"/>
    <s v="3-5 yrs"/>
    <s v="Retained"/>
  </r>
  <r>
    <n v="15617486"/>
    <n v="530"/>
    <x v="0"/>
    <x v="1"/>
    <n v="52"/>
    <n v="1"/>
    <n v="106723.28"/>
    <n v="1"/>
    <n v="0"/>
    <n v="0"/>
    <n v="109960.4"/>
    <n v="1"/>
    <x v="2"/>
    <s v="1. Poor"/>
    <s v="3. 100K-150K"/>
    <s v="0-2 yrs"/>
    <s v="Churned"/>
  </r>
  <r>
    <n v="15806796"/>
    <n v="516"/>
    <x v="2"/>
    <x v="0"/>
    <n v="33"/>
    <n v="10"/>
    <n v="138847.9"/>
    <n v="1"/>
    <n v="1"/>
    <n v="1"/>
    <n v="127256.7"/>
    <n v="0"/>
    <x v="1"/>
    <s v="1. Poor"/>
    <s v="3. 100K-150K"/>
    <s v="9-10 yrs"/>
    <s v="Retained"/>
  </r>
  <r>
    <n v="15644699"/>
    <n v="850"/>
    <x v="0"/>
    <x v="0"/>
    <n v="40"/>
    <n v="0"/>
    <n v="0"/>
    <n v="2"/>
    <n v="1"/>
    <n v="0"/>
    <n v="1099.95"/>
    <n v="0"/>
    <x v="0"/>
    <s v="5. Excellent"/>
    <s v="1. Zero"/>
    <s v="0-2 yrs"/>
    <s v="Retained"/>
  </r>
  <r>
    <n v="15622305"/>
    <n v="746"/>
    <x v="2"/>
    <x v="0"/>
    <n v="33"/>
    <n v="2"/>
    <n v="107868.14"/>
    <n v="2"/>
    <n v="1"/>
    <n v="1"/>
    <n v="146192.4"/>
    <n v="0"/>
    <x v="1"/>
    <s v="4. Very Good"/>
    <s v="3. 100K-150K"/>
    <s v="0-2 yrs"/>
    <s v="Retained"/>
  </r>
  <r>
    <n v="15608209"/>
    <n v="622"/>
    <x v="2"/>
    <x v="1"/>
    <n v="33"/>
    <n v="3"/>
    <n v="96926.12"/>
    <n v="2"/>
    <n v="1"/>
    <n v="0"/>
    <n v="48553.77"/>
    <n v="0"/>
    <x v="1"/>
    <s v="2. Fair"/>
    <s v="2. Up to 100K"/>
    <s v="3-5 yrs"/>
    <s v="Retained"/>
  </r>
  <r>
    <n v="15626898"/>
    <n v="743"/>
    <x v="0"/>
    <x v="1"/>
    <n v="30"/>
    <n v="7"/>
    <n v="77599.23"/>
    <n v="1"/>
    <n v="0"/>
    <n v="0"/>
    <n v="144407.1"/>
    <n v="0"/>
    <x v="1"/>
    <s v="4. Very Good"/>
    <s v="2. Up to 100K"/>
    <s v="6-8 yrs"/>
    <s v="Retained"/>
  </r>
  <r>
    <n v="15644297"/>
    <n v="732"/>
    <x v="2"/>
    <x v="1"/>
    <n v="38"/>
    <n v="5"/>
    <n v="178787.54"/>
    <n v="1"/>
    <n v="1"/>
    <n v="1"/>
    <n v="195760.53"/>
    <n v="0"/>
    <x v="1"/>
    <s v="3. Good"/>
    <s v="4. Above 150K"/>
    <s v="3-5 yrs"/>
    <s v="Retained"/>
  </r>
  <r>
    <n v="15731569"/>
    <n v="850"/>
    <x v="0"/>
    <x v="1"/>
    <n v="81"/>
    <n v="5"/>
    <n v="0"/>
    <n v="2"/>
    <n v="1"/>
    <n v="1"/>
    <n v="44827.47"/>
    <n v="0"/>
    <x v="4"/>
    <s v="5. Excellent"/>
    <s v="1. Zero"/>
    <s v="3-5 yrs"/>
    <s v="Retained"/>
  </r>
  <r>
    <n v="15582149"/>
    <n v="850"/>
    <x v="2"/>
    <x v="0"/>
    <n v="34"/>
    <n v="3"/>
    <n v="129668.43"/>
    <n v="2"/>
    <n v="1"/>
    <n v="1"/>
    <n v="88743.99"/>
    <n v="0"/>
    <x v="1"/>
    <s v="5. Excellent"/>
    <s v="3. 100K-150K"/>
    <s v="3-5 yrs"/>
    <s v="Retained"/>
  </r>
  <r>
    <n v="15802483"/>
    <n v="686"/>
    <x v="0"/>
    <x v="1"/>
    <n v="34"/>
    <n v="6"/>
    <n v="146178.13"/>
    <n v="2"/>
    <n v="1"/>
    <n v="1"/>
    <n v="88837.11"/>
    <n v="0"/>
    <x v="1"/>
    <s v="3. Good"/>
    <s v="3. 100K-150K"/>
    <s v="6-8 yrs"/>
    <s v="Retained"/>
  </r>
  <r>
    <n v="15686999"/>
    <n v="556"/>
    <x v="0"/>
    <x v="0"/>
    <n v="40"/>
    <n v="8"/>
    <n v="0"/>
    <n v="2"/>
    <n v="1"/>
    <n v="0"/>
    <n v="62112.7"/>
    <n v="0"/>
    <x v="0"/>
    <s v="1. Poor"/>
    <s v="1. Zero"/>
    <s v="6-8 yrs"/>
    <s v="Retained"/>
  </r>
  <r>
    <n v="15772479"/>
    <n v="673"/>
    <x v="0"/>
    <x v="1"/>
    <n v="37"/>
    <n v="4"/>
    <n v="0"/>
    <n v="2"/>
    <n v="0"/>
    <n v="0"/>
    <n v="163563.07"/>
    <n v="0"/>
    <x v="1"/>
    <s v="3. Good"/>
    <s v="1. Zero"/>
    <s v="3-5 yrs"/>
    <s v="Retained"/>
  </r>
  <r>
    <n v="15778884"/>
    <n v="809"/>
    <x v="0"/>
    <x v="0"/>
    <n v="38"/>
    <n v="2"/>
    <n v="154763.21"/>
    <n v="2"/>
    <n v="1"/>
    <n v="1"/>
    <n v="174800.31"/>
    <n v="0"/>
    <x v="1"/>
    <s v="5. Excellent"/>
    <s v="4. Above 150K"/>
    <s v="0-2 yrs"/>
    <s v="Retained"/>
  </r>
  <r>
    <n v="15623630"/>
    <n v="634"/>
    <x v="2"/>
    <x v="0"/>
    <n v="56"/>
    <n v="3"/>
    <n v="116251.24"/>
    <n v="1"/>
    <n v="0"/>
    <n v="1"/>
    <n v="42429.88"/>
    <n v="1"/>
    <x v="2"/>
    <s v="2. Fair"/>
    <s v="3. 100K-150K"/>
    <s v="3-5 yrs"/>
    <s v="Churned"/>
  </r>
  <r>
    <n v="15774316"/>
    <n v="630"/>
    <x v="0"/>
    <x v="1"/>
    <n v="37"/>
    <n v="6"/>
    <n v="0"/>
    <n v="2"/>
    <n v="1"/>
    <n v="1"/>
    <n v="82647.649999999994"/>
    <n v="0"/>
    <x v="1"/>
    <s v="2. Fair"/>
    <s v="1. Zero"/>
    <s v="6-8 yrs"/>
    <s v="Retained"/>
  </r>
  <r>
    <n v="15695097"/>
    <n v="564"/>
    <x v="2"/>
    <x v="0"/>
    <n v="30"/>
    <n v="0"/>
    <n v="100954.88"/>
    <n v="2"/>
    <n v="0"/>
    <n v="0"/>
    <n v="134175.15"/>
    <n v="0"/>
    <x v="1"/>
    <s v="1. Poor"/>
    <s v="3. 100K-150K"/>
    <s v="0-2 yrs"/>
    <s v="Retained"/>
  </r>
  <r>
    <n v="15645404"/>
    <n v="625"/>
    <x v="0"/>
    <x v="0"/>
    <n v="51"/>
    <n v="4"/>
    <n v="124620.01"/>
    <n v="2"/>
    <n v="1"/>
    <n v="0"/>
    <n v="92243.94"/>
    <n v="1"/>
    <x v="2"/>
    <s v="2. Fair"/>
    <s v="3. 100K-150K"/>
    <s v="3-5 yrs"/>
    <s v="Churned"/>
  </r>
  <r>
    <n v="15750574"/>
    <n v="677"/>
    <x v="1"/>
    <x v="0"/>
    <n v="34"/>
    <n v="4"/>
    <n v="0"/>
    <n v="2"/>
    <n v="1"/>
    <n v="1"/>
    <n v="6175.53"/>
    <n v="0"/>
    <x v="1"/>
    <s v="3. Good"/>
    <s v="1. Zero"/>
    <s v="3-5 yrs"/>
    <s v="Retained"/>
  </r>
  <r>
    <n v="15636812"/>
    <n v="583"/>
    <x v="0"/>
    <x v="1"/>
    <n v="40"/>
    <n v="9"/>
    <n v="112701.04"/>
    <n v="1"/>
    <n v="0"/>
    <n v="0"/>
    <n v="29213.63"/>
    <n v="0"/>
    <x v="0"/>
    <s v="2. Fair"/>
    <s v="3. 100K-150K"/>
    <s v="9-10 yrs"/>
    <s v="Retained"/>
  </r>
  <r>
    <n v="15712068"/>
    <n v="592"/>
    <x v="1"/>
    <x v="1"/>
    <n v="45"/>
    <n v="8"/>
    <n v="84692.5"/>
    <n v="1"/>
    <n v="0"/>
    <n v="1"/>
    <n v="67214.02"/>
    <n v="0"/>
    <x v="0"/>
    <s v="2. Fair"/>
    <s v="2. Up to 100K"/>
    <s v="6-8 yrs"/>
    <s v="Retained"/>
  </r>
  <r>
    <n v="15652030"/>
    <n v="637"/>
    <x v="2"/>
    <x v="1"/>
    <n v="49"/>
    <n v="2"/>
    <n v="108204.52"/>
    <n v="1"/>
    <n v="1"/>
    <n v="0"/>
    <n v="169037.84"/>
    <n v="1"/>
    <x v="0"/>
    <s v="2. Fair"/>
    <s v="3. 100K-150K"/>
    <s v="0-2 yrs"/>
    <s v="Churned"/>
  </r>
  <r>
    <n v="15577398"/>
    <n v="850"/>
    <x v="0"/>
    <x v="1"/>
    <n v="30"/>
    <n v="6"/>
    <n v="86449.39"/>
    <n v="1"/>
    <n v="1"/>
    <n v="1"/>
    <n v="188809.23"/>
    <n v="0"/>
    <x v="1"/>
    <s v="5. Excellent"/>
    <s v="2. Up to 100K"/>
    <s v="6-8 yrs"/>
    <s v="Retained"/>
  </r>
  <r>
    <n v="15756848"/>
    <n v="633"/>
    <x v="1"/>
    <x v="1"/>
    <n v="42"/>
    <n v="10"/>
    <n v="0"/>
    <n v="1"/>
    <n v="0"/>
    <n v="1"/>
    <n v="79408.17"/>
    <n v="0"/>
    <x v="0"/>
    <s v="2. Fair"/>
    <s v="1. Zero"/>
    <s v="9-10 yrs"/>
    <s v="Retained"/>
  </r>
  <r>
    <n v="15806929"/>
    <n v="751"/>
    <x v="2"/>
    <x v="1"/>
    <n v="36"/>
    <n v="5"/>
    <n v="73194.990000000005"/>
    <n v="1"/>
    <n v="1"/>
    <n v="1"/>
    <n v="89222.66"/>
    <n v="0"/>
    <x v="1"/>
    <s v="4. Very Good"/>
    <s v="2. Up to 100K"/>
    <s v="3-5 yrs"/>
    <s v="Retained"/>
  </r>
  <r>
    <n v="15656005"/>
    <n v="592"/>
    <x v="2"/>
    <x v="1"/>
    <n v="31"/>
    <n v="7"/>
    <n v="124593.23"/>
    <n v="1"/>
    <n v="1"/>
    <n v="0"/>
    <n v="86079.67"/>
    <n v="0"/>
    <x v="1"/>
    <s v="2. Fair"/>
    <s v="3. 100K-150K"/>
    <s v="6-8 yrs"/>
    <s v="Retained"/>
  </r>
  <r>
    <n v="15722632"/>
    <n v="716"/>
    <x v="2"/>
    <x v="1"/>
    <n v="50"/>
    <n v="2"/>
    <n v="119655.77"/>
    <n v="1"/>
    <n v="1"/>
    <n v="1"/>
    <n v="12944.17"/>
    <n v="1"/>
    <x v="2"/>
    <s v="3. Good"/>
    <s v="3. 100K-150K"/>
    <s v="0-2 yrs"/>
    <s v="Churned"/>
  </r>
  <r>
    <n v="15794356"/>
    <n v="641"/>
    <x v="2"/>
    <x v="1"/>
    <n v="42"/>
    <n v="3"/>
    <n v="121765.37"/>
    <n v="2"/>
    <n v="1"/>
    <n v="1"/>
    <n v="166516.84"/>
    <n v="0"/>
    <x v="0"/>
    <s v="2. Fair"/>
    <s v="3. 100K-150K"/>
    <s v="3-5 yrs"/>
    <s v="Retained"/>
  </r>
  <r>
    <n v="15659656"/>
    <n v="849"/>
    <x v="0"/>
    <x v="1"/>
    <n v="35"/>
    <n v="4"/>
    <n v="110837.73"/>
    <n v="1"/>
    <n v="0"/>
    <n v="0"/>
    <n v="126419.8"/>
    <n v="0"/>
    <x v="1"/>
    <s v="5. Excellent"/>
    <s v="3. 100K-150K"/>
    <s v="3-5 yrs"/>
    <s v="Retained"/>
  </r>
  <r>
    <n v="15588341"/>
    <n v="647"/>
    <x v="1"/>
    <x v="1"/>
    <n v="47"/>
    <n v="10"/>
    <n v="99835.17"/>
    <n v="1"/>
    <n v="0"/>
    <n v="1"/>
    <n v="89103.05"/>
    <n v="0"/>
    <x v="0"/>
    <s v="2. Fair"/>
    <s v="2. Up to 100K"/>
    <s v="9-10 yrs"/>
    <s v="Retained"/>
  </r>
  <r>
    <n v="15709142"/>
    <n v="608"/>
    <x v="2"/>
    <x v="0"/>
    <n v="30"/>
    <n v="2"/>
    <n v="91057.37"/>
    <n v="2"/>
    <n v="1"/>
    <n v="0"/>
    <n v="132973.17000000001"/>
    <n v="0"/>
    <x v="1"/>
    <s v="2. Fair"/>
    <s v="2. Up to 100K"/>
    <s v="0-2 yrs"/>
    <s v="Retained"/>
  </r>
  <r>
    <n v="15627042"/>
    <n v="555"/>
    <x v="0"/>
    <x v="0"/>
    <n v="26"/>
    <n v="7"/>
    <n v="0"/>
    <n v="2"/>
    <n v="1"/>
    <n v="0"/>
    <n v="93122.41"/>
    <n v="0"/>
    <x v="3"/>
    <s v="1. Poor"/>
    <s v="1. Zero"/>
    <s v="6-8 yrs"/>
    <s v="Retained"/>
  </r>
  <r>
    <n v="15627517"/>
    <n v="497"/>
    <x v="1"/>
    <x v="1"/>
    <n v="27"/>
    <n v="7"/>
    <n v="149400.26999999999"/>
    <n v="1"/>
    <n v="0"/>
    <n v="0"/>
    <n v="167522.19"/>
    <n v="0"/>
    <x v="3"/>
    <s v="1. Poor"/>
    <s v="3. 100K-150K"/>
    <s v="6-8 yrs"/>
    <s v="Retained"/>
  </r>
  <r>
    <n v="15803032"/>
    <n v="599"/>
    <x v="2"/>
    <x v="1"/>
    <n v="38"/>
    <n v="9"/>
    <n v="89111.63"/>
    <n v="1"/>
    <n v="0"/>
    <n v="0"/>
    <n v="157239.6"/>
    <n v="0"/>
    <x v="1"/>
    <s v="2. Fair"/>
    <s v="2. Up to 100K"/>
    <s v="9-10 yrs"/>
    <s v="Retained"/>
  </r>
  <r>
    <n v="15665129"/>
    <n v="545"/>
    <x v="2"/>
    <x v="1"/>
    <n v="33"/>
    <n v="1"/>
    <n v="132527.9"/>
    <n v="2"/>
    <n v="0"/>
    <n v="1"/>
    <n v="107429.71"/>
    <n v="0"/>
    <x v="1"/>
    <s v="1. Poor"/>
    <s v="3. 100K-150K"/>
    <s v="0-2 yrs"/>
    <s v="Retained"/>
  </r>
  <r>
    <n v="15628272"/>
    <n v="774"/>
    <x v="0"/>
    <x v="0"/>
    <n v="36"/>
    <n v="9"/>
    <n v="114997.42"/>
    <n v="1"/>
    <n v="1"/>
    <n v="0"/>
    <n v="75304.09"/>
    <n v="0"/>
    <x v="1"/>
    <s v="4. Very Good"/>
    <s v="3. 100K-150K"/>
    <s v="9-10 yrs"/>
    <s v="Retained"/>
  </r>
  <r>
    <n v="15678206"/>
    <n v="464"/>
    <x v="0"/>
    <x v="1"/>
    <n v="46"/>
    <n v="6"/>
    <n v="161798.53"/>
    <n v="1"/>
    <n v="1"/>
    <n v="0"/>
    <n v="182944.47"/>
    <n v="0"/>
    <x v="0"/>
    <s v="1. Poor"/>
    <s v="4. Above 150K"/>
    <s v="6-8 yrs"/>
    <s v="Retained"/>
  </r>
  <r>
    <n v="15678427"/>
    <n v="696"/>
    <x v="2"/>
    <x v="0"/>
    <n v="27"/>
    <n v="2"/>
    <n v="96129.32"/>
    <n v="2"/>
    <n v="1"/>
    <n v="1"/>
    <n v="5983.7"/>
    <n v="0"/>
    <x v="3"/>
    <s v="3. Good"/>
    <s v="2. Up to 100K"/>
    <s v="0-2 yrs"/>
    <s v="Retained"/>
  </r>
  <r>
    <n v="15678067"/>
    <n v="667"/>
    <x v="1"/>
    <x v="1"/>
    <n v="45"/>
    <n v="3"/>
    <n v="0"/>
    <n v="2"/>
    <n v="0"/>
    <n v="0"/>
    <n v="163655.01"/>
    <n v="0"/>
    <x v="0"/>
    <s v="2. Fair"/>
    <s v="1. Zero"/>
    <s v="3-5 yrs"/>
    <s v="Retained"/>
  </r>
  <r>
    <n v="15793331"/>
    <n v="812"/>
    <x v="0"/>
    <x v="1"/>
    <n v="32"/>
    <n v="5"/>
    <n v="133050.97"/>
    <n v="2"/>
    <n v="1"/>
    <n v="0"/>
    <n v="89385.919999999998"/>
    <n v="0"/>
    <x v="1"/>
    <s v="5. Excellent"/>
    <s v="3. 100K-150K"/>
    <s v="3-5 yrs"/>
    <s v="Retained"/>
  </r>
  <r>
    <n v="15699532"/>
    <n v="516"/>
    <x v="0"/>
    <x v="1"/>
    <n v="51"/>
    <n v="8"/>
    <n v="120124.35"/>
    <n v="2"/>
    <n v="0"/>
    <n v="1"/>
    <n v="168773.54"/>
    <n v="0"/>
    <x v="2"/>
    <s v="1. Poor"/>
    <s v="3. 100K-150K"/>
    <s v="6-8 yrs"/>
    <s v="Retained"/>
  </r>
  <r>
    <n v="15605827"/>
    <n v="645"/>
    <x v="0"/>
    <x v="1"/>
    <n v="39"/>
    <n v="8"/>
    <n v="0"/>
    <n v="2"/>
    <n v="0"/>
    <n v="0"/>
    <n v="96864.36"/>
    <n v="0"/>
    <x v="1"/>
    <s v="2. Fair"/>
    <s v="1. Zero"/>
    <s v="6-8 yrs"/>
    <s v="Retained"/>
  </r>
  <r>
    <n v="15643635"/>
    <n v="664"/>
    <x v="1"/>
    <x v="1"/>
    <n v="32"/>
    <n v="5"/>
    <n v="133705.74"/>
    <n v="1"/>
    <n v="0"/>
    <n v="0"/>
    <n v="134455.84"/>
    <n v="0"/>
    <x v="1"/>
    <s v="2. Fair"/>
    <s v="3. 100K-150K"/>
    <s v="3-5 yrs"/>
    <s v="Retained"/>
  </r>
  <r>
    <n v="15787710"/>
    <n v="427"/>
    <x v="1"/>
    <x v="0"/>
    <n v="39"/>
    <n v="9"/>
    <n v="0"/>
    <n v="2"/>
    <n v="1"/>
    <n v="0"/>
    <n v="28368.37"/>
    <n v="0"/>
    <x v="1"/>
    <s v="1. Poor"/>
    <s v="1. Zero"/>
    <s v="9-10 yrs"/>
    <s v="Retained"/>
  </r>
  <r>
    <n v="15614137"/>
    <n v="685"/>
    <x v="0"/>
    <x v="0"/>
    <n v="40"/>
    <n v="7"/>
    <n v="0"/>
    <n v="2"/>
    <n v="1"/>
    <n v="0"/>
    <n v="103898.59"/>
    <n v="0"/>
    <x v="0"/>
    <s v="3. Good"/>
    <s v="1. Zero"/>
    <s v="6-8 yrs"/>
    <s v="Retained"/>
  </r>
  <r>
    <n v="15754494"/>
    <n v="585"/>
    <x v="0"/>
    <x v="0"/>
    <n v="33"/>
    <n v="4"/>
    <n v="152805.04999999999"/>
    <n v="1"/>
    <n v="1"/>
    <n v="0"/>
    <n v="63239.65"/>
    <n v="0"/>
    <x v="1"/>
    <s v="2. Fair"/>
    <s v="4. Above 150K"/>
    <s v="3-5 yrs"/>
    <s v="Retained"/>
  </r>
  <r>
    <n v="15713440"/>
    <n v="519"/>
    <x v="2"/>
    <x v="0"/>
    <n v="21"/>
    <n v="1"/>
    <n v="151701.45000000001"/>
    <n v="3"/>
    <n v="1"/>
    <n v="1"/>
    <n v="170138.68"/>
    <n v="1"/>
    <x v="3"/>
    <s v="1. Poor"/>
    <s v="4. Above 150K"/>
    <s v="0-2 yrs"/>
    <s v="Churned"/>
  </r>
  <r>
    <n v="15803479"/>
    <n v="708"/>
    <x v="0"/>
    <x v="0"/>
    <n v="67"/>
    <n v="1"/>
    <n v="0"/>
    <n v="2"/>
    <n v="0"/>
    <n v="1"/>
    <n v="3837.08"/>
    <n v="0"/>
    <x v="4"/>
    <s v="3. Good"/>
    <s v="1. Zero"/>
    <s v="0-2 yrs"/>
    <s v="Retained"/>
  </r>
  <r>
    <n v="15709639"/>
    <n v="717"/>
    <x v="0"/>
    <x v="0"/>
    <n v="22"/>
    <n v="5"/>
    <n v="112465.06"/>
    <n v="1"/>
    <n v="1"/>
    <n v="1"/>
    <n v="92977.75"/>
    <n v="0"/>
    <x v="3"/>
    <s v="3. Good"/>
    <s v="3. 100K-150K"/>
    <s v="3-5 yrs"/>
    <s v="Retained"/>
  </r>
  <r>
    <n v="15601719"/>
    <n v="465"/>
    <x v="2"/>
    <x v="1"/>
    <n v="24"/>
    <n v="6"/>
    <n v="156007.09"/>
    <n v="1"/>
    <n v="1"/>
    <n v="0"/>
    <n v="191368.37"/>
    <n v="0"/>
    <x v="3"/>
    <s v="1. Poor"/>
    <s v="4. Above 150K"/>
    <s v="6-8 yrs"/>
    <s v="Retained"/>
  </r>
  <r>
    <n v="15772482"/>
    <n v="829"/>
    <x v="2"/>
    <x v="1"/>
    <n v="28"/>
    <n v="3"/>
    <n v="132405.51999999999"/>
    <n v="3"/>
    <n v="1"/>
    <n v="0"/>
    <n v="104889.2"/>
    <n v="1"/>
    <x v="3"/>
    <s v="5. Excellent"/>
    <s v="3. 100K-150K"/>
    <s v="3-5 yrs"/>
    <s v="Churned"/>
  </r>
  <r>
    <n v="15591489"/>
    <n v="826"/>
    <x v="0"/>
    <x v="1"/>
    <n v="26"/>
    <n v="5"/>
    <n v="142662.68"/>
    <n v="1"/>
    <n v="0"/>
    <n v="0"/>
    <n v="60285.3"/>
    <n v="0"/>
    <x v="3"/>
    <s v="5. Excellent"/>
    <s v="3. 100K-150K"/>
    <s v="3-5 yrs"/>
    <s v="Retained"/>
  </r>
  <r>
    <n v="15629002"/>
    <n v="747"/>
    <x v="2"/>
    <x v="1"/>
    <n v="36"/>
    <n v="8"/>
    <n v="102603.3"/>
    <n v="2"/>
    <n v="1"/>
    <n v="1"/>
    <n v="180693.61"/>
    <n v="0"/>
    <x v="1"/>
    <s v="4. Very Good"/>
    <s v="3. 100K-150K"/>
    <s v="6-8 yrs"/>
    <s v="Retained"/>
  </r>
  <r>
    <n v="15798053"/>
    <n v="707"/>
    <x v="1"/>
    <x v="1"/>
    <n v="32"/>
    <n v="9"/>
    <n v="0"/>
    <n v="2"/>
    <n v="1"/>
    <n v="0"/>
    <n v="126475.79"/>
    <n v="0"/>
    <x v="1"/>
    <s v="3. Good"/>
    <s v="1. Zero"/>
    <s v="9-10 yrs"/>
    <s v="Retained"/>
  </r>
  <r>
    <n v="15753895"/>
    <n v="590"/>
    <x v="1"/>
    <x v="1"/>
    <n v="37"/>
    <n v="1"/>
    <n v="0"/>
    <n v="2"/>
    <n v="0"/>
    <n v="0"/>
    <n v="133535.99"/>
    <n v="0"/>
    <x v="1"/>
    <s v="2. Fair"/>
    <s v="1. Zero"/>
    <s v="0-2 yrs"/>
    <s v="Retained"/>
  </r>
  <r>
    <n v="15595426"/>
    <n v="603"/>
    <x v="1"/>
    <x v="1"/>
    <n v="57"/>
    <n v="6"/>
    <n v="105000.85"/>
    <n v="2"/>
    <n v="1"/>
    <n v="1"/>
    <n v="87412.24"/>
    <n v="1"/>
    <x v="2"/>
    <s v="2. Fair"/>
    <s v="3. 100K-150K"/>
    <s v="6-8 yrs"/>
    <s v="Churned"/>
  </r>
  <r>
    <n v="15645815"/>
    <n v="615"/>
    <x v="0"/>
    <x v="1"/>
    <n v="45"/>
    <n v="5"/>
    <n v="0"/>
    <n v="2"/>
    <n v="1"/>
    <n v="1"/>
    <n v="164886.64000000001"/>
    <n v="0"/>
    <x v="0"/>
    <s v="2. Fair"/>
    <s v="1. Zero"/>
    <s v="3-5 yrs"/>
    <s v="Retained"/>
  </r>
  <r>
    <n v="15632848"/>
    <n v="634"/>
    <x v="0"/>
    <x v="0"/>
    <n v="36"/>
    <n v="1"/>
    <n v="69518.95"/>
    <n v="1"/>
    <n v="1"/>
    <n v="0"/>
    <n v="116238.39"/>
    <n v="0"/>
    <x v="1"/>
    <s v="2. Fair"/>
    <s v="2. Up to 100K"/>
    <s v="0-2 yrs"/>
    <s v="Retained"/>
  </r>
  <r>
    <n v="15703068"/>
    <n v="716"/>
    <x v="2"/>
    <x v="1"/>
    <n v="41"/>
    <n v="8"/>
    <n v="126145.54"/>
    <n v="2"/>
    <n v="1"/>
    <n v="1"/>
    <n v="138051.19"/>
    <n v="0"/>
    <x v="0"/>
    <s v="3. Good"/>
    <s v="3. 100K-150K"/>
    <s v="6-8 yrs"/>
    <s v="Retained"/>
  </r>
  <r>
    <n v="15791513"/>
    <n v="647"/>
    <x v="0"/>
    <x v="1"/>
    <n v="41"/>
    <n v="4"/>
    <n v="138937.35"/>
    <n v="1"/>
    <n v="1"/>
    <n v="1"/>
    <n v="101617.64"/>
    <n v="1"/>
    <x v="0"/>
    <s v="2. Fair"/>
    <s v="3. 100K-150K"/>
    <s v="3-5 yrs"/>
    <s v="Churned"/>
  </r>
  <r>
    <n v="15587210"/>
    <n v="591"/>
    <x v="2"/>
    <x v="0"/>
    <n v="44"/>
    <n v="10"/>
    <n v="113581.98"/>
    <n v="1"/>
    <n v="1"/>
    <n v="0"/>
    <n v="1985.41"/>
    <n v="0"/>
    <x v="0"/>
    <s v="2. Fair"/>
    <s v="3. 100K-150K"/>
    <s v="9-10 yrs"/>
    <s v="Retained"/>
  </r>
  <r>
    <n v="15793803"/>
    <n v="574"/>
    <x v="0"/>
    <x v="1"/>
    <n v="34"/>
    <n v="1"/>
    <n v="112572.39"/>
    <n v="1"/>
    <n v="0"/>
    <n v="0"/>
    <n v="165626.6"/>
    <n v="0"/>
    <x v="1"/>
    <s v="1. Poor"/>
    <s v="3. 100K-150K"/>
    <s v="0-2 yrs"/>
    <s v="Retained"/>
  </r>
  <r>
    <n v="15787756"/>
    <n v="467"/>
    <x v="2"/>
    <x v="1"/>
    <n v="51"/>
    <n v="10"/>
    <n v="114514.71"/>
    <n v="2"/>
    <n v="1"/>
    <n v="0"/>
    <n v="177784.68"/>
    <n v="1"/>
    <x v="2"/>
    <s v="1. Poor"/>
    <s v="3. 100K-150K"/>
    <s v="9-10 yrs"/>
    <s v="Churned"/>
  </r>
  <r>
    <n v="15723437"/>
    <n v="701"/>
    <x v="0"/>
    <x v="0"/>
    <n v="35"/>
    <n v="2"/>
    <n v="0"/>
    <n v="2"/>
    <n v="1"/>
    <n v="1"/>
    <n v="65765.22"/>
    <n v="0"/>
    <x v="1"/>
    <s v="3. Good"/>
    <s v="1. Zero"/>
    <s v="0-2 yrs"/>
    <s v="Retained"/>
  </r>
  <r>
    <n v="15702715"/>
    <n v="747"/>
    <x v="0"/>
    <x v="0"/>
    <n v="34"/>
    <n v="10"/>
    <n v="0"/>
    <n v="2"/>
    <n v="1"/>
    <n v="1"/>
    <n v="50759.8"/>
    <n v="0"/>
    <x v="1"/>
    <s v="4. Very Good"/>
    <s v="1. Zero"/>
    <s v="9-10 yrs"/>
    <s v="Retained"/>
  </r>
  <r>
    <n v="15809872"/>
    <n v="650"/>
    <x v="0"/>
    <x v="1"/>
    <n v="32"/>
    <n v="2"/>
    <n v="84906.45"/>
    <n v="1"/>
    <n v="1"/>
    <n v="0"/>
    <n v="163216.48000000001"/>
    <n v="0"/>
    <x v="1"/>
    <s v="2. Fair"/>
    <s v="2. Up to 100K"/>
    <s v="0-2 yrs"/>
    <s v="Retained"/>
  </r>
  <r>
    <n v="15644295"/>
    <n v="731"/>
    <x v="1"/>
    <x v="0"/>
    <n v="39"/>
    <n v="2"/>
    <n v="126816.18"/>
    <n v="1"/>
    <n v="1"/>
    <n v="1"/>
    <n v="74850.929999999993"/>
    <n v="0"/>
    <x v="1"/>
    <s v="3. Good"/>
    <s v="3. 100K-150K"/>
    <s v="0-2 yrs"/>
    <s v="Retained"/>
  </r>
  <r>
    <n v="15778694"/>
    <n v="638"/>
    <x v="2"/>
    <x v="0"/>
    <n v="26"/>
    <n v="1"/>
    <n v="105249.76"/>
    <n v="2"/>
    <n v="1"/>
    <n v="1"/>
    <n v="23491.09"/>
    <n v="0"/>
    <x v="3"/>
    <s v="2. Fair"/>
    <s v="3. 100K-150K"/>
    <s v="0-2 yrs"/>
    <s v="Retained"/>
  </r>
  <r>
    <n v="15759555"/>
    <n v="569"/>
    <x v="1"/>
    <x v="1"/>
    <n v="41"/>
    <n v="2"/>
    <n v="0"/>
    <n v="2"/>
    <n v="1"/>
    <n v="0"/>
    <n v="134272.57"/>
    <n v="0"/>
    <x v="0"/>
    <s v="1. Poor"/>
    <s v="1. Zero"/>
    <s v="0-2 yrs"/>
    <s v="Retained"/>
  </r>
  <r>
    <n v="15631406"/>
    <n v="459"/>
    <x v="2"/>
    <x v="1"/>
    <n v="50"/>
    <n v="5"/>
    <n v="109387.9"/>
    <n v="1"/>
    <n v="1"/>
    <n v="0"/>
    <n v="155721.15"/>
    <n v="0"/>
    <x v="2"/>
    <s v="1. Poor"/>
    <s v="3. 100K-150K"/>
    <s v="3-5 yrs"/>
    <s v="Retained"/>
  </r>
  <r>
    <n v="15616676"/>
    <n v="632"/>
    <x v="2"/>
    <x v="1"/>
    <n v="23"/>
    <n v="3"/>
    <n v="122478.51"/>
    <n v="1"/>
    <n v="1"/>
    <n v="0"/>
    <n v="147230.76999999999"/>
    <n v="1"/>
    <x v="3"/>
    <s v="2. Fair"/>
    <s v="3. 100K-150K"/>
    <s v="3-5 yrs"/>
    <s v="Churned"/>
  </r>
  <r>
    <n v="15771154"/>
    <n v="683"/>
    <x v="0"/>
    <x v="0"/>
    <n v="73"/>
    <n v="8"/>
    <n v="137732.23000000001"/>
    <n v="2"/>
    <n v="1"/>
    <n v="1"/>
    <n v="133210.44"/>
    <n v="0"/>
    <x v="4"/>
    <s v="3. Good"/>
    <s v="3. 100K-150K"/>
    <s v="6-8 yrs"/>
    <s v="Retained"/>
  </r>
  <r>
    <n v="15669491"/>
    <n v="850"/>
    <x v="0"/>
    <x v="0"/>
    <n v="46"/>
    <n v="2"/>
    <n v="157866.76999999999"/>
    <n v="1"/>
    <n v="1"/>
    <n v="1"/>
    <n v="18986.12"/>
    <n v="0"/>
    <x v="0"/>
    <s v="5. Excellent"/>
    <s v="4. Above 150K"/>
    <s v="0-2 yrs"/>
    <s v="Retained"/>
  </r>
  <r>
    <n v="15697691"/>
    <n v="512"/>
    <x v="0"/>
    <x v="0"/>
    <n v="41"/>
    <n v="6"/>
    <n v="0"/>
    <n v="1"/>
    <n v="1"/>
    <n v="1"/>
    <n v="100507.81"/>
    <n v="0"/>
    <x v="0"/>
    <s v="1. Poor"/>
    <s v="1. Zero"/>
    <s v="6-8 yrs"/>
    <s v="Retained"/>
  </r>
  <r>
    <n v="15665180"/>
    <n v="616"/>
    <x v="0"/>
    <x v="0"/>
    <n v="31"/>
    <n v="3"/>
    <n v="136789.14000000001"/>
    <n v="1"/>
    <n v="1"/>
    <n v="0"/>
    <n v="59346.400000000001"/>
    <n v="1"/>
    <x v="1"/>
    <s v="2. Fair"/>
    <s v="3. 100K-150K"/>
    <s v="3-5 yrs"/>
    <s v="Churned"/>
  </r>
  <r>
    <n v="15752588"/>
    <n v="664"/>
    <x v="0"/>
    <x v="1"/>
    <n v="36"/>
    <n v="1"/>
    <n v="0"/>
    <n v="2"/>
    <n v="1"/>
    <n v="1"/>
    <n v="95372.64"/>
    <n v="0"/>
    <x v="1"/>
    <s v="2. Fair"/>
    <s v="1. Zero"/>
    <s v="0-2 yrs"/>
    <s v="Retained"/>
  </r>
  <r>
    <n v="15743051"/>
    <n v="694"/>
    <x v="0"/>
    <x v="1"/>
    <n v="30"/>
    <n v="10"/>
    <n v="144684.03"/>
    <n v="1"/>
    <n v="1"/>
    <n v="1"/>
    <n v="31805.49"/>
    <n v="0"/>
    <x v="1"/>
    <s v="3. Good"/>
    <s v="3. 100K-150K"/>
    <s v="9-10 yrs"/>
    <s v="Retained"/>
  </r>
  <r>
    <n v="15571873"/>
    <n v="655"/>
    <x v="0"/>
    <x v="1"/>
    <n v="24"/>
    <n v="9"/>
    <n v="107065.31"/>
    <n v="1"/>
    <n v="1"/>
    <n v="1"/>
    <n v="51959.82"/>
    <n v="0"/>
    <x v="3"/>
    <s v="2. Fair"/>
    <s v="3. 100K-150K"/>
    <s v="9-10 yrs"/>
    <s v="Retained"/>
  </r>
  <r>
    <n v="15679743"/>
    <n v="607"/>
    <x v="0"/>
    <x v="0"/>
    <n v="33"/>
    <n v="8"/>
    <n v="91301.72"/>
    <n v="1"/>
    <n v="0"/>
    <n v="1"/>
    <n v="130824.57"/>
    <n v="0"/>
    <x v="1"/>
    <s v="2. Fair"/>
    <s v="2. Up to 100K"/>
    <s v="6-8 yrs"/>
    <s v="Retained"/>
  </r>
  <r>
    <n v="15769412"/>
    <n v="684"/>
    <x v="1"/>
    <x v="1"/>
    <n v="39"/>
    <n v="4"/>
    <n v="207034.96"/>
    <n v="2"/>
    <n v="0"/>
    <n v="0"/>
    <n v="157694.76"/>
    <n v="1"/>
    <x v="1"/>
    <s v="3. Good"/>
    <s v="4. Above 150K"/>
    <s v="3-5 yrs"/>
    <s v="Churned"/>
  </r>
  <r>
    <n v="15775124"/>
    <n v="763"/>
    <x v="1"/>
    <x v="1"/>
    <n v="37"/>
    <n v="8"/>
    <n v="0"/>
    <n v="2"/>
    <n v="1"/>
    <n v="1"/>
    <n v="933.38"/>
    <n v="0"/>
    <x v="1"/>
    <s v="4. Very Good"/>
    <s v="1. Zero"/>
    <s v="6-8 yrs"/>
    <s v="Retained"/>
  </r>
  <r>
    <n v="15732113"/>
    <n v="671"/>
    <x v="1"/>
    <x v="1"/>
    <n v="50"/>
    <n v="8"/>
    <n v="0"/>
    <n v="1"/>
    <n v="0"/>
    <n v="1"/>
    <n v="2560.11"/>
    <n v="0"/>
    <x v="2"/>
    <s v="3. Good"/>
    <s v="1. Zero"/>
    <s v="6-8 yrs"/>
    <s v="Retained"/>
  </r>
  <r>
    <n v="15578141"/>
    <n v="592"/>
    <x v="1"/>
    <x v="1"/>
    <n v="38"/>
    <n v="3"/>
    <n v="0"/>
    <n v="1"/>
    <n v="1"/>
    <n v="1"/>
    <n v="12905.89"/>
    <n v="1"/>
    <x v="1"/>
    <s v="2. Fair"/>
    <s v="1. Zero"/>
    <s v="3-5 yrs"/>
    <s v="Churned"/>
  </r>
  <r>
    <n v="15595874"/>
    <n v="666"/>
    <x v="1"/>
    <x v="0"/>
    <n v="36"/>
    <n v="6"/>
    <n v="0"/>
    <n v="2"/>
    <n v="1"/>
    <n v="0"/>
    <n v="176692.87"/>
    <n v="0"/>
    <x v="1"/>
    <s v="2. Fair"/>
    <s v="1. Zero"/>
    <s v="6-8 yrs"/>
    <s v="Retained"/>
  </r>
  <r>
    <n v="15755642"/>
    <n v="667"/>
    <x v="0"/>
    <x v="1"/>
    <n v="34"/>
    <n v="5"/>
    <n v="0"/>
    <n v="2"/>
    <n v="1"/>
    <n v="1"/>
    <n v="102908.63"/>
    <n v="0"/>
    <x v="1"/>
    <s v="2. Fair"/>
    <s v="1. Zero"/>
    <s v="3-5 yrs"/>
    <s v="Retained"/>
  </r>
  <r>
    <n v="15576526"/>
    <n v="850"/>
    <x v="1"/>
    <x v="1"/>
    <n v="36"/>
    <n v="6"/>
    <n v="0"/>
    <n v="2"/>
    <n v="0"/>
    <n v="1"/>
    <n v="41291.050000000003"/>
    <n v="0"/>
    <x v="1"/>
    <s v="5. Excellent"/>
    <s v="1. Zero"/>
    <s v="6-8 yrs"/>
    <s v="Retained"/>
  </r>
  <r>
    <n v="15792489"/>
    <n v="622"/>
    <x v="1"/>
    <x v="1"/>
    <n v="42"/>
    <n v="9"/>
    <n v="0"/>
    <n v="2"/>
    <n v="1"/>
    <n v="0"/>
    <n v="119127.06"/>
    <n v="0"/>
    <x v="0"/>
    <s v="2. Fair"/>
    <s v="1. Zero"/>
    <s v="9-10 yrs"/>
    <s v="Retained"/>
  </r>
  <r>
    <n v="15733705"/>
    <n v="577"/>
    <x v="0"/>
    <x v="0"/>
    <n v="30"/>
    <n v="8"/>
    <n v="92472.1"/>
    <n v="2"/>
    <n v="0"/>
    <n v="1"/>
    <n v="126434.61"/>
    <n v="0"/>
    <x v="1"/>
    <s v="1. Poor"/>
    <s v="2. Up to 100K"/>
    <s v="6-8 yrs"/>
    <s v="Retained"/>
  </r>
  <r>
    <n v="15807221"/>
    <n v="555"/>
    <x v="1"/>
    <x v="1"/>
    <n v="21"/>
    <n v="1"/>
    <n v="0"/>
    <n v="2"/>
    <n v="0"/>
    <n v="0"/>
    <n v="103901.35"/>
    <n v="0"/>
    <x v="3"/>
    <s v="1. Poor"/>
    <s v="1. Zero"/>
    <s v="0-2 yrs"/>
    <s v="Retained"/>
  </r>
  <r>
    <n v="15573045"/>
    <n v="547"/>
    <x v="0"/>
    <x v="1"/>
    <n v="62"/>
    <n v="10"/>
    <n v="127738.75"/>
    <n v="2"/>
    <n v="1"/>
    <n v="1"/>
    <n v="85153"/>
    <n v="0"/>
    <x v="4"/>
    <s v="1. Poor"/>
    <s v="3. 100K-150K"/>
    <s v="9-10 yrs"/>
    <s v="Retained"/>
  </r>
  <r>
    <n v="15756824"/>
    <n v="613"/>
    <x v="2"/>
    <x v="0"/>
    <n v="50"/>
    <n v="5"/>
    <n v="101242.98"/>
    <n v="2"/>
    <n v="1"/>
    <n v="0"/>
    <n v="12493.61"/>
    <n v="0"/>
    <x v="2"/>
    <s v="2. Fair"/>
    <s v="3. 100K-150K"/>
    <s v="3-5 yrs"/>
    <s v="Retained"/>
  </r>
  <r>
    <n v="15773520"/>
    <n v="672"/>
    <x v="0"/>
    <x v="0"/>
    <n v="43"/>
    <n v="4"/>
    <n v="92599.55"/>
    <n v="2"/>
    <n v="1"/>
    <n v="1"/>
    <n v="167336.78"/>
    <n v="0"/>
    <x v="0"/>
    <s v="3. Good"/>
    <s v="2. Up to 100K"/>
    <s v="3-5 yrs"/>
    <s v="Retained"/>
  </r>
  <r>
    <n v="15627439"/>
    <n v="624"/>
    <x v="1"/>
    <x v="0"/>
    <n v="36"/>
    <n v="10"/>
    <n v="0"/>
    <n v="2"/>
    <n v="0"/>
    <n v="1"/>
    <n v="186180.42"/>
    <n v="0"/>
    <x v="1"/>
    <s v="2. Fair"/>
    <s v="1. Zero"/>
    <s v="9-10 yrs"/>
    <s v="Retained"/>
  </r>
  <r>
    <n v="15701439"/>
    <n v="698"/>
    <x v="1"/>
    <x v="0"/>
    <n v="50"/>
    <n v="1"/>
    <n v="0"/>
    <n v="4"/>
    <n v="1"/>
    <n v="0"/>
    <n v="88566.9"/>
    <n v="1"/>
    <x v="2"/>
    <s v="3. Good"/>
    <s v="1. Zero"/>
    <s v="0-2 yrs"/>
    <s v="Churned"/>
  </r>
  <r>
    <n v="15785352"/>
    <n v="606"/>
    <x v="0"/>
    <x v="1"/>
    <n v="37"/>
    <n v="6"/>
    <n v="82373.94"/>
    <n v="1"/>
    <n v="0"/>
    <n v="0"/>
    <n v="172526.9"/>
    <n v="1"/>
    <x v="1"/>
    <s v="2. Fair"/>
    <s v="2. Up to 100K"/>
    <s v="6-8 yrs"/>
    <s v="Churned"/>
  </r>
  <r>
    <n v="15616525"/>
    <n v="720"/>
    <x v="1"/>
    <x v="1"/>
    <n v="31"/>
    <n v="4"/>
    <n v="141356.47"/>
    <n v="1"/>
    <n v="0"/>
    <n v="0"/>
    <n v="137985.69"/>
    <n v="0"/>
    <x v="1"/>
    <s v="3. Good"/>
    <s v="3. 100K-150K"/>
    <s v="3-5 yrs"/>
    <s v="Retained"/>
  </r>
  <r>
    <n v="15717489"/>
    <n v="835"/>
    <x v="0"/>
    <x v="1"/>
    <n v="23"/>
    <n v="9"/>
    <n v="0"/>
    <n v="1"/>
    <n v="1"/>
    <n v="0"/>
    <n v="19793.73"/>
    <n v="1"/>
    <x v="3"/>
    <s v="5. Excellent"/>
    <s v="1. Zero"/>
    <s v="9-10 yrs"/>
    <s v="Churned"/>
  </r>
  <r>
    <n v="15795737"/>
    <n v="771"/>
    <x v="1"/>
    <x v="0"/>
    <n v="47"/>
    <n v="3"/>
    <n v="72664"/>
    <n v="2"/>
    <n v="1"/>
    <n v="1"/>
    <n v="107874.39"/>
    <n v="0"/>
    <x v="0"/>
    <s v="4. Very Good"/>
    <s v="2. Up to 100K"/>
    <s v="3-5 yrs"/>
    <s v="Retained"/>
  </r>
  <r>
    <n v="15693877"/>
    <n v="811"/>
    <x v="0"/>
    <x v="0"/>
    <n v="47"/>
    <n v="3"/>
    <n v="123365.34"/>
    <n v="2"/>
    <n v="0"/>
    <n v="0"/>
    <n v="171995.34"/>
    <n v="0"/>
    <x v="0"/>
    <s v="5. Excellent"/>
    <s v="3. 100K-150K"/>
    <s v="3-5 yrs"/>
    <s v="Retained"/>
  </r>
  <r>
    <n v="15576111"/>
    <n v="734"/>
    <x v="2"/>
    <x v="1"/>
    <n v="33"/>
    <n v="5"/>
    <n v="121898.58"/>
    <n v="1"/>
    <n v="1"/>
    <n v="0"/>
    <n v="61829.89"/>
    <n v="0"/>
    <x v="1"/>
    <s v="3. Good"/>
    <s v="3. 100K-150K"/>
    <s v="3-5 yrs"/>
    <s v="Retained"/>
  </r>
  <r>
    <n v="15595713"/>
    <n v="548"/>
    <x v="1"/>
    <x v="1"/>
    <n v="33"/>
    <n v="6"/>
    <n v="0"/>
    <n v="1"/>
    <n v="1"/>
    <n v="1"/>
    <n v="31728.35"/>
    <n v="0"/>
    <x v="1"/>
    <s v="1. Poor"/>
    <s v="1. Zero"/>
    <s v="6-8 yrs"/>
    <s v="Retained"/>
  </r>
  <r>
    <n v="15808868"/>
    <n v="652"/>
    <x v="0"/>
    <x v="0"/>
    <n v="31"/>
    <n v="3"/>
    <n v="103696.97"/>
    <n v="3"/>
    <n v="0"/>
    <n v="0"/>
    <n v="155221.04999999999"/>
    <n v="1"/>
    <x v="1"/>
    <s v="2. Fair"/>
    <s v="3. 100K-150K"/>
    <s v="3-5 yrs"/>
    <s v="Churned"/>
  </r>
  <r>
    <n v="15708193"/>
    <n v="707"/>
    <x v="0"/>
    <x v="1"/>
    <n v="33"/>
    <n v="2"/>
    <n v="0"/>
    <n v="2"/>
    <n v="0"/>
    <n v="0"/>
    <n v="130866.95"/>
    <n v="0"/>
    <x v="1"/>
    <s v="3. Good"/>
    <s v="1. Zero"/>
    <s v="0-2 yrs"/>
    <s v="Retained"/>
  </r>
  <r>
    <n v="15697801"/>
    <n v="605"/>
    <x v="2"/>
    <x v="0"/>
    <n v="56"/>
    <n v="1"/>
    <n v="74129.179999999993"/>
    <n v="2"/>
    <n v="1"/>
    <n v="1"/>
    <n v="62199.78"/>
    <n v="1"/>
    <x v="2"/>
    <s v="2. Fair"/>
    <s v="2. Up to 100K"/>
    <s v="0-2 yrs"/>
    <s v="Churned"/>
  </r>
  <r>
    <n v="15770121"/>
    <n v="623"/>
    <x v="0"/>
    <x v="0"/>
    <n v="34"/>
    <n v="9"/>
    <n v="0"/>
    <n v="1"/>
    <n v="1"/>
    <n v="0"/>
    <n v="24255.21"/>
    <n v="0"/>
    <x v="1"/>
    <s v="2. Fair"/>
    <s v="1. Zero"/>
    <s v="9-10 yrs"/>
    <s v="Retained"/>
  </r>
  <r>
    <n v="15800524"/>
    <n v="686"/>
    <x v="2"/>
    <x v="1"/>
    <n v="29"/>
    <n v="3"/>
    <n v="185379.02"/>
    <n v="1"/>
    <n v="1"/>
    <n v="0"/>
    <n v="64679.07"/>
    <n v="0"/>
    <x v="3"/>
    <s v="3. Good"/>
    <s v="4. Above 150K"/>
    <s v="3-5 yrs"/>
    <s v="Retained"/>
  </r>
  <r>
    <n v="15686236"/>
    <n v="525"/>
    <x v="2"/>
    <x v="0"/>
    <n v="47"/>
    <n v="1"/>
    <n v="118087.67999999999"/>
    <n v="1"/>
    <n v="1"/>
    <n v="0"/>
    <n v="88120.78"/>
    <n v="1"/>
    <x v="0"/>
    <s v="1. Poor"/>
    <s v="3. 100K-150K"/>
    <s v="0-2 yrs"/>
    <s v="Churned"/>
  </r>
  <r>
    <n v="15659807"/>
    <n v="657"/>
    <x v="1"/>
    <x v="1"/>
    <n v="41"/>
    <n v="8"/>
    <n v="109402.13"/>
    <n v="1"/>
    <n v="1"/>
    <n v="1"/>
    <n v="66463.62"/>
    <n v="0"/>
    <x v="0"/>
    <s v="2. Fair"/>
    <s v="3. 100K-150K"/>
    <s v="6-8 yrs"/>
    <s v="Retained"/>
  </r>
  <r>
    <n v="15736078"/>
    <n v="730"/>
    <x v="2"/>
    <x v="0"/>
    <n v="33"/>
    <n v="7"/>
    <n v="130367.87"/>
    <n v="1"/>
    <n v="1"/>
    <n v="0"/>
    <n v="15142.1"/>
    <n v="1"/>
    <x v="1"/>
    <s v="3. Good"/>
    <s v="3. 100K-150K"/>
    <s v="6-8 yrs"/>
    <s v="Churned"/>
  </r>
  <r>
    <n v="15620836"/>
    <n v="816"/>
    <x v="2"/>
    <x v="0"/>
    <n v="34"/>
    <n v="2"/>
    <n v="108410.87"/>
    <n v="2"/>
    <n v="1"/>
    <n v="0"/>
    <n v="102908.91"/>
    <n v="0"/>
    <x v="1"/>
    <s v="5. Excellent"/>
    <s v="3. 100K-150K"/>
    <s v="0-2 yrs"/>
    <s v="Retained"/>
  </r>
  <r>
    <n v="15698184"/>
    <n v="484"/>
    <x v="0"/>
    <x v="0"/>
    <n v="50"/>
    <n v="2"/>
    <n v="90408.16"/>
    <n v="2"/>
    <n v="0"/>
    <n v="0"/>
    <n v="48170.57"/>
    <n v="0"/>
    <x v="2"/>
    <s v="1. Poor"/>
    <s v="2. Up to 100K"/>
    <s v="0-2 yrs"/>
    <s v="Retained"/>
  </r>
  <r>
    <n v="15717643"/>
    <n v="728"/>
    <x v="0"/>
    <x v="0"/>
    <n v="34"/>
    <n v="6"/>
    <n v="90425.15"/>
    <n v="2"/>
    <n v="1"/>
    <n v="1"/>
    <n v="11597.69"/>
    <n v="0"/>
    <x v="1"/>
    <s v="3. Good"/>
    <s v="2. Up to 100K"/>
    <s v="6-8 yrs"/>
    <s v="Retained"/>
  </r>
  <r>
    <n v="15776596"/>
    <n v="730"/>
    <x v="1"/>
    <x v="0"/>
    <n v="39"/>
    <n v="6"/>
    <n v="140094.59"/>
    <n v="1"/>
    <n v="1"/>
    <n v="0"/>
    <n v="172450.04"/>
    <n v="1"/>
    <x v="1"/>
    <s v="3. Good"/>
    <s v="3. 100K-150K"/>
    <s v="6-8 yrs"/>
    <s v="Churned"/>
  </r>
  <r>
    <n v="15814757"/>
    <n v="477"/>
    <x v="1"/>
    <x v="1"/>
    <n v="31"/>
    <n v="9"/>
    <n v="0"/>
    <n v="2"/>
    <n v="0"/>
    <n v="1"/>
    <n v="184061.17"/>
    <n v="0"/>
    <x v="1"/>
    <s v="1. Poor"/>
    <s v="1. Zero"/>
    <s v="9-10 yrs"/>
    <s v="Retained"/>
  </r>
  <r>
    <n v="15812607"/>
    <n v="663"/>
    <x v="2"/>
    <x v="0"/>
    <n v="46"/>
    <n v="6"/>
    <n v="95439.4"/>
    <n v="1"/>
    <n v="1"/>
    <n v="1"/>
    <n v="21038.58"/>
    <n v="1"/>
    <x v="0"/>
    <s v="2. Fair"/>
    <s v="2. Up to 100K"/>
    <s v="6-8 yrs"/>
    <s v="Churned"/>
  </r>
  <r>
    <n v="15663888"/>
    <n v="549"/>
    <x v="2"/>
    <x v="1"/>
    <n v="34"/>
    <n v="6"/>
    <n v="204017.4"/>
    <n v="2"/>
    <n v="1"/>
    <n v="0"/>
    <n v="109538.35"/>
    <n v="0"/>
    <x v="1"/>
    <s v="1. Poor"/>
    <s v="4. Above 150K"/>
    <s v="6-8 yrs"/>
    <s v="Retained"/>
  </r>
  <r>
    <n v="15748882"/>
    <n v="714"/>
    <x v="1"/>
    <x v="1"/>
    <n v="29"/>
    <n v="9"/>
    <n v="0"/>
    <n v="2"/>
    <n v="1"/>
    <n v="0"/>
    <n v="129192.55"/>
    <n v="0"/>
    <x v="3"/>
    <s v="3. Good"/>
    <s v="1. Zero"/>
    <s v="9-10 yrs"/>
    <s v="Retained"/>
  </r>
  <r>
    <n v="15690829"/>
    <n v="430"/>
    <x v="2"/>
    <x v="1"/>
    <n v="49"/>
    <n v="3"/>
    <n v="137115.16"/>
    <n v="1"/>
    <n v="1"/>
    <n v="0"/>
    <n v="146516.85999999999"/>
    <n v="1"/>
    <x v="0"/>
    <s v="1. Poor"/>
    <s v="3. 100K-150K"/>
    <s v="3-5 yrs"/>
    <s v="Churned"/>
  </r>
  <r>
    <n v="15695819"/>
    <n v="504"/>
    <x v="2"/>
    <x v="1"/>
    <n v="43"/>
    <n v="5"/>
    <n v="134740.19"/>
    <n v="2"/>
    <n v="1"/>
    <n v="0"/>
    <n v="181430.91"/>
    <n v="0"/>
    <x v="0"/>
    <s v="1. Poor"/>
    <s v="3. 100K-150K"/>
    <s v="3-5 yrs"/>
    <s v="Retained"/>
  </r>
  <r>
    <n v="15696834"/>
    <n v="530"/>
    <x v="0"/>
    <x v="0"/>
    <n v="29"/>
    <n v="5"/>
    <n v="0"/>
    <n v="2"/>
    <n v="0"/>
    <n v="0"/>
    <n v="121451.21"/>
    <n v="0"/>
    <x v="3"/>
    <s v="1. Poor"/>
    <s v="1. Zero"/>
    <s v="3-5 yrs"/>
    <s v="Retained"/>
  </r>
  <r>
    <n v="15797710"/>
    <n v="619"/>
    <x v="2"/>
    <x v="1"/>
    <n v="29"/>
    <n v="4"/>
    <n v="98955.87"/>
    <n v="1"/>
    <n v="0"/>
    <n v="1"/>
    <n v="131712.51"/>
    <n v="0"/>
    <x v="3"/>
    <s v="2. Fair"/>
    <s v="2. Up to 100K"/>
    <s v="3-5 yrs"/>
    <s v="Retained"/>
  </r>
  <r>
    <n v="15700654"/>
    <n v="617"/>
    <x v="2"/>
    <x v="1"/>
    <n v="44"/>
    <n v="9"/>
    <n v="49157.09"/>
    <n v="2"/>
    <n v="1"/>
    <n v="0"/>
    <n v="53294.17"/>
    <n v="0"/>
    <x v="0"/>
    <s v="2. Fair"/>
    <s v="2. Up to 100K"/>
    <s v="9-10 yrs"/>
    <s v="Retained"/>
  </r>
  <r>
    <n v="15583764"/>
    <n v="791"/>
    <x v="2"/>
    <x v="1"/>
    <n v="31"/>
    <n v="1"/>
    <n v="130240.33"/>
    <n v="1"/>
    <n v="0"/>
    <n v="0"/>
    <n v="96546.55"/>
    <n v="0"/>
    <x v="1"/>
    <s v="4. Very Good"/>
    <s v="3. 100K-150K"/>
    <s v="0-2 yrs"/>
    <s v="Retained"/>
  </r>
  <r>
    <n v="15688849"/>
    <n v="609"/>
    <x v="0"/>
    <x v="1"/>
    <n v="48"/>
    <n v="1"/>
    <n v="108019.27"/>
    <n v="3"/>
    <n v="1"/>
    <n v="1"/>
    <n v="184524.65"/>
    <n v="1"/>
    <x v="0"/>
    <s v="2. Fair"/>
    <s v="3. 100K-150K"/>
    <s v="0-2 yrs"/>
    <s v="Churned"/>
  </r>
  <r>
    <n v="15661473"/>
    <n v="780"/>
    <x v="2"/>
    <x v="1"/>
    <n v="51"/>
    <n v="4"/>
    <n v="126725.25"/>
    <n v="1"/>
    <n v="1"/>
    <n v="0"/>
    <n v="195259.31"/>
    <n v="1"/>
    <x v="2"/>
    <s v="4. Very Good"/>
    <s v="3. 100K-150K"/>
    <s v="3-5 yrs"/>
    <s v="Churned"/>
  </r>
  <r>
    <n v="15601030"/>
    <n v="777"/>
    <x v="2"/>
    <x v="0"/>
    <n v="34"/>
    <n v="5"/>
    <n v="96693.66"/>
    <n v="1"/>
    <n v="1"/>
    <n v="1"/>
    <n v="172618.52"/>
    <n v="0"/>
    <x v="1"/>
    <s v="4. Very Good"/>
    <s v="2. Up to 100K"/>
    <s v="3-5 yrs"/>
    <s v="Retained"/>
  </r>
  <r>
    <n v="15789557"/>
    <n v="817"/>
    <x v="2"/>
    <x v="0"/>
    <n v="27"/>
    <n v="7"/>
    <n v="129810.6"/>
    <n v="1"/>
    <n v="1"/>
    <n v="1"/>
    <n v="59259.44"/>
    <n v="0"/>
    <x v="3"/>
    <s v="5. Excellent"/>
    <s v="3. 100K-150K"/>
    <s v="6-8 yrs"/>
    <s v="Retained"/>
  </r>
  <r>
    <n v="15745250"/>
    <n v="850"/>
    <x v="0"/>
    <x v="1"/>
    <n v="58"/>
    <n v="8"/>
    <n v="156652.13"/>
    <n v="1"/>
    <n v="0"/>
    <n v="0"/>
    <n v="25899.21"/>
    <n v="1"/>
    <x v="2"/>
    <s v="5. Excellent"/>
    <s v="4. Above 150K"/>
    <s v="6-8 yrs"/>
    <s v="Churned"/>
  </r>
  <r>
    <n v="15590349"/>
    <n v="732"/>
    <x v="0"/>
    <x v="0"/>
    <n v="36"/>
    <n v="9"/>
    <n v="0"/>
    <n v="1"/>
    <n v="0"/>
    <n v="0"/>
    <n v="3749"/>
    <n v="1"/>
    <x v="1"/>
    <s v="3. Good"/>
    <s v="1. Zero"/>
    <s v="9-10 yrs"/>
    <s v="Churned"/>
  </r>
  <r>
    <n v="15741693"/>
    <n v="693"/>
    <x v="0"/>
    <x v="1"/>
    <n v="40"/>
    <n v="4"/>
    <n v="130661.96"/>
    <n v="1"/>
    <n v="1"/>
    <n v="1"/>
    <n v="101918.96"/>
    <n v="0"/>
    <x v="0"/>
    <s v="3. Good"/>
    <s v="3. 100K-150K"/>
    <s v="3-5 yrs"/>
    <s v="Retained"/>
  </r>
  <r>
    <n v="15618446"/>
    <n v="576"/>
    <x v="0"/>
    <x v="0"/>
    <n v="50"/>
    <n v="8"/>
    <n v="0"/>
    <n v="2"/>
    <n v="1"/>
    <n v="1"/>
    <n v="57802.62"/>
    <n v="0"/>
    <x v="2"/>
    <s v="1. Poor"/>
    <s v="1. Zero"/>
    <s v="6-8 yrs"/>
    <s v="Retained"/>
  </r>
  <r>
    <n v="15766552"/>
    <n v="643"/>
    <x v="0"/>
    <x v="1"/>
    <n v="37"/>
    <n v="6"/>
    <n v="0"/>
    <n v="2"/>
    <n v="0"/>
    <n v="0"/>
    <n v="142454.76999999999"/>
    <n v="0"/>
    <x v="1"/>
    <s v="2. Fair"/>
    <s v="1. Zero"/>
    <s v="6-8 yrs"/>
    <s v="Retained"/>
  </r>
  <r>
    <n v="15668775"/>
    <n v="757"/>
    <x v="0"/>
    <x v="1"/>
    <n v="47"/>
    <n v="3"/>
    <n v="130747.1"/>
    <n v="1"/>
    <n v="1"/>
    <n v="0"/>
    <n v="143829.54"/>
    <n v="0"/>
    <x v="0"/>
    <s v="4. Very Good"/>
    <s v="3. 100K-150K"/>
    <s v="3-5 yrs"/>
    <s v="Retained"/>
  </r>
  <r>
    <n v="15757895"/>
    <n v="569"/>
    <x v="2"/>
    <x v="1"/>
    <n v="30"/>
    <n v="6"/>
    <n v="106629.49"/>
    <n v="1"/>
    <n v="0"/>
    <n v="1"/>
    <n v="44114.879999999997"/>
    <n v="0"/>
    <x v="1"/>
    <s v="1. Poor"/>
    <s v="3. 100K-150K"/>
    <s v="6-8 yrs"/>
    <s v="Retained"/>
  </r>
  <r>
    <n v="15774551"/>
    <n v="772"/>
    <x v="1"/>
    <x v="1"/>
    <n v="36"/>
    <n v="3"/>
    <n v="112029.83"/>
    <n v="1"/>
    <n v="1"/>
    <n v="1"/>
    <n v="186948.35"/>
    <n v="0"/>
    <x v="1"/>
    <s v="4. Very Good"/>
    <s v="3. 100K-150K"/>
    <s v="3-5 yrs"/>
    <s v="Retained"/>
  </r>
  <r>
    <n v="15684011"/>
    <n v="576"/>
    <x v="2"/>
    <x v="1"/>
    <n v="29"/>
    <n v="7"/>
    <n v="130575.26"/>
    <n v="1"/>
    <n v="0"/>
    <n v="1"/>
    <n v="173629.78"/>
    <n v="0"/>
    <x v="3"/>
    <s v="1. Poor"/>
    <s v="3. 100K-150K"/>
    <s v="6-8 yrs"/>
    <s v="Retained"/>
  </r>
  <r>
    <n v="15736146"/>
    <n v="608"/>
    <x v="2"/>
    <x v="1"/>
    <n v="28"/>
    <n v="4"/>
    <n v="96679.71"/>
    <n v="1"/>
    <n v="1"/>
    <n v="1"/>
    <n v="49133.45"/>
    <n v="0"/>
    <x v="3"/>
    <s v="2. Fair"/>
    <s v="2. Up to 100K"/>
    <s v="3-5 yrs"/>
    <s v="Retained"/>
  </r>
  <r>
    <n v="15656286"/>
    <n v="794"/>
    <x v="0"/>
    <x v="1"/>
    <n v="33"/>
    <n v="0"/>
    <n v="0"/>
    <n v="2"/>
    <n v="0"/>
    <n v="0"/>
    <n v="178122.71"/>
    <n v="0"/>
    <x v="1"/>
    <s v="4. Very Good"/>
    <s v="1. Zero"/>
    <s v="0-2 yrs"/>
    <s v="Retained"/>
  </r>
  <r>
    <n v="15774847"/>
    <n v="593"/>
    <x v="0"/>
    <x v="1"/>
    <n v="50"/>
    <n v="6"/>
    <n v="171740.69"/>
    <n v="1"/>
    <n v="0"/>
    <n v="0"/>
    <n v="20893.61"/>
    <n v="0"/>
    <x v="2"/>
    <s v="2. Fair"/>
    <s v="4. Above 150K"/>
    <s v="6-8 yrs"/>
    <s v="Retained"/>
  </r>
  <r>
    <n v="15619340"/>
    <n v="597"/>
    <x v="1"/>
    <x v="1"/>
    <n v="38"/>
    <n v="1"/>
    <n v="0"/>
    <n v="2"/>
    <n v="1"/>
    <n v="0"/>
    <n v="41303.29"/>
    <n v="0"/>
    <x v="1"/>
    <s v="2. Fair"/>
    <s v="1. Zero"/>
    <s v="0-2 yrs"/>
    <s v="Retained"/>
  </r>
  <r>
    <n v="15815656"/>
    <n v="541"/>
    <x v="2"/>
    <x v="0"/>
    <n v="39"/>
    <n v="9"/>
    <n v="100116.67"/>
    <n v="1"/>
    <n v="1"/>
    <n v="1"/>
    <n v="199808.1"/>
    <n v="1"/>
    <x v="1"/>
    <s v="1. Poor"/>
    <s v="3. 100K-150K"/>
    <s v="9-10 yrs"/>
    <s v="Churned"/>
  </r>
  <r>
    <n v="15623357"/>
    <n v="692"/>
    <x v="2"/>
    <x v="1"/>
    <n v="24"/>
    <n v="2"/>
    <n v="120596.93"/>
    <n v="1"/>
    <n v="0"/>
    <n v="1"/>
    <n v="180490.53"/>
    <n v="0"/>
    <x v="3"/>
    <s v="3. Good"/>
    <s v="3. 100K-150K"/>
    <s v="0-2 yrs"/>
    <s v="Retained"/>
  </r>
  <r>
    <n v="15601324"/>
    <n v="697"/>
    <x v="0"/>
    <x v="0"/>
    <n v="48"/>
    <n v="1"/>
    <n v="0"/>
    <n v="2"/>
    <n v="1"/>
    <n v="1"/>
    <n v="87400.53"/>
    <n v="0"/>
    <x v="0"/>
    <s v="3. Good"/>
    <s v="1. Zero"/>
    <s v="0-2 yrs"/>
    <s v="Retained"/>
  </r>
  <r>
    <n v="15715510"/>
    <n v="768"/>
    <x v="0"/>
    <x v="1"/>
    <n v="29"/>
    <n v="2"/>
    <n v="95984.69"/>
    <n v="2"/>
    <n v="1"/>
    <n v="1"/>
    <n v="73686.75"/>
    <n v="0"/>
    <x v="3"/>
    <s v="4. Very Good"/>
    <s v="2. Up to 100K"/>
    <s v="0-2 yrs"/>
    <s v="Retained"/>
  </r>
  <r>
    <n v="15663770"/>
    <n v="802"/>
    <x v="0"/>
    <x v="1"/>
    <n v="38"/>
    <n v="1"/>
    <n v="142557.10999999999"/>
    <n v="1"/>
    <n v="1"/>
    <n v="1"/>
    <n v="172497.73"/>
    <n v="0"/>
    <x v="1"/>
    <s v="5. Excellent"/>
    <s v="3. 100K-150K"/>
    <s v="0-2 yrs"/>
    <s v="Retained"/>
  </r>
  <r>
    <n v="15779267"/>
    <n v="584"/>
    <x v="0"/>
    <x v="1"/>
    <n v="47"/>
    <n v="5"/>
    <n v="0"/>
    <n v="2"/>
    <n v="1"/>
    <n v="0"/>
    <n v="89286.29"/>
    <n v="0"/>
    <x v="0"/>
    <s v="2. Fair"/>
    <s v="1. Zero"/>
    <s v="3-5 yrs"/>
    <s v="Retained"/>
  </r>
  <r>
    <n v="15597957"/>
    <n v="614"/>
    <x v="1"/>
    <x v="1"/>
    <n v="66"/>
    <n v="2"/>
    <n v="0"/>
    <n v="2"/>
    <n v="0"/>
    <n v="1"/>
    <n v="180082.7"/>
    <n v="0"/>
    <x v="4"/>
    <s v="2. Fair"/>
    <s v="1. Zero"/>
    <s v="0-2 yrs"/>
    <s v="Retained"/>
  </r>
  <r>
    <n v="15584620"/>
    <n v="850"/>
    <x v="2"/>
    <x v="0"/>
    <n v="36"/>
    <n v="6"/>
    <n v="143644.16"/>
    <n v="1"/>
    <n v="1"/>
    <n v="0"/>
    <n v="22102.25"/>
    <n v="1"/>
    <x v="1"/>
    <s v="5. Excellent"/>
    <s v="3. 100K-150K"/>
    <s v="6-8 yrs"/>
    <s v="Churned"/>
  </r>
  <r>
    <n v="15750772"/>
    <n v="671"/>
    <x v="0"/>
    <x v="0"/>
    <n v="38"/>
    <n v="6"/>
    <n v="132129.72"/>
    <n v="1"/>
    <n v="0"/>
    <n v="1"/>
    <n v="76068.95"/>
    <n v="0"/>
    <x v="1"/>
    <s v="3. Good"/>
    <s v="3. 100K-150K"/>
    <s v="6-8 yrs"/>
    <s v="Retained"/>
  </r>
  <r>
    <n v="15706557"/>
    <n v="626"/>
    <x v="0"/>
    <x v="0"/>
    <n v="52"/>
    <n v="0"/>
    <n v="0"/>
    <n v="2"/>
    <n v="1"/>
    <n v="0"/>
    <n v="32159.46"/>
    <n v="1"/>
    <x v="2"/>
    <s v="2. Fair"/>
    <s v="1. Zero"/>
    <s v="0-2 yrs"/>
    <s v="Churned"/>
  </r>
  <r>
    <n v="15594391"/>
    <n v="770"/>
    <x v="0"/>
    <x v="0"/>
    <n v="68"/>
    <n v="2"/>
    <n v="183555.24"/>
    <n v="1"/>
    <n v="0"/>
    <n v="0"/>
    <n v="159557.28"/>
    <n v="1"/>
    <x v="4"/>
    <s v="4. Very Good"/>
    <s v="4. Above 150K"/>
    <s v="0-2 yrs"/>
    <s v="Churned"/>
  </r>
  <r>
    <n v="15661656"/>
    <n v="633"/>
    <x v="0"/>
    <x v="1"/>
    <n v="38"/>
    <n v="2"/>
    <n v="91902.56"/>
    <n v="2"/>
    <n v="1"/>
    <n v="1"/>
    <n v="107673.35"/>
    <n v="0"/>
    <x v="1"/>
    <s v="2. Fair"/>
    <s v="2. Up to 100K"/>
    <s v="0-2 yrs"/>
    <s v="Retained"/>
  </r>
  <r>
    <n v="15631217"/>
    <n v="663"/>
    <x v="0"/>
    <x v="1"/>
    <n v="40"/>
    <n v="6"/>
    <n v="156218.19"/>
    <n v="1"/>
    <n v="0"/>
    <n v="1"/>
    <n v="33607.72"/>
    <n v="0"/>
    <x v="0"/>
    <s v="2. Fair"/>
    <s v="4. Above 150K"/>
    <s v="6-8 yrs"/>
    <s v="Retained"/>
  </r>
  <r>
    <n v="15588955"/>
    <n v="581"/>
    <x v="2"/>
    <x v="0"/>
    <n v="43"/>
    <n v="5"/>
    <n v="93259.57"/>
    <n v="3"/>
    <n v="1"/>
    <n v="0"/>
    <n v="141035.65"/>
    <n v="1"/>
    <x v="0"/>
    <s v="2. Fair"/>
    <s v="2. Up to 100K"/>
    <s v="3-5 yrs"/>
    <s v="Churned"/>
  </r>
  <r>
    <n v="15758252"/>
    <n v="561"/>
    <x v="2"/>
    <x v="0"/>
    <n v="45"/>
    <n v="2"/>
    <n v="168085.38"/>
    <n v="2"/>
    <n v="0"/>
    <n v="1"/>
    <n v="115719.08"/>
    <n v="0"/>
    <x v="0"/>
    <s v="1. Poor"/>
    <s v="4. Above 150K"/>
    <s v="0-2 yrs"/>
    <s v="Retained"/>
  </r>
  <r>
    <n v="15740223"/>
    <n v="479"/>
    <x v="2"/>
    <x v="1"/>
    <n v="51"/>
    <n v="1"/>
    <n v="107714.74"/>
    <n v="3"/>
    <n v="1"/>
    <n v="0"/>
    <n v="86128.21"/>
    <n v="1"/>
    <x v="2"/>
    <s v="1. Poor"/>
    <s v="3. 100K-150K"/>
    <s v="0-2 yrs"/>
    <s v="Churned"/>
  </r>
  <r>
    <n v="15805413"/>
    <n v="769"/>
    <x v="0"/>
    <x v="0"/>
    <n v="31"/>
    <n v="6"/>
    <n v="117852.26"/>
    <n v="2"/>
    <n v="1"/>
    <n v="0"/>
    <n v="147668.64000000001"/>
    <n v="0"/>
    <x v="1"/>
    <s v="4. Very Good"/>
    <s v="3. 100K-150K"/>
    <s v="6-8 yrs"/>
    <s v="Retained"/>
  </r>
  <r>
    <n v="15635116"/>
    <n v="659"/>
    <x v="1"/>
    <x v="1"/>
    <n v="60"/>
    <n v="2"/>
    <n v="0"/>
    <n v="1"/>
    <n v="1"/>
    <n v="0"/>
    <n v="177480.45"/>
    <n v="1"/>
    <x v="4"/>
    <s v="2. Fair"/>
    <s v="1. Zero"/>
    <s v="0-2 yrs"/>
    <s v="Churned"/>
  </r>
  <r>
    <n v="15764892"/>
    <n v="590"/>
    <x v="1"/>
    <x v="0"/>
    <n v="51"/>
    <n v="10"/>
    <n v="84474.62"/>
    <n v="2"/>
    <n v="1"/>
    <n v="1"/>
    <n v="190937.09"/>
    <n v="0"/>
    <x v="2"/>
    <s v="2. Fair"/>
    <s v="2. Up to 100K"/>
    <s v="9-10 yrs"/>
    <s v="Retained"/>
  </r>
  <r>
    <n v="15795936"/>
    <n v="560"/>
    <x v="0"/>
    <x v="1"/>
    <n v="50"/>
    <n v="3"/>
    <n v="0"/>
    <n v="2"/>
    <n v="1"/>
    <n v="0"/>
    <n v="84531.79"/>
    <n v="0"/>
    <x v="2"/>
    <s v="1. Poor"/>
    <s v="1. Zero"/>
    <s v="3-5 yrs"/>
    <s v="Retained"/>
  </r>
  <r>
    <n v="15655232"/>
    <n v="437"/>
    <x v="2"/>
    <x v="1"/>
    <n v="35"/>
    <n v="6"/>
    <n v="126803.34"/>
    <n v="2"/>
    <n v="1"/>
    <n v="1"/>
    <n v="161133.4"/>
    <n v="0"/>
    <x v="1"/>
    <s v="1. Poor"/>
    <s v="3. 100K-150K"/>
    <s v="6-8 yrs"/>
    <s v="Retained"/>
  </r>
  <r>
    <n v="15640133"/>
    <n v="661"/>
    <x v="0"/>
    <x v="0"/>
    <n v="34"/>
    <n v="0"/>
    <n v="0"/>
    <n v="2"/>
    <n v="1"/>
    <n v="0"/>
    <n v="185555.63"/>
    <n v="0"/>
    <x v="1"/>
    <s v="2. Fair"/>
    <s v="1. Zero"/>
    <s v="0-2 yrs"/>
    <s v="Retained"/>
  </r>
  <r>
    <n v="15751524"/>
    <n v="677"/>
    <x v="2"/>
    <x v="0"/>
    <n v="36"/>
    <n v="10"/>
    <n v="68806.84"/>
    <n v="1"/>
    <n v="1"/>
    <n v="0"/>
    <n v="33075.24"/>
    <n v="0"/>
    <x v="1"/>
    <s v="3. Good"/>
    <s v="2. Up to 100K"/>
    <s v="9-10 yrs"/>
    <s v="Retained"/>
  </r>
  <r>
    <n v="15670552"/>
    <n v="560"/>
    <x v="0"/>
    <x v="0"/>
    <n v="31"/>
    <n v="3"/>
    <n v="115141.18"/>
    <n v="1"/>
    <n v="1"/>
    <n v="0"/>
    <n v="39806.75"/>
    <n v="0"/>
    <x v="1"/>
    <s v="1. Poor"/>
    <s v="3. 100K-150K"/>
    <s v="3-5 yrs"/>
    <s v="Retained"/>
  </r>
  <r>
    <n v="15623966"/>
    <n v="578"/>
    <x v="0"/>
    <x v="0"/>
    <n v="35"/>
    <n v="2"/>
    <n v="0"/>
    <n v="2"/>
    <n v="0"/>
    <n v="1"/>
    <n v="26389.919999999998"/>
    <n v="0"/>
    <x v="1"/>
    <s v="1. Poor"/>
    <s v="1. Zero"/>
    <s v="0-2 yrs"/>
    <s v="Retained"/>
  </r>
  <r>
    <n v="15752193"/>
    <n v="421"/>
    <x v="1"/>
    <x v="1"/>
    <n v="34"/>
    <n v="6"/>
    <n v="90723.36"/>
    <n v="1"/>
    <n v="1"/>
    <n v="1"/>
    <n v="12162.76"/>
    <n v="0"/>
    <x v="1"/>
    <s v="1. Poor"/>
    <s v="2. Up to 100K"/>
    <s v="6-8 yrs"/>
    <s v="Retained"/>
  </r>
  <r>
    <n v="15607269"/>
    <n v="492"/>
    <x v="2"/>
    <x v="0"/>
    <n v="49"/>
    <n v="2"/>
    <n v="151249.45000000001"/>
    <n v="2"/>
    <n v="1"/>
    <n v="1"/>
    <n v="167237.94"/>
    <n v="0"/>
    <x v="0"/>
    <s v="1. Poor"/>
    <s v="4. Above 150K"/>
    <s v="0-2 yrs"/>
    <s v="Retained"/>
  </r>
  <r>
    <n v="15700752"/>
    <n v="545"/>
    <x v="0"/>
    <x v="0"/>
    <n v="32"/>
    <n v="6"/>
    <n v="0"/>
    <n v="2"/>
    <n v="1"/>
    <n v="1"/>
    <n v="52067.37"/>
    <n v="0"/>
    <x v="1"/>
    <s v="1. Poor"/>
    <s v="1. Zero"/>
    <s v="6-8 yrs"/>
    <s v="Retained"/>
  </r>
  <r>
    <n v="15777901"/>
    <n v="640"/>
    <x v="2"/>
    <x v="0"/>
    <n v="43"/>
    <n v="9"/>
    <n v="94752.49"/>
    <n v="1"/>
    <n v="1"/>
    <n v="0"/>
    <n v="184006.36"/>
    <n v="1"/>
    <x v="0"/>
    <s v="2. Fair"/>
    <s v="2. Up to 100K"/>
    <s v="9-10 yrs"/>
    <s v="Churned"/>
  </r>
  <r>
    <n v="15639117"/>
    <n v="624"/>
    <x v="1"/>
    <x v="0"/>
    <n v="34"/>
    <n v="6"/>
    <n v="0"/>
    <n v="1"/>
    <n v="1"/>
    <n v="0"/>
    <n v="582.59"/>
    <n v="1"/>
    <x v="1"/>
    <s v="2. Fair"/>
    <s v="1. Zero"/>
    <s v="6-8 yrs"/>
    <s v="Churned"/>
  </r>
  <r>
    <n v="15720203"/>
    <n v="577"/>
    <x v="1"/>
    <x v="1"/>
    <n v="28"/>
    <n v="7"/>
    <n v="0"/>
    <n v="1"/>
    <n v="1"/>
    <n v="0"/>
    <n v="143274.41"/>
    <n v="0"/>
    <x v="3"/>
    <s v="1. Poor"/>
    <s v="1. Zero"/>
    <s v="6-8 yrs"/>
    <s v="Retained"/>
  </r>
  <r>
    <n v="15586236"/>
    <n v="704"/>
    <x v="0"/>
    <x v="1"/>
    <n v="31"/>
    <n v="5"/>
    <n v="132084.66"/>
    <n v="3"/>
    <n v="1"/>
    <n v="1"/>
    <n v="54474.48"/>
    <n v="1"/>
    <x v="1"/>
    <s v="3. Good"/>
    <s v="3. 100K-150K"/>
    <s v="3-5 yrs"/>
    <s v="Churned"/>
  </r>
  <r>
    <n v="15676645"/>
    <n v="523"/>
    <x v="0"/>
    <x v="1"/>
    <n v="45"/>
    <n v="5"/>
    <n v="0"/>
    <n v="2"/>
    <n v="1"/>
    <n v="1"/>
    <n v="121428.2"/>
    <n v="0"/>
    <x v="0"/>
    <s v="1. Poor"/>
    <s v="1. Zero"/>
    <s v="3-5 yrs"/>
    <s v="Retained"/>
  </r>
  <r>
    <n v="15715988"/>
    <n v="793"/>
    <x v="0"/>
    <x v="1"/>
    <n v="35"/>
    <n v="2"/>
    <n v="0"/>
    <n v="2"/>
    <n v="1"/>
    <n v="1"/>
    <n v="79704.12"/>
    <n v="0"/>
    <x v="1"/>
    <s v="4. Very Good"/>
    <s v="1. Zero"/>
    <s v="0-2 yrs"/>
    <s v="Retained"/>
  </r>
  <r>
    <n v="15603749"/>
    <n v="564"/>
    <x v="0"/>
    <x v="0"/>
    <n v="53"/>
    <n v="2"/>
    <n v="45472.28"/>
    <n v="1"/>
    <n v="1"/>
    <n v="1"/>
    <n v="41055.71"/>
    <n v="1"/>
    <x v="2"/>
    <s v="1. Poor"/>
    <s v="2. Up to 100K"/>
    <s v="0-2 yrs"/>
    <s v="Churned"/>
  </r>
  <r>
    <n v="15608956"/>
    <n v="711"/>
    <x v="0"/>
    <x v="1"/>
    <n v="33"/>
    <n v="1"/>
    <n v="0"/>
    <n v="1"/>
    <n v="0"/>
    <n v="0"/>
    <n v="41590.400000000001"/>
    <n v="0"/>
    <x v="1"/>
    <s v="3. Good"/>
    <s v="1. Zero"/>
    <s v="0-2 yrs"/>
    <s v="Retained"/>
  </r>
  <r>
    <n v="15733872"/>
    <n v="791"/>
    <x v="2"/>
    <x v="0"/>
    <n v="33"/>
    <n v="10"/>
    <n v="130229.71"/>
    <n v="2"/>
    <n v="0"/>
    <n v="0"/>
    <n v="54019.93"/>
    <n v="1"/>
    <x v="1"/>
    <s v="4. Very Good"/>
    <s v="3. 100K-150K"/>
    <s v="9-10 yrs"/>
    <s v="Churned"/>
  </r>
  <r>
    <n v="15666982"/>
    <n v="629"/>
    <x v="2"/>
    <x v="0"/>
    <n v="38"/>
    <n v="9"/>
    <n v="123948.85"/>
    <n v="1"/>
    <n v="1"/>
    <n v="0"/>
    <n v="76053.070000000007"/>
    <n v="0"/>
    <x v="1"/>
    <s v="2. Fair"/>
    <s v="3. 100K-150K"/>
    <s v="9-10 yrs"/>
    <s v="Retained"/>
  </r>
  <r>
    <n v="15602647"/>
    <n v="729"/>
    <x v="2"/>
    <x v="1"/>
    <n v="39"/>
    <n v="6"/>
    <n v="127415.85"/>
    <n v="1"/>
    <n v="1"/>
    <n v="1"/>
    <n v="184977.2"/>
    <n v="1"/>
    <x v="1"/>
    <s v="3. Good"/>
    <s v="3. 100K-150K"/>
    <s v="6-8 yrs"/>
    <s v="Churned"/>
  </r>
  <r>
    <n v="15623063"/>
    <n v="651"/>
    <x v="2"/>
    <x v="1"/>
    <n v="35"/>
    <n v="8"/>
    <n v="110067.71"/>
    <n v="1"/>
    <n v="1"/>
    <n v="0"/>
    <n v="127678.95"/>
    <n v="1"/>
    <x v="1"/>
    <s v="2. Fair"/>
    <s v="3. 100K-150K"/>
    <s v="6-8 yrs"/>
    <s v="Churned"/>
  </r>
  <r>
    <n v="15682928"/>
    <n v="695"/>
    <x v="1"/>
    <x v="1"/>
    <n v="39"/>
    <n v="4"/>
    <n v="65521.2"/>
    <n v="1"/>
    <n v="1"/>
    <n v="1"/>
    <n v="1243.97"/>
    <n v="0"/>
    <x v="1"/>
    <s v="3. Good"/>
    <s v="2. Up to 100K"/>
    <s v="3-5 yrs"/>
    <s v="Retained"/>
  </r>
  <r>
    <n v="15729246"/>
    <n v="847"/>
    <x v="1"/>
    <x v="1"/>
    <n v="31"/>
    <n v="5"/>
    <n v="0"/>
    <n v="2"/>
    <n v="1"/>
    <n v="1"/>
    <n v="76326.67"/>
    <n v="0"/>
    <x v="1"/>
    <s v="5. Excellent"/>
    <s v="1. Zero"/>
    <s v="3-5 yrs"/>
    <s v="Retained"/>
  </r>
  <r>
    <n v="15588928"/>
    <n v="704"/>
    <x v="0"/>
    <x v="1"/>
    <n v="47"/>
    <n v="5"/>
    <n v="0"/>
    <n v="2"/>
    <n v="1"/>
    <n v="1"/>
    <n v="145338.60999999999"/>
    <n v="0"/>
    <x v="0"/>
    <s v="3. Good"/>
    <s v="1. Zero"/>
    <s v="3-5 yrs"/>
    <s v="Retained"/>
  </r>
  <r>
    <n v="15803352"/>
    <n v="613"/>
    <x v="2"/>
    <x v="1"/>
    <n v="33"/>
    <n v="3"/>
    <n v="155736.42000000001"/>
    <n v="2"/>
    <n v="1"/>
    <n v="1"/>
    <n v="57751.21"/>
    <n v="0"/>
    <x v="1"/>
    <s v="2. Fair"/>
    <s v="4. Above 150K"/>
    <s v="3-5 yrs"/>
    <s v="Retained"/>
  </r>
  <r>
    <n v="15607485"/>
    <n v="692"/>
    <x v="1"/>
    <x v="0"/>
    <n v="29"/>
    <n v="4"/>
    <n v="0"/>
    <n v="2"/>
    <n v="0"/>
    <n v="0"/>
    <n v="138880.24"/>
    <n v="0"/>
    <x v="3"/>
    <s v="3. Good"/>
    <s v="1. Zero"/>
    <s v="3-5 yrs"/>
    <s v="Retained"/>
  </r>
  <r>
    <n v="15656249"/>
    <n v="720"/>
    <x v="0"/>
    <x v="0"/>
    <n v="34"/>
    <n v="3"/>
    <n v="118307.57"/>
    <n v="2"/>
    <n v="1"/>
    <n v="1"/>
    <n v="136120.29"/>
    <n v="0"/>
    <x v="1"/>
    <s v="3. Good"/>
    <s v="3. 100K-150K"/>
    <s v="3-5 yrs"/>
    <s v="Retained"/>
  </r>
  <r>
    <n v="15761783"/>
    <n v="577"/>
    <x v="0"/>
    <x v="1"/>
    <n v="41"/>
    <n v="6"/>
    <n v="0"/>
    <n v="1"/>
    <n v="1"/>
    <n v="1"/>
    <n v="167621.18"/>
    <n v="0"/>
    <x v="0"/>
    <s v="1. Poor"/>
    <s v="1. Zero"/>
    <s v="6-8 yrs"/>
    <s v="Retained"/>
  </r>
  <r>
    <n v="15716605"/>
    <n v="710"/>
    <x v="2"/>
    <x v="0"/>
    <n v="24"/>
    <n v="7"/>
    <n v="103099.17"/>
    <n v="2"/>
    <n v="1"/>
    <n v="0"/>
    <n v="173276.62"/>
    <n v="0"/>
    <x v="3"/>
    <s v="3. Good"/>
    <s v="3. 100K-150K"/>
    <s v="6-8 yrs"/>
    <s v="Retained"/>
  </r>
  <r>
    <n v="15757425"/>
    <n v="716"/>
    <x v="0"/>
    <x v="0"/>
    <n v="38"/>
    <n v="1"/>
    <n v="0"/>
    <n v="2"/>
    <n v="1"/>
    <n v="1"/>
    <n v="99661.46"/>
    <n v="0"/>
    <x v="1"/>
    <s v="3. Good"/>
    <s v="1. Zero"/>
    <s v="0-2 yrs"/>
    <s v="Retained"/>
  </r>
  <r>
    <n v="15603096"/>
    <n v="410"/>
    <x v="0"/>
    <x v="1"/>
    <n v="33"/>
    <n v="6"/>
    <n v="125789.69"/>
    <n v="1"/>
    <n v="0"/>
    <n v="0"/>
    <n v="66333.56"/>
    <n v="1"/>
    <x v="1"/>
    <s v="1. Poor"/>
    <s v="3. 100K-150K"/>
    <s v="6-8 yrs"/>
    <s v="Churned"/>
  </r>
  <r>
    <n v="15588580"/>
    <n v="584"/>
    <x v="2"/>
    <x v="0"/>
    <n v="36"/>
    <n v="4"/>
    <n v="109646.83"/>
    <n v="1"/>
    <n v="1"/>
    <n v="1"/>
    <n v="70240.789999999994"/>
    <n v="0"/>
    <x v="1"/>
    <s v="2. Fair"/>
    <s v="3. 100K-150K"/>
    <s v="3-5 yrs"/>
    <s v="Retained"/>
  </r>
  <r>
    <n v="15770539"/>
    <n v="792"/>
    <x v="0"/>
    <x v="1"/>
    <n v="30"/>
    <n v="1"/>
    <n v="127187.86"/>
    <n v="1"/>
    <n v="1"/>
    <n v="1"/>
    <n v="113553.42"/>
    <n v="0"/>
    <x v="1"/>
    <s v="4. Very Good"/>
    <s v="3. 100K-150K"/>
    <s v="0-2 yrs"/>
    <s v="Retained"/>
  </r>
  <r>
    <n v="15572022"/>
    <n v="605"/>
    <x v="0"/>
    <x v="0"/>
    <n v="36"/>
    <n v="6"/>
    <n v="0"/>
    <n v="1"/>
    <n v="0"/>
    <n v="1"/>
    <n v="690.84"/>
    <n v="0"/>
    <x v="1"/>
    <s v="2. Fair"/>
    <s v="1. Zero"/>
    <s v="6-8 yrs"/>
    <s v="Retained"/>
  </r>
  <r>
    <n v="15571843"/>
    <n v="486"/>
    <x v="1"/>
    <x v="1"/>
    <n v="24"/>
    <n v="1"/>
    <n v="0"/>
    <n v="1"/>
    <n v="1"/>
    <n v="0"/>
    <n v="98802.76"/>
    <n v="0"/>
    <x v="3"/>
    <s v="1. Poor"/>
    <s v="1. Zero"/>
    <s v="0-2 yrs"/>
    <s v="Retained"/>
  </r>
  <r>
    <n v="15752502"/>
    <n v="615"/>
    <x v="0"/>
    <x v="1"/>
    <n v="41"/>
    <n v="4"/>
    <n v="130385.82"/>
    <n v="1"/>
    <n v="0"/>
    <n v="1"/>
    <n v="130661.95"/>
    <n v="0"/>
    <x v="0"/>
    <s v="2. Fair"/>
    <s v="3. 100K-150K"/>
    <s v="3-5 yrs"/>
    <s v="Retained"/>
  </r>
  <r>
    <n v="15609058"/>
    <n v="676"/>
    <x v="0"/>
    <x v="1"/>
    <n v="23"/>
    <n v="1"/>
    <n v="107787.47"/>
    <n v="1"/>
    <n v="0"/>
    <n v="1"/>
    <n v="116378.82"/>
    <n v="0"/>
    <x v="3"/>
    <s v="3. Good"/>
    <s v="3. 100K-150K"/>
    <s v="0-2 yrs"/>
    <s v="Retained"/>
  </r>
  <r>
    <n v="15775108"/>
    <n v="571"/>
    <x v="0"/>
    <x v="1"/>
    <n v="34"/>
    <n v="1"/>
    <n v="99325.04"/>
    <n v="2"/>
    <n v="0"/>
    <n v="1"/>
    <n v="186052.15"/>
    <n v="0"/>
    <x v="1"/>
    <s v="1. Poor"/>
    <s v="2. Up to 100K"/>
    <s v="0-2 yrs"/>
    <s v="Retained"/>
  </r>
  <r>
    <n v="15708904"/>
    <n v="850"/>
    <x v="0"/>
    <x v="0"/>
    <n v="37"/>
    <n v="9"/>
    <n v="0"/>
    <n v="1"/>
    <n v="0"/>
    <n v="0"/>
    <n v="100101.06"/>
    <n v="0"/>
    <x v="1"/>
    <s v="5. Excellent"/>
    <s v="1. Zero"/>
    <s v="9-10 yrs"/>
    <s v="Retained"/>
  </r>
  <r>
    <n v="15600086"/>
    <n v="717"/>
    <x v="0"/>
    <x v="1"/>
    <n v="48"/>
    <n v="7"/>
    <n v="123764.95"/>
    <n v="1"/>
    <n v="1"/>
    <n v="1"/>
    <n v="169952.82"/>
    <n v="0"/>
    <x v="0"/>
    <s v="3. Good"/>
    <s v="3. 100K-150K"/>
    <s v="6-8 yrs"/>
    <s v="Retained"/>
  </r>
  <r>
    <n v="15814675"/>
    <n v="642"/>
    <x v="2"/>
    <x v="0"/>
    <n v="39"/>
    <n v="8"/>
    <n v="128264.03"/>
    <n v="1"/>
    <n v="1"/>
    <n v="0"/>
    <n v="61792.76"/>
    <n v="1"/>
    <x v="1"/>
    <s v="2. Fair"/>
    <s v="3. 100K-150K"/>
    <s v="6-8 yrs"/>
    <s v="Churned"/>
  </r>
  <r>
    <n v="15572777"/>
    <n v="780"/>
    <x v="1"/>
    <x v="1"/>
    <n v="47"/>
    <n v="7"/>
    <n v="86006.21"/>
    <n v="1"/>
    <n v="1"/>
    <n v="1"/>
    <n v="37973.129999999997"/>
    <n v="0"/>
    <x v="0"/>
    <s v="4. Very Good"/>
    <s v="2. Up to 100K"/>
    <s v="6-8 yrs"/>
    <s v="Retained"/>
  </r>
  <r>
    <n v="15585106"/>
    <n v="492"/>
    <x v="2"/>
    <x v="0"/>
    <n v="38"/>
    <n v="8"/>
    <n v="57068.43"/>
    <n v="2"/>
    <n v="1"/>
    <n v="0"/>
    <n v="188974.81"/>
    <n v="0"/>
    <x v="1"/>
    <s v="1. Poor"/>
    <s v="2. Up to 100K"/>
    <s v="6-8 yrs"/>
    <s v="Retained"/>
  </r>
  <r>
    <n v="15738936"/>
    <n v="760"/>
    <x v="2"/>
    <x v="1"/>
    <n v="29"/>
    <n v="5"/>
    <n v="103607.24"/>
    <n v="2"/>
    <n v="0"/>
    <n v="1"/>
    <n v="86334.64"/>
    <n v="0"/>
    <x v="3"/>
    <s v="4. Very Good"/>
    <s v="3. 100K-150K"/>
    <s v="3-5 yrs"/>
    <s v="Retained"/>
  </r>
  <r>
    <n v="15750970"/>
    <n v="500"/>
    <x v="1"/>
    <x v="1"/>
    <n v="40"/>
    <n v="1"/>
    <n v="99004.24"/>
    <n v="1"/>
    <n v="1"/>
    <n v="1"/>
    <n v="152845.99"/>
    <n v="0"/>
    <x v="0"/>
    <s v="1. Poor"/>
    <s v="2. Up to 100K"/>
    <s v="0-2 yrs"/>
    <s v="Retained"/>
  </r>
  <r>
    <n v="15725772"/>
    <n v="654"/>
    <x v="1"/>
    <x v="0"/>
    <n v="36"/>
    <n v="2"/>
    <n v="0"/>
    <n v="2"/>
    <n v="1"/>
    <n v="1"/>
    <n v="146652.10999999999"/>
    <n v="0"/>
    <x v="1"/>
    <s v="2. Fair"/>
    <s v="1. Zero"/>
    <s v="0-2 yrs"/>
    <s v="Retained"/>
  </r>
  <r>
    <n v="15692106"/>
    <n v="606"/>
    <x v="1"/>
    <x v="0"/>
    <n v="25"/>
    <n v="3"/>
    <n v="147386.72"/>
    <n v="3"/>
    <n v="1"/>
    <n v="0"/>
    <n v="45482.04"/>
    <n v="1"/>
    <x v="3"/>
    <s v="2. Fair"/>
    <s v="3. 100K-150K"/>
    <s v="3-5 yrs"/>
    <s v="Churned"/>
  </r>
  <r>
    <n v="15791533"/>
    <n v="367"/>
    <x v="1"/>
    <x v="1"/>
    <n v="42"/>
    <n v="6"/>
    <n v="93608.28"/>
    <n v="1"/>
    <n v="1"/>
    <n v="0"/>
    <n v="168816.73"/>
    <n v="1"/>
    <x v="0"/>
    <s v="1. Poor"/>
    <s v="2. Up to 100K"/>
    <s v="6-8 yrs"/>
    <s v="Churned"/>
  </r>
  <r>
    <n v="15715715"/>
    <n v="799"/>
    <x v="1"/>
    <x v="1"/>
    <n v="38"/>
    <n v="2"/>
    <n v="0"/>
    <n v="2"/>
    <n v="1"/>
    <n v="1"/>
    <n v="59297.34"/>
    <n v="0"/>
    <x v="1"/>
    <s v="4. Very Good"/>
    <s v="1. Zero"/>
    <s v="0-2 yrs"/>
    <s v="Retained"/>
  </r>
  <r>
    <n v="15785576"/>
    <n v="434"/>
    <x v="2"/>
    <x v="1"/>
    <n v="71"/>
    <n v="9"/>
    <n v="119496.87"/>
    <n v="1"/>
    <n v="1"/>
    <n v="0"/>
    <n v="125848.88"/>
    <n v="0"/>
    <x v="4"/>
    <s v="1. Poor"/>
    <s v="3. 100K-150K"/>
    <s v="9-10 yrs"/>
    <s v="Retained"/>
  </r>
  <r>
    <n v="15798834"/>
    <n v="719"/>
    <x v="1"/>
    <x v="0"/>
    <n v="32"/>
    <n v="7"/>
    <n v="0"/>
    <n v="1"/>
    <n v="0"/>
    <n v="0"/>
    <n v="76264.27"/>
    <n v="0"/>
    <x v="1"/>
    <s v="3. Good"/>
    <s v="1. Zero"/>
    <s v="6-8 yrs"/>
    <s v="Retained"/>
  </r>
  <r>
    <n v="15744127"/>
    <n v="641"/>
    <x v="0"/>
    <x v="0"/>
    <n v="37"/>
    <n v="2"/>
    <n v="0"/>
    <n v="2"/>
    <n v="1"/>
    <n v="0"/>
    <n v="3939.87"/>
    <n v="0"/>
    <x v="1"/>
    <s v="2. Fair"/>
    <s v="1. Zero"/>
    <s v="0-2 yrs"/>
    <s v="Retained"/>
  </r>
  <r>
    <n v="15637427"/>
    <n v="461"/>
    <x v="1"/>
    <x v="0"/>
    <n v="25"/>
    <n v="6"/>
    <n v="0"/>
    <n v="2"/>
    <n v="1"/>
    <n v="1"/>
    <n v="15306.29"/>
    <n v="0"/>
    <x v="3"/>
    <s v="1. Poor"/>
    <s v="1. Zero"/>
    <s v="6-8 yrs"/>
    <s v="Retained"/>
  </r>
  <r>
    <n v="15576990"/>
    <n v="790"/>
    <x v="2"/>
    <x v="0"/>
    <n v="25"/>
    <n v="5"/>
    <n v="152885.76999999999"/>
    <n v="1"/>
    <n v="1"/>
    <n v="0"/>
    <n v="58214.79"/>
    <n v="0"/>
    <x v="3"/>
    <s v="4. Very Good"/>
    <s v="4. Above 150K"/>
    <s v="3-5 yrs"/>
    <s v="Retained"/>
  </r>
  <r>
    <n v="15615352"/>
    <n v="588"/>
    <x v="0"/>
    <x v="1"/>
    <n v="31"/>
    <n v="4"/>
    <n v="99607.37"/>
    <n v="2"/>
    <n v="0"/>
    <n v="1"/>
    <n v="35877.03"/>
    <n v="0"/>
    <x v="1"/>
    <s v="2. Fair"/>
    <s v="2. Up to 100K"/>
    <s v="3-5 yrs"/>
    <s v="Retained"/>
  </r>
  <r>
    <n v="15647333"/>
    <n v="621"/>
    <x v="0"/>
    <x v="1"/>
    <n v="27"/>
    <n v="4"/>
    <n v="137003.68"/>
    <n v="1"/>
    <n v="1"/>
    <n v="0"/>
    <n v="21254.06"/>
    <n v="0"/>
    <x v="3"/>
    <s v="2. Fair"/>
    <s v="3. 100K-150K"/>
    <s v="3-5 yrs"/>
    <s v="Retained"/>
  </r>
  <r>
    <n v="15572050"/>
    <n v="768"/>
    <x v="2"/>
    <x v="1"/>
    <n v="48"/>
    <n v="3"/>
    <n v="122831.58"/>
    <n v="1"/>
    <n v="1"/>
    <n v="1"/>
    <n v="24533.89"/>
    <n v="1"/>
    <x v="0"/>
    <s v="4. Very Good"/>
    <s v="3. 100K-150K"/>
    <s v="3-5 yrs"/>
    <s v="Churned"/>
  </r>
  <r>
    <n v="15581370"/>
    <n v="681"/>
    <x v="1"/>
    <x v="1"/>
    <n v="38"/>
    <n v="2"/>
    <n v="99811.44"/>
    <n v="2"/>
    <n v="1"/>
    <n v="0"/>
    <n v="23531.5"/>
    <n v="0"/>
    <x v="1"/>
    <s v="3. Good"/>
    <s v="2. Up to 100K"/>
    <s v="0-2 yrs"/>
    <s v="Retained"/>
  </r>
  <r>
    <n v="15813503"/>
    <n v="606"/>
    <x v="1"/>
    <x v="1"/>
    <n v="37"/>
    <n v="8"/>
    <n v="154712.57999999999"/>
    <n v="2"/>
    <n v="1"/>
    <n v="0"/>
    <n v="89099.18"/>
    <n v="0"/>
    <x v="1"/>
    <s v="2. Fair"/>
    <s v="4. Above 150K"/>
    <s v="6-8 yrs"/>
    <s v="Retained"/>
  </r>
  <r>
    <n v="15769783"/>
    <n v="542"/>
    <x v="1"/>
    <x v="1"/>
    <n v="37"/>
    <n v="8"/>
    <n v="0"/>
    <n v="1"/>
    <n v="1"/>
    <n v="1"/>
    <n v="807.06"/>
    <n v="0"/>
    <x v="1"/>
    <s v="1. Poor"/>
    <s v="1. Zero"/>
    <s v="6-8 yrs"/>
    <s v="Retained"/>
  </r>
  <r>
    <n v="15793135"/>
    <n v="713"/>
    <x v="2"/>
    <x v="0"/>
    <n v="24"/>
    <n v="7"/>
    <n v="147687.24"/>
    <n v="1"/>
    <n v="1"/>
    <n v="1"/>
    <n v="121592.5"/>
    <n v="0"/>
    <x v="3"/>
    <s v="3. Good"/>
    <s v="3. 100K-150K"/>
    <s v="6-8 yrs"/>
    <s v="Retained"/>
  </r>
  <r>
    <n v="15599182"/>
    <n v="597"/>
    <x v="1"/>
    <x v="0"/>
    <n v="33"/>
    <n v="2"/>
    <n v="0"/>
    <n v="2"/>
    <n v="1"/>
    <n v="1"/>
    <n v="4700.66"/>
    <n v="0"/>
    <x v="1"/>
    <s v="2. Fair"/>
    <s v="1. Zero"/>
    <s v="0-2 yrs"/>
    <s v="Retained"/>
  </r>
  <r>
    <n v="15689517"/>
    <n v="635"/>
    <x v="0"/>
    <x v="1"/>
    <n v="27"/>
    <n v="3"/>
    <n v="127009.83"/>
    <n v="1"/>
    <n v="1"/>
    <n v="0"/>
    <n v="161909.95000000001"/>
    <n v="0"/>
    <x v="3"/>
    <s v="2. Fair"/>
    <s v="3. 100K-150K"/>
    <s v="3-5 yrs"/>
    <s v="Retained"/>
  </r>
  <r>
    <n v="15641366"/>
    <n v="599"/>
    <x v="2"/>
    <x v="1"/>
    <n v="61"/>
    <n v="1"/>
    <n v="124737.96"/>
    <n v="1"/>
    <n v="0"/>
    <n v="1"/>
    <n v="90389.61"/>
    <n v="1"/>
    <x v="4"/>
    <s v="2. Fair"/>
    <s v="3. 100K-150K"/>
    <s v="0-2 yrs"/>
    <s v="Churned"/>
  </r>
  <r>
    <n v="15588859"/>
    <n v="496"/>
    <x v="1"/>
    <x v="0"/>
    <n v="44"/>
    <n v="0"/>
    <n v="179356.28"/>
    <n v="2"/>
    <n v="1"/>
    <n v="0"/>
    <n v="2919.21"/>
    <n v="1"/>
    <x v="0"/>
    <s v="1. Poor"/>
    <s v="4. Above 150K"/>
    <s v="0-2 yrs"/>
    <s v="Churned"/>
  </r>
  <r>
    <n v="15732293"/>
    <n v="759"/>
    <x v="1"/>
    <x v="1"/>
    <n v="31"/>
    <n v="8"/>
    <n v="0"/>
    <n v="2"/>
    <n v="1"/>
    <n v="1"/>
    <n v="99086.74"/>
    <n v="0"/>
    <x v="1"/>
    <s v="4. Very Good"/>
    <s v="1. Zero"/>
    <s v="6-8 yrs"/>
    <s v="Retained"/>
  </r>
  <r>
    <n v="15568032"/>
    <n v="757"/>
    <x v="2"/>
    <x v="1"/>
    <n v="31"/>
    <n v="1"/>
    <n v="127320.36"/>
    <n v="3"/>
    <n v="1"/>
    <n v="0"/>
    <n v="163170.32"/>
    <n v="0"/>
    <x v="1"/>
    <s v="4. Very Good"/>
    <s v="3. 100K-150K"/>
    <s v="0-2 yrs"/>
    <s v="Retained"/>
  </r>
  <r>
    <n v="15623525"/>
    <n v="564"/>
    <x v="1"/>
    <x v="1"/>
    <n v="31"/>
    <n v="0"/>
    <n v="125175.58"/>
    <n v="1"/>
    <n v="1"/>
    <n v="1"/>
    <n v="72757.33"/>
    <n v="0"/>
    <x v="1"/>
    <s v="1. Poor"/>
    <s v="3. 100K-150K"/>
    <s v="0-2 yrs"/>
    <s v="Retained"/>
  </r>
  <r>
    <n v="15606601"/>
    <n v="561"/>
    <x v="0"/>
    <x v="0"/>
    <n v="22"/>
    <n v="6"/>
    <n v="186788.96"/>
    <n v="2"/>
    <n v="1"/>
    <n v="0"/>
    <n v="73286.8"/>
    <n v="0"/>
    <x v="3"/>
    <s v="1. Poor"/>
    <s v="4. Above 150K"/>
    <s v="6-8 yrs"/>
    <s v="Retained"/>
  </r>
  <r>
    <n v="15800811"/>
    <n v="702"/>
    <x v="0"/>
    <x v="1"/>
    <n v="40"/>
    <n v="3"/>
    <n v="148556.74"/>
    <n v="1"/>
    <n v="0"/>
    <n v="1"/>
    <n v="146056.29"/>
    <n v="0"/>
    <x v="0"/>
    <s v="3. Good"/>
    <s v="3. 100K-150K"/>
    <s v="3-5 yrs"/>
    <s v="Retained"/>
  </r>
  <r>
    <n v="15610711"/>
    <n v="678"/>
    <x v="2"/>
    <x v="0"/>
    <n v="40"/>
    <n v="8"/>
    <n v="128644.46"/>
    <n v="1"/>
    <n v="0"/>
    <n v="0"/>
    <n v="167673.37"/>
    <n v="0"/>
    <x v="0"/>
    <s v="3. Good"/>
    <s v="3. 100K-150K"/>
    <s v="6-8 yrs"/>
    <s v="Retained"/>
  </r>
  <r>
    <n v="15809654"/>
    <n v="707"/>
    <x v="0"/>
    <x v="0"/>
    <n v="46"/>
    <n v="7"/>
    <n v="127476.73"/>
    <n v="2"/>
    <n v="1"/>
    <n v="1"/>
    <n v="146011.54999999999"/>
    <n v="0"/>
    <x v="0"/>
    <s v="3. Good"/>
    <s v="3. 100K-150K"/>
    <s v="6-8 yrs"/>
    <s v="Retained"/>
  </r>
  <r>
    <n v="15576077"/>
    <n v="610"/>
    <x v="0"/>
    <x v="0"/>
    <n v="27"/>
    <n v="9"/>
    <n v="159561.93"/>
    <n v="1"/>
    <n v="0"/>
    <n v="1"/>
    <n v="103381.47"/>
    <n v="0"/>
    <x v="3"/>
    <s v="2. Fair"/>
    <s v="4. Above 150K"/>
    <s v="9-10 yrs"/>
    <s v="Retained"/>
  </r>
  <r>
    <n v="15643378"/>
    <n v="744"/>
    <x v="0"/>
    <x v="1"/>
    <n v="42"/>
    <n v="1"/>
    <n v="112419.92"/>
    <n v="1"/>
    <n v="1"/>
    <n v="1"/>
    <n v="83022.92"/>
    <n v="0"/>
    <x v="0"/>
    <s v="4. Very Good"/>
    <s v="3. 100K-150K"/>
    <s v="0-2 yrs"/>
    <s v="Retained"/>
  </r>
  <r>
    <n v="15566790"/>
    <n v="598"/>
    <x v="0"/>
    <x v="1"/>
    <n v="28"/>
    <n v="8"/>
    <n v="129991.76"/>
    <n v="2"/>
    <n v="0"/>
    <n v="1"/>
    <n v="46041.08"/>
    <n v="0"/>
    <x v="3"/>
    <s v="2. Fair"/>
    <s v="3. 100K-150K"/>
    <s v="6-8 yrs"/>
    <s v="Retained"/>
  </r>
  <r>
    <n v="15774402"/>
    <n v="562"/>
    <x v="1"/>
    <x v="1"/>
    <n v="36"/>
    <n v="5"/>
    <n v="0"/>
    <n v="1"/>
    <n v="0"/>
    <n v="1"/>
    <n v="182843.24"/>
    <n v="0"/>
    <x v="1"/>
    <s v="1. Poor"/>
    <s v="1. Zero"/>
    <s v="3-5 yrs"/>
    <s v="Retained"/>
  </r>
  <r>
    <n v="15694641"/>
    <n v="621"/>
    <x v="1"/>
    <x v="0"/>
    <n v="59"/>
    <n v="2"/>
    <n v="0"/>
    <n v="2"/>
    <n v="1"/>
    <n v="1"/>
    <n v="171364.18"/>
    <n v="0"/>
    <x v="2"/>
    <s v="2. Fair"/>
    <s v="1. Zero"/>
    <s v="0-2 yrs"/>
    <s v="Retained"/>
  </r>
  <r>
    <n v="15605916"/>
    <n v="659"/>
    <x v="0"/>
    <x v="0"/>
    <n v="50"/>
    <n v="3"/>
    <n v="0"/>
    <n v="1"/>
    <n v="1"/>
    <n v="0"/>
    <n v="183399.12"/>
    <n v="1"/>
    <x v="2"/>
    <s v="2. Fair"/>
    <s v="1. Zero"/>
    <s v="3-5 yrs"/>
    <s v="Churned"/>
  </r>
  <r>
    <n v="15812356"/>
    <n v="722"/>
    <x v="2"/>
    <x v="0"/>
    <n v="40"/>
    <n v="6"/>
    <n v="89175.06"/>
    <n v="2"/>
    <n v="0"/>
    <n v="1"/>
    <n v="152883.95000000001"/>
    <n v="0"/>
    <x v="0"/>
    <s v="3. Good"/>
    <s v="2. Up to 100K"/>
    <s v="6-8 yrs"/>
    <s v="Retained"/>
  </r>
  <r>
    <n v="15644179"/>
    <n v="606"/>
    <x v="0"/>
    <x v="0"/>
    <n v="39"/>
    <n v="3"/>
    <n v="0"/>
    <n v="2"/>
    <n v="1"/>
    <n v="0"/>
    <n v="50560.45"/>
    <n v="1"/>
    <x v="1"/>
    <s v="2. Fair"/>
    <s v="1. Zero"/>
    <s v="3-5 yrs"/>
    <s v="Churned"/>
  </r>
  <r>
    <n v="15771674"/>
    <n v="603"/>
    <x v="1"/>
    <x v="0"/>
    <n v="39"/>
    <n v="5"/>
    <n v="162390.51999999999"/>
    <n v="2"/>
    <n v="1"/>
    <n v="0"/>
    <n v="54702.66"/>
    <n v="0"/>
    <x v="1"/>
    <s v="2. Fair"/>
    <s v="4. Above 150K"/>
    <s v="3-5 yrs"/>
    <s v="Retained"/>
  </r>
  <r>
    <n v="15623314"/>
    <n v="506"/>
    <x v="2"/>
    <x v="0"/>
    <n v="59"/>
    <n v="3"/>
    <n v="190353.08"/>
    <n v="1"/>
    <n v="1"/>
    <n v="0"/>
    <n v="78365.75"/>
    <n v="0"/>
    <x v="2"/>
    <s v="1. Poor"/>
    <s v="4. Above 150K"/>
    <s v="3-5 yrs"/>
    <s v="Retained"/>
  </r>
  <r>
    <n v="15613292"/>
    <n v="715"/>
    <x v="0"/>
    <x v="1"/>
    <n v="21"/>
    <n v="8"/>
    <n v="0"/>
    <n v="2"/>
    <n v="1"/>
    <n v="0"/>
    <n v="68666.63"/>
    <n v="0"/>
    <x v="3"/>
    <s v="3. Good"/>
    <s v="1. Zero"/>
    <s v="6-8 yrs"/>
    <s v="Retained"/>
  </r>
  <r>
    <n v="15813871"/>
    <n v="690"/>
    <x v="0"/>
    <x v="1"/>
    <n v="47"/>
    <n v="2"/>
    <n v="0"/>
    <n v="2"/>
    <n v="1"/>
    <n v="0"/>
    <n v="151375.73000000001"/>
    <n v="0"/>
    <x v="0"/>
    <s v="3. Good"/>
    <s v="1. Zero"/>
    <s v="0-2 yrs"/>
    <s v="Retained"/>
  </r>
  <r>
    <n v="15759480"/>
    <n v="644"/>
    <x v="0"/>
    <x v="0"/>
    <n v="40"/>
    <n v="10"/>
    <n v="139180.97"/>
    <n v="1"/>
    <n v="1"/>
    <n v="1"/>
    <n v="19959.669999999998"/>
    <n v="0"/>
    <x v="0"/>
    <s v="2. Fair"/>
    <s v="3. 100K-150K"/>
    <s v="9-10 yrs"/>
    <s v="Retained"/>
  </r>
  <r>
    <n v="15587712"/>
    <n v="589"/>
    <x v="0"/>
    <x v="1"/>
    <n v="36"/>
    <n v="8"/>
    <n v="114435.47"/>
    <n v="1"/>
    <n v="1"/>
    <n v="0"/>
    <n v="26955.72"/>
    <n v="0"/>
    <x v="1"/>
    <s v="2. Fair"/>
    <s v="3. 100K-150K"/>
    <s v="6-8 yrs"/>
    <s v="Retained"/>
  </r>
  <r>
    <n v="15671165"/>
    <n v="592"/>
    <x v="0"/>
    <x v="0"/>
    <n v="66"/>
    <n v="5"/>
    <n v="149950.19"/>
    <n v="1"/>
    <n v="1"/>
    <n v="1"/>
    <n v="76267.59"/>
    <n v="0"/>
    <x v="4"/>
    <s v="2. Fair"/>
    <s v="3. 100K-150K"/>
    <s v="3-5 yrs"/>
    <s v="Retained"/>
  </r>
  <r>
    <n v="15620746"/>
    <n v="632"/>
    <x v="0"/>
    <x v="1"/>
    <n v="42"/>
    <n v="4"/>
    <n v="126115.6"/>
    <n v="1"/>
    <n v="1"/>
    <n v="0"/>
    <n v="100998.5"/>
    <n v="0"/>
    <x v="0"/>
    <s v="2. Fair"/>
    <s v="3. 100K-150K"/>
    <s v="3-5 yrs"/>
    <s v="Retained"/>
  </r>
  <r>
    <n v="15706537"/>
    <n v="577"/>
    <x v="2"/>
    <x v="0"/>
    <n v="59"/>
    <n v="7"/>
    <n v="111396.97"/>
    <n v="1"/>
    <n v="0"/>
    <n v="1"/>
    <n v="191070.01"/>
    <n v="0"/>
    <x v="2"/>
    <s v="1. Poor"/>
    <s v="3. 100K-150K"/>
    <s v="6-8 yrs"/>
    <s v="Retained"/>
  </r>
  <r>
    <n v="15589312"/>
    <n v="588"/>
    <x v="0"/>
    <x v="1"/>
    <n v="30"/>
    <n v="3"/>
    <n v="115007.08"/>
    <n v="1"/>
    <n v="0"/>
    <n v="0"/>
    <n v="176858.5"/>
    <n v="0"/>
    <x v="1"/>
    <s v="2. Fair"/>
    <s v="3. 100K-150K"/>
    <s v="3-5 yrs"/>
    <s v="Retained"/>
  </r>
  <r>
    <n v="15741180"/>
    <n v="617"/>
    <x v="0"/>
    <x v="1"/>
    <n v="54"/>
    <n v="6"/>
    <n v="102141.9"/>
    <n v="1"/>
    <n v="1"/>
    <n v="1"/>
    <n v="45325.26"/>
    <n v="0"/>
    <x v="2"/>
    <s v="2. Fair"/>
    <s v="3. 100K-150K"/>
    <s v="6-8 yrs"/>
    <s v="Retained"/>
  </r>
  <r>
    <n v="15733888"/>
    <n v="668"/>
    <x v="1"/>
    <x v="0"/>
    <n v="36"/>
    <n v="3"/>
    <n v="133686.51999999999"/>
    <n v="1"/>
    <n v="1"/>
    <n v="0"/>
    <n v="190958.48"/>
    <n v="1"/>
    <x v="1"/>
    <s v="2. Fair"/>
    <s v="3. 100K-150K"/>
    <s v="3-5 yrs"/>
    <s v="Churned"/>
  </r>
  <r>
    <n v="15798532"/>
    <n v="810"/>
    <x v="0"/>
    <x v="1"/>
    <n v="32"/>
    <n v="9"/>
    <n v="120879.73"/>
    <n v="2"/>
    <n v="0"/>
    <n v="1"/>
    <n v="78896.59"/>
    <n v="0"/>
    <x v="1"/>
    <s v="5. Excellent"/>
    <s v="3. 100K-150K"/>
    <s v="9-10 yrs"/>
    <s v="Retained"/>
  </r>
  <r>
    <n v="15577359"/>
    <n v="767"/>
    <x v="1"/>
    <x v="1"/>
    <n v="47"/>
    <n v="5"/>
    <n v="0"/>
    <n v="1"/>
    <n v="1"/>
    <n v="0"/>
    <n v="121964.46"/>
    <n v="1"/>
    <x v="0"/>
    <s v="4. Very Good"/>
    <s v="1. Zero"/>
    <s v="3-5 yrs"/>
    <s v="Churned"/>
  </r>
  <r>
    <n v="15614936"/>
    <n v="718"/>
    <x v="1"/>
    <x v="0"/>
    <n v="49"/>
    <n v="10"/>
    <n v="82321.88"/>
    <n v="1"/>
    <n v="0"/>
    <n v="1"/>
    <n v="11144.4"/>
    <n v="0"/>
    <x v="0"/>
    <s v="3. Good"/>
    <s v="2. Up to 100K"/>
    <s v="9-10 yrs"/>
    <s v="Retained"/>
  </r>
  <r>
    <n v="15747647"/>
    <n v="589"/>
    <x v="1"/>
    <x v="0"/>
    <n v="27"/>
    <n v="4"/>
    <n v="0"/>
    <n v="2"/>
    <n v="1"/>
    <n v="0"/>
    <n v="144181.48000000001"/>
    <n v="0"/>
    <x v="3"/>
    <s v="2. Fair"/>
    <s v="1. Zero"/>
    <s v="3-5 yrs"/>
    <s v="Retained"/>
  </r>
  <r>
    <n v="15588566"/>
    <n v="778"/>
    <x v="1"/>
    <x v="1"/>
    <n v="33"/>
    <n v="5"/>
    <n v="116474.28"/>
    <n v="2"/>
    <n v="1"/>
    <n v="1"/>
    <n v="32757.55"/>
    <n v="0"/>
    <x v="1"/>
    <s v="4. Very Good"/>
    <s v="3. 100K-150K"/>
    <s v="3-5 yrs"/>
    <s v="Retained"/>
  </r>
  <r>
    <n v="15570141"/>
    <n v="724"/>
    <x v="0"/>
    <x v="0"/>
    <n v="34"/>
    <n v="3"/>
    <n v="132352.69"/>
    <n v="1"/>
    <n v="1"/>
    <n v="0"/>
    <n v="80320.3"/>
    <n v="0"/>
    <x v="1"/>
    <s v="3. Good"/>
    <s v="3. 100K-150K"/>
    <s v="3-5 yrs"/>
    <s v="Retained"/>
  </r>
  <r>
    <n v="15800793"/>
    <n v="477"/>
    <x v="2"/>
    <x v="0"/>
    <n v="39"/>
    <n v="4"/>
    <n v="182491.57"/>
    <n v="1"/>
    <n v="1"/>
    <n v="0"/>
    <n v="185830.72"/>
    <n v="0"/>
    <x v="1"/>
    <s v="1. Poor"/>
    <s v="4. Above 150K"/>
    <s v="3-5 yrs"/>
    <s v="Retained"/>
  </r>
  <r>
    <n v="15572415"/>
    <n v="580"/>
    <x v="0"/>
    <x v="1"/>
    <n v="34"/>
    <n v="6"/>
    <n v="0"/>
    <n v="2"/>
    <n v="1"/>
    <n v="1"/>
    <n v="160095.31"/>
    <n v="0"/>
    <x v="1"/>
    <s v="2. Fair"/>
    <s v="1. Zero"/>
    <s v="6-8 yrs"/>
    <s v="Retained"/>
  </r>
  <r>
    <n v="15635125"/>
    <n v="566"/>
    <x v="1"/>
    <x v="1"/>
    <n v="63"/>
    <n v="2"/>
    <n v="120787.18"/>
    <n v="2"/>
    <n v="1"/>
    <n v="1"/>
    <n v="52198.84"/>
    <n v="0"/>
    <x v="4"/>
    <s v="1. Poor"/>
    <s v="3. 100K-150K"/>
    <s v="0-2 yrs"/>
    <s v="Retained"/>
  </r>
  <r>
    <n v="15636551"/>
    <n v="711"/>
    <x v="0"/>
    <x v="0"/>
    <n v="29"/>
    <n v="3"/>
    <n v="130181.47"/>
    <n v="2"/>
    <n v="1"/>
    <n v="0"/>
    <n v="31811.439999999999"/>
    <n v="0"/>
    <x v="3"/>
    <s v="3. Good"/>
    <s v="3. 100K-150K"/>
    <s v="3-5 yrs"/>
    <s v="Retained"/>
  </r>
  <r>
    <n v="15600912"/>
    <n v="706"/>
    <x v="2"/>
    <x v="1"/>
    <n v="32"/>
    <n v="5"/>
    <n v="88348.43"/>
    <n v="2"/>
    <n v="1"/>
    <n v="1"/>
    <n v="104181.78"/>
    <n v="0"/>
    <x v="1"/>
    <s v="3. Good"/>
    <s v="2. Up to 100K"/>
    <s v="3-5 yrs"/>
    <s v="Retained"/>
  </r>
  <r>
    <n v="15768476"/>
    <n v="703"/>
    <x v="1"/>
    <x v="1"/>
    <n v="31"/>
    <n v="6"/>
    <n v="0"/>
    <n v="2"/>
    <n v="1"/>
    <n v="1"/>
    <n v="67667.19"/>
    <n v="0"/>
    <x v="1"/>
    <s v="3. Good"/>
    <s v="1. Zero"/>
    <s v="6-8 yrs"/>
    <s v="Retained"/>
  </r>
  <r>
    <n v="15650266"/>
    <n v="679"/>
    <x v="2"/>
    <x v="1"/>
    <n v="39"/>
    <n v="2"/>
    <n v="146186.28"/>
    <n v="2"/>
    <n v="1"/>
    <n v="1"/>
    <n v="193974.47"/>
    <n v="0"/>
    <x v="1"/>
    <s v="3. Good"/>
    <s v="3. 100K-150K"/>
    <s v="0-2 yrs"/>
    <s v="Retained"/>
  </r>
  <r>
    <n v="15621004"/>
    <n v="603"/>
    <x v="0"/>
    <x v="1"/>
    <n v="32"/>
    <n v="7"/>
    <n v="0"/>
    <n v="1"/>
    <n v="1"/>
    <n v="0"/>
    <n v="198055.94"/>
    <n v="1"/>
    <x v="1"/>
    <s v="2. Fair"/>
    <s v="1. Zero"/>
    <s v="6-8 yrs"/>
    <s v="Churned"/>
  </r>
  <r>
    <n v="15748352"/>
    <n v="598"/>
    <x v="1"/>
    <x v="1"/>
    <n v="34"/>
    <n v="0"/>
    <n v="104488.17"/>
    <n v="1"/>
    <n v="0"/>
    <n v="1"/>
    <n v="43249.67"/>
    <n v="0"/>
    <x v="1"/>
    <s v="2. Fair"/>
    <s v="3. 100K-150K"/>
    <s v="0-2 yrs"/>
    <s v="Retained"/>
  </r>
  <r>
    <n v="15788920"/>
    <n v="836"/>
    <x v="2"/>
    <x v="0"/>
    <n v="32"/>
    <n v="4"/>
    <n v="109196.67"/>
    <n v="2"/>
    <n v="1"/>
    <n v="0"/>
    <n v="55218.02"/>
    <n v="0"/>
    <x v="1"/>
    <s v="5. Excellent"/>
    <s v="3. 100K-150K"/>
    <s v="3-5 yrs"/>
    <s v="Retained"/>
  </r>
  <r>
    <n v="15743236"/>
    <n v="687"/>
    <x v="0"/>
    <x v="0"/>
    <n v="61"/>
    <n v="7"/>
    <n v="80538.559999999998"/>
    <n v="1"/>
    <n v="1"/>
    <n v="0"/>
    <n v="131305.37"/>
    <n v="1"/>
    <x v="4"/>
    <s v="3. Good"/>
    <s v="2. Up to 100K"/>
    <s v="6-8 yrs"/>
    <s v="Churned"/>
  </r>
  <r>
    <n v="15637717"/>
    <n v="704"/>
    <x v="2"/>
    <x v="1"/>
    <n v="41"/>
    <n v="4"/>
    <n v="109026.8"/>
    <n v="2"/>
    <n v="1"/>
    <n v="1"/>
    <n v="43117.1"/>
    <n v="0"/>
    <x v="0"/>
    <s v="3. Good"/>
    <s v="3. 100K-150K"/>
    <s v="3-5 yrs"/>
    <s v="Retained"/>
  </r>
  <r>
    <n v="15635500"/>
    <n v="605"/>
    <x v="2"/>
    <x v="1"/>
    <n v="75"/>
    <n v="2"/>
    <n v="61319.63"/>
    <n v="1"/>
    <n v="0"/>
    <n v="1"/>
    <n v="186655.11"/>
    <n v="0"/>
    <x v="4"/>
    <s v="2. Fair"/>
    <s v="2. Up to 100K"/>
    <s v="0-2 yrs"/>
    <s v="Retained"/>
  </r>
  <r>
    <n v="15634792"/>
    <n v="516"/>
    <x v="0"/>
    <x v="0"/>
    <n v="40"/>
    <n v="9"/>
    <n v="0"/>
    <n v="2"/>
    <n v="0"/>
    <n v="1"/>
    <n v="33266.29"/>
    <n v="0"/>
    <x v="0"/>
    <s v="1. Poor"/>
    <s v="1. Zero"/>
    <s v="9-10 yrs"/>
    <s v="Retained"/>
  </r>
  <r>
    <n v="15607560"/>
    <n v="572"/>
    <x v="0"/>
    <x v="0"/>
    <n v="39"/>
    <n v="2"/>
    <n v="0"/>
    <n v="2"/>
    <n v="1"/>
    <n v="1"/>
    <n v="555.28"/>
    <n v="0"/>
    <x v="1"/>
    <s v="1. Poor"/>
    <s v="1. Zero"/>
    <s v="0-2 yrs"/>
    <s v="Retained"/>
  </r>
  <r>
    <n v="15727177"/>
    <n v="557"/>
    <x v="0"/>
    <x v="1"/>
    <n v="42"/>
    <n v="6"/>
    <n v="177822.03"/>
    <n v="1"/>
    <n v="1"/>
    <n v="0"/>
    <n v="150944.31"/>
    <n v="1"/>
    <x v="0"/>
    <s v="1. Poor"/>
    <s v="4. Above 150K"/>
    <s v="6-8 yrs"/>
    <s v="Churned"/>
  </r>
  <r>
    <n v="15774358"/>
    <n v="443"/>
    <x v="2"/>
    <x v="1"/>
    <n v="59"/>
    <n v="4"/>
    <n v="110939.3"/>
    <n v="1"/>
    <n v="1"/>
    <n v="0"/>
    <n v="72846.58"/>
    <n v="1"/>
    <x v="2"/>
    <s v="1. Poor"/>
    <s v="3. 100K-150K"/>
    <s v="3-5 yrs"/>
    <s v="Churned"/>
  </r>
  <r>
    <n v="15791304"/>
    <n v="604"/>
    <x v="2"/>
    <x v="1"/>
    <n v="25"/>
    <n v="7"/>
    <n v="165413.43"/>
    <n v="1"/>
    <n v="1"/>
    <n v="1"/>
    <n v="35279.74"/>
    <n v="0"/>
    <x v="3"/>
    <s v="2. Fair"/>
    <s v="4. Above 150K"/>
    <s v="6-8 yrs"/>
    <s v="Retained"/>
  </r>
  <r>
    <n v="15603328"/>
    <n v="483"/>
    <x v="0"/>
    <x v="1"/>
    <n v="27"/>
    <n v="1"/>
    <n v="77805.66"/>
    <n v="1"/>
    <n v="1"/>
    <n v="1"/>
    <n v="2101.89"/>
    <n v="0"/>
    <x v="3"/>
    <s v="1. Poor"/>
    <s v="2. Up to 100K"/>
    <s v="0-2 yrs"/>
    <s v="Retained"/>
  </r>
  <r>
    <n v="15804937"/>
    <n v="702"/>
    <x v="0"/>
    <x v="1"/>
    <n v="50"/>
    <n v="3"/>
    <n v="0"/>
    <n v="2"/>
    <n v="0"/>
    <n v="0"/>
    <n v="94949.84"/>
    <n v="0"/>
    <x v="2"/>
    <s v="3. Good"/>
    <s v="1. Zero"/>
    <s v="3-5 yrs"/>
    <s v="Retained"/>
  </r>
  <r>
    <n v="15804142"/>
    <n v="670"/>
    <x v="1"/>
    <x v="0"/>
    <n v="57"/>
    <n v="3"/>
    <n v="175575.95"/>
    <n v="2"/>
    <n v="1"/>
    <n v="0"/>
    <n v="99061.75"/>
    <n v="1"/>
    <x v="2"/>
    <s v="3. Good"/>
    <s v="4. Above 150K"/>
    <s v="3-5 yrs"/>
    <s v="Churned"/>
  </r>
  <r>
    <n v="15608845"/>
    <n v="804"/>
    <x v="1"/>
    <x v="0"/>
    <n v="38"/>
    <n v="3"/>
    <n v="124197.22"/>
    <n v="1"/>
    <n v="1"/>
    <n v="0"/>
    <n v="74692.06"/>
    <n v="0"/>
    <x v="1"/>
    <s v="5. Excellent"/>
    <s v="3. 100K-150K"/>
    <s v="3-5 yrs"/>
    <s v="Retained"/>
  </r>
  <r>
    <n v="15702434"/>
    <n v="850"/>
    <x v="0"/>
    <x v="0"/>
    <n v="30"/>
    <n v="3"/>
    <n v="0"/>
    <n v="2"/>
    <n v="1"/>
    <n v="0"/>
    <n v="116692.8"/>
    <n v="0"/>
    <x v="1"/>
    <s v="5. Excellent"/>
    <s v="1. Zero"/>
    <s v="3-5 yrs"/>
    <s v="Retained"/>
  </r>
  <r>
    <n v="15632609"/>
    <n v="554"/>
    <x v="0"/>
    <x v="0"/>
    <n v="39"/>
    <n v="10"/>
    <n v="160132.75"/>
    <n v="1"/>
    <n v="1"/>
    <n v="0"/>
    <n v="32824.15"/>
    <n v="0"/>
    <x v="1"/>
    <s v="1. Poor"/>
    <s v="4. Above 150K"/>
    <s v="9-10 yrs"/>
    <s v="Retained"/>
  </r>
  <r>
    <n v="15603550"/>
    <n v="588"/>
    <x v="2"/>
    <x v="0"/>
    <n v="37"/>
    <n v="7"/>
    <n v="70258.880000000005"/>
    <n v="2"/>
    <n v="1"/>
    <n v="0"/>
    <n v="139607.60999999999"/>
    <n v="0"/>
    <x v="1"/>
    <s v="2. Fair"/>
    <s v="2. Up to 100K"/>
    <s v="6-8 yrs"/>
    <s v="Retained"/>
  </r>
  <r>
    <n v="15755239"/>
    <n v="758"/>
    <x v="2"/>
    <x v="1"/>
    <n v="32"/>
    <n v="4"/>
    <n v="162657.64000000001"/>
    <n v="2"/>
    <n v="1"/>
    <n v="1"/>
    <n v="115525.13"/>
    <n v="0"/>
    <x v="1"/>
    <s v="4. Very Good"/>
    <s v="4. Above 150K"/>
    <s v="3-5 yrs"/>
    <s v="Retained"/>
  </r>
  <r>
    <n v="15670528"/>
    <n v="787"/>
    <x v="2"/>
    <x v="1"/>
    <n v="43"/>
    <n v="0"/>
    <n v="132217.45000000001"/>
    <n v="1"/>
    <n v="1"/>
    <n v="0"/>
    <n v="20955.03"/>
    <n v="1"/>
    <x v="0"/>
    <s v="4. Very Good"/>
    <s v="3. 100K-150K"/>
    <s v="0-2 yrs"/>
    <s v="Churned"/>
  </r>
  <r>
    <n v="15732704"/>
    <n v="582"/>
    <x v="1"/>
    <x v="1"/>
    <n v="25"/>
    <n v="9"/>
    <n v="148042.97"/>
    <n v="2"/>
    <n v="1"/>
    <n v="0"/>
    <n v="52341.15"/>
    <n v="0"/>
    <x v="3"/>
    <s v="2. Fair"/>
    <s v="3. 100K-150K"/>
    <s v="9-10 yrs"/>
    <s v="Retained"/>
  </r>
  <r>
    <n v="15589019"/>
    <n v="633"/>
    <x v="1"/>
    <x v="0"/>
    <n v="33"/>
    <n v="4"/>
    <n v="92855.02"/>
    <n v="1"/>
    <n v="1"/>
    <n v="1"/>
    <n v="159813.18"/>
    <n v="0"/>
    <x v="1"/>
    <s v="2. Fair"/>
    <s v="2. Up to 100K"/>
    <s v="3-5 yrs"/>
    <s v="Retained"/>
  </r>
  <r>
    <n v="15677796"/>
    <n v="766"/>
    <x v="2"/>
    <x v="1"/>
    <n v="47"/>
    <n v="9"/>
    <n v="129289.98"/>
    <n v="1"/>
    <n v="1"/>
    <n v="0"/>
    <n v="169935.46"/>
    <n v="1"/>
    <x v="0"/>
    <s v="4. Very Good"/>
    <s v="3. 100K-150K"/>
    <s v="9-10 yrs"/>
    <s v="Churned"/>
  </r>
  <r>
    <n v="15760177"/>
    <n v="564"/>
    <x v="1"/>
    <x v="1"/>
    <n v="37"/>
    <n v="9"/>
    <n v="100252.18"/>
    <n v="1"/>
    <n v="1"/>
    <n v="1"/>
    <n v="146033.51999999999"/>
    <n v="0"/>
    <x v="1"/>
    <s v="1. Poor"/>
    <s v="3. 100K-150K"/>
    <s v="9-10 yrs"/>
    <s v="Retained"/>
  </r>
  <r>
    <n v="15636595"/>
    <n v="602"/>
    <x v="1"/>
    <x v="1"/>
    <n v="37"/>
    <n v="3"/>
    <n v="107592.89"/>
    <n v="2"/>
    <n v="0"/>
    <n v="1"/>
    <n v="153122.73000000001"/>
    <n v="0"/>
    <x v="1"/>
    <s v="2. Fair"/>
    <s v="3. 100K-150K"/>
    <s v="3-5 yrs"/>
    <s v="Retained"/>
  </r>
  <r>
    <n v="15737275"/>
    <n v="649"/>
    <x v="0"/>
    <x v="1"/>
    <n v="39"/>
    <n v="3"/>
    <n v="113096.41"/>
    <n v="1"/>
    <n v="1"/>
    <n v="1"/>
    <n v="60335.24"/>
    <n v="0"/>
    <x v="1"/>
    <s v="2. Fair"/>
    <s v="3. 100K-150K"/>
    <s v="3-5 yrs"/>
    <s v="Retained"/>
  </r>
  <r>
    <n v="15672905"/>
    <n v="679"/>
    <x v="1"/>
    <x v="0"/>
    <n v="40"/>
    <n v="7"/>
    <n v="0"/>
    <n v="2"/>
    <n v="1"/>
    <n v="1"/>
    <n v="163757.29"/>
    <n v="0"/>
    <x v="0"/>
    <s v="3. Good"/>
    <s v="1. Zero"/>
    <s v="6-8 yrs"/>
    <s v="Retained"/>
  </r>
  <r>
    <n v="15753955"/>
    <n v="639"/>
    <x v="1"/>
    <x v="1"/>
    <n v="34"/>
    <n v="7"/>
    <n v="149940.04"/>
    <n v="2"/>
    <n v="0"/>
    <n v="0"/>
    <n v="156648.81"/>
    <n v="0"/>
    <x v="1"/>
    <s v="2. Fair"/>
    <s v="3. 100K-150K"/>
    <s v="6-8 yrs"/>
    <s v="Retained"/>
  </r>
  <r>
    <n v="15708504"/>
    <n v="790"/>
    <x v="2"/>
    <x v="1"/>
    <n v="50"/>
    <n v="8"/>
    <n v="121438.58"/>
    <n v="1"/>
    <n v="1"/>
    <n v="1"/>
    <n v="176471.78"/>
    <n v="1"/>
    <x v="2"/>
    <s v="4. Very Good"/>
    <s v="3. 100K-150K"/>
    <s v="6-8 yrs"/>
    <s v="Churned"/>
  </r>
  <r>
    <n v="15592451"/>
    <n v="565"/>
    <x v="0"/>
    <x v="1"/>
    <n v="32"/>
    <n v="9"/>
    <n v="0"/>
    <n v="2"/>
    <n v="1"/>
    <n v="0"/>
    <n v="5388.3"/>
    <n v="0"/>
    <x v="1"/>
    <s v="1. Poor"/>
    <s v="1. Zero"/>
    <s v="9-10 yrs"/>
    <s v="Retained"/>
  </r>
  <r>
    <n v="15790455"/>
    <n v="478"/>
    <x v="0"/>
    <x v="0"/>
    <n v="50"/>
    <n v="2"/>
    <n v="0"/>
    <n v="1"/>
    <n v="0"/>
    <n v="1"/>
    <n v="93332.64"/>
    <n v="1"/>
    <x v="2"/>
    <s v="1. Poor"/>
    <s v="1. Zero"/>
    <s v="0-2 yrs"/>
    <s v="Churned"/>
  </r>
  <r>
    <n v="15572174"/>
    <n v="825"/>
    <x v="0"/>
    <x v="1"/>
    <n v="29"/>
    <n v="3"/>
    <n v="148874.01"/>
    <n v="2"/>
    <n v="0"/>
    <n v="1"/>
    <n v="71192.820000000007"/>
    <n v="0"/>
    <x v="3"/>
    <s v="5. Excellent"/>
    <s v="3. 100K-150K"/>
    <s v="3-5 yrs"/>
    <s v="Retained"/>
  </r>
  <r>
    <n v="15656330"/>
    <n v="528"/>
    <x v="1"/>
    <x v="0"/>
    <n v="32"/>
    <n v="0"/>
    <n v="68138.37"/>
    <n v="1"/>
    <n v="1"/>
    <n v="1"/>
    <n v="170309.19"/>
    <n v="0"/>
    <x v="1"/>
    <s v="1. Poor"/>
    <s v="2. Up to 100K"/>
    <s v="0-2 yrs"/>
    <s v="Retained"/>
  </r>
  <r>
    <n v="15569626"/>
    <n v="577"/>
    <x v="1"/>
    <x v="1"/>
    <n v="35"/>
    <n v="5"/>
    <n v="110080.3"/>
    <n v="1"/>
    <n v="1"/>
    <n v="1"/>
    <n v="109794.31"/>
    <n v="0"/>
    <x v="1"/>
    <s v="1. Poor"/>
    <s v="3. 100K-150K"/>
    <s v="3-5 yrs"/>
    <s v="Retained"/>
  </r>
  <r>
    <n v="15608726"/>
    <n v="663"/>
    <x v="0"/>
    <x v="1"/>
    <n v="24"/>
    <n v="7"/>
    <n v="0"/>
    <n v="2"/>
    <n v="1"/>
    <n v="1"/>
    <n v="166310.82"/>
    <n v="0"/>
    <x v="3"/>
    <s v="2. Fair"/>
    <s v="1. Zero"/>
    <s v="6-8 yrs"/>
    <s v="Retained"/>
  </r>
  <r>
    <n v="15637366"/>
    <n v="505"/>
    <x v="2"/>
    <x v="0"/>
    <n v="25"/>
    <n v="5"/>
    <n v="114268.85"/>
    <n v="2"/>
    <n v="1"/>
    <n v="1"/>
    <n v="126728.27"/>
    <n v="0"/>
    <x v="3"/>
    <s v="1. Poor"/>
    <s v="3. 100K-150K"/>
    <s v="3-5 yrs"/>
    <s v="Retained"/>
  </r>
  <r>
    <n v="15778049"/>
    <n v="633"/>
    <x v="2"/>
    <x v="1"/>
    <n v="29"/>
    <n v="6"/>
    <n v="117412.35"/>
    <n v="1"/>
    <n v="0"/>
    <n v="0"/>
    <n v="30338.94"/>
    <n v="0"/>
    <x v="3"/>
    <s v="2. Fair"/>
    <s v="3. 100K-150K"/>
    <s v="6-8 yrs"/>
    <s v="Retained"/>
  </r>
  <r>
    <n v="15727421"/>
    <n v="586"/>
    <x v="0"/>
    <x v="0"/>
    <n v="38"/>
    <n v="6"/>
    <n v="0"/>
    <n v="2"/>
    <n v="1"/>
    <n v="1"/>
    <n v="37935.83"/>
    <n v="0"/>
    <x v="1"/>
    <s v="2. Fair"/>
    <s v="1. Zero"/>
    <s v="6-8 yrs"/>
    <s v="Retained"/>
  </r>
  <r>
    <n v="15688865"/>
    <n v="850"/>
    <x v="0"/>
    <x v="0"/>
    <n v="35"/>
    <n v="9"/>
    <n v="0"/>
    <n v="2"/>
    <n v="0"/>
    <n v="0"/>
    <n v="25329.48"/>
    <n v="0"/>
    <x v="1"/>
    <s v="5. Excellent"/>
    <s v="1. Zero"/>
    <s v="9-10 yrs"/>
    <s v="Retained"/>
  </r>
  <r>
    <n v="15751032"/>
    <n v="629"/>
    <x v="2"/>
    <x v="0"/>
    <n v="37"/>
    <n v="1"/>
    <n v="35549.81"/>
    <n v="2"/>
    <n v="0"/>
    <n v="0"/>
    <n v="49676.33"/>
    <n v="0"/>
    <x v="1"/>
    <s v="2. Fair"/>
    <s v="2. Up to 100K"/>
    <s v="0-2 yrs"/>
    <s v="Retained"/>
  </r>
  <r>
    <n v="15734737"/>
    <n v="744"/>
    <x v="0"/>
    <x v="1"/>
    <n v="56"/>
    <n v="9"/>
    <n v="0"/>
    <n v="2"/>
    <n v="1"/>
    <n v="1"/>
    <n v="169498.61"/>
    <n v="0"/>
    <x v="2"/>
    <s v="4. Very Good"/>
    <s v="1. Zero"/>
    <s v="9-10 yrs"/>
    <s v="Retained"/>
  </r>
  <r>
    <n v="15746515"/>
    <n v="750"/>
    <x v="0"/>
    <x v="1"/>
    <n v="36"/>
    <n v="7"/>
    <n v="136492.92000000001"/>
    <n v="3"/>
    <n v="1"/>
    <n v="1"/>
    <n v="26500.29"/>
    <n v="1"/>
    <x v="1"/>
    <s v="4. Very Good"/>
    <s v="3. 100K-150K"/>
    <s v="6-8 yrs"/>
    <s v="Churned"/>
  </r>
  <r>
    <n v="15664311"/>
    <n v="637"/>
    <x v="2"/>
    <x v="1"/>
    <n v="28"/>
    <n v="3"/>
    <n v="123675.69"/>
    <n v="1"/>
    <n v="1"/>
    <n v="1"/>
    <n v="166458.41"/>
    <n v="0"/>
    <x v="3"/>
    <s v="2. Fair"/>
    <s v="3. 100K-150K"/>
    <s v="3-5 yrs"/>
    <s v="Retained"/>
  </r>
  <r>
    <n v="15708139"/>
    <n v="575"/>
    <x v="0"/>
    <x v="0"/>
    <n v="40"/>
    <n v="1"/>
    <n v="139532.34"/>
    <n v="1"/>
    <n v="1"/>
    <n v="0"/>
    <n v="181294.39"/>
    <n v="0"/>
    <x v="0"/>
    <s v="1. Poor"/>
    <s v="3. 100K-150K"/>
    <s v="0-2 yrs"/>
    <s v="Retained"/>
  </r>
  <r>
    <n v="15768574"/>
    <n v="671"/>
    <x v="1"/>
    <x v="1"/>
    <n v="58"/>
    <n v="1"/>
    <n v="178713.98"/>
    <n v="1"/>
    <n v="1"/>
    <n v="1"/>
    <n v="21768.21"/>
    <n v="0"/>
    <x v="2"/>
    <s v="3. Good"/>
    <s v="4. Above 150K"/>
    <s v="0-2 yrs"/>
    <s v="Retained"/>
  </r>
  <r>
    <n v="15738018"/>
    <n v="571"/>
    <x v="0"/>
    <x v="1"/>
    <n v="40"/>
    <n v="5"/>
    <n v="0"/>
    <n v="2"/>
    <n v="0"/>
    <n v="0"/>
    <n v="72849.289999999994"/>
    <n v="0"/>
    <x v="0"/>
    <s v="1. Poor"/>
    <s v="1. Zero"/>
    <s v="3-5 yrs"/>
    <s v="Retained"/>
  </r>
  <r>
    <n v="15699753"/>
    <n v="590"/>
    <x v="0"/>
    <x v="1"/>
    <n v="41"/>
    <n v="1"/>
    <n v="89086.31"/>
    <n v="1"/>
    <n v="1"/>
    <n v="0"/>
    <n v="24499.97"/>
    <n v="0"/>
    <x v="0"/>
    <s v="2. Fair"/>
    <s v="2. Up to 100K"/>
    <s v="0-2 yrs"/>
    <s v="Retained"/>
  </r>
  <r>
    <n v="15703199"/>
    <n v="619"/>
    <x v="1"/>
    <x v="1"/>
    <n v="38"/>
    <n v="3"/>
    <n v="96143.47"/>
    <n v="1"/>
    <n v="0"/>
    <n v="0"/>
    <n v="98994.92"/>
    <n v="0"/>
    <x v="1"/>
    <s v="2. Fair"/>
    <s v="2. Up to 100K"/>
    <s v="3-5 yrs"/>
    <s v="Retained"/>
  </r>
  <r>
    <n v="15627830"/>
    <n v="640"/>
    <x v="2"/>
    <x v="0"/>
    <n v="30"/>
    <n v="5"/>
    <n v="32197.64"/>
    <n v="1"/>
    <n v="0"/>
    <n v="1"/>
    <n v="141446.01"/>
    <n v="0"/>
    <x v="1"/>
    <s v="2. Fair"/>
    <s v="2. Up to 100K"/>
    <s v="3-5 yrs"/>
    <s v="Retained"/>
  </r>
  <r>
    <n v="15570855"/>
    <n v="670"/>
    <x v="0"/>
    <x v="1"/>
    <n v="38"/>
    <n v="7"/>
    <n v="0"/>
    <n v="2"/>
    <n v="1"/>
    <n v="1"/>
    <n v="77864.41"/>
    <n v="0"/>
    <x v="1"/>
    <s v="3. Good"/>
    <s v="1. Zero"/>
    <s v="6-8 yrs"/>
    <s v="Retained"/>
  </r>
  <r>
    <n v="15772503"/>
    <n v="737"/>
    <x v="0"/>
    <x v="0"/>
    <n v="33"/>
    <n v="4"/>
    <n v="0"/>
    <n v="2"/>
    <n v="1"/>
    <n v="0"/>
    <n v="115115.32"/>
    <n v="0"/>
    <x v="1"/>
    <s v="3. Good"/>
    <s v="1. Zero"/>
    <s v="3-5 yrs"/>
    <s v="Retained"/>
  </r>
  <r>
    <n v="15584453"/>
    <n v="555"/>
    <x v="1"/>
    <x v="1"/>
    <n v="32"/>
    <n v="10"/>
    <n v="0"/>
    <n v="2"/>
    <n v="0"/>
    <n v="1"/>
    <n v="168605.96"/>
    <n v="0"/>
    <x v="1"/>
    <s v="1. Poor"/>
    <s v="1. Zero"/>
    <s v="9-10 yrs"/>
    <s v="Retained"/>
  </r>
  <r>
    <n v="15710111"/>
    <n v="742"/>
    <x v="0"/>
    <x v="1"/>
    <n v="33"/>
    <n v="6"/>
    <n v="0"/>
    <n v="2"/>
    <n v="0"/>
    <n v="0"/>
    <n v="38550.400000000001"/>
    <n v="0"/>
    <x v="1"/>
    <s v="4. Very Good"/>
    <s v="1. Zero"/>
    <s v="6-8 yrs"/>
    <s v="Retained"/>
  </r>
  <r>
    <n v="15618562"/>
    <n v="618"/>
    <x v="2"/>
    <x v="0"/>
    <n v="40"/>
    <n v="0"/>
    <n v="140306.38"/>
    <n v="1"/>
    <n v="1"/>
    <n v="0"/>
    <n v="160618.60999999999"/>
    <n v="1"/>
    <x v="0"/>
    <s v="2. Fair"/>
    <s v="3. 100K-150K"/>
    <s v="0-2 yrs"/>
    <s v="Churned"/>
  </r>
  <r>
    <n v="15706764"/>
    <n v="560"/>
    <x v="0"/>
    <x v="0"/>
    <n v="35"/>
    <n v="1"/>
    <n v="0"/>
    <n v="2"/>
    <n v="1"/>
    <n v="0"/>
    <n v="3701.63"/>
    <n v="0"/>
    <x v="1"/>
    <s v="1. Poor"/>
    <s v="1. Zero"/>
    <s v="0-2 yrs"/>
    <s v="Retained"/>
  </r>
  <r>
    <n v="15798737"/>
    <n v="654"/>
    <x v="0"/>
    <x v="1"/>
    <n v="38"/>
    <n v="8"/>
    <n v="0"/>
    <n v="2"/>
    <n v="1"/>
    <n v="0"/>
    <n v="88659.44"/>
    <n v="0"/>
    <x v="1"/>
    <s v="2. Fair"/>
    <s v="1. Zero"/>
    <s v="6-8 yrs"/>
    <s v="Retained"/>
  </r>
  <r>
    <n v="15712608"/>
    <n v="787"/>
    <x v="2"/>
    <x v="0"/>
    <n v="42"/>
    <n v="2"/>
    <n v="74483.97"/>
    <n v="2"/>
    <n v="0"/>
    <n v="1"/>
    <n v="44273.91"/>
    <n v="0"/>
    <x v="0"/>
    <s v="4. Very Good"/>
    <s v="2. Up to 100K"/>
    <s v="0-2 yrs"/>
    <s v="Retained"/>
  </r>
  <r>
    <n v="15636736"/>
    <n v="611"/>
    <x v="0"/>
    <x v="0"/>
    <n v="53"/>
    <n v="7"/>
    <n v="0"/>
    <n v="2"/>
    <n v="0"/>
    <n v="1"/>
    <n v="156495.39000000001"/>
    <n v="1"/>
    <x v="2"/>
    <s v="2. Fair"/>
    <s v="1. Zero"/>
    <s v="6-8 yrs"/>
    <s v="Churned"/>
  </r>
  <r>
    <n v="15703544"/>
    <n v="559"/>
    <x v="1"/>
    <x v="1"/>
    <n v="34"/>
    <n v="0"/>
    <n v="0"/>
    <n v="1"/>
    <n v="1"/>
    <n v="0"/>
    <n v="182988.94"/>
    <n v="0"/>
    <x v="1"/>
    <s v="1. Poor"/>
    <s v="1. Zero"/>
    <s v="0-2 yrs"/>
    <s v="Retained"/>
  </r>
  <r>
    <n v="15815645"/>
    <n v="481"/>
    <x v="0"/>
    <x v="1"/>
    <n v="37"/>
    <n v="8"/>
    <n v="152303.66"/>
    <n v="2"/>
    <n v="1"/>
    <n v="1"/>
    <n v="175082.2"/>
    <n v="0"/>
    <x v="1"/>
    <s v="1. Poor"/>
    <s v="4. Above 150K"/>
    <s v="6-8 yrs"/>
    <s v="Retained"/>
  </r>
  <r>
    <n v="15705739"/>
    <n v="753"/>
    <x v="2"/>
    <x v="1"/>
    <n v="32"/>
    <n v="5"/>
    <n v="159904.79"/>
    <n v="1"/>
    <n v="1"/>
    <n v="0"/>
    <n v="148811.14000000001"/>
    <n v="0"/>
    <x v="1"/>
    <s v="4. Very Good"/>
    <s v="4. Above 150K"/>
    <s v="3-5 yrs"/>
    <s v="Retained"/>
  </r>
  <r>
    <n v="15709643"/>
    <n v="675"/>
    <x v="0"/>
    <x v="1"/>
    <n v="32"/>
    <n v="1"/>
    <n v="0"/>
    <n v="3"/>
    <n v="1"/>
    <n v="0"/>
    <n v="85901.09"/>
    <n v="0"/>
    <x v="1"/>
    <s v="3. Good"/>
    <s v="1. Zero"/>
    <s v="0-2 yrs"/>
    <s v="Retained"/>
  </r>
  <r>
    <n v="15669805"/>
    <n v="748"/>
    <x v="2"/>
    <x v="0"/>
    <n v="31"/>
    <n v="1"/>
    <n v="99557.94"/>
    <n v="1"/>
    <n v="1"/>
    <n v="0"/>
    <n v="199255.32"/>
    <n v="0"/>
    <x v="1"/>
    <s v="4. Very Good"/>
    <s v="2. Up to 100K"/>
    <s v="0-2 yrs"/>
    <s v="Retained"/>
  </r>
  <r>
    <n v="15737489"/>
    <n v="610"/>
    <x v="1"/>
    <x v="0"/>
    <n v="46"/>
    <n v="5"/>
    <n v="116886.59"/>
    <n v="1"/>
    <n v="0"/>
    <n v="0"/>
    <n v="107973.44"/>
    <n v="0"/>
    <x v="0"/>
    <s v="2. Fair"/>
    <s v="3. 100K-150K"/>
    <s v="3-5 yrs"/>
    <s v="Retained"/>
  </r>
  <r>
    <n v="15775131"/>
    <n v="580"/>
    <x v="1"/>
    <x v="1"/>
    <n v="32"/>
    <n v="9"/>
    <n v="142188.20000000001"/>
    <n v="2"/>
    <n v="0"/>
    <n v="1"/>
    <n v="128028.6"/>
    <n v="0"/>
    <x v="1"/>
    <s v="2. Fair"/>
    <s v="3. 100K-150K"/>
    <s v="9-10 yrs"/>
    <s v="Retained"/>
  </r>
  <r>
    <n v="15765283"/>
    <n v="624"/>
    <x v="2"/>
    <x v="0"/>
    <n v="40"/>
    <n v="3"/>
    <n v="149961.99"/>
    <n v="2"/>
    <n v="1"/>
    <n v="0"/>
    <n v="104610.86"/>
    <n v="0"/>
    <x v="0"/>
    <s v="2. Fair"/>
    <s v="3. 100K-150K"/>
    <s v="3-5 yrs"/>
    <s v="Retained"/>
  </r>
  <r>
    <n v="15628715"/>
    <n v="709"/>
    <x v="0"/>
    <x v="0"/>
    <n v="36"/>
    <n v="8"/>
    <n v="0"/>
    <n v="2"/>
    <n v="1"/>
    <n v="1"/>
    <n v="69676.55"/>
    <n v="0"/>
    <x v="1"/>
    <s v="3. Good"/>
    <s v="1. Zero"/>
    <s v="6-8 yrs"/>
    <s v="Retained"/>
  </r>
  <r>
    <n v="15813283"/>
    <n v="605"/>
    <x v="0"/>
    <x v="0"/>
    <n v="34"/>
    <n v="2"/>
    <n v="0"/>
    <n v="1"/>
    <n v="0"/>
    <n v="0"/>
    <n v="35982.42"/>
    <n v="0"/>
    <x v="1"/>
    <s v="2. Fair"/>
    <s v="1. Zero"/>
    <s v="0-2 yrs"/>
    <s v="Retained"/>
  </r>
  <r>
    <n v="15745716"/>
    <n v="706"/>
    <x v="1"/>
    <x v="1"/>
    <n v="53"/>
    <n v="7"/>
    <n v="0"/>
    <n v="2"/>
    <n v="0"/>
    <n v="1"/>
    <n v="117939.17"/>
    <n v="0"/>
    <x v="2"/>
    <s v="3. Good"/>
    <s v="1. Zero"/>
    <s v="6-8 yrs"/>
    <s v="Retained"/>
  </r>
  <r>
    <n v="15598485"/>
    <n v="567"/>
    <x v="1"/>
    <x v="1"/>
    <n v="40"/>
    <n v="8"/>
    <n v="28649.64"/>
    <n v="1"/>
    <n v="1"/>
    <n v="1"/>
    <n v="95140.62"/>
    <n v="0"/>
    <x v="0"/>
    <s v="1. Poor"/>
    <s v="2. Up to 100K"/>
    <s v="6-8 yrs"/>
    <s v="Retained"/>
  </r>
  <r>
    <n v="15696552"/>
    <n v="747"/>
    <x v="0"/>
    <x v="0"/>
    <n v="21"/>
    <n v="4"/>
    <n v="81025.600000000006"/>
    <n v="2"/>
    <n v="1"/>
    <n v="0"/>
    <n v="167682.57"/>
    <n v="0"/>
    <x v="3"/>
    <s v="4. Very Good"/>
    <s v="2. Up to 100K"/>
    <s v="3-5 yrs"/>
    <s v="Retained"/>
  </r>
  <r>
    <n v="15754569"/>
    <n v="664"/>
    <x v="0"/>
    <x v="1"/>
    <n v="57"/>
    <n v="1"/>
    <n v="0"/>
    <n v="2"/>
    <n v="1"/>
    <n v="1"/>
    <n v="56562.57"/>
    <n v="0"/>
    <x v="2"/>
    <s v="2. Fair"/>
    <s v="1. Zero"/>
    <s v="0-2 yrs"/>
    <s v="Retained"/>
  </r>
  <r>
    <n v="15701741"/>
    <n v="711"/>
    <x v="0"/>
    <x v="0"/>
    <n v="39"/>
    <n v="3"/>
    <n v="152462.79"/>
    <n v="1"/>
    <n v="1"/>
    <n v="0"/>
    <n v="90305.97"/>
    <n v="0"/>
    <x v="1"/>
    <s v="3. Good"/>
    <s v="4. Above 150K"/>
    <s v="3-5 yrs"/>
    <s v="Retained"/>
  </r>
  <r>
    <n v="15572631"/>
    <n v="609"/>
    <x v="0"/>
    <x v="1"/>
    <n v="25"/>
    <n v="10"/>
    <n v="0"/>
    <n v="1"/>
    <n v="0"/>
    <n v="1"/>
    <n v="109895.16"/>
    <n v="0"/>
    <x v="3"/>
    <s v="2. Fair"/>
    <s v="1. Zero"/>
    <s v="9-10 yrs"/>
    <s v="Retained"/>
  </r>
  <r>
    <n v="15636069"/>
    <n v="632"/>
    <x v="1"/>
    <x v="1"/>
    <n v="28"/>
    <n v="7"/>
    <n v="155519.59"/>
    <n v="1"/>
    <n v="1"/>
    <n v="0"/>
    <n v="1843.24"/>
    <n v="0"/>
    <x v="3"/>
    <s v="2. Fair"/>
    <s v="4. Above 150K"/>
    <s v="6-8 yrs"/>
    <s v="Retained"/>
  </r>
  <r>
    <n v="15682467"/>
    <n v="725"/>
    <x v="0"/>
    <x v="0"/>
    <n v="36"/>
    <n v="1"/>
    <n v="118851.05"/>
    <n v="1"/>
    <n v="1"/>
    <n v="1"/>
    <n v="102747.02"/>
    <n v="0"/>
    <x v="1"/>
    <s v="3. Good"/>
    <s v="3. 100K-150K"/>
    <s v="0-2 yrs"/>
    <s v="Retained"/>
  </r>
  <r>
    <n v="15790744"/>
    <n v="850"/>
    <x v="0"/>
    <x v="0"/>
    <n v="34"/>
    <n v="9"/>
    <n v="92899.27"/>
    <n v="2"/>
    <n v="1"/>
    <n v="0"/>
    <n v="97465.89"/>
    <n v="0"/>
    <x v="1"/>
    <s v="5. Excellent"/>
    <s v="2. Up to 100K"/>
    <s v="9-10 yrs"/>
    <s v="Retained"/>
  </r>
  <r>
    <n v="15625023"/>
    <n v="682"/>
    <x v="0"/>
    <x v="1"/>
    <n v="40"/>
    <n v="4"/>
    <n v="0"/>
    <n v="1"/>
    <n v="0"/>
    <n v="1"/>
    <n v="105352.55"/>
    <n v="0"/>
    <x v="0"/>
    <s v="3. Good"/>
    <s v="1. Zero"/>
    <s v="3-5 yrs"/>
    <s v="Retained"/>
  </r>
  <r>
    <n v="15731267"/>
    <n v="797"/>
    <x v="0"/>
    <x v="1"/>
    <n v="37"/>
    <n v="4"/>
    <n v="75263.7"/>
    <n v="1"/>
    <n v="1"/>
    <n v="0"/>
    <n v="85801.77"/>
    <n v="0"/>
    <x v="1"/>
    <s v="4. Very Good"/>
    <s v="2. Up to 100K"/>
    <s v="3-5 yrs"/>
    <s v="Retained"/>
  </r>
  <r>
    <n v="15742879"/>
    <n v="668"/>
    <x v="1"/>
    <x v="1"/>
    <n v="38"/>
    <n v="1"/>
    <n v="147904.31"/>
    <n v="1"/>
    <n v="1"/>
    <n v="1"/>
    <n v="69370.05"/>
    <n v="0"/>
    <x v="1"/>
    <s v="2. Fair"/>
    <s v="3. 100K-150K"/>
    <s v="0-2 yrs"/>
    <s v="Retained"/>
  </r>
  <r>
    <n v="15757015"/>
    <n v="783"/>
    <x v="2"/>
    <x v="0"/>
    <n v="41"/>
    <n v="5"/>
    <n v="106640.5"/>
    <n v="1"/>
    <n v="1"/>
    <n v="0"/>
    <n v="176945.96"/>
    <n v="0"/>
    <x v="0"/>
    <s v="4. Very Good"/>
    <s v="3. 100K-150K"/>
    <s v="3-5 yrs"/>
    <s v="Retained"/>
  </r>
  <r>
    <n v="15770711"/>
    <n v="766"/>
    <x v="2"/>
    <x v="0"/>
    <n v="28"/>
    <n v="4"/>
    <n v="90696.78"/>
    <n v="1"/>
    <n v="0"/>
    <n v="1"/>
    <n v="21597.200000000001"/>
    <n v="0"/>
    <x v="3"/>
    <s v="4. Very Good"/>
    <s v="2. Up to 100K"/>
    <s v="3-5 yrs"/>
    <s v="Retained"/>
  </r>
  <r>
    <n v="15569430"/>
    <n v="704"/>
    <x v="1"/>
    <x v="0"/>
    <n v="36"/>
    <n v="2"/>
    <n v="175509.8"/>
    <n v="2"/>
    <n v="1"/>
    <n v="0"/>
    <n v="152039.67000000001"/>
    <n v="0"/>
    <x v="1"/>
    <s v="3. Good"/>
    <s v="4. Above 150K"/>
    <s v="0-2 yrs"/>
    <s v="Retained"/>
  </r>
  <r>
    <n v="15617304"/>
    <n v="722"/>
    <x v="0"/>
    <x v="1"/>
    <n v="40"/>
    <n v="6"/>
    <n v="0"/>
    <n v="2"/>
    <n v="1"/>
    <n v="1"/>
    <n v="111893.09"/>
    <n v="0"/>
    <x v="0"/>
    <s v="3. Good"/>
    <s v="1. Zero"/>
    <s v="6-8 yrs"/>
    <s v="Retained"/>
  </r>
  <r>
    <n v="15704466"/>
    <n v="692"/>
    <x v="0"/>
    <x v="0"/>
    <n v="34"/>
    <n v="7"/>
    <n v="0"/>
    <n v="2"/>
    <n v="1"/>
    <n v="0"/>
    <n v="195074.62"/>
    <n v="0"/>
    <x v="1"/>
    <s v="3. Good"/>
    <s v="1. Zero"/>
    <s v="6-8 yrs"/>
    <s v="Retained"/>
  </r>
  <r>
    <n v="15664681"/>
    <n v="584"/>
    <x v="0"/>
    <x v="0"/>
    <n v="35"/>
    <n v="2"/>
    <n v="114321.28"/>
    <n v="2"/>
    <n v="0"/>
    <n v="0"/>
    <n v="15959.01"/>
    <n v="0"/>
    <x v="1"/>
    <s v="2. Fair"/>
    <s v="3. 100K-150K"/>
    <s v="0-2 yrs"/>
    <s v="Retained"/>
  </r>
  <r>
    <n v="15605534"/>
    <n v="644"/>
    <x v="2"/>
    <x v="0"/>
    <n v="51"/>
    <n v="4"/>
    <n v="95560.04"/>
    <n v="1"/>
    <n v="0"/>
    <n v="0"/>
    <n v="72628.84"/>
    <n v="1"/>
    <x v="2"/>
    <s v="2. Fair"/>
    <s v="2. Up to 100K"/>
    <s v="3-5 yrs"/>
    <s v="Churned"/>
  </r>
  <r>
    <n v="15792473"/>
    <n v="598"/>
    <x v="2"/>
    <x v="0"/>
    <n v="50"/>
    <n v="5"/>
    <n v="88379.81"/>
    <n v="3"/>
    <n v="0"/>
    <n v="1"/>
    <n v="64157.24"/>
    <n v="1"/>
    <x v="2"/>
    <s v="2. Fair"/>
    <s v="2. Up to 100K"/>
    <s v="3-5 yrs"/>
    <s v="Churned"/>
  </r>
  <r>
    <n v="15802625"/>
    <n v="733"/>
    <x v="2"/>
    <x v="1"/>
    <n v="48"/>
    <n v="7"/>
    <n v="85915.520000000004"/>
    <n v="1"/>
    <n v="1"/>
    <n v="1"/>
    <n v="23860.5"/>
    <n v="0"/>
    <x v="0"/>
    <s v="3. Good"/>
    <s v="2. Up to 100K"/>
    <s v="6-8 yrs"/>
    <s v="Retained"/>
  </r>
  <r>
    <n v="15766017"/>
    <n v="615"/>
    <x v="2"/>
    <x v="1"/>
    <n v="58"/>
    <n v="3"/>
    <n v="72309.3"/>
    <n v="1"/>
    <n v="1"/>
    <n v="1"/>
    <n v="85687.09"/>
    <n v="1"/>
    <x v="2"/>
    <s v="2. Fair"/>
    <s v="2. Up to 100K"/>
    <s v="3-5 yrs"/>
    <s v="Churned"/>
  </r>
  <r>
    <n v="15762172"/>
    <n v="850"/>
    <x v="0"/>
    <x v="0"/>
    <n v="39"/>
    <n v="2"/>
    <n v="0"/>
    <n v="2"/>
    <n v="1"/>
    <n v="0"/>
    <n v="179451.42"/>
    <n v="0"/>
    <x v="1"/>
    <s v="5. Excellent"/>
    <s v="1. Zero"/>
    <s v="0-2 yrs"/>
    <s v="Retained"/>
  </r>
  <r>
    <n v="15728333"/>
    <n v="521"/>
    <x v="0"/>
    <x v="1"/>
    <n v="43"/>
    <n v="8"/>
    <n v="0"/>
    <n v="1"/>
    <n v="1"/>
    <n v="1"/>
    <n v="93180.09"/>
    <n v="0"/>
    <x v="0"/>
    <s v="1. Poor"/>
    <s v="1. Zero"/>
    <s v="6-8 yrs"/>
    <s v="Retained"/>
  </r>
  <r>
    <n v="15792868"/>
    <n v="675"/>
    <x v="0"/>
    <x v="1"/>
    <n v="69"/>
    <n v="1"/>
    <n v="0"/>
    <n v="2"/>
    <n v="1"/>
    <n v="0"/>
    <n v="157097.09"/>
    <n v="0"/>
    <x v="4"/>
    <s v="3. Good"/>
    <s v="1. Zero"/>
    <s v="0-2 yrs"/>
    <s v="Retained"/>
  </r>
  <r>
    <n v="15605698"/>
    <n v="746"/>
    <x v="0"/>
    <x v="1"/>
    <n v="58"/>
    <n v="3"/>
    <n v="0"/>
    <n v="3"/>
    <n v="1"/>
    <n v="1"/>
    <n v="80344.960000000006"/>
    <n v="1"/>
    <x v="2"/>
    <s v="4. Very Good"/>
    <s v="1. Zero"/>
    <s v="3-5 yrs"/>
    <s v="Churned"/>
  </r>
  <r>
    <n v="15777060"/>
    <n v="770"/>
    <x v="0"/>
    <x v="0"/>
    <n v="33"/>
    <n v="4"/>
    <n v="0"/>
    <n v="1"/>
    <n v="1"/>
    <n v="0"/>
    <n v="26080.54"/>
    <n v="1"/>
    <x v="1"/>
    <s v="4. Very Good"/>
    <s v="1. Zero"/>
    <s v="3-5 yrs"/>
    <s v="Churned"/>
  </r>
  <r>
    <n v="15626243"/>
    <n v="618"/>
    <x v="0"/>
    <x v="1"/>
    <n v="30"/>
    <n v="3"/>
    <n v="133844.22"/>
    <n v="1"/>
    <n v="1"/>
    <n v="1"/>
    <n v="31406.93"/>
    <n v="0"/>
    <x v="1"/>
    <s v="2. Fair"/>
    <s v="3. 100K-150K"/>
    <s v="3-5 yrs"/>
    <s v="Retained"/>
  </r>
  <r>
    <n v="15719898"/>
    <n v="556"/>
    <x v="0"/>
    <x v="1"/>
    <n v="36"/>
    <n v="7"/>
    <n v="154872.07999999999"/>
    <n v="2"/>
    <n v="1"/>
    <n v="1"/>
    <n v="32044.639999999999"/>
    <n v="0"/>
    <x v="1"/>
    <s v="1. Poor"/>
    <s v="4. Above 150K"/>
    <s v="6-8 yrs"/>
    <s v="Retained"/>
  </r>
  <r>
    <n v="15599976"/>
    <n v="749"/>
    <x v="0"/>
    <x v="0"/>
    <n v="27"/>
    <n v="9"/>
    <n v="0"/>
    <n v="2"/>
    <n v="1"/>
    <n v="0"/>
    <n v="132734.87"/>
    <n v="0"/>
    <x v="3"/>
    <s v="4. Very Good"/>
    <s v="1. Zero"/>
    <s v="9-10 yrs"/>
    <s v="Retained"/>
  </r>
  <r>
    <n v="15752809"/>
    <n v="702"/>
    <x v="1"/>
    <x v="1"/>
    <n v="43"/>
    <n v="6"/>
    <n v="116121.67"/>
    <n v="1"/>
    <n v="1"/>
    <n v="0"/>
    <n v="61602.42"/>
    <n v="0"/>
    <x v="0"/>
    <s v="3. Good"/>
    <s v="3. 100K-150K"/>
    <s v="6-8 yrs"/>
    <s v="Retained"/>
  </r>
  <r>
    <n v="15589698"/>
    <n v="555"/>
    <x v="2"/>
    <x v="1"/>
    <n v="42"/>
    <n v="6"/>
    <n v="107104.5"/>
    <n v="1"/>
    <n v="1"/>
    <n v="1"/>
    <n v="41304.44"/>
    <n v="1"/>
    <x v="0"/>
    <s v="1. Poor"/>
    <s v="3. 100K-150K"/>
    <s v="6-8 yrs"/>
    <s v="Churned"/>
  </r>
  <r>
    <n v="15609977"/>
    <n v="587"/>
    <x v="0"/>
    <x v="1"/>
    <n v="47"/>
    <n v="6"/>
    <n v="71026.77"/>
    <n v="1"/>
    <n v="1"/>
    <n v="0"/>
    <n v="57962.41"/>
    <n v="0"/>
    <x v="0"/>
    <s v="2. Fair"/>
    <s v="2. Up to 100K"/>
    <s v="6-8 yrs"/>
    <s v="Retained"/>
  </r>
  <r>
    <n v="15750121"/>
    <n v="639"/>
    <x v="0"/>
    <x v="1"/>
    <n v="38"/>
    <n v="3"/>
    <n v="0"/>
    <n v="1"/>
    <n v="1"/>
    <n v="0"/>
    <n v="42862.82"/>
    <n v="0"/>
    <x v="1"/>
    <s v="2. Fair"/>
    <s v="1. Zero"/>
    <s v="3-5 yrs"/>
    <s v="Retained"/>
  </r>
  <r>
    <n v="15734177"/>
    <n v="643"/>
    <x v="0"/>
    <x v="1"/>
    <n v="33"/>
    <n v="4"/>
    <n v="0"/>
    <n v="2"/>
    <n v="1"/>
    <n v="1"/>
    <n v="152992.04"/>
    <n v="0"/>
    <x v="1"/>
    <s v="2. Fair"/>
    <s v="1. Zero"/>
    <s v="3-5 yrs"/>
    <s v="Retained"/>
  </r>
  <r>
    <n v="15781347"/>
    <n v="600"/>
    <x v="0"/>
    <x v="0"/>
    <n v="41"/>
    <n v="1"/>
    <n v="0"/>
    <n v="2"/>
    <n v="1"/>
    <n v="1"/>
    <n v="91193.65"/>
    <n v="0"/>
    <x v="0"/>
    <s v="2. Fair"/>
    <s v="1. Zero"/>
    <s v="0-2 yrs"/>
    <s v="Retained"/>
  </r>
  <r>
    <n v="15592025"/>
    <n v="651"/>
    <x v="0"/>
    <x v="1"/>
    <n v="53"/>
    <n v="7"/>
    <n v="0"/>
    <n v="2"/>
    <n v="1"/>
    <n v="1"/>
    <n v="130132.41"/>
    <n v="0"/>
    <x v="2"/>
    <s v="2. Fair"/>
    <s v="1. Zero"/>
    <s v="6-8 yrs"/>
    <s v="Retained"/>
  </r>
  <r>
    <n v="15670163"/>
    <n v="666"/>
    <x v="0"/>
    <x v="0"/>
    <n v="27"/>
    <n v="4"/>
    <n v="0"/>
    <n v="2"/>
    <n v="0"/>
    <n v="0"/>
    <n v="88751.45"/>
    <n v="0"/>
    <x v="3"/>
    <s v="2. Fair"/>
    <s v="1. Zero"/>
    <s v="3-5 yrs"/>
    <s v="Retained"/>
  </r>
  <r>
    <n v="15765402"/>
    <n v="520"/>
    <x v="0"/>
    <x v="0"/>
    <n v="39"/>
    <n v="6"/>
    <n v="145644.04999999999"/>
    <n v="1"/>
    <n v="0"/>
    <n v="0"/>
    <n v="104118.93"/>
    <n v="0"/>
    <x v="1"/>
    <s v="1. Poor"/>
    <s v="3. 100K-150K"/>
    <s v="6-8 yrs"/>
    <s v="Retained"/>
  </r>
  <r>
    <n v="15624343"/>
    <n v="650"/>
    <x v="1"/>
    <x v="0"/>
    <n v="50"/>
    <n v="7"/>
    <n v="129667.77"/>
    <n v="1"/>
    <n v="0"/>
    <n v="0"/>
    <n v="42028.160000000003"/>
    <n v="0"/>
    <x v="2"/>
    <s v="2. Fair"/>
    <s v="3. 100K-150K"/>
    <s v="6-8 yrs"/>
    <s v="Retained"/>
  </r>
  <r>
    <n v="15602354"/>
    <n v="564"/>
    <x v="2"/>
    <x v="1"/>
    <n v="33"/>
    <n v="3"/>
    <n v="109341.87"/>
    <n v="1"/>
    <n v="1"/>
    <n v="0"/>
    <n v="75632.78"/>
    <n v="0"/>
    <x v="1"/>
    <s v="1. Poor"/>
    <s v="3. 100K-150K"/>
    <s v="3-5 yrs"/>
    <s v="Retained"/>
  </r>
  <r>
    <n v="15579183"/>
    <n v="586"/>
    <x v="0"/>
    <x v="1"/>
    <n v="64"/>
    <n v="1"/>
    <n v="0"/>
    <n v="2"/>
    <n v="1"/>
    <n v="1"/>
    <n v="53710.23"/>
    <n v="0"/>
    <x v="4"/>
    <s v="2. Fair"/>
    <s v="1. Zero"/>
    <s v="0-2 yrs"/>
    <s v="Retained"/>
  </r>
  <r>
    <n v="15584899"/>
    <n v="617"/>
    <x v="0"/>
    <x v="0"/>
    <n v="35"/>
    <n v="5"/>
    <n v="0"/>
    <n v="2"/>
    <n v="0"/>
    <n v="1"/>
    <n v="13066.3"/>
    <n v="0"/>
    <x v="1"/>
    <s v="2. Fair"/>
    <s v="1. Zero"/>
    <s v="3-5 yrs"/>
    <s v="Retained"/>
  </r>
  <r>
    <n v="15723658"/>
    <n v="712"/>
    <x v="1"/>
    <x v="0"/>
    <n v="30"/>
    <n v="6"/>
    <n v="0"/>
    <n v="2"/>
    <n v="1"/>
    <n v="0"/>
    <n v="152417.97"/>
    <n v="0"/>
    <x v="1"/>
    <s v="3. Good"/>
    <s v="1. Zero"/>
    <s v="6-8 yrs"/>
    <s v="Retained"/>
  </r>
  <r>
    <n v="15803965"/>
    <n v="654"/>
    <x v="0"/>
    <x v="1"/>
    <n v="55"/>
    <n v="3"/>
    <n v="87485.67"/>
    <n v="1"/>
    <n v="1"/>
    <n v="1"/>
    <n v="3299.01"/>
    <n v="0"/>
    <x v="2"/>
    <s v="2. Fair"/>
    <s v="2. Up to 100K"/>
    <s v="3-5 yrs"/>
    <s v="Retained"/>
  </r>
  <r>
    <n v="15682489"/>
    <n v="605"/>
    <x v="0"/>
    <x v="1"/>
    <n v="27"/>
    <n v="9"/>
    <n v="0"/>
    <n v="2"/>
    <n v="1"/>
    <n v="0"/>
    <n v="198091.81"/>
    <n v="0"/>
    <x v="3"/>
    <s v="2. Fair"/>
    <s v="1. Zero"/>
    <s v="9-10 yrs"/>
    <s v="Retained"/>
  </r>
  <r>
    <n v="15813645"/>
    <n v="491"/>
    <x v="0"/>
    <x v="0"/>
    <n v="36"/>
    <n v="0"/>
    <n v="53369.13"/>
    <n v="1"/>
    <n v="1"/>
    <n v="1"/>
    <n v="103934.12"/>
    <n v="0"/>
    <x v="1"/>
    <s v="1. Poor"/>
    <s v="2. Up to 100K"/>
    <s v="0-2 yrs"/>
    <s v="Retained"/>
  </r>
  <r>
    <n v="15766787"/>
    <n v="707"/>
    <x v="0"/>
    <x v="0"/>
    <n v="35"/>
    <n v="9"/>
    <n v="0"/>
    <n v="2"/>
    <n v="1"/>
    <n v="1"/>
    <n v="70403.649999999994"/>
    <n v="0"/>
    <x v="1"/>
    <s v="3. Good"/>
    <s v="1. Zero"/>
    <s v="9-10 yrs"/>
    <s v="Retained"/>
  </r>
  <r>
    <n v="15687171"/>
    <n v="638"/>
    <x v="1"/>
    <x v="1"/>
    <n v="34"/>
    <n v="5"/>
    <n v="146679.76999999999"/>
    <n v="1"/>
    <n v="1"/>
    <n v="0"/>
    <n v="102179.86"/>
    <n v="0"/>
    <x v="1"/>
    <s v="2. Fair"/>
    <s v="3. 100K-150K"/>
    <s v="3-5 yrs"/>
    <s v="Retained"/>
  </r>
  <r>
    <n v="15690744"/>
    <n v="683"/>
    <x v="0"/>
    <x v="1"/>
    <n v="43"/>
    <n v="2"/>
    <n v="112499.42"/>
    <n v="2"/>
    <n v="1"/>
    <n v="0"/>
    <n v="30375.18"/>
    <n v="0"/>
    <x v="0"/>
    <s v="3. Good"/>
    <s v="3. 100K-150K"/>
    <s v="0-2 yrs"/>
    <s v="Retained"/>
  </r>
  <r>
    <n v="15707974"/>
    <n v="815"/>
    <x v="1"/>
    <x v="0"/>
    <n v="38"/>
    <n v="2"/>
    <n v="48387"/>
    <n v="1"/>
    <n v="1"/>
    <n v="0"/>
    <n v="184796.84"/>
    <n v="0"/>
    <x v="1"/>
    <s v="5. Excellent"/>
    <s v="2. Up to 100K"/>
    <s v="0-2 yrs"/>
    <s v="Retained"/>
  </r>
  <r>
    <n v="15673084"/>
    <n v="645"/>
    <x v="1"/>
    <x v="1"/>
    <n v="38"/>
    <n v="1"/>
    <n v="68079.8"/>
    <n v="1"/>
    <n v="0"/>
    <n v="1"/>
    <n v="166264.89000000001"/>
    <n v="0"/>
    <x v="1"/>
    <s v="2. Fair"/>
    <s v="2. Up to 100K"/>
    <s v="0-2 yrs"/>
    <s v="Retained"/>
  </r>
  <r>
    <n v="15814772"/>
    <n v="645"/>
    <x v="2"/>
    <x v="1"/>
    <n v="49"/>
    <n v="4"/>
    <n v="160133.88"/>
    <n v="1"/>
    <n v="0"/>
    <n v="1"/>
    <n v="88391.97"/>
    <n v="0"/>
    <x v="0"/>
    <s v="2. Fair"/>
    <s v="4. Above 150K"/>
    <s v="3-5 yrs"/>
    <s v="Retained"/>
  </r>
  <r>
    <n v="15743709"/>
    <n v="683"/>
    <x v="0"/>
    <x v="1"/>
    <n v="30"/>
    <n v="4"/>
    <n v="66190.33"/>
    <n v="1"/>
    <n v="1"/>
    <n v="1"/>
    <n v="115186.97"/>
    <n v="0"/>
    <x v="1"/>
    <s v="3. Good"/>
    <s v="2. Up to 100K"/>
    <s v="3-5 yrs"/>
    <s v="Retained"/>
  </r>
  <r>
    <n v="15610343"/>
    <n v="705"/>
    <x v="0"/>
    <x v="0"/>
    <n v="37"/>
    <n v="10"/>
    <n v="0"/>
    <n v="2"/>
    <n v="1"/>
    <n v="1"/>
    <n v="13935.53"/>
    <n v="1"/>
    <x v="1"/>
    <s v="3. Good"/>
    <s v="1. Zero"/>
    <s v="9-10 yrs"/>
    <s v="Churned"/>
  </r>
  <r>
    <n v="15737414"/>
    <n v="647"/>
    <x v="0"/>
    <x v="1"/>
    <n v="35"/>
    <n v="4"/>
    <n v="123761.68"/>
    <n v="1"/>
    <n v="1"/>
    <n v="0"/>
    <n v="83910.399999999994"/>
    <n v="0"/>
    <x v="1"/>
    <s v="2. Fair"/>
    <s v="3. 100K-150K"/>
    <s v="3-5 yrs"/>
    <s v="Retained"/>
  </r>
  <r>
    <n v="15788480"/>
    <n v="786"/>
    <x v="2"/>
    <x v="0"/>
    <n v="33"/>
    <n v="0"/>
    <n v="122325.58"/>
    <n v="1"/>
    <n v="0"/>
    <n v="0"/>
    <n v="34712.339999999997"/>
    <n v="1"/>
    <x v="1"/>
    <s v="4. Very Good"/>
    <s v="3. 100K-150K"/>
    <s v="0-2 yrs"/>
    <s v="Churned"/>
  </r>
  <r>
    <n v="15568519"/>
    <n v="534"/>
    <x v="0"/>
    <x v="1"/>
    <n v="41"/>
    <n v="9"/>
    <n v="0"/>
    <n v="2"/>
    <n v="1"/>
    <n v="0"/>
    <n v="13871.34"/>
    <n v="0"/>
    <x v="0"/>
    <s v="1. Poor"/>
    <s v="1. Zero"/>
    <s v="9-10 yrs"/>
    <s v="Retained"/>
  </r>
  <r>
    <n v="15792453"/>
    <n v="602"/>
    <x v="1"/>
    <x v="0"/>
    <n v="42"/>
    <n v="1"/>
    <n v="138912.17000000001"/>
    <n v="1"/>
    <n v="1"/>
    <n v="1"/>
    <n v="139494.75"/>
    <n v="0"/>
    <x v="0"/>
    <s v="2. Fair"/>
    <s v="3. 100K-150K"/>
    <s v="0-2 yrs"/>
    <s v="Retained"/>
  </r>
  <r>
    <n v="15658100"/>
    <n v="695"/>
    <x v="0"/>
    <x v="0"/>
    <n v="42"/>
    <n v="0"/>
    <n v="0"/>
    <n v="2"/>
    <n v="0"/>
    <n v="1"/>
    <n v="140724.64000000001"/>
    <n v="0"/>
    <x v="0"/>
    <s v="3. Good"/>
    <s v="1. Zero"/>
    <s v="0-2 yrs"/>
    <s v="Retained"/>
  </r>
  <r>
    <n v="15695197"/>
    <n v="553"/>
    <x v="2"/>
    <x v="0"/>
    <n v="25"/>
    <n v="7"/>
    <n v="128524.19"/>
    <n v="2"/>
    <n v="1"/>
    <n v="0"/>
    <n v="20682.46"/>
    <n v="0"/>
    <x v="3"/>
    <s v="1. Poor"/>
    <s v="3. 100K-150K"/>
    <s v="6-8 yrs"/>
    <s v="Retained"/>
  </r>
  <r>
    <n v="15749807"/>
    <n v="516"/>
    <x v="1"/>
    <x v="0"/>
    <n v="31"/>
    <n v="3"/>
    <n v="0"/>
    <n v="2"/>
    <n v="1"/>
    <n v="0"/>
    <n v="124202.26"/>
    <n v="0"/>
    <x v="1"/>
    <s v="1. Poor"/>
    <s v="1. Zero"/>
    <s v="3-5 yrs"/>
    <s v="Retained"/>
  </r>
  <r>
    <n v="15773876"/>
    <n v="655"/>
    <x v="0"/>
    <x v="0"/>
    <n v="34"/>
    <n v="3"/>
    <n v="0"/>
    <n v="2"/>
    <n v="1"/>
    <n v="0"/>
    <n v="159638.76999999999"/>
    <n v="0"/>
    <x v="1"/>
    <s v="2. Fair"/>
    <s v="1. Zero"/>
    <s v="3-5 yrs"/>
    <s v="Retained"/>
  </r>
  <r>
    <n v="15591698"/>
    <n v="849"/>
    <x v="2"/>
    <x v="0"/>
    <n v="49"/>
    <n v="9"/>
    <n v="132934.89000000001"/>
    <n v="1"/>
    <n v="1"/>
    <n v="0"/>
    <n v="171056.65"/>
    <n v="1"/>
    <x v="0"/>
    <s v="5. Excellent"/>
    <s v="3. 100K-150K"/>
    <s v="9-10 yrs"/>
    <s v="Churned"/>
  </r>
  <r>
    <n v="15712813"/>
    <n v="520"/>
    <x v="2"/>
    <x v="1"/>
    <n v="43"/>
    <n v="3"/>
    <n v="150805.17000000001"/>
    <n v="3"/>
    <n v="0"/>
    <n v="1"/>
    <n v="25333.03"/>
    <n v="1"/>
    <x v="0"/>
    <s v="1. Poor"/>
    <s v="4. Above 150K"/>
    <s v="3-5 yrs"/>
    <s v="Churned"/>
  </r>
  <r>
    <n v="15763898"/>
    <n v="568"/>
    <x v="1"/>
    <x v="0"/>
    <n v="46"/>
    <n v="3"/>
    <n v="0"/>
    <n v="2"/>
    <n v="1"/>
    <n v="1"/>
    <n v="29372.62"/>
    <n v="0"/>
    <x v="0"/>
    <s v="1. Poor"/>
    <s v="1. Zero"/>
    <s v="3-5 yrs"/>
    <s v="Retained"/>
  </r>
  <r>
    <n v="15793324"/>
    <n v="695"/>
    <x v="1"/>
    <x v="1"/>
    <n v="32"/>
    <n v="9"/>
    <n v="0"/>
    <n v="3"/>
    <n v="0"/>
    <n v="1"/>
    <n v="38533.79"/>
    <n v="0"/>
    <x v="1"/>
    <s v="3. Good"/>
    <s v="1. Zero"/>
    <s v="9-10 yrs"/>
    <s v="Retained"/>
  </r>
  <r>
    <n v="15757759"/>
    <n v="807"/>
    <x v="1"/>
    <x v="0"/>
    <n v="28"/>
    <n v="7"/>
    <n v="165969.26"/>
    <n v="3"/>
    <n v="1"/>
    <n v="0"/>
    <n v="156122.13"/>
    <n v="1"/>
    <x v="3"/>
    <s v="5. Excellent"/>
    <s v="4. Above 150K"/>
    <s v="6-8 yrs"/>
    <s v="Churned"/>
  </r>
  <r>
    <n v="15796230"/>
    <n v="642"/>
    <x v="2"/>
    <x v="0"/>
    <n v="36"/>
    <n v="2"/>
    <n v="124495.98"/>
    <n v="3"/>
    <n v="1"/>
    <n v="1"/>
    <n v="57904.22"/>
    <n v="1"/>
    <x v="1"/>
    <s v="2. Fair"/>
    <s v="3. 100K-150K"/>
    <s v="0-2 yrs"/>
    <s v="Churned"/>
  </r>
  <r>
    <n v="15611729"/>
    <n v="703"/>
    <x v="2"/>
    <x v="1"/>
    <n v="39"/>
    <n v="1"/>
    <n v="141559.5"/>
    <n v="1"/>
    <n v="1"/>
    <n v="1"/>
    <n v="31257.1"/>
    <n v="1"/>
    <x v="1"/>
    <s v="3. Good"/>
    <s v="3. 100K-150K"/>
    <s v="0-2 yrs"/>
    <s v="Churned"/>
  </r>
  <r>
    <n v="15709531"/>
    <n v="556"/>
    <x v="0"/>
    <x v="1"/>
    <n v="38"/>
    <n v="2"/>
    <n v="114756.14"/>
    <n v="1"/>
    <n v="1"/>
    <n v="0"/>
    <n v="193214.05"/>
    <n v="0"/>
    <x v="1"/>
    <s v="1. Poor"/>
    <s v="3. 100K-150K"/>
    <s v="0-2 yrs"/>
    <s v="Retained"/>
  </r>
  <r>
    <n v="15650751"/>
    <n v="585"/>
    <x v="0"/>
    <x v="0"/>
    <n v="30"/>
    <n v="6"/>
    <n v="0"/>
    <n v="2"/>
    <n v="1"/>
    <n v="1"/>
    <n v="137757.69"/>
    <n v="0"/>
    <x v="1"/>
    <s v="2. Fair"/>
    <s v="1. Zero"/>
    <s v="6-8 yrs"/>
    <s v="Retained"/>
  </r>
  <r>
    <n v="15641413"/>
    <n v="587"/>
    <x v="2"/>
    <x v="0"/>
    <n v="49"/>
    <n v="7"/>
    <n v="155393.98000000001"/>
    <n v="2"/>
    <n v="1"/>
    <n v="0"/>
    <n v="13308.2"/>
    <n v="1"/>
    <x v="0"/>
    <s v="2. Fair"/>
    <s v="4. Above 150K"/>
    <s v="6-8 yrs"/>
    <s v="Churned"/>
  </r>
  <r>
    <n v="15753840"/>
    <n v="524"/>
    <x v="1"/>
    <x v="0"/>
    <n v="32"/>
    <n v="6"/>
    <n v="0"/>
    <n v="1"/>
    <n v="1"/>
    <n v="1"/>
    <n v="132861.9"/>
    <n v="1"/>
    <x v="1"/>
    <s v="1. Poor"/>
    <s v="1. Zero"/>
    <s v="6-8 yrs"/>
    <s v="Churned"/>
  </r>
  <r>
    <n v="15669994"/>
    <n v="556"/>
    <x v="2"/>
    <x v="0"/>
    <n v="31"/>
    <n v="1"/>
    <n v="128663.81"/>
    <n v="2"/>
    <n v="1"/>
    <n v="0"/>
    <n v="125083.29"/>
    <n v="0"/>
    <x v="1"/>
    <s v="1. Poor"/>
    <s v="3. 100K-150K"/>
    <s v="0-2 yrs"/>
    <s v="Retained"/>
  </r>
  <r>
    <n v="15695301"/>
    <n v="504"/>
    <x v="1"/>
    <x v="1"/>
    <n v="44"/>
    <n v="4"/>
    <n v="113522.64"/>
    <n v="1"/>
    <n v="1"/>
    <n v="1"/>
    <n v="12405.2"/>
    <n v="0"/>
    <x v="0"/>
    <s v="1. Poor"/>
    <s v="3. 100K-150K"/>
    <s v="3-5 yrs"/>
    <s v="Retained"/>
  </r>
  <r>
    <n v="15792004"/>
    <n v="731"/>
    <x v="1"/>
    <x v="0"/>
    <n v="26"/>
    <n v="3"/>
    <n v="0"/>
    <n v="2"/>
    <n v="1"/>
    <n v="0"/>
    <n v="37697.29"/>
    <n v="0"/>
    <x v="3"/>
    <s v="3. Good"/>
    <s v="1. Zero"/>
    <s v="3-5 yrs"/>
    <s v="Retained"/>
  </r>
  <r>
    <n v="15603035"/>
    <n v="651"/>
    <x v="0"/>
    <x v="1"/>
    <n v="34"/>
    <n v="3"/>
    <n v="0"/>
    <n v="2"/>
    <n v="1"/>
    <n v="1"/>
    <n v="105599.65"/>
    <n v="0"/>
    <x v="1"/>
    <s v="2. Fair"/>
    <s v="1. Zero"/>
    <s v="3-5 yrs"/>
    <s v="Retained"/>
  </r>
  <r>
    <n v="15717286"/>
    <n v="675"/>
    <x v="1"/>
    <x v="0"/>
    <n v="40"/>
    <n v="8"/>
    <n v="79035.95"/>
    <n v="1"/>
    <n v="1"/>
    <n v="0"/>
    <n v="142783.98000000001"/>
    <n v="1"/>
    <x v="0"/>
    <s v="3. Good"/>
    <s v="2. Up to 100K"/>
    <s v="6-8 yrs"/>
    <s v="Churned"/>
  </r>
  <r>
    <n v="15577107"/>
    <n v="657"/>
    <x v="1"/>
    <x v="0"/>
    <n v="22"/>
    <n v="6"/>
    <n v="0"/>
    <n v="3"/>
    <n v="0"/>
    <n v="1"/>
    <n v="168412.07"/>
    <n v="1"/>
    <x v="3"/>
    <s v="2. Fair"/>
    <s v="1. Zero"/>
    <s v="6-8 yrs"/>
    <s v="Churned"/>
  </r>
  <r>
    <n v="15754747"/>
    <n v="686"/>
    <x v="2"/>
    <x v="1"/>
    <n v="33"/>
    <n v="9"/>
    <n v="141918.09"/>
    <n v="2"/>
    <n v="0"/>
    <n v="1"/>
    <n v="184036.47"/>
    <n v="0"/>
    <x v="1"/>
    <s v="3. Good"/>
    <s v="3. 100K-150K"/>
    <s v="9-10 yrs"/>
    <s v="Retained"/>
  </r>
  <r>
    <n v="15705676"/>
    <n v="690"/>
    <x v="0"/>
    <x v="0"/>
    <n v="35"/>
    <n v="9"/>
    <n v="107944.33"/>
    <n v="2"/>
    <n v="0"/>
    <n v="0"/>
    <n v="48478.47"/>
    <n v="0"/>
    <x v="1"/>
    <s v="3. Good"/>
    <s v="3. 100K-150K"/>
    <s v="9-10 yrs"/>
    <s v="Retained"/>
  </r>
  <r>
    <n v="15751912"/>
    <n v="567"/>
    <x v="0"/>
    <x v="1"/>
    <n v="36"/>
    <n v="7"/>
    <n v="0"/>
    <n v="2"/>
    <n v="0"/>
    <n v="1"/>
    <n v="3896.08"/>
    <n v="0"/>
    <x v="1"/>
    <s v="1. Poor"/>
    <s v="1. Zero"/>
    <s v="6-8 yrs"/>
    <s v="Retained"/>
  </r>
  <r>
    <n v="15677336"/>
    <n v="557"/>
    <x v="2"/>
    <x v="1"/>
    <n v="57"/>
    <n v="1"/>
    <n v="120043.13"/>
    <n v="1"/>
    <n v="1"/>
    <n v="0"/>
    <n v="132370.75"/>
    <n v="1"/>
    <x v="2"/>
    <s v="1. Poor"/>
    <s v="3. 100K-150K"/>
    <s v="0-2 yrs"/>
    <s v="Churned"/>
  </r>
  <r>
    <n v="15684395"/>
    <n v="446"/>
    <x v="1"/>
    <x v="0"/>
    <n v="45"/>
    <n v="10"/>
    <n v="125191.69"/>
    <n v="1"/>
    <n v="1"/>
    <n v="1"/>
    <n v="128260.86"/>
    <n v="1"/>
    <x v="0"/>
    <s v="1. Poor"/>
    <s v="3. 100K-150K"/>
    <s v="9-10 yrs"/>
    <s v="Churned"/>
  </r>
  <r>
    <n v="15659949"/>
    <n v="850"/>
    <x v="0"/>
    <x v="1"/>
    <n v="31"/>
    <n v="1"/>
    <n v="96399.31"/>
    <n v="2"/>
    <n v="1"/>
    <n v="0"/>
    <n v="106534.15"/>
    <n v="0"/>
    <x v="1"/>
    <s v="5. Excellent"/>
    <s v="2. Up to 100K"/>
    <s v="0-2 yrs"/>
    <s v="Retained"/>
  </r>
  <r>
    <n v="15812422"/>
    <n v="637"/>
    <x v="0"/>
    <x v="1"/>
    <n v="41"/>
    <n v="2"/>
    <n v="0"/>
    <n v="2"/>
    <n v="0"/>
    <n v="1"/>
    <n v="102515.42"/>
    <n v="0"/>
    <x v="0"/>
    <s v="2. Fair"/>
    <s v="1. Zero"/>
    <s v="0-2 yrs"/>
    <s v="Retained"/>
  </r>
  <r>
    <n v="15806941"/>
    <n v="499"/>
    <x v="0"/>
    <x v="1"/>
    <n v="60"/>
    <n v="7"/>
    <n v="76961.600000000006"/>
    <n v="2"/>
    <n v="1"/>
    <n v="1"/>
    <n v="83643.87"/>
    <n v="0"/>
    <x v="4"/>
    <s v="1. Poor"/>
    <s v="2. Up to 100K"/>
    <s v="6-8 yrs"/>
    <s v="Retained"/>
  </r>
  <r>
    <n v="15637690"/>
    <n v="622"/>
    <x v="2"/>
    <x v="0"/>
    <n v="34"/>
    <n v="7"/>
    <n v="98675.74"/>
    <n v="1"/>
    <n v="1"/>
    <n v="0"/>
    <n v="138906.85"/>
    <n v="1"/>
    <x v="1"/>
    <s v="2. Fair"/>
    <s v="2. Up to 100K"/>
    <s v="6-8 yrs"/>
    <s v="Churned"/>
  </r>
  <r>
    <n v="15632882"/>
    <n v="684"/>
    <x v="2"/>
    <x v="1"/>
    <n v="37"/>
    <n v="1"/>
    <n v="126817.13"/>
    <n v="2"/>
    <n v="1"/>
    <n v="1"/>
    <n v="29995.83"/>
    <n v="1"/>
    <x v="1"/>
    <s v="3. Good"/>
    <s v="3. 100K-150K"/>
    <s v="0-2 yrs"/>
    <s v="Churned"/>
  </r>
  <r>
    <n v="15807107"/>
    <n v="612"/>
    <x v="0"/>
    <x v="1"/>
    <n v="32"/>
    <n v="3"/>
    <n v="121394.42"/>
    <n v="1"/>
    <n v="1"/>
    <n v="0"/>
    <n v="164081.42000000001"/>
    <n v="0"/>
    <x v="1"/>
    <s v="2. Fair"/>
    <s v="3. 100K-150K"/>
    <s v="3-5 yrs"/>
    <s v="Retained"/>
  </r>
  <r>
    <n v="15661034"/>
    <n v="813"/>
    <x v="2"/>
    <x v="0"/>
    <n v="29"/>
    <n v="5"/>
    <n v="106059.4"/>
    <n v="1"/>
    <n v="0"/>
    <n v="0"/>
    <n v="187976.88"/>
    <n v="1"/>
    <x v="3"/>
    <s v="5. Excellent"/>
    <s v="3. 100K-150K"/>
    <s v="3-5 yrs"/>
    <s v="Churned"/>
  </r>
  <r>
    <n v="15811958"/>
    <n v="850"/>
    <x v="2"/>
    <x v="1"/>
    <n v="44"/>
    <n v="2"/>
    <n v="112755.34"/>
    <n v="2"/>
    <n v="0"/>
    <n v="0"/>
    <n v="158171.35999999999"/>
    <n v="0"/>
    <x v="0"/>
    <s v="5. Excellent"/>
    <s v="3. 100K-150K"/>
    <s v="0-2 yrs"/>
    <s v="Retained"/>
  </r>
  <r>
    <n v="15785167"/>
    <n v="795"/>
    <x v="1"/>
    <x v="1"/>
    <n v="29"/>
    <n v="4"/>
    <n v="0"/>
    <n v="2"/>
    <n v="0"/>
    <n v="0"/>
    <n v="155711.64000000001"/>
    <n v="0"/>
    <x v="3"/>
    <s v="4. Very Good"/>
    <s v="1. Zero"/>
    <s v="3-5 yrs"/>
    <s v="Retained"/>
  </r>
  <r>
    <n v="15646720"/>
    <n v="628"/>
    <x v="1"/>
    <x v="0"/>
    <n v="55"/>
    <n v="7"/>
    <n v="0"/>
    <n v="3"/>
    <n v="1"/>
    <n v="0"/>
    <n v="85890.75"/>
    <n v="1"/>
    <x v="2"/>
    <s v="2. Fair"/>
    <s v="1. Zero"/>
    <s v="6-8 yrs"/>
    <s v="Churned"/>
  </r>
  <r>
    <n v="15658614"/>
    <n v="565"/>
    <x v="2"/>
    <x v="0"/>
    <n v="38"/>
    <n v="7"/>
    <n v="145400.69"/>
    <n v="2"/>
    <n v="1"/>
    <n v="1"/>
    <n v="83844.789999999994"/>
    <n v="0"/>
    <x v="1"/>
    <s v="1. Poor"/>
    <s v="3. 100K-150K"/>
    <s v="6-8 yrs"/>
    <s v="Retained"/>
  </r>
  <r>
    <n v="15704657"/>
    <n v="601"/>
    <x v="0"/>
    <x v="1"/>
    <n v="39"/>
    <n v="3"/>
    <n v="72647.64"/>
    <n v="1"/>
    <n v="1"/>
    <n v="0"/>
    <n v="41777.9"/>
    <n v="1"/>
    <x v="1"/>
    <s v="2. Fair"/>
    <s v="2. Up to 100K"/>
    <s v="3-5 yrs"/>
    <s v="Churned"/>
  </r>
  <r>
    <n v="15567147"/>
    <n v="802"/>
    <x v="1"/>
    <x v="1"/>
    <n v="40"/>
    <n v="4"/>
    <n v="0"/>
    <n v="2"/>
    <n v="1"/>
    <n v="1"/>
    <n v="81908.09"/>
    <n v="0"/>
    <x v="0"/>
    <s v="5. Excellent"/>
    <s v="1. Zero"/>
    <s v="3-5 yrs"/>
    <s v="Retained"/>
  </r>
  <r>
    <n v="15701319"/>
    <n v="614"/>
    <x v="2"/>
    <x v="0"/>
    <n v="37"/>
    <n v="6"/>
    <n v="96340.81"/>
    <n v="2"/>
    <n v="1"/>
    <n v="1"/>
    <n v="139377.24"/>
    <n v="1"/>
    <x v="1"/>
    <s v="2. Fair"/>
    <s v="2. Up to 100K"/>
    <s v="6-8 yrs"/>
    <s v="Churned"/>
  </r>
  <r>
    <n v="15745266"/>
    <n v="434"/>
    <x v="1"/>
    <x v="1"/>
    <n v="55"/>
    <n v="6"/>
    <n v="0"/>
    <n v="1"/>
    <n v="0"/>
    <n v="1"/>
    <n v="73562.05"/>
    <n v="1"/>
    <x v="2"/>
    <s v="1. Poor"/>
    <s v="1. Zero"/>
    <s v="6-8 yrs"/>
    <s v="Churned"/>
  </r>
  <r>
    <n v="15650437"/>
    <n v="522"/>
    <x v="2"/>
    <x v="1"/>
    <n v="32"/>
    <n v="8"/>
    <n v="124450.36"/>
    <n v="2"/>
    <n v="1"/>
    <n v="1"/>
    <n v="165786.1"/>
    <n v="0"/>
    <x v="1"/>
    <s v="1. Poor"/>
    <s v="3. 100K-150K"/>
    <s v="6-8 yrs"/>
    <s v="Retained"/>
  </r>
  <r>
    <n v="15764314"/>
    <n v="550"/>
    <x v="2"/>
    <x v="1"/>
    <n v="36"/>
    <n v="2"/>
    <n v="113877.23"/>
    <n v="2"/>
    <n v="1"/>
    <n v="0"/>
    <n v="174921.91"/>
    <n v="0"/>
    <x v="1"/>
    <s v="1. Poor"/>
    <s v="3. 100K-150K"/>
    <s v="0-2 yrs"/>
    <s v="Retained"/>
  </r>
  <r>
    <n v="15612594"/>
    <n v="599"/>
    <x v="1"/>
    <x v="1"/>
    <n v="25"/>
    <n v="3"/>
    <n v="0"/>
    <n v="2"/>
    <n v="1"/>
    <n v="1"/>
    <n v="120790.02"/>
    <n v="0"/>
    <x v="3"/>
    <s v="2. Fair"/>
    <s v="1. Zero"/>
    <s v="3-5 yrs"/>
    <s v="Retained"/>
  </r>
  <r>
    <n v="15593501"/>
    <n v="493"/>
    <x v="0"/>
    <x v="0"/>
    <n v="36"/>
    <n v="5"/>
    <n v="148667.81"/>
    <n v="2"/>
    <n v="1"/>
    <n v="0"/>
    <n v="56092.51"/>
    <n v="0"/>
    <x v="1"/>
    <s v="1. Poor"/>
    <s v="3. 100K-150K"/>
    <s v="3-5 yrs"/>
    <s v="Retained"/>
  </r>
  <r>
    <n v="15804150"/>
    <n v="755"/>
    <x v="0"/>
    <x v="1"/>
    <n v="34"/>
    <n v="3"/>
    <n v="0"/>
    <n v="2"/>
    <n v="1"/>
    <n v="1"/>
    <n v="158816.03"/>
    <n v="0"/>
    <x v="1"/>
    <s v="4. Very Good"/>
    <s v="1. Zero"/>
    <s v="3-5 yrs"/>
    <s v="Retained"/>
  </r>
  <r>
    <n v="15649297"/>
    <n v="605"/>
    <x v="0"/>
    <x v="0"/>
    <n v="62"/>
    <n v="4"/>
    <n v="111065.93"/>
    <n v="2"/>
    <n v="0"/>
    <n v="1"/>
    <n v="125660.99"/>
    <n v="0"/>
    <x v="4"/>
    <s v="2. Fair"/>
    <s v="3. 100K-150K"/>
    <s v="3-5 yrs"/>
    <s v="Retained"/>
  </r>
  <r>
    <n v="15641110"/>
    <n v="708"/>
    <x v="0"/>
    <x v="1"/>
    <n v="41"/>
    <n v="0"/>
    <n v="0"/>
    <n v="1"/>
    <n v="1"/>
    <n v="0"/>
    <n v="128400.62"/>
    <n v="0"/>
    <x v="0"/>
    <s v="3. Good"/>
    <s v="1. Zero"/>
    <s v="0-2 yrs"/>
    <s v="Retained"/>
  </r>
  <r>
    <n v="15660608"/>
    <n v="699"/>
    <x v="0"/>
    <x v="1"/>
    <n v="44"/>
    <n v="8"/>
    <n v="158697.60999999999"/>
    <n v="1"/>
    <n v="1"/>
    <n v="0"/>
    <n v="107181.22"/>
    <n v="0"/>
    <x v="0"/>
    <s v="3. Good"/>
    <s v="4. Above 150K"/>
    <s v="6-8 yrs"/>
    <s v="Retained"/>
  </r>
  <r>
    <n v="15806570"/>
    <n v="763"/>
    <x v="0"/>
    <x v="0"/>
    <n v="53"/>
    <n v="4"/>
    <n v="0"/>
    <n v="1"/>
    <n v="1"/>
    <n v="0"/>
    <n v="77203.72"/>
    <n v="1"/>
    <x v="2"/>
    <s v="4. Very Good"/>
    <s v="1. Zero"/>
    <s v="3-5 yrs"/>
    <s v="Churned"/>
  </r>
  <r>
    <n v="15715345"/>
    <n v="743"/>
    <x v="1"/>
    <x v="1"/>
    <n v="25"/>
    <n v="6"/>
    <n v="0"/>
    <n v="2"/>
    <n v="1"/>
    <n v="0"/>
    <n v="129740.11"/>
    <n v="0"/>
    <x v="3"/>
    <s v="4. Very Good"/>
    <s v="1. Zero"/>
    <s v="6-8 yrs"/>
    <s v="Retained"/>
  </r>
  <r>
    <n v="15755521"/>
    <n v="660"/>
    <x v="0"/>
    <x v="0"/>
    <n v="48"/>
    <n v="0"/>
    <n v="90044.32"/>
    <n v="2"/>
    <n v="0"/>
    <n v="1"/>
    <n v="187604.97"/>
    <n v="1"/>
    <x v="0"/>
    <s v="2. Fair"/>
    <s v="2. Up to 100K"/>
    <s v="0-2 yrs"/>
    <s v="Churned"/>
  </r>
  <r>
    <n v="15579074"/>
    <n v="619"/>
    <x v="2"/>
    <x v="1"/>
    <n v="38"/>
    <n v="10"/>
    <n v="84651.79"/>
    <n v="1"/>
    <n v="1"/>
    <n v="1"/>
    <n v="184754.26"/>
    <n v="0"/>
    <x v="1"/>
    <s v="2. Fair"/>
    <s v="2. Up to 100K"/>
    <s v="9-10 yrs"/>
    <s v="Retained"/>
  </r>
  <r>
    <n v="15641158"/>
    <n v="739"/>
    <x v="2"/>
    <x v="1"/>
    <n v="32"/>
    <n v="3"/>
    <n v="102128.27"/>
    <n v="1"/>
    <n v="1"/>
    <n v="0"/>
    <n v="63981.37"/>
    <n v="1"/>
    <x v="1"/>
    <s v="3. Good"/>
    <s v="3. 100K-150K"/>
    <s v="3-5 yrs"/>
    <s v="Churned"/>
  </r>
  <r>
    <n v="15752507"/>
    <n v="769"/>
    <x v="2"/>
    <x v="1"/>
    <n v="60"/>
    <n v="9"/>
    <n v="148846.39000000001"/>
    <n v="1"/>
    <n v="1"/>
    <n v="0"/>
    <n v="192831.67"/>
    <n v="1"/>
    <x v="4"/>
    <s v="4. Very Good"/>
    <s v="3. 100K-150K"/>
    <s v="9-10 yrs"/>
    <s v="Churned"/>
  </r>
  <r>
    <n v="15597983"/>
    <n v="692"/>
    <x v="0"/>
    <x v="1"/>
    <n v="69"/>
    <n v="10"/>
    <n v="154953.94"/>
    <n v="1"/>
    <n v="1"/>
    <n v="1"/>
    <n v="70849.47"/>
    <n v="0"/>
    <x v="4"/>
    <s v="3. Good"/>
    <s v="4. Above 150K"/>
    <s v="9-10 yrs"/>
    <s v="Retained"/>
  </r>
  <r>
    <n v="15586069"/>
    <n v="560"/>
    <x v="0"/>
    <x v="0"/>
    <n v="30"/>
    <n v="0"/>
    <n v="108883.29"/>
    <n v="1"/>
    <n v="1"/>
    <n v="0"/>
    <n v="27914.95"/>
    <n v="0"/>
    <x v="1"/>
    <s v="1. Poor"/>
    <s v="3. 100K-150K"/>
    <s v="0-2 yrs"/>
    <s v="Retained"/>
  </r>
  <r>
    <n v="15655082"/>
    <n v="607"/>
    <x v="0"/>
    <x v="0"/>
    <n v="48"/>
    <n v="4"/>
    <n v="112070.86"/>
    <n v="3"/>
    <n v="1"/>
    <n v="0"/>
    <n v="173568.3"/>
    <n v="1"/>
    <x v="0"/>
    <s v="2. Fair"/>
    <s v="3. 100K-150K"/>
    <s v="3-5 yrs"/>
    <s v="Churned"/>
  </r>
  <r>
    <n v="15720155"/>
    <n v="630"/>
    <x v="2"/>
    <x v="1"/>
    <n v="29"/>
    <n v="6"/>
    <n v="131354.39000000001"/>
    <n v="1"/>
    <n v="0"/>
    <n v="1"/>
    <n v="9324.31"/>
    <n v="1"/>
    <x v="3"/>
    <s v="2. Fair"/>
    <s v="3. 100K-150K"/>
    <s v="6-8 yrs"/>
    <s v="Churned"/>
  </r>
  <r>
    <n v="15582116"/>
    <n v="767"/>
    <x v="2"/>
    <x v="0"/>
    <n v="45"/>
    <n v="7"/>
    <n v="132746.20000000001"/>
    <n v="2"/>
    <n v="1"/>
    <n v="0"/>
    <n v="26628.880000000001"/>
    <n v="1"/>
    <x v="0"/>
    <s v="4. Very Good"/>
    <s v="3. 100K-150K"/>
    <s v="6-8 yrs"/>
    <s v="Churned"/>
  </r>
  <r>
    <n v="15749365"/>
    <n v="543"/>
    <x v="0"/>
    <x v="0"/>
    <n v="34"/>
    <n v="8"/>
    <n v="0"/>
    <n v="2"/>
    <n v="0"/>
    <n v="1"/>
    <n v="145601.79999999999"/>
    <n v="0"/>
    <x v="1"/>
    <s v="1. Poor"/>
    <s v="1. Zero"/>
    <s v="6-8 yrs"/>
    <s v="Retained"/>
  </r>
  <r>
    <n v="15632069"/>
    <n v="776"/>
    <x v="0"/>
    <x v="1"/>
    <n v="39"/>
    <n v="8"/>
    <n v="125211.55"/>
    <n v="2"/>
    <n v="1"/>
    <n v="0"/>
    <n v="144496.07"/>
    <n v="0"/>
    <x v="1"/>
    <s v="4. Very Good"/>
    <s v="3. 100K-150K"/>
    <s v="6-8 yrs"/>
    <s v="Retained"/>
  </r>
  <r>
    <n v="15663134"/>
    <n v="535"/>
    <x v="1"/>
    <x v="1"/>
    <n v="58"/>
    <n v="1"/>
    <n v="0"/>
    <n v="2"/>
    <n v="1"/>
    <n v="1"/>
    <n v="11779.98"/>
    <n v="1"/>
    <x v="2"/>
    <s v="1. Poor"/>
    <s v="1. Zero"/>
    <s v="0-2 yrs"/>
    <s v="Churned"/>
  </r>
  <r>
    <n v="15766683"/>
    <n v="549"/>
    <x v="2"/>
    <x v="1"/>
    <n v="36"/>
    <n v="6"/>
    <n v="139422.37"/>
    <n v="1"/>
    <n v="0"/>
    <n v="0"/>
    <n v="83983.39"/>
    <n v="1"/>
    <x v="1"/>
    <s v="1. Poor"/>
    <s v="3. 100K-150K"/>
    <s v="6-8 yrs"/>
    <s v="Churned"/>
  </r>
  <r>
    <n v="15707219"/>
    <n v="844"/>
    <x v="0"/>
    <x v="0"/>
    <n v="28"/>
    <n v="4"/>
    <n v="0"/>
    <n v="2"/>
    <n v="0"/>
    <n v="1"/>
    <n v="123318.37"/>
    <n v="0"/>
    <x v="3"/>
    <s v="5. Excellent"/>
    <s v="1. Zero"/>
    <s v="3-5 yrs"/>
    <s v="Retained"/>
  </r>
  <r>
    <n v="15709232"/>
    <n v="586"/>
    <x v="2"/>
    <x v="0"/>
    <n v="47"/>
    <n v="5"/>
    <n v="157099.47"/>
    <n v="2"/>
    <n v="1"/>
    <n v="1"/>
    <n v="65481.86"/>
    <n v="0"/>
    <x v="0"/>
    <s v="2. Fair"/>
    <s v="4. Above 150K"/>
    <s v="3-5 yrs"/>
    <s v="Retained"/>
  </r>
  <r>
    <n v="15801351"/>
    <n v="583"/>
    <x v="0"/>
    <x v="1"/>
    <n v="40"/>
    <n v="3"/>
    <n v="0"/>
    <n v="2"/>
    <n v="1"/>
    <n v="0"/>
    <n v="47728"/>
    <n v="0"/>
    <x v="0"/>
    <s v="2. Fair"/>
    <s v="1. Zero"/>
    <s v="3-5 yrs"/>
    <s v="Retained"/>
  </r>
  <r>
    <n v="15578747"/>
    <n v="701"/>
    <x v="1"/>
    <x v="1"/>
    <n v="26"/>
    <n v="5"/>
    <n v="83600.240000000005"/>
    <n v="1"/>
    <n v="0"/>
    <n v="1"/>
    <n v="59195.05"/>
    <n v="0"/>
    <x v="3"/>
    <s v="3. Good"/>
    <s v="2. Up to 100K"/>
    <s v="3-5 yrs"/>
    <s v="Retained"/>
  </r>
  <r>
    <n v="15675626"/>
    <n v="726"/>
    <x v="0"/>
    <x v="1"/>
    <n v="28"/>
    <n v="2"/>
    <n v="0"/>
    <n v="1"/>
    <n v="0"/>
    <n v="0"/>
    <n v="98060.51"/>
    <n v="0"/>
    <x v="3"/>
    <s v="3. Good"/>
    <s v="1. Zero"/>
    <s v="0-2 yrs"/>
    <s v="Retained"/>
  </r>
  <r>
    <n v="15583736"/>
    <n v="829"/>
    <x v="2"/>
    <x v="1"/>
    <n v="36"/>
    <n v="4"/>
    <n v="81795.740000000005"/>
    <n v="2"/>
    <n v="1"/>
    <n v="0"/>
    <n v="90106.94"/>
    <n v="0"/>
    <x v="1"/>
    <s v="5. Excellent"/>
    <s v="2. Up to 100K"/>
    <s v="3-5 yrs"/>
    <s v="Retained"/>
  </r>
  <r>
    <n v="15590011"/>
    <n v="749"/>
    <x v="1"/>
    <x v="1"/>
    <n v="38"/>
    <n v="9"/>
    <n v="129378.32"/>
    <n v="1"/>
    <n v="1"/>
    <n v="1"/>
    <n v="13549.34"/>
    <n v="0"/>
    <x v="1"/>
    <s v="4. Very Good"/>
    <s v="3. 100K-150K"/>
    <s v="9-10 yrs"/>
    <s v="Retained"/>
  </r>
  <r>
    <n v="15609913"/>
    <n v="743"/>
    <x v="0"/>
    <x v="0"/>
    <n v="46"/>
    <n v="9"/>
    <n v="0"/>
    <n v="1"/>
    <n v="1"/>
    <n v="0"/>
    <n v="113436.08"/>
    <n v="0"/>
    <x v="0"/>
    <s v="4. Very Good"/>
    <s v="1. Zero"/>
    <s v="9-10 yrs"/>
    <s v="Retained"/>
  </r>
  <r>
    <n v="15719479"/>
    <n v="619"/>
    <x v="1"/>
    <x v="0"/>
    <n v="56"/>
    <n v="7"/>
    <n v="0"/>
    <n v="2"/>
    <n v="1"/>
    <n v="1"/>
    <n v="42442.21"/>
    <n v="0"/>
    <x v="2"/>
    <s v="2. Fair"/>
    <s v="1. Zero"/>
    <s v="6-8 yrs"/>
    <s v="Retained"/>
  </r>
  <r>
    <n v="15575147"/>
    <n v="699"/>
    <x v="0"/>
    <x v="1"/>
    <n v="22"/>
    <n v="9"/>
    <n v="99339"/>
    <n v="1"/>
    <n v="1"/>
    <n v="0"/>
    <n v="68297.61"/>
    <n v="1"/>
    <x v="3"/>
    <s v="3. Good"/>
    <s v="2. Up to 100K"/>
    <s v="9-10 yrs"/>
    <s v="Churned"/>
  </r>
  <r>
    <n v="15597309"/>
    <n v="749"/>
    <x v="1"/>
    <x v="1"/>
    <n v="36"/>
    <n v="7"/>
    <n v="0"/>
    <n v="2"/>
    <n v="0"/>
    <n v="0"/>
    <n v="80134.649999999994"/>
    <n v="0"/>
    <x v="1"/>
    <s v="4. Very Good"/>
    <s v="1. Zero"/>
    <s v="6-8 yrs"/>
    <s v="Retained"/>
  </r>
  <r>
    <n v="15648367"/>
    <n v="600"/>
    <x v="2"/>
    <x v="0"/>
    <n v="29"/>
    <n v="6"/>
    <n v="74430.100000000006"/>
    <n v="2"/>
    <n v="1"/>
    <n v="1"/>
    <n v="96051.1"/>
    <n v="0"/>
    <x v="3"/>
    <s v="2. Fair"/>
    <s v="2. Up to 100K"/>
    <s v="6-8 yrs"/>
    <s v="Retained"/>
  </r>
  <r>
    <n v="15758031"/>
    <n v="760"/>
    <x v="1"/>
    <x v="1"/>
    <n v="38"/>
    <n v="3"/>
    <n v="91241.85"/>
    <n v="1"/>
    <n v="0"/>
    <n v="1"/>
    <n v="80682.350000000006"/>
    <n v="0"/>
    <x v="1"/>
    <s v="4. Very Good"/>
    <s v="2. Up to 100K"/>
    <s v="3-5 yrs"/>
    <s v="Retained"/>
  </r>
  <r>
    <n v="15751771"/>
    <n v="528"/>
    <x v="2"/>
    <x v="1"/>
    <n v="32"/>
    <n v="2"/>
    <n v="99092.45"/>
    <n v="1"/>
    <n v="0"/>
    <n v="1"/>
    <n v="111149.98"/>
    <n v="0"/>
    <x v="1"/>
    <s v="1. Poor"/>
    <s v="2. Up to 100K"/>
    <s v="0-2 yrs"/>
    <s v="Retained"/>
  </r>
  <r>
    <n v="15689288"/>
    <n v="630"/>
    <x v="0"/>
    <x v="0"/>
    <n v="26"/>
    <n v="5"/>
    <n v="0"/>
    <n v="2"/>
    <n v="1"/>
    <n v="0"/>
    <n v="182612.38"/>
    <n v="0"/>
    <x v="3"/>
    <s v="2. Fair"/>
    <s v="1. Zero"/>
    <s v="3-5 yrs"/>
    <s v="Retained"/>
  </r>
  <r>
    <n v="15731026"/>
    <n v="683"/>
    <x v="2"/>
    <x v="0"/>
    <n v="39"/>
    <n v="2"/>
    <n v="100062.16"/>
    <n v="2"/>
    <n v="1"/>
    <n v="0"/>
    <n v="109201.43"/>
    <n v="0"/>
    <x v="1"/>
    <s v="3. Good"/>
    <s v="3. 100K-150K"/>
    <s v="0-2 yrs"/>
    <s v="Retained"/>
  </r>
  <r>
    <n v="15775809"/>
    <n v="677"/>
    <x v="2"/>
    <x v="0"/>
    <n v="26"/>
    <n v="6"/>
    <n v="98723.67"/>
    <n v="1"/>
    <n v="0"/>
    <n v="1"/>
    <n v="151146.67000000001"/>
    <n v="0"/>
    <x v="3"/>
    <s v="3. Good"/>
    <s v="2. Up to 100K"/>
    <s v="6-8 yrs"/>
    <s v="Retained"/>
  </r>
  <r>
    <n v="15743076"/>
    <n v="669"/>
    <x v="1"/>
    <x v="1"/>
    <n v="29"/>
    <n v="9"/>
    <n v="0"/>
    <n v="1"/>
    <n v="1"/>
    <n v="1"/>
    <n v="93901.61"/>
    <n v="0"/>
    <x v="3"/>
    <s v="2. Fair"/>
    <s v="1. Zero"/>
    <s v="9-10 yrs"/>
    <s v="Retained"/>
  </r>
  <r>
    <n v="15658258"/>
    <n v="693"/>
    <x v="0"/>
    <x v="1"/>
    <n v="43"/>
    <n v="6"/>
    <n v="128760.32000000001"/>
    <n v="1"/>
    <n v="1"/>
    <n v="0"/>
    <n v="36342.79"/>
    <n v="0"/>
    <x v="0"/>
    <s v="3. Good"/>
    <s v="3. 100K-150K"/>
    <s v="6-8 yrs"/>
    <s v="Retained"/>
  </r>
  <r>
    <n v="15756321"/>
    <n v="612"/>
    <x v="1"/>
    <x v="0"/>
    <n v="52"/>
    <n v="5"/>
    <n v="144772.69"/>
    <n v="1"/>
    <n v="0"/>
    <n v="0"/>
    <n v="98302.57"/>
    <n v="1"/>
    <x v="2"/>
    <s v="2. Fair"/>
    <s v="3. 100K-150K"/>
    <s v="3-5 yrs"/>
    <s v="Churned"/>
  </r>
  <r>
    <n v="15706799"/>
    <n v="719"/>
    <x v="1"/>
    <x v="1"/>
    <n v="44"/>
    <n v="4"/>
    <n v="0"/>
    <n v="1"/>
    <n v="0"/>
    <n v="0"/>
    <n v="84972.9"/>
    <n v="1"/>
    <x v="0"/>
    <s v="3. Good"/>
    <s v="1. Zero"/>
    <s v="3-5 yrs"/>
    <s v="Churned"/>
  </r>
  <r>
    <n v="15775703"/>
    <n v="702"/>
    <x v="0"/>
    <x v="1"/>
    <n v="26"/>
    <n v="2"/>
    <n v="71281.289999999994"/>
    <n v="1"/>
    <n v="1"/>
    <n v="1"/>
    <n v="108747.12"/>
    <n v="1"/>
    <x v="3"/>
    <s v="3. Good"/>
    <s v="2. Up to 100K"/>
    <s v="0-2 yrs"/>
    <s v="Churned"/>
  </r>
  <r>
    <n v="15642636"/>
    <n v="755"/>
    <x v="0"/>
    <x v="1"/>
    <n v="29"/>
    <n v="9"/>
    <n v="117035.89"/>
    <n v="1"/>
    <n v="1"/>
    <n v="1"/>
    <n v="21862.19"/>
    <n v="0"/>
    <x v="3"/>
    <s v="4. Very Good"/>
    <s v="3. 100K-150K"/>
    <s v="9-10 yrs"/>
    <s v="Retained"/>
  </r>
  <r>
    <n v="15704651"/>
    <n v="514"/>
    <x v="0"/>
    <x v="1"/>
    <n v="26"/>
    <n v="1"/>
    <n v="0"/>
    <n v="2"/>
    <n v="0"/>
    <n v="0"/>
    <n v="121551.93"/>
    <n v="0"/>
    <x v="3"/>
    <s v="1. Poor"/>
    <s v="1. Zero"/>
    <s v="0-2 yrs"/>
    <s v="Retained"/>
  </r>
  <r>
    <n v="15806771"/>
    <n v="753"/>
    <x v="0"/>
    <x v="0"/>
    <n v="40"/>
    <n v="0"/>
    <n v="3768.69"/>
    <n v="2"/>
    <n v="1"/>
    <n v="0"/>
    <n v="177065.24"/>
    <n v="1"/>
    <x v="0"/>
    <s v="4. Very Good"/>
    <s v="2. Up to 100K"/>
    <s v="0-2 yrs"/>
    <s v="Churned"/>
  </r>
  <r>
    <n v="15566735"/>
    <n v="548"/>
    <x v="2"/>
    <x v="0"/>
    <n v="36"/>
    <n v="2"/>
    <n v="108913.84"/>
    <n v="2"/>
    <n v="1"/>
    <n v="1"/>
    <n v="140460.01"/>
    <n v="0"/>
    <x v="1"/>
    <s v="1. Poor"/>
    <s v="3. 100K-150K"/>
    <s v="0-2 yrs"/>
    <s v="Retained"/>
  </r>
  <r>
    <n v="15681671"/>
    <n v="850"/>
    <x v="2"/>
    <x v="1"/>
    <n v="28"/>
    <n v="2"/>
    <n v="101100.22"/>
    <n v="2"/>
    <n v="1"/>
    <n v="1"/>
    <n v="35337.31"/>
    <n v="0"/>
    <x v="3"/>
    <s v="5. Excellent"/>
    <s v="3. 100K-150K"/>
    <s v="0-2 yrs"/>
    <s v="Retained"/>
  </r>
  <r>
    <n v="15775949"/>
    <n v="612"/>
    <x v="0"/>
    <x v="0"/>
    <n v="38"/>
    <n v="7"/>
    <n v="110615.47"/>
    <n v="1"/>
    <n v="1"/>
    <n v="1"/>
    <n v="193502.93"/>
    <n v="0"/>
    <x v="1"/>
    <s v="2. Fair"/>
    <s v="3. 100K-150K"/>
    <s v="6-8 yrs"/>
    <s v="Retained"/>
  </r>
  <r>
    <n v="15586752"/>
    <n v="628"/>
    <x v="2"/>
    <x v="1"/>
    <n v="33"/>
    <n v="8"/>
    <n v="152143.89000000001"/>
    <n v="1"/>
    <n v="1"/>
    <n v="1"/>
    <n v="32174.03"/>
    <n v="0"/>
    <x v="1"/>
    <s v="2. Fair"/>
    <s v="4. Above 150K"/>
    <s v="6-8 yrs"/>
    <s v="Retained"/>
  </r>
  <r>
    <n v="15582519"/>
    <n v="479"/>
    <x v="0"/>
    <x v="1"/>
    <n v="47"/>
    <n v="6"/>
    <n v="121797.09"/>
    <n v="1"/>
    <n v="0"/>
    <n v="1"/>
    <n v="5811.9"/>
    <n v="1"/>
    <x v="0"/>
    <s v="1. Poor"/>
    <s v="3. 100K-150K"/>
    <s v="6-8 yrs"/>
    <s v="Churned"/>
  </r>
  <r>
    <n v="15658233"/>
    <n v="724"/>
    <x v="0"/>
    <x v="0"/>
    <n v="41"/>
    <n v="5"/>
    <n v="109798.25"/>
    <n v="1"/>
    <n v="0"/>
    <n v="1"/>
    <n v="149593.60999999999"/>
    <n v="0"/>
    <x v="0"/>
    <s v="3. Good"/>
    <s v="3. 100K-150K"/>
    <s v="3-5 yrs"/>
    <s v="Retained"/>
  </r>
  <r>
    <n v="15755330"/>
    <n v="512"/>
    <x v="2"/>
    <x v="1"/>
    <n v="41"/>
    <n v="7"/>
    <n v="122403.24"/>
    <n v="1"/>
    <n v="0"/>
    <n v="1"/>
    <n v="37439.9"/>
    <n v="1"/>
    <x v="0"/>
    <s v="1. Poor"/>
    <s v="3. 100K-150K"/>
    <s v="6-8 yrs"/>
    <s v="Churned"/>
  </r>
  <r>
    <n v="15605072"/>
    <n v="638"/>
    <x v="0"/>
    <x v="0"/>
    <n v="43"/>
    <n v="3"/>
    <n v="145860.98000000001"/>
    <n v="1"/>
    <n v="1"/>
    <n v="1"/>
    <n v="142763.51"/>
    <n v="1"/>
    <x v="0"/>
    <s v="2. Fair"/>
    <s v="3. 100K-150K"/>
    <s v="3-5 yrs"/>
    <s v="Churned"/>
  </r>
  <r>
    <n v="15617538"/>
    <n v="834"/>
    <x v="1"/>
    <x v="1"/>
    <n v="40"/>
    <n v="7"/>
    <n v="0"/>
    <n v="2"/>
    <n v="0"/>
    <n v="0"/>
    <n v="45038.74"/>
    <n v="0"/>
    <x v="0"/>
    <s v="5. Excellent"/>
    <s v="1. Zero"/>
    <s v="6-8 yrs"/>
    <s v="Retained"/>
  </r>
  <r>
    <n v="15591428"/>
    <n v="781"/>
    <x v="0"/>
    <x v="1"/>
    <n v="29"/>
    <n v="9"/>
    <n v="0"/>
    <n v="2"/>
    <n v="0"/>
    <n v="0"/>
    <n v="172097.4"/>
    <n v="0"/>
    <x v="3"/>
    <s v="4. Very Good"/>
    <s v="1. Zero"/>
    <s v="9-10 yrs"/>
    <s v="Retained"/>
  </r>
  <r>
    <n v="15692142"/>
    <n v="707"/>
    <x v="2"/>
    <x v="0"/>
    <n v="48"/>
    <n v="7"/>
    <n v="105086.74"/>
    <n v="1"/>
    <n v="1"/>
    <n v="1"/>
    <n v="180344.69"/>
    <n v="1"/>
    <x v="0"/>
    <s v="3. Good"/>
    <s v="3. 100K-150K"/>
    <s v="6-8 yrs"/>
    <s v="Churned"/>
  </r>
  <r>
    <n v="15692931"/>
    <n v="670"/>
    <x v="0"/>
    <x v="1"/>
    <n v="22"/>
    <n v="2"/>
    <n v="114991.45"/>
    <n v="1"/>
    <n v="1"/>
    <n v="1"/>
    <n v="37392.559999999998"/>
    <n v="0"/>
    <x v="3"/>
    <s v="3. Good"/>
    <s v="3. 100K-150K"/>
    <s v="0-2 yrs"/>
    <s v="Retained"/>
  </r>
  <r>
    <n v="15781127"/>
    <n v="663"/>
    <x v="1"/>
    <x v="0"/>
    <n v="33"/>
    <n v="8"/>
    <n v="96769.04"/>
    <n v="1"/>
    <n v="1"/>
    <n v="1"/>
    <n v="36864.050000000003"/>
    <n v="0"/>
    <x v="1"/>
    <s v="2. Fair"/>
    <s v="2. Up to 100K"/>
    <s v="6-8 yrs"/>
    <s v="Retained"/>
  </r>
  <r>
    <n v="15677136"/>
    <n v="624"/>
    <x v="0"/>
    <x v="0"/>
    <n v="23"/>
    <n v="5"/>
    <n v="0"/>
    <n v="2"/>
    <n v="0"/>
    <n v="0"/>
    <n v="132418.59"/>
    <n v="0"/>
    <x v="3"/>
    <s v="2. Fair"/>
    <s v="1. Zero"/>
    <s v="3-5 yrs"/>
    <s v="Retained"/>
  </r>
  <r>
    <n v="15677828"/>
    <n v="598"/>
    <x v="0"/>
    <x v="0"/>
    <n v="34"/>
    <n v="4"/>
    <n v="0"/>
    <n v="2"/>
    <n v="0"/>
    <n v="0"/>
    <n v="60894.26"/>
    <n v="0"/>
    <x v="1"/>
    <s v="2. Fair"/>
    <s v="1. Zero"/>
    <s v="3-5 yrs"/>
    <s v="Retained"/>
  </r>
  <r>
    <n v="15567897"/>
    <n v="619"/>
    <x v="2"/>
    <x v="1"/>
    <n v="23"/>
    <n v="5"/>
    <n v="132725.1"/>
    <n v="1"/>
    <n v="1"/>
    <n v="1"/>
    <n v="143913.32999999999"/>
    <n v="0"/>
    <x v="3"/>
    <s v="2. Fair"/>
    <s v="3. 100K-150K"/>
    <s v="3-5 yrs"/>
    <s v="Retained"/>
  </r>
  <r>
    <n v="15793641"/>
    <n v="792"/>
    <x v="0"/>
    <x v="0"/>
    <n v="70"/>
    <n v="3"/>
    <n v="0"/>
    <n v="2"/>
    <n v="1"/>
    <n v="1"/>
    <n v="172240.27"/>
    <n v="0"/>
    <x v="4"/>
    <s v="4. Very Good"/>
    <s v="1. Zero"/>
    <s v="3-5 yrs"/>
    <s v="Retained"/>
  </r>
  <r>
    <n v="15678333"/>
    <n v="683"/>
    <x v="0"/>
    <x v="0"/>
    <n v="26"/>
    <n v="7"/>
    <n v="0"/>
    <n v="2"/>
    <n v="1"/>
    <n v="0"/>
    <n v="86619.77"/>
    <n v="0"/>
    <x v="3"/>
    <s v="3. Good"/>
    <s v="1. Zero"/>
    <s v="6-8 yrs"/>
    <s v="Retained"/>
  </r>
  <r>
    <n v="15630511"/>
    <n v="691"/>
    <x v="0"/>
    <x v="0"/>
    <n v="33"/>
    <n v="6"/>
    <n v="0"/>
    <n v="2"/>
    <n v="1"/>
    <n v="0"/>
    <n v="164074.89000000001"/>
    <n v="0"/>
    <x v="1"/>
    <s v="3. Good"/>
    <s v="1. Zero"/>
    <s v="6-8 yrs"/>
    <s v="Retained"/>
  </r>
  <r>
    <n v="15792627"/>
    <n v="765"/>
    <x v="1"/>
    <x v="0"/>
    <n v="33"/>
    <n v="5"/>
    <n v="84557.82"/>
    <n v="1"/>
    <n v="1"/>
    <n v="1"/>
    <n v="69039.429999999993"/>
    <n v="0"/>
    <x v="1"/>
    <s v="4. Very Good"/>
    <s v="2. Up to 100K"/>
    <s v="3-5 yrs"/>
    <s v="Retained"/>
  </r>
  <r>
    <n v="15717191"/>
    <n v="508"/>
    <x v="0"/>
    <x v="1"/>
    <n v="49"/>
    <n v="1"/>
    <n v="93817.41"/>
    <n v="2"/>
    <n v="1"/>
    <n v="1"/>
    <n v="132468.76"/>
    <n v="1"/>
    <x v="0"/>
    <s v="1. Poor"/>
    <s v="2. Up to 100K"/>
    <s v="0-2 yrs"/>
    <s v="Churned"/>
  </r>
  <r>
    <n v="15625716"/>
    <n v="637"/>
    <x v="0"/>
    <x v="0"/>
    <n v="33"/>
    <n v="9"/>
    <n v="113913.53"/>
    <n v="1"/>
    <n v="0"/>
    <n v="1"/>
    <n v="65316.5"/>
    <n v="0"/>
    <x v="1"/>
    <s v="2. Fair"/>
    <s v="3. 100K-150K"/>
    <s v="9-10 yrs"/>
    <s v="Retained"/>
  </r>
  <r>
    <n v="15710053"/>
    <n v="667"/>
    <x v="2"/>
    <x v="0"/>
    <n v="44"/>
    <n v="5"/>
    <n v="140406.68"/>
    <n v="2"/>
    <n v="0"/>
    <n v="1"/>
    <n v="57164.19"/>
    <n v="0"/>
    <x v="0"/>
    <s v="2. Fair"/>
    <s v="3. 100K-150K"/>
    <s v="3-5 yrs"/>
    <s v="Retained"/>
  </r>
  <r>
    <n v="15580043"/>
    <n v="575"/>
    <x v="1"/>
    <x v="0"/>
    <n v="22"/>
    <n v="8"/>
    <n v="105229.34"/>
    <n v="1"/>
    <n v="1"/>
    <n v="1"/>
    <n v="34397.08"/>
    <n v="0"/>
    <x v="3"/>
    <s v="1. Poor"/>
    <s v="3. 100K-150K"/>
    <s v="6-8 yrs"/>
    <s v="Retained"/>
  </r>
  <r>
    <n v="15601410"/>
    <n v="744"/>
    <x v="1"/>
    <x v="0"/>
    <n v="46"/>
    <n v="1"/>
    <n v="0"/>
    <n v="3"/>
    <n v="1"/>
    <n v="1"/>
    <n v="177431.59"/>
    <n v="1"/>
    <x v="0"/>
    <s v="4. Very Good"/>
    <s v="1. Zero"/>
    <s v="0-2 yrs"/>
    <s v="Churned"/>
  </r>
  <r>
    <n v="15684669"/>
    <n v="567"/>
    <x v="0"/>
    <x v="0"/>
    <n v="41"/>
    <n v="9"/>
    <n v="137891.35"/>
    <n v="1"/>
    <n v="1"/>
    <n v="0"/>
    <n v="142009.46"/>
    <n v="1"/>
    <x v="0"/>
    <s v="1. Poor"/>
    <s v="3. 100K-150K"/>
    <s v="9-10 yrs"/>
    <s v="Churned"/>
  </r>
  <r>
    <n v="15619083"/>
    <n v="502"/>
    <x v="0"/>
    <x v="0"/>
    <n v="35"/>
    <n v="6"/>
    <n v="0"/>
    <n v="2"/>
    <n v="1"/>
    <n v="1"/>
    <n v="80618.47"/>
    <n v="0"/>
    <x v="1"/>
    <s v="1. Poor"/>
    <s v="1. Zero"/>
    <s v="6-8 yrs"/>
    <s v="Retained"/>
  </r>
  <r>
    <n v="15692207"/>
    <n v="609"/>
    <x v="0"/>
    <x v="0"/>
    <n v="53"/>
    <n v="6"/>
    <n v="0"/>
    <n v="2"/>
    <n v="1"/>
    <n v="1"/>
    <n v="124218.27"/>
    <n v="0"/>
    <x v="2"/>
    <s v="2. Fair"/>
    <s v="1. Zero"/>
    <s v="6-8 yrs"/>
    <s v="Retained"/>
  </r>
  <r>
    <n v="15730705"/>
    <n v="715"/>
    <x v="0"/>
    <x v="1"/>
    <n v="37"/>
    <n v="9"/>
    <n v="165252.51999999999"/>
    <n v="1"/>
    <n v="1"/>
    <n v="0"/>
    <n v="85286.3"/>
    <n v="0"/>
    <x v="1"/>
    <s v="3. Good"/>
    <s v="4. Above 150K"/>
    <s v="9-10 yrs"/>
    <s v="Retained"/>
  </r>
  <r>
    <n v="15749688"/>
    <n v="541"/>
    <x v="0"/>
    <x v="1"/>
    <n v="32"/>
    <n v="8"/>
    <n v="0"/>
    <n v="2"/>
    <n v="0"/>
    <n v="0"/>
    <n v="40889.14"/>
    <n v="0"/>
    <x v="1"/>
    <s v="1. Poor"/>
    <s v="1. Zero"/>
    <s v="6-8 yrs"/>
    <s v="Retained"/>
  </r>
  <r>
    <n v="15728542"/>
    <n v="850"/>
    <x v="0"/>
    <x v="0"/>
    <n v="71"/>
    <n v="4"/>
    <n v="0"/>
    <n v="2"/>
    <n v="1"/>
    <n v="1"/>
    <n v="107236.87"/>
    <n v="0"/>
    <x v="4"/>
    <s v="5. Excellent"/>
    <s v="1. Zero"/>
    <s v="3-5 yrs"/>
    <s v="Retained"/>
  </r>
  <r>
    <n v="15760063"/>
    <n v="595"/>
    <x v="1"/>
    <x v="1"/>
    <n v="23"/>
    <n v="7"/>
    <n v="0"/>
    <n v="2"/>
    <n v="1"/>
    <n v="1"/>
    <n v="168085.97"/>
    <n v="0"/>
    <x v="3"/>
    <s v="2. Fair"/>
    <s v="1. Zero"/>
    <s v="6-8 yrs"/>
    <s v="Retained"/>
  </r>
  <r>
    <n v="15658982"/>
    <n v="650"/>
    <x v="2"/>
    <x v="0"/>
    <n v="28"/>
    <n v="5"/>
    <n v="122034.4"/>
    <n v="3"/>
    <n v="0"/>
    <n v="1"/>
    <n v="146663.43"/>
    <n v="1"/>
    <x v="3"/>
    <s v="2. Fair"/>
    <s v="3. 100K-150K"/>
    <s v="3-5 yrs"/>
    <s v="Churned"/>
  </r>
  <r>
    <n v="15758769"/>
    <n v="625"/>
    <x v="0"/>
    <x v="0"/>
    <n v="44"/>
    <n v="7"/>
    <n v="0"/>
    <n v="1"/>
    <n v="1"/>
    <n v="0"/>
    <n v="4791.8"/>
    <n v="0"/>
    <x v="0"/>
    <s v="2. Fair"/>
    <s v="1. Zero"/>
    <s v="6-8 yrs"/>
    <s v="Retained"/>
  </r>
  <r>
    <n v="15778481"/>
    <n v="817"/>
    <x v="0"/>
    <x v="1"/>
    <n v="59"/>
    <n v="1"/>
    <n v="118962.58"/>
    <n v="1"/>
    <n v="1"/>
    <n v="1"/>
    <n v="120819.58"/>
    <n v="0"/>
    <x v="2"/>
    <s v="5. Excellent"/>
    <s v="3. 100K-150K"/>
    <s v="0-2 yrs"/>
    <s v="Retained"/>
  </r>
  <r>
    <n v="15661162"/>
    <n v="526"/>
    <x v="1"/>
    <x v="1"/>
    <n v="49"/>
    <n v="2"/>
    <n v="0"/>
    <n v="1"/>
    <n v="1"/>
    <n v="0"/>
    <n v="114539.67"/>
    <n v="1"/>
    <x v="0"/>
    <s v="1. Poor"/>
    <s v="1. Zero"/>
    <s v="0-2 yrs"/>
    <s v="Churned"/>
  </r>
  <r>
    <n v="15568164"/>
    <n v="850"/>
    <x v="0"/>
    <x v="0"/>
    <n v="34"/>
    <n v="4"/>
    <n v="71379.53"/>
    <n v="2"/>
    <n v="1"/>
    <n v="1"/>
    <n v="154000.99"/>
    <n v="0"/>
    <x v="1"/>
    <s v="5. Excellent"/>
    <s v="2. Up to 100K"/>
    <s v="3-5 yrs"/>
    <s v="Retained"/>
  </r>
  <r>
    <n v="15601569"/>
    <n v="598"/>
    <x v="0"/>
    <x v="0"/>
    <n v="40"/>
    <n v="2"/>
    <n v="171178.25"/>
    <n v="1"/>
    <n v="1"/>
    <n v="0"/>
    <n v="137980.57999999999"/>
    <n v="1"/>
    <x v="0"/>
    <s v="2. Fair"/>
    <s v="4. Above 150K"/>
    <s v="0-2 yrs"/>
    <s v="Churned"/>
  </r>
  <r>
    <n v="15772383"/>
    <n v="613"/>
    <x v="0"/>
    <x v="1"/>
    <n v="36"/>
    <n v="9"/>
    <n v="131307.10999999999"/>
    <n v="1"/>
    <n v="0"/>
    <n v="0"/>
    <n v="83343.73"/>
    <n v="0"/>
    <x v="1"/>
    <s v="2. Fair"/>
    <s v="3. 100K-150K"/>
    <s v="9-10 yrs"/>
    <s v="Retained"/>
  </r>
  <r>
    <n v="15667456"/>
    <n v="709"/>
    <x v="1"/>
    <x v="1"/>
    <n v="62"/>
    <n v="3"/>
    <n v="0"/>
    <n v="2"/>
    <n v="1"/>
    <n v="1"/>
    <n v="82195.149999999994"/>
    <n v="0"/>
    <x v="4"/>
    <s v="3. Good"/>
    <s v="1. Zero"/>
    <s v="3-5 yrs"/>
    <s v="Retained"/>
  </r>
  <r>
    <n v="15672983"/>
    <n v="678"/>
    <x v="1"/>
    <x v="0"/>
    <n v="27"/>
    <n v="5"/>
    <n v="87099.85"/>
    <n v="2"/>
    <n v="1"/>
    <n v="0"/>
    <n v="149550.95000000001"/>
    <n v="0"/>
    <x v="3"/>
    <s v="3. Good"/>
    <s v="2. Up to 100K"/>
    <s v="3-5 yrs"/>
    <s v="Retained"/>
  </r>
  <r>
    <n v="15799534"/>
    <n v="720"/>
    <x v="0"/>
    <x v="1"/>
    <n v="71"/>
    <n v="5"/>
    <n v="183135.39"/>
    <n v="2"/>
    <n v="1"/>
    <n v="1"/>
    <n v="197688.5"/>
    <n v="0"/>
    <x v="4"/>
    <s v="3. Good"/>
    <s v="4. Above 150K"/>
    <s v="3-5 yrs"/>
    <s v="Retained"/>
  </r>
  <r>
    <n v="15582847"/>
    <n v="662"/>
    <x v="0"/>
    <x v="1"/>
    <n v="26"/>
    <n v="0"/>
    <n v="0"/>
    <n v="2"/>
    <n v="0"/>
    <n v="1"/>
    <n v="72929.960000000006"/>
    <n v="0"/>
    <x v="3"/>
    <s v="2. Fair"/>
    <s v="1. Zero"/>
    <s v="0-2 yrs"/>
    <s v="Retained"/>
  </r>
  <r>
    <n v="15612478"/>
    <n v="525"/>
    <x v="0"/>
    <x v="1"/>
    <n v="51"/>
    <n v="10"/>
    <n v="0"/>
    <n v="3"/>
    <n v="1"/>
    <n v="0"/>
    <n v="171045.35"/>
    <n v="1"/>
    <x v="2"/>
    <s v="1. Poor"/>
    <s v="1. Zero"/>
    <s v="9-10 yrs"/>
    <s v="Churned"/>
  </r>
  <r>
    <n v="15709621"/>
    <n v="662"/>
    <x v="0"/>
    <x v="1"/>
    <n v="31"/>
    <n v="3"/>
    <n v="0"/>
    <n v="2"/>
    <n v="0"/>
    <n v="1"/>
    <n v="27731.05"/>
    <n v="0"/>
    <x v="1"/>
    <s v="2. Fair"/>
    <s v="1. Zero"/>
    <s v="3-5 yrs"/>
    <s v="Retained"/>
  </r>
  <r>
    <n v="15802009"/>
    <n v="770"/>
    <x v="0"/>
    <x v="0"/>
    <n v="33"/>
    <n v="6"/>
    <n v="0"/>
    <n v="2"/>
    <n v="1"/>
    <n v="1"/>
    <n v="126131.9"/>
    <n v="0"/>
    <x v="1"/>
    <s v="4. Very Good"/>
    <s v="1. Zero"/>
    <s v="6-8 yrs"/>
    <s v="Retained"/>
  </r>
  <r>
    <n v="15698816"/>
    <n v="721"/>
    <x v="1"/>
    <x v="0"/>
    <n v="33"/>
    <n v="4"/>
    <n v="72535.45"/>
    <n v="1"/>
    <n v="1"/>
    <n v="1"/>
    <n v="103931.49"/>
    <n v="0"/>
    <x v="1"/>
    <s v="3. Good"/>
    <s v="2. Up to 100K"/>
    <s v="3-5 yrs"/>
    <s v="Retained"/>
  </r>
  <r>
    <n v="15574830"/>
    <n v="633"/>
    <x v="2"/>
    <x v="1"/>
    <n v="58"/>
    <n v="2"/>
    <n v="128137.42"/>
    <n v="2"/>
    <n v="1"/>
    <n v="0"/>
    <n v="147635.32999999999"/>
    <n v="1"/>
    <x v="2"/>
    <s v="2. Fair"/>
    <s v="3. 100K-150K"/>
    <s v="0-2 yrs"/>
    <s v="Churned"/>
  </r>
  <r>
    <n v="15603082"/>
    <n v="701"/>
    <x v="0"/>
    <x v="1"/>
    <n v="51"/>
    <n v="9"/>
    <n v="0"/>
    <n v="2"/>
    <n v="0"/>
    <n v="0"/>
    <n v="61961.57"/>
    <n v="0"/>
    <x v="2"/>
    <s v="3. Good"/>
    <s v="1. Zero"/>
    <s v="9-10 yrs"/>
    <s v="Retained"/>
  </r>
  <r>
    <n v="15685947"/>
    <n v="556"/>
    <x v="2"/>
    <x v="1"/>
    <n v="42"/>
    <n v="0"/>
    <n v="115915.53"/>
    <n v="2"/>
    <n v="0"/>
    <n v="1"/>
    <n v="125435.47"/>
    <n v="1"/>
    <x v="0"/>
    <s v="1. Poor"/>
    <s v="3. 100K-150K"/>
    <s v="0-2 yrs"/>
    <s v="Churned"/>
  </r>
  <r>
    <n v="15643048"/>
    <n v="639"/>
    <x v="0"/>
    <x v="1"/>
    <n v="66"/>
    <n v="0"/>
    <n v="0"/>
    <n v="2"/>
    <n v="0"/>
    <n v="1"/>
    <n v="42240.54"/>
    <n v="0"/>
    <x v="4"/>
    <s v="2. Fair"/>
    <s v="1. Zero"/>
    <s v="0-2 yrs"/>
    <s v="Retained"/>
  </r>
  <r>
    <n v="15807568"/>
    <n v="632"/>
    <x v="0"/>
    <x v="1"/>
    <n v="50"/>
    <n v="2"/>
    <n v="0"/>
    <n v="2"/>
    <n v="0"/>
    <n v="0"/>
    <n v="57942.879999999997"/>
    <n v="0"/>
    <x v="2"/>
    <s v="2. Fair"/>
    <s v="1. Zero"/>
    <s v="0-2 yrs"/>
    <s v="Retained"/>
  </r>
  <r>
    <n v="15597591"/>
    <n v="456"/>
    <x v="0"/>
    <x v="1"/>
    <n v="29"/>
    <n v="5"/>
    <n v="107000.49"/>
    <n v="1"/>
    <n v="1"/>
    <n v="1"/>
    <n v="153419.62"/>
    <n v="0"/>
    <x v="3"/>
    <s v="1. Poor"/>
    <s v="3. 100K-150K"/>
    <s v="3-5 yrs"/>
    <s v="Retained"/>
  </r>
  <r>
    <n v="15747558"/>
    <n v="729"/>
    <x v="1"/>
    <x v="0"/>
    <n v="38"/>
    <n v="10"/>
    <n v="0"/>
    <n v="2"/>
    <n v="1"/>
    <n v="0"/>
    <n v="189727.12"/>
    <n v="0"/>
    <x v="1"/>
    <s v="3. Good"/>
    <s v="1. Zero"/>
    <s v="9-10 yrs"/>
    <s v="Retained"/>
  </r>
  <r>
    <n v="15756655"/>
    <n v="632"/>
    <x v="0"/>
    <x v="0"/>
    <n v="34"/>
    <n v="2"/>
    <n v="0"/>
    <n v="2"/>
    <n v="0"/>
    <n v="0"/>
    <n v="165385.54999999999"/>
    <n v="0"/>
    <x v="1"/>
    <s v="2. Fair"/>
    <s v="1. Zero"/>
    <s v="0-2 yrs"/>
    <s v="Retained"/>
  </r>
  <r>
    <n v="15589949"/>
    <n v="433"/>
    <x v="1"/>
    <x v="1"/>
    <n v="34"/>
    <n v="9"/>
    <n v="152806.74"/>
    <n v="1"/>
    <n v="1"/>
    <n v="0"/>
    <n v="19687.990000000002"/>
    <n v="0"/>
    <x v="1"/>
    <s v="1. Poor"/>
    <s v="4. Above 150K"/>
    <s v="9-10 yrs"/>
    <s v="Retained"/>
  </r>
  <r>
    <n v="15601012"/>
    <n v="802"/>
    <x v="0"/>
    <x v="0"/>
    <n v="60"/>
    <n v="3"/>
    <n v="92887.06"/>
    <n v="1"/>
    <n v="1"/>
    <n v="0"/>
    <n v="39473.629999999997"/>
    <n v="1"/>
    <x v="4"/>
    <s v="5. Excellent"/>
    <s v="2. Up to 100K"/>
    <s v="3-5 yrs"/>
    <s v="Churned"/>
  </r>
  <r>
    <n v="15724269"/>
    <n v="670"/>
    <x v="0"/>
    <x v="1"/>
    <n v="25"/>
    <n v="7"/>
    <n v="0"/>
    <n v="2"/>
    <n v="1"/>
    <n v="1"/>
    <n v="144723.38"/>
    <n v="0"/>
    <x v="3"/>
    <s v="3. Good"/>
    <s v="1. Zero"/>
    <s v="6-8 yrs"/>
    <s v="Retained"/>
  </r>
  <r>
    <n v="15567506"/>
    <n v="738"/>
    <x v="2"/>
    <x v="0"/>
    <n v="40"/>
    <n v="6"/>
    <n v="114940.67"/>
    <n v="2"/>
    <n v="1"/>
    <n v="1"/>
    <n v="194895.57"/>
    <n v="1"/>
    <x v="0"/>
    <s v="3. Good"/>
    <s v="3. 100K-150K"/>
    <s v="6-8 yrs"/>
    <s v="Churned"/>
  </r>
  <r>
    <n v="15791877"/>
    <n v="706"/>
    <x v="2"/>
    <x v="1"/>
    <n v="34"/>
    <n v="0"/>
    <n v="140641.26"/>
    <n v="2"/>
    <n v="1"/>
    <n v="1"/>
    <n v="77271.91"/>
    <n v="0"/>
    <x v="1"/>
    <s v="3. Good"/>
    <s v="3. 100K-150K"/>
    <s v="0-2 yrs"/>
    <s v="Retained"/>
  </r>
  <r>
    <n v="15794360"/>
    <n v="592"/>
    <x v="2"/>
    <x v="0"/>
    <n v="70"/>
    <n v="5"/>
    <n v="71816.740000000005"/>
    <n v="2"/>
    <n v="1"/>
    <n v="0"/>
    <n v="105096.82"/>
    <n v="1"/>
    <x v="4"/>
    <s v="2. Fair"/>
    <s v="2. Up to 100K"/>
    <s v="3-5 yrs"/>
    <s v="Churned"/>
  </r>
  <r>
    <n v="15686538"/>
    <n v="522"/>
    <x v="0"/>
    <x v="0"/>
    <n v="41"/>
    <n v="7"/>
    <n v="0"/>
    <n v="2"/>
    <n v="0"/>
    <n v="1"/>
    <n v="176780.39"/>
    <n v="0"/>
    <x v="0"/>
    <s v="1. Poor"/>
    <s v="1. Zero"/>
    <s v="6-8 yrs"/>
    <s v="Retained"/>
  </r>
  <r>
    <n v="15585985"/>
    <n v="746"/>
    <x v="0"/>
    <x v="1"/>
    <n v="48"/>
    <n v="5"/>
    <n v="165282.42000000001"/>
    <n v="1"/>
    <n v="1"/>
    <n v="0"/>
    <n v="153786.46"/>
    <n v="1"/>
    <x v="0"/>
    <s v="4. Very Good"/>
    <s v="4. Above 150K"/>
    <s v="3-5 yrs"/>
    <s v="Churned"/>
  </r>
  <r>
    <n v="15699257"/>
    <n v="651"/>
    <x v="1"/>
    <x v="1"/>
    <n v="42"/>
    <n v="2"/>
    <n v="143145.87"/>
    <n v="2"/>
    <n v="1"/>
    <n v="0"/>
    <n v="43612.06"/>
    <n v="0"/>
    <x v="0"/>
    <s v="2. Fair"/>
    <s v="3. 100K-150K"/>
    <s v="0-2 yrs"/>
    <s v="Retained"/>
  </r>
  <r>
    <n v="15804104"/>
    <n v="494"/>
    <x v="0"/>
    <x v="1"/>
    <n v="28"/>
    <n v="9"/>
    <n v="114731.76"/>
    <n v="2"/>
    <n v="0"/>
    <n v="1"/>
    <n v="79479.740000000005"/>
    <n v="0"/>
    <x v="3"/>
    <s v="1. Poor"/>
    <s v="3. 100K-150K"/>
    <s v="9-10 yrs"/>
    <s v="Retained"/>
  </r>
  <r>
    <n v="15727619"/>
    <n v="753"/>
    <x v="2"/>
    <x v="0"/>
    <n v="46"/>
    <n v="9"/>
    <n v="113909.69"/>
    <n v="3"/>
    <n v="1"/>
    <n v="0"/>
    <n v="92320.37"/>
    <n v="1"/>
    <x v="0"/>
    <s v="4. Very Good"/>
    <s v="3. 100K-150K"/>
    <s v="9-10 yrs"/>
    <s v="Churned"/>
  </r>
  <r>
    <n v="15740237"/>
    <n v="671"/>
    <x v="2"/>
    <x v="1"/>
    <n v="36"/>
    <n v="2"/>
    <n v="116695.27"/>
    <n v="1"/>
    <n v="0"/>
    <n v="0"/>
    <n v="193201.86"/>
    <n v="0"/>
    <x v="1"/>
    <s v="3. Good"/>
    <s v="3. 100K-150K"/>
    <s v="0-2 yrs"/>
    <s v="Retained"/>
  </r>
  <r>
    <n v="15801436"/>
    <n v="696"/>
    <x v="0"/>
    <x v="1"/>
    <n v="42"/>
    <n v="4"/>
    <n v="0"/>
    <n v="1"/>
    <n v="0"/>
    <n v="0"/>
    <n v="126353.13"/>
    <n v="1"/>
    <x v="0"/>
    <s v="3. Good"/>
    <s v="1. Zero"/>
    <s v="3-5 yrs"/>
    <s v="Churned"/>
  </r>
  <r>
    <n v="15705735"/>
    <n v="577"/>
    <x v="1"/>
    <x v="1"/>
    <n v="43"/>
    <n v="3"/>
    <n v="0"/>
    <n v="2"/>
    <n v="1"/>
    <n v="1"/>
    <n v="135008.92000000001"/>
    <n v="0"/>
    <x v="0"/>
    <s v="1. Poor"/>
    <s v="1. Zero"/>
    <s v="3-5 yrs"/>
    <s v="Retained"/>
  </r>
  <r>
    <n v="15649359"/>
    <n v="587"/>
    <x v="0"/>
    <x v="1"/>
    <n v="36"/>
    <n v="1"/>
    <n v="0"/>
    <n v="2"/>
    <n v="0"/>
    <n v="1"/>
    <n v="17135.599999999999"/>
    <n v="0"/>
    <x v="1"/>
    <s v="2. Fair"/>
    <s v="1. Zero"/>
    <s v="0-2 yrs"/>
    <s v="Retained"/>
  </r>
  <r>
    <n v="15624892"/>
    <n v="712"/>
    <x v="2"/>
    <x v="1"/>
    <n v="37"/>
    <n v="7"/>
    <n v="93978.96"/>
    <n v="2"/>
    <n v="1"/>
    <n v="0"/>
    <n v="60651.77"/>
    <n v="0"/>
    <x v="1"/>
    <s v="3. Good"/>
    <s v="2. Up to 100K"/>
    <s v="6-8 yrs"/>
    <s v="Retained"/>
  </r>
  <r>
    <n v="15784918"/>
    <n v="498"/>
    <x v="2"/>
    <x v="1"/>
    <n v="35"/>
    <n v="2"/>
    <n v="121968.11"/>
    <n v="2"/>
    <n v="0"/>
    <n v="1"/>
    <n v="188343.05"/>
    <n v="0"/>
    <x v="1"/>
    <s v="1. Poor"/>
    <s v="3. 100K-150K"/>
    <s v="0-2 yrs"/>
    <s v="Retained"/>
  </r>
  <r>
    <n v="15584785"/>
    <n v="660"/>
    <x v="0"/>
    <x v="1"/>
    <n v="37"/>
    <n v="2"/>
    <n v="97324.91"/>
    <n v="1"/>
    <n v="1"/>
    <n v="0"/>
    <n v="23291.83"/>
    <n v="0"/>
    <x v="1"/>
    <s v="2. Fair"/>
    <s v="2. Up to 100K"/>
    <s v="0-2 yrs"/>
    <s v="Retained"/>
  </r>
  <r>
    <n v="15797197"/>
    <n v="678"/>
    <x v="1"/>
    <x v="1"/>
    <n v="29"/>
    <n v="6"/>
    <n v="0"/>
    <n v="2"/>
    <n v="1"/>
    <n v="0"/>
    <n v="64443.75"/>
    <n v="0"/>
    <x v="3"/>
    <s v="3. Good"/>
    <s v="1. Zero"/>
    <s v="6-8 yrs"/>
    <s v="Retained"/>
  </r>
  <r>
    <n v="15574858"/>
    <n v="530"/>
    <x v="0"/>
    <x v="1"/>
    <n v="37"/>
    <n v="8"/>
    <n v="0"/>
    <n v="2"/>
    <n v="1"/>
    <n v="1"/>
    <n v="287.99"/>
    <n v="0"/>
    <x v="1"/>
    <s v="1. Poor"/>
    <s v="1. Zero"/>
    <s v="6-8 yrs"/>
    <s v="Retained"/>
  </r>
  <r>
    <n v="15794101"/>
    <n v="559"/>
    <x v="0"/>
    <x v="0"/>
    <n v="48"/>
    <n v="2"/>
    <n v="0"/>
    <n v="2"/>
    <n v="0"/>
    <n v="1"/>
    <n v="137961.41"/>
    <n v="0"/>
    <x v="0"/>
    <s v="1. Poor"/>
    <s v="1. Zero"/>
    <s v="0-2 yrs"/>
    <s v="Retained"/>
  </r>
  <r>
    <n v="15743245"/>
    <n v="624"/>
    <x v="0"/>
    <x v="1"/>
    <n v="42"/>
    <n v="3"/>
    <n v="145155.37"/>
    <n v="1"/>
    <n v="1"/>
    <n v="0"/>
    <n v="72169.95"/>
    <n v="1"/>
    <x v="0"/>
    <s v="2. Fair"/>
    <s v="3. 100K-150K"/>
    <s v="3-5 yrs"/>
    <s v="Churned"/>
  </r>
  <r>
    <n v="15791535"/>
    <n v="592"/>
    <x v="0"/>
    <x v="1"/>
    <n v="28"/>
    <n v="5"/>
    <n v="137222.76999999999"/>
    <n v="1"/>
    <n v="0"/>
    <n v="0"/>
    <n v="39608.58"/>
    <n v="0"/>
    <x v="3"/>
    <s v="2. Fair"/>
    <s v="3. 100K-150K"/>
    <s v="3-5 yrs"/>
    <s v="Retained"/>
  </r>
  <r>
    <n v="15605215"/>
    <n v="767"/>
    <x v="0"/>
    <x v="1"/>
    <n v="48"/>
    <n v="9"/>
    <n v="0"/>
    <n v="2"/>
    <n v="0"/>
    <n v="1"/>
    <n v="175458.21"/>
    <n v="0"/>
    <x v="0"/>
    <s v="4. Very Good"/>
    <s v="1. Zero"/>
    <s v="9-10 yrs"/>
    <s v="Retained"/>
  </r>
  <r>
    <n v="15771749"/>
    <n v="653"/>
    <x v="2"/>
    <x v="0"/>
    <n v="38"/>
    <n v="5"/>
    <n v="114268.22"/>
    <n v="2"/>
    <n v="1"/>
    <n v="1"/>
    <n v="89524.83"/>
    <n v="0"/>
    <x v="1"/>
    <s v="2. Fair"/>
    <s v="3. 100K-150K"/>
    <s v="3-5 yrs"/>
    <s v="Retained"/>
  </r>
  <r>
    <n v="15616833"/>
    <n v="678"/>
    <x v="1"/>
    <x v="1"/>
    <n v="27"/>
    <n v="2"/>
    <n v="0"/>
    <n v="2"/>
    <n v="1"/>
    <n v="1"/>
    <n v="13221.25"/>
    <n v="0"/>
    <x v="3"/>
    <s v="3. Good"/>
    <s v="1. Zero"/>
    <s v="0-2 yrs"/>
    <s v="Retained"/>
  </r>
  <r>
    <n v="15750728"/>
    <n v="586"/>
    <x v="1"/>
    <x v="0"/>
    <n v="42"/>
    <n v="2"/>
    <n v="0"/>
    <n v="1"/>
    <n v="1"/>
    <n v="0"/>
    <n v="102889.34"/>
    <n v="0"/>
    <x v="0"/>
    <s v="2. Fair"/>
    <s v="1. Zero"/>
    <s v="0-2 yrs"/>
    <s v="Retained"/>
  </r>
  <r>
    <n v="15769353"/>
    <n v="550"/>
    <x v="0"/>
    <x v="0"/>
    <n v="40"/>
    <n v="8"/>
    <n v="150490.32"/>
    <n v="1"/>
    <n v="0"/>
    <n v="0"/>
    <n v="166468.21"/>
    <n v="1"/>
    <x v="0"/>
    <s v="1. Poor"/>
    <s v="4. Above 150K"/>
    <s v="6-8 yrs"/>
    <s v="Churned"/>
  </r>
  <r>
    <n v="15770091"/>
    <n v="643"/>
    <x v="2"/>
    <x v="1"/>
    <n v="28"/>
    <n v="9"/>
    <n v="160858.13"/>
    <n v="2"/>
    <n v="1"/>
    <n v="0"/>
    <n v="27149.27"/>
    <n v="0"/>
    <x v="3"/>
    <s v="2. Fair"/>
    <s v="4. Above 150K"/>
    <s v="9-10 yrs"/>
    <s v="Retained"/>
  </r>
  <r>
    <n v="15716420"/>
    <n v="612"/>
    <x v="1"/>
    <x v="1"/>
    <n v="39"/>
    <n v="5"/>
    <n v="170288.38"/>
    <n v="1"/>
    <n v="1"/>
    <n v="1"/>
    <n v="59601.15"/>
    <n v="0"/>
    <x v="1"/>
    <s v="2. Fair"/>
    <s v="4. Above 150K"/>
    <s v="3-5 yrs"/>
    <s v="Retained"/>
  </r>
  <r>
    <n v="15740602"/>
    <n v="674"/>
    <x v="2"/>
    <x v="0"/>
    <n v="27"/>
    <n v="4"/>
    <n v="111568.01"/>
    <n v="1"/>
    <n v="0"/>
    <n v="1"/>
    <n v="22026.18"/>
    <n v="0"/>
    <x v="3"/>
    <s v="3. Good"/>
    <s v="3. 100K-150K"/>
    <s v="3-5 yrs"/>
    <s v="Retained"/>
  </r>
  <r>
    <n v="15796071"/>
    <n v="657"/>
    <x v="1"/>
    <x v="1"/>
    <n v="29"/>
    <n v="7"/>
    <n v="83889.03"/>
    <n v="1"/>
    <n v="1"/>
    <n v="0"/>
    <n v="153059.62"/>
    <n v="0"/>
    <x v="3"/>
    <s v="2. Fair"/>
    <s v="2. Up to 100K"/>
    <s v="6-8 yrs"/>
    <s v="Retained"/>
  </r>
  <r>
    <n v="15811389"/>
    <n v="724"/>
    <x v="2"/>
    <x v="0"/>
    <n v="35"/>
    <n v="0"/>
    <n v="171982.95"/>
    <n v="2"/>
    <n v="0"/>
    <n v="1"/>
    <n v="167313.07"/>
    <n v="0"/>
    <x v="1"/>
    <s v="3. Good"/>
    <s v="4. Above 150K"/>
    <s v="0-2 yrs"/>
    <s v="Retained"/>
  </r>
  <r>
    <n v="15783875"/>
    <n v="500"/>
    <x v="0"/>
    <x v="0"/>
    <n v="34"/>
    <n v="4"/>
    <n v="0"/>
    <n v="2"/>
    <n v="1"/>
    <n v="0"/>
    <n v="12833.96"/>
    <n v="0"/>
    <x v="1"/>
    <s v="1. Poor"/>
    <s v="1. Zero"/>
    <s v="3-5 yrs"/>
    <s v="Retained"/>
  </r>
  <r>
    <n v="15671800"/>
    <n v="688"/>
    <x v="0"/>
    <x v="1"/>
    <n v="20"/>
    <n v="8"/>
    <n v="137624.4"/>
    <n v="2"/>
    <n v="1"/>
    <n v="1"/>
    <n v="197582.79"/>
    <n v="0"/>
    <x v="3"/>
    <s v="3. Good"/>
    <s v="3. 100K-150K"/>
    <s v="6-8 yrs"/>
    <s v="Retained"/>
  </r>
  <r>
    <n v="15677288"/>
    <n v="599"/>
    <x v="0"/>
    <x v="1"/>
    <n v="50"/>
    <n v="3"/>
    <n v="121159.65"/>
    <n v="1"/>
    <n v="0"/>
    <n v="0"/>
    <n v="4033.39"/>
    <n v="1"/>
    <x v="2"/>
    <s v="2. Fair"/>
    <s v="3. 100K-150K"/>
    <s v="3-5 yrs"/>
    <s v="Churned"/>
  </r>
  <r>
    <n v="15633525"/>
    <n v="631"/>
    <x v="0"/>
    <x v="1"/>
    <n v="29"/>
    <n v="7"/>
    <n v="0"/>
    <n v="2"/>
    <n v="0"/>
    <n v="1"/>
    <n v="125877.22"/>
    <n v="0"/>
    <x v="3"/>
    <s v="2. Fair"/>
    <s v="1. Zero"/>
    <s v="6-8 yrs"/>
    <s v="Retained"/>
  </r>
  <r>
    <n v="15634606"/>
    <n v="634"/>
    <x v="1"/>
    <x v="1"/>
    <n v="52"/>
    <n v="1"/>
    <n v="0"/>
    <n v="2"/>
    <n v="1"/>
    <n v="1"/>
    <n v="176913.42"/>
    <n v="0"/>
    <x v="2"/>
    <s v="2. Fair"/>
    <s v="1. Zero"/>
    <s v="0-2 yrs"/>
    <s v="Retained"/>
  </r>
  <r>
    <n v="15579207"/>
    <n v="545"/>
    <x v="0"/>
    <x v="1"/>
    <n v="37"/>
    <n v="3"/>
    <n v="91184.01"/>
    <n v="1"/>
    <n v="1"/>
    <n v="0"/>
    <n v="105476.65"/>
    <n v="0"/>
    <x v="1"/>
    <s v="1. Poor"/>
    <s v="2. Up to 100K"/>
    <s v="3-5 yrs"/>
    <s v="Retained"/>
  </r>
  <r>
    <n v="15619892"/>
    <n v="644"/>
    <x v="1"/>
    <x v="1"/>
    <n v="18"/>
    <n v="8"/>
    <n v="0"/>
    <n v="2"/>
    <n v="1"/>
    <n v="0"/>
    <n v="59172.42"/>
    <n v="0"/>
    <x v="3"/>
    <s v="2. Fair"/>
    <s v="1. Zero"/>
    <s v="6-8 yrs"/>
    <s v="Retained"/>
  </r>
  <r>
    <n v="15567778"/>
    <n v="690"/>
    <x v="2"/>
    <x v="0"/>
    <n v="54"/>
    <n v="1"/>
    <n v="144027.79999999999"/>
    <n v="1"/>
    <n v="1"/>
    <n v="1"/>
    <n v="108731.02"/>
    <n v="1"/>
    <x v="2"/>
    <s v="3. Good"/>
    <s v="3. 100K-150K"/>
    <s v="0-2 yrs"/>
    <s v="Churned"/>
  </r>
  <r>
    <n v="15711750"/>
    <n v="711"/>
    <x v="0"/>
    <x v="0"/>
    <n v="34"/>
    <n v="6"/>
    <n v="0"/>
    <n v="2"/>
    <n v="1"/>
    <n v="1"/>
    <n v="175310.38"/>
    <n v="0"/>
    <x v="1"/>
    <s v="3. Good"/>
    <s v="1. Zero"/>
    <s v="6-8 yrs"/>
    <s v="Retained"/>
  </r>
  <r>
    <n v="15751084"/>
    <n v="712"/>
    <x v="0"/>
    <x v="0"/>
    <n v="29"/>
    <n v="8"/>
    <n v="140170.60999999999"/>
    <n v="1"/>
    <n v="1"/>
    <n v="1"/>
    <n v="38170.04"/>
    <n v="0"/>
    <x v="3"/>
    <s v="3. Good"/>
    <s v="3. 100K-150K"/>
    <s v="6-8 yrs"/>
    <s v="Retained"/>
  </r>
  <r>
    <n v="15768945"/>
    <n v="627"/>
    <x v="0"/>
    <x v="1"/>
    <n v="27"/>
    <n v="1"/>
    <n v="62092.9"/>
    <n v="1"/>
    <n v="1"/>
    <n v="1"/>
    <n v="105887.03999999999"/>
    <n v="0"/>
    <x v="3"/>
    <s v="2. Fair"/>
    <s v="2. Up to 100K"/>
    <s v="0-2 yrs"/>
    <s v="Retained"/>
  </r>
  <r>
    <n v="15586931"/>
    <n v="694"/>
    <x v="1"/>
    <x v="1"/>
    <n v="39"/>
    <n v="3"/>
    <n v="0"/>
    <n v="1"/>
    <n v="1"/>
    <n v="1"/>
    <n v="95625.03"/>
    <n v="0"/>
    <x v="1"/>
    <s v="3. Good"/>
    <s v="1. Zero"/>
    <s v="3-5 yrs"/>
    <s v="Retained"/>
  </r>
  <r>
    <n v="15636353"/>
    <n v="534"/>
    <x v="1"/>
    <x v="1"/>
    <n v="35"/>
    <n v="4"/>
    <n v="0"/>
    <n v="2"/>
    <n v="0"/>
    <n v="0"/>
    <n v="9541.15"/>
    <n v="0"/>
    <x v="1"/>
    <s v="1. Poor"/>
    <s v="1. Zero"/>
    <s v="3-5 yrs"/>
    <s v="Retained"/>
  </r>
  <r>
    <n v="15623858"/>
    <n v="603"/>
    <x v="0"/>
    <x v="1"/>
    <n v="45"/>
    <n v="9"/>
    <n v="0"/>
    <n v="1"/>
    <n v="0"/>
    <n v="0"/>
    <n v="148516.79"/>
    <n v="0"/>
    <x v="0"/>
    <s v="2. Fair"/>
    <s v="1. Zero"/>
    <s v="9-10 yrs"/>
    <s v="Retained"/>
  </r>
  <r>
    <n v="15703354"/>
    <n v="808"/>
    <x v="0"/>
    <x v="0"/>
    <n v="33"/>
    <n v="2"/>
    <n v="103516.87"/>
    <n v="1"/>
    <n v="1"/>
    <n v="0"/>
    <n v="113907.8"/>
    <n v="0"/>
    <x v="1"/>
    <s v="5. Excellent"/>
    <s v="3. 100K-150K"/>
    <s v="0-2 yrs"/>
    <s v="Retained"/>
  </r>
  <r>
    <n v="15663987"/>
    <n v="723"/>
    <x v="1"/>
    <x v="1"/>
    <n v="30"/>
    <n v="1"/>
    <n v="0"/>
    <n v="3"/>
    <n v="1"/>
    <n v="0"/>
    <n v="164647.72"/>
    <n v="1"/>
    <x v="1"/>
    <s v="3. Good"/>
    <s v="1. Zero"/>
    <s v="0-2 yrs"/>
    <s v="Churned"/>
  </r>
  <r>
    <n v="15780805"/>
    <n v="585"/>
    <x v="0"/>
    <x v="0"/>
    <n v="35"/>
    <n v="2"/>
    <n v="0"/>
    <n v="2"/>
    <n v="1"/>
    <n v="0"/>
    <n v="98621.04"/>
    <n v="1"/>
    <x v="1"/>
    <s v="2. Fair"/>
    <s v="1. Zero"/>
    <s v="0-2 yrs"/>
    <s v="Churned"/>
  </r>
  <r>
    <n v="15768566"/>
    <n v="706"/>
    <x v="0"/>
    <x v="1"/>
    <n v="34"/>
    <n v="8"/>
    <n v="0"/>
    <n v="2"/>
    <n v="1"/>
    <n v="1"/>
    <n v="37479.97"/>
    <n v="0"/>
    <x v="1"/>
    <s v="3. Good"/>
    <s v="1. Zero"/>
    <s v="6-8 yrs"/>
    <s v="Retained"/>
  </r>
  <r>
    <n v="15643229"/>
    <n v="671"/>
    <x v="0"/>
    <x v="0"/>
    <n v="31"/>
    <n v="6"/>
    <n v="0"/>
    <n v="2"/>
    <n v="1"/>
    <n v="1"/>
    <n v="15846.42"/>
    <n v="0"/>
    <x v="1"/>
    <s v="3. Good"/>
    <s v="1. Zero"/>
    <s v="6-8 yrs"/>
    <s v="Retained"/>
  </r>
  <r>
    <n v="15754940"/>
    <n v="597"/>
    <x v="1"/>
    <x v="1"/>
    <n v="43"/>
    <n v="2"/>
    <n v="85162.26"/>
    <n v="1"/>
    <n v="0"/>
    <n v="1"/>
    <n v="5104.08"/>
    <n v="1"/>
    <x v="0"/>
    <s v="2. Fair"/>
    <s v="2. Up to 100K"/>
    <s v="0-2 yrs"/>
    <s v="Churned"/>
  </r>
  <r>
    <n v="15676576"/>
    <n v="646"/>
    <x v="0"/>
    <x v="0"/>
    <n v="43"/>
    <n v="8"/>
    <n v="143061.88"/>
    <n v="1"/>
    <n v="1"/>
    <n v="0"/>
    <n v="61937.599999999999"/>
    <n v="0"/>
    <x v="0"/>
    <s v="2. Fair"/>
    <s v="3. 100K-150K"/>
    <s v="6-8 yrs"/>
    <s v="Retained"/>
  </r>
  <r>
    <n v="15800068"/>
    <n v="801"/>
    <x v="1"/>
    <x v="0"/>
    <n v="46"/>
    <n v="6"/>
    <n v="0"/>
    <n v="2"/>
    <n v="1"/>
    <n v="1"/>
    <n v="170008.74"/>
    <n v="0"/>
    <x v="0"/>
    <s v="5. Excellent"/>
    <s v="1. Zero"/>
    <s v="6-8 yrs"/>
    <s v="Retained"/>
  </r>
  <r>
    <n v="15648030"/>
    <n v="731"/>
    <x v="1"/>
    <x v="0"/>
    <n v="33"/>
    <n v="5"/>
    <n v="137388.01"/>
    <n v="2"/>
    <n v="1"/>
    <n v="0"/>
    <n v="165000.68"/>
    <n v="0"/>
    <x v="1"/>
    <s v="3. Good"/>
    <s v="3. 100K-150K"/>
    <s v="3-5 yrs"/>
    <s v="Retained"/>
  </r>
  <r>
    <n v="15668594"/>
    <n v="620"/>
    <x v="2"/>
    <x v="0"/>
    <n v="25"/>
    <n v="1"/>
    <n v="137712.01"/>
    <n v="1"/>
    <n v="1"/>
    <n v="1"/>
    <n v="76197.05"/>
    <n v="0"/>
    <x v="3"/>
    <s v="2. Fair"/>
    <s v="3. 100K-150K"/>
    <s v="0-2 yrs"/>
    <s v="Retained"/>
  </r>
  <r>
    <n v="15728709"/>
    <n v="484"/>
    <x v="2"/>
    <x v="1"/>
    <n v="40"/>
    <n v="7"/>
    <n v="106901.42"/>
    <n v="2"/>
    <n v="0"/>
    <n v="0"/>
    <n v="118045.98"/>
    <n v="0"/>
    <x v="0"/>
    <s v="1. Poor"/>
    <s v="3. 100K-150K"/>
    <s v="6-8 yrs"/>
    <s v="Retained"/>
  </r>
  <r>
    <n v="15724181"/>
    <n v="647"/>
    <x v="1"/>
    <x v="1"/>
    <n v="47"/>
    <n v="5"/>
    <n v="105603.21"/>
    <n v="2"/>
    <n v="1"/>
    <n v="1"/>
    <n v="157360.9"/>
    <n v="0"/>
    <x v="0"/>
    <s v="2. Fair"/>
    <s v="3. 100K-150K"/>
    <s v="3-5 yrs"/>
    <s v="Retained"/>
  </r>
  <r>
    <n v="15647546"/>
    <n v="688"/>
    <x v="2"/>
    <x v="0"/>
    <n v="40"/>
    <n v="8"/>
    <n v="150679.71"/>
    <n v="2"/>
    <n v="0"/>
    <n v="1"/>
    <n v="196226.38"/>
    <n v="0"/>
    <x v="0"/>
    <s v="3. Good"/>
    <s v="4. Above 150K"/>
    <s v="6-8 yrs"/>
    <s v="Retained"/>
  </r>
  <r>
    <n v="15702601"/>
    <n v="680"/>
    <x v="2"/>
    <x v="1"/>
    <n v="30"/>
    <n v="4"/>
    <n v="108300.27"/>
    <n v="2"/>
    <n v="0"/>
    <n v="1"/>
    <n v="44384.57"/>
    <n v="1"/>
    <x v="1"/>
    <s v="3. Good"/>
    <s v="3. 100K-150K"/>
    <s v="3-5 yrs"/>
    <s v="Churned"/>
  </r>
  <r>
    <n v="15567725"/>
    <n v="689"/>
    <x v="0"/>
    <x v="0"/>
    <n v="46"/>
    <n v="7"/>
    <n v="52016.08"/>
    <n v="2"/>
    <n v="1"/>
    <n v="1"/>
    <n v="72993.649999999994"/>
    <n v="0"/>
    <x v="0"/>
    <s v="3. Good"/>
    <s v="2. Up to 100K"/>
    <s v="6-8 yrs"/>
    <s v="Retained"/>
  </r>
  <r>
    <n v="15674179"/>
    <n v="513"/>
    <x v="2"/>
    <x v="1"/>
    <n v="34"/>
    <n v="7"/>
    <n v="60515.13"/>
    <n v="1"/>
    <n v="0"/>
    <n v="0"/>
    <n v="124571.09"/>
    <n v="0"/>
    <x v="1"/>
    <s v="1. Poor"/>
    <s v="2. Up to 100K"/>
    <s v="6-8 yrs"/>
    <s v="Retained"/>
  </r>
  <r>
    <n v="15686957"/>
    <n v="553"/>
    <x v="2"/>
    <x v="1"/>
    <n v="35"/>
    <n v="2"/>
    <n v="158584.28"/>
    <n v="2"/>
    <n v="1"/>
    <n v="0"/>
    <n v="43640.160000000003"/>
    <n v="0"/>
    <x v="1"/>
    <s v="1. Poor"/>
    <s v="4. Above 150K"/>
    <s v="0-2 yrs"/>
    <s v="Retained"/>
  </r>
  <r>
    <n v="15607690"/>
    <n v="689"/>
    <x v="2"/>
    <x v="1"/>
    <n v="47"/>
    <n v="2"/>
    <n v="118812.5"/>
    <n v="2"/>
    <n v="0"/>
    <n v="0"/>
    <n v="31121.42"/>
    <n v="0"/>
    <x v="0"/>
    <s v="3. Good"/>
    <s v="3. 100K-150K"/>
    <s v="0-2 yrs"/>
    <s v="Retained"/>
  </r>
  <r>
    <n v="15806546"/>
    <n v="517"/>
    <x v="1"/>
    <x v="1"/>
    <n v="46"/>
    <n v="4"/>
    <n v="0"/>
    <n v="1"/>
    <n v="1"/>
    <n v="0"/>
    <n v="22372.78"/>
    <n v="0"/>
    <x v="0"/>
    <s v="1. Poor"/>
    <s v="1. Zero"/>
    <s v="3-5 yrs"/>
    <s v="Retained"/>
  </r>
  <r>
    <n v="15632850"/>
    <n v="731"/>
    <x v="0"/>
    <x v="1"/>
    <n v="37"/>
    <n v="8"/>
    <n v="0"/>
    <n v="2"/>
    <n v="1"/>
    <n v="1"/>
    <n v="170338.35"/>
    <n v="0"/>
    <x v="1"/>
    <s v="3. Good"/>
    <s v="1. Zero"/>
    <s v="6-8 yrs"/>
    <s v="Retained"/>
  </r>
  <r>
    <n v="15709016"/>
    <n v="687"/>
    <x v="2"/>
    <x v="0"/>
    <n v="47"/>
    <n v="1"/>
    <n v="91219.29"/>
    <n v="1"/>
    <n v="0"/>
    <n v="0"/>
    <n v="158845.49"/>
    <n v="1"/>
    <x v="0"/>
    <s v="3. Good"/>
    <s v="2. Up to 100K"/>
    <s v="0-2 yrs"/>
    <s v="Churned"/>
  </r>
  <r>
    <n v="15638068"/>
    <n v="507"/>
    <x v="1"/>
    <x v="1"/>
    <n v="32"/>
    <n v="7"/>
    <n v="0"/>
    <n v="2"/>
    <n v="1"/>
    <n v="0"/>
    <n v="67926.179999999993"/>
    <n v="0"/>
    <x v="1"/>
    <s v="1. Poor"/>
    <s v="1. Zero"/>
    <s v="6-8 yrs"/>
    <s v="Retained"/>
  </r>
  <r>
    <n v="15749345"/>
    <n v="468"/>
    <x v="0"/>
    <x v="0"/>
    <n v="22"/>
    <n v="1"/>
    <n v="76318.64"/>
    <n v="1"/>
    <n v="1"/>
    <n v="1"/>
    <n v="194783.12"/>
    <n v="0"/>
    <x v="3"/>
    <s v="1. Poor"/>
    <s v="2. Up to 100K"/>
    <s v="0-2 yrs"/>
    <s v="Retained"/>
  </r>
  <r>
    <n v="15791321"/>
    <n v="682"/>
    <x v="1"/>
    <x v="0"/>
    <n v="58"/>
    <n v="4"/>
    <n v="0"/>
    <n v="1"/>
    <n v="1"/>
    <n v="0"/>
    <n v="176036.01"/>
    <n v="0"/>
    <x v="2"/>
    <s v="3. Good"/>
    <s v="1. Zero"/>
    <s v="3-5 yrs"/>
    <s v="Retained"/>
  </r>
  <r>
    <n v="15699095"/>
    <n v="603"/>
    <x v="0"/>
    <x v="0"/>
    <n v="24"/>
    <n v="3"/>
    <n v="0"/>
    <n v="1"/>
    <n v="1"/>
    <n v="1"/>
    <n v="198826.03"/>
    <n v="1"/>
    <x v="3"/>
    <s v="2. Fair"/>
    <s v="1. Zero"/>
    <s v="3-5 yrs"/>
    <s v="Churned"/>
  </r>
  <r>
    <n v="15638329"/>
    <n v="522"/>
    <x v="2"/>
    <x v="1"/>
    <n v="25"/>
    <n v="1"/>
    <n v="111432.13"/>
    <n v="1"/>
    <n v="1"/>
    <n v="1"/>
    <n v="168683.57"/>
    <n v="0"/>
    <x v="3"/>
    <s v="1. Poor"/>
    <s v="3. 100K-150K"/>
    <s v="0-2 yrs"/>
    <s v="Retained"/>
  </r>
  <r>
    <n v="15575445"/>
    <n v="629"/>
    <x v="1"/>
    <x v="1"/>
    <n v="41"/>
    <n v="10"/>
    <n v="150148.51"/>
    <n v="1"/>
    <n v="0"/>
    <n v="0"/>
    <n v="6936.27"/>
    <n v="0"/>
    <x v="0"/>
    <s v="2. Fair"/>
    <s v="4. Above 150K"/>
    <s v="9-10 yrs"/>
    <s v="Retained"/>
  </r>
  <r>
    <n v="15752622"/>
    <n v="729"/>
    <x v="0"/>
    <x v="0"/>
    <n v="32"/>
    <n v="7"/>
    <n v="38550.06"/>
    <n v="1"/>
    <n v="0"/>
    <n v="1"/>
    <n v="179230.23"/>
    <n v="0"/>
    <x v="1"/>
    <s v="3. Good"/>
    <s v="2. Up to 100K"/>
    <s v="6-8 yrs"/>
    <s v="Retained"/>
  </r>
  <r>
    <n v="15774507"/>
    <n v="574"/>
    <x v="0"/>
    <x v="0"/>
    <n v="39"/>
    <n v="5"/>
    <n v="119013.86"/>
    <n v="1"/>
    <n v="1"/>
    <n v="0"/>
    <n v="103421.91"/>
    <n v="0"/>
    <x v="1"/>
    <s v="1. Poor"/>
    <s v="3. 100K-150K"/>
    <s v="3-5 yrs"/>
    <s v="Retained"/>
  </r>
  <r>
    <n v="15570857"/>
    <n v="677"/>
    <x v="2"/>
    <x v="0"/>
    <n v="39"/>
    <n v="0"/>
    <n v="111213.64"/>
    <n v="2"/>
    <n v="1"/>
    <n v="1"/>
    <n v="147578.26"/>
    <n v="0"/>
    <x v="1"/>
    <s v="3. Good"/>
    <s v="3. 100K-150K"/>
    <s v="0-2 yrs"/>
    <s v="Retained"/>
  </r>
  <r>
    <n v="15599386"/>
    <n v="627"/>
    <x v="2"/>
    <x v="1"/>
    <n v="28"/>
    <n v="5"/>
    <n v="71097.23"/>
    <n v="1"/>
    <n v="1"/>
    <n v="1"/>
    <n v="130504.49"/>
    <n v="0"/>
    <x v="3"/>
    <s v="2. Fair"/>
    <s v="2. Up to 100K"/>
    <s v="3-5 yrs"/>
    <s v="Retained"/>
  </r>
  <r>
    <n v="15744913"/>
    <n v="788"/>
    <x v="1"/>
    <x v="1"/>
    <n v="36"/>
    <n v="10"/>
    <n v="109632.85"/>
    <n v="1"/>
    <n v="1"/>
    <n v="1"/>
    <n v="16149.13"/>
    <n v="0"/>
    <x v="1"/>
    <s v="4. Very Good"/>
    <s v="3. 100K-150K"/>
    <s v="9-10 yrs"/>
    <s v="Retained"/>
  </r>
  <r>
    <n v="15647292"/>
    <n v="697"/>
    <x v="0"/>
    <x v="1"/>
    <n v="63"/>
    <n v="7"/>
    <n v="148368.01999999999"/>
    <n v="1"/>
    <n v="0"/>
    <n v="0"/>
    <n v="118862.08"/>
    <n v="1"/>
    <x v="4"/>
    <s v="3. Good"/>
    <s v="3. 100K-150K"/>
    <s v="6-8 yrs"/>
    <s v="Churned"/>
  </r>
  <r>
    <n v="15728838"/>
    <n v="578"/>
    <x v="0"/>
    <x v="1"/>
    <n v="45"/>
    <n v="1"/>
    <n v="148600.91"/>
    <n v="1"/>
    <n v="1"/>
    <n v="0"/>
    <n v="143397.14000000001"/>
    <n v="1"/>
    <x v="0"/>
    <s v="1. Poor"/>
    <s v="3. 100K-150K"/>
    <s v="0-2 yrs"/>
    <s v="Churned"/>
  </r>
  <r>
    <n v="15584704"/>
    <n v="519"/>
    <x v="0"/>
    <x v="1"/>
    <n v="48"/>
    <n v="10"/>
    <n v="71083.98"/>
    <n v="1"/>
    <n v="1"/>
    <n v="0"/>
    <n v="137959"/>
    <n v="0"/>
    <x v="0"/>
    <s v="1. Poor"/>
    <s v="2. Up to 100K"/>
    <s v="9-10 yrs"/>
    <s v="Retained"/>
  </r>
  <r>
    <n v="15749068"/>
    <n v="632"/>
    <x v="0"/>
    <x v="0"/>
    <n v="40"/>
    <n v="9"/>
    <n v="139625.34"/>
    <n v="1"/>
    <n v="1"/>
    <n v="0"/>
    <n v="93702.96"/>
    <n v="1"/>
    <x v="0"/>
    <s v="2. Fair"/>
    <s v="3. 100K-150K"/>
    <s v="9-10 yrs"/>
    <s v="Churned"/>
  </r>
  <r>
    <n v="15622985"/>
    <n v="679"/>
    <x v="0"/>
    <x v="0"/>
    <n v="39"/>
    <n v="4"/>
    <n v="0"/>
    <n v="1"/>
    <n v="0"/>
    <n v="0"/>
    <n v="172939.3"/>
    <n v="1"/>
    <x v="1"/>
    <s v="3. Good"/>
    <s v="1. Zero"/>
    <s v="3-5 yrs"/>
    <s v="Churned"/>
  </r>
  <r>
    <n v="15587676"/>
    <n v="699"/>
    <x v="0"/>
    <x v="1"/>
    <n v="30"/>
    <n v="9"/>
    <n v="0"/>
    <n v="1"/>
    <n v="1"/>
    <n v="1"/>
    <n v="108162.13"/>
    <n v="0"/>
    <x v="1"/>
    <s v="3. Good"/>
    <s v="1. Zero"/>
    <s v="9-10 yrs"/>
    <s v="Retained"/>
  </r>
  <r>
    <n v="15779496"/>
    <n v="615"/>
    <x v="0"/>
    <x v="1"/>
    <n v="64"/>
    <n v="0"/>
    <n v="81564.100000000006"/>
    <n v="2"/>
    <n v="0"/>
    <n v="1"/>
    <n v="35896.089999999997"/>
    <n v="0"/>
    <x v="4"/>
    <s v="2. Fair"/>
    <s v="2. Up to 100K"/>
    <s v="0-2 yrs"/>
    <s v="Retained"/>
  </r>
  <r>
    <n v="15733460"/>
    <n v="622"/>
    <x v="1"/>
    <x v="1"/>
    <n v="36"/>
    <n v="9"/>
    <n v="0"/>
    <n v="2"/>
    <n v="1"/>
    <n v="1"/>
    <n v="104852.6"/>
    <n v="0"/>
    <x v="1"/>
    <s v="2. Fair"/>
    <s v="1. Zero"/>
    <s v="9-10 yrs"/>
    <s v="Retained"/>
  </r>
  <r>
    <n v="15711457"/>
    <n v="755"/>
    <x v="0"/>
    <x v="0"/>
    <n v="28"/>
    <n v="7"/>
    <n v="124540.28"/>
    <n v="1"/>
    <n v="0"/>
    <n v="1"/>
    <n v="188850.89"/>
    <n v="0"/>
    <x v="3"/>
    <s v="4. Very Good"/>
    <s v="3. 100K-150K"/>
    <s v="6-8 yrs"/>
    <s v="Retained"/>
  </r>
  <r>
    <n v="15795290"/>
    <n v="767"/>
    <x v="0"/>
    <x v="0"/>
    <n v="42"/>
    <n v="2"/>
    <n v="133616.39000000001"/>
    <n v="1"/>
    <n v="1"/>
    <n v="0"/>
    <n v="28615.8"/>
    <n v="0"/>
    <x v="0"/>
    <s v="4. Very Good"/>
    <s v="3. 100K-150K"/>
    <s v="0-2 yrs"/>
    <s v="Retained"/>
  </r>
  <r>
    <n v="15611223"/>
    <n v="752"/>
    <x v="2"/>
    <x v="0"/>
    <n v="38"/>
    <n v="10"/>
    <n v="101648.5"/>
    <n v="2"/>
    <n v="1"/>
    <n v="0"/>
    <n v="172001.44"/>
    <n v="0"/>
    <x v="1"/>
    <s v="4. Very Good"/>
    <s v="3. 100K-150K"/>
    <s v="9-10 yrs"/>
    <s v="Retained"/>
  </r>
  <r>
    <n v="15794159"/>
    <n v="633"/>
    <x v="0"/>
    <x v="0"/>
    <n v="26"/>
    <n v="8"/>
    <n v="124281.84"/>
    <n v="1"/>
    <n v="1"/>
    <n v="1"/>
    <n v="60116.57"/>
    <n v="0"/>
    <x v="3"/>
    <s v="2. Fair"/>
    <s v="3. 100K-150K"/>
    <s v="6-8 yrs"/>
    <s v="Retained"/>
  </r>
  <r>
    <n v="15780677"/>
    <n v="717"/>
    <x v="0"/>
    <x v="0"/>
    <n v="59"/>
    <n v="4"/>
    <n v="0"/>
    <n v="2"/>
    <n v="1"/>
    <n v="1"/>
    <n v="170528.63"/>
    <n v="0"/>
    <x v="2"/>
    <s v="3. Good"/>
    <s v="1. Zero"/>
    <s v="3-5 yrs"/>
    <s v="Retained"/>
  </r>
  <r>
    <n v="15690175"/>
    <n v="585"/>
    <x v="1"/>
    <x v="1"/>
    <n v="45"/>
    <n v="0"/>
    <n v="0"/>
    <n v="2"/>
    <n v="0"/>
    <n v="0"/>
    <n v="189683.7"/>
    <n v="0"/>
    <x v="0"/>
    <s v="2. Fair"/>
    <s v="1. Zero"/>
    <s v="0-2 yrs"/>
    <s v="Retained"/>
  </r>
  <r>
    <n v="15722599"/>
    <n v="751"/>
    <x v="0"/>
    <x v="0"/>
    <n v="37"/>
    <n v="9"/>
    <n v="183613.66"/>
    <n v="2"/>
    <n v="0"/>
    <n v="0"/>
    <n v="49734.94"/>
    <n v="0"/>
    <x v="1"/>
    <s v="4. Very Good"/>
    <s v="4. Above 150K"/>
    <s v="9-10 yrs"/>
    <s v="Retained"/>
  </r>
  <r>
    <n v="15569976"/>
    <n v="754"/>
    <x v="2"/>
    <x v="1"/>
    <n v="65"/>
    <n v="1"/>
    <n v="136186.44"/>
    <n v="1"/>
    <n v="1"/>
    <n v="1"/>
    <n v="121529.59"/>
    <n v="1"/>
    <x v="4"/>
    <s v="4. Very Good"/>
    <s v="3. 100K-150K"/>
    <s v="0-2 yrs"/>
    <s v="Churned"/>
  </r>
  <r>
    <n v="15707011"/>
    <n v="495"/>
    <x v="0"/>
    <x v="1"/>
    <n v="47"/>
    <n v="10"/>
    <n v="137682.68"/>
    <n v="1"/>
    <n v="1"/>
    <n v="0"/>
    <n v="71071.47"/>
    <n v="0"/>
    <x v="0"/>
    <s v="1. Poor"/>
    <s v="3. 100K-150K"/>
    <s v="9-10 yrs"/>
    <s v="Retained"/>
  </r>
  <r>
    <n v="15702277"/>
    <n v="650"/>
    <x v="0"/>
    <x v="1"/>
    <n v="34"/>
    <n v="4"/>
    <n v="106005.54"/>
    <n v="1"/>
    <n v="0"/>
    <n v="1"/>
    <n v="142995.32"/>
    <n v="0"/>
    <x v="1"/>
    <s v="2. Fair"/>
    <s v="3. 100K-150K"/>
    <s v="3-5 yrs"/>
    <s v="Retained"/>
  </r>
  <r>
    <n v="15801915"/>
    <n v="529"/>
    <x v="0"/>
    <x v="0"/>
    <n v="31"/>
    <n v="6"/>
    <n v="152310.54999999999"/>
    <n v="1"/>
    <n v="1"/>
    <n v="0"/>
    <n v="13054.25"/>
    <n v="0"/>
    <x v="1"/>
    <s v="1. Poor"/>
    <s v="4. Above 150K"/>
    <s v="6-8 yrs"/>
    <s v="Retained"/>
  </r>
  <r>
    <n v="15580213"/>
    <n v="585"/>
    <x v="0"/>
    <x v="0"/>
    <n v="43"/>
    <n v="2"/>
    <n v="0"/>
    <n v="2"/>
    <n v="1"/>
    <n v="0"/>
    <n v="89402.54"/>
    <n v="0"/>
    <x v="0"/>
    <s v="2. Fair"/>
    <s v="1. Zero"/>
    <s v="0-2 yrs"/>
    <s v="Retained"/>
  </r>
  <r>
    <n v="15637947"/>
    <n v="668"/>
    <x v="1"/>
    <x v="1"/>
    <n v="32"/>
    <n v="1"/>
    <n v="134446.04"/>
    <n v="1"/>
    <n v="0"/>
    <n v="1"/>
    <n v="111241.37"/>
    <n v="0"/>
    <x v="1"/>
    <s v="2. Fair"/>
    <s v="3. 100K-150K"/>
    <s v="0-2 yrs"/>
    <s v="Retained"/>
  </r>
  <r>
    <n v="15715888"/>
    <n v="591"/>
    <x v="0"/>
    <x v="0"/>
    <n v="38"/>
    <n v="2"/>
    <n v="142289.28"/>
    <n v="1"/>
    <n v="0"/>
    <n v="1"/>
    <n v="119638.85"/>
    <n v="0"/>
    <x v="1"/>
    <s v="2. Fair"/>
    <s v="3. 100K-150K"/>
    <s v="0-2 yrs"/>
    <s v="Retained"/>
  </r>
  <r>
    <n v="15732967"/>
    <n v="731"/>
    <x v="0"/>
    <x v="1"/>
    <n v="19"/>
    <n v="6"/>
    <n v="0"/>
    <n v="2"/>
    <n v="1"/>
    <n v="1"/>
    <n v="151581.79"/>
    <n v="0"/>
    <x v="3"/>
    <s v="3. Good"/>
    <s v="1. Zero"/>
    <s v="6-8 yrs"/>
    <s v="Retained"/>
  </r>
  <r>
    <n v="15737047"/>
    <n v="754"/>
    <x v="0"/>
    <x v="0"/>
    <n v="45"/>
    <n v="6"/>
    <n v="0"/>
    <n v="1"/>
    <n v="1"/>
    <n v="0"/>
    <n v="73881.679999999993"/>
    <n v="1"/>
    <x v="0"/>
    <s v="4. Very Good"/>
    <s v="1. Zero"/>
    <s v="6-8 yrs"/>
    <s v="Churned"/>
  </r>
  <r>
    <n v="15694039"/>
    <n v="650"/>
    <x v="2"/>
    <x v="0"/>
    <n v="46"/>
    <n v="9"/>
    <n v="149003.76"/>
    <n v="2"/>
    <n v="1"/>
    <n v="0"/>
    <n v="176902.83"/>
    <n v="0"/>
    <x v="0"/>
    <s v="2. Fair"/>
    <s v="3. 100K-150K"/>
    <s v="9-10 yrs"/>
    <s v="Retained"/>
  </r>
  <r>
    <n v="15649457"/>
    <n v="588"/>
    <x v="2"/>
    <x v="1"/>
    <n v="41"/>
    <n v="2"/>
    <n v="131341.46"/>
    <n v="2"/>
    <n v="0"/>
    <n v="1"/>
    <n v="7034.94"/>
    <n v="0"/>
    <x v="0"/>
    <s v="2. Fair"/>
    <s v="3. 100K-150K"/>
    <s v="0-2 yrs"/>
    <s v="Retained"/>
  </r>
  <r>
    <n v="15742809"/>
    <n v="712"/>
    <x v="1"/>
    <x v="0"/>
    <n v="29"/>
    <n v="7"/>
    <n v="77919.78"/>
    <n v="1"/>
    <n v="1"/>
    <n v="0"/>
    <n v="122547.58"/>
    <n v="0"/>
    <x v="3"/>
    <s v="3. Good"/>
    <s v="2. Up to 100K"/>
    <s v="6-8 yrs"/>
    <s v="Retained"/>
  </r>
  <r>
    <n v="15637829"/>
    <n v="691"/>
    <x v="0"/>
    <x v="0"/>
    <n v="34"/>
    <n v="7"/>
    <n v="0"/>
    <n v="2"/>
    <n v="0"/>
    <n v="1"/>
    <n v="161559.12"/>
    <n v="0"/>
    <x v="1"/>
    <s v="3. Good"/>
    <s v="1. Zero"/>
    <s v="6-8 yrs"/>
    <s v="Retained"/>
  </r>
  <r>
    <n v="15633194"/>
    <n v="771"/>
    <x v="0"/>
    <x v="0"/>
    <n v="41"/>
    <n v="10"/>
    <n v="108309"/>
    <n v="4"/>
    <n v="1"/>
    <n v="1"/>
    <n v="137510.41"/>
    <n v="1"/>
    <x v="0"/>
    <s v="4. Very Good"/>
    <s v="3. 100K-150K"/>
    <s v="9-10 yrs"/>
    <s v="Churned"/>
  </r>
  <r>
    <n v="15611635"/>
    <n v="678"/>
    <x v="1"/>
    <x v="0"/>
    <n v="39"/>
    <n v="6"/>
    <n v="0"/>
    <n v="1"/>
    <n v="0"/>
    <n v="1"/>
    <n v="185366.56"/>
    <n v="0"/>
    <x v="1"/>
    <s v="3. Good"/>
    <s v="1. Zero"/>
    <s v="6-8 yrs"/>
    <s v="Retained"/>
  </r>
  <r>
    <n v="15638774"/>
    <n v="719"/>
    <x v="1"/>
    <x v="0"/>
    <n v="40"/>
    <n v="9"/>
    <n v="0"/>
    <n v="2"/>
    <n v="1"/>
    <n v="0"/>
    <n v="182224.14"/>
    <n v="0"/>
    <x v="0"/>
    <s v="3. Good"/>
    <s v="1. Zero"/>
    <s v="9-10 yrs"/>
    <s v="Retained"/>
  </r>
  <r>
    <n v="15722037"/>
    <n v="610"/>
    <x v="2"/>
    <x v="1"/>
    <n v="36"/>
    <n v="7"/>
    <n v="115462.02"/>
    <n v="1"/>
    <n v="0"/>
    <n v="1"/>
    <n v="42581.04"/>
    <n v="0"/>
    <x v="1"/>
    <s v="2. Fair"/>
    <s v="3. 100K-150K"/>
    <s v="6-8 yrs"/>
    <s v="Retained"/>
  </r>
  <r>
    <n v="15672930"/>
    <n v="722"/>
    <x v="1"/>
    <x v="1"/>
    <n v="37"/>
    <n v="9"/>
    <n v="0"/>
    <n v="2"/>
    <n v="1"/>
    <n v="0"/>
    <n v="31921.95"/>
    <n v="0"/>
    <x v="1"/>
    <s v="3. Good"/>
    <s v="1. Zero"/>
    <s v="9-10 yrs"/>
    <s v="Retained"/>
  </r>
  <r>
    <n v="15668774"/>
    <n v="758"/>
    <x v="2"/>
    <x v="0"/>
    <n v="23"/>
    <n v="5"/>
    <n v="122739.1"/>
    <n v="1"/>
    <n v="1"/>
    <n v="0"/>
    <n v="102460.84"/>
    <n v="1"/>
    <x v="3"/>
    <s v="4. Very Good"/>
    <s v="3. 100K-150K"/>
    <s v="3-5 yrs"/>
    <s v="Churned"/>
  </r>
  <r>
    <n v="15780966"/>
    <n v="709"/>
    <x v="0"/>
    <x v="0"/>
    <n v="32"/>
    <n v="2"/>
    <n v="0"/>
    <n v="2"/>
    <n v="0"/>
    <n v="0"/>
    <n v="109681.29"/>
    <n v="0"/>
    <x v="1"/>
    <s v="3. Good"/>
    <s v="1. Zero"/>
    <s v="0-2 yrs"/>
    <s v="Retained"/>
  </r>
  <r>
    <n v="15659694"/>
    <n v="634"/>
    <x v="2"/>
    <x v="0"/>
    <n v="53"/>
    <n v="3"/>
    <n v="113781.5"/>
    <n v="2"/>
    <n v="1"/>
    <n v="1"/>
    <n v="106345.05"/>
    <n v="1"/>
    <x v="2"/>
    <s v="2. Fair"/>
    <s v="3. 100K-150K"/>
    <s v="3-5 yrs"/>
    <s v="Churned"/>
  </r>
  <r>
    <n v="15624424"/>
    <n v="678"/>
    <x v="1"/>
    <x v="0"/>
    <n v="49"/>
    <n v="1"/>
    <n v="0"/>
    <n v="2"/>
    <n v="1"/>
    <n v="1"/>
    <n v="102472.9"/>
    <n v="0"/>
    <x v="0"/>
    <s v="3. Good"/>
    <s v="1. Zero"/>
    <s v="0-2 yrs"/>
    <s v="Retained"/>
  </r>
  <r>
    <n v="15708713"/>
    <n v="633"/>
    <x v="0"/>
    <x v="1"/>
    <n v="35"/>
    <n v="3"/>
    <n v="0"/>
    <n v="2"/>
    <n v="1"/>
    <n v="1"/>
    <n v="36249.760000000002"/>
    <n v="0"/>
    <x v="1"/>
    <s v="2. Fair"/>
    <s v="1. Zero"/>
    <s v="3-5 yrs"/>
    <s v="Retained"/>
  </r>
  <r>
    <n v="15755405"/>
    <n v="710"/>
    <x v="0"/>
    <x v="1"/>
    <n v="43"/>
    <n v="9"/>
    <n v="128284.45"/>
    <n v="1"/>
    <n v="1"/>
    <n v="0"/>
    <n v="32996.89"/>
    <n v="1"/>
    <x v="0"/>
    <s v="3. Good"/>
    <s v="3. 100K-150K"/>
    <s v="9-10 yrs"/>
    <s v="Churned"/>
  </r>
  <r>
    <n v="15647570"/>
    <n v="640"/>
    <x v="2"/>
    <x v="1"/>
    <n v="45"/>
    <n v="8"/>
    <n v="120591.19"/>
    <n v="1"/>
    <n v="0"/>
    <n v="0"/>
    <n v="195123.94"/>
    <n v="0"/>
    <x v="0"/>
    <s v="2. Fair"/>
    <s v="3. 100K-150K"/>
    <s v="6-8 yrs"/>
    <s v="Retained"/>
  </r>
  <r>
    <n v="15684348"/>
    <n v="656"/>
    <x v="0"/>
    <x v="1"/>
    <n v="63"/>
    <n v="8"/>
    <n v="0"/>
    <n v="2"/>
    <n v="0"/>
    <n v="1"/>
    <n v="57014.43"/>
    <n v="0"/>
    <x v="4"/>
    <s v="2. Fair"/>
    <s v="1. Zero"/>
    <s v="6-8 yrs"/>
    <s v="Retained"/>
  </r>
  <r>
    <n v="15702541"/>
    <n v="551"/>
    <x v="0"/>
    <x v="0"/>
    <n v="59"/>
    <n v="2"/>
    <n v="166968.28"/>
    <n v="1"/>
    <n v="1"/>
    <n v="0"/>
    <n v="159483.76"/>
    <n v="1"/>
    <x v="2"/>
    <s v="1. Poor"/>
    <s v="4. Above 150K"/>
    <s v="0-2 yrs"/>
    <s v="Churned"/>
  </r>
  <r>
    <n v="15646942"/>
    <n v="786"/>
    <x v="1"/>
    <x v="0"/>
    <n v="39"/>
    <n v="7"/>
    <n v="0"/>
    <n v="2"/>
    <n v="0"/>
    <n v="0"/>
    <n v="100929.59"/>
    <n v="0"/>
    <x v="1"/>
    <s v="4. Very Good"/>
    <s v="1. Zero"/>
    <s v="6-8 yrs"/>
    <s v="Retained"/>
  </r>
  <r>
    <n v="15748920"/>
    <n v="561"/>
    <x v="0"/>
    <x v="0"/>
    <n v="49"/>
    <n v="8"/>
    <n v="0"/>
    <n v="2"/>
    <n v="1"/>
    <n v="1"/>
    <n v="12513.07"/>
    <n v="0"/>
    <x v="0"/>
    <s v="1. Poor"/>
    <s v="1. Zero"/>
    <s v="6-8 yrs"/>
    <s v="Retained"/>
  </r>
  <r>
    <n v="15694581"/>
    <n v="807"/>
    <x v="1"/>
    <x v="1"/>
    <n v="42"/>
    <n v="5"/>
    <n v="0"/>
    <n v="2"/>
    <n v="1"/>
    <n v="1"/>
    <n v="74900.899999999994"/>
    <n v="0"/>
    <x v="0"/>
    <s v="5. Excellent"/>
    <s v="1. Zero"/>
    <s v="3-5 yrs"/>
    <s v="Retained"/>
  </r>
  <r>
    <n v="15643215"/>
    <n v="602"/>
    <x v="2"/>
    <x v="1"/>
    <n v="38"/>
    <n v="2"/>
    <n v="71667.97"/>
    <n v="2"/>
    <n v="0"/>
    <n v="0"/>
    <n v="137111.89000000001"/>
    <n v="0"/>
    <x v="1"/>
    <s v="2. Fair"/>
    <s v="2. Up to 100K"/>
    <s v="0-2 yrs"/>
    <s v="Retained"/>
  </r>
  <r>
    <n v="15649060"/>
    <n v="727"/>
    <x v="2"/>
    <x v="0"/>
    <n v="31"/>
    <n v="3"/>
    <n v="82729.47"/>
    <n v="2"/>
    <n v="1"/>
    <n v="0"/>
    <n v="60212.51"/>
    <n v="0"/>
    <x v="1"/>
    <s v="3. Good"/>
    <s v="2. Up to 100K"/>
    <s v="3-5 yrs"/>
    <s v="Retained"/>
  </r>
  <r>
    <n v="15774258"/>
    <n v="678"/>
    <x v="0"/>
    <x v="1"/>
    <n v="40"/>
    <n v="1"/>
    <n v="0"/>
    <n v="2"/>
    <n v="1"/>
    <n v="1"/>
    <n v="187343.4"/>
    <n v="0"/>
    <x v="0"/>
    <s v="3. Good"/>
    <s v="1. Zero"/>
    <s v="0-2 yrs"/>
    <s v="Retained"/>
  </r>
  <r>
    <n v="15731553"/>
    <n v="730"/>
    <x v="0"/>
    <x v="1"/>
    <n v="23"/>
    <n v="8"/>
    <n v="0"/>
    <n v="2"/>
    <n v="1"/>
    <n v="0"/>
    <n v="183284.53"/>
    <n v="0"/>
    <x v="3"/>
    <s v="3. Good"/>
    <s v="1. Zero"/>
    <s v="6-8 yrs"/>
    <s v="Retained"/>
  </r>
  <r>
    <n v="15617029"/>
    <n v="596"/>
    <x v="1"/>
    <x v="0"/>
    <n v="30"/>
    <n v="1"/>
    <n v="0"/>
    <n v="2"/>
    <n v="1"/>
    <n v="0"/>
    <n v="8125.39"/>
    <n v="0"/>
    <x v="1"/>
    <s v="2. Fair"/>
    <s v="1. Zero"/>
    <s v="0-2 yrs"/>
    <s v="Retained"/>
  </r>
  <r>
    <n v="15780716"/>
    <n v="686"/>
    <x v="2"/>
    <x v="1"/>
    <n v="39"/>
    <n v="3"/>
    <n v="129626.19"/>
    <n v="2"/>
    <n v="1"/>
    <n v="1"/>
    <n v="103220.56"/>
    <n v="0"/>
    <x v="1"/>
    <s v="3. Good"/>
    <s v="3. 100K-150K"/>
    <s v="3-5 yrs"/>
    <s v="Retained"/>
  </r>
  <r>
    <n v="15577018"/>
    <n v="684"/>
    <x v="2"/>
    <x v="0"/>
    <n v="26"/>
    <n v="2"/>
    <n v="114035.39"/>
    <n v="1"/>
    <n v="0"/>
    <n v="0"/>
    <n v="96885.19"/>
    <n v="0"/>
    <x v="3"/>
    <s v="3. Good"/>
    <s v="3. 100K-150K"/>
    <s v="0-2 yrs"/>
    <s v="Retained"/>
  </r>
  <r>
    <n v="15809515"/>
    <n v="797"/>
    <x v="2"/>
    <x v="1"/>
    <n v="32"/>
    <n v="1"/>
    <n v="151922.94"/>
    <n v="1"/>
    <n v="1"/>
    <n v="0"/>
    <n v="8877.06"/>
    <n v="0"/>
    <x v="1"/>
    <s v="4. Very Good"/>
    <s v="4. Above 150K"/>
    <s v="0-2 yrs"/>
    <s v="Retained"/>
  </r>
  <r>
    <n v="15789924"/>
    <n v="658"/>
    <x v="0"/>
    <x v="0"/>
    <n v="39"/>
    <n v="4"/>
    <n v="0"/>
    <n v="1"/>
    <n v="1"/>
    <n v="1"/>
    <n v="147530.06"/>
    <n v="0"/>
    <x v="1"/>
    <s v="2. Fair"/>
    <s v="1. Zero"/>
    <s v="3-5 yrs"/>
    <s v="Retained"/>
  </r>
  <r>
    <n v="15725076"/>
    <n v="653"/>
    <x v="1"/>
    <x v="0"/>
    <n v="27"/>
    <n v="6"/>
    <n v="107751.67999999999"/>
    <n v="2"/>
    <n v="1"/>
    <n v="1"/>
    <n v="33389.42"/>
    <n v="0"/>
    <x v="3"/>
    <s v="2. Fair"/>
    <s v="3. 100K-150K"/>
    <s v="6-8 yrs"/>
    <s v="Retained"/>
  </r>
  <r>
    <n v="15672481"/>
    <n v="641"/>
    <x v="0"/>
    <x v="1"/>
    <n v="37"/>
    <n v="6"/>
    <n v="0"/>
    <n v="2"/>
    <n v="1"/>
    <n v="0"/>
    <n v="45309.24"/>
    <n v="0"/>
    <x v="1"/>
    <s v="2. Fair"/>
    <s v="1. Zero"/>
    <s v="6-8 yrs"/>
    <s v="Retained"/>
  </r>
  <r>
    <n v="15574115"/>
    <n v="656"/>
    <x v="1"/>
    <x v="0"/>
    <n v="41"/>
    <n v="6"/>
    <n v="101179.23"/>
    <n v="2"/>
    <n v="1"/>
    <n v="1"/>
    <n v="35230.61"/>
    <n v="0"/>
    <x v="0"/>
    <s v="2. Fair"/>
    <s v="3. 100K-150K"/>
    <s v="6-8 yrs"/>
    <s v="Retained"/>
  </r>
  <r>
    <n v="15661830"/>
    <n v="750"/>
    <x v="1"/>
    <x v="0"/>
    <n v="36"/>
    <n v="6"/>
    <n v="0"/>
    <n v="2"/>
    <n v="1"/>
    <n v="1"/>
    <n v="59816.41"/>
    <n v="0"/>
    <x v="1"/>
    <s v="4. Very Good"/>
    <s v="1. Zero"/>
    <s v="6-8 yrs"/>
    <s v="Retained"/>
  </r>
  <r>
    <n v="15665879"/>
    <n v="768"/>
    <x v="0"/>
    <x v="0"/>
    <n v="40"/>
    <n v="8"/>
    <n v="0"/>
    <n v="2"/>
    <n v="0"/>
    <n v="1"/>
    <n v="69080.460000000006"/>
    <n v="0"/>
    <x v="0"/>
    <s v="4. Very Good"/>
    <s v="1. Zero"/>
    <s v="6-8 yrs"/>
    <s v="Retained"/>
  </r>
  <r>
    <n v="15673820"/>
    <n v="568"/>
    <x v="0"/>
    <x v="1"/>
    <n v="33"/>
    <n v="7"/>
    <n v="0"/>
    <n v="2"/>
    <n v="1"/>
    <n v="0"/>
    <n v="143450.60999999999"/>
    <n v="0"/>
    <x v="1"/>
    <s v="1. Poor"/>
    <s v="1. Zero"/>
    <s v="6-8 yrs"/>
    <s v="Retained"/>
  </r>
  <r>
    <n v="15747772"/>
    <n v="706"/>
    <x v="2"/>
    <x v="1"/>
    <n v="36"/>
    <n v="9"/>
    <n v="58571.18"/>
    <n v="2"/>
    <n v="1"/>
    <n v="0"/>
    <n v="40774.01"/>
    <n v="0"/>
    <x v="1"/>
    <s v="3. Good"/>
    <s v="2. Up to 100K"/>
    <s v="9-10 yrs"/>
    <s v="Retained"/>
  </r>
  <r>
    <n v="15666197"/>
    <n v="430"/>
    <x v="2"/>
    <x v="0"/>
    <n v="38"/>
    <n v="8"/>
    <n v="153058.64000000001"/>
    <n v="1"/>
    <n v="1"/>
    <n v="0"/>
    <n v="99377.27"/>
    <n v="0"/>
    <x v="1"/>
    <s v="1. Poor"/>
    <s v="4. Above 150K"/>
    <s v="6-8 yrs"/>
    <s v="Retained"/>
  </r>
  <r>
    <n v="15773639"/>
    <n v="745"/>
    <x v="2"/>
    <x v="1"/>
    <n v="35"/>
    <n v="4"/>
    <n v="98270.34"/>
    <n v="1"/>
    <n v="1"/>
    <n v="0"/>
    <n v="133617.43"/>
    <n v="0"/>
    <x v="1"/>
    <s v="4. Very Good"/>
    <s v="2. Up to 100K"/>
    <s v="3-5 yrs"/>
    <s v="Retained"/>
  </r>
  <r>
    <n v="15581893"/>
    <n v="747"/>
    <x v="0"/>
    <x v="1"/>
    <n v="43"/>
    <n v="1"/>
    <n v="130788.71"/>
    <n v="1"/>
    <n v="0"/>
    <n v="1"/>
    <n v="101495"/>
    <n v="1"/>
    <x v="0"/>
    <s v="4. Very Good"/>
    <s v="3. 100K-150K"/>
    <s v="0-2 yrs"/>
    <s v="Churned"/>
  </r>
  <r>
    <n v="15672447"/>
    <n v="657"/>
    <x v="2"/>
    <x v="1"/>
    <n v="40"/>
    <n v="7"/>
    <n v="99165.84"/>
    <n v="1"/>
    <n v="0"/>
    <n v="1"/>
    <n v="119333.95"/>
    <n v="1"/>
    <x v="0"/>
    <s v="2. Fair"/>
    <s v="2. Up to 100K"/>
    <s v="6-8 yrs"/>
    <s v="Churned"/>
  </r>
  <r>
    <n v="15777830"/>
    <n v="639"/>
    <x v="0"/>
    <x v="0"/>
    <n v="42"/>
    <n v="4"/>
    <n v="0"/>
    <n v="2"/>
    <n v="0"/>
    <n v="0"/>
    <n v="167682.37"/>
    <n v="0"/>
    <x v="0"/>
    <s v="2. Fair"/>
    <s v="1. Zero"/>
    <s v="3-5 yrs"/>
    <s v="Retained"/>
  </r>
  <r>
    <n v="15713890"/>
    <n v="704"/>
    <x v="0"/>
    <x v="1"/>
    <n v="44"/>
    <n v="3"/>
    <n v="0"/>
    <n v="2"/>
    <n v="0"/>
    <n v="1"/>
    <n v="152884.85"/>
    <n v="0"/>
    <x v="0"/>
    <s v="3. Good"/>
    <s v="1. Zero"/>
    <s v="3-5 yrs"/>
    <s v="Retained"/>
  </r>
  <r>
    <n v="15577598"/>
    <n v="651"/>
    <x v="1"/>
    <x v="1"/>
    <n v="23"/>
    <n v="4"/>
    <n v="115636.05"/>
    <n v="2"/>
    <n v="1"/>
    <n v="0"/>
    <n v="70400.86"/>
    <n v="0"/>
    <x v="3"/>
    <s v="2. Fair"/>
    <s v="3. 100K-150K"/>
    <s v="3-5 yrs"/>
    <s v="Retained"/>
  </r>
  <r>
    <n v="15786042"/>
    <n v="706"/>
    <x v="2"/>
    <x v="0"/>
    <n v="44"/>
    <n v="2"/>
    <n v="185932.18"/>
    <n v="2"/>
    <n v="1"/>
    <n v="0"/>
    <n v="65413.41"/>
    <n v="0"/>
    <x v="0"/>
    <s v="3. Good"/>
    <s v="4. Above 150K"/>
    <s v="0-2 yrs"/>
    <s v="Retained"/>
  </r>
  <r>
    <n v="15753462"/>
    <n v="632"/>
    <x v="2"/>
    <x v="1"/>
    <n v="30"/>
    <n v="2"/>
    <n v="72549"/>
    <n v="2"/>
    <n v="0"/>
    <n v="1"/>
    <n v="182728.8"/>
    <n v="0"/>
    <x v="1"/>
    <s v="2. Fair"/>
    <s v="2. Up to 100K"/>
    <s v="0-2 yrs"/>
    <s v="Retained"/>
  </r>
  <r>
    <n v="15759690"/>
    <n v="751"/>
    <x v="0"/>
    <x v="1"/>
    <n v="42"/>
    <n v="4"/>
    <n v="0"/>
    <n v="2"/>
    <n v="1"/>
    <n v="1"/>
    <n v="81442.600000000006"/>
    <n v="0"/>
    <x v="0"/>
    <s v="4. Very Good"/>
    <s v="1. Zero"/>
    <s v="3-5 yrs"/>
    <s v="Retained"/>
  </r>
  <r>
    <n v="15801414"/>
    <n v="767"/>
    <x v="0"/>
    <x v="0"/>
    <n v="35"/>
    <n v="2"/>
    <n v="0"/>
    <n v="2"/>
    <n v="0"/>
    <n v="0"/>
    <n v="144251.38"/>
    <n v="0"/>
    <x v="1"/>
    <s v="4. Very Good"/>
    <s v="1. Zero"/>
    <s v="0-2 yrs"/>
    <s v="Retained"/>
  </r>
  <r>
    <n v="15656141"/>
    <n v="741"/>
    <x v="0"/>
    <x v="1"/>
    <n v="39"/>
    <n v="5"/>
    <n v="0"/>
    <n v="1"/>
    <n v="0"/>
    <n v="1"/>
    <n v="40207.06"/>
    <n v="0"/>
    <x v="1"/>
    <s v="4. Very Good"/>
    <s v="1. Zero"/>
    <s v="3-5 yrs"/>
    <s v="Retained"/>
  </r>
  <r>
    <n v="15608701"/>
    <n v="651"/>
    <x v="2"/>
    <x v="1"/>
    <n v="29"/>
    <n v="3"/>
    <n v="121890.06"/>
    <n v="1"/>
    <n v="1"/>
    <n v="0"/>
    <n v="54530.51"/>
    <n v="1"/>
    <x v="3"/>
    <s v="2. Fair"/>
    <s v="3. 100K-150K"/>
    <s v="3-5 yrs"/>
    <s v="Churned"/>
  </r>
  <r>
    <n v="15582892"/>
    <n v="601"/>
    <x v="0"/>
    <x v="1"/>
    <n v="46"/>
    <n v="2"/>
    <n v="99786.07"/>
    <n v="1"/>
    <n v="1"/>
    <n v="1"/>
    <n v="32683.88"/>
    <n v="1"/>
    <x v="0"/>
    <s v="2. Fair"/>
    <s v="2. Up to 100K"/>
    <s v="0-2 yrs"/>
    <s v="Churned"/>
  </r>
  <r>
    <n v="15632967"/>
    <n v="520"/>
    <x v="0"/>
    <x v="1"/>
    <n v="34"/>
    <n v="3"/>
    <n v="0"/>
    <n v="2"/>
    <n v="1"/>
    <n v="1"/>
    <n v="104703.96"/>
    <n v="0"/>
    <x v="1"/>
    <s v="1. Poor"/>
    <s v="1. Zero"/>
    <s v="3-5 yrs"/>
    <s v="Retained"/>
  </r>
  <r>
    <n v="15587573"/>
    <n v="626"/>
    <x v="2"/>
    <x v="1"/>
    <n v="27"/>
    <n v="4"/>
    <n v="115084.53"/>
    <n v="2"/>
    <n v="0"/>
    <n v="1"/>
    <n v="26907.43"/>
    <n v="0"/>
    <x v="3"/>
    <s v="2. Fair"/>
    <s v="3. 100K-150K"/>
    <s v="3-5 yrs"/>
    <s v="Retained"/>
  </r>
  <r>
    <n v="15654891"/>
    <n v="811"/>
    <x v="0"/>
    <x v="1"/>
    <n v="30"/>
    <n v="6"/>
    <n v="0"/>
    <n v="2"/>
    <n v="1"/>
    <n v="1"/>
    <n v="180591.32"/>
    <n v="0"/>
    <x v="1"/>
    <s v="5. Excellent"/>
    <s v="1. Zero"/>
    <s v="6-8 yrs"/>
    <s v="Retained"/>
  </r>
  <r>
    <n v="15611365"/>
    <n v="730"/>
    <x v="0"/>
    <x v="0"/>
    <n v="32"/>
    <n v="9"/>
    <n v="127661.69"/>
    <n v="1"/>
    <n v="0"/>
    <n v="0"/>
    <n v="60905.51"/>
    <n v="0"/>
    <x v="1"/>
    <s v="3. Good"/>
    <s v="3. 100K-150K"/>
    <s v="9-10 yrs"/>
    <s v="Retained"/>
  </r>
  <r>
    <n v="15749103"/>
    <n v="604"/>
    <x v="2"/>
    <x v="0"/>
    <n v="47"/>
    <n v="4"/>
    <n v="118907.6"/>
    <n v="1"/>
    <n v="0"/>
    <n v="1"/>
    <n v="47777.15"/>
    <n v="1"/>
    <x v="0"/>
    <s v="2. Fair"/>
    <s v="3. 100K-150K"/>
    <s v="3-5 yrs"/>
    <s v="Churned"/>
  </r>
  <r>
    <n v="15810203"/>
    <n v="499"/>
    <x v="2"/>
    <x v="0"/>
    <n v="44"/>
    <n v="6"/>
    <n v="77627.33"/>
    <n v="2"/>
    <n v="1"/>
    <n v="0"/>
    <n v="108222.68"/>
    <n v="0"/>
    <x v="0"/>
    <s v="1. Poor"/>
    <s v="2. Up to 100K"/>
    <s v="6-8 yrs"/>
    <s v="Retained"/>
  </r>
  <r>
    <n v="15813660"/>
    <n v="754"/>
    <x v="1"/>
    <x v="1"/>
    <n v="40"/>
    <n v="2"/>
    <n v="160625.17000000001"/>
    <n v="1"/>
    <n v="0"/>
    <n v="1"/>
    <n v="3554.63"/>
    <n v="0"/>
    <x v="0"/>
    <s v="4. Very Good"/>
    <s v="4. Above 150K"/>
    <s v="0-2 yrs"/>
    <s v="Retained"/>
  </r>
  <r>
    <n v="15605673"/>
    <n v="716"/>
    <x v="1"/>
    <x v="0"/>
    <n v="29"/>
    <n v="8"/>
    <n v="0"/>
    <n v="2"/>
    <n v="0"/>
    <n v="0"/>
    <n v="78616.92"/>
    <n v="0"/>
    <x v="3"/>
    <s v="3. Good"/>
    <s v="1. Zero"/>
    <s v="6-8 yrs"/>
    <s v="Retained"/>
  </r>
  <r>
    <n v="15669282"/>
    <n v="636"/>
    <x v="0"/>
    <x v="0"/>
    <n v="20"/>
    <n v="10"/>
    <n v="124266.86"/>
    <n v="1"/>
    <n v="0"/>
    <n v="0"/>
    <n v="100566.81"/>
    <n v="0"/>
    <x v="3"/>
    <s v="2. Fair"/>
    <s v="3. 100K-150K"/>
    <s v="9-10 yrs"/>
    <s v="Retained"/>
  </r>
  <r>
    <n v="15792726"/>
    <n v="470"/>
    <x v="0"/>
    <x v="0"/>
    <n v="25"/>
    <n v="8"/>
    <n v="127974.06"/>
    <n v="2"/>
    <n v="1"/>
    <n v="1"/>
    <n v="183259.35"/>
    <n v="0"/>
    <x v="3"/>
    <s v="1. Poor"/>
    <s v="3. 100K-150K"/>
    <s v="6-8 yrs"/>
    <s v="Retained"/>
  </r>
  <r>
    <n v="15593241"/>
    <n v="444"/>
    <x v="0"/>
    <x v="1"/>
    <n v="43"/>
    <n v="3"/>
    <n v="0"/>
    <n v="2"/>
    <n v="1"/>
    <n v="1"/>
    <n v="159131.21"/>
    <n v="0"/>
    <x v="0"/>
    <s v="1. Poor"/>
    <s v="1. Zero"/>
    <s v="3-5 yrs"/>
    <s v="Retained"/>
  </r>
  <r>
    <n v="15683053"/>
    <n v="809"/>
    <x v="1"/>
    <x v="0"/>
    <n v="48"/>
    <n v="2"/>
    <n v="0"/>
    <n v="1"/>
    <n v="1"/>
    <n v="0"/>
    <n v="160976.85"/>
    <n v="1"/>
    <x v="0"/>
    <s v="5. Excellent"/>
    <s v="1. Zero"/>
    <s v="0-2 yrs"/>
    <s v="Churned"/>
  </r>
  <r>
    <n v="15632736"/>
    <n v="850"/>
    <x v="2"/>
    <x v="0"/>
    <n v="30"/>
    <n v="3"/>
    <n v="104911.35"/>
    <n v="2"/>
    <n v="1"/>
    <n v="1"/>
    <n v="42933.26"/>
    <n v="0"/>
    <x v="1"/>
    <s v="5. Excellent"/>
    <s v="3. 100K-150K"/>
    <s v="3-5 yrs"/>
    <s v="Retained"/>
  </r>
  <r>
    <n v="15731865"/>
    <n v="637"/>
    <x v="0"/>
    <x v="1"/>
    <n v="27"/>
    <n v="1"/>
    <n v="0"/>
    <n v="2"/>
    <n v="1"/>
    <n v="0"/>
    <n v="91291.199999999997"/>
    <n v="0"/>
    <x v="3"/>
    <s v="2. Fair"/>
    <s v="1. Zero"/>
    <s v="0-2 yrs"/>
    <s v="Retained"/>
  </r>
  <r>
    <n v="15760450"/>
    <n v="512"/>
    <x v="0"/>
    <x v="1"/>
    <n v="43"/>
    <n v="1"/>
    <n v="0"/>
    <n v="2"/>
    <n v="1"/>
    <n v="1"/>
    <n v="52471.360000000001"/>
    <n v="0"/>
    <x v="0"/>
    <s v="1. Poor"/>
    <s v="1. Zero"/>
    <s v="0-2 yrs"/>
    <s v="Retained"/>
  </r>
  <r>
    <n v="15787204"/>
    <n v="774"/>
    <x v="1"/>
    <x v="0"/>
    <n v="43"/>
    <n v="1"/>
    <n v="110646.54"/>
    <n v="1"/>
    <n v="0"/>
    <n v="0"/>
    <n v="108804.28"/>
    <n v="0"/>
    <x v="0"/>
    <s v="4. Very Good"/>
    <s v="3. 100K-150K"/>
    <s v="0-2 yrs"/>
    <s v="Retained"/>
  </r>
  <r>
    <n v="15650454"/>
    <n v="641"/>
    <x v="0"/>
    <x v="1"/>
    <n v="57"/>
    <n v="5"/>
    <n v="0"/>
    <n v="2"/>
    <n v="1"/>
    <n v="1"/>
    <n v="122449.18"/>
    <n v="0"/>
    <x v="2"/>
    <s v="2. Fair"/>
    <s v="1. Zero"/>
    <s v="3-5 yrs"/>
    <s v="Retained"/>
  </r>
  <r>
    <n v="15573730"/>
    <n v="586"/>
    <x v="2"/>
    <x v="1"/>
    <n v="42"/>
    <n v="6"/>
    <n v="126704.49"/>
    <n v="2"/>
    <n v="1"/>
    <n v="0"/>
    <n v="41682.300000000003"/>
    <n v="0"/>
    <x v="0"/>
    <s v="2. Fair"/>
    <s v="3. 100K-150K"/>
    <s v="6-8 yrs"/>
    <s v="Retained"/>
  </r>
  <r>
    <n v="15705050"/>
    <n v="611"/>
    <x v="0"/>
    <x v="1"/>
    <n v="30"/>
    <n v="9"/>
    <n v="0"/>
    <n v="2"/>
    <n v="1"/>
    <n v="1"/>
    <n v="148887.69"/>
    <n v="0"/>
    <x v="1"/>
    <s v="2. Fair"/>
    <s v="1. Zero"/>
    <s v="9-10 yrs"/>
    <s v="Retained"/>
  </r>
  <r>
    <n v="15791342"/>
    <n v="660"/>
    <x v="1"/>
    <x v="1"/>
    <n v="31"/>
    <n v="1"/>
    <n v="84560.04"/>
    <n v="1"/>
    <n v="1"/>
    <n v="1"/>
    <n v="137784.25"/>
    <n v="0"/>
    <x v="1"/>
    <s v="2. Fair"/>
    <s v="2. Up to 100K"/>
    <s v="0-2 yrs"/>
    <s v="Retained"/>
  </r>
  <r>
    <n v="15684316"/>
    <n v="532"/>
    <x v="0"/>
    <x v="1"/>
    <n v="43"/>
    <n v="9"/>
    <n v="0"/>
    <n v="2"/>
    <n v="0"/>
    <n v="0"/>
    <n v="190573.91"/>
    <n v="1"/>
    <x v="0"/>
    <s v="1. Poor"/>
    <s v="1. Zero"/>
    <s v="9-10 yrs"/>
    <s v="Churned"/>
  </r>
  <r>
    <n v="15700540"/>
    <n v="557"/>
    <x v="2"/>
    <x v="0"/>
    <n v="38"/>
    <n v="2"/>
    <n v="129893.56"/>
    <n v="1"/>
    <n v="0"/>
    <n v="0"/>
    <n v="102076.03"/>
    <n v="0"/>
    <x v="1"/>
    <s v="1. Poor"/>
    <s v="3. 100K-150K"/>
    <s v="0-2 yrs"/>
    <s v="Retained"/>
  </r>
  <r>
    <n v="15770631"/>
    <n v="730"/>
    <x v="1"/>
    <x v="1"/>
    <n v="25"/>
    <n v="5"/>
    <n v="167385.81"/>
    <n v="1"/>
    <n v="1"/>
    <n v="1"/>
    <n v="56307.51"/>
    <n v="0"/>
    <x v="3"/>
    <s v="3. Good"/>
    <s v="4. Above 150K"/>
    <s v="3-5 yrs"/>
    <s v="Retained"/>
  </r>
  <r>
    <n v="15790594"/>
    <n v="535"/>
    <x v="0"/>
    <x v="0"/>
    <n v="27"/>
    <n v="6"/>
    <n v="0"/>
    <n v="2"/>
    <n v="0"/>
    <n v="1"/>
    <n v="49775.58"/>
    <n v="0"/>
    <x v="3"/>
    <s v="1. Poor"/>
    <s v="1. Zero"/>
    <s v="6-8 yrs"/>
    <s v="Retained"/>
  </r>
  <r>
    <n v="15604020"/>
    <n v="773"/>
    <x v="2"/>
    <x v="0"/>
    <n v="36"/>
    <n v="4"/>
    <n v="105858.71"/>
    <n v="1"/>
    <n v="0"/>
    <n v="1"/>
    <n v="4395.45"/>
    <n v="0"/>
    <x v="1"/>
    <s v="4. Very Good"/>
    <s v="3. 100K-150K"/>
    <s v="3-5 yrs"/>
    <s v="Retained"/>
  </r>
  <r>
    <n v="15637599"/>
    <n v="510"/>
    <x v="2"/>
    <x v="0"/>
    <n v="44"/>
    <n v="4"/>
    <n v="123070.89"/>
    <n v="1"/>
    <n v="1"/>
    <n v="0"/>
    <n v="28461.29"/>
    <n v="1"/>
    <x v="0"/>
    <s v="1. Poor"/>
    <s v="3. 100K-150K"/>
    <s v="3-5 yrs"/>
    <s v="Churned"/>
  </r>
  <r>
    <n v="15736578"/>
    <n v="539"/>
    <x v="0"/>
    <x v="1"/>
    <n v="39"/>
    <n v="1"/>
    <n v="0"/>
    <n v="1"/>
    <n v="1"/>
    <n v="1"/>
    <n v="28184.7"/>
    <n v="0"/>
    <x v="1"/>
    <s v="1. Poor"/>
    <s v="1. Zero"/>
    <s v="0-2 yrs"/>
    <s v="Retained"/>
  </r>
  <r>
    <n v="15666332"/>
    <n v="690"/>
    <x v="1"/>
    <x v="0"/>
    <n v="48"/>
    <n v="2"/>
    <n v="0"/>
    <n v="2"/>
    <n v="1"/>
    <n v="1"/>
    <n v="3149.1"/>
    <n v="0"/>
    <x v="0"/>
    <s v="3. Good"/>
    <s v="1. Zero"/>
    <s v="0-2 yrs"/>
    <s v="Retained"/>
  </r>
  <r>
    <n v="15727291"/>
    <n v="821"/>
    <x v="0"/>
    <x v="0"/>
    <n v="40"/>
    <n v="1"/>
    <n v="0"/>
    <n v="2"/>
    <n v="1"/>
    <n v="0"/>
    <n v="194273.12"/>
    <n v="0"/>
    <x v="0"/>
    <s v="5. Excellent"/>
    <s v="1. Zero"/>
    <s v="0-2 yrs"/>
    <s v="Retained"/>
  </r>
  <r>
    <n v="15785920"/>
    <n v="687"/>
    <x v="2"/>
    <x v="1"/>
    <n v="35"/>
    <n v="1"/>
    <n v="125141.24"/>
    <n v="2"/>
    <n v="1"/>
    <n v="1"/>
    <n v="148537.07"/>
    <n v="0"/>
    <x v="1"/>
    <s v="3. Good"/>
    <s v="3. 100K-150K"/>
    <s v="0-2 yrs"/>
    <s v="Retained"/>
  </r>
  <r>
    <n v="15658987"/>
    <n v="557"/>
    <x v="0"/>
    <x v="0"/>
    <n v="46"/>
    <n v="4"/>
    <n v="96173.17"/>
    <n v="2"/>
    <n v="1"/>
    <n v="1"/>
    <n v="116378.31"/>
    <n v="0"/>
    <x v="0"/>
    <s v="1. Poor"/>
    <s v="2. Up to 100K"/>
    <s v="3-5 yrs"/>
    <s v="Retained"/>
  </r>
  <r>
    <n v="15687719"/>
    <n v="532"/>
    <x v="1"/>
    <x v="0"/>
    <n v="37"/>
    <n v="5"/>
    <n v="0"/>
    <n v="2"/>
    <n v="0"/>
    <n v="1"/>
    <n v="6761.84"/>
    <n v="0"/>
    <x v="1"/>
    <s v="1. Poor"/>
    <s v="1. Zero"/>
    <s v="3-5 yrs"/>
    <s v="Retained"/>
  </r>
  <r>
    <n v="15799641"/>
    <n v="540"/>
    <x v="1"/>
    <x v="1"/>
    <n v="39"/>
    <n v="2"/>
    <n v="0"/>
    <n v="2"/>
    <n v="1"/>
    <n v="0"/>
    <n v="81995.92"/>
    <n v="0"/>
    <x v="1"/>
    <s v="1. Poor"/>
    <s v="1. Zero"/>
    <s v="0-2 yrs"/>
    <s v="Retained"/>
  </r>
  <r>
    <n v="15758702"/>
    <n v="705"/>
    <x v="0"/>
    <x v="0"/>
    <n v="55"/>
    <n v="8"/>
    <n v="0"/>
    <n v="2"/>
    <n v="1"/>
    <n v="1"/>
    <n v="14392.68"/>
    <n v="0"/>
    <x v="2"/>
    <s v="3. Good"/>
    <s v="1. Zero"/>
    <s v="6-8 yrs"/>
    <s v="Retained"/>
  </r>
  <r>
    <n v="15689526"/>
    <n v="542"/>
    <x v="2"/>
    <x v="0"/>
    <n v="35"/>
    <n v="9"/>
    <n v="127543.11"/>
    <n v="2"/>
    <n v="1"/>
    <n v="0"/>
    <n v="468.94"/>
    <n v="1"/>
    <x v="1"/>
    <s v="1. Poor"/>
    <s v="3. 100K-150K"/>
    <s v="9-10 yrs"/>
    <s v="Churned"/>
  </r>
  <r>
    <n v="15586848"/>
    <n v="706"/>
    <x v="0"/>
    <x v="1"/>
    <n v="38"/>
    <n v="1"/>
    <n v="0"/>
    <n v="2"/>
    <n v="1"/>
    <n v="0"/>
    <n v="122379.54"/>
    <n v="0"/>
    <x v="1"/>
    <s v="3. Good"/>
    <s v="1. Zero"/>
    <s v="0-2 yrs"/>
    <s v="Retained"/>
  </r>
  <r>
    <n v="15707637"/>
    <n v="765"/>
    <x v="0"/>
    <x v="0"/>
    <n v="56"/>
    <n v="1"/>
    <n v="0"/>
    <n v="1"/>
    <n v="1"/>
    <n v="0"/>
    <n v="13228.93"/>
    <n v="1"/>
    <x v="2"/>
    <s v="4. Very Good"/>
    <s v="1. Zero"/>
    <s v="0-2 yrs"/>
    <s v="Churned"/>
  </r>
  <r>
    <n v="15719426"/>
    <n v="529"/>
    <x v="0"/>
    <x v="1"/>
    <n v="67"/>
    <n v="8"/>
    <n v="103101.56"/>
    <n v="2"/>
    <n v="1"/>
    <n v="1"/>
    <n v="154002.01999999999"/>
    <n v="1"/>
    <x v="4"/>
    <s v="1. Poor"/>
    <s v="3. 100K-150K"/>
    <s v="6-8 yrs"/>
    <s v="Churned"/>
  </r>
  <r>
    <n v="15639265"/>
    <n v="714"/>
    <x v="0"/>
    <x v="1"/>
    <n v="54"/>
    <n v="7"/>
    <n v="126113.28"/>
    <n v="1"/>
    <n v="1"/>
    <n v="0"/>
    <n v="112777.38"/>
    <n v="0"/>
    <x v="2"/>
    <s v="3. Good"/>
    <s v="3. 100K-150K"/>
    <s v="6-8 yrs"/>
    <s v="Retained"/>
  </r>
  <r>
    <n v="15576124"/>
    <n v="582"/>
    <x v="0"/>
    <x v="1"/>
    <n v="41"/>
    <n v="1"/>
    <n v="40488.76"/>
    <n v="1"/>
    <n v="1"/>
    <n v="0"/>
    <n v="128528.83"/>
    <n v="0"/>
    <x v="0"/>
    <s v="2. Fair"/>
    <s v="2. Up to 100K"/>
    <s v="0-2 yrs"/>
    <s v="Retained"/>
  </r>
  <r>
    <n v="15757829"/>
    <n v="609"/>
    <x v="2"/>
    <x v="0"/>
    <n v="40"/>
    <n v="10"/>
    <n v="137389.76999999999"/>
    <n v="2"/>
    <n v="1"/>
    <n v="0"/>
    <n v="170122.22"/>
    <n v="0"/>
    <x v="0"/>
    <s v="2. Fair"/>
    <s v="3. 100K-150K"/>
    <s v="9-10 yrs"/>
    <s v="Retained"/>
  </r>
  <r>
    <n v="15633227"/>
    <n v="518"/>
    <x v="0"/>
    <x v="0"/>
    <n v="28"/>
    <n v="9"/>
    <n v="85146.36"/>
    <n v="1"/>
    <n v="0"/>
    <n v="0"/>
    <n v="2803.89"/>
    <n v="0"/>
    <x v="3"/>
    <s v="1. Poor"/>
    <s v="2. Up to 100K"/>
    <s v="9-10 yrs"/>
    <s v="Retained"/>
  </r>
  <r>
    <n v="15753092"/>
    <n v="791"/>
    <x v="2"/>
    <x v="1"/>
    <n v="35"/>
    <n v="5"/>
    <n v="129828.58"/>
    <n v="1"/>
    <n v="1"/>
    <n v="1"/>
    <n v="181918.26"/>
    <n v="1"/>
    <x v="1"/>
    <s v="4. Very Good"/>
    <s v="3. 100K-150K"/>
    <s v="3-5 yrs"/>
    <s v="Churned"/>
  </r>
  <r>
    <n v="15782939"/>
    <n v="747"/>
    <x v="0"/>
    <x v="1"/>
    <n v="42"/>
    <n v="4"/>
    <n v="80214.36"/>
    <n v="1"/>
    <n v="1"/>
    <n v="0"/>
    <n v="115241.96"/>
    <n v="1"/>
    <x v="0"/>
    <s v="4. Very Good"/>
    <s v="2. Up to 100K"/>
    <s v="3-5 yrs"/>
    <s v="Churned"/>
  </r>
  <r>
    <n v="15746338"/>
    <n v="565"/>
    <x v="0"/>
    <x v="0"/>
    <n v="40"/>
    <n v="2"/>
    <n v="0"/>
    <n v="2"/>
    <n v="1"/>
    <n v="1"/>
    <n v="129956.13"/>
    <n v="0"/>
    <x v="0"/>
    <s v="1. Poor"/>
    <s v="1. Zero"/>
    <s v="0-2 yrs"/>
    <s v="Retained"/>
  </r>
  <r>
    <n v="15590676"/>
    <n v="735"/>
    <x v="0"/>
    <x v="1"/>
    <n v="34"/>
    <n v="1"/>
    <n v="141796.43"/>
    <n v="1"/>
    <n v="1"/>
    <n v="0"/>
    <n v="45858.49"/>
    <n v="0"/>
    <x v="1"/>
    <s v="3. Good"/>
    <s v="3. 100K-150K"/>
    <s v="0-2 yrs"/>
    <s v="Retained"/>
  </r>
  <r>
    <n v="15599329"/>
    <n v="697"/>
    <x v="0"/>
    <x v="0"/>
    <n v="49"/>
    <n v="7"/>
    <n v="195238.29"/>
    <n v="4"/>
    <n v="0"/>
    <n v="1"/>
    <n v="131083.56"/>
    <n v="1"/>
    <x v="0"/>
    <s v="3. Good"/>
    <s v="4. Above 150K"/>
    <s v="6-8 yrs"/>
    <s v="Churned"/>
  </r>
  <r>
    <n v="15783097"/>
    <n v="813"/>
    <x v="2"/>
    <x v="1"/>
    <n v="27"/>
    <n v="6"/>
    <n v="111348.15"/>
    <n v="1"/>
    <n v="1"/>
    <n v="0"/>
    <n v="46422.46"/>
    <n v="0"/>
    <x v="3"/>
    <s v="5. Excellent"/>
    <s v="3. 100K-150K"/>
    <s v="6-8 yrs"/>
    <s v="Retained"/>
  </r>
  <r>
    <n v="15597885"/>
    <n v="772"/>
    <x v="0"/>
    <x v="1"/>
    <n v="43"/>
    <n v="6"/>
    <n v="0"/>
    <n v="2"/>
    <n v="1"/>
    <n v="1"/>
    <n v="57675.88"/>
    <n v="0"/>
    <x v="0"/>
    <s v="4. Very Good"/>
    <s v="1. Zero"/>
    <s v="6-8 yrs"/>
    <s v="Retained"/>
  </r>
  <r>
    <n v="15597467"/>
    <n v="606"/>
    <x v="0"/>
    <x v="0"/>
    <n v="71"/>
    <n v="8"/>
    <n v="0"/>
    <n v="2"/>
    <n v="1"/>
    <n v="1"/>
    <n v="169741.96"/>
    <n v="0"/>
    <x v="4"/>
    <s v="2. Fair"/>
    <s v="1. Zero"/>
    <s v="6-8 yrs"/>
    <s v="Retained"/>
  </r>
  <r>
    <n v="15724764"/>
    <n v="667"/>
    <x v="2"/>
    <x v="0"/>
    <n v="42"/>
    <n v="10"/>
    <n v="64404.26"/>
    <n v="2"/>
    <n v="0"/>
    <n v="0"/>
    <n v="26022.37"/>
    <n v="0"/>
    <x v="0"/>
    <s v="2. Fair"/>
    <s v="2. Up to 100K"/>
    <s v="9-10 yrs"/>
    <s v="Retained"/>
  </r>
  <r>
    <n v="15778418"/>
    <n v="637"/>
    <x v="2"/>
    <x v="1"/>
    <n v="40"/>
    <n v="9"/>
    <n v="154309.67000000001"/>
    <n v="1"/>
    <n v="1"/>
    <n v="1"/>
    <n v="125334.16"/>
    <n v="1"/>
    <x v="0"/>
    <s v="2. Fair"/>
    <s v="4. Above 150K"/>
    <s v="9-10 yrs"/>
    <s v="Churned"/>
  </r>
  <r>
    <n v="15684769"/>
    <n v="542"/>
    <x v="0"/>
    <x v="1"/>
    <n v="67"/>
    <n v="10"/>
    <n v="129431.36"/>
    <n v="1"/>
    <n v="0"/>
    <n v="1"/>
    <n v="21343.74"/>
    <n v="0"/>
    <x v="4"/>
    <s v="1. Poor"/>
    <s v="3. 100K-150K"/>
    <s v="9-10 yrs"/>
    <s v="Retained"/>
  </r>
  <r>
    <n v="15756167"/>
    <n v="762"/>
    <x v="1"/>
    <x v="0"/>
    <n v="43"/>
    <n v="5"/>
    <n v="134204.67000000001"/>
    <n v="1"/>
    <n v="1"/>
    <n v="1"/>
    <n v="139971.01"/>
    <n v="0"/>
    <x v="0"/>
    <s v="4. Very Good"/>
    <s v="3. 100K-150K"/>
    <s v="3-5 yrs"/>
    <s v="Retained"/>
  </r>
  <r>
    <n v="15632439"/>
    <n v="698"/>
    <x v="0"/>
    <x v="0"/>
    <n v="39"/>
    <n v="4"/>
    <n v="0"/>
    <n v="2"/>
    <n v="0"/>
    <n v="1"/>
    <n v="47455.82"/>
    <n v="0"/>
    <x v="1"/>
    <s v="3. Good"/>
    <s v="1. Zero"/>
    <s v="3-5 yrs"/>
    <s v="Retained"/>
  </r>
  <r>
    <n v="15755138"/>
    <n v="850"/>
    <x v="0"/>
    <x v="0"/>
    <n v="32"/>
    <n v="8"/>
    <n v="0"/>
    <n v="2"/>
    <n v="1"/>
    <n v="1"/>
    <n v="55593.8"/>
    <n v="0"/>
    <x v="1"/>
    <s v="5. Excellent"/>
    <s v="1. Zero"/>
    <s v="6-8 yrs"/>
    <s v="Retained"/>
  </r>
  <r>
    <n v="15659092"/>
    <n v="621"/>
    <x v="0"/>
    <x v="0"/>
    <n v="50"/>
    <n v="5"/>
    <n v="0"/>
    <n v="2"/>
    <n v="1"/>
    <n v="0"/>
    <n v="191756.54"/>
    <n v="1"/>
    <x v="2"/>
    <s v="2. Fair"/>
    <s v="1. Zero"/>
    <s v="3-5 yrs"/>
    <s v="Churned"/>
  </r>
  <r>
    <n v="15742116"/>
    <n v="671"/>
    <x v="2"/>
    <x v="0"/>
    <n v="48"/>
    <n v="9"/>
    <n v="116711.06"/>
    <n v="2"/>
    <n v="0"/>
    <n v="0"/>
    <n v="76373.38"/>
    <n v="0"/>
    <x v="0"/>
    <s v="3. Good"/>
    <s v="3. 100K-150K"/>
    <s v="9-10 yrs"/>
    <s v="Retained"/>
  </r>
  <r>
    <n v="15801994"/>
    <n v="775"/>
    <x v="0"/>
    <x v="1"/>
    <n v="31"/>
    <n v="9"/>
    <n v="0"/>
    <n v="2"/>
    <n v="1"/>
    <n v="0"/>
    <n v="169278.51"/>
    <n v="0"/>
    <x v="1"/>
    <s v="4. Very Good"/>
    <s v="1. Zero"/>
    <s v="9-10 yrs"/>
    <s v="Retained"/>
  </r>
  <r>
    <n v="15647572"/>
    <n v="504"/>
    <x v="1"/>
    <x v="1"/>
    <n v="34"/>
    <n v="0"/>
    <n v="54980.81"/>
    <n v="1"/>
    <n v="1"/>
    <n v="1"/>
    <n v="136909.88"/>
    <n v="0"/>
    <x v="1"/>
    <s v="1. Poor"/>
    <s v="2. Up to 100K"/>
    <s v="0-2 yrs"/>
    <s v="Retained"/>
  </r>
  <r>
    <n v="15644551"/>
    <n v="751"/>
    <x v="1"/>
    <x v="0"/>
    <n v="37"/>
    <n v="3"/>
    <n v="99773.85"/>
    <n v="2"/>
    <n v="1"/>
    <n v="0"/>
    <n v="54865.919999999998"/>
    <n v="0"/>
    <x v="1"/>
    <s v="4. Very Good"/>
    <s v="2. Up to 100K"/>
    <s v="3-5 yrs"/>
    <s v="Retained"/>
  </r>
  <r>
    <n v="15709135"/>
    <n v="691"/>
    <x v="2"/>
    <x v="1"/>
    <n v="30"/>
    <n v="7"/>
    <n v="101231.77"/>
    <n v="2"/>
    <n v="0"/>
    <n v="0"/>
    <n v="156529.44"/>
    <n v="0"/>
    <x v="1"/>
    <s v="3. Good"/>
    <s v="3. 100K-150K"/>
    <s v="6-8 yrs"/>
    <s v="Retained"/>
  </r>
  <r>
    <n v="15684469"/>
    <n v="841"/>
    <x v="2"/>
    <x v="1"/>
    <n v="32"/>
    <n v="2"/>
    <n v="117070.21"/>
    <n v="1"/>
    <n v="1"/>
    <n v="0"/>
    <n v="113482.2"/>
    <n v="0"/>
    <x v="1"/>
    <s v="5. Excellent"/>
    <s v="3. 100K-150K"/>
    <s v="0-2 yrs"/>
    <s v="Retained"/>
  </r>
  <r>
    <n v="15627637"/>
    <n v="709"/>
    <x v="2"/>
    <x v="1"/>
    <n v="23"/>
    <n v="8"/>
    <n v="73314.039999999994"/>
    <n v="2"/>
    <n v="1"/>
    <n v="0"/>
    <n v="63446.47"/>
    <n v="0"/>
    <x v="3"/>
    <s v="3. Good"/>
    <s v="2. Up to 100K"/>
    <s v="6-8 yrs"/>
    <s v="Retained"/>
  </r>
  <r>
    <n v="15667093"/>
    <n v="673"/>
    <x v="0"/>
    <x v="1"/>
    <n v="37"/>
    <n v="2"/>
    <n v="0"/>
    <n v="1"/>
    <n v="1"/>
    <n v="1"/>
    <n v="13624.02"/>
    <n v="0"/>
    <x v="1"/>
    <s v="3. Good"/>
    <s v="1. Zero"/>
    <s v="0-2 yrs"/>
    <s v="Retained"/>
  </r>
  <r>
    <n v="15690589"/>
    <n v="541"/>
    <x v="0"/>
    <x v="1"/>
    <n v="37"/>
    <n v="9"/>
    <n v="212314.03"/>
    <n v="1"/>
    <n v="0"/>
    <n v="1"/>
    <n v="148814.54"/>
    <n v="0"/>
    <x v="1"/>
    <s v="1. Poor"/>
    <s v="4. Above 150K"/>
    <s v="9-10 yrs"/>
    <s v="Retained"/>
  </r>
  <r>
    <n v="15595350"/>
    <n v="661"/>
    <x v="0"/>
    <x v="0"/>
    <n v="31"/>
    <n v="3"/>
    <n v="136067.82"/>
    <n v="2"/>
    <n v="1"/>
    <n v="0"/>
    <n v="65567.91"/>
    <n v="0"/>
    <x v="1"/>
    <s v="2. Fair"/>
    <s v="3. 100K-150K"/>
    <s v="3-5 yrs"/>
    <s v="Retained"/>
  </r>
  <r>
    <n v="15777586"/>
    <n v="784"/>
    <x v="1"/>
    <x v="0"/>
    <n v="42"/>
    <n v="2"/>
    <n v="109052.04"/>
    <n v="2"/>
    <n v="1"/>
    <n v="0"/>
    <n v="6409.55"/>
    <n v="0"/>
    <x v="0"/>
    <s v="4. Very Good"/>
    <s v="3. 100K-150K"/>
    <s v="0-2 yrs"/>
    <s v="Retained"/>
  </r>
  <r>
    <n v="15804064"/>
    <n v="742"/>
    <x v="0"/>
    <x v="0"/>
    <n v="35"/>
    <n v="2"/>
    <n v="79126.17"/>
    <n v="1"/>
    <n v="1"/>
    <n v="1"/>
    <n v="126997.53"/>
    <n v="0"/>
    <x v="1"/>
    <s v="4. Very Good"/>
    <s v="2. Up to 100K"/>
    <s v="0-2 yrs"/>
    <s v="Retained"/>
  </r>
  <r>
    <n v="15717770"/>
    <n v="850"/>
    <x v="1"/>
    <x v="0"/>
    <n v="55"/>
    <n v="7"/>
    <n v="0"/>
    <n v="1"/>
    <n v="0"/>
    <n v="0"/>
    <n v="171762.87"/>
    <n v="1"/>
    <x v="2"/>
    <s v="5. Excellent"/>
    <s v="1. Zero"/>
    <s v="6-8 yrs"/>
    <s v="Churned"/>
  </r>
  <r>
    <n v="15754443"/>
    <n v="443"/>
    <x v="0"/>
    <x v="0"/>
    <n v="35"/>
    <n v="9"/>
    <n v="108308"/>
    <n v="1"/>
    <n v="1"/>
    <n v="0"/>
    <n v="129031.19"/>
    <n v="1"/>
    <x v="1"/>
    <s v="1. Poor"/>
    <s v="3. 100K-150K"/>
    <s v="9-10 yrs"/>
    <s v="Churned"/>
  </r>
  <r>
    <n v="15776939"/>
    <n v="778"/>
    <x v="2"/>
    <x v="0"/>
    <n v="48"/>
    <n v="3"/>
    <n v="102290.56"/>
    <n v="2"/>
    <n v="1"/>
    <n v="0"/>
    <n v="182691.31"/>
    <n v="0"/>
    <x v="0"/>
    <s v="4. Very Good"/>
    <s v="3. 100K-150K"/>
    <s v="3-5 yrs"/>
    <s v="Retained"/>
  </r>
  <r>
    <n v="15713517"/>
    <n v="529"/>
    <x v="0"/>
    <x v="1"/>
    <n v="39"/>
    <n v="6"/>
    <n v="102025.08"/>
    <n v="2"/>
    <n v="1"/>
    <n v="0"/>
    <n v="12351.01"/>
    <n v="0"/>
    <x v="1"/>
    <s v="1. Poor"/>
    <s v="3. 100K-150K"/>
    <s v="6-8 yrs"/>
    <s v="Retained"/>
  </r>
  <r>
    <n v="15683522"/>
    <n v="678"/>
    <x v="2"/>
    <x v="0"/>
    <n v="37"/>
    <n v="2"/>
    <n v="113383.07"/>
    <n v="1"/>
    <n v="1"/>
    <n v="1"/>
    <n v="135123.96"/>
    <n v="0"/>
    <x v="1"/>
    <s v="3. Good"/>
    <s v="3. 100K-150K"/>
    <s v="0-2 yrs"/>
    <s v="Retained"/>
  </r>
  <r>
    <n v="15673995"/>
    <n v="516"/>
    <x v="1"/>
    <x v="0"/>
    <n v="65"/>
    <n v="9"/>
    <n v="102541.1"/>
    <n v="1"/>
    <n v="1"/>
    <n v="0"/>
    <n v="181490.42"/>
    <n v="0"/>
    <x v="4"/>
    <s v="1. Poor"/>
    <s v="3. 100K-150K"/>
    <s v="9-10 yrs"/>
    <s v="Retained"/>
  </r>
  <r>
    <n v="15771054"/>
    <n v="469"/>
    <x v="1"/>
    <x v="1"/>
    <n v="35"/>
    <n v="5"/>
    <n v="0"/>
    <n v="2"/>
    <n v="1"/>
    <n v="0"/>
    <n v="186490.37"/>
    <n v="0"/>
    <x v="1"/>
    <s v="1. Poor"/>
    <s v="1. Zero"/>
    <s v="3-5 yrs"/>
    <s v="Retained"/>
  </r>
  <r>
    <n v="15578788"/>
    <n v="786"/>
    <x v="1"/>
    <x v="1"/>
    <n v="40"/>
    <n v="6"/>
    <n v="0"/>
    <n v="2"/>
    <n v="0"/>
    <n v="0"/>
    <n v="41248.800000000003"/>
    <n v="0"/>
    <x v="0"/>
    <s v="4. Very Good"/>
    <s v="1. Zero"/>
    <s v="6-8 yrs"/>
    <s v="Retained"/>
  </r>
  <r>
    <n v="15737408"/>
    <n v="703"/>
    <x v="0"/>
    <x v="0"/>
    <n v="41"/>
    <n v="6"/>
    <n v="109941.51"/>
    <n v="1"/>
    <n v="1"/>
    <n v="0"/>
    <n v="116267.28"/>
    <n v="0"/>
    <x v="0"/>
    <s v="3. Good"/>
    <s v="3. 100K-150K"/>
    <s v="6-8 yrs"/>
    <s v="Retained"/>
  </r>
  <r>
    <n v="15750837"/>
    <n v="579"/>
    <x v="2"/>
    <x v="1"/>
    <n v="41"/>
    <n v="0"/>
    <n v="141749.68"/>
    <n v="1"/>
    <n v="0"/>
    <n v="1"/>
    <n v="9201.5300000000007"/>
    <n v="0"/>
    <x v="0"/>
    <s v="1. Poor"/>
    <s v="3. 100K-150K"/>
    <s v="0-2 yrs"/>
    <s v="Retained"/>
  </r>
  <r>
    <n v="15576022"/>
    <n v="565"/>
    <x v="0"/>
    <x v="1"/>
    <n v="38"/>
    <n v="5"/>
    <n v="0"/>
    <n v="2"/>
    <n v="0"/>
    <n v="1"/>
    <n v="80630.320000000007"/>
    <n v="0"/>
    <x v="1"/>
    <s v="1. Poor"/>
    <s v="1. Zero"/>
    <s v="3-5 yrs"/>
    <s v="Retained"/>
  </r>
  <r>
    <n v="15635502"/>
    <n v="443"/>
    <x v="0"/>
    <x v="1"/>
    <n v="44"/>
    <n v="2"/>
    <n v="0"/>
    <n v="1"/>
    <n v="1"/>
    <n v="0"/>
    <n v="159165.70000000001"/>
    <n v="0"/>
    <x v="0"/>
    <s v="1. Poor"/>
    <s v="1. Zero"/>
    <s v="0-2 yrs"/>
    <s v="Retained"/>
  </r>
  <r>
    <n v="15627298"/>
    <n v="589"/>
    <x v="0"/>
    <x v="1"/>
    <n v="37"/>
    <n v="7"/>
    <n v="85146.48"/>
    <n v="2"/>
    <n v="1"/>
    <n v="0"/>
    <n v="86490.09"/>
    <n v="1"/>
    <x v="1"/>
    <s v="2. Fair"/>
    <s v="2. Up to 100K"/>
    <s v="6-8 yrs"/>
    <s v="Churned"/>
  </r>
  <r>
    <n v="15811415"/>
    <n v="691"/>
    <x v="0"/>
    <x v="0"/>
    <n v="44"/>
    <n v="6"/>
    <n v="134066.1"/>
    <n v="2"/>
    <n v="1"/>
    <n v="1"/>
    <n v="197572.41"/>
    <n v="0"/>
    <x v="0"/>
    <s v="3. Good"/>
    <s v="3. 100K-150K"/>
    <s v="6-8 yrs"/>
    <s v="Retained"/>
  </r>
  <r>
    <n v="15645059"/>
    <n v="711"/>
    <x v="0"/>
    <x v="0"/>
    <n v="28"/>
    <n v="8"/>
    <n v="0"/>
    <n v="2"/>
    <n v="0"/>
    <n v="0"/>
    <n v="105159.89"/>
    <n v="0"/>
    <x v="3"/>
    <s v="3. Good"/>
    <s v="1. Zero"/>
    <s v="6-8 yrs"/>
    <s v="Retained"/>
  </r>
  <r>
    <n v="15689671"/>
    <n v="775"/>
    <x v="1"/>
    <x v="1"/>
    <n v="27"/>
    <n v="4"/>
    <n v="0"/>
    <n v="1"/>
    <n v="1"/>
    <n v="1"/>
    <n v="40807.26"/>
    <n v="0"/>
    <x v="3"/>
    <s v="4. Very Good"/>
    <s v="1. Zero"/>
    <s v="3-5 yrs"/>
    <s v="Retained"/>
  </r>
  <r>
    <n v="15718667"/>
    <n v="621"/>
    <x v="0"/>
    <x v="1"/>
    <n v="35"/>
    <n v="7"/>
    <n v="87619.29"/>
    <n v="1"/>
    <n v="1"/>
    <n v="0"/>
    <n v="143.34"/>
    <n v="0"/>
    <x v="1"/>
    <s v="2. Fair"/>
    <s v="2. Up to 100K"/>
    <s v="6-8 yrs"/>
    <s v="Retained"/>
  </r>
  <r>
    <n v="15803202"/>
    <n v="350"/>
    <x v="0"/>
    <x v="1"/>
    <n v="51"/>
    <n v="10"/>
    <n v="0"/>
    <n v="1"/>
    <n v="1"/>
    <n v="1"/>
    <n v="125823.79"/>
    <n v="1"/>
    <x v="2"/>
    <s v="1. Poor"/>
    <s v="1. Zero"/>
    <s v="9-10 yrs"/>
    <s v="Churned"/>
  </r>
  <r>
    <n v="15593683"/>
    <n v="668"/>
    <x v="1"/>
    <x v="0"/>
    <n v="30"/>
    <n v="8"/>
    <n v="0"/>
    <n v="2"/>
    <n v="1"/>
    <n v="0"/>
    <n v="138465.70000000001"/>
    <n v="0"/>
    <x v="1"/>
    <s v="2. Fair"/>
    <s v="1. Zero"/>
    <s v="6-8 yrs"/>
    <s v="Retained"/>
  </r>
  <r>
    <n v="15703394"/>
    <n v="633"/>
    <x v="1"/>
    <x v="1"/>
    <n v="27"/>
    <n v="3"/>
    <n v="0"/>
    <n v="2"/>
    <n v="1"/>
    <n v="0"/>
    <n v="44008.91"/>
    <n v="0"/>
    <x v="3"/>
    <s v="2. Fair"/>
    <s v="1. Zero"/>
    <s v="3-5 yrs"/>
    <s v="Retained"/>
  </r>
  <r>
    <n v="15570289"/>
    <n v="697"/>
    <x v="2"/>
    <x v="1"/>
    <n v="43"/>
    <n v="8"/>
    <n v="103409.16"/>
    <n v="1"/>
    <n v="1"/>
    <n v="0"/>
    <n v="66893.279999999999"/>
    <n v="1"/>
    <x v="0"/>
    <s v="3. Good"/>
    <s v="3. 100K-150K"/>
    <s v="6-8 yrs"/>
    <s v="Churned"/>
  </r>
  <r>
    <n v="15567437"/>
    <n v="734"/>
    <x v="2"/>
    <x v="0"/>
    <n v="30"/>
    <n v="7"/>
    <n v="123040.38"/>
    <n v="1"/>
    <n v="1"/>
    <n v="1"/>
    <n v="76503.06"/>
    <n v="0"/>
    <x v="1"/>
    <s v="3. Good"/>
    <s v="3. 100K-150K"/>
    <s v="6-8 yrs"/>
    <s v="Retained"/>
  </r>
  <r>
    <n v="15711687"/>
    <n v="434"/>
    <x v="0"/>
    <x v="1"/>
    <n v="41"/>
    <n v="4"/>
    <n v="108128.52"/>
    <n v="1"/>
    <n v="0"/>
    <n v="1"/>
    <n v="56784.11"/>
    <n v="0"/>
    <x v="0"/>
    <s v="1. Poor"/>
    <s v="3. 100K-150K"/>
    <s v="3-5 yrs"/>
    <s v="Retained"/>
  </r>
  <r>
    <n v="15656592"/>
    <n v="646"/>
    <x v="2"/>
    <x v="1"/>
    <n v="48"/>
    <n v="8"/>
    <n v="169023.33"/>
    <n v="2"/>
    <n v="1"/>
    <n v="1"/>
    <n v="175657.55"/>
    <n v="0"/>
    <x v="0"/>
    <s v="2. Fair"/>
    <s v="4. Above 150K"/>
    <s v="6-8 yrs"/>
    <s v="Retained"/>
  </r>
  <r>
    <n v="15634373"/>
    <n v="764"/>
    <x v="0"/>
    <x v="1"/>
    <n v="30"/>
    <n v="5"/>
    <n v="0"/>
    <n v="2"/>
    <n v="0"/>
    <n v="1"/>
    <n v="105155.66"/>
    <n v="0"/>
    <x v="1"/>
    <s v="4. Very Good"/>
    <s v="1. Zero"/>
    <s v="3-5 yrs"/>
    <s v="Retained"/>
  </r>
  <r>
    <n v="15769125"/>
    <n v="727"/>
    <x v="1"/>
    <x v="0"/>
    <n v="41"/>
    <n v="10"/>
    <n v="0"/>
    <n v="2"/>
    <n v="0"/>
    <n v="1"/>
    <n v="47468.56"/>
    <n v="0"/>
    <x v="0"/>
    <s v="3. Good"/>
    <s v="1. Zero"/>
    <s v="9-10 yrs"/>
    <s v="Retained"/>
  </r>
  <r>
    <n v="15711386"/>
    <n v="724"/>
    <x v="0"/>
    <x v="0"/>
    <n v="29"/>
    <n v="6"/>
    <n v="0"/>
    <n v="2"/>
    <n v="0"/>
    <n v="1"/>
    <n v="64729.51"/>
    <n v="0"/>
    <x v="3"/>
    <s v="3. Good"/>
    <s v="1. Zero"/>
    <s v="6-8 yrs"/>
    <s v="Retained"/>
  </r>
  <r>
    <n v="15714241"/>
    <n v="749"/>
    <x v="1"/>
    <x v="1"/>
    <n v="42"/>
    <n v="9"/>
    <n v="222267.63"/>
    <n v="1"/>
    <n v="0"/>
    <n v="0"/>
    <n v="101108.85"/>
    <n v="1"/>
    <x v="0"/>
    <s v="4. Very Good"/>
    <s v="4. Above 150K"/>
    <s v="9-10 yrs"/>
    <s v="Churned"/>
  </r>
  <r>
    <n v="15642530"/>
    <n v="706"/>
    <x v="2"/>
    <x v="0"/>
    <n v="47"/>
    <n v="10"/>
    <n v="144090.42000000001"/>
    <n v="1"/>
    <n v="1"/>
    <n v="0"/>
    <n v="140938.95000000001"/>
    <n v="1"/>
    <x v="0"/>
    <s v="3. Good"/>
    <s v="3. 100K-150K"/>
    <s v="9-10 yrs"/>
    <s v="Churned"/>
  </r>
  <r>
    <n v="15713599"/>
    <n v="728"/>
    <x v="0"/>
    <x v="1"/>
    <n v="30"/>
    <n v="10"/>
    <n v="114835.43"/>
    <n v="1"/>
    <n v="0"/>
    <n v="1"/>
    <n v="37662.49"/>
    <n v="0"/>
    <x v="1"/>
    <s v="3. Good"/>
    <s v="3. 100K-150K"/>
    <s v="9-10 yrs"/>
    <s v="Retained"/>
  </r>
  <r>
    <n v="15744770"/>
    <n v="636"/>
    <x v="0"/>
    <x v="1"/>
    <n v="44"/>
    <n v="2"/>
    <n v="0"/>
    <n v="2"/>
    <n v="0"/>
    <n v="0"/>
    <n v="86414.41"/>
    <n v="0"/>
    <x v="0"/>
    <s v="2. Fair"/>
    <s v="1. Zero"/>
    <s v="0-2 yrs"/>
    <s v="Retained"/>
  </r>
  <r>
    <n v="15780498"/>
    <n v="634"/>
    <x v="0"/>
    <x v="1"/>
    <n v="34"/>
    <n v="3"/>
    <n v="145030.92000000001"/>
    <n v="1"/>
    <n v="1"/>
    <n v="1"/>
    <n v="41820.65"/>
    <n v="0"/>
    <x v="1"/>
    <s v="2. Fair"/>
    <s v="3. 100K-150K"/>
    <s v="3-5 yrs"/>
    <s v="Retained"/>
  </r>
  <r>
    <n v="15624397"/>
    <n v="627"/>
    <x v="0"/>
    <x v="1"/>
    <n v="43"/>
    <n v="8"/>
    <n v="71240.3"/>
    <n v="1"/>
    <n v="0"/>
    <n v="1"/>
    <n v="127734.16"/>
    <n v="0"/>
    <x v="0"/>
    <s v="2. Fair"/>
    <s v="2. Up to 100K"/>
    <s v="6-8 yrs"/>
    <s v="Retained"/>
  </r>
  <r>
    <n v="15615219"/>
    <n v="518"/>
    <x v="0"/>
    <x v="1"/>
    <n v="59"/>
    <n v="5"/>
    <n v="138772.15"/>
    <n v="1"/>
    <n v="0"/>
    <n v="1"/>
    <n v="123872"/>
    <n v="0"/>
    <x v="2"/>
    <s v="1. Poor"/>
    <s v="3. 100K-150K"/>
    <s v="3-5 yrs"/>
    <s v="Retained"/>
  </r>
  <r>
    <n v="15570908"/>
    <n v="687"/>
    <x v="1"/>
    <x v="0"/>
    <n v="29"/>
    <n v="7"/>
    <n v="93617.07"/>
    <n v="1"/>
    <n v="0"/>
    <n v="1"/>
    <n v="113050.92"/>
    <n v="0"/>
    <x v="3"/>
    <s v="3. Good"/>
    <s v="2. Up to 100K"/>
    <s v="6-8 yrs"/>
    <s v="Retained"/>
  </r>
  <r>
    <n v="15762855"/>
    <n v="622"/>
    <x v="1"/>
    <x v="0"/>
    <n v="23"/>
    <n v="8"/>
    <n v="0"/>
    <n v="2"/>
    <n v="1"/>
    <n v="1"/>
    <n v="131389.39000000001"/>
    <n v="0"/>
    <x v="3"/>
    <s v="2. Fair"/>
    <s v="1. Zero"/>
    <s v="6-8 yrs"/>
    <s v="Retained"/>
  </r>
  <r>
    <n v="15661827"/>
    <n v="693"/>
    <x v="1"/>
    <x v="0"/>
    <n v="45"/>
    <n v="4"/>
    <n v="0"/>
    <n v="2"/>
    <n v="1"/>
    <n v="1"/>
    <n v="26589.56"/>
    <n v="0"/>
    <x v="0"/>
    <s v="3. Good"/>
    <s v="1. Zero"/>
    <s v="3-5 yrs"/>
    <s v="Retained"/>
  </r>
  <r>
    <n v="15746035"/>
    <n v="450"/>
    <x v="1"/>
    <x v="1"/>
    <n v="25"/>
    <n v="9"/>
    <n v="74237.2"/>
    <n v="2"/>
    <n v="0"/>
    <n v="1"/>
    <n v="195463.35"/>
    <n v="0"/>
    <x v="3"/>
    <s v="1. Poor"/>
    <s v="2. Up to 100K"/>
    <s v="9-10 yrs"/>
    <s v="Retained"/>
  </r>
  <r>
    <n v="15691906"/>
    <n v="664"/>
    <x v="2"/>
    <x v="0"/>
    <n v="49"/>
    <n v="5"/>
    <n v="127421.78"/>
    <n v="2"/>
    <n v="1"/>
    <n v="0"/>
    <n v="108876.75"/>
    <n v="1"/>
    <x v="0"/>
    <s v="2. Fair"/>
    <s v="3. 100K-150K"/>
    <s v="3-5 yrs"/>
    <s v="Churned"/>
  </r>
  <r>
    <n v="15793424"/>
    <n v="663"/>
    <x v="1"/>
    <x v="0"/>
    <n v="28"/>
    <n v="8"/>
    <n v="61274.7"/>
    <n v="2"/>
    <n v="1"/>
    <n v="0"/>
    <n v="136054.45000000001"/>
    <n v="0"/>
    <x v="3"/>
    <s v="2. Fair"/>
    <s v="2. Up to 100K"/>
    <s v="6-8 yrs"/>
    <s v="Retained"/>
  </r>
  <r>
    <n v="15577905"/>
    <n v="660"/>
    <x v="0"/>
    <x v="1"/>
    <n v="34"/>
    <n v="8"/>
    <n v="106486.66"/>
    <n v="2"/>
    <n v="0"/>
    <n v="1"/>
    <n v="182262.66"/>
    <n v="0"/>
    <x v="1"/>
    <s v="2. Fair"/>
    <s v="3. 100K-150K"/>
    <s v="6-8 yrs"/>
    <s v="Retained"/>
  </r>
  <r>
    <n v="15667216"/>
    <n v="579"/>
    <x v="0"/>
    <x v="0"/>
    <n v="29"/>
    <n v="10"/>
    <n v="73194.52"/>
    <n v="2"/>
    <n v="1"/>
    <n v="1"/>
    <n v="129209.09"/>
    <n v="0"/>
    <x v="3"/>
    <s v="1. Poor"/>
    <s v="2. Up to 100K"/>
    <s v="9-10 yrs"/>
    <s v="Retained"/>
  </r>
  <r>
    <n v="15673971"/>
    <n v="655"/>
    <x v="2"/>
    <x v="0"/>
    <n v="44"/>
    <n v="6"/>
    <n v="146498.76"/>
    <n v="1"/>
    <n v="1"/>
    <n v="0"/>
    <n v="64853.51"/>
    <n v="1"/>
    <x v="0"/>
    <s v="2. Fair"/>
    <s v="3. 100K-150K"/>
    <s v="6-8 yrs"/>
    <s v="Churned"/>
  </r>
  <r>
    <n v="15701238"/>
    <n v="683"/>
    <x v="0"/>
    <x v="1"/>
    <n v="47"/>
    <n v="1"/>
    <n v="0"/>
    <n v="2"/>
    <n v="1"/>
    <n v="0"/>
    <n v="148989.15"/>
    <n v="0"/>
    <x v="0"/>
    <s v="3. Good"/>
    <s v="1. Zero"/>
    <s v="0-2 yrs"/>
    <s v="Retained"/>
  </r>
  <r>
    <n v="15644849"/>
    <n v="655"/>
    <x v="0"/>
    <x v="0"/>
    <n v="32"/>
    <n v="2"/>
    <n v="0"/>
    <n v="1"/>
    <n v="1"/>
    <n v="1"/>
    <n v="71047.509999999995"/>
    <n v="0"/>
    <x v="1"/>
    <s v="2. Fair"/>
    <s v="1. Zero"/>
    <s v="0-2 yrs"/>
    <s v="Retained"/>
  </r>
  <r>
    <n v="15635531"/>
    <n v="575"/>
    <x v="1"/>
    <x v="0"/>
    <n v="30"/>
    <n v="8"/>
    <n v="0"/>
    <n v="2"/>
    <n v="1"/>
    <n v="0"/>
    <n v="185341.63"/>
    <n v="0"/>
    <x v="1"/>
    <s v="1. Poor"/>
    <s v="1. Zero"/>
    <s v="6-8 yrs"/>
    <s v="Retained"/>
  </r>
  <r>
    <n v="15632263"/>
    <n v="574"/>
    <x v="1"/>
    <x v="1"/>
    <n v="30"/>
    <n v="5"/>
    <n v="120355"/>
    <n v="1"/>
    <n v="1"/>
    <n v="0"/>
    <n v="137793.35"/>
    <n v="0"/>
    <x v="1"/>
    <s v="1. Poor"/>
    <s v="3. 100K-150K"/>
    <s v="3-5 yrs"/>
    <s v="Retained"/>
  </r>
  <r>
    <n v="15720110"/>
    <n v="795"/>
    <x v="0"/>
    <x v="1"/>
    <n v="32"/>
    <n v="2"/>
    <n v="117265.21"/>
    <n v="1"/>
    <n v="1"/>
    <n v="1"/>
    <n v="198317.23"/>
    <n v="0"/>
    <x v="1"/>
    <s v="4. Very Good"/>
    <s v="3. 100K-150K"/>
    <s v="0-2 yrs"/>
    <s v="Retained"/>
  </r>
  <r>
    <n v="15619045"/>
    <n v="776"/>
    <x v="0"/>
    <x v="0"/>
    <n v="43"/>
    <n v="4"/>
    <n v="0"/>
    <n v="2"/>
    <n v="0"/>
    <n v="1"/>
    <n v="162137.5"/>
    <n v="0"/>
    <x v="0"/>
    <s v="4. Very Good"/>
    <s v="1. Zero"/>
    <s v="3-5 yrs"/>
    <s v="Retained"/>
  </r>
  <r>
    <n v="15697510"/>
    <n v="707"/>
    <x v="1"/>
    <x v="0"/>
    <n v="52"/>
    <n v="7"/>
    <n v="0"/>
    <n v="1"/>
    <n v="1"/>
    <n v="0"/>
    <n v="109688.82"/>
    <n v="1"/>
    <x v="2"/>
    <s v="3. Good"/>
    <s v="1. Zero"/>
    <s v="6-8 yrs"/>
    <s v="Churned"/>
  </r>
  <r>
    <n v="15784923"/>
    <n v="705"/>
    <x v="2"/>
    <x v="0"/>
    <n v="37"/>
    <n v="3"/>
    <n v="109974.22"/>
    <n v="1"/>
    <n v="1"/>
    <n v="1"/>
    <n v="36320.870000000003"/>
    <n v="1"/>
    <x v="1"/>
    <s v="3. Good"/>
    <s v="3. 100K-150K"/>
    <s v="3-5 yrs"/>
    <s v="Churned"/>
  </r>
  <r>
    <n v="15567383"/>
    <n v="678"/>
    <x v="2"/>
    <x v="0"/>
    <n v="44"/>
    <n v="2"/>
    <n v="98009.13"/>
    <n v="2"/>
    <n v="0"/>
    <n v="1"/>
    <n v="31384.86"/>
    <n v="0"/>
    <x v="0"/>
    <s v="3. Good"/>
    <s v="2. Up to 100K"/>
    <s v="0-2 yrs"/>
    <s v="Retained"/>
  </r>
  <r>
    <n v="15732621"/>
    <n v="663"/>
    <x v="0"/>
    <x v="1"/>
    <n v="34"/>
    <n v="10"/>
    <n v="0"/>
    <n v="1"/>
    <n v="1"/>
    <n v="1"/>
    <n v="114083.73"/>
    <n v="0"/>
    <x v="1"/>
    <s v="2. Fair"/>
    <s v="1. Zero"/>
    <s v="9-10 yrs"/>
    <s v="Retained"/>
  </r>
  <r>
    <n v="15757981"/>
    <n v="748"/>
    <x v="0"/>
    <x v="1"/>
    <n v="66"/>
    <n v="8"/>
    <n v="0"/>
    <n v="1"/>
    <n v="1"/>
    <n v="1"/>
    <n v="163331.65"/>
    <n v="0"/>
    <x v="4"/>
    <s v="4. Very Good"/>
    <s v="1. Zero"/>
    <s v="6-8 yrs"/>
    <s v="Retained"/>
  </r>
  <r>
    <n v="15727819"/>
    <n v="677"/>
    <x v="1"/>
    <x v="0"/>
    <n v="34"/>
    <n v="10"/>
    <n v="171671.9"/>
    <n v="1"/>
    <n v="1"/>
    <n v="1"/>
    <n v="50777.77"/>
    <n v="0"/>
    <x v="1"/>
    <s v="3. Good"/>
    <s v="4. Above 150K"/>
    <s v="9-10 yrs"/>
    <s v="Retained"/>
  </r>
  <r>
    <n v="15738088"/>
    <n v="634"/>
    <x v="1"/>
    <x v="1"/>
    <n v="63"/>
    <n v="10"/>
    <n v="0"/>
    <n v="2"/>
    <n v="1"/>
    <n v="0"/>
    <n v="30772.86"/>
    <n v="1"/>
    <x v="4"/>
    <s v="2. Fair"/>
    <s v="1. Zero"/>
    <s v="9-10 yrs"/>
    <s v="Churned"/>
  </r>
  <r>
    <n v="15765173"/>
    <n v="350"/>
    <x v="0"/>
    <x v="0"/>
    <n v="60"/>
    <n v="3"/>
    <n v="0"/>
    <n v="1"/>
    <n v="0"/>
    <n v="0"/>
    <n v="113796.15"/>
    <n v="1"/>
    <x v="4"/>
    <s v="1. Poor"/>
    <s v="1. Zero"/>
    <s v="3-5 yrs"/>
    <s v="Churned"/>
  </r>
  <r>
    <n v="15665159"/>
    <n v="727"/>
    <x v="0"/>
    <x v="1"/>
    <n v="61"/>
    <n v="0"/>
    <n v="128213.96"/>
    <n v="2"/>
    <n v="1"/>
    <n v="1"/>
    <n v="188729.08"/>
    <n v="1"/>
    <x v="4"/>
    <s v="3. Good"/>
    <s v="3. 100K-150K"/>
    <s v="0-2 yrs"/>
    <s v="Churned"/>
  </r>
  <r>
    <n v="15618203"/>
    <n v="773"/>
    <x v="2"/>
    <x v="1"/>
    <n v="51"/>
    <n v="8"/>
    <n v="116197.65"/>
    <n v="2"/>
    <n v="1"/>
    <n v="1"/>
    <n v="86701.4"/>
    <n v="0"/>
    <x v="2"/>
    <s v="4. Very Good"/>
    <s v="3. 100K-150K"/>
    <s v="6-8 yrs"/>
    <s v="Retained"/>
  </r>
  <r>
    <n v="15791452"/>
    <n v="675"/>
    <x v="0"/>
    <x v="1"/>
    <n v="39"/>
    <n v="1"/>
    <n v="0"/>
    <n v="2"/>
    <n v="1"/>
    <n v="0"/>
    <n v="153129.22"/>
    <n v="0"/>
    <x v="1"/>
    <s v="3. Good"/>
    <s v="1. Zero"/>
    <s v="0-2 yrs"/>
    <s v="Retained"/>
  </r>
  <r>
    <n v="15638159"/>
    <n v="649"/>
    <x v="1"/>
    <x v="0"/>
    <n v="36"/>
    <n v="6"/>
    <n v="86607.39"/>
    <n v="1"/>
    <n v="0"/>
    <n v="0"/>
    <n v="19825.09"/>
    <n v="0"/>
    <x v="1"/>
    <s v="2. Fair"/>
    <s v="2. Up to 100K"/>
    <s v="6-8 yrs"/>
    <s v="Retained"/>
  </r>
  <r>
    <n v="15585466"/>
    <n v="552"/>
    <x v="0"/>
    <x v="1"/>
    <n v="29"/>
    <n v="10"/>
    <n v="0"/>
    <n v="2"/>
    <n v="1"/>
    <n v="0"/>
    <n v="12186.83"/>
    <n v="0"/>
    <x v="3"/>
    <s v="1. Poor"/>
    <s v="1. Zero"/>
    <s v="9-10 yrs"/>
    <s v="Retained"/>
  </r>
  <r>
    <n v="15677310"/>
    <n v="761"/>
    <x v="2"/>
    <x v="1"/>
    <n v="62"/>
    <n v="5"/>
    <n v="98854.34"/>
    <n v="1"/>
    <n v="0"/>
    <n v="0"/>
    <n v="86920.97"/>
    <n v="1"/>
    <x v="4"/>
    <s v="4. Very Good"/>
    <s v="2. Up to 100K"/>
    <s v="3-5 yrs"/>
    <s v="Churned"/>
  </r>
  <r>
    <n v="15646262"/>
    <n v="622"/>
    <x v="0"/>
    <x v="1"/>
    <n v="31"/>
    <n v="7"/>
    <n v="0"/>
    <n v="1"/>
    <n v="1"/>
    <n v="0"/>
    <n v="35408.769999999997"/>
    <n v="0"/>
    <x v="1"/>
    <s v="2. Fair"/>
    <s v="1. Zero"/>
    <s v="6-8 yrs"/>
    <s v="Retained"/>
  </r>
  <r>
    <n v="15656901"/>
    <n v="615"/>
    <x v="0"/>
    <x v="1"/>
    <n v="59"/>
    <n v="8"/>
    <n v="0"/>
    <n v="2"/>
    <n v="1"/>
    <n v="1"/>
    <n v="165576.54999999999"/>
    <n v="0"/>
    <x v="2"/>
    <s v="2. Fair"/>
    <s v="1. Zero"/>
    <s v="6-8 yrs"/>
    <s v="Retained"/>
  </r>
  <r>
    <n v="15621093"/>
    <n v="681"/>
    <x v="2"/>
    <x v="1"/>
    <n v="31"/>
    <n v="4"/>
    <n v="97338.19"/>
    <n v="2"/>
    <n v="0"/>
    <n v="0"/>
    <n v="48226.76"/>
    <n v="0"/>
    <x v="1"/>
    <s v="3. Good"/>
    <s v="2. Up to 100K"/>
    <s v="3-5 yrs"/>
    <s v="Retained"/>
  </r>
  <r>
    <n v="15592123"/>
    <n v="768"/>
    <x v="0"/>
    <x v="1"/>
    <n v="30"/>
    <n v="6"/>
    <n v="0"/>
    <n v="2"/>
    <n v="1"/>
    <n v="1"/>
    <n v="199454.37"/>
    <n v="0"/>
    <x v="1"/>
    <s v="4. Very Good"/>
    <s v="1. Zero"/>
    <s v="6-8 yrs"/>
    <s v="Retained"/>
  </r>
  <r>
    <n v="15589200"/>
    <n v="617"/>
    <x v="1"/>
    <x v="1"/>
    <n v="34"/>
    <n v="9"/>
    <n v="0"/>
    <n v="2"/>
    <n v="1"/>
    <n v="0"/>
    <n v="118749.58"/>
    <n v="0"/>
    <x v="1"/>
    <s v="2. Fair"/>
    <s v="1. Zero"/>
    <s v="9-10 yrs"/>
    <s v="Retained"/>
  </r>
  <r>
    <n v="15602934"/>
    <n v="452"/>
    <x v="0"/>
    <x v="0"/>
    <n v="33"/>
    <n v="6"/>
    <n v="131698.57"/>
    <n v="2"/>
    <n v="1"/>
    <n v="0"/>
    <n v="151623.91"/>
    <n v="0"/>
    <x v="1"/>
    <s v="1. Poor"/>
    <s v="3. 100K-150K"/>
    <s v="6-8 yrs"/>
    <s v="Retained"/>
  </r>
  <r>
    <n v="15812720"/>
    <n v="807"/>
    <x v="2"/>
    <x v="1"/>
    <n v="37"/>
    <n v="10"/>
    <n v="130110.45"/>
    <n v="2"/>
    <n v="0"/>
    <n v="1"/>
    <n v="172097.95"/>
    <n v="0"/>
    <x v="1"/>
    <s v="5. Excellent"/>
    <s v="3. 100K-150K"/>
    <s v="9-10 yrs"/>
    <s v="Retained"/>
  </r>
  <r>
    <n v="15695383"/>
    <n v="567"/>
    <x v="1"/>
    <x v="1"/>
    <n v="44"/>
    <n v="9"/>
    <n v="0"/>
    <n v="2"/>
    <n v="1"/>
    <n v="0"/>
    <n v="87677.15"/>
    <n v="0"/>
    <x v="0"/>
    <s v="1. Poor"/>
    <s v="1. Zero"/>
    <s v="9-10 yrs"/>
    <s v="Retained"/>
  </r>
  <r>
    <n v="15723064"/>
    <n v="603"/>
    <x v="1"/>
    <x v="1"/>
    <n v="24"/>
    <n v="1"/>
    <n v="165149.13"/>
    <n v="2"/>
    <n v="1"/>
    <n v="0"/>
    <n v="21858.28"/>
    <n v="0"/>
    <x v="3"/>
    <s v="2. Fair"/>
    <s v="4. Above 150K"/>
    <s v="0-2 yrs"/>
    <s v="Retained"/>
  </r>
  <r>
    <n v="15761606"/>
    <n v="617"/>
    <x v="1"/>
    <x v="0"/>
    <n v="37"/>
    <n v="9"/>
    <n v="101707.8"/>
    <n v="1"/>
    <n v="1"/>
    <n v="0"/>
    <n v="123866.28"/>
    <n v="0"/>
    <x v="1"/>
    <s v="2. Fair"/>
    <s v="3. 100K-150K"/>
    <s v="9-10 yrs"/>
    <s v="Retained"/>
  </r>
  <r>
    <n v="15650322"/>
    <n v="701"/>
    <x v="0"/>
    <x v="0"/>
    <n v="34"/>
    <n v="3"/>
    <n v="105588.66"/>
    <n v="1"/>
    <n v="0"/>
    <n v="1"/>
    <n v="74694.41"/>
    <n v="0"/>
    <x v="1"/>
    <s v="3. Good"/>
    <s v="3. 100K-150K"/>
    <s v="3-5 yrs"/>
    <s v="Retained"/>
  </r>
  <r>
    <n v="15669782"/>
    <n v="820"/>
    <x v="2"/>
    <x v="1"/>
    <n v="39"/>
    <n v="9"/>
    <n v="111336.89"/>
    <n v="1"/>
    <n v="1"/>
    <n v="0"/>
    <n v="16770.310000000001"/>
    <n v="1"/>
    <x v="1"/>
    <s v="5. Excellent"/>
    <s v="3. 100K-150K"/>
    <s v="9-10 yrs"/>
    <s v="Churned"/>
  </r>
  <r>
    <n v="15751628"/>
    <n v="438"/>
    <x v="0"/>
    <x v="1"/>
    <n v="60"/>
    <n v="7"/>
    <n v="78391.17"/>
    <n v="1"/>
    <n v="0"/>
    <n v="1"/>
    <n v="49424.6"/>
    <n v="0"/>
    <x v="4"/>
    <s v="1. Poor"/>
    <s v="2. Up to 100K"/>
    <s v="6-8 yrs"/>
    <s v="Retained"/>
  </r>
  <r>
    <n v="15809057"/>
    <n v="600"/>
    <x v="1"/>
    <x v="0"/>
    <n v="27"/>
    <n v="6"/>
    <n v="0"/>
    <n v="2"/>
    <n v="1"/>
    <n v="1"/>
    <n v="172031.22"/>
    <n v="0"/>
    <x v="3"/>
    <s v="2. Fair"/>
    <s v="1. Zero"/>
    <s v="6-8 yrs"/>
    <s v="Retained"/>
  </r>
  <r>
    <n v="15617052"/>
    <n v="782"/>
    <x v="0"/>
    <x v="1"/>
    <n v="34"/>
    <n v="9"/>
    <n v="0"/>
    <n v="1"/>
    <n v="1"/>
    <n v="0"/>
    <n v="183021.06"/>
    <n v="1"/>
    <x v="1"/>
    <s v="4. Very Good"/>
    <s v="1. Zero"/>
    <s v="9-10 yrs"/>
    <s v="Churned"/>
  </r>
  <r>
    <n v="15590810"/>
    <n v="638"/>
    <x v="2"/>
    <x v="0"/>
    <n v="41"/>
    <n v="9"/>
    <n v="144326.09"/>
    <n v="1"/>
    <n v="1"/>
    <n v="0"/>
    <n v="73979.850000000006"/>
    <n v="1"/>
    <x v="0"/>
    <s v="2. Fair"/>
    <s v="3. 100K-150K"/>
    <s v="9-10 yrs"/>
    <s v="Churned"/>
  </r>
  <r>
    <n v="15801293"/>
    <n v="850"/>
    <x v="2"/>
    <x v="1"/>
    <n v="27"/>
    <n v="1"/>
    <n v="101278.25"/>
    <n v="2"/>
    <n v="1"/>
    <n v="1"/>
    <n v="26265.18"/>
    <n v="0"/>
    <x v="3"/>
    <s v="5. Excellent"/>
    <s v="3. 100K-150K"/>
    <s v="0-2 yrs"/>
    <s v="Retained"/>
  </r>
  <r>
    <n v="15770968"/>
    <n v="741"/>
    <x v="2"/>
    <x v="0"/>
    <n v="19"/>
    <n v="8"/>
    <n v="108711.57"/>
    <n v="2"/>
    <n v="1"/>
    <n v="0"/>
    <n v="24857.25"/>
    <n v="0"/>
    <x v="3"/>
    <s v="4. Very Good"/>
    <s v="3. 100K-150K"/>
    <s v="6-8 yrs"/>
    <s v="Retained"/>
  </r>
  <r>
    <n v="15572356"/>
    <n v="689"/>
    <x v="1"/>
    <x v="1"/>
    <n v="73"/>
    <n v="1"/>
    <n v="108555.07"/>
    <n v="1"/>
    <n v="0"/>
    <n v="1"/>
    <n v="167969.15"/>
    <n v="0"/>
    <x v="4"/>
    <s v="3. Good"/>
    <s v="3. 100K-150K"/>
    <s v="0-2 yrs"/>
    <s v="Retained"/>
  </r>
  <r>
    <n v="15603247"/>
    <n v="743"/>
    <x v="2"/>
    <x v="0"/>
    <n v="35"/>
    <n v="1"/>
    <n v="146781.24"/>
    <n v="1"/>
    <n v="1"/>
    <n v="0"/>
    <n v="189307.7"/>
    <n v="0"/>
    <x v="1"/>
    <s v="4. Very Good"/>
    <s v="3. 100K-150K"/>
    <s v="0-2 yrs"/>
    <s v="Retained"/>
  </r>
  <r>
    <n v="15619116"/>
    <n v="493"/>
    <x v="0"/>
    <x v="0"/>
    <n v="36"/>
    <n v="2"/>
    <n v="0"/>
    <n v="2"/>
    <n v="0"/>
    <n v="1"/>
    <n v="99770.3"/>
    <n v="0"/>
    <x v="1"/>
    <s v="1. Poor"/>
    <s v="1. Zero"/>
    <s v="0-2 yrs"/>
    <s v="Retained"/>
  </r>
  <r>
    <n v="15691792"/>
    <n v="416"/>
    <x v="1"/>
    <x v="1"/>
    <n v="35"/>
    <n v="8"/>
    <n v="0"/>
    <n v="1"/>
    <n v="0"/>
    <n v="0"/>
    <n v="119712.78"/>
    <n v="0"/>
    <x v="1"/>
    <s v="1. Poor"/>
    <s v="1. Zero"/>
    <s v="6-8 yrs"/>
    <s v="Retained"/>
  </r>
  <r>
    <n v="15783276"/>
    <n v="725"/>
    <x v="0"/>
    <x v="0"/>
    <n v="25"/>
    <n v="9"/>
    <n v="0"/>
    <n v="2"/>
    <n v="1"/>
    <n v="1"/>
    <n v="168607.74"/>
    <n v="0"/>
    <x v="3"/>
    <s v="3. Good"/>
    <s v="1. Zero"/>
    <s v="9-10 yrs"/>
    <s v="Retained"/>
  </r>
  <r>
    <n v="15766137"/>
    <n v="497"/>
    <x v="0"/>
    <x v="1"/>
    <n v="34"/>
    <n v="2"/>
    <n v="0"/>
    <n v="2"/>
    <n v="1"/>
    <n v="1"/>
    <n v="83087.13"/>
    <n v="0"/>
    <x v="1"/>
    <s v="1. Poor"/>
    <s v="1. Zero"/>
    <s v="0-2 yrs"/>
    <s v="Retained"/>
  </r>
  <r>
    <n v="15574554"/>
    <n v="537"/>
    <x v="2"/>
    <x v="1"/>
    <n v="66"/>
    <n v="8"/>
    <n v="103291.25"/>
    <n v="2"/>
    <n v="1"/>
    <n v="1"/>
    <n v="130664.79"/>
    <n v="0"/>
    <x v="4"/>
    <s v="1. Poor"/>
    <s v="3. 100K-150K"/>
    <s v="6-8 yrs"/>
    <s v="Retained"/>
  </r>
  <r>
    <n v="15578671"/>
    <n v="706"/>
    <x v="1"/>
    <x v="0"/>
    <n v="29"/>
    <n v="1"/>
    <n v="209490.21"/>
    <n v="1"/>
    <n v="1"/>
    <n v="1"/>
    <n v="133267.69"/>
    <n v="1"/>
    <x v="3"/>
    <s v="3. Good"/>
    <s v="4. Above 150K"/>
    <s v="0-2 yrs"/>
    <s v="Churned"/>
  </r>
  <r>
    <n v="15716608"/>
    <n v="651"/>
    <x v="1"/>
    <x v="1"/>
    <n v="38"/>
    <n v="2"/>
    <n v="0"/>
    <n v="3"/>
    <n v="1"/>
    <n v="0"/>
    <n v="67029.820000000007"/>
    <n v="1"/>
    <x v="1"/>
    <s v="2. Fair"/>
    <s v="1. Zero"/>
    <s v="0-2 yrs"/>
    <s v="Churned"/>
  </r>
  <r>
    <n v="15690670"/>
    <n v="720"/>
    <x v="0"/>
    <x v="1"/>
    <n v="33"/>
    <n v="2"/>
    <n v="0"/>
    <n v="2"/>
    <n v="0"/>
    <n v="1"/>
    <n v="141031.07999999999"/>
    <n v="0"/>
    <x v="1"/>
    <s v="3. Good"/>
    <s v="1. Zero"/>
    <s v="0-2 yrs"/>
    <s v="Retained"/>
  </r>
  <r>
    <n v="15630466"/>
    <n v="797"/>
    <x v="0"/>
    <x v="1"/>
    <n v="45"/>
    <n v="8"/>
    <n v="0"/>
    <n v="1"/>
    <n v="0"/>
    <n v="0"/>
    <n v="125110.02"/>
    <n v="0"/>
    <x v="0"/>
    <s v="4. Very Good"/>
    <s v="1. Zero"/>
    <s v="6-8 yrs"/>
    <s v="Retained"/>
  </r>
  <r>
    <n v="15630349"/>
    <n v="543"/>
    <x v="1"/>
    <x v="1"/>
    <n v="23"/>
    <n v="5"/>
    <n v="0"/>
    <n v="2"/>
    <n v="1"/>
    <n v="0"/>
    <n v="117832.39"/>
    <n v="0"/>
    <x v="3"/>
    <s v="1. Poor"/>
    <s v="1. Zero"/>
    <s v="3-5 yrs"/>
    <s v="Retained"/>
  </r>
  <r>
    <n v="15803801"/>
    <n v="454"/>
    <x v="0"/>
    <x v="1"/>
    <n v="34"/>
    <n v="4"/>
    <n v="0"/>
    <n v="2"/>
    <n v="1"/>
    <n v="0"/>
    <n v="198817.72"/>
    <n v="0"/>
    <x v="1"/>
    <s v="1. Poor"/>
    <s v="1. Zero"/>
    <s v="3-5 yrs"/>
    <s v="Retained"/>
  </r>
  <r>
    <n v="15647890"/>
    <n v="691"/>
    <x v="0"/>
    <x v="1"/>
    <n v="37"/>
    <n v="9"/>
    <n v="149405.18"/>
    <n v="1"/>
    <n v="1"/>
    <n v="1"/>
    <n v="146411.6"/>
    <n v="0"/>
    <x v="1"/>
    <s v="3. Good"/>
    <s v="3. 100K-150K"/>
    <s v="9-10 yrs"/>
    <s v="Retained"/>
  </r>
  <r>
    <n v="15606115"/>
    <n v="510"/>
    <x v="0"/>
    <x v="0"/>
    <n v="52"/>
    <n v="6"/>
    <n v="191665.21"/>
    <n v="1"/>
    <n v="1"/>
    <n v="1"/>
    <n v="131312.56"/>
    <n v="1"/>
    <x v="2"/>
    <s v="1. Poor"/>
    <s v="4. Above 150K"/>
    <s v="6-8 yrs"/>
    <s v="Churned"/>
  </r>
  <r>
    <n v="15714642"/>
    <n v="792"/>
    <x v="1"/>
    <x v="0"/>
    <n v="40"/>
    <n v="7"/>
    <n v="0"/>
    <n v="1"/>
    <n v="1"/>
    <n v="0"/>
    <n v="141652.20000000001"/>
    <n v="0"/>
    <x v="0"/>
    <s v="4. Very Good"/>
    <s v="1. Zero"/>
    <s v="6-8 yrs"/>
    <s v="Retained"/>
  </r>
  <r>
    <n v="15741181"/>
    <n v="721"/>
    <x v="0"/>
    <x v="1"/>
    <n v="41"/>
    <n v="6"/>
    <n v="135071.12"/>
    <n v="1"/>
    <n v="1"/>
    <n v="1"/>
    <n v="64477.25"/>
    <n v="0"/>
    <x v="0"/>
    <s v="3. Good"/>
    <s v="3. 100K-150K"/>
    <s v="6-8 yrs"/>
    <s v="Retained"/>
  </r>
  <r>
    <n v="15773973"/>
    <n v="765"/>
    <x v="0"/>
    <x v="1"/>
    <n v="41"/>
    <n v="2"/>
    <n v="0"/>
    <n v="2"/>
    <n v="0"/>
    <n v="1"/>
    <n v="191215.61"/>
    <n v="0"/>
    <x v="0"/>
    <s v="4. Very Good"/>
    <s v="1. Zero"/>
    <s v="0-2 yrs"/>
    <s v="Retained"/>
  </r>
  <r>
    <n v="15758546"/>
    <n v="850"/>
    <x v="1"/>
    <x v="1"/>
    <n v="39"/>
    <n v="8"/>
    <n v="0"/>
    <n v="2"/>
    <n v="1"/>
    <n v="1"/>
    <n v="37090.44"/>
    <n v="0"/>
    <x v="1"/>
    <s v="5. Excellent"/>
    <s v="1. Zero"/>
    <s v="6-8 yrs"/>
    <s v="Retained"/>
  </r>
  <r>
    <n v="15598940"/>
    <n v="681"/>
    <x v="2"/>
    <x v="1"/>
    <n v="38"/>
    <n v="6"/>
    <n v="181804.34"/>
    <n v="2"/>
    <n v="1"/>
    <n v="1"/>
    <n v="57517.71"/>
    <n v="0"/>
    <x v="1"/>
    <s v="3. Good"/>
    <s v="4. Above 150K"/>
    <s v="6-8 yrs"/>
    <s v="Retained"/>
  </r>
  <r>
    <n v="15669783"/>
    <n v="586"/>
    <x v="0"/>
    <x v="0"/>
    <n v="60"/>
    <n v="3"/>
    <n v="47020.65"/>
    <n v="2"/>
    <n v="0"/>
    <n v="1"/>
    <n v="63241.21"/>
    <n v="1"/>
    <x v="4"/>
    <s v="2. Fair"/>
    <s v="2. Up to 100K"/>
    <s v="3-5 yrs"/>
    <s v="Churned"/>
  </r>
  <r>
    <n v="15624993"/>
    <n v="753"/>
    <x v="0"/>
    <x v="0"/>
    <n v="36"/>
    <n v="7"/>
    <n v="128518.98"/>
    <n v="1"/>
    <n v="1"/>
    <n v="1"/>
    <n v="44567.83"/>
    <n v="1"/>
    <x v="1"/>
    <s v="4. Very Good"/>
    <s v="3. 100K-150K"/>
    <s v="6-8 yrs"/>
    <s v="Churned"/>
  </r>
  <r>
    <n v="15760568"/>
    <n v="593"/>
    <x v="2"/>
    <x v="0"/>
    <n v="38"/>
    <n v="5"/>
    <n v="142658.04"/>
    <n v="2"/>
    <n v="0"/>
    <n v="1"/>
    <n v="135337.10999999999"/>
    <n v="0"/>
    <x v="1"/>
    <s v="2. Fair"/>
    <s v="3. 100K-150K"/>
    <s v="3-5 yrs"/>
    <s v="Retained"/>
  </r>
  <r>
    <n v="15699047"/>
    <n v="674"/>
    <x v="0"/>
    <x v="0"/>
    <n v="21"/>
    <n v="9"/>
    <n v="120150.39"/>
    <n v="2"/>
    <n v="1"/>
    <n v="1"/>
    <n v="33964.03"/>
    <n v="0"/>
    <x v="3"/>
    <s v="3. Good"/>
    <s v="3. 100K-150K"/>
    <s v="9-10 yrs"/>
    <s v="Retained"/>
  </r>
  <r>
    <n v="15616168"/>
    <n v="610"/>
    <x v="0"/>
    <x v="0"/>
    <n v="35"/>
    <n v="7"/>
    <n v="81905.95"/>
    <n v="1"/>
    <n v="1"/>
    <n v="1"/>
    <n v="61623.19"/>
    <n v="0"/>
    <x v="1"/>
    <s v="2. Fair"/>
    <s v="2. Up to 100K"/>
    <s v="6-8 yrs"/>
    <s v="Retained"/>
  </r>
  <r>
    <n v="15773146"/>
    <n v="652"/>
    <x v="0"/>
    <x v="1"/>
    <n v="26"/>
    <n v="3"/>
    <n v="137998.20000000001"/>
    <n v="2"/>
    <n v="0"/>
    <n v="1"/>
    <n v="168989.77"/>
    <n v="0"/>
    <x v="3"/>
    <s v="2. Fair"/>
    <s v="3. 100K-150K"/>
    <s v="3-5 yrs"/>
    <s v="Retained"/>
  </r>
  <r>
    <n v="15770375"/>
    <n v="850"/>
    <x v="2"/>
    <x v="0"/>
    <n v="26"/>
    <n v="8"/>
    <n v="123126.29"/>
    <n v="1"/>
    <n v="1"/>
    <n v="0"/>
    <n v="74425.41"/>
    <n v="0"/>
    <x v="3"/>
    <s v="5. Excellent"/>
    <s v="3. 100K-150K"/>
    <s v="6-8 yrs"/>
    <s v="Retained"/>
  </r>
  <r>
    <n v="15589725"/>
    <n v="740"/>
    <x v="0"/>
    <x v="0"/>
    <n v="51"/>
    <n v="4"/>
    <n v="0"/>
    <n v="2"/>
    <n v="1"/>
    <n v="1"/>
    <n v="178929.84"/>
    <n v="0"/>
    <x v="2"/>
    <s v="4. Very Good"/>
    <s v="1. Zero"/>
    <s v="3-5 yrs"/>
    <s v="Retained"/>
  </r>
  <r>
    <n v="15710034"/>
    <n v="637"/>
    <x v="2"/>
    <x v="1"/>
    <n v="43"/>
    <n v="1"/>
    <n v="135645.29"/>
    <n v="2"/>
    <n v="0"/>
    <n v="1"/>
    <n v="101382.86"/>
    <n v="1"/>
    <x v="0"/>
    <s v="2. Fair"/>
    <s v="3. 100K-150K"/>
    <s v="0-2 yrs"/>
    <s v="Churned"/>
  </r>
  <r>
    <n v="15800806"/>
    <n v="685"/>
    <x v="1"/>
    <x v="1"/>
    <n v="31"/>
    <n v="7"/>
    <n v="122449.31"/>
    <n v="2"/>
    <n v="1"/>
    <n v="1"/>
    <n v="180769.55"/>
    <n v="0"/>
    <x v="1"/>
    <s v="3. Good"/>
    <s v="3. 100K-150K"/>
    <s v="6-8 yrs"/>
    <s v="Retained"/>
  </r>
  <r>
    <n v="15570485"/>
    <n v="558"/>
    <x v="1"/>
    <x v="1"/>
    <n v="40"/>
    <n v="4"/>
    <n v="161766.87"/>
    <n v="1"/>
    <n v="0"/>
    <n v="0"/>
    <n v="92378.54"/>
    <n v="0"/>
    <x v="0"/>
    <s v="1. Poor"/>
    <s v="4. Above 150K"/>
    <s v="3-5 yrs"/>
    <s v="Retained"/>
  </r>
  <r>
    <n v="15575391"/>
    <n v="677"/>
    <x v="0"/>
    <x v="0"/>
    <n v="37"/>
    <n v="3"/>
    <n v="0"/>
    <n v="2"/>
    <n v="1"/>
    <n v="1"/>
    <n v="38252.25"/>
    <n v="0"/>
    <x v="1"/>
    <s v="3. Good"/>
    <s v="1. Zero"/>
    <s v="3-5 yrs"/>
    <s v="Retained"/>
  </r>
  <r>
    <n v="15790750"/>
    <n v="592"/>
    <x v="2"/>
    <x v="1"/>
    <n v="36"/>
    <n v="10"/>
    <n v="123187.51"/>
    <n v="1"/>
    <n v="0"/>
    <n v="1"/>
    <n v="146111.35"/>
    <n v="0"/>
    <x v="1"/>
    <s v="2. Fair"/>
    <s v="3. 100K-150K"/>
    <s v="9-10 yrs"/>
    <s v="Retained"/>
  </r>
  <r>
    <n v="15714832"/>
    <n v="652"/>
    <x v="2"/>
    <x v="1"/>
    <n v="36"/>
    <n v="9"/>
    <n v="150956.71"/>
    <n v="1"/>
    <n v="0"/>
    <n v="0"/>
    <n v="72350.17"/>
    <n v="0"/>
    <x v="1"/>
    <s v="2. Fair"/>
    <s v="4. Above 150K"/>
    <s v="9-10 yrs"/>
    <s v="Retained"/>
  </r>
  <r>
    <n v="15619953"/>
    <n v="662"/>
    <x v="1"/>
    <x v="0"/>
    <n v="42"/>
    <n v="6"/>
    <n v="105021.28"/>
    <n v="1"/>
    <n v="1"/>
    <n v="0"/>
    <n v="48242.38"/>
    <n v="0"/>
    <x v="0"/>
    <s v="2. Fair"/>
    <s v="3. 100K-150K"/>
    <s v="6-8 yrs"/>
    <s v="Retained"/>
  </r>
  <r>
    <n v="15673929"/>
    <n v="543"/>
    <x v="0"/>
    <x v="1"/>
    <n v="64"/>
    <n v="4"/>
    <n v="0"/>
    <n v="2"/>
    <n v="1"/>
    <n v="1"/>
    <n v="148305.82"/>
    <n v="0"/>
    <x v="4"/>
    <s v="1. Poor"/>
    <s v="1. Zero"/>
    <s v="3-5 yrs"/>
    <s v="Retained"/>
  </r>
  <r>
    <n v="15578835"/>
    <n v="675"/>
    <x v="1"/>
    <x v="0"/>
    <n v="50"/>
    <n v="1"/>
    <n v="133204.91"/>
    <n v="1"/>
    <n v="0"/>
    <n v="1"/>
    <n v="8270.06"/>
    <n v="0"/>
    <x v="2"/>
    <s v="3. Good"/>
    <s v="3. 100K-150K"/>
    <s v="0-2 yrs"/>
    <s v="Retained"/>
  </r>
  <r>
    <n v="15752388"/>
    <n v="643"/>
    <x v="1"/>
    <x v="0"/>
    <n v="35"/>
    <n v="6"/>
    <n v="0"/>
    <n v="2"/>
    <n v="1"/>
    <n v="1"/>
    <n v="41549.64"/>
    <n v="0"/>
    <x v="1"/>
    <s v="2. Fair"/>
    <s v="1. Zero"/>
    <s v="6-8 yrs"/>
    <s v="Retained"/>
  </r>
  <r>
    <n v="15797081"/>
    <n v="611"/>
    <x v="2"/>
    <x v="0"/>
    <n v="49"/>
    <n v="9"/>
    <n v="115488.52"/>
    <n v="2"/>
    <n v="1"/>
    <n v="1"/>
    <n v="138656.81"/>
    <n v="1"/>
    <x v="0"/>
    <s v="2. Fair"/>
    <s v="3. 100K-150K"/>
    <s v="9-10 yrs"/>
    <s v="Churned"/>
  </r>
  <r>
    <n v="15570194"/>
    <n v="412"/>
    <x v="0"/>
    <x v="1"/>
    <n v="29"/>
    <n v="5"/>
    <n v="0"/>
    <n v="2"/>
    <n v="0"/>
    <n v="0"/>
    <n v="12510.53"/>
    <n v="0"/>
    <x v="3"/>
    <s v="1. Poor"/>
    <s v="1. Zero"/>
    <s v="3-5 yrs"/>
    <s v="Retained"/>
  </r>
  <r>
    <n v="15580149"/>
    <n v="638"/>
    <x v="1"/>
    <x v="1"/>
    <n v="41"/>
    <n v="7"/>
    <n v="0"/>
    <n v="2"/>
    <n v="1"/>
    <n v="0"/>
    <n v="43889.41"/>
    <n v="0"/>
    <x v="0"/>
    <s v="2. Fair"/>
    <s v="1. Zero"/>
    <s v="6-8 yrs"/>
    <s v="Retained"/>
  </r>
  <r>
    <n v="15777708"/>
    <n v="824"/>
    <x v="1"/>
    <x v="0"/>
    <n v="38"/>
    <n v="3"/>
    <n v="0"/>
    <n v="2"/>
    <n v="1"/>
    <n v="0"/>
    <n v="192800.25"/>
    <n v="0"/>
    <x v="1"/>
    <s v="5. Excellent"/>
    <s v="1. Zero"/>
    <s v="3-5 yrs"/>
    <s v="Retained"/>
  </r>
  <r>
    <n v="15769955"/>
    <n v="683"/>
    <x v="0"/>
    <x v="0"/>
    <n v="40"/>
    <n v="1"/>
    <n v="0"/>
    <n v="2"/>
    <n v="0"/>
    <n v="0"/>
    <n v="75762"/>
    <n v="0"/>
    <x v="0"/>
    <s v="3. Good"/>
    <s v="1. Zero"/>
    <s v="0-2 yrs"/>
    <s v="Retained"/>
  </r>
  <r>
    <n v="15810444"/>
    <n v="562"/>
    <x v="2"/>
    <x v="0"/>
    <n v="39"/>
    <n v="6"/>
    <n v="130565.02"/>
    <n v="1"/>
    <n v="1"/>
    <n v="0"/>
    <n v="9854.7199999999993"/>
    <n v="1"/>
    <x v="1"/>
    <s v="1. Poor"/>
    <s v="3. 100K-150K"/>
    <s v="6-8 yrs"/>
    <s v="Churned"/>
  </r>
  <r>
    <n v="15645593"/>
    <n v="599"/>
    <x v="0"/>
    <x v="0"/>
    <n v="41"/>
    <n v="2"/>
    <n v="91328.71"/>
    <n v="1"/>
    <n v="1"/>
    <n v="0"/>
    <n v="115724.78"/>
    <n v="0"/>
    <x v="0"/>
    <s v="2. Fair"/>
    <s v="2. Up to 100K"/>
    <s v="0-2 yrs"/>
    <s v="Retained"/>
  </r>
  <r>
    <n v="15765345"/>
    <n v="753"/>
    <x v="0"/>
    <x v="1"/>
    <n v="35"/>
    <n v="4"/>
    <n v="0"/>
    <n v="2"/>
    <n v="1"/>
    <n v="1"/>
    <n v="106303.4"/>
    <n v="0"/>
    <x v="1"/>
    <s v="4. Very Good"/>
    <s v="1. Zero"/>
    <s v="3-5 yrs"/>
    <s v="Retained"/>
  </r>
  <r>
    <n v="15760873"/>
    <n v="594"/>
    <x v="0"/>
    <x v="1"/>
    <n v="50"/>
    <n v="7"/>
    <n v="81310.34"/>
    <n v="1"/>
    <n v="1"/>
    <n v="1"/>
    <n v="183868.01"/>
    <n v="0"/>
    <x v="2"/>
    <s v="2. Fair"/>
    <s v="2. Up to 100K"/>
    <s v="6-8 yrs"/>
    <s v="Retained"/>
  </r>
  <r>
    <n v="15794178"/>
    <n v="657"/>
    <x v="0"/>
    <x v="1"/>
    <n v="34"/>
    <n v="3"/>
    <n v="107136.6"/>
    <n v="1"/>
    <n v="1"/>
    <n v="0"/>
    <n v="153895.46"/>
    <n v="0"/>
    <x v="1"/>
    <s v="2. Fair"/>
    <s v="3. 100K-150K"/>
    <s v="3-5 yrs"/>
    <s v="Retained"/>
  </r>
  <r>
    <n v="15589361"/>
    <n v="716"/>
    <x v="1"/>
    <x v="1"/>
    <n v="34"/>
    <n v="9"/>
    <n v="0"/>
    <n v="1"/>
    <n v="1"/>
    <n v="1"/>
    <n v="66695.710000000006"/>
    <n v="0"/>
    <x v="1"/>
    <s v="3. Good"/>
    <s v="1. Zero"/>
    <s v="9-10 yrs"/>
    <s v="Retained"/>
  </r>
  <r>
    <n v="15662483"/>
    <n v="850"/>
    <x v="0"/>
    <x v="1"/>
    <n v="43"/>
    <n v="7"/>
    <n v="0"/>
    <n v="2"/>
    <n v="1"/>
    <n v="1"/>
    <n v="173851.11"/>
    <n v="0"/>
    <x v="0"/>
    <s v="5. Excellent"/>
    <s v="1. Zero"/>
    <s v="6-8 yrs"/>
    <s v="Retained"/>
  </r>
  <r>
    <n v="15809736"/>
    <n v="664"/>
    <x v="0"/>
    <x v="1"/>
    <n v="46"/>
    <n v="2"/>
    <n v="0"/>
    <n v="1"/>
    <n v="1"/>
    <n v="1"/>
    <n v="177423.02"/>
    <n v="1"/>
    <x v="0"/>
    <s v="2. Fair"/>
    <s v="1. Zero"/>
    <s v="0-2 yrs"/>
    <s v="Churned"/>
  </r>
  <r>
    <n v="15731148"/>
    <n v="558"/>
    <x v="0"/>
    <x v="1"/>
    <n v="33"/>
    <n v="0"/>
    <n v="108477.49"/>
    <n v="1"/>
    <n v="1"/>
    <n v="1"/>
    <n v="109096.71"/>
    <n v="1"/>
    <x v="1"/>
    <s v="1. Poor"/>
    <s v="3. 100K-150K"/>
    <s v="0-2 yrs"/>
    <s v="Churned"/>
  </r>
  <r>
    <n v="15774328"/>
    <n v="606"/>
    <x v="2"/>
    <x v="1"/>
    <n v="40"/>
    <n v="1"/>
    <n v="144757.97"/>
    <n v="2"/>
    <n v="1"/>
    <n v="1"/>
    <n v="166656.18"/>
    <n v="0"/>
    <x v="0"/>
    <s v="2. Fair"/>
    <s v="3. 100K-150K"/>
    <s v="0-2 yrs"/>
    <s v="Retained"/>
  </r>
  <r>
    <n v="15646969"/>
    <n v="776"/>
    <x v="1"/>
    <x v="1"/>
    <n v="33"/>
    <n v="2"/>
    <n v="0"/>
    <n v="2"/>
    <n v="1"/>
    <n v="1"/>
    <n v="176921"/>
    <n v="0"/>
    <x v="1"/>
    <s v="4. Very Good"/>
    <s v="1. Zero"/>
    <s v="0-2 yrs"/>
    <s v="Retained"/>
  </r>
  <r>
    <n v="15718769"/>
    <n v="557"/>
    <x v="1"/>
    <x v="1"/>
    <n v="36"/>
    <n v="1"/>
    <n v="113110.26"/>
    <n v="1"/>
    <n v="1"/>
    <n v="0"/>
    <n v="98413.1"/>
    <n v="0"/>
    <x v="1"/>
    <s v="1. Poor"/>
    <s v="3. 100K-150K"/>
    <s v="0-2 yrs"/>
    <s v="Retained"/>
  </r>
  <r>
    <n v="15610226"/>
    <n v="614"/>
    <x v="0"/>
    <x v="0"/>
    <n v="27"/>
    <n v="9"/>
    <n v="106414.57"/>
    <n v="2"/>
    <n v="0"/>
    <n v="0"/>
    <n v="77500.81"/>
    <n v="0"/>
    <x v="3"/>
    <s v="2. Fair"/>
    <s v="3. 100K-150K"/>
    <s v="9-10 yrs"/>
    <s v="Retained"/>
  </r>
  <r>
    <n v="15616270"/>
    <n v="620"/>
    <x v="1"/>
    <x v="1"/>
    <n v="42"/>
    <n v="4"/>
    <n v="106920.91"/>
    <n v="1"/>
    <n v="0"/>
    <n v="1"/>
    <n v="119747.08"/>
    <n v="0"/>
    <x v="0"/>
    <s v="2. Fair"/>
    <s v="3. 100K-150K"/>
    <s v="3-5 yrs"/>
    <s v="Retained"/>
  </r>
  <r>
    <n v="15790717"/>
    <n v="695"/>
    <x v="1"/>
    <x v="1"/>
    <n v="35"/>
    <n v="7"/>
    <n v="0"/>
    <n v="2"/>
    <n v="1"/>
    <n v="0"/>
    <n v="160387.98000000001"/>
    <n v="0"/>
    <x v="1"/>
    <s v="3. Good"/>
    <s v="1. Zero"/>
    <s v="6-8 yrs"/>
    <s v="Retained"/>
  </r>
  <r>
    <n v="15635703"/>
    <n v="729"/>
    <x v="2"/>
    <x v="0"/>
    <n v="39"/>
    <n v="1"/>
    <n v="131513.26"/>
    <n v="1"/>
    <n v="1"/>
    <n v="1"/>
    <n v="193715"/>
    <n v="0"/>
    <x v="1"/>
    <s v="3. Good"/>
    <s v="3. 100K-150K"/>
    <s v="0-2 yrs"/>
    <s v="Retained"/>
  </r>
  <r>
    <n v="15616365"/>
    <n v="571"/>
    <x v="0"/>
    <x v="0"/>
    <n v="53"/>
    <n v="2"/>
    <n v="0"/>
    <n v="2"/>
    <n v="1"/>
    <n v="0"/>
    <n v="28045.77"/>
    <n v="0"/>
    <x v="2"/>
    <s v="1. Poor"/>
    <s v="1. Zero"/>
    <s v="0-2 yrs"/>
    <s v="Retained"/>
  </r>
  <r>
    <n v="15630244"/>
    <n v="457"/>
    <x v="0"/>
    <x v="1"/>
    <n v="40"/>
    <n v="10"/>
    <n v="134320.23000000001"/>
    <n v="2"/>
    <n v="1"/>
    <n v="0"/>
    <n v="150757.35"/>
    <n v="0"/>
    <x v="0"/>
    <s v="1. Poor"/>
    <s v="3. 100K-150K"/>
    <s v="9-10 yrs"/>
    <s v="Retained"/>
  </r>
  <r>
    <n v="15734714"/>
    <n v="559"/>
    <x v="0"/>
    <x v="0"/>
    <n v="29"/>
    <n v="3"/>
    <n v="79715.360000000001"/>
    <n v="1"/>
    <n v="1"/>
    <n v="0"/>
    <n v="82252.28"/>
    <n v="0"/>
    <x v="3"/>
    <s v="1. Poor"/>
    <s v="2. Up to 100K"/>
    <s v="3-5 yrs"/>
    <s v="Retained"/>
  </r>
  <r>
    <n v="15721433"/>
    <n v="664"/>
    <x v="0"/>
    <x v="0"/>
    <n v="38"/>
    <n v="4"/>
    <n v="74306.19"/>
    <n v="2"/>
    <n v="1"/>
    <n v="0"/>
    <n v="154395.56"/>
    <n v="0"/>
    <x v="1"/>
    <s v="2. Fair"/>
    <s v="2. Up to 100K"/>
    <s v="3-5 yrs"/>
    <s v="Retained"/>
  </r>
  <r>
    <n v="15590201"/>
    <n v="500"/>
    <x v="1"/>
    <x v="0"/>
    <n v="50"/>
    <n v="5"/>
    <n v="0"/>
    <n v="4"/>
    <n v="1"/>
    <n v="1"/>
    <n v="83866.350000000006"/>
    <n v="1"/>
    <x v="2"/>
    <s v="1. Poor"/>
    <s v="1. Zero"/>
    <s v="3-5 yrs"/>
    <s v="Churned"/>
  </r>
  <r>
    <n v="15590828"/>
    <n v="782"/>
    <x v="2"/>
    <x v="1"/>
    <n v="42"/>
    <n v="7"/>
    <n v="126428.38"/>
    <n v="1"/>
    <n v="1"/>
    <n v="0"/>
    <n v="39830.1"/>
    <n v="0"/>
    <x v="0"/>
    <s v="4. Very Good"/>
    <s v="3. 100K-150K"/>
    <s v="6-8 yrs"/>
    <s v="Retained"/>
  </r>
  <r>
    <n v="15752097"/>
    <n v="708"/>
    <x v="1"/>
    <x v="1"/>
    <n v="38"/>
    <n v="8"/>
    <n v="99640.89"/>
    <n v="1"/>
    <n v="1"/>
    <n v="0"/>
    <n v="12429.22"/>
    <n v="0"/>
    <x v="1"/>
    <s v="3. Good"/>
    <s v="2. Up to 100K"/>
    <s v="6-8 yrs"/>
    <s v="Retained"/>
  </r>
  <r>
    <n v="15800031"/>
    <n v="681"/>
    <x v="0"/>
    <x v="1"/>
    <n v="43"/>
    <n v="3"/>
    <n v="66338.679999999993"/>
    <n v="1"/>
    <n v="1"/>
    <n v="1"/>
    <n v="18772.5"/>
    <n v="1"/>
    <x v="0"/>
    <s v="3. Good"/>
    <s v="2. Up to 100K"/>
    <s v="3-5 yrs"/>
    <s v="Churned"/>
  </r>
  <r>
    <n v="15630857"/>
    <n v="674"/>
    <x v="1"/>
    <x v="0"/>
    <n v="39"/>
    <n v="6"/>
    <n v="0"/>
    <n v="2"/>
    <n v="1"/>
    <n v="1"/>
    <n v="9574.83"/>
    <n v="0"/>
    <x v="1"/>
    <s v="3. Good"/>
    <s v="1. Zero"/>
    <s v="6-8 yrs"/>
    <s v="Retained"/>
  </r>
  <r>
    <n v="15689953"/>
    <n v="697"/>
    <x v="1"/>
    <x v="1"/>
    <n v="43"/>
    <n v="10"/>
    <n v="128226.37"/>
    <n v="1"/>
    <n v="0"/>
    <n v="0"/>
    <n v="188486.94"/>
    <n v="0"/>
    <x v="0"/>
    <s v="3. Good"/>
    <s v="3. 100K-150K"/>
    <s v="9-10 yrs"/>
    <s v="Retained"/>
  </r>
  <r>
    <n v="15759733"/>
    <n v="774"/>
    <x v="0"/>
    <x v="0"/>
    <n v="26"/>
    <n v="5"/>
    <n v="0"/>
    <n v="2"/>
    <n v="1"/>
    <n v="1"/>
    <n v="64716.08"/>
    <n v="0"/>
    <x v="3"/>
    <s v="4. Very Good"/>
    <s v="1. Zero"/>
    <s v="3-5 yrs"/>
    <s v="Retained"/>
  </r>
  <r>
    <n v="15810826"/>
    <n v="624"/>
    <x v="0"/>
    <x v="1"/>
    <n v="36"/>
    <n v="6"/>
    <n v="0"/>
    <n v="2"/>
    <n v="0"/>
    <n v="0"/>
    <n v="84749.96"/>
    <n v="0"/>
    <x v="1"/>
    <s v="2. Fair"/>
    <s v="1. Zero"/>
    <s v="6-8 yrs"/>
    <s v="Retained"/>
  </r>
  <r>
    <n v="15668009"/>
    <n v="747"/>
    <x v="1"/>
    <x v="1"/>
    <n v="37"/>
    <n v="1"/>
    <n v="0"/>
    <n v="2"/>
    <n v="0"/>
    <n v="1"/>
    <n v="180551.76"/>
    <n v="0"/>
    <x v="1"/>
    <s v="4. Very Good"/>
    <s v="1. Zero"/>
    <s v="0-2 yrs"/>
    <s v="Retained"/>
  </r>
  <r>
    <n v="15743456"/>
    <n v="715"/>
    <x v="0"/>
    <x v="0"/>
    <n v="32"/>
    <n v="10"/>
    <n v="0"/>
    <n v="2"/>
    <n v="1"/>
    <n v="0"/>
    <n v="60907.49"/>
    <n v="0"/>
    <x v="1"/>
    <s v="3. Good"/>
    <s v="1. Zero"/>
    <s v="9-10 yrs"/>
    <s v="Retained"/>
  </r>
  <r>
    <n v="15725762"/>
    <n v="808"/>
    <x v="0"/>
    <x v="1"/>
    <n v="24"/>
    <n v="4"/>
    <n v="122168.65"/>
    <n v="1"/>
    <n v="1"/>
    <n v="0"/>
    <n v="174107.04"/>
    <n v="0"/>
    <x v="3"/>
    <s v="5. Excellent"/>
    <s v="3. 100K-150K"/>
    <s v="3-5 yrs"/>
    <s v="Retained"/>
  </r>
  <r>
    <n v="15761713"/>
    <n v="678"/>
    <x v="0"/>
    <x v="0"/>
    <n v="43"/>
    <n v="7"/>
    <n v="178074.33"/>
    <n v="1"/>
    <n v="0"/>
    <n v="0"/>
    <n v="110405.9"/>
    <n v="0"/>
    <x v="0"/>
    <s v="3. Good"/>
    <s v="4. Above 150K"/>
    <s v="6-8 yrs"/>
    <s v="Retained"/>
  </r>
  <r>
    <n v="15769246"/>
    <n v="813"/>
    <x v="2"/>
    <x v="1"/>
    <n v="59"/>
    <n v="2"/>
    <n v="135078.41"/>
    <n v="1"/>
    <n v="1"/>
    <n v="0"/>
    <n v="187636.06"/>
    <n v="1"/>
    <x v="2"/>
    <s v="5. Excellent"/>
    <s v="3. 100K-150K"/>
    <s v="0-2 yrs"/>
    <s v="Churned"/>
  </r>
  <r>
    <n v="15781129"/>
    <n v="687"/>
    <x v="1"/>
    <x v="1"/>
    <n v="38"/>
    <n v="8"/>
    <n v="69434.399999999994"/>
    <n v="2"/>
    <n v="1"/>
    <n v="1"/>
    <n v="66580.13"/>
    <n v="1"/>
    <x v="1"/>
    <s v="3. Good"/>
    <s v="2. Up to 100K"/>
    <s v="6-8 yrs"/>
    <s v="Churned"/>
  </r>
  <r>
    <n v="15599124"/>
    <n v="832"/>
    <x v="0"/>
    <x v="0"/>
    <n v="29"/>
    <n v="5"/>
    <n v="0"/>
    <n v="2"/>
    <n v="1"/>
    <n v="0"/>
    <n v="178779.51999999999"/>
    <n v="0"/>
    <x v="3"/>
    <s v="5. Excellent"/>
    <s v="1. Zero"/>
    <s v="3-5 yrs"/>
    <s v="Retained"/>
  </r>
  <r>
    <n v="15639004"/>
    <n v="668"/>
    <x v="0"/>
    <x v="1"/>
    <n v="72"/>
    <n v="2"/>
    <n v="0"/>
    <n v="2"/>
    <n v="1"/>
    <n v="1"/>
    <n v="70783.61"/>
    <n v="0"/>
    <x v="4"/>
    <s v="2. Fair"/>
    <s v="1. Zero"/>
    <s v="0-2 yrs"/>
    <s v="Retained"/>
  </r>
  <r>
    <n v="15810995"/>
    <n v="526"/>
    <x v="2"/>
    <x v="1"/>
    <n v="34"/>
    <n v="3"/>
    <n v="122726.56"/>
    <n v="1"/>
    <n v="1"/>
    <n v="1"/>
    <n v="46772.36"/>
    <n v="0"/>
    <x v="1"/>
    <s v="1. Poor"/>
    <s v="3. 100K-150K"/>
    <s v="3-5 yrs"/>
    <s v="Retained"/>
  </r>
  <r>
    <n v="15653773"/>
    <n v="457"/>
    <x v="0"/>
    <x v="0"/>
    <n v="38"/>
    <n v="7"/>
    <n v="164496.99"/>
    <n v="1"/>
    <n v="1"/>
    <n v="1"/>
    <n v="163327.26999999999"/>
    <n v="0"/>
    <x v="1"/>
    <s v="1. Poor"/>
    <s v="4. Above 150K"/>
    <s v="6-8 yrs"/>
    <s v="Retained"/>
  </r>
  <r>
    <n v="15708357"/>
    <n v="649"/>
    <x v="1"/>
    <x v="0"/>
    <n v="38"/>
    <n v="8"/>
    <n v="0"/>
    <n v="1"/>
    <n v="1"/>
    <n v="0"/>
    <n v="103760.53"/>
    <n v="0"/>
    <x v="1"/>
    <s v="2. Fair"/>
    <s v="1. Zero"/>
    <s v="6-8 yrs"/>
    <s v="Retained"/>
  </r>
  <r>
    <n v="15733597"/>
    <n v="669"/>
    <x v="0"/>
    <x v="0"/>
    <n v="41"/>
    <n v="0"/>
    <n v="150219.41"/>
    <n v="2"/>
    <n v="0"/>
    <n v="0"/>
    <n v="107839.03"/>
    <n v="0"/>
    <x v="0"/>
    <s v="2. Fair"/>
    <s v="4. Above 150K"/>
    <s v="0-2 yrs"/>
    <s v="Retained"/>
  </r>
  <r>
    <n v="15789560"/>
    <n v="668"/>
    <x v="0"/>
    <x v="1"/>
    <n v="42"/>
    <n v="8"/>
    <n v="187534.79"/>
    <n v="1"/>
    <n v="1"/>
    <n v="1"/>
    <n v="32900.410000000003"/>
    <n v="1"/>
    <x v="0"/>
    <s v="2. Fair"/>
    <s v="4. Above 150K"/>
    <s v="6-8 yrs"/>
    <s v="Churned"/>
  </r>
  <r>
    <n v="15699524"/>
    <n v="466"/>
    <x v="0"/>
    <x v="0"/>
    <n v="30"/>
    <n v="3"/>
    <n v="0"/>
    <n v="1"/>
    <n v="1"/>
    <n v="0"/>
    <n v="193984.6"/>
    <n v="0"/>
    <x v="1"/>
    <s v="1. Poor"/>
    <s v="1. Zero"/>
    <s v="3-5 yrs"/>
    <s v="Retained"/>
  </r>
  <r>
    <n v="15626475"/>
    <n v="685"/>
    <x v="0"/>
    <x v="1"/>
    <n v="30"/>
    <n v="2"/>
    <n v="0"/>
    <n v="2"/>
    <n v="1"/>
    <n v="1"/>
    <n v="140889.32"/>
    <n v="0"/>
    <x v="1"/>
    <s v="3. Good"/>
    <s v="1. Zero"/>
    <s v="0-2 yrs"/>
    <s v="Retained"/>
  </r>
  <r>
    <n v="15810839"/>
    <n v="610"/>
    <x v="0"/>
    <x v="1"/>
    <n v="34"/>
    <n v="0"/>
    <n v="103108.17"/>
    <n v="1"/>
    <n v="0"/>
    <n v="0"/>
    <n v="125646.82"/>
    <n v="0"/>
    <x v="1"/>
    <s v="2. Fair"/>
    <s v="3. 100K-150K"/>
    <s v="0-2 yrs"/>
    <s v="Retained"/>
  </r>
  <r>
    <n v="15684318"/>
    <n v="582"/>
    <x v="2"/>
    <x v="0"/>
    <n v="50"/>
    <n v="6"/>
    <n v="96486.57"/>
    <n v="2"/>
    <n v="1"/>
    <n v="1"/>
    <n v="20344.02"/>
    <n v="0"/>
    <x v="2"/>
    <s v="2. Fair"/>
    <s v="2. Up to 100K"/>
    <s v="6-8 yrs"/>
    <s v="Retained"/>
  </r>
  <r>
    <n v="15768120"/>
    <n v="702"/>
    <x v="2"/>
    <x v="1"/>
    <n v="36"/>
    <n v="9"/>
    <n v="90560.48"/>
    <n v="2"/>
    <n v="1"/>
    <n v="0"/>
    <n v="174268.87"/>
    <n v="0"/>
    <x v="1"/>
    <s v="3. Good"/>
    <s v="2. Up to 100K"/>
    <s v="9-10 yrs"/>
    <s v="Retained"/>
  </r>
  <r>
    <n v="15712807"/>
    <n v="556"/>
    <x v="1"/>
    <x v="1"/>
    <n v="46"/>
    <n v="3"/>
    <n v="131764.96"/>
    <n v="1"/>
    <n v="1"/>
    <n v="1"/>
    <n v="108500.66"/>
    <n v="1"/>
    <x v="0"/>
    <s v="1. Poor"/>
    <s v="3. 100K-150K"/>
    <s v="3-5 yrs"/>
    <s v="Churned"/>
  </r>
  <r>
    <n v="15696371"/>
    <n v="812"/>
    <x v="1"/>
    <x v="0"/>
    <n v="24"/>
    <n v="1"/>
    <n v="92476.88"/>
    <n v="1"/>
    <n v="0"/>
    <n v="0"/>
    <n v="83247.14"/>
    <n v="0"/>
    <x v="3"/>
    <s v="5. Excellent"/>
    <s v="2. Up to 100K"/>
    <s v="0-2 yrs"/>
    <s v="Retained"/>
  </r>
  <r>
    <n v="15675794"/>
    <n v="645"/>
    <x v="2"/>
    <x v="1"/>
    <n v="47"/>
    <n v="9"/>
    <n v="152076.93"/>
    <n v="1"/>
    <n v="1"/>
    <n v="0"/>
    <n v="121840.2"/>
    <n v="1"/>
    <x v="0"/>
    <s v="2. Fair"/>
    <s v="4. Above 150K"/>
    <s v="9-10 yrs"/>
    <s v="Churned"/>
  </r>
  <r>
    <n v="15774277"/>
    <n v="809"/>
    <x v="0"/>
    <x v="1"/>
    <n v="43"/>
    <n v="2"/>
    <n v="0"/>
    <n v="2"/>
    <n v="1"/>
    <n v="1"/>
    <n v="132908.07"/>
    <n v="0"/>
    <x v="0"/>
    <s v="5. Excellent"/>
    <s v="1. Zero"/>
    <s v="0-2 yrs"/>
    <s v="Retained"/>
  </r>
  <r>
    <n v="15603764"/>
    <n v="560"/>
    <x v="0"/>
    <x v="1"/>
    <n v="49"/>
    <n v="4"/>
    <n v="0"/>
    <n v="1"/>
    <n v="1"/>
    <n v="1"/>
    <n v="100075.1"/>
    <n v="1"/>
    <x v="0"/>
    <s v="1. Poor"/>
    <s v="1. Zero"/>
    <s v="3-5 yrs"/>
    <s v="Churned"/>
  </r>
  <r>
    <n v="15618647"/>
    <n v="744"/>
    <x v="0"/>
    <x v="1"/>
    <n v="29"/>
    <n v="1"/>
    <n v="43504.42"/>
    <n v="1"/>
    <n v="1"/>
    <n v="1"/>
    <n v="119327.75"/>
    <n v="0"/>
    <x v="3"/>
    <s v="4. Very Good"/>
    <s v="2. Up to 100K"/>
    <s v="0-2 yrs"/>
    <s v="Retained"/>
  </r>
  <r>
    <n v="15614643"/>
    <n v="731"/>
    <x v="1"/>
    <x v="0"/>
    <n v="39"/>
    <n v="2"/>
    <n v="0"/>
    <n v="2"/>
    <n v="1"/>
    <n v="0"/>
    <n v="136737.13"/>
    <n v="0"/>
    <x v="1"/>
    <s v="3. Good"/>
    <s v="1. Zero"/>
    <s v="0-2 yrs"/>
    <s v="Retained"/>
  </r>
  <r>
    <n v="15707696"/>
    <n v="471"/>
    <x v="1"/>
    <x v="0"/>
    <n v="28"/>
    <n v="5"/>
    <n v="0"/>
    <n v="2"/>
    <n v="1"/>
    <n v="1"/>
    <n v="22356.97"/>
    <n v="0"/>
    <x v="3"/>
    <s v="1. Poor"/>
    <s v="1. Zero"/>
    <s v="3-5 yrs"/>
    <s v="Retained"/>
  </r>
  <r>
    <n v="15749583"/>
    <n v="686"/>
    <x v="2"/>
    <x v="0"/>
    <n v="38"/>
    <n v="2"/>
    <n v="93569.86"/>
    <n v="3"/>
    <n v="0"/>
    <n v="0"/>
    <n v="10137.34"/>
    <n v="1"/>
    <x v="1"/>
    <s v="3. Good"/>
    <s v="2. Up to 100K"/>
    <s v="0-2 yrs"/>
    <s v="Churned"/>
  </r>
  <r>
    <n v="15815125"/>
    <n v="668"/>
    <x v="1"/>
    <x v="1"/>
    <n v="45"/>
    <n v="4"/>
    <n v="102486.21"/>
    <n v="2"/>
    <n v="1"/>
    <n v="1"/>
    <n v="158379.25"/>
    <n v="0"/>
    <x v="0"/>
    <s v="2. Fair"/>
    <s v="3. 100K-150K"/>
    <s v="3-5 yrs"/>
    <s v="Retained"/>
  </r>
  <r>
    <n v="15779620"/>
    <n v="575"/>
    <x v="0"/>
    <x v="1"/>
    <n v="36"/>
    <n v="1"/>
    <n v="0"/>
    <n v="1"/>
    <n v="0"/>
    <n v="1"/>
    <n v="94570.559999999998"/>
    <n v="0"/>
    <x v="1"/>
    <s v="1. Poor"/>
    <s v="1. Zero"/>
    <s v="0-2 yrs"/>
    <s v="Retained"/>
  </r>
  <r>
    <n v="15768233"/>
    <n v="435"/>
    <x v="2"/>
    <x v="1"/>
    <n v="37"/>
    <n v="8"/>
    <n v="114346.3"/>
    <n v="1"/>
    <n v="0"/>
    <n v="1"/>
    <n v="980.93"/>
    <n v="1"/>
    <x v="1"/>
    <s v="1. Poor"/>
    <s v="3. 100K-150K"/>
    <s v="6-8 yrs"/>
    <s v="Churned"/>
  </r>
  <r>
    <n v="15637788"/>
    <n v="743"/>
    <x v="0"/>
    <x v="1"/>
    <n v="23"/>
    <n v="3"/>
    <n v="110203.77"/>
    <n v="1"/>
    <n v="1"/>
    <n v="0"/>
    <n v="95583.45"/>
    <n v="0"/>
    <x v="3"/>
    <s v="4. Very Good"/>
    <s v="3. 100K-150K"/>
    <s v="3-5 yrs"/>
    <s v="Retained"/>
  </r>
  <r>
    <n v="15777046"/>
    <n v="580"/>
    <x v="0"/>
    <x v="0"/>
    <n v="39"/>
    <n v="9"/>
    <n v="128362.59"/>
    <n v="1"/>
    <n v="1"/>
    <n v="0"/>
    <n v="86044.98"/>
    <n v="0"/>
    <x v="1"/>
    <s v="2. Fair"/>
    <s v="3. 100K-150K"/>
    <s v="9-10 yrs"/>
    <s v="Retained"/>
  </r>
  <r>
    <n v="15788723"/>
    <n v="599"/>
    <x v="2"/>
    <x v="0"/>
    <n v="49"/>
    <n v="10"/>
    <n v="143888.22"/>
    <n v="2"/>
    <n v="1"/>
    <n v="1"/>
    <n v="166236.38"/>
    <n v="1"/>
    <x v="0"/>
    <s v="2. Fair"/>
    <s v="3. 100K-150K"/>
    <s v="9-10 yrs"/>
    <s v="Churned"/>
  </r>
  <r>
    <n v="15790489"/>
    <n v="534"/>
    <x v="1"/>
    <x v="1"/>
    <n v="34"/>
    <n v="5"/>
    <n v="170600.78"/>
    <n v="1"/>
    <n v="0"/>
    <n v="1"/>
    <n v="5240.53"/>
    <n v="0"/>
    <x v="1"/>
    <s v="1. Poor"/>
    <s v="4. Above 150K"/>
    <s v="3-5 yrs"/>
    <s v="Retained"/>
  </r>
  <r>
    <n v="15739476"/>
    <n v="680"/>
    <x v="0"/>
    <x v="0"/>
    <n v="32"/>
    <n v="5"/>
    <n v="0"/>
    <n v="1"/>
    <n v="1"/>
    <n v="1"/>
    <n v="150684.23000000001"/>
    <n v="0"/>
    <x v="1"/>
    <s v="3. Good"/>
    <s v="1. Zero"/>
    <s v="3-5 yrs"/>
    <s v="Retained"/>
  </r>
  <r>
    <n v="15612670"/>
    <n v="631"/>
    <x v="1"/>
    <x v="0"/>
    <n v="46"/>
    <n v="10"/>
    <n v="0"/>
    <n v="2"/>
    <n v="1"/>
    <n v="1"/>
    <n v="129508.96"/>
    <n v="0"/>
    <x v="0"/>
    <s v="2. Fair"/>
    <s v="1. Zero"/>
    <s v="9-10 yrs"/>
    <s v="Retained"/>
  </r>
  <r>
    <n v="15631222"/>
    <n v="485"/>
    <x v="0"/>
    <x v="0"/>
    <n v="39"/>
    <n v="2"/>
    <n v="75339.64"/>
    <n v="1"/>
    <n v="1"/>
    <n v="1"/>
    <n v="70665.16"/>
    <n v="0"/>
    <x v="1"/>
    <s v="1. Poor"/>
    <s v="2. Up to 100K"/>
    <s v="0-2 yrs"/>
    <s v="Retained"/>
  </r>
  <r>
    <n v="15658972"/>
    <n v="699"/>
    <x v="0"/>
    <x v="0"/>
    <n v="40"/>
    <n v="8"/>
    <n v="122038.34"/>
    <n v="1"/>
    <n v="1"/>
    <n v="0"/>
    <n v="102085.35"/>
    <n v="0"/>
    <x v="0"/>
    <s v="3. Good"/>
    <s v="3. 100K-150K"/>
    <s v="6-8 yrs"/>
    <s v="Retained"/>
  </r>
  <r>
    <n v="15724691"/>
    <n v="712"/>
    <x v="0"/>
    <x v="1"/>
    <n v="34"/>
    <n v="1"/>
    <n v="0"/>
    <n v="2"/>
    <n v="1"/>
    <n v="1"/>
    <n v="195052.12"/>
    <n v="0"/>
    <x v="1"/>
    <s v="3. Good"/>
    <s v="1. Zero"/>
    <s v="0-2 yrs"/>
    <s v="Retained"/>
  </r>
  <r>
    <n v="15740442"/>
    <n v="603"/>
    <x v="0"/>
    <x v="1"/>
    <n v="51"/>
    <n v="8"/>
    <n v="186825.57"/>
    <n v="1"/>
    <n v="1"/>
    <n v="0"/>
    <n v="93739.71"/>
    <n v="1"/>
    <x v="2"/>
    <s v="2. Fair"/>
    <s v="4. Above 150K"/>
    <s v="6-8 yrs"/>
    <s v="Churned"/>
  </r>
  <r>
    <n v="15760427"/>
    <n v="850"/>
    <x v="0"/>
    <x v="1"/>
    <n v="40"/>
    <n v="6"/>
    <n v="124788.18"/>
    <n v="1"/>
    <n v="1"/>
    <n v="0"/>
    <n v="65612.12"/>
    <n v="0"/>
    <x v="0"/>
    <s v="5. Excellent"/>
    <s v="3. 100K-150K"/>
    <s v="6-8 yrs"/>
    <s v="Retained"/>
  </r>
  <r>
    <n v="15677939"/>
    <n v="584"/>
    <x v="0"/>
    <x v="0"/>
    <n v="41"/>
    <n v="3"/>
    <n v="0"/>
    <n v="2"/>
    <n v="1"/>
    <n v="1"/>
    <n v="160095.48000000001"/>
    <n v="0"/>
    <x v="0"/>
    <s v="2. Fair"/>
    <s v="1. Zero"/>
    <s v="3-5 yrs"/>
    <s v="Retained"/>
  </r>
  <r>
    <n v="15611599"/>
    <n v="604"/>
    <x v="0"/>
    <x v="0"/>
    <n v="71"/>
    <n v="2"/>
    <n v="0"/>
    <n v="2"/>
    <n v="1"/>
    <n v="1"/>
    <n v="49506.82"/>
    <n v="0"/>
    <x v="4"/>
    <s v="2. Fair"/>
    <s v="1. Zero"/>
    <s v="0-2 yrs"/>
    <s v="Retained"/>
  </r>
  <r>
    <n v="15633474"/>
    <n v="586"/>
    <x v="0"/>
    <x v="1"/>
    <n v="51"/>
    <n v="2"/>
    <n v="138553.57"/>
    <n v="1"/>
    <n v="1"/>
    <n v="1"/>
    <n v="92406.22"/>
    <n v="0"/>
    <x v="2"/>
    <s v="2. Fair"/>
    <s v="3. 100K-150K"/>
    <s v="0-2 yrs"/>
    <s v="Retained"/>
  </r>
  <r>
    <n v="15671973"/>
    <n v="467"/>
    <x v="1"/>
    <x v="1"/>
    <n v="39"/>
    <n v="5"/>
    <n v="0"/>
    <n v="2"/>
    <n v="1"/>
    <n v="1"/>
    <n v="7415.96"/>
    <n v="0"/>
    <x v="1"/>
    <s v="1. Poor"/>
    <s v="1. Zero"/>
    <s v="3-5 yrs"/>
    <s v="Retained"/>
  </r>
  <r>
    <n v="15790019"/>
    <n v="520"/>
    <x v="0"/>
    <x v="1"/>
    <n v="35"/>
    <n v="9"/>
    <n v="105387.89"/>
    <n v="1"/>
    <n v="1"/>
    <n v="1"/>
    <n v="25059.06"/>
    <n v="0"/>
    <x v="1"/>
    <s v="1. Poor"/>
    <s v="3. 100K-150K"/>
    <s v="9-10 yrs"/>
    <s v="Retained"/>
  </r>
  <r>
    <n v="15737735"/>
    <n v="683"/>
    <x v="1"/>
    <x v="1"/>
    <n v="40"/>
    <n v="4"/>
    <n v="95053.1"/>
    <n v="1"/>
    <n v="1"/>
    <n v="1"/>
    <n v="116816.54"/>
    <n v="1"/>
    <x v="0"/>
    <s v="3. Good"/>
    <s v="2. Up to 100K"/>
    <s v="3-5 yrs"/>
    <s v="Churned"/>
  </r>
  <r>
    <n v="15661745"/>
    <n v="557"/>
    <x v="0"/>
    <x v="1"/>
    <n v="36"/>
    <n v="3"/>
    <n v="0"/>
    <n v="1"/>
    <n v="0"/>
    <n v="1"/>
    <n v="144078.01999999999"/>
    <n v="0"/>
    <x v="1"/>
    <s v="1. Poor"/>
    <s v="1. Zero"/>
    <s v="3-5 yrs"/>
    <s v="Retained"/>
  </r>
  <r>
    <n v="15797065"/>
    <n v="613"/>
    <x v="1"/>
    <x v="0"/>
    <n v="32"/>
    <n v="0"/>
    <n v="0"/>
    <n v="2"/>
    <n v="0"/>
    <n v="1"/>
    <n v="126675.62"/>
    <n v="0"/>
    <x v="1"/>
    <s v="2. Fair"/>
    <s v="1. Zero"/>
    <s v="0-2 yrs"/>
    <s v="Retained"/>
  </r>
  <r>
    <n v="15710671"/>
    <n v="786"/>
    <x v="0"/>
    <x v="1"/>
    <n v="34"/>
    <n v="3"/>
    <n v="137361.96"/>
    <n v="1"/>
    <n v="0"/>
    <n v="0"/>
    <n v="183682.09"/>
    <n v="0"/>
    <x v="1"/>
    <s v="4. Very Good"/>
    <s v="3. 100K-150K"/>
    <s v="3-5 yrs"/>
    <s v="Retained"/>
  </r>
  <r>
    <n v="15656522"/>
    <n v="593"/>
    <x v="1"/>
    <x v="1"/>
    <n v="32"/>
    <n v="10"/>
    <n v="158537.42000000001"/>
    <n v="1"/>
    <n v="1"/>
    <n v="0"/>
    <n v="166850.57"/>
    <n v="0"/>
    <x v="1"/>
    <s v="2. Fair"/>
    <s v="4. Above 150K"/>
    <s v="9-10 yrs"/>
    <s v="Retained"/>
  </r>
  <r>
    <n v="15705085"/>
    <n v="670"/>
    <x v="1"/>
    <x v="0"/>
    <n v="29"/>
    <n v="9"/>
    <n v="0"/>
    <n v="2"/>
    <n v="1"/>
    <n v="0"/>
    <n v="27359.19"/>
    <n v="0"/>
    <x v="3"/>
    <s v="3. Good"/>
    <s v="1. Zero"/>
    <s v="9-10 yrs"/>
    <s v="Retained"/>
  </r>
  <r>
    <n v="15744873"/>
    <n v="657"/>
    <x v="2"/>
    <x v="0"/>
    <n v="48"/>
    <n v="5"/>
    <n v="143595.87"/>
    <n v="1"/>
    <n v="0"/>
    <n v="0"/>
    <n v="101314.65"/>
    <n v="1"/>
    <x v="0"/>
    <s v="2. Fair"/>
    <s v="3. 100K-150K"/>
    <s v="3-5 yrs"/>
    <s v="Churned"/>
  </r>
  <r>
    <n v="15781914"/>
    <n v="718"/>
    <x v="2"/>
    <x v="1"/>
    <n v="32"/>
    <n v="9"/>
    <n v="169947.41"/>
    <n v="2"/>
    <n v="1"/>
    <n v="1"/>
    <n v="27979.16"/>
    <n v="0"/>
    <x v="1"/>
    <s v="3. Good"/>
    <s v="4. Above 150K"/>
    <s v="9-10 yrs"/>
    <s v="Retained"/>
  </r>
  <r>
    <n v="15637354"/>
    <n v="623"/>
    <x v="0"/>
    <x v="0"/>
    <n v="24"/>
    <n v="7"/>
    <n v="148167.82999999999"/>
    <n v="2"/>
    <n v="1"/>
    <n v="1"/>
    <n v="109470.34"/>
    <n v="0"/>
    <x v="3"/>
    <s v="2. Fair"/>
    <s v="3. 100K-150K"/>
    <s v="6-8 yrs"/>
    <s v="Retained"/>
  </r>
  <r>
    <n v="15717307"/>
    <n v="496"/>
    <x v="0"/>
    <x v="1"/>
    <n v="31"/>
    <n v="5"/>
    <n v="0"/>
    <n v="2"/>
    <n v="1"/>
    <n v="0"/>
    <n v="93713.13"/>
    <n v="0"/>
    <x v="1"/>
    <s v="1. Poor"/>
    <s v="1. Zero"/>
    <s v="3-5 yrs"/>
    <s v="Retained"/>
  </r>
  <r>
    <n v="15746695"/>
    <n v="429"/>
    <x v="0"/>
    <x v="0"/>
    <n v="39"/>
    <n v="6"/>
    <n v="48023.83"/>
    <n v="1"/>
    <n v="1"/>
    <n v="0"/>
    <n v="74870.990000000005"/>
    <n v="0"/>
    <x v="1"/>
    <s v="1. Poor"/>
    <s v="2. Up to 100K"/>
    <s v="6-8 yrs"/>
    <s v="Retained"/>
  </r>
  <r>
    <n v="15804962"/>
    <n v="606"/>
    <x v="0"/>
    <x v="1"/>
    <n v="36"/>
    <n v="1"/>
    <n v="155655.46"/>
    <n v="1"/>
    <n v="1"/>
    <n v="1"/>
    <n v="192387.51"/>
    <n v="1"/>
    <x v="1"/>
    <s v="2. Fair"/>
    <s v="4. Above 150K"/>
    <s v="0-2 yrs"/>
    <s v="Churned"/>
  </r>
  <r>
    <n v="15665378"/>
    <n v="499"/>
    <x v="0"/>
    <x v="0"/>
    <n v="46"/>
    <n v="6"/>
    <n v="0"/>
    <n v="2"/>
    <n v="1"/>
    <n v="0"/>
    <n v="73457.55"/>
    <n v="0"/>
    <x v="0"/>
    <s v="1. Poor"/>
    <s v="1. Zero"/>
    <s v="6-8 yrs"/>
    <s v="Retained"/>
  </r>
  <r>
    <n v="15757865"/>
    <n v="642"/>
    <x v="0"/>
    <x v="1"/>
    <n v="62"/>
    <n v="7"/>
    <n v="0"/>
    <n v="2"/>
    <n v="1"/>
    <n v="1"/>
    <n v="61120.75"/>
    <n v="0"/>
    <x v="4"/>
    <s v="2. Fair"/>
    <s v="1. Zero"/>
    <s v="6-8 yrs"/>
    <s v="Retained"/>
  </r>
  <r>
    <n v="15578787"/>
    <n v="641"/>
    <x v="0"/>
    <x v="0"/>
    <n v="52"/>
    <n v="4"/>
    <n v="0"/>
    <n v="1"/>
    <n v="1"/>
    <n v="0"/>
    <n v="90964.54"/>
    <n v="1"/>
    <x v="2"/>
    <s v="2. Fair"/>
    <s v="1. Zero"/>
    <s v="3-5 yrs"/>
    <s v="Churned"/>
  </r>
  <r>
    <n v="15794323"/>
    <n v="673"/>
    <x v="0"/>
    <x v="1"/>
    <n v="32"/>
    <n v="8"/>
    <n v="121240.76"/>
    <n v="1"/>
    <n v="1"/>
    <n v="0"/>
    <n v="116969.73"/>
    <n v="0"/>
    <x v="1"/>
    <s v="3. Good"/>
    <s v="3. 100K-150K"/>
    <s v="6-8 yrs"/>
    <s v="Retained"/>
  </r>
  <r>
    <n v="15697546"/>
    <n v="570"/>
    <x v="0"/>
    <x v="0"/>
    <n v="36"/>
    <n v="3"/>
    <n v="0"/>
    <n v="2"/>
    <n v="1"/>
    <n v="0"/>
    <n v="92118.75"/>
    <n v="0"/>
    <x v="1"/>
    <s v="1. Poor"/>
    <s v="1. Zero"/>
    <s v="3-5 yrs"/>
    <s v="Retained"/>
  </r>
  <r>
    <n v="15629519"/>
    <n v="472"/>
    <x v="0"/>
    <x v="0"/>
    <n v="37"/>
    <n v="1"/>
    <n v="0"/>
    <n v="2"/>
    <n v="1"/>
    <n v="1"/>
    <n v="48357.9"/>
    <n v="0"/>
    <x v="1"/>
    <s v="1. Poor"/>
    <s v="1. Zero"/>
    <s v="0-2 yrs"/>
    <s v="Retained"/>
  </r>
  <r>
    <n v="15624703"/>
    <n v="550"/>
    <x v="2"/>
    <x v="1"/>
    <n v="35"/>
    <n v="9"/>
    <n v="129847.75"/>
    <n v="2"/>
    <n v="1"/>
    <n v="0"/>
    <n v="197325.4"/>
    <n v="0"/>
    <x v="1"/>
    <s v="1. Poor"/>
    <s v="3. 100K-150K"/>
    <s v="9-10 yrs"/>
    <s v="Retained"/>
  </r>
  <r>
    <n v="15570002"/>
    <n v="625"/>
    <x v="2"/>
    <x v="0"/>
    <n v="55"/>
    <n v="8"/>
    <n v="118772.71"/>
    <n v="4"/>
    <n v="0"/>
    <n v="0"/>
    <n v="135853.62"/>
    <n v="1"/>
    <x v="2"/>
    <s v="2. Fair"/>
    <s v="3. 100K-150K"/>
    <s v="6-8 yrs"/>
    <s v="Churned"/>
  </r>
  <r>
    <n v="15808566"/>
    <n v="516"/>
    <x v="0"/>
    <x v="1"/>
    <n v="46"/>
    <n v="2"/>
    <n v="0"/>
    <n v="2"/>
    <n v="1"/>
    <n v="1"/>
    <n v="169122.54"/>
    <n v="0"/>
    <x v="0"/>
    <s v="1. Poor"/>
    <s v="1. Zero"/>
    <s v="0-2 yrs"/>
    <s v="Retained"/>
  </r>
  <r>
    <n v="15805463"/>
    <n v="682"/>
    <x v="2"/>
    <x v="1"/>
    <n v="32"/>
    <n v="2"/>
    <n v="105163.88"/>
    <n v="2"/>
    <n v="1"/>
    <n v="1"/>
    <n v="164170.46"/>
    <n v="0"/>
    <x v="1"/>
    <s v="3. Good"/>
    <s v="3. 100K-150K"/>
    <s v="0-2 yrs"/>
    <s v="Retained"/>
  </r>
  <r>
    <n v="15709136"/>
    <n v="620"/>
    <x v="0"/>
    <x v="1"/>
    <n v="28"/>
    <n v="8"/>
    <n v="0"/>
    <n v="2"/>
    <n v="1"/>
    <n v="1"/>
    <n v="199909.32"/>
    <n v="0"/>
    <x v="3"/>
    <s v="2. Fair"/>
    <s v="1. Zero"/>
    <s v="6-8 yrs"/>
    <s v="Retained"/>
  </r>
  <r>
    <n v="15801605"/>
    <n v="626"/>
    <x v="0"/>
    <x v="0"/>
    <n v="39"/>
    <n v="0"/>
    <n v="0"/>
    <n v="2"/>
    <n v="1"/>
    <n v="1"/>
    <n v="83295.09"/>
    <n v="0"/>
    <x v="1"/>
    <s v="2. Fair"/>
    <s v="1. Zero"/>
    <s v="0-2 yrs"/>
    <s v="Retained"/>
  </r>
  <r>
    <n v="15567855"/>
    <n v="623"/>
    <x v="0"/>
    <x v="0"/>
    <n v="29"/>
    <n v="1"/>
    <n v="0"/>
    <n v="2"/>
    <n v="0"/>
    <n v="0"/>
    <n v="39382.06"/>
    <n v="0"/>
    <x v="3"/>
    <s v="2. Fair"/>
    <s v="1. Zero"/>
    <s v="0-2 yrs"/>
    <s v="Retained"/>
  </r>
  <r>
    <n v="15675141"/>
    <n v="569"/>
    <x v="0"/>
    <x v="0"/>
    <n v="35"/>
    <n v="4"/>
    <n v="93934.63"/>
    <n v="1"/>
    <n v="1"/>
    <n v="0"/>
    <n v="184748.23"/>
    <n v="0"/>
    <x v="1"/>
    <s v="1. Poor"/>
    <s v="2. Up to 100K"/>
    <s v="3-5 yrs"/>
    <s v="Retained"/>
  </r>
  <r>
    <n v="15665759"/>
    <n v="724"/>
    <x v="0"/>
    <x v="0"/>
    <n v="69"/>
    <n v="5"/>
    <n v="117866.92"/>
    <n v="1"/>
    <n v="1"/>
    <n v="1"/>
    <n v="62280.91"/>
    <n v="0"/>
    <x v="4"/>
    <s v="3. Good"/>
    <s v="3. 100K-150K"/>
    <s v="3-5 yrs"/>
    <s v="Retained"/>
  </r>
  <r>
    <n v="15761487"/>
    <n v="678"/>
    <x v="0"/>
    <x v="0"/>
    <n v="55"/>
    <n v="5"/>
    <n v="0"/>
    <n v="1"/>
    <n v="0"/>
    <n v="1"/>
    <n v="196794.11"/>
    <n v="1"/>
    <x v="2"/>
    <s v="3. Good"/>
    <s v="1. Zero"/>
    <s v="3-5 yrs"/>
    <s v="Churned"/>
  </r>
  <r>
    <n v="15700394"/>
    <n v="713"/>
    <x v="1"/>
    <x v="0"/>
    <n v="26"/>
    <n v="4"/>
    <n v="122857.46"/>
    <n v="2"/>
    <n v="1"/>
    <n v="0"/>
    <n v="144682.17000000001"/>
    <n v="1"/>
    <x v="3"/>
    <s v="3. Good"/>
    <s v="3. 100K-150K"/>
    <s v="3-5 yrs"/>
    <s v="Churned"/>
  </r>
  <r>
    <n v="15631162"/>
    <n v="631"/>
    <x v="0"/>
    <x v="1"/>
    <n v="32"/>
    <n v="10"/>
    <n v="0"/>
    <n v="2"/>
    <n v="0"/>
    <n v="1"/>
    <n v="196342.66"/>
    <n v="0"/>
    <x v="1"/>
    <s v="2. Fair"/>
    <s v="1. Zero"/>
    <s v="9-10 yrs"/>
    <s v="Retained"/>
  </r>
  <r>
    <n v="15630641"/>
    <n v="846"/>
    <x v="0"/>
    <x v="0"/>
    <n v="37"/>
    <n v="6"/>
    <n v="127103.97"/>
    <n v="1"/>
    <n v="1"/>
    <n v="1"/>
    <n v="41516.44"/>
    <n v="0"/>
    <x v="1"/>
    <s v="5. Excellent"/>
    <s v="3. 100K-150K"/>
    <s v="6-8 yrs"/>
    <s v="Retained"/>
  </r>
  <r>
    <n v="15585066"/>
    <n v="660"/>
    <x v="0"/>
    <x v="0"/>
    <n v="43"/>
    <n v="1"/>
    <n v="0"/>
    <n v="1"/>
    <n v="0"/>
    <n v="1"/>
    <n v="112026.1"/>
    <n v="1"/>
    <x v="0"/>
    <s v="2. Fair"/>
    <s v="1. Zero"/>
    <s v="0-2 yrs"/>
    <s v="Churned"/>
  </r>
  <r>
    <n v="15722991"/>
    <n v="567"/>
    <x v="0"/>
    <x v="1"/>
    <n v="54"/>
    <n v="9"/>
    <n v="96402.96"/>
    <n v="1"/>
    <n v="0"/>
    <n v="0"/>
    <n v="52035.29"/>
    <n v="1"/>
    <x v="2"/>
    <s v="1. Poor"/>
    <s v="2. Up to 100K"/>
    <s v="9-10 yrs"/>
    <s v="Churned"/>
  </r>
  <r>
    <n v="15737404"/>
    <n v="731"/>
    <x v="0"/>
    <x v="1"/>
    <n v="31"/>
    <n v="1"/>
    <n v="132512.26"/>
    <n v="1"/>
    <n v="1"/>
    <n v="1"/>
    <n v="185466.85"/>
    <n v="0"/>
    <x v="1"/>
    <s v="3. Good"/>
    <s v="3. 100K-150K"/>
    <s v="0-2 yrs"/>
    <s v="Retained"/>
  </r>
  <r>
    <n v="15722409"/>
    <n v="693"/>
    <x v="1"/>
    <x v="1"/>
    <n v="47"/>
    <n v="8"/>
    <n v="107604.66"/>
    <n v="1"/>
    <n v="1"/>
    <n v="1"/>
    <n v="80149.27"/>
    <n v="0"/>
    <x v="0"/>
    <s v="3. Good"/>
    <s v="3. 100K-150K"/>
    <s v="6-8 yrs"/>
    <s v="Retained"/>
  </r>
  <r>
    <n v="15806420"/>
    <n v="772"/>
    <x v="0"/>
    <x v="1"/>
    <n v="34"/>
    <n v="9"/>
    <n v="0"/>
    <n v="2"/>
    <n v="1"/>
    <n v="0"/>
    <n v="170980.86"/>
    <n v="0"/>
    <x v="1"/>
    <s v="4. Very Good"/>
    <s v="1. Zero"/>
    <s v="9-10 yrs"/>
    <s v="Retained"/>
  </r>
  <r>
    <n v="15658148"/>
    <n v="657"/>
    <x v="0"/>
    <x v="1"/>
    <n v="38"/>
    <n v="7"/>
    <n v="0"/>
    <n v="2"/>
    <n v="1"/>
    <n v="0"/>
    <n v="185827.74"/>
    <n v="0"/>
    <x v="1"/>
    <s v="2. Fair"/>
    <s v="1. Zero"/>
    <s v="6-8 yrs"/>
    <s v="Retained"/>
  </r>
  <r>
    <n v="15810660"/>
    <n v="774"/>
    <x v="2"/>
    <x v="1"/>
    <n v="34"/>
    <n v="4"/>
    <n v="120875.23"/>
    <n v="2"/>
    <n v="0"/>
    <n v="1"/>
    <n v="113407.26"/>
    <n v="0"/>
    <x v="1"/>
    <s v="4. Very Good"/>
    <s v="3. 100K-150K"/>
    <s v="3-5 yrs"/>
    <s v="Retained"/>
  </r>
  <r>
    <n v="15709780"/>
    <n v="667"/>
    <x v="0"/>
    <x v="0"/>
    <n v="37"/>
    <n v="9"/>
    <n v="71786.899999999994"/>
    <n v="2"/>
    <n v="1"/>
    <n v="1"/>
    <n v="67734.789999999994"/>
    <n v="0"/>
    <x v="1"/>
    <s v="2. Fair"/>
    <s v="2. Up to 100K"/>
    <s v="9-10 yrs"/>
    <s v="Retained"/>
  </r>
  <r>
    <n v="15727350"/>
    <n v="516"/>
    <x v="0"/>
    <x v="0"/>
    <n v="37"/>
    <n v="8"/>
    <n v="113143.12"/>
    <n v="1"/>
    <n v="0"/>
    <n v="0"/>
    <n v="3363.36"/>
    <n v="0"/>
    <x v="1"/>
    <s v="1. Poor"/>
    <s v="3. 100K-150K"/>
    <s v="6-8 yrs"/>
    <s v="Retained"/>
  </r>
  <r>
    <n v="15752312"/>
    <n v="551"/>
    <x v="1"/>
    <x v="1"/>
    <n v="49"/>
    <n v="1"/>
    <n v="150777.72"/>
    <n v="2"/>
    <n v="1"/>
    <n v="1"/>
    <n v="135757.26999999999"/>
    <n v="0"/>
    <x v="0"/>
    <s v="1. Poor"/>
    <s v="4. Above 150K"/>
    <s v="0-2 yrs"/>
    <s v="Retained"/>
  </r>
  <r>
    <n v="15616745"/>
    <n v="542"/>
    <x v="1"/>
    <x v="1"/>
    <n v="35"/>
    <n v="2"/>
    <n v="174894.53"/>
    <n v="1"/>
    <n v="1"/>
    <n v="1"/>
    <n v="22314.55"/>
    <n v="0"/>
    <x v="1"/>
    <s v="1. Poor"/>
    <s v="4. Above 150K"/>
    <s v="0-2 yrs"/>
    <s v="Retained"/>
  </r>
  <r>
    <n v="15572294"/>
    <n v="623"/>
    <x v="0"/>
    <x v="1"/>
    <n v="28"/>
    <n v="7"/>
    <n v="0"/>
    <n v="1"/>
    <n v="0"/>
    <n v="0"/>
    <n v="129526.57"/>
    <n v="0"/>
    <x v="3"/>
    <s v="2. Fair"/>
    <s v="1. Zero"/>
    <s v="6-8 yrs"/>
    <s v="Retained"/>
  </r>
  <r>
    <n v="15674110"/>
    <n v="701"/>
    <x v="0"/>
    <x v="0"/>
    <n v="43"/>
    <n v="2"/>
    <n v="160416.56"/>
    <n v="1"/>
    <n v="0"/>
    <n v="1"/>
    <n v="37266.43"/>
    <n v="0"/>
    <x v="0"/>
    <s v="3. Good"/>
    <s v="4. Above 150K"/>
    <s v="0-2 yrs"/>
    <s v="Retained"/>
  </r>
  <r>
    <n v="15662501"/>
    <n v="583"/>
    <x v="0"/>
    <x v="1"/>
    <n v="48"/>
    <n v="3"/>
    <n v="91246.53"/>
    <n v="1"/>
    <n v="1"/>
    <n v="0"/>
    <n v="60017.46"/>
    <n v="1"/>
    <x v="0"/>
    <s v="2. Fair"/>
    <s v="2. Up to 100K"/>
    <s v="3-5 yrs"/>
    <s v="Churned"/>
  </r>
  <r>
    <n v="15649239"/>
    <n v="731"/>
    <x v="1"/>
    <x v="1"/>
    <n v="46"/>
    <n v="10"/>
    <n v="0"/>
    <n v="2"/>
    <n v="1"/>
    <n v="0"/>
    <n v="153015.42000000001"/>
    <n v="0"/>
    <x v="0"/>
    <s v="3. Good"/>
    <s v="1. Zero"/>
    <s v="9-10 yrs"/>
    <s v="Retained"/>
  </r>
  <r>
    <n v="15700424"/>
    <n v="461"/>
    <x v="0"/>
    <x v="0"/>
    <n v="35"/>
    <n v="5"/>
    <n v="0"/>
    <n v="1"/>
    <n v="1"/>
    <n v="1"/>
    <n v="54209.02"/>
    <n v="0"/>
    <x v="1"/>
    <s v="1. Poor"/>
    <s v="1. Zero"/>
    <s v="3-5 yrs"/>
    <s v="Retained"/>
  </r>
  <r>
    <n v="15636388"/>
    <n v="702"/>
    <x v="2"/>
    <x v="0"/>
    <n v="23"/>
    <n v="7"/>
    <n v="98775.23"/>
    <n v="1"/>
    <n v="1"/>
    <n v="0"/>
    <n v="114603.96"/>
    <n v="0"/>
    <x v="3"/>
    <s v="3. Good"/>
    <s v="2. Up to 100K"/>
    <s v="6-8 yrs"/>
    <s v="Retained"/>
  </r>
  <r>
    <n v="15713975"/>
    <n v="565"/>
    <x v="2"/>
    <x v="0"/>
    <n v="47"/>
    <n v="10"/>
    <n v="139756.12"/>
    <n v="1"/>
    <n v="1"/>
    <n v="0"/>
    <n v="165849.49"/>
    <n v="1"/>
    <x v="0"/>
    <s v="1. Poor"/>
    <s v="3. 100K-150K"/>
    <s v="9-10 yrs"/>
    <s v="Churned"/>
  </r>
  <r>
    <n v="15592925"/>
    <n v="711"/>
    <x v="1"/>
    <x v="1"/>
    <n v="42"/>
    <n v="3"/>
    <n v="177626.77"/>
    <n v="3"/>
    <n v="0"/>
    <n v="1"/>
    <n v="16392.72"/>
    <n v="1"/>
    <x v="0"/>
    <s v="3. Good"/>
    <s v="4. Above 150K"/>
    <s v="3-5 yrs"/>
    <s v="Churned"/>
  </r>
  <r>
    <n v="15581626"/>
    <n v="664"/>
    <x v="0"/>
    <x v="1"/>
    <n v="54"/>
    <n v="8"/>
    <n v="0"/>
    <n v="1"/>
    <n v="1"/>
    <n v="1"/>
    <n v="162719.69"/>
    <n v="1"/>
    <x v="2"/>
    <s v="2. Fair"/>
    <s v="1. Zero"/>
    <s v="6-8 yrs"/>
    <s v="Churned"/>
  </r>
  <r>
    <n v="15641319"/>
    <n v="518"/>
    <x v="1"/>
    <x v="1"/>
    <n v="50"/>
    <n v="4"/>
    <n v="0"/>
    <n v="1"/>
    <n v="0"/>
    <n v="0"/>
    <n v="107112.25"/>
    <n v="1"/>
    <x v="2"/>
    <s v="1. Poor"/>
    <s v="1. Zero"/>
    <s v="3-5 yrs"/>
    <s v="Churned"/>
  </r>
  <r>
    <n v="15723481"/>
    <n v="728"/>
    <x v="1"/>
    <x v="1"/>
    <n v="42"/>
    <n v="8"/>
    <n v="0"/>
    <n v="2"/>
    <n v="0"/>
    <n v="1"/>
    <n v="41823.22"/>
    <n v="0"/>
    <x v="0"/>
    <s v="3. Good"/>
    <s v="1. Zero"/>
    <s v="6-8 yrs"/>
    <s v="Retained"/>
  </r>
  <r>
    <n v="15787825"/>
    <n v="585"/>
    <x v="2"/>
    <x v="1"/>
    <n v="37"/>
    <n v="6"/>
    <n v="152496.82"/>
    <n v="1"/>
    <n v="1"/>
    <n v="1"/>
    <n v="99907.29"/>
    <n v="0"/>
    <x v="1"/>
    <s v="2. Fair"/>
    <s v="4. Above 150K"/>
    <s v="6-8 yrs"/>
    <s v="Retained"/>
  </r>
  <r>
    <n v="15710726"/>
    <n v="573"/>
    <x v="0"/>
    <x v="1"/>
    <n v="52"/>
    <n v="8"/>
    <n v="0"/>
    <n v="2"/>
    <n v="0"/>
    <n v="1"/>
    <n v="178229.04"/>
    <n v="0"/>
    <x v="2"/>
    <s v="1. Poor"/>
    <s v="1. Zero"/>
    <s v="6-8 yrs"/>
    <s v="Retained"/>
  </r>
  <r>
    <n v="15627195"/>
    <n v="568"/>
    <x v="2"/>
    <x v="1"/>
    <n v="26"/>
    <n v="1"/>
    <n v="112930.28"/>
    <n v="2"/>
    <n v="1"/>
    <n v="0"/>
    <n v="22095.73"/>
    <n v="0"/>
    <x v="3"/>
    <s v="1. Poor"/>
    <s v="3. 100K-150K"/>
    <s v="0-2 yrs"/>
    <s v="Retained"/>
  </r>
  <r>
    <n v="15657957"/>
    <n v="602"/>
    <x v="2"/>
    <x v="0"/>
    <n v="26"/>
    <n v="8"/>
    <n v="113674.2"/>
    <n v="1"/>
    <n v="1"/>
    <n v="0"/>
    <n v="197861.16"/>
    <n v="1"/>
    <x v="3"/>
    <s v="2. Fair"/>
    <s v="3. 100K-150K"/>
    <s v="6-8 yrs"/>
    <s v="Churned"/>
  </r>
  <r>
    <n v="15676117"/>
    <n v="603"/>
    <x v="0"/>
    <x v="1"/>
    <n v="44"/>
    <n v="9"/>
    <n v="0"/>
    <n v="1"/>
    <n v="1"/>
    <n v="0"/>
    <n v="138328.24"/>
    <n v="0"/>
    <x v="0"/>
    <s v="2. Fair"/>
    <s v="1. Zero"/>
    <s v="9-10 yrs"/>
    <s v="Retained"/>
  </r>
  <r>
    <n v="15607874"/>
    <n v="687"/>
    <x v="0"/>
    <x v="1"/>
    <n v="38"/>
    <n v="0"/>
    <n v="144450.57999999999"/>
    <n v="1"/>
    <n v="0"/>
    <n v="1"/>
    <n v="137276.82999999999"/>
    <n v="0"/>
    <x v="1"/>
    <s v="3. Good"/>
    <s v="3. 100K-150K"/>
    <s v="0-2 yrs"/>
    <s v="Retained"/>
  </r>
  <r>
    <n v="15796993"/>
    <n v="741"/>
    <x v="0"/>
    <x v="1"/>
    <n v="52"/>
    <n v="1"/>
    <n v="171236.3"/>
    <n v="2"/>
    <n v="0"/>
    <n v="0"/>
    <n v="21834.400000000001"/>
    <n v="1"/>
    <x v="2"/>
    <s v="4. Very Good"/>
    <s v="4. Above 150K"/>
    <s v="0-2 yrs"/>
    <s v="Churned"/>
  </r>
  <r>
    <n v="15649858"/>
    <n v="469"/>
    <x v="1"/>
    <x v="1"/>
    <n v="37"/>
    <n v="9"/>
    <n v="96776.49"/>
    <n v="1"/>
    <n v="1"/>
    <n v="1"/>
    <n v="119890.86"/>
    <n v="0"/>
    <x v="1"/>
    <s v="1. Poor"/>
    <s v="2. Up to 100K"/>
    <s v="9-10 yrs"/>
    <s v="Retained"/>
  </r>
  <r>
    <n v="15811032"/>
    <n v="477"/>
    <x v="2"/>
    <x v="0"/>
    <n v="58"/>
    <n v="8"/>
    <n v="145984.92000000001"/>
    <n v="1"/>
    <n v="1"/>
    <n v="1"/>
    <n v="24564.7"/>
    <n v="0"/>
    <x v="2"/>
    <s v="1. Poor"/>
    <s v="3. 100K-150K"/>
    <s v="6-8 yrs"/>
    <s v="Retained"/>
  </r>
  <r>
    <n v="15679963"/>
    <n v="737"/>
    <x v="2"/>
    <x v="1"/>
    <n v="43"/>
    <n v="8"/>
    <n v="96353.8"/>
    <n v="1"/>
    <n v="0"/>
    <n v="0"/>
    <n v="10209.799999999999"/>
    <n v="0"/>
    <x v="0"/>
    <s v="3. Good"/>
    <s v="2. Up to 100K"/>
    <s v="6-8 yrs"/>
    <s v="Retained"/>
  </r>
  <r>
    <n v="15579131"/>
    <n v="835"/>
    <x v="0"/>
    <x v="1"/>
    <n v="25"/>
    <n v="7"/>
    <n v="0"/>
    <n v="2"/>
    <n v="1"/>
    <n v="1"/>
    <n v="83449.649999999994"/>
    <n v="0"/>
    <x v="3"/>
    <s v="5. Excellent"/>
    <s v="1. Zero"/>
    <s v="6-8 yrs"/>
    <s v="Retained"/>
  </r>
  <r>
    <n v="15572428"/>
    <n v="717"/>
    <x v="2"/>
    <x v="0"/>
    <n v="33"/>
    <n v="0"/>
    <n v="115777.23"/>
    <n v="1"/>
    <n v="1"/>
    <n v="1"/>
    <n v="81508.100000000006"/>
    <n v="0"/>
    <x v="1"/>
    <s v="3. Good"/>
    <s v="3. 100K-150K"/>
    <s v="0-2 yrs"/>
    <s v="Retained"/>
  </r>
  <r>
    <n v="15622461"/>
    <n v="562"/>
    <x v="0"/>
    <x v="0"/>
    <n v="51"/>
    <n v="7"/>
    <n v="122822"/>
    <n v="2"/>
    <n v="0"/>
    <n v="0"/>
    <n v="32626.21"/>
    <n v="0"/>
    <x v="2"/>
    <s v="1. Poor"/>
    <s v="3. 100K-150K"/>
    <s v="6-8 yrs"/>
    <s v="Retained"/>
  </r>
  <r>
    <n v="15636105"/>
    <n v="758"/>
    <x v="1"/>
    <x v="1"/>
    <n v="61"/>
    <n v="2"/>
    <n v="0"/>
    <n v="2"/>
    <n v="1"/>
    <n v="1"/>
    <n v="43982.41"/>
    <n v="0"/>
    <x v="4"/>
    <s v="4. Very Good"/>
    <s v="1. Zero"/>
    <s v="0-2 yrs"/>
    <s v="Retained"/>
  </r>
  <r>
    <n v="15583849"/>
    <n v="408"/>
    <x v="0"/>
    <x v="1"/>
    <n v="40"/>
    <n v="3"/>
    <n v="0"/>
    <n v="2"/>
    <n v="0"/>
    <n v="0"/>
    <n v="124874.23"/>
    <n v="0"/>
    <x v="0"/>
    <s v="1. Poor"/>
    <s v="1. Zero"/>
    <s v="3-5 yrs"/>
    <s v="Retained"/>
  </r>
  <r>
    <n v="15718780"/>
    <n v="650"/>
    <x v="1"/>
    <x v="0"/>
    <n v="32"/>
    <n v="4"/>
    <n v="79450.09"/>
    <n v="1"/>
    <n v="1"/>
    <n v="1"/>
    <n v="118324.75"/>
    <n v="0"/>
    <x v="1"/>
    <s v="2. Fair"/>
    <s v="2. Up to 100K"/>
    <s v="3-5 yrs"/>
    <s v="Retained"/>
  </r>
  <r>
    <n v="15739271"/>
    <n v="582"/>
    <x v="2"/>
    <x v="1"/>
    <n v="33"/>
    <n v="2"/>
    <n v="122394"/>
    <n v="1"/>
    <n v="1"/>
    <n v="1"/>
    <n v="22113.93"/>
    <n v="0"/>
    <x v="1"/>
    <s v="2. Fair"/>
    <s v="3. 100K-150K"/>
    <s v="0-2 yrs"/>
    <s v="Retained"/>
  </r>
  <r>
    <n v="15697129"/>
    <n v="706"/>
    <x v="1"/>
    <x v="0"/>
    <n v="43"/>
    <n v="1"/>
    <n v="0"/>
    <n v="2"/>
    <n v="1"/>
    <n v="0"/>
    <n v="31962.77"/>
    <n v="0"/>
    <x v="0"/>
    <s v="3. Good"/>
    <s v="1. Zero"/>
    <s v="0-2 yrs"/>
    <s v="Retained"/>
  </r>
  <r>
    <n v="15763415"/>
    <n v="567"/>
    <x v="2"/>
    <x v="1"/>
    <n v="41"/>
    <n v="0"/>
    <n v="134378.89000000001"/>
    <n v="1"/>
    <n v="1"/>
    <n v="1"/>
    <n v="105746.94"/>
    <n v="0"/>
    <x v="0"/>
    <s v="1. Poor"/>
    <s v="3. 100K-150K"/>
    <s v="0-2 yrs"/>
    <s v="Retained"/>
  </r>
  <r>
    <n v="15796617"/>
    <n v="720"/>
    <x v="0"/>
    <x v="1"/>
    <n v="29"/>
    <n v="2"/>
    <n v="0"/>
    <n v="2"/>
    <n v="1"/>
    <n v="0"/>
    <n v="39925.519999999997"/>
    <n v="0"/>
    <x v="3"/>
    <s v="3. Good"/>
    <s v="1. Zero"/>
    <s v="0-2 yrs"/>
    <s v="Retained"/>
  </r>
  <r>
    <n v="15626628"/>
    <n v="631"/>
    <x v="1"/>
    <x v="0"/>
    <n v="31"/>
    <n v="2"/>
    <n v="88161.85"/>
    <n v="2"/>
    <n v="1"/>
    <n v="0"/>
    <n v="127630.88"/>
    <n v="0"/>
    <x v="1"/>
    <s v="2. Fair"/>
    <s v="2. Up to 100K"/>
    <s v="0-2 yrs"/>
    <s v="Retained"/>
  </r>
  <r>
    <n v="15765857"/>
    <n v="623"/>
    <x v="1"/>
    <x v="1"/>
    <n v="41"/>
    <n v="2"/>
    <n v="142412.13"/>
    <n v="1"/>
    <n v="1"/>
    <n v="0"/>
    <n v="28778.98"/>
    <n v="0"/>
    <x v="0"/>
    <s v="2. Fair"/>
    <s v="3. 100K-150K"/>
    <s v="0-2 yrs"/>
    <s v="Retained"/>
  </r>
  <r>
    <n v="15742511"/>
    <n v="514"/>
    <x v="0"/>
    <x v="1"/>
    <n v="35"/>
    <n v="3"/>
    <n v="121030.9"/>
    <n v="1"/>
    <n v="1"/>
    <n v="0"/>
    <n v="10008.68"/>
    <n v="0"/>
    <x v="1"/>
    <s v="1. Poor"/>
    <s v="3. 100K-150K"/>
    <s v="3-5 yrs"/>
    <s v="Retained"/>
  </r>
  <r>
    <n v="15786433"/>
    <n v="650"/>
    <x v="2"/>
    <x v="0"/>
    <n v="35"/>
    <n v="3"/>
    <n v="165982.43"/>
    <n v="2"/>
    <n v="1"/>
    <n v="1"/>
    <n v="24482.16"/>
    <n v="0"/>
    <x v="1"/>
    <s v="2. Fair"/>
    <s v="4. Above 150K"/>
    <s v="3-5 yrs"/>
    <s v="Retained"/>
  </r>
  <r>
    <n v="15685805"/>
    <n v="673"/>
    <x v="1"/>
    <x v="0"/>
    <n v="35"/>
    <n v="6"/>
    <n v="0"/>
    <n v="2"/>
    <n v="1"/>
    <n v="0"/>
    <n v="98618.79"/>
    <n v="0"/>
    <x v="1"/>
    <s v="3. Good"/>
    <s v="1. Zero"/>
    <s v="6-8 yrs"/>
    <s v="Retained"/>
  </r>
  <r>
    <n v="15627971"/>
    <n v="504"/>
    <x v="0"/>
    <x v="0"/>
    <n v="32"/>
    <n v="8"/>
    <n v="206663.75"/>
    <n v="1"/>
    <n v="0"/>
    <n v="0"/>
    <n v="16281.94"/>
    <n v="0"/>
    <x v="1"/>
    <s v="1. Poor"/>
    <s v="4. Above 150K"/>
    <s v="6-8 yrs"/>
    <s v="Retained"/>
  </r>
  <r>
    <n v="15783025"/>
    <n v="723"/>
    <x v="2"/>
    <x v="1"/>
    <n v="37"/>
    <n v="3"/>
    <n v="94661.53"/>
    <n v="2"/>
    <n v="1"/>
    <n v="0"/>
    <n v="121239.65"/>
    <n v="0"/>
    <x v="1"/>
    <s v="3. Good"/>
    <s v="2. Up to 100K"/>
    <s v="3-5 yrs"/>
    <s v="Retained"/>
  </r>
  <r>
    <n v="15726289"/>
    <n v="645"/>
    <x v="0"/>
    <x v="1"/>
    <n v="25"/>
    <n v="0"/>
    <n v="174400.36"/>
    <n v="1"/>
    <n v="1"/>
    <n v="0"/>
    <n v="42669.37"/>
    <n v="0"/>
    <x v="3"/>
    <s v="2. Fair"/>
    <s v="4. Above 150K"/>
    <s v="0-2 yrs"/>
    <s v="Retained"/>
  </r>
  <r>
    <n v="15802118"/>
    <n v="664"/>
    <x v="1"/>
    <x v="1"/>
    <n v="41"/>
    <n v="7"/>
    <n v="123428.69"/>
    <n v="1"/>
    <n v="1"/>
    <n v="1"/>
    <n v="164924.10999999999"/>
    <n v="0"/>
    <x v="0"/>
    <s v="2. Fair"/>
    <s v="3. 100K-150K"/>
    <s v="6-8 yrs"/>
    <s v="Retained"/>
  </r>
  <r>
    <n v="15607990"/>
    <n v="760"/>
    <x v="1"/>
    <x v="1"/>
    <n v="43"/>
    <n v="6"/>
    <n v="175735.5"/>
    <n v="1"/>
    <n v="1"/>
    <n v="1"/>
    <n v="157337.29"/>
    <n v="0"/>
    <x v="0"/>
    <s v="4. Very Good"/>
    <s v="4. Above 150K"/>
    <s v="6-8 yrs"/>
    <s v="Retained"/>
  </r>
  <r>
    <n v="15695932"/>
    <n v="766"/>
    <x v="1"/>
    <x v="1"/>
    <n v="36"/>
    <n v="5"/>
    <n v="78381.13"/>
    <n v="1"/>
    <n v="0"/>
    <n v="1"/>
    <n v="153831.6"/>
    <n v="0"/>
    <x v="1"/>
    <s v="4. Very Good"/>
    <s v="2. Up to 100K"/>
    <s v="3-5 yrs"/>
    <s v="Retained"/>
  </r>
  <r>
    <n v="15812279"/>
    <n v="634"/>
    <x v="0"/>
    <x v="1"/>
    <n v="37"/>
    <n v="5"/>
    <n v="115345.86"/>
    <n v="2"/>
    <n v="0"/>
    <n v="0"/>
    <n v="168781.8"/>
    <n v="0"/>
    <x v="1"/>
    <s v="2. Fair"/>
    <s v="3. 100K-150K"/>
    <s v="3-5 yrs"/>
    <s v="Retained"/>
  </r>
  <r>
    <n v="15687558"/>
    <n v="640"/>
    <x v="2"/>
    <x v="0"/>
    <n v="31"/>
    <n v="10"/>
    <n v="118613.34"/>
    <n v="1"/>
    <n v="1"/>
    <n v="0"/>
    <n v="168469.65"/>
    <n v="0"/>
    <x v="1"/>
    <s v="2. Fair"/>
    <s v="3. 100K-150K"/>
    <s v="9-10 yrs"/>
    <s v="Retained"/>
  </r>
  <r>
    <n v="15729065"/>
    <n v="784"/>
    <x v="2"/>
    <x v="1"/>
    <n v="28"/>
    <n v="2"/>
    <n v="109960.06"/>
    <n v="2"/>
    <n v="1"/>
    <n v="1"/>
    <n v="170829.87"/>
    <n v="0"/>
    <x v="3"/>
    <s v="4. Very Good"/>
    <s v="3. 100K-150K"/>
    <s v="0-2 yrs"/>
    <s v="Retained"/>
  </r>
  <r>
    <n v="15698902"/>
    <n v="547"/>
    <x v="2"/>
    <x v="0"/>
    <n v="42"/>
    <n v="1"/>
    <n v="142703.4"/>
    <n v="1"/>
    <n v="1"/>
    <n v="0"/>
    <n v="86207.49"/>
    <n v="1"/>
    <x v="0"/>
    <s v="1. Poor"/>
    <s v="3. 100K-150K"/>
    <s v="0-2 yrs"/>
    <s v="Churned"/>
  </r>
  <r>
    <n v="15570192"/>
    <n v="608"/>
    <x v="2"/>
    <x v="0"/>
    <n v="40"/>
    <n v="8"/>
    <n v="121729.42"/>
    <n v="1"/>
    <n v="0"/>
    <n v="0"/>
    <n v="61164.45"/>
    <n v="0"/>
    <x v="0"/>
    <s v="2. Fair"/>
    <s v="3. 100K-150K"/>
    <s v="6-8 yrs"/>
    <s v="Retained"/>
  </r>
  <r>
    <n v="15809265"/>
    <n v="547"/>
    <x v="0"/>
    <x v="0"/>
    <n v="35"/>
    <n v="4"/>
    <n v="0"/>
    <n v="1"/>
    <n v="1"/>
    <n v="1"/>
    <n v="133287.73000000001"/>
    <n v="0"/>
    <x v="1"/>
    <s v="1. Poor"/>
    <s v="1. Zero"/>
    <s v="3-5 yrs"/>
    <s v="Retained"/>
  </r>
  <r>
    <n v="15745201"/>
    <n v="612"/>
    <x v="0"/>
    <x v="0"/>
    <n v="43"/>
    <n v="4"/>
    <n v="139496.35"/>
    <n v="2"/>
    <n v="1"/>
    <n v="1"/>
    <n v="77128.23"/>
    <n v="0"/>
    <x v="0"/>
    <s v="2. Fair"/>
    <s v="3. 100K-150K"/>
    <s v="3-5 yrs"/>
    <s v="Retained"/>
  </r>
  <r>
    <n v="15580623"/>
    <n v="573"/>
    <x v="1"/>
    <x v="1"/>
    <n v="28"/>
    <n v="8"/>
    <n v="0"/>
    <n v="2"/>
    <n v="0"/>
    <n v="0"/>
    <n v="77660.03"/>
    <n v="0"/>
    <x v="3"/>
    <s v="1. Poor"/>
    <s v="1. Zero"/>
    <s v="6-8 yrs"/>
    <s v="Retained"/>
  </r>
  <r>
    <n v="15578156"/>
    <n v="615"/>
    <x v="1"/>
    <x v="1"/>
    <n v="32"/>
    <n v="5"/>
    <n v="138521.82999999999"/>
    <n v="1"/>
    <n v="1"/>
    <n v="1"/>
    <n v="56897.1"/>
    <n v="0"/>
    <x v="1"/>
    <s v="2. Fair"/>
    <s v="3. 100K-150K"/>
    <s v="3-5 yrs"/>
    <s v="Retained"/>
  </r>
  <r>
    <n v="15631063"/>
    <n v="710"/>
    <x v="0"/>
    <x v="0"/>
    <n v="33"/>
    <n v="2"/>
    <n v="0"/>
    <n v="2"/>
    <n v="1"/>
    <n v="0"/>
    <n v="72945.320000000007"/>
    <n v="0"/>
    <x v="1"/>
    <s v="3. Good"/>
    <s v="1. Zero"/>
    <s v="0-2 yrs"/>
    <s v="Retained"/>
  </r>
  <r>
    <n v="15692577"/>
    <n v="674"/>
    <x v="2"/>
    <x v="0"/>
    <n v="38"/>
    <n v="10"/>
    <n v="83727.679999999993"/>
    <n v="1"/>
    <n v="1"/>
    <n v="0"/>
    <n v="45418.12"/>
    <n v="0"/>
    <x v="1"/>
    <s v="3. Good"/>
    <s v="2. Up to 100K"/>
    <s v="9-10 yrs"/>
    <s v="Retained"/>
  </r>
  <r>
    <n v="15810910"/>
    <n v="702"/>
    <x v="1"/>
    <x v="0"/>
    <n v="38"/>
    <n v="9"/>
    <n v="0"/>
    <n v="2"/>
    <n v="1"/>
    <n v="1"/>
    <n v="158527.45000000001"/>
    <n v="0"/>
    <x v="1"/>
    <s v="3. Good"/>
    <s v="1. Zero"/>
    <s v="9-10 yrs"/>
    <s v="Retained"/>
  </r>
  <r>
    <n v="15723217"/>
    <n v="616"/>
    <x v="0"/>
    <x v="1"/>
    <n v="37"/>
    <n v="9"/>
    <n v="0"/>
    <n v="1"/>
    <n v="1"/>
    <n v="0"/>
    <n v="111312.96000000001"/>
    <n v="0"/>
    <x v="1"/>
    <s v="2. Fair"/>
    <s v="1. Zero"/>
    <s v="9-10 yrs"/>
    <s v="Retained"/>
  </r>
  <r>
    <n v="15733111"/>
    <n v="688"/>
    <x v="1"/>
    <x v="1"/>
    <n v="32"/>
    <n v="6"/>
    <n v="124179.3"/>
    <n v="1"/>
    <n v="1"/>
    <n v="1"/>
    <n v="138759.15"/>
    <n v="0"/>
    <x v="1"/>
    <s v="3. Good"/>
    <s v="3. 100K-150K"/>
    <s v="6-8 yrs"/>
    <s v="Retained"/>
  </r>
  <r>
    <n v="15610727"/>
    <n v="605"/>
    <x v="0"/>
    <x v="1"/>
    <n v="36"/>
    <n v="7"/>
    <n v="128829.25"/>
    <n v="1"/>
    <n v="1"/>
    <n v="0"/>
    <n v="190588.59"/>
    <n v="0"/>
    <x v="1"/>
    <s v="2. Fair"/>
    <s v="3. 100K-150K"/>
    <s v="6-8 yrs"/>
    <s v="Retained"/>
  </r>
  <r>
    <n v="15792720"/>
    <n v="676"/>
    <x v="0"/>
    <x v="1"/>
    <n v="33"/>
    <n v="6"/>
    <n v="171490.78"/>
    <n v="1"/>
    <n v="0"/>
    <n v="0"/>
    <n v="79099.64"/>
    <n v="0"/>
    <x v="1"/>
    <s v="3. Good"/>
    <s v="4. Above 150K"/>
    <s v="6-8 yrs"/>
    <s v="Retained"/>
  </r>
  <r>
    <n v="15723153"/>
    <n v="708"/>
    <x v="1"/>
    <x v="1"/>
    <n v="33"/>
    <n v="3"/>
    <n v="0"/>
    <n v="2"/>
    <n v="1"/>
    <n v="0"/>
    <n v="138613.21"/>
    <n v="0"/>
    <x v="1"/>
    <s v="3. Good"/>
    <s v="1. Zero"/>
    <s v="3-5 yrs"/>
    <s v="Retained"/>
  </r>
  <r>
    <n v="15802823"/>
    <n v="745"/>
    <x v="1"/>
    <x v="0"/>
    <n v="38"/>
    <n v="7"/>
    <n v="0"/>
    <n v="2"/>
    <n v="1"/>
    <n v="1"/>
    <n v="194230.82"/>
    <n v="0"/>
    <x v="1"/>
    <s v="4. Very Good"/>
    <s v="1. Zero"/>
    <s v="6-8 yrs"/>
    <s v="Retained"/>
  </r>
  <r>
    <n v="15756118"/>
    <n v="661"/>
    <x v="1"/>
    <x v="1"/>
    <n v="20"/>
    <n v="8"/>
    <n v="0"/>
    <n v="1"/>
    <n v="1"/>
    <n v="0"/>
    <n v="110252.53"/>
    <n v="0"/>
    <x v="3"/>
    <s v="2. Fair"/>
    <s v="1. Zero"/>
    <s v="6-8 yrs"/>
    <s v="Retained"/>
  </r>
  <r>
    <n v="15684934"/>
    <n v="726"/>
    <x v="0"/>
    <x v="1"/>
    <n v="31"/>
    <n v="9"/>
    <n v="0"/>
    <n v="2"/>
    <n v="1"/>
    <n v="1"/>
    <n v="106117.3"/>
    <n v="0"/>
    <x v="1"/>
    <s v="3. Good"/>
    <s v="1. Zero"/>
    <s v="9-10 yrs"/>
    <s v="Retained"/>
  </r>
  <r>
    <n v="15776936"/>
    <n v="475"/>
    <x v="0"/>
    <x v="1"/>
    <n v="40"/>
    <n v="7"/>
    <n v="160818.07999999999"/>
    <n v="1"/>
    <n v="0"/>
    <n v="1"/>
    <n v="169642.13"/>
    <n v="1"/>
    <x v="0"/>
    <s v="1. Poor"/>
    <s v="4. Above 150K"/>
    <s v="6-8 yrs"/>
    <s v="Churned"/>
  </r>
  <r>
    <n v="15729087"/>
    <n v="751"/>
    <x v="2"/>
    <x v="1"/>
    <n v="54"/>
    <n v="9"/>
    <n v="156367.6"/>
    <n v="2"/>
    <n v="0"/>
    <n v="1"/>
    <n v="116179.92"/>
    <n v="0"/>
    <x v="2"/>
    <s v="4. Very Good"/>
    <s v="4. Above 150K"/>
    <s v="9-10 yrs"/>
    <s v="Retained"/>
  </r>
  <r>
    <n v="15786463"/>
    <n v="645"/>
    <x v="2"/>
    <x v="0"/>
    <n v="59"/>
    <n v="8"/>
    <n v="121669.93"/>
    <n v="2"/>
    <n v="0"/>
    <n v="0"/>
    <n v="91.75"/>
    <n v="1"/>
    <x v="2"/>
    <s v="2. Fair"/>
    <s v="3. 100K-150K"/>
    <s v="6-8 yrs"/>
    <s v="Churned"/>
  </r>
  <r>
    <n v="15717498"/>
    <n v="775"/>
    <x v="0"/>
    <x v="1"/>
    <n v="42"/>
    <n v="6"/>
    <n v="133970.22"/>
    <n v="2"/>
    <n v="0"/>
    <n v="1"/>
    <n v="187839.9"/>
    <n v="0"/>
    <x v="0"/>
    <s v="4. Very Good"/>
    <s v="3. 100K-150K"/>
    <s v="6-8 yrs"/>
    <s v="Retained"/>
  </r>
  <r>
    <n v="15718406"/>
    <n v="540"/>
    <x v="0"/>
    <x v="1"/>
    <n v="41"/>
    <n v="3"/>
    <n v="0"/>
    <n v="2"/>
    <n v="1"/>
    <n v="0"/>
    <n v="121098.65"/>
    <n v="0"/>
    <x v="0"/>
    <s v="1. Poor"/>
    <s v="1. Zero"/>
    <s v="3-5 yrs"/>
    <s v="Retained"/>
  </r>
  <r>
    <n v="15799468"/>
    <n v="591"/>
    <x v="0"/>
    <x v="0"/>
    <n v="34"/>
    <n v="3"/>
    <n v="96127.27"/>
    <n v="1"/>
    <n v="0"/>
    <n v="0"/>
    <n v="30972.06"/>
    <n v="0"/>
    <x v="1"/>
    <s v="2. Fair"/>
    <s v="2. Up to 100K"/>
    <s v="3-5 yrs"/>
    <s v="Retained"/>
  </r>
  <r>
    <n v="15626383"/>
    <n v="596"/>
    <x v="1"/>
    <x v="1"/>
    <n v="60"/>
    <n v="7"/>
    <n v="121907.97"/>
    <n v="1"/>
    <n v="0"/>
    <n v="1"/>
    <n v="30314.04"/>
    <n v="0"/>
    <x v="4"/>
    <s v="2. Fair"/>
    <s v="3. 100K-150K"/>
    <s v="6-8 yrs"/>
    <s v="Retained"/>
  </r>
  <r>
    <n v="15597385"/>
    <n v="573"/>
    <x v="1"/>
    <x v="1"/>
    <n v="41"/>
    <n v="5"/>
    <n v="0"/>
    <n v="2"/>
    <n v="0"/>
    <n v="1"/>
    <n v="14479.29"/>
    <n v="0"/>
    <x v="0"/>
    <s v="1. Poor"/>
    <s v="1. Zero"/>
    <s v="3-5 yrs"/>
    <s v="Retained"/>
  </r>
  <r>
    <n v="15570271"/>
    <n v="577"/>
    <x v="1"/>
    <x v="1"/>
    <n v="31"/>
    <n v="6"/>
    <n v="0"/>
    <n v="1"/>
    <n v="1"/>
    <n v="1"/>
    <n v="196395.25"/>
    <n v="0"/>
    <x v="1"/>
    <s v="1. Poor"/>
    <s v="1. Zero"/>
    <s v="6-8 yrs"/>
    <s v="Retained"/>
  </r>
  <r>
    <n v="15690330"/>
    <n v="830"/>
    <x v="2"/>
    <x v="0"/>
    <n v="40"/>
    <n v="8"/>
    <n v="77701.64"/>
    <n v="1"/>
    <n v="0"/>
    <n v="1"/>
    <n v="19512.38"/>
    <n v="0"/>
    <x v="0"/>
    <s v="5. Excellent"/>
    <s v="2. Up to 100K"/>
    <s v="6-8 yrs"/>
    <s v="Retained"/>
  </r>
  <r>
    <n v="15680611"/>
    <n v="663"/>
    <x v="0"/>
    <x v="1"/>
    <n v="67"/>
    <n v="9"/>
    <n v="0"/>
    <n v="3"/>
    <n v="1"/>
    <n v="1"/>
    <n v="72318.77"/>
    <n v="0"/>
    <x v="4"/>
    <s v="2. Fair"/>
    <s v="1. Zero"/>
    <s v="9-10 yrs"/>
    <s v="Retained"/>
  </r>
  <r>
    <n v="15810227"/>
    <n v="421"/>
    <x v="0"/>
    <x v="1"/>
    <n v="34"/>
    <n v="2"/>
    <n v="0"/>
    <n v="2"/>
    <n v="1"/>
    <n v="1"/>
    <n v="96615.23"/>
    <n v="0"/>
    <x v="1"/>
    <s v="1. Poor"/>
    <s v="1. Zero"/>
    <s v="0-2 yrs"/>
    <s v="Retained"/>
  </r>
  <r>
    <n v="15807194"/>
    <n v="718"/>
    <x v="1"/>
    <x v="1"/>
    <n v="34"/>
    <n v="5"/>
    <n v="113922.44"/>
    <n v="2"/>
    <n v="1"/>
    <n v="0"/>
    <n v="30772.22"/>
    <n v="0"/>
    <x v="1"/>
    <s v="3. Good"/>
    <s v="3. 100K-150K"/>
    <s v="3-5 yrs"/>
    <s v="Retained"/>
  </r>
  <r>
    <n v="15712199"/>
    <n v="655"/>
    <x v="2"/>
    <x v="0"/>
    <n v="61"/>
    <n v="2"/>
    <n v="183997.7"/>
    <n v="2"/>
    <n v="1"/>
    <n v="1"/>
    <n v="161217.18"/>
    <n v="0"/>
    <x v="4"/>
    <s v="2. Fair"/>
    <s v="4. Above 150K"/>
    <s v="0-2 yrs"/>
    <s v="Retained"/>
  </r>
  <r>
    <n v="15694995"/>
    <n v="712"/>
    <x v="0"/>
    <x v="1"/>
    <n v="23"/>
    <n v="2"/>
    <n v="0"/>
    <n v="2"/>
    <n v="0"/>
    <n v="1"/>
    <n v="66795.78"/>
    <n v="0"/>
    <x v="3"/>
    <s v="3. Good"/>
    <s v="1. Zero"/>
    <s v="0-2 yrs"/>
    <s v="Retained"/>
  </r>
  <r>
    <n v="15723400"/>
    <n v="663"/>
    <x v="0"/>
    <x v="1"/>
    <n v="28"/>
    <n v="4"/>
    <n v="0"/>
    <n v="2"/>
    <n v="1"/>
    <n v="1"/>
    <n v="123969.64"/>
    <n v="0"/>
    <x v="3"/>
    <s v="2. Fair"/>
    <s v="1. Zero"/>
    <s v="3-5 yrs"/>
    <s v="Retained"/>
  </r>
  <r>
    <n v="15654772"/>
    <n v="640"/>
    <x v="0"/>
    <x v="0"/>
    <n v="47"/>
    <n v="6"/>
    <n v="89799.46"/>
    <n v="2"/>
    <n v="0"/>
    <n v="1"/>
    <n v="13783.77"/>
    <n v="1"/>
    <x v="0"/>
    <s v="2. Fair"/>
    <s v="2. Up to 100K"/>
    <s v="6-8 yrs"/>
    <s v="Churned"/>
  </r>
  <r>
    <n v="15574743"/>
    <n v="577"/>
    <x v="1"/>
    <x v="1"/>
    <n v="29"/>
    <n v="2"/>
    <n v="0"/>
    <n v="1"/>
    <n v="1"/>
    <n v="1"/>
    <n v="168924.41"/>
    <n v="0"/>
    <x v="3"/>
    <s v="1. Poor"/>
    <s v="1. Zero"/>
    <s v="0-2 yrs"/>
    <s v="Retained"/>
  </r>
  <r>
    <n v="15807593"/>
    <n v="546"/>
    <x v="1"/>
    <x v="0"/>
    <n v="36"/>
    <n v="7"/>
    <n v="85660.96"/>
    <n v="1"/>
    <n v="0"/>
    <n v="0"/>
    <n v="134778.01"/>
    <n v="0"/>
    <x v="1"/>
    <s v="1. Poor"/>
    <s v="2. Up to 100K"/>
    <s v="6-8 yrs"/>
    <s v="Retained"/>
  </r>
  <r>
    <n v="15686718"/>
    <n v="802"/>
    <x v="2"/>
    <x v="1"/>
    <n v="37"/>
    <n v="9"/>
    <n v="115569.21"/>
    <n v="1"/>
    <n v="0"/>
    <n v="1"/>
    <n v="119782.89"/>
    <n v="0"/>
    <x v="1"/>
    <s v="5. Excellent"/>
    <s v="3. 100K-150K"/>
    <s v="9-10 yrs"/>
    <s v="Retained"/>
  </r>
  <r>
    <n v="15695299"/>
    <n v="590"/>
    <x v="0"/>
    <x v="0"/>
    <n v="45"/>
    <n v="2"/>
    <n v="81828.22"/>
    <n v="1"/>
    <n v="1"/>
    <n v="0"/>
    <n v="52167.97"/>
    <n v="0"/>
    <x v="0"/>
    <s v="2. Fair"/>
    <s v="2. Up to 100K"/>
    <s v="0-2 yrs"/>
    <s v="Retained"/>
  </r>
  <r>
    <n v="15722701"/>
    <n v="594"/>
    <x v="2"/>
    <x v="1"/>
    <n v="18"/>
    <n v="1"/>
    <n v="132694.73000000001"/>
    <n v="1"/>
    <n v="1"/>
    <n v="0"/>
    <n v="167689.56"/>
    <n v="0"/>
    <x v="3"/>
    <s v="2. Fair"/>
    <s v="3. 100K-150K"/>
    <s v="0-2 yrs"/>
    <s v="Retained"/>
  </r>
  <r>
    <n v="15799635"/>
    <n v="577"/>
    <x v="1"/>
    <x v="1"/>
    <n v="51"/>
    <n v="2"/>
    <n v="108867"/>
    <n v="1"/>
    <n v="0"/>
    <n v="0"/>
    <n v="140800.66"/>
    <n v="1"/>
    <x v="2"/>
    <s v="1. Poor"/>
    <s v="3. 100K-150K"/>
    <s v="0-2 yrs"/>
    <s v="Churned"/>
  </r>
  <r>
    <n v="15742323"/>
    <n v="541"/>
    <x v="0"/>
    <x v="1"/>
    <n v="39"/>
    <n v="7"/>
    <n v="0"/>
    <n v="2"/>
    <n v="1"/>
    <n v="0"/>
    <n v="19823.02"/>
    <n v="0"/>
    <x v="1"/>
    <s v="1. Poor"/>
    <s v="1. Zero"/>
    <s v="6-8 yrs"/>
    <s v="Retained"/>
  </r>
  <r>
    <n v="15658435"/>
    <n v="781"/>
    <x v="0"/>
    <x v="0"/>
    <n v="27"/>
    <n v="5"/>
    <n v="0"/>
    <n v="2"/>
    <n v="0"/>
    <n v="0"/>
    <n v="72969.899999999994"/>
    <n v="0"/>
    <x v="3"/>
    <s v="4. Very Good"/>
    <s v="1. Zero"/>
    <s v="3-5 yrs"/>
    <s v="Retained"/>
  </r>
  <r>
    <n v="15586029"/>
    <n v="806"/>
    <x v="2"/>
    <x v="1"/>
    <n v="34"/>
    <n v="2"/>
    <n v="96152.68"/>
    <n v="2"/>
    <n v="1"/>
    <n v="0"/>
    <n v="143711.01999999999"/>
    <n v="0"/>
    <x v="1"/>
    <s v="5. Excellent"/>
    <s v="2. Up to 100K"/>
    <s v="0-2 yrs"/>
    <s v="Retained"/>
  </r>
  <r>
    <n v="15772337"/>
    <n v="723"/>
    <x v="2"/>
    <x v="0"/>
    <n v="49"/>
    <n v="0"/>
    <n v="153855.51999999999"/>
    <n v="1"/>
    <n v="1"/>
    <n v="1"/>
    <n v="180862.26"/>
    <n v="1"/>
    <x v="0"/>
    <s v="3. Good"/>
    <s v="4. Above 150K"/>
    <s v="0-2 yrs"/>
    <s v="Churned"/>
  </r>
  <r>
    <n v="15807555"/>
    <n v="535"/>
    <x v="0"/>
    <x v="1"/>
    <n v="45"/>
    <n v="2"/>
    <n v="0"/>
    <n v="2"/>
    <n v="1"/>
    <n v="0"/>
    <n v="125658.28"/>
    <n v="0"/>
    <x v="0"/>
    <s v="1. Poor"/>
    <s v="1. Zero"/>
    <s v="0-2 yrs"/>
    <s v="Retained"/>
  </r>
  <r>
    <n v="15603378"/>
    <n v="768"/>
    <x v="0"/>
    <x v="0"/>
    <n v="36"/>
    <n v="3"/>
    <n v="141334.95000000001"/>
    <n v="1"/>
    <n v="0"/>
    <n v="1"/>
    <n v="125870.5"/>
    <n v="0"/>
    <x v="1"/>
    <s v="4. Very Good"/>
    <s v="3. 100K-150K"/>
    <s v="3-5 yrs"/>
    <s v="Retained"/>
  </r>
  <r>
    <n v="15792862"/>
    <n v="653"/>
    <x v="2"/>
    <x v="1"/>
    <n v="41"/>
    <n v="1"/>
    <n v="104584.11"/>
    <n v="1"/>
    <n v="1"/>
    <n v="0"/>
    <n v="15126.32"/>
    <n v="1"/>
    <x v="0"/>
    <s v="2. Fair"/>
    <s v="3. 100K-150K"/>
    <s v="0-2 yrs"/>
    <s v="Churned"/>
  </r>
  <r>
    <n v="15657349"/>
    <n v="803"/>
    <x v="2"/>
    <x v="0"/>
    <n v="50"/>
    <n v="8"/>
    <n v="98173.02"/>
    <n v="1"/>
    <n v="0"/>
    <n v="0"/>
    <n v="22457.25"/>
    <n v="1"/>
    <x v="2"/>
    <s v="5. Excellent"/>
    <s v="2. Up to 100K"/>
    <s v="6-8 yrs"/>
    <s v="Churned"/>
  </r>
  <r>
    <n v="15777614"/>
    <n v="545"/>
    <x v="1"/>
    <x v="0"/>
    <n v="44"/>
    <n v="1"/>
    <n v="0"/>
    <n v="2"/>
    <n v="1"/>
    <n v="1"/>
    <n v="82614.89"/>
    <n v="0"/>
    <x v="0"/>
    <s v="1. Poor"/>
    <s v="1. Zero"/>
    <s v="0-2 yrs"/>
    <s v="Retained"/>
  </r>
  <r>
    <n v="15653952"/>
    <n v="581"/>
    <x v="2"/>
    <x v="0"/>
    <n v="38"/>
    <n v="3"/>
    <n v="135157.04999999999"/>
    <n v="1"/>
    <n v="1"/>
    <n v="1"/>
    <n v="32919.42"/>
    <n v="0"/>
    <x v="1"/>
    <s v="2. Fair"/>
    <s v="3. 100K-150K"/>
    <s v="3-5 yrs"/>
    <s v="Retained"/>
  </r>
  <r>
    <n v="15724336"/>
    <n v="513"/>
    <x v="2"/>
    <x v="0"/>
    <n v="49"/>
    <n v="5"/>
    <n v="171601.27"/>
    <n v="1"/>
    <n v="1"/>
    <n v="0"/>
    <n v="126223.84"/>
    <n v="0"/>
    <x v="0"/>
    <s v="1. Poor"/>
    <s v="4. Above 150K"/>
    <s v="3-5 yrs"/>
    <s v="Retained"/>
  </r>
  <r>
    <n v="15689594"/>
    <n v="731"/>
    <x v="0"/>
    <x v="1"/>
    <n v="29"/>
    <n v="5"/>
    <n v="179539.20000000001"/>
    <n v="1"/>
    <n v="0"/>
    <n v="0"/>
    <n v="112010.02"/>
    <n v="0"/>
    <x v="3"/>
    <s v="3. Good"/>
    <s v="4. Above 150K"/>
    <s v="3-5 yrs"/>
    <s v="Retained"/>
  </r>
  <r>
    <n v="15801920"/>
    <n v="727"/>
    <x v="2"/>
    <x v="1"/>
    <n v="39"/>
    <n v="5"/>
    <n v="80615.460000000006"/>
    <n v="2"/>
    <n v="0"/>
    <n v="0"/>
    <n v="180962.32"/>
    <n v="0"/>
    <x v="1"/>
    <s v="3. Good"/>
    <s v="2. Up to 100K"/>
    <s v="3-5 yrs"/>
    <s v="Retained"/>
  </r>
  <r>
    <n v="15653347"/>
    <n v="560"/>
    <x v="1"/>
    <x v="1"/>
    <n v="47"/>
    <n v="1"/>
    <n v="0"/>
    <n v="1"/>
    <n v="0"/>
    <n v="0"/>
    <n v="128882.66"/>
    <n v="1"/>
    <x v="0"/>
    <s v="1. Poor"/>
    <s v="1. Zero"/>
    <s v="0-2 yrs"/>
    <s v="Churned"/>
  </r>
  <r>
    <n v="15749951"/>
    <n v="766"/>
    <x v="2"/>
    <x v="1"/>
    <n v="27"/>
    <n v="5"/>
    <n v="126285.73"/>
    <n v="1"/>
    <n v="1"/>
    <n v="0"/>
    <n v="177614.17"/>
    <n v="1"/>
    <x v="3"/>
    <s v="4. Very Good"/>
    <s v="3. 100K-150K"/>
    <s v="3-5 yrs"/>
    <s v="Churned"/>
  </r>
  <r>
    <n v="15648178"/>
    <n v="630"/>
    <x v="2"/>
    <x v="0"/>
    <n v="23"/>
    <n v="4"/>
    <n v="137964.51"/>
    <n v="1"/>
    <n v="0"/>
    <n v="1"/>
    <n v="174570.55"/>
    <n v="0"/>
    <x v="3"/>
    <s v="2. Fair"/>
    <s v="3. 100K-150K"/>
    <s v="3-5 yrs"/>
    <s v="Retained"/>
  </r>
  <r>
    <n v="15738662"/>
    <n v="652"/>
    <x v="2"/>
    <x v="1"/>
    <n v="41"/>
    <n v="9"/>
    <n v="159434.03"/>
    <n v="1"/>
    <n v="1"/>
    <n v="0"/>
    <n v="178373.93"/>
    <n v="0"/>
    <x v="0"/>
    <s v="2. Fair"/>
    <s v="4. Above 150K"/>
    <s v="9-10 yrs"/>
    <s v="Retained"/>
  </r>
  <r>
    <n v="15640855"/>
    <n v="729"/>
    <x v="2"/>
    <x v="1"/>
    <n v="40"/>
    <n v="5"/>
    <n v="113574.61"/>
    <n v="2"/>
    <n v="1"/>
    <n v="0"/>
    <n v="103396.08"/>
    <n v="0"/>
    <x v="0"/>
    <s v="3. Good"/>
    <s v="3. 100K-150K"/>
    <s v="3-5 yrs"/>
    <s v="Retained"/>
  </r>
  <r>
    <n v="15584288"/>
    <n v="629"/>
    <x v="0"/>
    <x v="0"/>
    <n v="33"/>
    <n v="6"/>
    <n v="0"/>
    <n v="2"/>
    <n v="1"/>
    <n v="1"/>
    <n v="59129.72"/>
    <n v="0"/>
    <x v="1"/>
    <s v="2. Fair"/>
    <s v="1. Zero"/>
    <s v="6-8 yrs"/>
    <s v="Retained"/>
  </r>
  <r>
    <n v="15760988"/>
    <n v="667"/>
    <x v="2"/>
    <x v="1"/>
    <n v="33"/>
    <n v="9"/>
    <n v="124573.33"/>
    <n v="2"/>
    <n v="0"/>
    <n v="0"/>
    <n v="683.37"/>
    <n v="0"/>
    <x v="1"/>
    <s v="2. Fair"/>
    <s v="3. 100K-150K"/>
    <s v="9-10 yrs"/>
    <s v="Retained"/>
  </r>
  <r>
    <n v="15569624"/>
    <n v="671"/>
    <x v="2"/>
    <x v="0"/>
    <n v="31"/>
    <n v="6"/>
    <n v="105864.6"/>
    <n v="2"/>
    <n v="1"/>
    <n v="0"/>
    <n v="145567.34"/>
    <n v="0"/>
    <x v="1"/>
    <s v="3. Good"/>
    <s v="3. 100K-150K"/>
    <s v="6-8 yrs"/>
    <s v="Retained"/>
  </r>
  <r>
    <n v="15597949"/>
    <n v="768"/>
    <x v="2"/>
    <x v="0"/>
    <n v="47"/>
    <n v="5"/>
    <n v="104552.61"/>
    <n v="1"/>
    <n v="1"/>
    <n v="0"/>
    <n v="48137.08"/>
    <n v="1"/>
    <x v="0"/>
    <s v="4. Very Good"/>
    <s v="3. 100K-150K"/>
    <s v="3-5 yrs"/>
    <s v="Churned"/>
  </r>
  <r>
    <n v="15604551"/>
    <n v="732"/>
    <x v="0"/>
    <x v="0"/>
    <n v="35"/>
    <n v="3"/>
    <n v="0"/>
    <n v="2"/>
    <n v="1"/>
    <n v="0"/>
    <n v="90876.95"/>
    <n v="0"/>
    <x v="1"/>
    <s v="3. Good"/>
    <s v="1. Zero"/>
    <s v="3-5 yrs"/>
    <s v="Retained"/>
  </r>
  <r>
    <n v="15617476"/>
    <n v="546"/>
    <x v="0"/>
    <x v="0"/>
    <n v="30"/>
    <n v="5"/>
    <n v="0"/>
    <n v="2"/>
    <n v="0"/>
    <n v="1"/>
    <n v="198543.09"/>
    <n v="0"/>
    <x v="1"/>
    <s v="1. Poor"/>
    <s v="1. Zero"/>
    <s v="3-5 yrs"/>
    <s v="Retained"/>
  </r>
  <r>
    <n v="15645323"/>
    <n v="630"/>
    <x v="0"/>
    <x v="1"/>
    <n v="55"/>
    <n v="2"/>
    <n v="0"/>
    <n v="1"/>
    <n v="1"/>
    <n v="1"/>
    <n v="106202.07"/>
    <n v="1"/>
    <x v="2"/>
    <s v="2. Fair"/>
    <s v="1. Zero"/>
    <s v="0-2 yrs"/>
    <s v="Churned"/>
  </r>
  <r>
    <n v="15793311"/>
    <n v="765"/>
    <x v="2"/>
    <x v="0"/>
    <n v="46"/>
    <n v="8"/>
    <n v="119492.88"/>
    <n v="2"/>
    <n v="0"/>
    <n v="1"/>
    <n v="166896.01"/>
    <n v="1"/>
    <x v="0"/>
    <s v="4. Very Good"/>
    <s v="3. 100K-150K"/>
    <s v="6-8 yrs"/>
    <s v="Churned"/>
  </r>
  <r>
    <n v="15764153"/>
    <n v="704"/>
    <x v="0"/>
    <x v="0"/>
    <n v="33"/>
    <n v="0"/>
    <n v="130499.09"/>
    <n v="2"/>
    <n v="1"/>
    <n v="1"/>
    <n v="74804.36"/>
    <n v="0"/>
    <x v="1"/>
    <s v="3. Good"/>
    <s v="3. 100K-150K"/>
    <s v="0-2 yrs"/>
    <s v="Retained"/>
  </r>
  <r>
    <n v="15802560"/>
    <n v="470"/>
    <x v="1"/>
    <x v="0"/>
    <n v="48"/>
    <n v="6"/>
    <n v="140576.10999999999"/>
    <n v="1"/>
    <n v="1"/>
    <n v="1"/>
    <n v="116971.05"/>
    <n v="0"/>
    <x v="0"/>
    <s v="1. Poor"/>
    <s v="3. 100K-150K"/>
    <s v="6-8 yrs"/>
    <s v="Retained"/>
  </r>
  <r>
    <n v="15728608"/>
    <n v="688"/>
    <x v="2"/>
    <x v="0"/>
    <n v="34"/>
    <n v="9"/>
    <n v="91025.58"/>
    <n v="2"/>
    <n v="0"/>
    <n v="1"/>
    <n v="163783"/>
    <n v="0"/>
    <x v="1"/>
    <s v="3. Good"/>
    <s v="2. Up to 100K"/>
    <s v="9-10 yrs"/>
    <s v="Retained"/>
  </r>
  <r>
    <n v="15770474"/>
    <n v="685"/>
    <x v="0"/>
    <x v="0"/>
    <n v="33"/>
    <n v="1"/>
    <n v="0"/>
    <n v="3"/>
    <n v="0"/>
    <n v="1"/>
    <n v="70221.13"/>
    <n v="1"/>
    <x v="1"/>
    <s v="3. Good"/>
    <s v="1. Zero"/>
    <s v="0-2 yrs"/>
    <s v="Churned"/>
  </r>
  <r>
    <n v="15724444"/>
    <n v="567"/>
    <x v="0"/>
    <x v="0"/>
    <n v="38"/>
    <n v="1"/>
    <n v="125877.65"/>
    <n v="2"/>
    <n v="1"/>
    <n v="1"/>
    <n v="107841.77"/>
    <n v="0"/>
    <x v="1"/>
    <s v="1. Poor"/>
    <s v="3. 100K-150K"/>
    <s v="0-2 yrs"/>
    <s v="Retained"/>
  </r>
  <r>
    <n v="15753110"/>
    <n v="720"/>
    <x v="1"/>
    <x v="1"/>
    <n v="64"/>
    <n v="3"/>
    <n v="45752.78"/>
    <n v="2"/>
    <n v="1"/>
    <n v="0"/>
    <n v="79623.28"/>
    <n v="1"/>
    <x v="4"/>
    <s v="3. Good"/>
    <s v="2. Up to 100K"/>
    <s v="3-5 yrs"/>
    <s v="Churned"/>
  </r>
  <r>
    <n v="15711521"/>
    <n v="609"/>
    <x v="0"/>
    <x v="1"/>
    <n v="39"/>
    <n v="3"/>
    <n v="121778.71"/>
    <n v="1"/>
    <n v="1"/>
    <n v="1"/>
    <n v="138399.67000000001"/>
    <n v="0"/>
    <x v="1"/>
    <s v="2. Fair"/>
    <s v="3. 100K-150K"/>
    <s v="3-5 yrs"/>
    <s v="Retained"/>
  </r>
  <r>
    <n v="15632816"/>
    <n v="521"/>
    <x v="2"/>
    <x v="0"/>
    <n v="49"/>
    <n v="2"/>
    <n v="127948.57"/>
    <n v="1"/>
    <n v="1"/>
    <n v="1"/>
    <n v="182765.14"/>
    <n v="0"/>
    <x v="0"/>
    <s v="1. Poor"/>
    <s v="3. 100K-150K"/>
    <s v="0-2 yrs"/>
    <s v="Retained"/>
  </r>
  <r>
    <n v="15693637"/>
    <n v="556"/>
    <x v="0"/>
    <x v="0"/>
    <n v="30"/>
    <n v="7"/>
    <n v="0"/>
    <n v="2"/>
    <n v="1"/>
    <n v="1"/>
    <n v="186648.19"/>
    <n v="0"/>
    <x v="1"/>
    <s v="1. Poor"/>
    <s v="1. Zero"/>
    <s v="6-8 yrs"/>
    <s v="Retained"/>
  </r>
  <r>
    <n v="15725509"/>
    <n v="662"/>
    <x v="2"/>
    <x v="1"/>
    <n v="30"/>
    <n v="5"/>
    <n v="115286.68"/>
    <n v="2"/>
    <n v="1"/>
    <n v="1"/>
    <n v="149587.92000000001"/>
    <n v="0"/>
    <x v="1"/>
    <s v="2. Fair"/>
    <s v="3. 100K-150K"/>
    <s v="3-5 yrs"/>
    <s v="Retained"/>
  </r>
  <r>
    <n v="15684645"/>
    <n v="704"/>
    <x v="2"/>
    <x v="1"/>
    <n v="41"/>
    <n v="9"/>
    <n v="62078.21"/>
    <n v="2"/>
    <n v="1"/>
    <n v="0"/>
    <n v="129050.67"/>
    <n v="0"/>
    <x v="0"/>
    <s v="3. Good"/>
    <s v="2. Up to 100K"/>
    <s v="9-10 yrs"/>
    <s v="Retained"/>
  </r>
  <r>
    <n v="15692235"/>
    <n v="750"/>
    <x v="0"/>
    <x v="0"/>
    <n v="38"/>
    <n v="1"/>
    <n v="0"/>
    <n v="2"/>
    <n v="1"/>
    <n v="0"/>
    <n v="47764.99"/>
    <n v="0"/>
    <x v="1"/>
    <s v="4. Very Good"/>
    <s v="1. Zero"/>
    <s v="0-2 yrs"/>
    <s v="Retained"/>
  </r>
  <r>
    <n v="15777459"/>
    <n v="619"/>
    <x v="1"/>
    <x v="0"/>
    <n v="32"/>
    <n v="4"/>
    <n v="175406.13"/>
    <n v="2"/>
    <n v="1"/>
    <n v="1"/>
    <n v="172792.43"/>
    <n v="1"/>
    <x v="1"/>
    <s v="2. Fair"/>
    <s v="4. Above 150K"/>
    <s v="3-5 yrs"/>
    <s v="Churned"/>
  </r>
  <r>
    <n v="15656937"/>
    <n v="468"/>
    <x v="1"/>
    <x v="1"/>
    <n v="26"/>
    <n v="1"/>
    <n v="131643.25"/>
    <n v="1"/>
    <n v="1"/>
    <n v="0"/>
    <n v="64436.160000000003"/>
    <n v="0"/>
    <x v="3"/>
    <s v="1. Poor"/>
    <s v="3. 100K-150K"/>
    <s v="0-2 yrs"/>
    <s v="Retained"/>
  </r>
  <r>
    <n v="15610643"/>
    <n v="435"/>
    <x v="2"/>
    <x v="1"/>
    <n v="44"/>
    <n v="3"/>
    <n v="151739.65"/>
    <n v="1"/>
    <n v="1"/>
    <n v="0"/>
    <n v="167461.5"/>
    <n v="0"/>
    <x v="0"/>
    <s v="1. Poor"/>
    <s v="4. Above 150K"/>
    <s v="3-5 yrs"/>
    <s v="Retained"/>
  </r>
  <r>
    <n v="15777315"/>
    <n v="529"/>
    <x v="0"/>
    <x v="1"/>
    <n v="43"/>
    <n v="6"/>
    <n v="93616.35"/>
    <n v="2"/>
    <n v="0"/>
    <n v="0"/>
    <n v="98348.66"/>
    <n v="0"/>
    <x v="0"/>
    <s v="1. Poor"/>
    <s v="2. Up to 100K"/>
    <s v="6-8 yrs"/>
    <s v="Retained"/>
  </r>
  <r>
    <n v="15611058"/>
    <n v="702"/>
    <x v="2"/>
    <x v="0"/>
    <n v="60"/>
    <n v="5"/>
    <n v="138597.54"/>
    <n v="2"/>
    <n v="1"/>
    <n v="1"/>
    <n v="41536.589999999997"/>
    <n v="1"/>
    <x v="4"/>
    <s v="3. Good"/>
    <s v="3. 100K-150K"/>
    <s v="3-5 yrs"/>
    <s v="Churned"/>
  </r>
  <r>
    <n v="15630413"/>
    <n v="608"/>
    <x v="0"/>
    <x v="0"/>
    <n v="41"/>
    <n v="5"/>
    <n v="0"/>
    <n v="2"/>
    <n v="1"/>
    <n v="1"/>
    <n v="72462.25"/>
    <n v="0"/>
    <x v="0"/>
    <s v="2. Fair"/>
    <s v="1. Zero"/>
    <s v="3-5 yrs"/>
    <s v="Retained"/>
  </r>
  <r>
    <n v="15635942"/>
    <n v="576"/>
    <x v="0"/>
    <x v="1"/>
    <n v="40"/>
    <n v="9"/>
    <n v="0"/>
    <n v="2"/>
    <n v="1"/>
    <n v="0"/>
    <n v="112465.19"/>
    <n v="1"/>
    <x v="0"/>
    <s v="1. Poor"/>
    <s v="1. Zero"/>
    <s v="9-10 yrs"/>
    <s v="Churned"/>
  </r>
  <r>
    <n v="15648858"/>
    <n v="666"/>
    <x v="0"/>
    <x v="0"/>
    <n v="27"/>
    <n v="1"/>
    <n v="85225.21"/>
    <n v="1"/>
    <n v="0"/>
    <n v="1"/>
    <n v="64511.44"/>
    <n v="0"/>
    <x v="3"/>
    <s v="2. Fair"/>
    <s v="2. Up to 100K"/>
    <s v="0-2 yrs"/>
    <s v="Retained"/>
  </r>
  <r>
    <n v="15810732"/>
    <n v="730"/>
    <x v="0"/>
    <x v="0"/>
    <n v="36"/>
    <n v="8"/>
    <n v="148749.29"/>
    <n v="2"/>
    <n v="1"/>
    <n v="0"/>
    <n v="91830.75"/>
    <n v="0"/>
    <x v="1"/>
    <s v="3. Good"/>
    <s v="3. 100K-150K"/>
    <s v="6-8 yrs"/>
    <s v="Retained"/>
  </r>
  <r>
    <n v="15705448"/>
    <n v="647"/>
    <x v="2"/>
    <x v="1"/>
    <n v="52"/>
    <n v="7"/>
    <n v="130013.12"/>
    <n v="1"/>
    <n v="1"/>
    <n v="1"/>
    <n v="190806.36"/>
    <n v="1"/>
    <x v="2"/>
    <s v="2. Fair"/>
    <s v="3. 100K-150K"/>
    <s v="6-8 yrs"/>
    <s v="Churned"/>
  </r>
  <r>
    <n v="15730488"/>
    <n v="516"/>
    <x v="1"/>
    <x v="0"/>
    <n v="27"/>
    <n v="1"/>
    <n v="0"/>
    <n v="1"/>
    <n v="0"/>
    <n v="1"/>
    <n v="112311.15"/>
    <n v="0"/>
    <x v="3"/>
    <s v="1. Poor"/>
    <s v="1. Zero"/>
    <s v="0-2 yrs"/>
    <s v="Retained"/>
  </r>
  <r>
    <n v="15620443"/>
    <n v="711"/>
    <x v="0"/>
    <x v="0"/>
    <n v="81"/>
    <n v="6"/>
    <n v="0"/>
    <n v="2"/>
    <n v="1"/>
    <n v="1"/>
    <n v="72276.240000000005"/>
    <n v="0"/>
    <x v="4"/>
    <s v="3. Good"/>
    <s v="1. Zero"/>
    <s v="6-8 yrs"/>
    <s v="Retained"/>
  </r>
  <r>
    <n v="15741078"/>
    <n v="736"/>
    <x v="0"/>
    <x v="1"/>
    <n v="54"/>
    <n v="7"/>
    <n v="111729.47"/>
    <n v="2"/>
    <n v="0"/>
    <n v="1"/>
    <n v="84920.49"/>
    <n v="0"/>
    <x v="2"/>
    <s v="3. Good"/>
    <s v="3. 100K-150K"/>
    <s v="6-8 yrs"/>
    <s v="Retained"/>
  </r>
  <r>
    <n v="15753161"/>
    <n v="768"/>
    <x v="0"/>
    <x v="0"/>
    <n v="36"/>
    <n v="5"/>
    <n v="180169.44"/>
    <n v="2"/>
    <n v="1"/>
    <n v="0"/>
    <n v="17348.560000000001"/>
    <n v="0"/>
    <x v="1"/>
    <s v="4. Very Good"/>
    <s v="4. Above 150K"/>
    <s v="3-5 yrs"/>
    <s v="Retained"/>
  </r>
  <r>
    <n v="15711396"/>
    <n v="427"/>
    <x v="1"/>
    <x v="1"/>
    <n v="40"/>
    <n v="8"/>
    <n v="0"/>
    <n v="2"/>
    <n v="1"/>
    <n v="1"/>
    <n v="82870.75"/>
    <n v="0"/>
    <x v="0"/>
    <s v="1. Poor"/>
    <s v="1. Zero"/>
    <s v="6-8 yrs"/>
    <s v="Retained"/>
  </r>
  <r>
    <n v="15593499"/>
    <n v="686"/>
    <x v="1"/>
    <x v="0"/>
    <n v="47"/>
    <n v="6"/>
    <n v="0"/>
    <n v="1"/>
    <n v="1"/>
    <n v="0"/>
    <n v="32080.69"/>
    <n v="1"/>
    <x v="0"/>
    <s v="3. Good"/>
    <s v="1. Zero"/>
    <s v="6-8 yrs"/>
    <s v="Churned"/>
  </r>
  <r>
    <n v="15579189"/>
    <n v="690"/>
    <x v="0"/>
    <x v="0"/>
    <n v="42"/>
    <n v="5"/>
    <n v="0"/>
    <n v="2"/>
    <n v="0"/>
    <n v="1"/>
    <n v="120512.08"/>
    <n v="0"/>
    <x v="0"/>
    <s v="3. Good"/>
    <s v="1. Zero"/>
    <s v="3-5 yrs"/>
    <s v="Retained"/>
  </r>
  <r>
    <n v="15743545"/>
    <n v="647"/>
    <x v="1"/>
    <x v="0"/>
    <n v="29"/>
    <n v="2"/>
    <n v="0"/>
    <n v="2"/>
    <n v="1"/>
    <n v="0"/>
    <n v="179032.68"/>
    <n v="0"/>
    <x v="3"/>
    <s v="2. Fair"/>
    <s v="1. Zero"/>
    <s v="0-2 yrs"/>
    <s v="Retained"/>
  </r>
  <r>
    <n v="15791316"/>
    <n v="714"/>
    <x v="0"/>
    <x v="1"/>
    <n v="35"/>
    <n v="3"/>
    <n v="0"/>
    <n v="2"/>
    <n v="1"/>
    <n v="1"/>
    <n v="95623.28"/>
    <n v="0"/>
    <x v="1"/>
    <s v="3. Good"/>
    <s v="1. Zero"/>
    <s v="3-5 yrs"/>
    <s v="Retained"/>
  </r>
  <r>
    <n v="15608246"/>
    <n v="736"/>
    <x v="2"/>
    <x v="0"/>
    <n v="36"/>
    <n v="8"/>
    <n v="103914.17"/>
    <n v="1"/>
    <n v="1"/>
    <n v="1"/>
    <n v="110035.88"/>
    <n v="1"/>
    <x v="1"/>
    <s v="3. Good"/>
    <s v="3. 100K-150K"/>
    <s v="6-8 yrs"/>
    <s v="Churned"/>
  </r>
  <r>
    <n v="15676526"/>
    <n v="608"/>
    <x v="0"/>
    <x v="0"/>
    <n v="34"/>
    <n v="4"/>
    <n v="88772.87"/>
    <n v="1"/>
    <n v="1"/>
    <n v="1"/>
    <n v="168822.01"/>
    <n v="0"/>
    <x v="1"/>
    <s v="2. Fair"/>
    <s v="2. Up to 100K"/>
    <s v="3-5 yrs"/>
    <s v="Retained"/>
  </r>
  <r>
    <n v="15813911"/>
    <n v="809"/>
    <x v="0"/>
    <x v="0"/>
    <n v="39"/>
    <n v="5"/>
    <n v="0"/>
    <n v="1"/>
    <n v="1"/>
    <n v="0"/>
    <n v="77705.75"/>
    <n v="0"/>
    <x v="1"/>
    <s v="5. Excellent"/>
    <s v="1. Zero"/>
    <s v="3-5 yrs"/>
    <s v="Retained"/>
  </r>
  <r>
    <n v="15630195"/>
    <n v="745"/>
    <x v="0"/>
    <x v="0"/>
    <n v="40"/>
    <n v="6"/>
    <n v="131184.67000000001"/>
    <n v="1"/>
    <n v="1"/>
    <n v="1"/>
    <n v="49815.62"/>
    <n v="0"/>
    <x v="0"/>
    <s v="4. Very Good"/>
    <s v="3. 100K-150K"/>
    <s v="6-8 yrs"/>
    <s v="Retained"/>
  </r>
  <r>
    <n v="15736250"/>
    <n v="781"/>
    <x v="0"/>
    <x v="1"/>
    <n v="38"/>
    <n v="2"/>
    <n v="117810.79"/>
    <n v="1"/>
    <n v="0"/>
    <n v="1"/>
    <n v="65632.33"/>
    <n v="1"/>
    <x v="1"/>
    <s v="4. Very Good"/>
    <s v="3. 100K-150K"/>
    <s v="0-2 yrs"/>
    <s v="Churned"/>
  </r>
  <r>
    <n v="15671334"/>
    <n v="527"/>
    <x v="0"/>
    <x v="1"/>
    <n v="31"/>
    <n v="4"/>
    <n v="0"/>
    <n v="1"/>
    <n v="1"/>
    <n v="0"/>
    <n v="169361.89"/>
    <n v="0"/>
    <x v="1"/>
    <s v="1. Poor"/>
    <s v="1. Zero"/>
    <s v="3-5 yrs"/>
    <s v="Retained"/>
  </r>
  <r>
    <n v="15574169"/>
    <n v="595"/>
    <x v="2"/>
    <x v="0"/>
    <n v="32"/>
    <n v="0"/>
    <n v="92466.21"/>
    <n v="1"/>
    <n v="1"/>
    <n v="0"/>
    <n v="4721.3"/>
    <n v="0"/>
    <x v="1"/>
    <s v="2. Fair"/>
    <s v="2. Up to 100K"/>
    <s v="0-2 yrs"/>
    <s v="Retained"/>
  </r>
  <r>
    <n v="15718839"/>
    <n v="850"/>
    <x v="2"/>
    <x v="0"/>
    <n v="38"/>
    <n v="2"/>
    <n v="102741.15"/>
    <n v="2"/>
    <n v="0"/>
    <n v="1"/>
    <n v="23974.85"/>
    <n v="0"/>
    <x v="1"/>
    <s v="5. Excellent"/>
    <s v="3. 100K-150K"/>
    <s v="0-2 yrs"/>
    <s v="Retained"/>
  </r>
  <r>
    <n v="15762331"/>
    <n v="569"/>
    <x v="0"/>
    <x v="1"/>
    <n v="37"/>
    <n v="9"/>
    <n v="178755.84"/>
    <n v="1"/>
    <n v="1"/>
    <n v="0"/>
    <n v="199929.17"/>
    <n v="0"/>
    <x v="1"/>
    <s v="1. Poor"/>
    <s v="4. Above 150K"/>
    <s v="9-10 yrs"/>
    <s v="Retained"/>
  </r>
  <r>
    <n v="15606901"/>
    <n v="728"/>
    <x v="0"/>
    <x v="1"/>
    <n v="43"/>
    <n v="7"/>
    <n v="0"/>
    <n v="2"/>
    <n v="1"/>
    <n v="0"/>
    <n v="40023.699999999997"/>
    <n v="0"/>
    <x v="0"/>
    <s v="3. Good"/>
    <s v="1. Zero"/>
    <s v="6-8 yrs"/>
    <s v="Retained"/>
  </r>
  <r>
    <n v="15713559"/>
    <n v="473"/>
    <x v="2"/>
    <x v="0"/>
    <n v="32"/>
    <n v="5"/>
    <n v="146602.25"/>
    <n v="2"/>
    <n v="1"/>
    <n v="1"/>
    <n v="72946.95"/>
    <n v="0"/>
    <x v="1"/>
    <s v="1. Poor"/>
    <s v="3. 100K-150K"/>
    <s v="3-5 yrs"/>
    <s v="Retained"/>
  </r>
  <r>
    <n v="15768881"/>
    <n v="738"/>
    <x v="0"/>
    <x v="1"/>
    <n v="29"/>
    <n v="2"/>
    <n v="0"/>
    <n v="2"/>
    <n v="1"/>
    <n v="1"/>
    <n v="170421.13"/>
    <n v="0"/>
    <x v="3"/>
    <s v="3. Good"/>
    <s v="1. Zero"/>
    <s v="0-2 yrs"/>
    <s v="Retained"/>
  </r>
  <r>
    <n v="15743075"/>
    <n v="659"/>
    <x v="0"/>
    <x v="1"/>
    <n v="35"/>
    <n v="6"/>
    <n v="0"/>
    <n v="2"/>
    <n v="1"/>
    <n v="1"/>
    <n v="58879.11"/>
    <n v="0"/>
    <x v="1"/>
    <s v="2. Fair"/>
    <s v="1. Zero"/>
    <s v="6-8 yrs"/>
    <s v="Retained"/>
  </r>
  <r>
    <n v="15660980"/>
    <n v="597"/>
    <x v="1"/>
    <x v="1"/>
    <n v="38"/>
    <n v="6"/>
    <n v="115702.67"/>
    <n v="2"/>
    <n v="1"/>
    <n v="1"/>
    <n v="25059.05"/>
    <n v="0"/>
    <x v="1"/>
    <s v="2. Fair"/>
    <s v="3. 100K-150K"/>
    <s v="6-8 yrs"/>
    <s v="Retained"/>
  </r>
  <r>
    <n v="15810942"/>
    <n v="445"/>
    <x v="2"/>
    <x v="0"/>
    <n v="61"/>
    <n v="2"/>
    <n v="137655.31"/>
    <n v="1"/>
    <n v="0"/>
    <n v="1"/>
    <n v="29909.84"/>
    <n v="0"/>
    <x v="4"/>
    <s v="1. Poor"/>
    <s v="3. 100K-150K"/>
    <s v="0-2 yrs"/>
    <s v="Retained"/>
  </r>
  <r>
    <n v="15728362"/>
    <n v="671"/>
    <x v="0"/>
    <x v="0"/>
    <n v="29"/>
    <n v="3"/>
    <n v="0"/>
    <n v="2"/>
    <n v="1"/>
    <n v="0"/>
    <n v="158043.10999999999"/>
    <n v="0"/>
    <x v="3"/>
    <s v="3. Good"/>
    <s v="1. Zero"/>
    <s v="3-5 yrs"/>
    <s v="Retained"/>
  </r>
  <r>
    <n v="15683339"/>
    <n v="656"/>
    <x v="1"/>
    <x v="0"/>
    <n v="34"/>
    <n v="6"/>
    <n v="59877.33"/>
    <n v="1"/>
    <n v="1"/>
    <n v="0"/>
    <n v="14032.62"/>
    <n v="1"/>
    <x v="1"/>
    <s v="2. Fair"/>
    <s v="2. Up to 100K"/>
    <s v="6-8 yrs"/>
    <s v="Churned"/>
  </r>
  <r>
    <n v="15685476"/>
    <n v="658"/>
    <x v="0"/>
    <x v="1"/>
    <n v="31"/>
    <n v="5"/>
    <n v="100082.14"/>
    <n v="1"/>
    <n v="0"/>
    <n v="1"/>
    <n v="49809.88"/>
    <n v="0"/>
    <x v="1"/>
    <s v="2. Fair"/>
    <s v="3. 100K-150K"/>
    <s v="3-5 yrs"/>
    <s v="Retained"/>
  </r>
  <r>
    <n v="15663650"/>
    <n v="698"/>
    <x v="2"/>
    <x v="1"/>
    <n v="52"/>
    <n v="10"/>
    <n v="107304.39"/>
    <n v="3"/>
    <n v="1"/>
    <n v="0"/>
    <n v="28806.32"/>
    <n v="1"/>
    <x v="2"/>
    <s v="3. Good"/>
    <s v="3. 100K-150K"/>
    <s v="9-10 yrs"/>
    <s v="Churned"/>
  </r>
  <r>
    <n v="15617434"/>
    <n v="655"/>
    <x v="1"/>
    <x v="1"/>
    <n v="38"/>
    <n v="9"/>
    <n v="0"/>
    <n v="1"/>
    <n v="0"/>
    <n v="1"/>
    <n v="90490.33"/>
    <n v="0"/>
    <x v="1"/>
    <s v="2. Fair"/>
    <s v="1. Zero"/>
    <s v="9-10 yrs"/>
    <s v="Retained"/>
  </r>
  <r>
    <n v="15622470"/>
    <n v="772"/>
    <x v="1"/>
    <x v="1"/>
    <n v="41"/>
    <n v="10"/>
    <n v="96032.22"/>
    <n v="1"/>
    <n v="1"/>
    <n v="1"/>
    <n v="75825.570000000007"/>
    <n v="0"/>
    <x v="0"/>
    <s v="4. Very Good"/>
    <s v="2. Up to 100K"/>
    <s v="9-10 yrs"/>
    <s v="Retained"/>
  </r>
  <r>
    <n v="15703682"/>
    <n v="681"/>
    <x v="1"/>
    <x v="1"/>
    <n v="33"/>
    <n v="10"/>
    <n v="0"/>
    <n v="1"/>
    <n v="0"/>
    <n v="0"/>
    <n v="158336.35999999999"/>
    <n v="0"/>
    <x v="1"/>
    <s v="3. Good"/>
    <s v="1. Zero"/>
    <s v="9-10 yrs"/>
    <s v="Retained"/>
  </r>
  <r>
    <n v="15727391"/>
    <n v="688"/>
    <x v="2"/>
    <x v="1"/>
    <n v="29"/>
    <n v="9"/>
    <n v="144553.5"/>
    <n v="2"/>
    <n v="1"/>
    <n v="0"/>
    <n v="143454.95000000001"/>
    <n v="0"/>
    <x v="3"/>
    <s v="3. Good"/>
    <s v="3. 100K-150K"/>
    <s v="9-10 yrs"/>
    <s v="Retained"/>
  </r>
  <r>
    <n v="15711062"/>
    <n v="633"/>
    <x v="2"/>
    <x v="1"/>
    <n v="40"/>
    <n v="5"/>
    <n v="86172.81"/>
    <n v="2"/>
    <n v="1"/>
    <n v="1"/>
    <n v="117279.49"/>
    <n v="0"/>
    <x v="0"/>
    <s v="2. Fair"/>
    <s v="2. Up to 100K"/>
    <s v="3-5 yrs"/>
    <s v="Retained"/>
  </r>
  <r>
    <n v="15567339"/>
    <n v="735"/>
    <x v="0"/>
    <x v="1"/>
    <n v="73"/>
    <n v="9"/>
    <n v="0"/>
    <n v="1"/>
    <n v="1"/>
    <n v="1"/>
    <n v="114283.33"/>
    <n v="0"/>
    <x v="4"/>
    <s v="3. Good"/>
    <s v="1. Zero"/>
    <s v="9-10 yrs"/>
    <s v="Retained"/>
  </r>
  <r>
    <n v="15760662"/>
    <n v="521"/>
    <x v="2"/>
    <x v="0"/>
    <n v="29"/>
    <n v="2"/>
    <n v="87212.800000000003"/>
    <n v="1"/>
    <n v="1"/>
    <n v="1"/>
    <n v="994.86"/>
    <n v="0"/>
    <x v="3"/>
    <s v="1. Poor"/>
    <s v="2. Up to 100K"/>
    <s v="0-2 yrs"/>
    <s v="Retained"/>
  </r>
  <r>
    <n v="15605737"/>
    <n v="541"/>
    <x v="0"/>
    <x v="1"/>
    <n v="36"/>
    <n v="5"/>
    <n v="0"/>
    <n v="2"/>
    <n v="1"/>
    <n v="0"/>
    <n v="124795.84"/>
    <n v="0"/>
    <x v="1"/>
    <s v="1. Poor"/>
    <s v="1. Zero"/>
    <s v="3-5 yrs"/>
    <s v="Retained"/>
  </r>
  <r>
    <n v="15692977"/>
    <n v="612"/>
    <x v="2"/>
    <x v="0"/>
    <n v="36"/>
    <n v="2"/>
    <n v="130700.92"/>
    <n v="2"/>
    <n v="0"/>
    <n v="0"/>
    <n v="77592.800000000003"/>
    <n v="0"/>
    <x v="1"/>
    <s v="2. Fair"/>
    <s v="3. 100K-150K"/>
    <s v="0-2 yrs"/>
    <s v="Retained"/>
  </r>
  <r>
    <n v="15672082"/>
    <n v="562"/>
    <x v="0"/>
    <x v="1"/>
    <n v="62"/>
    <n v="3"/>
    <n v="0"/>
    <n v="2"/>
    <n v="1"/>
    <n v="0"/>
    <n v="105986.01"/>
    <n v="0"/>
    <x v="4"/>
    <s v="1. Poor"/>
    <s v="1. Zero"/>
    <s v="3-5 yrs"/>
    <s v="Retained"/>
  </r>
  <r>
    <n v="15600280"/>
    <n v="703"/>
    <x v="0"/>
    <x v="0"/>
    <n v="32"/>
    <n v="6"/>
    <n v="0"/>
    <n v="2"/>
    <n v="0"/>
    <n v="0"/>
    <n v="33606.519999999997"/>
    <n v="0"/>
    <x v="1"/>
    <s v="3. Good"/>
    <s v="1. Zero"/>
    <s v="6-8 yrs"/>
    <s v="Retained"/>
  </r>
  <r>
    <n v="15804052"/>
    <n v="710"/>
    <x v="1"/>
    <x v="1"/>
    <n v="23"/>
    <n v="6"/>
    <n v="0"/>
    <n v="2"/>
    <n v="1"/>
    <n v="1"/>
    <n v="134188.10999999999"/>
    <n v="0"/>
    <x v="3"/>
    <s v="3. Good"/>
    <s v="1. Zero"/>
    <s v="6-8 yrs"/>
    <s v="Retained"/>
  </r>
  <r>
    <n v="15576065"/>
    <n v="731"/>
    <x v="1"/>
    <x v="0"/>
    <n v="40"/>
    <n v="5"/>
    <n v="171325.98"/>
    <n v="1"/>
    <n v="1"/>
    <n v="1"/>
    <n v="159718.26999999999"/>
    <n v="1"/>
    <x v="0"/>
    <s v="3. Good"/>
    <s v="4. Above 150K"/>
    <s v="3-5 yrs"/>
    <s v="Churned"/>
  </r>
  <r>
    <n v="15796838"/>
    <n v="703"/>
    <x v="1"/>
    <x v="1"/>
    <n v="58"/>
    <n v="4"/>
    <n v="92930.92"/>
    <n v="1"/>
    <n v="0"/>
    <n v="1"/>
    <n v="85148.78"/>
    <n v="0"/>
    <x v="2"/>
    <s v="3. Good"/>
    <s v="2. Up to 100K"/>
    <s v="3-5 yrs"/>
    <s v="Retained"/>
  </r>
  <r>
    <n v="15693526"/>
    <n v="618"/>
    <x v="0"/>
    <x v="0"/>
    <n v="40"/>
    <n v="0"/>
    <n v="0"/>
    <n v="1"/>
    <n v="1"/>
    <n v="0"/>
    <n v="119059.13"/>
    <n v="0"/>
    <x v="0"/>
    <s v="2. Fair"/>
    <s v="1. Zero"/>
    <s v="0-2 yrs"/>
    <s v="Retained"/>
  </r>
  <r>
    <n v="15748595"/>
    <n v="689"/>
    <x v="0"/>
    <x v="0"/>
    <n v="29"/>
    <n v="1"/>
    <n v="77556.789999999994"/>
    <n v="2"/>
    <n v="1"/>
    <n v="1"/>
    <n v="122998.26"/>
    <n v="0"/>
    <x v="3"/>
    <s v="3. Good"/>
    <s v="2. Up to 100K"/>
    <s v="0-2 yrs"/>
    <s v="Retained"/>
  </r>
  <r>
    <n v="15679029"/>
    <n v="718"/>
    <x v="0"/>
    <x v="1"/>
    <n v="33"/>
    <n v="7"/>
    <n v="102874.28"/>
    <n v="1"/>
    <n v="0"/>
    <n v="0"/>
    <n v="117841.06"/>
    <n v="0"/>
    <x v="1"/>
    <s v="3. Good"/>
    <s v="3. 100K-150K"/>
    <s v="6-8 yrs"/>
    <s v="Retained"/>
  </r>
  <r>
    <n v="15753639"/>
    <n v="608"/>
    <x v="0"/>
    <x v="1"/>
    <n v="37"/>
    <n v="5"/>
    <n v="146093.39000000001"/>
    <n v="2"/>
    <n v="0"/>
    <n v="0"/>
    <n v="160593.41"/>
    <n v="0"/>
    <x v="1"/>
    <s v="2. Fair"/>
    <s v="3. 100K-150K"/>
    <s v="3-5 yrs"/>
    <s v="Retained"/>
  </r>
  <r>
    <n v="15604138"/>
    <n v="749"/>
    <x v="1"/>
    <x v="1"/>
    <n v="34"/>
    <n v="2"/>
    <n v="0"/>
    <n v="1"/>
    <n v="0"/>
    <n v="0"/>
    <n v="174189.04"/>
    <n v="1"/>
    <x v="1"/>
    <s v="4. Very Good"/>
    <s v="1. Zero"/>
    <s v="0-2 yrs"/>
    <s v="Churned"/>
  </r>
  <r>
    <n v="15666095"/>
    <n v="753"/>
    <x v="1"/>
    <x v="1"/>
    <n v="51"/>
    <n v="4"/>
    <n v="79811.72"/>
    <n v="2"/>
    <n v="0"/>
    <n v="1"/>
    <n v="68260.27"/>
    <n v="1"/>
    <x v="2"/>
    <s v="4. Very Good"/>
    <s v="2. Up to 100K"/>
    <s v="3-5 yrs"/>
    <s v="Churned"/>
  </r>
  <r>
    <n v="15643487"/>
    <n v="630"/>
    <x v="1"/>
    <x v="1"/>
    <n v="39"/>
    <n v="10"/>
    <n v="105473.74"/>
    <n v="1"/>
    <n v="0"/>
    <n v="0"/>
    <n v="58854.879999999997"/>
    <n v="1"/>
    <x v="1"/>
    <s v="2. Fair"/>
    <s v="3. 100K-150K"/>
    <s v="9-10 yrs"/>
    <s v="Churned"/>
  </r>
  <r>
    <n v="15764033"/>
    <n v="693"/>
    <x v="2"/>
    <x v="0"/>
    <n v="43"/>
    <n v="1"/>
    <n v="121927.92"/>
    <n v="1"/>
    <n v="1"/>
    <n v="0"/>
    <n v="87994.95"/>
    <n v="1"/>
    <x v="0"/>
    <s v="3. Good"/>
    <s v="3. 100K-150K"/>
    <s v="0-2 yrs"/>
    <s v="Churned"/>
  </r>
  <r>
    <n v="15747288"/>
    <n v="838"/>
    <x v="1"/>
    <x v="0"/>
    <n v="40"/>
    <n v="6"/>
    <n v="61671.19"/>
    <n v="1"/>
    <n v="0"/>
    <n v="1"/>
    <n v="150659.35"/>
    <n v="1"/>
    <x v="0"/>
    <s v="5. Excellent"/>
    <s v="2. Up to 100K"/>
    <s v="6-8 yrs"/>
    <s v="Churned"/>
  </r>
  <r>
    <n v="15790599"/>
    <n v="756"/>
    <x v="2"/>
    <x v="0"/>
    <n v="39"/>
    <n v="5"/>
    <n v="149363.12"/>
    <n v="2"/>
    <n v="1"/>
    <n v="1"/>
    <n v="109098.39"/>
    <n v="0"/>
    <x v="1"/>
    <s v="4. Very Good"/>
    <s v="3. 100K-150K"/>
    <s v="3-5 yrs"/>
    <s v="Retained"/>
  </r>
  <r>
    <n v="15737705"/>
    <n v="775"/>
    <x v="0"/>
    <x v="0"/>
    <n v="27"/>
    <n v="4"/>
    <n v="152309.37"/>
    <n v="1"/>
    <n v="1"/>
    <n v="0"/>
    <n v="104112"/>
    <n v="0"/>
    <x v="3"/>
    <s v="4. Very Good"/>
    <s v="4. Above 150K"/>
    <s v="3-5 yrs"/>
    <s v="Retained"/>
  </r>
  <r>
    <n v="15737194"/>
    <n v="635"/>
    <x v="0"/>
    <x v="0"/>
    <n v="33"/>
    <n v="5"/>
    <n v="0"/>
    <n v="2"/>
    <n v="1"/>
    <n v="0"/>
    <n v="122949.71"/>
    <n v="0"/>
    <x v="1"/>
    <s v="2. Fair"/>
    <s v="1. Zero"/>
    <s v="3-5 yrs"/>
    <s v="Retained"/>
  </r>
  <r>
    <n v="15726776"/>
    <n v="705"/>
    <x v="1"/>
    <x v="1"/>
    <n v="36"/>
    <n v="1"/>
    <n v="111629.29"/>
    <n v="1"/>
    <n v="1"/>
    <n v="1"/>
    <n v="21807.16"/>
    <n v="0"/>
    <x v="1"/>
    <s v="3. Good"/>
    <s v="3. 100K-150K"/>
    <s v="0-2 yrs"/>
    <s v="Retained"/>
  </r>
  <r>
    <n v="15804357"/>
    <n v="481"/>
    <x v="0"/>
    <x v="1"/>
    <n v="40"/>
    <n v="3"/>
    <n v="0"/>
    <n v="1"/>
    <n v="1"/>
    <n v="1"/>
    <n v="32319.93"/>
    <n v="0"/>
    <x v="0"/>
    <s v="1. Poor"/>
    <s v="1. Zero"/>
    <s v="3-5 yrs"/>
    <s v="Retained"/>
  </r>
  <r>
    <n v="15664432"/>
    <n v="727"/>
    <x v="1"/>
    <x v="0"/>
    <n v="49"/>
    <n v="7"/>
    <n v="96296.78"/>
    <n v="1"/>
    <n v="1"/>
    <n v="0"/>
    <n v="190457.87"/>
    <n v="1"/>
    <x v="0"/>
    <s v="3. Good"/>
    <s v="2. Up to 100K"/>
    <s v="6-8 yrs"/>
    <s v="Churned"/>
  </r>
  <r>
    <n v="15688984"/>
    <n v="595"/>
    <x v="0"/>
    <x v="1"/>
    <n v="20"/>
    <n v="4"/>
    <n v="95830.43"/>
    <n v="1"/>
    <n v="1"/>
    <n v="0"/>
    <n v="177738.98"/>
    <n v="0"/>
    <x v="3"/>
    <s v="2. Fair"/>
    <s v="2. Up to 100K"/>
    <s v="3-5 yrs"/>
    <s v="Retained"/>
  </r>
  <r>
    <n v="15583026"/>
    <n v="535"/>
    <x v="0"/>
    <x v="0"/>
    <n v="38"/>
    <n v="0"/>
    <n v="135919.32999999999"/>
    <n v="1"/>
    <n v="1"/>
    <n v="0"/>
    <n v="80425.649999999994"/>
    <n v="0"/>
    <x v="1"/>
    <s v="1. Poor"/>
    <s v="3. 100K-150K"/>
    <s v="0-2 yrs"/>
    <s v="Retained"/>
  </r>
  <r>
    <n v="15771668"/>
    <n v="578"/>
    <x v="0"/>
    <x v="1"/>
    <n v="59"/>
    <n v="10"/>
    <n v="185966.64"/>
    <n v="1"/>
    <n v="0"/>
    <n v="0"/>
    <n v="9445.42"/>
    <n v="1"/>
    <x v="2"/>
    <s v="1. Poor"/>
    <s v="4. Above 150K"/>
    <s v="9-10 yrs"/>
    <s v="Churned"/>
  </r>
  <r>
    <n v="15779904"/>
    <n v="597"/>
    <x v="0"/>
    <x v="0"/>
    <n v="29"/>
    <n v="5"/>
    <n v="0"/>
    <n v="2"/>
    <n v="1"/>
    <n v="1"/>
    <n v="174825.57"/>
    <n v="0"/>
    <x v="3"/>
    <s v="2. Fair"/>
    <s v="1. Zero"/>
    <s v="3-5 yrs"/>
    <s v="Retained"/>
  </r>
  <r>
    <n v="15784323"/>
    <n v="449"/>
    <x v="0"/>
    <x v="0"/>
    <n v="21"/>
    <n v="7"/>
    <n v="0"/>
    <n v="2"/>
    <n v="0"/>
    <n v="0"/>
    <n v="175743.92"/>
    <n v="0"/>
    <x v="3"/>
    <s v="1. Poor"/>
    <s v="1. Zero"/>
    <s v="6-8 yrs"/>
    <s v="Retained"/>
  </r>
  <r>
    <n v="15756277"/>
    <n v="850"/>
    <x v="2"/>
    <x v="0"/>
    <n v="43"/>
    <n v="8"/>
    <n v="92244.83"/>
    <n v="2"/>
    <n v="1"/>
    <n v="0"/>
    <n v="54949.73"/>
    <n v="0"/>
    <x v="0"/>
    <s v="5. Excellent"/>
    <s v="2. Up to 100K"/>
    <s v="6-8 yrs"/>
    <s v="Retained"/>
  </r>
  <r>
    <n v="15663312"/>
    <n v="494"/>
    <x v="0"/>
    <x v="0"/>
    <n v="35"/>
    <n v="9"/>
    <n v="112727.06"/>
    <n v="2"/>
    <n v="1"/>
    <n v="0"/>
    <n v="183752.91"/>
    <n v="0"/>
    <x v="1"/>
    <s v="1. Poor"/>
    <s v="3. 100K-150K"/>
    <s v="9-10 yrs"/>
    <s v="Retained"/>
  </r>
  <r>
    <n v="15793197"/>
    <n v="676"/>
    <x v="0"/>
    <x v="0"/>
    <n v="34"/>
    <n v="8"/>
    <n v="100359.54"/>
    <n v="1"/>
    <n v="0"/>
    <n v="0"/>
    <n v="46038.28"/>
    <n v="0"/>
    <x v="1"/>
    <s v="3. Good"/>
    <s v="3. 100K-150K"/>
    <s v="6-8 yrs"/>
    <s v="Retained"/>
  </r>
  <r>
    <n v="15731463"/>
    <n v="818"/>
    <x v="2"/>
    <x v="1"/>
    <n v="43"/>
    <n v="10"/>
    <n v="105301.5"/>
    <n v="1"/>
    <n v="1"/>
    <n v="1"/>
    <n v="78941.59"/>
    <n v="0"/>
    <x v="0"/>
    <s v="5. Excellent"/>
    <s v="3. 100K-150K"/>
    <s v="9-10 yrs"/>
    <s v="Retained"/>
  </r>
  <r>
    <n v="15621768"/>
    <n v="712"/>
    <x v="1"/>
    <x v="1"/>
    <n v="45"/>
    <n v="6"/>
    <n v="112994.65"/>
    <n v="1"/>
    <n v="0"/>
    <n v="0"/>
    <n v="198398.68"/>
    <n v="0"/>
    <x v="0"/>
    <s v="3. Good"/>
    <s v="3. 100K-150K"/>
    <s v="6-8 yrs"/>
    <s v="Retained"/>
  </r>
  <r>
    <n v="15691323"/>
    <n v="672"/>
    <x v="2"/>
    <x v="1"/>
    <n v="40"/>
    <n v="4"/>
    <n v="89025.88"/>
    <n v="2"/>
    <n v="1"/>
    <n v="0"/>
    <n v="188892.19"/>
    <n v="0"/>
    <x v="0"/>
    <s v="3. Good"/>
    <s v="2. Up to 100K"/>
    <s v="3-5 yrs"/>
    <s v="Retained"/>
  </r>
  <r>
    <n v="15781326"/>
    <n v="636"/>
    <x v="0"/>
    <x v="1"/>
    <n v="35"/>
    <n v="9"/>
    <n v="95478.17"/>
    <n v="1"/>
    <n v="0"/>
    <n v="0"/>
    <n v="169286.74"/>
    <n v="0"/>
    <x v="1"/>
    <s v="2. Fair"/>
    <s v="2. Up to 100K"/>
    <s v="9-10 yrs"/>
    <s v="Retained"/>
  </r>
  <r>
    <n v="15595640"/>
    <n v="698"/>
    <x v="0"/>
    <x v="1"/>
    <n v="37"/>
    <n v="8"/>
    <n v="0"/>
    <n v="2"/>
    <n v="0"/>
    <n v="0"/>
    <n v="145004.39000000001"/>
    <n v="0"/>
    <x v="1"/>
    <s v="3. Good"/>
    <s v="1. Zero"/>
    <s v="6-8 yrs"/>
    <s v="Retained"/>
  </r>
  <r>
    <n v="15814331"/>
    <n v="597"/>
    <x v="2"/>
    <x v="0"/>
    <n v="43"/>
    <n v="7"/>
    <n v="119127.46"/>
    <n v="2"/>
    <n v="1"/>
    <n v="0"/>
    <n v="55809.919999999998"/>
    <n v="0"/>
    <x v="0"/>
    <s v="2. Fair"/>
    <s v="3. 100K-150K"/>
    <s v="6-8 yrs"/>
    <s v="Retained"/>
  </r>
  <r>
    <n v="15602030"/>
    <n v="717"/>
    <x v="0"/>
    <x v="1"/>
    <n v="28"/>
    <n v="4"/>
    <n v="128206.79"/>
    <n v="1"/>
    <n v="1"/>
    <n v="1"/>
    <n v="54272.12"/>
    <n v="0"/>
    <x v="3"/>
    <s v="3. Good"/>
    <s v="3. 100K-150K"/>
    <s v="3-5 yrs"/>
    <s v="Retained"/>
  </r>
  <r>
    <n v="15747974"/>
    <n v="614"/>
    <x v="0"/>
    <x v="1"/>
    <n v="49"/>
    <n v="1"/>
    <n v="0"/>
    <n v="2"/>
    <n v="1"/>
    <n v="0"/>
    <n v="192440.54"/>
    <n v="0"/>
    <x v="0"/>
    <s v="2. Fair"/>
    <s v="1. Zero"/>
    <s v="0-2 yrs"/>
    <s v="Retained"/>
  </r>
  <r>
    <n v="15611315"/>
    <n v="708"/>
    <x v="2"/>
    <x v="0"/>
    <n v="23"/>
    <n v="4"/>
    <n v="71433.08"/>
    <n v="1"/>
    <n v="1"/>
    <n v="0"/>
    <n v="103697.57"/>
    <n v="0"/>
    <x v="3"/>
    <s v="3. Good"/>
    <s v="2. Up to 100K"/>
    <s v="3-5 yrs"/>
    <s v="Retained"/>
  </r>
  <r>
    <n v="15636977"/>
    <n v="507"/>
    <x v="2"/>
    <x v="1"/>
    <n v="36"/>
    <n v="9"/>
    <n v="118214.32"/>
    <n v="3"/>
    <n v="1"/>
    <n v="0"/>
    <n v="119110.03"/>
    <n v="1"/>
    <x v="1"/>
    <s v="1. Poor"/>
    <s v="3. 100K-150K"/>
    <s v="9-10 yrs"/>
    <s v="Churned"/>
  </r>
  <r>
    <n v="15690337"/>
    <n v="581"/>
    <x v="0"/>
    <x v="0"/>
    <n v="27"/>
    <n v="5"/>
    <n v="102258.11"/>
    <n v="2"/>
    <n v="1"/>
    <n v="0"/>
    <n v="194681.60000000001"/>
    <n v="0"/>
    <x v="3"/>
    <s v="2. Fair"/>
    <s v="3. 100K-150K"/>
    <s v="3-5 yrs"/>
    <s v="Retained"/>
  </r>
  <r>
    <n v="15680666"/>
    <n v="579"/>
    <x v="1"/>
    <x v="0"/>
    <n v="39"/>
    <n v="2"/>
    <n v="151963.26"/>
    <n v="2"/>
    <n v="1"/>
    <n v="0"/>
    <n v="158948.63"/>
    <n v="0"/>
    <x v="1"/>
    <s v="1. Poor"/>
    <s v="4. Above 150K"/>
    <s v="0-2 yrs"/>
    <s v="Retained"/>
  </r>
  <r>
    <n v="15679551"/>
    <n v="504"/>
    <x v="1"/>
    <x v="0"/>
    <n v="46"/>
    <n v="2"/>
    <n v="163764.84"/>
    <n v="1"/>
    <n v="1"/>
    <n v="1"/>
    <n v="165122.54999999999"/>
    <n v="1"/>
    <x v="0"/>
    <s v="1. Poor"/>
    <s v="4. Above 150K"/>
    <s v="0-2 yrs"/>
    <s v="Churned"/>
  </r>
  <r>
    <n v="15778915"/>
    <n v="737"/>
    <x v="0"/>
    <x v="0"/>
    <n v="32"/>
    <n v="7"/>
    <n v="128551.36"/>
    <n v="2"/>
    <n v="0"/>
    <n v="1"/>
    <n v="189402.71"/>
    <n v="0"/>
    <x v="1"/>
    <s v="3. Good"/>
    <s v="3. 100K-150K"/>
    <s v="6-8 yrs"/>
    <s v="Retained"/>
  </r>
  <r>
    <n v="15568849"/>
    <n v="540"/>
    <x v="1"/>
    <x v="0"/>
    <n v="31"/>
    <n v="10"/>
    <n v="118158.74"/>
    <n v="1"/>
    <n v="1"/>
    <n v="1"/>
    <n v="158027.57"/>
    <n v="0"/>
    <x v="1"/>
    <s v="1. Poor"/>
    <s v="3. 100K-150K"/>
    <s v="9-10 yrs"/>
    <s v="Retained"/>
  </r>
  <r>
    <n v="15747762"/>
    <n v="609"/>
    <x v="0"/>
    <x v="1"/>
    <n v="32"/>
    <n v="7"/>
    <n v="118520.41"/>
    <n v="1"/>
    <n v="0"/>
    <n v="0"/>
    <n v="3815.48"/>
    <n v="0"/>
    <x v="1"/>
    <s v="2. Fair"/>
    <s v="3. 100K-150K"/>
    <s v="6-8 yrs"/>
    <s v="Retained"/>
  </r>
  <r>
    <n v="15753679"/>
    <n v="778"/>
    <x v="0"/>
    <x v="1"/>
    <n v="24"/>
    <n v="4"/>
    <n v="0"/>
    <n v="2"/>
    <n v="1"/>
    <n v="1"/>
    <n v="162809.20000000001"/>
    <n v="0"/>
    <x v="3"/>
    <s v="4. Very Good"/>
    <s v="1. Zero"/>
    <s v="3-5 yrs"/>
    <s v="Retained"/>
  </r>
  <r>
    <n v="15750049"/>
    <n v="621"/>
    <x v="0"/>
    <x v="1"/>
    <n v="40"/>
    <n v="10"/>
    <n v="163823.37"/>
    <n v="1"/>
    <n v="0"/>
    <n v="0"/>
    <n v="89519.47"/>
    <n v="0"/>
    <x v="0"/>
    <s v="2. Fair"/>
    <s v="4. Above 150K"/>
    <s v="9-10 yrs"/>
    <s v="Retained"/>
  </r>
  <r>
    <n v="15606097"/>
    <n v="665"/>
    <x v="2"/>
    <x v="1"/>
    <n v="63"/>
    <n v="7"/>
    <n v="104469.58"/>
    <n v="1"/>
    <n v="1"/>
    <n v="1"/>
    <n v="25165.360000000001"/>
    <n v="1"/>
    <x v="4"/>
    <s v="2. Fair"/>
    <s v="3. 100K-150K"/>
    <s v="6-8 yrs"/>
    <s v="Churned"/>
  </r>
  <r>
    <n v="15802368"/>
    <n v="608"/>
    <x v="0"/>
    <x v="0"/>
    <n v="47"/>
    <n v="6"/>
    <n v="0"/>
    <n v="1"/>
    <n v="1"/>
    <n v="1"/>
    <n v="126012.57"/>
    <n v="0"/>
    <x v="0"/>
    <s v="2. Fair"/>
    <s v="1. Zero"/>
    <s v="6-8 yrs"/>
    <s v="Retained"/>
  </r>
  <r>
    <n v="15767488"/>
    <n v="680"/>
    <x v="1"/>
    <x v="1"/>
    <n v="36"/>
    <n v="7"/>
    <n v="0"/>
    <n v="2"/>
    <n v="1"/>
    <n v="0"/>
    <n v="20109.21"/>
    <n v="0"/>
    <x v="1"/>
    <s v="3. Good"/>
    <s v="1. Zero"/>
    <s v="6-8 yrs"/>
    <s v="Retained"/>
  </r>
  <r>
    <n v="15669946"/>
    <n v="663"/>
    <x v="2"/>
    <x v="0"/>
    <n v="46"/>
    <n v="2"/>
    <n v="141726.88"/>
    <n v="1"/>
    <n v="1"/>
    <n v="1"/>
    <n v="58257.23"/>
    <n v="0"/>
    <x v="0"/>
    <s v="2. Fair"/>
    <s v="3. 100K-150K"/>
    <s v="0-2 yrs"/>
    <s v="Retained"/>
  </r>
  <r>
    <n v="15612103"/>
    <n v="627"/>
    <x v="2"/>
    <x v="0"/>
    <n v="35"/>
    <n v="2"/>
    <n v="137852.96"/>
    <n v="1"/>
    <n v="1"/>
    <n v="1"/>
    <n v="172269.21"/>
    <n v="1"/>
    <x v="1"/>
    <s v="2. Fair"/>
    <s v="3. 100K-150K"/>
    <s v="0-2 yrs"/>
    <s v="Churned"/>
  </r>
  <r>
    <n v="15645353"/>
    <n v="607"/>
    <x v="0"/>
    <x v="1"/>
    <n v="26"/>
    <n v="1"/>
    <n v="0"/>
    <n v="1"/>
    <n v="1"/>
    <n v="0"/>
    <n v="29818.2"/>
    <n v="0"/>
    <x v="3"/>
    <s v="2. Fair"/>
    <s v="1. Zero"/>
    <s v="0-2 yrs"/>
    <s v="Retained"/>
  </r>
  <r>
    <n v="15650018"/>
    <n v="681"/>
    <x v="0"/>
    <x v="0"/>
    <n v="43"/>
    <n v="8"/>
    <n v="154100.29999999999"/>
    <n v="1"/>
    <n v="0"/>
    <n v="0"/>
    <n v="114659.81"/>
    <n v="0"/>
    <x v="0"/>
    <s v="3. Good"/>
    <s v="4. Above 150K"/>
    <s v="6-8 yrs"/>
    <s v="Retained"/>
  </r>
  <r>
    <n v="15659002"/>
    <n v="766"/>
    <x v="0"/>
    <x v="0"/>
    <n v="45"/>
    <n v="6"/>
    <n v="0"/>
    <n v="2"/>
    <n v="0"/>
    <n v="0"/>
    <n v="147184.74"/>
    <n v="0"/>
    <x v="0"/>
    <s v="4. Very Good"/>
    <s v="1. Zero"/>
    <s v="6-8 yrs"/>
    <s v="Retained"/>
  </r>
  <r>
    <n v="15616028"/>
    <n v="694"/>
    <x v="0"/>
    <x v="1"/>
    <n v="30"/>
    <n v="2"/>
    <n v="0"/>
    <n v="3"/>
    <n v="0"/>
    <n v="1"/>
    <n v="15039.41"/>
    <n v="0"/>
    <x v="1"/>
    <s v="3. Good"/>
    <s v="1. Zero"/>
    <s v="0-2 yrs"/>
    <s v="Retained"/>
  </r>
  <r>
    <n v="15660475"/>
    <n v="411"/>
    <x v="0"/>
    <x v="0"/>
    <n v="54"/>
    <n v="9"/>
    <n v="0"/>
    <n v="1"/>
    <n v="0"/>
    <n v="1"/>
    <n v="76621.490000000005"/>
    <n v="0"/>
    <x v="2"/>
    <s v="1. Poor"/>
    <s v="1. Zero"/>
    <s v="9-10 yrs"/>
    <s v="Retained"/>
  </r>
  <r>
    <n v="15652615"/>
    <n v="742"/>
    <x v="0"/>
    <x v="1"/>
    <n v="39"/>
    <n v="8"/>
    <n v="140004.96"/>
    <n v="1"/>
    <n v="1"/>
    <n v="1"/>
    <n v="92985.78"/>
    <n v="0"/>
    <x v="1"/>
    <s v="4. Very Good"/>
    <s v="3. 100K-150K"/>
    <s v="6-8 yrs"/>
    <s v="Retained"/>
  </r>
  <r>
    <n v="15653572"/>
    <n v="673"/>
    <x v="1"/>
    <x v="1"/>
    <n v="43"/>
    <n v="8"/>
    <n v="127132.96"/>
    <n v="1"/>
    <n v="0"/>
    <n v="1"/>
    <n v="6009.27"/>
    <n v="1"/>
    <x v="0"/>
    <s v="3. Good"/>
    <s v="3. 100K-150K"/>
    <s v="6-8 yrs"/>
    <s v="Churned"/>
  </r>
  <r>
    <n v="15628059"/>
    <n v="529"/>
    <x v="0"/>
    <x v="1"/>
    <n v="61"/>
    <n v="1"/>
    <n v="0"/>
    <n v="2"/>
    <n v="1"/>
    <n v="1"/>
    <n v="191370.97"/>
    <n v="0"/>
    <x v="4"/>
    <s v="1. Poor"/>
    <s v="1. Zero"/>
    <s v="0-2 yrs"/>
    <s v="Retained"/>
  </r>
  <r>
    <n v="15703413"/>
    <n v="519"/>
    <x v="0"/>
    <x v="0"/>
    <n v="38"/>
    <n v="7"/>
    <n v="125328.56"/>
    <n v="1"/>
    <n v="1"/>
    <n v="0"/>
    <n v="188225.67"/>
    <n v="0"/>
    <x v="1"/>
    <s v="1. Poor"/>
    <s v="3. 100K-150K"/>
    <s v="6-8 yrs"/>
    <s v="Retained"/>
  </r>
  <r>
    <n v="15610433"/>
    <n v="573"/>
    <x v="0"/>
    <x v="1"/>
    <n v="35"/>
    <n v="9"/>
    <n v="0"/>
    <n v="2"/>
    <n v="1"/>
    <n v="0"/>
    <n v="11743.89"/>
    <n v="0"/>
    <x v="1"/>
    <s v="1. Poor"/>
    <s v="1. Zero"/>
    <s v="9-10 yrs"/>
    <s v="Retained"/>
  </r>
  <r>
    <n v="15770548"/>
    <n v="453"/>
    <x v="2"/>
    <x v="0"/>
    <n v="28"/>
    <n v="3"/>
    <n v="139986.65"/>
    <n v="1"/>
    <n v="1"/>
    <n v="0"/>
    <n v="136846.75"/>
    <n v="0"/>
    <x v="3"/>
    <s v="1. Poor"/>
    <s v="3. 100K-150K"/>
    <s v="3-5 yrs"/>
    <s v="Retained"/>
  </r>
  <r>
    <n v="15645637"/>
    <n v="798"/>
    <x v="2"/>
    <x v="0"/>
    <n v="39"/>
    <n v="6"/>
    <n v="119787.76"/>
    <n v="1"/>
    <n v="1"/>
    <n v="1"/>
    <n v="164248.32999999999"/>
    <n v="0"/>
    <x v="1"/>
    <s v="4. Very Good"/>
    <s v="3. 100K-150K"/>
    <s v="6-8 yrs"/>
    <s v="Retained"/>
  </r>
  <r>
    <n v="15590888"/>
    <n v="693"/>
    <x v="1"/>
    <x v="0"/>
    <n v="34"/>
    <n v="10"/>
    <n v="107556.06"/>
    <n v="2"/>
    <n v="0"/>
    <n v="0"/>
    <n v="154631.35"/>
    <n v="0"/>
    <x v="1"/>
    <s v="3. Good"/>
    <s v="3. 100K-150K"/>
    <s v="9-10 yrs"/>
    <s v="Retained"/>
  </r>
  <r>
    <n v="15568326"/>
    <n v="637"/>
    <x v="0"/>
    <x v="0"/>
    <n v="44"/>
    <n v="2"/>
    <n v="0"/>
    <n v="2"/>
    <n v="1"/>
    <n v="0"/>
    <n v="149665.65"/>
    <n v="0"/>
    <x v="0"/>
    <s v="2. Fair"/>
    <s v="1. Zero"/>
    <s v="0-2 yrs"/>
    <s v="Retained"/>
  </r>
  <r>
    <n v="15655368"/>
    <n v="672"/>
    <x v="0"/>
    <x v="1"/>
    <n v="47"/>
    <n v="1"/>
    <n v="0"/>
    <n v="1"/>
    <n v="0"/>
    <n v="0"/>
    <n v="91574.92"/>
    <n v="0"/>
    <x v="0"/>
    <s v="3. Good"/>
    <s v="1. Zero"/>
    <s v="0-2 yrs"/>
    <s v="Retained"/>
  </r>
  <r>
    <n v="15665579"/>
    <n v="597"/>
    <x v="0"/>
    <x v="0"/>
    <n v="28"/>
    <n v="0"/>
    <n v="142705.95000000001"/>
    <n v="1"/>
    <n v="1"/>
    <n v="0"/>
    <n v="127233.39"/>
    <n v="0"/>
    <x v="3"/>
    <s v="2. Fair"/>
    <s v="3. 100K-150K"/>
    <s v="0-2 yrs"/>
    <s v="Retained"/>
  </r>
  <r>
    <n v="15676091"/>
    <n v="543"/>
    <x v="0"/>
    <x v="1"/>
    <n v="42"/>
    <n v="7"/>
    <n v="0"/>
    <n v="1"/>
    <n v="1"/>
    <n v="1"/>
    <n v="56650.47"/>
    <n v="0"/>
    <x v="0"/>
    <s v="1. Poor"/>
    <s v="1. Zero"/>
    <s v="6-8 yrs"/>
    <s v="Retained"/>
  </r>
  <r>
    <n v="15716984"/>
    <n v="695"/>
    <x v="1"/>
    <x v="0"/>
    <n v="56"/>
    <n v="4"/>
    <n v="0"/>
    <n v="2"/>
    <n v="1"/>
    <n v="0"/>
    <n v="84644.76"/>
    <n v="0"/>
    <x v="2"/>
    <s v="3. Good"/>
    <s v="1. Zero"/>
    <s v="3-5 yrs"/>
    <s v="Retained"/>
  </r>
  <r>
    <n v="15715078"/>
    <n v="584"/>
    <x v="0"/>
    <x v="1"/>
    <n v="35"/>
    <n v="6"/>
    <n v="161613.94"/>
    <n v="2"/>
    <n v="1"/>
    <n v="1"/>
    <n v="148238.16"/>
    <n v="0"/>
    <x v="1"/>
    <s v="2. Fair"/>
    <s v="4. Above 150K"/>
    <s v="6-8 yrs"/>
    <s v="Retained"/>
  </r>
  <r>
    <n v="15569452"/>
    <n v="652"/>
    <x v="2"/>
    <x v="0"/>
    <n v="58"/>
    <n v="3"/>
    <n v="116353.2"/>
    <n v="2"/>
    <n v="0"/>
    <n v="1"/>
    <n v="193502.9"/>
    <n v="0"/>
    <x v="2"/>
    <s v="2. Fair"/>
    <s v="3. 100K-150K"/>
    <s v="3-5 yrs"/>
    <s v="Retained"/>
  </r>
  <r>
    <n v="15628863"/>
    <n v="601"/>
    <x v="0"/>
    <x v="1"/>
    <n v="38"/>
    <n v="4"/>
    <n v="60013.81"/>
    <n v="1"/>
    <n v="1"/>
    <n v="1"/>
    <n v="38020.050000000003"/>
    <n v="0"/>
    <x v="1"/>
    <s v="2. Fair"/>
    <s v="2. Up to 100K"/>
    <s v="3-5 yrs"/>
    <s v="Retained"/>
  </r>
  <r>
    <n v="15778192"/>
    <n v="628"/>
    <x v="1"/>
    <x v="1"/>
    <n v="28"/>
    <n v="4"/>
    <n v="0"/>
    <n v="2"/>
    <n v="1"/>
    <n v="1"/>
    <n v="176750.81"/>
    <n v="0"/>
    <x v="3"/>
    <s v="2. Fair"/>
    <s v="1. Zero"/>
    <s v="3-5 yrs"/>
    <s v="Retained"/>
  </r>
  <r>
    <n v="15793723"/>
    <n v="607"/>
    <x v="2"/>
    <x v="1"/>
    <n v="32"/>
    <n v="9"/>
    <n v="144272.07"/>
    <n v="2"/>
    <n v="1"/>
    <n v="0"/>
    <n v="176580.63"/>
    <n v="0"/>
    <x v="1"/>
    <s v="2. Fair"/>
    <s v="3. 100K-150K"/>
    <s v="9-10 yrs"/>
    <s v="Retained"/>
  </r>
  <r>
    <n v="15798943"/>
    <n v="646"/>
    <x v="0"/>
    <x v="0"/>
    <n v="46"/>
    <n v="8"/>
    <n v="0"/>
    <n v="2"/>
    <n v="1"/>
    <n v="0"/>
    <n v="133059.15"/>
    <n v="0"/>
    <x v="0"/>
    <s v="2. Fair"/>
    <s v="1. Zero"/>
    <s v="6-8 yrs"/>
    <s v="Retained"/>
  </r>
  <r>
    <n v="15764708"/>
    <n v="572"/>
    <x v="0"/>
    <x v="1"/>
    <n v="30"/>
    <n v="6"/>
    <n v="117696.67"/>
    <n v="1"/>
    <n v="1"/>
    <n v="0"/>
    <n v="100843.82"/>
    <n v="0"/>
    <x v="1"/>
    <s v="1. Poor"/>
    <s v="3. 100K-150K"/>
    <s v="6-8 yrs"/>
    <s v="Retained"/>
  </r>
  <r>
    <n v="15791040"/>
    <n v="801"/>
    <x v="1"/>
    <x v="1"/>
    <n v="58"/>
    <n v="1"/>
    <n v="79954.61"/>
    <n v="2"/>
    <n v="1"/>
    <n v="1"/>
    <n v="30484.19"/>
    <n v="0"/>
    <x v="2"/>
    <s v="5. Excellent"/>
    <s v="2. Up to 100K"/>
    <s v="0-2 yrs"/>
    <s v="Retained"/>
  </r>
  <r>
    <n v="15631512"/>
    <n v="597"/>
    <x v="0"/>
    <x v="0"/>
    <n v="26"/>
    <n v="8"/>
    <n v="149989.39000000001"/>
    <n v="1"/>
    <n v="1"/>
    <n v="0"/>
    <n v="42330.58"/>
    <n v="0"/>
    <x v="3"/>
    <s v="2. Fair"/>
    <s v="3. 100K-150K"/>
    <s v="6-8 yrs"/>
    <s v="Retained"/>
  </r>
  <r>
    <n v="15640106"/>
    <n v="613"/>
    <x v="0"/>
    <x v="1"/>
    <n v="40"/>
    <n v="7"/>
    <n v="124339.9"/>
    <n v="1"/>
    <n v="0"/>
    <n v="0"/>
    <n v="193309.58"/>
    <n v="0"/>
    <x v="0"/>
    <s v="2. Fair"/>
    <s v="3. 100K-150K"/>
    <s v="6-8 yrs"/>
    <s v="Retained"/>
  </r>
  <r>
    <n v="15710315"/>
    <n v="529"/>
    <x v="2"/>
    <x v="1"/>
    <n v="29"/>
    <n v="4"/>
    <n v="135759.4"/>
    <n v="1"/>
    <n v="0"/>
    <n v="0"/>
    <n v="112813.79"/>
    <n v="1"/>
    <x v="3"/>
    <s v="1. Poor"/>
    <s v="3. 100K-150K"/>
    <s v="3-5 yrs"/>
    <s v="Churned"/>
  </r>
  <r>
    <n v="15771535"/>
    <n v="794"/>
    <x v="1"/>
    <x v="0"/>
    <n v="37"/>
    <n v="9"/>
    <n v="0"/>
    <n v="2"/>
    <n v="1"/>
    <n v="0"/>
    <n v="68008.850000000006"/>
    <n v="0"/>
    <x v="1"/>
    <s v="4. Very Good"/>
    <s v="1. Zero"/>
    <s v="9-10 yrs"/>
    <s v="Retained"/>
  </r>
  <r>
    <n v="15611947"/>
    <n v="557"/>
    <x v="0"/>
    <x v="1"/>
    <n v="34"/>
    <n v="3"/>
    <n v="83074"/>
    <n v="1"/>
    <n v="1"/>
    <n v="0"/>
    <n v="132673.22"/>
    <n v="0"/>
    <x v="1"/>
    <s v="1. Poor"/>
    <s v="2. Up to 100K"/>
    <s v="3-5 yrs"/>
    <s v="Retained"/>
  </r>
  <r>
    <n v="15670266"/>
    <n v="499"/>
    <x v="0"/>
    <x v="0"/>
    <n v="28"/>
    <n v="4"/>
    <n v="141792.60999999999"/>
    <n v="1"/>
    <n v="1"/>
    <n v="1"/>
    <n v="22001.91"/>
    <n v="0"/>
    <x v="3"/>
    <s v="1. Poor"/>
    <s v="3. 100K-150K"/>
    <s v="3-5 yrs"/>
    <s v="Retained"/>
  </r>
  <r>
    <n v="15609083"/>
    <n v="544"/>
    <x v="0"/>
    <x v="0"/>
    <n v="26"/>
    <n v="6"/>
    <n v="0"/>
    <n v="1"/>
    <n v="1"/>
    <n v="0"/>
    <n v="100200.4"/>
    <n v="1"/>
    <x v="3"/>
    <s v="1. Poor"/>
    <s v="1. Zero"/>
    <s v="6-8 yrs"/>
    <s v="Churned"/>
  </r>
  <r>
    <n v="15567923"/>
    <n v="739"/>
    <x v="0"/>
    <x v="0"/>
    <n v="30"/>
    <n v="6"/>
    <n v="0"/>
    <n v="1"/>
    <n v="0"/>
    <n v="0"/>
    <n v="122604.44"/>
    <n v="0"/>
    <x v="1"/>
    <s v="3. Good"/>
    <s v="1. Zero"/>
    <s v="6-8 yrs"/>
    <s v="Retained"/>
  </r>
  <r>
    <n v="15788183"/>
    <n v="458"/>
    <x v="2"/>
    <x v="0"/>
    <n v="43"/>
    <n v="1"/>
    <n v="106870.12"/>
    <n v="2"/>
    <n v="1"/>
    <n v="0"/>
    <n v="100564.37"/>
    <n v="0"/>
    <x v="0"/>
    <s v="1. Poor"/>
    <s v="3. 100K-150K"/>
    <s v="0-2 yrs"/>
    <s v="Retained"/>
  </r>
  <r>
    <n v="15735782"/>
    <n v="528"/>
    <x v="0"/>
    <x v="1"/>
    <n v="31"/>
    <n v="9"/>
    <n v="120962.59"/>
    <n v="1"/>
    <n v="1"/>
    <n v="0"/>
    <n v="5419.31"/>
    <n v="0"/>
    <x v="1"/>
    <s v="1. Poor"/>
    <s v="3. 100K-150K"/>
    <s v="9-10 yrs"/>
    <s v="Retained"/>
  </r>
  <r>
    <n v="15774401"/>
    <n v="773"/>
    <x v="1"/>
    <x v="1"/>
    <n v="51"/>
    <n v="4"/>
    <n v="0"/>
    <n v="2"/>
    <n v="0"/>
    <n v="0"/>
    <n v="123587.83"/>
    <n v="1"/>
    <x v="2"/>
    <s v="4. Very Good"/>
    <s v="1. Zero"/>
    <s v="3-5 yrs"/>
    <s v="Churned"/>
  </r>
  <r>
    <n v="15737971"/>
    <n v="646"/>
    <x v="0"/>
    <x v="0"/>
    <n v="30"/>
    <n v="5"/>
    <n v="0"/>
    <n v="2"/>
    <n v="1"/>
    <n v="0"/>
    <n v="13935.32"/>
    <n v="0"/>
    <x v="1"/>
    <s v="2. Fair"/>
    <s v="1. Zero"/>
    <s v="3-5 yrs"/>
    <s v="Retained"/>
  </r>
  <r>
    <n v="15758750"/>
    <n v="564"/>
    <x v="0"/>
    <x v="1"/>
    <n v="31"/>
    <n v="0"/>
    <n v="110527.17"/>
    <n v="1"/>
    <n v="1"/>
    <n v="1"/>
    <n v="87060.77"/>
    <n v="0"/>
    <x v="1"/>
    <s v="1. Poor"/>
    <s v="3. 100K-150K"/>
    <s v="0-2 yrs"/>
    <s v="Retained"/>
  </r>
  <r>
    <n v="15611767"/>
    <n v="624"/>
    <x v="2"/>
    <x v="0"/>
    <n v="52"/>
    <n v="0"/>
    <n v="133723.43"/>
    <n v="1"/>
    <n v="0"/>
    <n v="0"/>
    <n v="4859.59"/>
    <n v="1"/>
    <x v="2"/>
    <s v="2. Fair"/>
    <s v="3. 100K-150K"/>
    <s v="0-2 yrs"/>
    <s v="Churned"/>
  </r>
  <r>
    <n v="15643770"/>
    <n v="682"/>
    <x v="0"/>
    <x v="0"/>
    <n v="52"/>
    <n v="5"/>
    <n v="112670.48"/>
    <n v="1"/>
    <n v="1"/>
    <n v="0"/>
    <n v="21085.17"/>
    <n v="1"/>
    <x v="2"/>
    <s v="3. Good"/>
    <s v="3. 100K-150K"/>
    <s v="3-5 yrs"/>
    <s v="Churned"/>
  </r>
  <r>
    <n v="15744717"/>
    <n v="726"/>
    <x v="0"/>
    <x v="0"/>
    <n v="44"/>
    <n v="2"/>
    <n v="0"/>
    <n v="2"/>
    <n v="1"/>
    <n v="1"/>
    <n v="26733.86"/>
    <n v="0"/>
    <x v="0"/>
    <s v="3. Good"/>
    <s v="1. Zero"/>
    <s v="0-2 yrs"/>
    <s v="Retained"/>
  </r>
  <r>
    <n v="15570681"/>
    <n v="560"/>
    <x v="0"/>
    <x v="1"/>
    <n v="24"/>
    <n v="1"/>
    <n v="116084.32"/>
    <n v="1"/>
    <n v="1"/>
    <n v="0"/>
    <n v="89734.7"/>
    <n v="0"/>
    <x v="3"/>
    <s v="1. Poor"/>
    <s v="3. 100K-150K"/>
    <s v="0-2 yrs"/>
    <s v="Retained"/>
  </r>
  <r>
    <n v="15792650"/>
    <n v="382"/>
    <x v="1"/>
    <x v="1"/>
    <n v="36"/>
    <n v="0"/>
    <n v="0"/>
    <n v="1"/>
    <n v="1"/>
    <n v="1"/>
    <n v="179540.73"/>
    <n v="1"/>
    <x v="1"/>
    <s v="1. Poor"/>
    <s v="1. Zero"/>
    <s v="0-2 yrs"/>
    <s v="Churned"/>
  </r>
  <r>
    <n v="15605531"/>
    <n v="457"/>
    <x v="1"/>
    <x v="0"/>
    <n v="38"/>
    <n v="6"/>
    <n v="0"/>
    <n v="2"/>
    <n v="1"/>
    <n v="0"/>
    <n v="173219.09"/>
    <n v="0"/>
    <x v="1"/>
    <s v="1. Poor"/>
    <s v="1. Zero"/>
    <s v="6-8 yrs"/>
    <s v="Retained"/>
  </r>
  <r>
    <n v="15605339"/>
    <n v="673"/>
    <x v="0"/>
    <x v="0"/>
    <n v="37"/>
    <n v="10"/>
    <n v="0"/>
    <n v="2"/>
    <n v="1"/>
    <n v="1"/>
    <n v="37411.35"/>
    <n v="0"/>
    <x v="1"/>
    <s v="3. Good"/>
    <s v="1. Zero"/>
    <s v="9-10 yrs"/>
    <s v="Retained"/>
  </r>
  <r>
    <n v="15672216"/>
    <n v="584"/>
    <x v="0"/>
    <x v="0"/>
    <n v="40"/>
    <n v="4"/>
    <n v="82441.75"/>
    <n v="1"/>
    <n v="0"/>
    <n v="0"/>
    <n v="80852.11"/>
    <n v="0"/>
    <x v="0"/>
    <s v="2. Fair"/>
    <s v="2. Up to 100K"/>
    <s v="3-5 yrs"/>
    <s v="Retained"/>
  </r>
  <r>
    <n v="15812893"/>
    <n v="629"/>
    <x v="0"/>
    <x v="0"/>
    <n v="39"/>
    <n v="10"/>
    <n v="0"/>
    <n v="2"/>
    <n v="1"/>
    <n v="1"/>
    <n v="43174.49"/>
    <n v="1"/>
    <x v="1"/>
    <s v="2. Fair"/>
    <s v="1. Zero"/>
    <s v="9-10 yrs"/>
    <s v="Churned"/>
  </r>
  <r>
    <n v="15624180"/>
    <n v="584"/>
    <x v="2"/>
    <x v="0"/>
    <n v="37"/>
    <n v="10"/>
    <n v="134171.79999999999"/>
    <n v="4"/>
    <n v="1"/>
    <n v="1"/>
    <n v="70927.11"/>
    <n v="1"/>
    <x v="1"/>
    <s v="2. Fair"/>
    <s v="3. 100K-150K"/>
    <s v="9-10 yrs"/>
    <s v="Churned"/>
  </r>
  <r>
    <n v="15701364"/>
    <n v="724"/>
    <x v="0"/>
    <x v="1"/>
    <n v="30"/>
    <n v="10"/>
    <n v="0"/>
    <n v="2"/>
    <n v="1"/>
    <n v="1"/>
    <n v="54265.55"/>
    <n v="0"/>
    <x v="1"/>
    <s v="3. Good"/>
    <s v="1. Zero"/>
    <s v="9-10 yrs"/>
    <s v="Retained"/>
  </r>
  <r>
    <n v="15762588"/>
    <n v="644"/>
    <x v="0"/>
    <x v="1"/>
    <n v="31"/>
    <n v="5"/>
    <n v="0"/>
    <n v="2"/>
    <n v="1"/>
    <n v="1"/>
    <n v="41872.17"/>
    <n v="0"/>
    <x v="1"/>
    <s v="2. Fair"/>
    <s v="1. Zero"/>
    <s v="3-5 yrs"/>
    <s v="Retained"/>
  </r>
  <r>
    <n v="15806318"/>
    <n v="676"/>
    <x v="2"/>
    <x v="0"/>
    <n v="48"/>
    <n v="2"/>
    <n v="124442.38"/>
    <n v="1"/>
    <n v="1"/>
    <n v="0"/>
    <n v="15068.53"/>
    <n v="1"/>
    <x v="0"/>
    <s v="3. Good"/>
    <s v="3. 100K-150K"/>
    <s v="0-2 yrs"/>
    <s v="Churned"/>
  </r>
  <r>
    <n v="15712596"/>
    <n v="499"/>
    <x v="0"/>
    <x v="1"/>
    <n v="31"/>
    <n v="4"/>
    <n v="0"/>
    <n v="1"/>
    <n v="1"/>
    <n v="0"/>
    <n v="25950.49"/>
    <n v="0"/>
    <x v="1"/>
    <s v="1. Poor"/>
    <s v="1. Zero"/>
    <s v="3-5 yrs"/>
    <s v="Retained"/>
  </r>
  <r>
    <n v="15600399"/>
    <n v="598"/>
    <x v="0"/>
    <x v="1"/>
    <n v="60"/>
    <n v="4"/>
    <n v="0"/>
    <n v="1"/>
    <n v="1"/>
    <n v="0"/>
    <n v="197727.14"/>
    <n v="1"/>
    <x v="4"/>
    <s v="2. Fair"/>
    <s v="1. Zero"/>
    <s v="3-5 yrs"/>
    <s v="Churned"/>
  </r>
  <r>
    <n v="15576216"/>
    <n v="655"/>
    <x v="2"/>
    <x v="0"/>
    <n v="37"/>
    <n v="4"/>
    <n v="108862.76"/>
    <n v="1"/>
    <n v="1"/>
    <n v="0"/>
    <n v="79555.08"/>
    <n v="1"/>
    <x v="1"/>
    <s v="2. Fair"/>
    <s v="3. 100K-150K"/>
    <s v="3-5 yrs"/>
    <s v="Churned"/>
  </r>
  <r>
    <n v="15620750"/>
    <n v="559"/>
    <x v="0"/>
    <x v="1"/>
    <n v="28"/>
    <n v="3"/>
    <n v="141099.43"/>
    <n v="1"/>
    <n v="1"/>
    <n v="1"/>
    <n v="15607.27"/>
    <n v="0"/>
    <x v="3"/>
    <s v="1. Poor"/>
    <s v="3. 100K-150K"/>
    <s v="3-5 yrs"/>
    <s v="Retained"/>
  </r>
  <r>
    <n v="15623489"/>
    <n v="543"/>
    <x v="0"/>
    <x v="0"/>
    <n v="67"/>
    <n v="0"/>
    <n v="128843.67"/>
    <n v="1"/>
    <n v="1"/>
    <n v="1"/>
    <n v="134612.48000000001"/>
    <n v="0"/>
    <x v="4"/>
    <s v="1. Poor"/>
    <s v="3. 100K-150K"/>
    <s v="0-2 yrs"/>
    <s v="Retained"/>
  </r>
  <r>
    <n v="15667944"/>
    <n v="679"/>
    <x v="0"/>
    <x v="1"/>
    <n v="39"/>
    <n v="0"/>
    <n v="86843.61"/>
    <n v="1"/>
    <n v="0"/>
    <n v="1"/>
    <n v="159830.57999999999"/>
    <n v="0"/>
    <x v="1"/>
    <s v="3. Good"/>
    <s v="2. Up to 100K"/>
    <s v="0-2 yrs"/>
    <s v="Retained"/>
  </r>
  <r>
    <n v="15584928"/>
    <n v="594"/>
    <x v="2"/>
    <x v="0"/>
    <n v="32"/>
    <n v="4"/>
    <n v="120074.97"/>
    <n v="2"/>
    <n v="1"/>
    <n v="1"/>
    <n v="162961.79"/>
    <n v="0"/>
    <x v="1"/>
    <s v="2. Fair"/>
    <s v="3. 100K-150K"/>
    <s v="3-5 yrs"/>
    <s v="Retained"/>
  </r>
  <r>
    <n v="15779913"/>
    <n v="586"/>
    <x v="0"/>
    <x v="1"/>
    <n v="27"/>
    <n v="5"/>
    <n v="130231.8"/>
    <n v="2"/>
    <n v="1"/>
    <n v="1"/>
    <n v="192427.16"/>
    <n v="0"/>
    <x v="3"/>
    <s v="2. Fair"/>
    <s v="3. 100K-150K"/>
    <s v="3-5 yrs"/>
    <s v="Retained"/>
  </r>
  <r>
    <n v="15644977"/>
    <n v="776"/>
    <x v="0"/>
    <x v="0"/>
    <n v="31"/>
    <n v="5"/>
    <n v="0"/>
    <n v="2"/>
    <n v="1"/>
    <n v="0"/>
    <n v="92647.94"/>
    <n v="0"/>
    <x v="1"/>
    <s v="4. Very Good"/>
    <s v="1. Zero"/>
    <s v="3-5 yrs"/>
    <s v="Retained"/>
  </r>
  <r>
    <n v="15749679"/>
    <n v="699"/>
    <x v="0"/>
    <x v="1"/>
    <n v="39"/>
    <n v="2"/>
    <n v="109724.38"/>
    <n v="1"/>
    <n v="1"/>
    <n v="1"/>
    <n v="180022.39"/>
    <n v="0"/>
    <x v="1"/>
    <s v="3. Good"/>
    <s v="3. 100K-150K"/>
    <s v="0-2 yrs"/>
    <s v="Retained"/>
  </r>
  <r>
    <n v="15629010"/>
    <n v="847"/>
    <x v="2"/>
    <x v="0"/>
    <n v="35"/>
    <n v="5"/>
    <n v="111743.43"/>
    <n v="1"/>
    <n v="1"/>
    <n v="1"/>
    <n v="183584.14"/>
    <n v="0"/>
    <x v="1"/>
    <s v="5. Excellent"/>
    <s v="3. 100K-150K"/>
    <s v="3-5 yrs"/>
    <s v="Retained"/>
  </r>
  <r>
    <n v="15768465"/>
    <n v="582"/>
    <x v="2"/>
    <x v="1"/>
    <n v="35"/>
    <n v="8"/>
    <n v="121309.17"/>
    <n v="2"/>
    <n v="1"/>
    <n v="1"/>
    <n v="28750.67"/>
    <n v="0"/>
    <x v="1"/>
    <s v="2. Fair"/>
    <s v="3. 100K-150K"/>
    <s v="6-8 yrs"/>
    <s v="Retained"/>
  </r>
  <r>
    <n v="15767781"/>
    <n v="648"/>
    <x v="0"/>
    <x v="1"/>
    <n v="38"/>
    <n v="10"/>
    <n v="82697.279999999999"/>
    <n v="1"/>
    <n v="1"/>
    <n v="0"/>
    <n v="74846.67"/>
    <n v="0"/>
    <x v="1"/>
    <s v="2. Fair"/>
    <s v="2. Up to 100K"/>
    <s v="9-10 yrs"/>
    <s v="Retained"/>
  </r>
  <r>
    <n v="15635364"/>
    <n v="618"/>
    <x v="0"/>
    <x v="0"/>
    <n v="49"/>
    <n v="9"/>
    <n v="44301.43"/>
    <n v="3"/>
    <n v="1"/>
    <n v="1"/>
    <n v="89729.3"/>
    <n v="1"/>
    <x v="0"/>
    <s v="2. Fair"/>
    <s v="2. Up to 100K"/>
    <s v="9-10 yrs"/>
    <s v="Churned"/>
  </r>
  <r>
    <n v="15722004"/>
    <n v="543"/>
    <x v="0"/>
    <x v="0"/>
    <n v="31"/>
    <n v="4"/>
    <n v="138317.94"/>
    <n v="1"/>
    <n v="0"/>
    <n v="0"/>
    <n v="61843.73"/>
    <n v="0"/>
    <x v="1"/>
    <s v="1. Poor"/>
    <s v="3. 100K-150K"/>
    <s v="3-5 yrs"/>
    <s v="Retained"/>
  </r>
  <r>
    <n v="15766044"/>
    <n v="642"/>
    <x v="2"/>
    <x v="1"/>
    <n v="49"/>
    <n v="4"/>
    <n v="120688.61"/>
    <n v="1"/>
    <n v="1"/>
    <n v="0"/>
    <n v="24770.22"/>
    <n v="1"/>
    <x v="0"/>
    <s v="2. Fair"/>
    <s v="3. 100K-150K"/>
    <s v="3-5 yrs"/>
    <s v="Churned"/>
  </r>
  <r>
    <n v="15586680"/>
    <n v="462"/>
    <x v="0"/>
    <x v="1"/>
    <n v="27"/>
    <n v="4"/>
    <n v="176913.52"/>
    <n v="1"/>
    <n v="1"/>
    <n v="0"/>
    <n v="80587.27"/>
    <n v="0"/>
    <x v="3"/>
    <s v="1. Poor"/>
    <s v="4. Above 150K"/>
    <s v="3-5 yrs"/>
    <s v="Retained"/>
  </r>
  <r>
    <n v="15635388"/>
    <n v="640"/>
    <x v="1"/>
    <x v="1"/>
    <n v="47"/>
    <n v="6"/>
    <n v="89047.14"/>
    <n v="1"/>
    <n v="1"/>
    <n v="0"/>
    <n v="116286.25"/>
    <n v="0"/>
    <x v="0"/>
    <s v="2. Fair"/>
    <s v="2. Up to 100K"/>
    <s v="6-8 yrs"/>
    <s v="Retained"/>
  </r>
  <r>
    <n v="15655175"/>
    <n v="740"/>
    <x v="2"/>
    <x v="1"/>
    <n v="40"/>
    <n v="4"/>
    <n v="114318.78"/>
    <n v="2"/>
    <n v="1"/>
    <n v="0"/>
    <n v="129333.69"/>
    <n v="1"/>
    <x v="0"/>
    <s v="4. Very Good"/>
    <s v="3. 100K-150K"/>
    <s v="3-5 yrs"/>
    <s v="Churned"/>
  </r>
  <r>
    <n v="15639133"/>
    <n v="773"/>
    <x v="0"/>
    <x v="0"/>
    <n v="50"/>
    <n v="4"/>
    <n v="0"/>
    <n v="2"/>
    <n v="1"/>
    <n v="0"/>
    <n v="129372.94"/>
    <n v="0"/>
    <x v="2"/>
    <s v="4. Very Good"/>
    <s v="1. Zero"/>
    <s v="3-5 yrs"/>
    <s v="Retained"/>
  </r>
  <r>
    <n v="15799653"/>
    <n v="583"/>
    <x v="2"/>
    <x v="0"/>
    <n v="32"/>
    <n v="7"/>
    <n v="94753.55"/>
    <n v="2"/>
    <n v="1"/>
    <n v="1"/>
    <n v="18149.03"/>
    <n v="0"/>
    <x v="1"/>
    <s v="2. Fair"/>
    <s v="2. Up to 100K"/>
    <s v="6-8 yrs"/>
    <s v="Retained"/>
  </r>
  <r>
    <n v="15723872"/>
    <n v="589"/>
    <x v="1"/>
    <x v="0"/>
    <n v="46"/>
    <n v="10"/>
    <n v="0"/>
    <n v="2"/>
    <n v="0"/>
    <n v="1"/>
    <n v="168369.37"/>
    <n v="0"/>
    <x v="0"/>
    <s v="2. Fair"/>
    <s v="1. Zero"/>
    <s v="9-10 yrs"/>
    <s v="Retained"/>
  </r>
  <r>
    <n v="15775627"/>
    <n v="509"/>
    <x v="0"/>
    <x v="1"/>
    <n v="35"/>
    <n v="8"/>
    <n v="0"/>
    <n v="2"/>
    <n v="0"/>
    <n v="1"/>
    <n v="67431.28"/>
    <n v="0"/>
    <x v="1"/>
    <s v="1. Poor"/>
    <s v="1. Zero"/>
    <s v="6-8 yrs"/>
    <s v="Retained"/>
  </r>
  <r>
    <n v="15630704"/>
    <n v="612"/>
    <x v="2"/>
    <x v="1"/>
    <n v="32"/>
    <n v="9"/>
    <n v="106520.73"/>
    <n v="2"/>
    <n v="1"/>
    <n v="0"/>
    <n v="177092.16"/>
    <n v="0"/>
    <x v="1"/>
    <s v="2. Fair"/>
    <s v="3. 100K-150K"/>
    <s v="9-10 yrs"/>
    <s v="Retained"/>
  </r>
  <r>
    <n v="15815534"/>
    <n v="505"/>
    <x v="1"/>
    <x v="1"/>
    <n v="37"/>
    <n v="0"/>
    <n v="134006.39000000001"/>
    <n v="1"/>
    <n v="1"/>
    <n v="1"/>
    <n v="93736.69"/>
    <n v="0"/>
    <x v="1"/>
    <s v="1. Poor"/>
    <s v="3. 100K-150K"/>
    <s v="0-2 yrs"/>
    <s v="Retained"/>
  </r>
  <r>
    <n v="15697249"/>
    <n v="546"/>
    <x v="2"/>
    <x v="0"/>
    <n v="25"/>
    <n v="3"/>
    <n v="132837.70000000001"/>
    <n v="1"/>
    <n v="1"/>
    <n v="0"/>
    <n v="131647.31"/>
    <n v="0"/>
    <x v="3"/>
    <s v="1. Poor"/>
    <s v="3. 100K-150K"/>
    <s v="3-5 yrs"/>
    <s v="Retained"/>
  </r>
  <r>
    <n v="15681316"/>
    <n v="681"/>
    <x v="0"/>
    <x v="0"/>
    <n v="41"/>
    <n v="0"/>
    <n v="120549.29"/>
    <n v="2"/>
    <n v="1"/>
    <n v="0"/>
    <n v="175722.31"/>
    <n v="0"/>
    <x v="0"/>
    <s v="3. Good"/>
    <s v="3. 100K-150K"/>
    <s v="0-2 yrs"/>
    <s v="Retained"/>
  </r>
  <r>
    <n v="15682523"/>
    <n v="762"/>
    <x v="0"/>
    <x v="1"/>
    <n v="20"/>
    <n v="1"/>
    <n v="139432.54999999999"/>
    <n v="1"/>
    <n v="1"/>
    <n v="1"/>
    <n v="85606.83"/>
    <n v="0"/>
    <x v="3"/>
    <s v="4. Very Good"/>
    <s v="3. 100K-150K"/>
    <s v="0-2 yrs"/>
    <s v="Retained"/>
  </r>
  <r>
    <n v="15650244"/>
    <n v="786"/>
    <x v="1"/>
    <x v="1"/>
    <n v="29"/>
    <n v="7"/>
    <n v="80895.44"/>
    <n v="2"/>
    <n v="1"/>
    <n v="0"/>
    <n v="64945.57"/>
    <n v="0"/>
    <x v="3"/>
    <s v="4. Very Good"/>
    <s v="2. Up to 100K"/>
    <s v="6-8 yrs"/>
    <s v="Retained"/>
  </r>
  <r>
    <n v="15648638"/>
    <n v="629"/>
    <x v="1"/>
    <x v="1"/>
    <n v="34"/>
    <n v="6"/>
    <n v="0"/>
    <n v="2"/>
    <n v="1"/>
    <n v="0"/>
    <n v="190347.72"/>
    <n v="0"/>
    <x v="1"/>
    <s v="2. Fair"/>
    <s v="1. Zero"/>
    <s v="6-8 yrs"/>
    <s v="Retained"/>
  </r>
  <r>
    <n v="15795747"/>
    <n v="787"/>
    <x v="1"/>
    <x v="0"/>
    <n v="39"/>
    <n v="7"/>
    <n v="171646.76"/>
    <n v="1"/>
    <n v="0"/>
    <n v="1"/>
    <n v="100791.36"/>
    <n v="0"/>
    <x v="1"/>
    <s v="4. Very Good"/>
    <s v="4. Above 150K"/>
    <s v="6-8 yrs"/>
    <s v="Retained"/>
  </r>
  <r>
    <n v="15607330"/>
    <n v="713"/>
    <x v="1"/>
    <x v="1"/>
    <n v="42"/>
    <n v="0"/>
    <n v="109121.71"/>
    <n v="1"/>
    <n v="0"/>
    <n v="1"/>
    <n v="167873.49"/>
    <n v="0"/>
    <x v="0"/>
    <s v="3. Good"/>
    <s v="3. 100K-150K"/>
    <s v="0-2 yrs"/>
    <s v="Retained"/>
  </r>
  <r>
    <n v="15624013"/>
    <n v="541"/>
    <x v="0"/>
    <x v="0"/>
    <n v="39"/>
    <n v="6"/>
    <n v="109844.81"/>
    <n v="1"/>
    <n v="1"/>
    <n v="0"/>
    <n v="25289.23"/>
    <n v="0"/>
    <x v="1"/>
    <s v="1. Poor"/>
    <s v="3. 100K-150K"/>
    <s v="6-8 yrs"/>
    <s v="Retained"/>
  </r>
  <r>
    <n v="15800805"/>
    <n v="451"/>
    <x v="0"/>
    <x v="0"/>
    <n v="31"/>
    <n v="7"/>
    <n v="140931.82"/>
    <n v="1"/>
    <n v="0"/>
    <n v="1"/>
    <n v="20388.77"/>
    <n v="0"/>
    <x v="1"/>
    <s v="1. Poor"/>
    <s v="3. 100K-150K"/>
    <s v="6-8 yrs"/>
    <s v="Retained"/>
  </r>
  <r>
    <n v="15667321"/>
    <n v="644"/>
    <x v="1"/>
    <x v="1"/>
    <n v="49"/>
    <n v="10"/>
    <n v="0"/>
    <n v="2"/>
    <n v="1"/>
    <n v="1"/>
    <n v="145089.64000000001"/>
    <n v="0"/>
    <x v="0"/>
    <s v="2. Fair"/>
    <s v="1. Zero"/>
    <s v="9-10 yrs"/>
    <s v="Retained"/>
  </r>
  <r>
    <n v="15601116"/>
    <n v="686"/>
    <x v="0"/>
    <x v="1"/>
    <n v="32"/>
    <n v="6"/>
    <n v="0"/>
    <n v="2"/>
    <n v="1"/>
    <n v="1"/>
    <n v="179093.26"/>
    <n v="0"/>
    <x v="1"/>
    <s v="3. Good"/>
    <s v="1. Zero"/>
    <s v="6-8 yrs"/>
    <s v="Retained"/>
  </r>
  <r>
    <n v="15622033"/>
    <n v="847"/>
    <x v="2"/>
    <x v="0"/>
    <n v="41"/>
    <n v="3"/>
    <n v="101543.51"/>
    <n v="4"/>
    <n v="1"/>
    <n v="0"/>
    <n v="16025.17"/>
    <n v="1"/>
    <x v="0"/>
    <s v="5. Excellent"/>
    <s v="3. 100K-150K"/>
    <s v="3-5 yrs"/>
    <s v="Churned"/>
  </r>
  <r>
    <n v="15758451"/>
    <n v="765"/>
    <x v="2"/>
    <x v="1"/>
    <n v="37"/>
    <n v="7"/>
    <n v="102708.77"/>
    <n v="1"/>
    <n v="1"/>
    <n v="0"/>
    <n v="9087.81"/>
    <n v="0"/>
    <x v="1"/>
    <s v="4. Very Good"/>
    <s v="3. 100K-150K"/>
    <s v="6-8 yrs"/>
    <s v="Retained"/>
  </r>
  <r>
    <n v="15688689"/>
    <n v="678"/>
    <x v="2"/>
    <x v="0"/>
    <n v="37"/>
    <n v="8"/>
    <n v="149000.91"/>
    <n v="2"/>
    <n v="1"/>
    <n v="1"/>
    <n v="21472.42"/>
    <n v="0"/>
    <x v="1"/>
    <s v="3. Good"/>
    <s v="3. 100K-150K"/>
    <s v="6-8 yrs"/>
    <s v="Retained"/>
  </r>
  <r>
    <n v="15652674"/>
    <n v="539"/>
    <x v="0"/>
    <x v="1"/>
    <n v="20"/>
    <n v="0"/>
    <n v="83459.86"/>
    <n v="1"/>
    <n v="1"/>
    <n v="1"/>
    <n v="146752.67000000001"/>
    <n v="0"/>
    <x v="3"/>
    <s v="1. Poor"/>
    <s v="2. Up to 100K"/>
    <s v="0-2 yrs"/>
    <s v="Retained"/>
  </r>
  <r>
    <n v="15806327"/>
    <n v="800"/>
    <x v="0"/>
    <x v="0"/>
    <n v="40"/>
    <n v="3"/>
    <n v="75893.11"/>
    <n v="2"/>
    <n v="1"/>
    <n v="0"/>
    <n v="132562.23000000001"/>
    <n v="0"/>
    <x v="0"/>
    <s v="5. Excellent"/>
    <s v="2. Up to 100K"/>
    <s v="3-5 yrs"/>
    <s v="Retained"/>
  </r>
  <r>
    <n v="15649618"/>
    <n v="799"/>
    <x v="2"/>
    <x v="0"/>
    <n v="39"/>
    <n v="7"/>
    <n v="167395.6"/>
    <n v="2"/>
    <n v="0"/>
    <n v="1"/>
    <n v="139537.43"/>
    <n v="0"/>
    <x v="1"/>
    <s v="4. Very Good"/>
    <s v="4. Above 150K"/>
    <s v="6-8 yrs"/>
    <s v="Retained"/>
  </r>
  <r>
    <n v="15677117"/>
    <n v="629"/>
    <x v="0"/>
    <x v="0"/>
    <n v="61"/>
    <n v="6"/>
    <n v="0"/>
    <n v="2"/>
    <n v="1"/>
    <n v="1"/>
    <n v="133672.60999999999"/>
    <n v="0"/>
    <x v="4"/>
    <s v="2. Fair"/>
    <s v="1. Zero"/>
    <s v="6-8 yrs"/>
    <s v="Retained"/>
  </r>
  <r>
    <n v="15751445"/>
    <n v="734"/>
    <x v="2"/>
    <x v="0"/>
    <n v="52"/>
    <n v="6"/>
    <n v="71283.09"/>
    <n v="2"/>
    <n v="0"/>
    <n v="1"/>
    <n v="38984.370000000003"/>
    <n v="0"/>
    <x v="2"/>
    <s v="3. Good"/>
    <s v="2. Up to 100K"/>
    <s v="6-8 yrs"/>
    <s v="Retained"/>
  </r>
  <r>
    <n v="15749669"/>
    <n v="542"/>
    <x v="0"/>
    <x v="0"/>
    <n v="31"/>
    <n v="3"/>
    <n v="0"/>
    <n v="2"/>
    <n v="1"/>
    <n v="1"/>
    <n v="115217.59"/>
    <n v="0"/>
    <x v="1"/>
    <s v="1. Poor"/>
    <s v="1. Zero"/>
    <s v="3-5 yrs"/>
    <s v="Retained"/>
  </r>
  <r>
    <n v="15656351"/>
    <n v="414"/>
    <x v="1"/>
    <x v="1"/>
    <n v="60"/>
    <n v="3"/>
    <n v="0"/>
    <n v="2"/>
    <n v="1"/>
    <n v="1"/>
    <n v="93844.82"/>
    <n v="0"/>
    <x v="4"/>
    <s v="1. Poor"/>
    <s v="1. Zero"/>
    <s v="3-5 yrs"/>
    <s v="Retained"/>
  </r>
  <r>
    <n v="15667438"/>
    <n v="675"/>
    <x v="0"/>
    <x v="0"/>
    <n v="38"/>
    <n v="1"/>
    <n v="104016.88"/>
    <n v="1"/>
    <n v="0"/>
    <n v="0"/>
    <n v="22068.83"/>
    <n v="1"/>
    <x v="1"/>
    <s v="3. Good"/>
    <s v="3. 100K-150K"/>
    <s v="0-2 yrs"/>
    <s v="Churned"/>
  </r>
  <r>
    <n v="15682273"/>
    <n v="683"/>
    <x v="0"/>
    <x v="0"/>
    <n v="38"/>
    <n v="5"/>
    <n v="127616.56"/>
    <n v="1"/>
    <n v="1"/>
    <n v="0"/>
    <n v="123846.07"/>
    <n v="0"/>
    <x v="1"/>
    <s v="3. Good"/>
    <s v="3. 100K-150K"/>
    <s v="3-5 yrs"/>
    <s v="Retained"/>
  </r>
  <r>
    <n v="15580912"/>
    <n v="748"/>
    <x v="0"/>
    <x v="1"/>
    <n v="32"/>
    <n v="5"/>
    <n v="154737.88"/>
    <n v="2"/>
    <n v="1"/>
    <n v="1"/>
    <n v="172638.13"/>
    <n v="0"/>
    <x v="1"/>
    <s v="4. Very Good"/>
    <s v="4. Above 150K"/>
    <s v="3-5 yrs"/>
    <s v="Retained"/>
  </r>
  <r>
    <n v="15785183"/>
    <n v="596"/>
    <x v="1"/>
    <x v="1"/>
    <n v="29"/>
    <n v="2"/>
    <n v="0"/>
    <n v="2"/>
    <n v="1"/>
    <n v="1"/>
    <n v="1591.19"/>
    <n v="0"/>
    <x v="3"/>
    <s v="2. Fair"/>
    <s v="1. Zero"/>
    <s v="0-2 yrs"/>
    <s v="Retained"/>
  </r>
  <r>
    <n v="15705383"/>
    <n v="642"/>
    <x v="0"/>
    <x v="1"/>
    <n v="35"/>
    <n v="4"/>
    <n v="125476.31"/>
    <n v="1"/>
    <n v="1"/>
    <n v="1"/>
    <n v="91775.51"/>
    <n v="0"/>
    <x v="1"/>
    <s v="2. Fair"/>
    <s v="3. 100K-150K"/>
    <s v="3-5 yrs"/>
    <s v="Retained"/>
  </r>
  <r>
    <n v="15712903"/>
    <n v="499"/>
    <x v="0"/>
    <x v="0"/>
    <n v="21"/>
    <n v="3"/>
    <n v="176511.08"/>
    <n v="1"/>
    <n v="1"/>
    <n v="1"/>
    <n v="153920.22"/>
    <n v="0"/>
    <x v="3"/>
    <s v="1. Poor"/>
    <s v="4. Above 150K"/>
    <s v="3-5 yrs"/>
    <s v="Retained"/>
  </r>
  <r>
    <n v="15774285"/>
    <n v="649"/>
    <x v="1"/>
    <x v="0"/>
    <n v="47"/>
    <n v="8"/>
    <n v="110783.28"/>
    <n v="1"/>
    <n v="1"/>
    <n v="1"/>
    <n v="71420.160000000003"/>
    <n v="0"/>
    <x v="0"/>
    <s v="2. Fair"/>
    <s v="3. 100K-150K"/>
    <s v="6-8 yrs"/>
    <s v="Retained"/>
  </r>
  <r>
    <n v="15583138"/>
    <n v="739"/>
    <x v="0"/>
    <x v="1"/>
    <n v="42"/>
    <n v="2"/>
    <n v="141642.92000000001"/>
    <n v="2"/>
    <n v="1"/>
    <n v="0"/>
    <n v="172149.76000000001"/>
    <n v="0"/>
    <x v="0"/>
    <s v="3. Good"/>
    <s v="3. 100K-150K"/>
    <s v="0-2 yrs"/>
    <s v="Retained"/>
  </r>
  <r>
    <n v="15740160"/>
    <n v="616"/>
    <x v="0"/>
    <x v="1"/>
    <n v="31"/>
    <n v="1"/>
    <n v="0"/>
    <n v="2"/>
    <n v="1"/>
    <n v="1"/>
    <n v="54706.75"/>
    <n v="0"/>
    <x v="1"/>
    <s v="2. Fair"/>
    <s v="1. Zero"/>
    <s v="0-2 yrs"/>
    <s v="Retained"/>
  </r>
  <r>
    <n v="15793425"/>
    <n v="560"/>
    <x v="1"/>
    <x v="0"/>
    <n v="33"/>
    <n v="9"/>
    <n v="0"/>
    <n v="1"/>
    <n v="0"/>
    <n v="1"/>
    <n v="183358.21"/>
    <n v="0"/>
    <x v="1"/>
    <s v="1. Poor"/>
    <s v="1. Zero"/>
    <s v="9-10 yrs"/>
    <s v="Retained"/>
  </r>
  <r>
    <n v="15749265"/>
    <n v="427"/>
    <x v="2"/>
    <x v="1"/>
    <n v="42"/>
    <n v="1"/>
    <n v="75681.52"/>
    <n v="1"/>
    <n v="1"/>
    <n v="1"/>
    <n v="57098"/>
    <n v="0"/>
    <x v="0"/>
    <s v="1. Poor"/>
    <s v="2. Up to 100K"/>
    <s v="0-2 yrs"/>
    <s v="Retained"/>
  </r>
  <r>
    <n v="15623989"/>
    <n v="435"/>
    <x v="0"/>
    <x v="1"/>
    <n v="54"/>
    <n v="3"/>
    <n v="0"/>
    <n v="1"/>
    <n v="1"/>
    <n v="0"/>
    <n v="156910.46"/>
    <n v="1"/>
    <x v="2"/>
    <s v="1. Poor"/>
    <s v="1. Zero"/>
    <s v="3-5 yrs"/>
    <s v="Churned"/>
  </r>
  <r>
    <n v="15604832"/>
    <n v="633"/>
    <x v="0"/>
    <x v="1"/>
    <n v="29"/>
    <n v="7"/>
    <n v="0"/>
    <n v="1"/>
    <n v="1"/>
    <n v="1"/>
    <n v="130224.73"/>
    <n v="0"/>
    <x v="3"/>
    <s v="2. Fair"/>
    <s v="1. Zero"/>
    <s v="6-8 yrs"/>
    <s v="Retained"/>
  </r>
  <r>
    <n v="15584580"/>
    <n v="443"/>
    <x v="0"/>
    <x v="1"/>
    <n v="35"/>
    <n v="6"/>
    <n v="161111.45000000001"/>
    <n v="1"/>
    <n v="0"/>
    <n v="0"/>
    <n v="13946.66"/>
    <n v="0"/>
    <x v="1"/>
    <s v="1. Poor"/>
    <s v="4. Above 150K"/>
    <s v="6-8 yrs"/>
    <s v="Retained"/>
  </r>
  <r>
    <n v="15573854"/>
    <n v="727"/>
    <x v="0"/>
    <x v="1"/>
    <n v="62"/>
    <n v="5"/>
    <n v="0"/>
    <n v="2"/>
    <n v="0"/>
    <n v="1"/>
    <n v="38652.959999999999"/>
    <n v="0"/>
    <x v="4"/>
    <s v="3. Good"/>
    <s v="1. Zero"/>
    <s v="3-5 yrs"/>
    <s v="Retained"/>
  </r>
  <r>
    <n v="15614847"/>
    <n v="674"/>
    <x v="0"/>
    <x v="0"/>
    <n v="45"/>
    <n v="6"/>
    <n v="72494.69"/>
    <n v="1"/>
    <n v="0"/>
    <n v="1"/>
    <n v="140041.78"/>
    <n v="0"/>
    <x v="0"/>
    <s v="3. Good"/>
    <s v="2. Up to 100K"/>
    <s v="6-8 yrs"/>
    <s v="Retained"/>
  </r>
  <r>
    <n v="15679966"/>
    <n v="661"/>
    <x v="0"/>
    <x v="0"/>
    <n v="31"/>
    <n v="3"/>
    <n v="133964.29999999999"/>
    <n v="1"/>
    <n v="1"/>
    <n v="1"/>
    <n v="166187.1"/>
    <n v="0"/>
    <x v="1"/>
    <s v="2. Fair"/>
    <s v="3. 100K-150K"/>
    <s v="3-5 yrs"/>
    <s v="Retained"/>
  </r>
  <r>
    <n v="15799435"/>
    <n v="619"/>
    <x v="1"/>
    <x v="1"/>
    <n v="34"/>
    <n v="1"/>
    <n v="0"/>
    <n v="1"/>
    <n v="1"/>
    <n v="0"/>
    <n v="139919.38"/>
    <n v="0"/>
    <x v="1"/>
    <s v="2. Fair"/>
    <s v="1. Zero"/>
    <s v="0-2 yrs"/>
    <s v="Retained"/>
  </r>
  <r>
    <n v="15752186"/>
    <n v="562"/>
    <x v="0"/>
    <x v="0"/>
    <n v="27"/>
    <n v="3"/>
    <n v="0"/>
    <n v="2"/>
    <n v="1"/>
    <n v="0"/>
    <n v="28137.03"/>
    <n v="0"/>
    <x v="3"/>
    <s v="1. Poor"/>
    <s v="1. Zero"/>
    <s v="3-5 yrs"/>
    <s v="Retained"/>
  </r>
  <r>
    <n v="15705544"/>
    <n v="633"/>
    <x v="0"/>
    <x v="1"/>
    <n v="61"/>
    <n v="3"/>
    <n v="157201.48000000001"/>
    <n v="1"/>
    <n v="0"/>
    <n v="1"/>
    <n v="50368.63"/>
    <n v="0"/>
    <x v="4"/>
    <s v="2. Fair"/>
    <s v="4. Above 150K"/>
    <s v="3-5 yrs"/>
    <s v="Retained"/>
  </r>
  <r>
    <n v="15713632"/>
    <n v="551"/>
    <x v="1"/>
    <x v="0"/>
    <n v="48"/>
    <n v="5"/>
    <n v="95679.29"/>
    <n v="1"/>
    <n v="0"/>
    <n v="0"/>
    <n v="94978.1"/>
    <n v="0"/>
    <x v="0"/>
    <s v="1. Poor"/>
    <s v="2. Up to 100K"/>
    <s v="3-5 yrs"/>
    <s v="Retained"/>
  </r>
  <r>
    <n v="15586523"/>
    <n v="720"/>
    <x v="2"/>
    <x v="0"/>
    <n v="29"/>
    <n v="7"/>
    <n v="106230.92"/>
    <n v="1"/>
    <n v="1"/>
    <n v="1"/>
    <n v="69903.929999999993"/>
    <n v="1"/>
    <x v="3"/>
    <s v="3. Good"/>
    <s v="3. 100K-150K"/>
    <s v="6-8 yrs"/>
    <s v="Churned"/>
  </r>
  <r>
    <n v="15609176"/>
    <n v="688"/>
    <x v="0"/>
    <x v="0"/>
    <n v="32"/>
    <n v="5"/>
    <n v="0"/>
    <n v="2"/>
    <n v="0"/>
    <n v="1"/>
    <n v="177607.77"/>
    <n v="0"/>
    <x v="1"/>
    <s v="3. Good"/>
    <s v="1. Zero"/>
    <s v="3-5 yrs"/>
    <s v="Retained"/>
  </r>
  <r>
    <n v="15769308"/>
    <n v="635"/>
    <x v="2"/>
    <x v="0"/>
    <n v="36"/>
    <n v="9"/>
    <n v="81231.850000000006"/>
    <n v="2"/>
    <n v="1"/>
    <n v="0"/>
    <n v="196731.08"/>
    <n v="0"/>
    <x v="1"/>
    <s v="2. Fair"/>
    <s v="2. Up to 100K"/>
    <s v="9-10 yrs"/>
    <s v="Retained"/>
  </r>
  <r>
    <n v="15676810"/>
    <n v="561"/>
    <x v="0"/>
    <x v="0"/>
    <n v="31"/>
    <n v="1"/>
    <n v="81480.27"/>
    <n v="2"/>
    <n v="1"/>
    <n v="1"/>
    <n v="65234.6"/>
    <n v="0"/>
    <x v="1"/>
    <s v="1. Poor"/>
    <s v="2. Up to 100K"/>
    <s v="0-2 yrs"/>
    <s v="Retained"/>
  </r>
  <r>
    <n v="15634591"/>
    <n v="850"/>
    <x v="0"/>
    <x v="1"/>
    <n v="33"/>
    <n v="8"/>
    <n v="73059.38"/>
    <n v="1"/>
    <n v="1"/>
    <n v="1"/>
    <n v="186281"/>
    <n v="0"/>
    <x v="1"/>
    <s v="5. Excellent"/>
    <s v="2. Up to 100K"/>
    <s v="6-8 yrs"/>
    <s v="Retained"/>
  </r>
  <r>
    <n v="15679804"/>
    <n v="636"/>
    <x v="0"/>
    <x v="1"/>
    <n v="36"/>
    <n v="5"/>
    <n v="117559.05"/>
    <n v="2"/>
    <n v="1"/>
    <n v="1"/>
    <n v="111573.3"/>
    <n v="0"/>
    <x v="1"/>
    <s v="2. Fair"/>
    <s v="3. 100K-150K"/>
    <s v="3-5 yrs"/>
    <s v="Retained"/>
  </r>
  <r>
    <n v="15677764"/>
    <n v="461"/>
    <x v="2"/>
    <x v="0"/>
    <n v="74"/>
    <n v="1"/>
    <n v="186445.31"/>
    <n v="2"/>
    <n v="1"/>
    <n v="1"/>
    <n v="196767.83"/>
    <n v="0"/>
    <x v="4"/>
    <s v="1. Poor"/>
    <s v="4. Above 150K"/>
    <s v="0-2 yrs"/>
    <s v="Retained"/>
  </r>
  <r>
    <n v="15571917"/>
    <n v="771"/>
    <x v="2"/>
    <x v="0"/>
    <n v="38"/>
    <n v="5"/>
    <n v="137657.71"/>
    <n v="2"/>
    <n v="1"/>
    <n v="0"/>
    <n v="72985.61"/>
    <n v="0"/>
    <x v="1"/>
    <s v="4. Very Good"/>
    <s v="3. 100K-150K"/>
    <s v="3-5 yrs"/>
    <s v="Retained"/>
  </r>
  <r>
    <n v="15574608"/>
    <n v="713"/>
    <x v="0"/>
    <x v="1"/>
    <n v="36"/>
    <n v="8"/>
    <n v="133889.35"/>
    <n v="1"/>
    <n v="1"/>
    <n v="1"/>
    <n v="143265.65"/>
    <n v="0"/>
    <x v="1"/>
    <s v="3. Good"/>
    <s v="3. 100K-150K"/>
    <s v="6-8 yrs"/>
    <s v="Retained"/>
  </r>
  <r>
    <n v="15740868"/>
    <n v="658"/>
    <x v="2"/>
    <x v="0"/>
    <n v="45"/>
    <n v="9"/>
    <n v="134562.79999999999"/>
    <n v="1"/>
    <n v="1"/>
    <n v="1"/>
    <n v="159268.67000000001"/>
    <n v="0"/>
    <x v="0"/>
    <s v="2. Fair"/>
    <s v="3. 100K-150K"/>
    <s v="9-10 yrs"/>
    <s v="Retained"/>
  </r>
  <r>
    <n v="15702442"/>
    <n v="586"/>
    <x v="2"/>
    <x v="0"/>
    <n v="56"/>
    <n v="9"/>
    <n v="100781.75"/>
    <n v="2"/>
    <n v="1"/>
    <n v="1"/>
    <n v="54448.41"/>
    <n v="0"/>
    <x v="2"/>
    <s v="2. Fair"/>
    <s v="3. 100K-150K"/>
    <s v="9-10 yrs"/>
    <s v="Retained"/>
  </r>
  <r>
    <n v="15699797"/>
    <n v="737"/>
    <x v="0"/>
    <x v="1"/>
    <n v="30"/>
    <n v="8"/>
    <n v="174356.13"/>
    <n v="1"/>
    <n v="0"/>
    <n v="0"/>
    <n v="31928.5"/>
    <n v="0"/>
    <x v="1"/>
    <s v="3. Good"/>
    <s v="4. Above 150K"/>
    <s v="6-8 yrs"/>
    <s v="Retained"/>
  </r>
  <r>
    <n v="15648047"/>
    <n v="742"/>
    <x v="2"/>
    <x v="1"/>
    <n v="27"/>
    <n v="5"/>
    <n v="190125.43"/>
    <n v="2"/>
    <n v="0"/>
    <n v="0"/>
    <n v="21793.59"/>
    <n v="0"/>
    <x v="3"/>
    <s v="4. Very Good"/>
    <s v="4. Above 150K"/>
    <s v="3-5 yrs"/>
    <s v="Retained"/>
  </r>
  <r>
    <n v="15766826"/>
    <n v="824"/>
    <x v="0"/>
    <x v="1"/>
    <n v="26"/>
    <n v="7"/>
    <n v="146266"/>
    <n v="1"/>
    <n v="1"/>
    <n v="0"/>
    <n v="21903.62"/>
    <n v="1"/>
    <x v="3"/>
    <s v="5. Excellent"/>
    <s v="3. 100K-150K"/>
    <s v="6-8 yrs"/>
    <s v="Churned"/>
  </r>
  <r>
    <n v="15591628"/>
    <n v="701"/>
    <x v="2"/>
    <x v="1"/>
    <n v="41"/>
    <n v="9"/>
    <n v="164046.1"/>
    <n v="1"/>
    <n v="1"/>
    <n v="0"/>
    <n v="49405.93"/>
    <n v="0"/>
    <x v="0"/>
    <s v="3. Good"/>
    <s v="4. Above 150K"/>
    <s v="9-10 yrs"/>
    <s v="Retained"/>
  </r>
  <r>
    <n v="15583857"/>
    <n v="623"/>
    <x v="1"/>
    <x v="0"/>
    <n v="43"/>
    <n v="4"/>
    <n v="123536.52"/>
    <n v="2"/>
    <n v="0"/>
    <n v="0"/>
    <n v="154908.51999999999"/>
    <n v="0"/>
    <x v="0"/>
    <s v="2. Fair"/>
    <s v="3. 100K-150K"/>
    <s v="3-5 yrs"/>
    <s v="Retained"/>
  </r>
  <r>
    <n v="15752534"/>
    <n v="744"/>
    <x v="0"/>
    <x v="1"/>
    <n v="36"/>
    <n v="10"/>
    <n v="0"/>
    <n v="2"/>
    <n v="1"/>
    <n v="1"/>
    <n v="182867.84"/>
    <n v="0"/>
    <x v="1"/>
    <s v="4. Very Good"/>
    <s v="1. Zero"/>
    <s v="9-10 yrs"/>
    <s v="Retained"/>
  </r>
  <r>
    <n v="15741403"/>
    <n v="698"/>
    <x v="1"/>
    <x v="0"/>
    <n v="38"/>
    <n v="1"/>
    <n v="171848.38"/>
    <n v="1"/>
    <n v="0"/>
    <n v="0"/>
    <n v="16957.45"/>
    <n v="0"/>
    <x v="1"/>
    <s v="3. Good"/>
    <s v="4. Above 150K"/>
    <s v="0-2 yrs"/>
    <s v="Retained"/>
  </r>
  <r>
    <n v="15783589"/>
    <n v="616"/>
    <x v="0"/>
    <x v="1"/>
    <n v="40"/>
    <n v="9"/>
    <n v="0"/>
    <n v="2"/>
    <n v="0"/>
    <n v="0"/>
    <n v="93717.55"/>
    <n v="0"/>
    <x v="0"/>
    <s v="2. Fair"/>
    <s v="1. Zero"/>
    <s v="9-10 yrs"/>
    <s v="Retained"/>
  </r>
  <r>
    <n v="15598046"/>
    <n v="662"/>
    <x v="0"/>
    <x v="0"/>
    <n v="39"/>
    <n v="5"/>
    <n v="139562.04999999999"/>
    <n v="2"/>
    <n v="1"/>
    <n v="0"/>
    <n v="61636.22"/>
    <n v="0"/>
    <x v="1"/>
    <s v="2. Fair"/>
    <s v="3. 100K-150K"/>
    <s v="3-5 yrs"/>
    <s v="Retained"/>
  </r>
  <r>
    <n v="15643330"/>
    <n v="594"/>
    <x v="0"/>
    <x v="1"/>
    <n v="37"/>
    <n v="2"/>
    <n v="0"/>
    <n v="2"/>
    <n v="0"/>
    <n v="1"/>
    <n v="95864.5"/>
    <n v="0"/>
    <x v="1"/>
    <s v="2. Fair"/>
    <s v="1. Zero"/>
    <s v="0-2 yrs"/>
    <s v="Retained"/>
  </r>
  <r>
    <n v="15680405"/>
    <n v="685"/>
    <x v="0"/>
    <x v="1"/>
    <n v="40"/>
    <n v="2"/>
    <n v="168001.34"/>
    <n v="2"/>
    <n v="1"/>
    <n v="1"/>
    <n v="167400.29"/>
    <n v="0"/>
    <x v="0"/>
    <s v="3. Good"/>
    <s v="4. Above 150K"/>
    <s v="0-2 yrs"/>
    <s v="Retained"/>
  </r>
  <r>
    <n v="15728683"/>
    <n v="742"/>
    <x v="0"/>
    <x v="1"/>
    <n v="27"/>
    <n v="0"/>
    <n v="0"/>
    <n v="2"/>
    <n v="0"/>
    <n v="1"/>
    <n v="131534.96"/>
    <n v="0"/>
    <x v="3"/>
    <s v="4. Very Good"/>
    <s v="1. Zero"/>
    <s v="0-2 yrs"/>
    <s v="Retained"/>
  </r>
  <r>
    <n v="15621644"/>
    <n v="678"/>
    <x v="2"/>
    <x v="1"/>
    <n v="83"/>
    <n v="6"/>
    <n v="123356.63"/>
    <n v="1"/>
    <n v="0"/>
    <n v="1"/>
    <n v="92934.41"/>
    <n v="0"/>
    <x v="4"/>
    <s v="3. Good"/>
    <s v="3. 100K-150K"/>
    <s v="6-8 yrs"/>
    <s v="Retained"/>
  </r>
  <r>
    <n v="15733032"/>
    <n v="651"/>
    <x v="1"/>
    <x v="1"/>
    <n v="47"/>
    <n v="2"/>
    <n v="0"/>
    <n v="2"/>
    <n v="1"/>
    <n v="1"/>
    <n v="119808.64"/>
    <n v="0"/>
    <x v="0"/>
    <s v="2. Fair"/>
    <s v="1. Zero"/>
    <s v="0-2 yrs"/>
    <s v="Retained"/>
  </r>
  <r>
    <n v="15608381"/>
    <n v="585"/>
    <x v="2"/>
    <x v="1"/>
    <n v="50"/>
    <n v="2"/>
    <n v="125845.66"/>
    <n v="1"/>
    <n v="1"/>
    <n v="0"/>
    <n v="9439.31"/>
    <n v="1"/>
    <x v="2"/>
    <s v="2. Fair"/>
    <s v="3. 100K-150K"/>
    <s v="0-2 yrs"/>
    <s v="Churned"/>
  </r>
  <r>
    <n v="15658946"/>
    <n v="579"/>
    <x v="2"/>
    <x v="1"/>
    <n v="40"/>
    <n v="10"/>
    <n v="45408.85"/>
    <n v="2"/>
    <n v="1"/>
    <n v="0"/>
    <n v="18732.91"/>
    <n v="0"/>
    <x v="0"/>
    <s v="1. Poor"/>
    <s v="2. Up to 100K"/>
    <s v="9-10 yrs"/>
    <s v="Retained"/>
  </r>
  <r>
    <n v="15757912"/>
    <n v="722"/>
    <x v="2"/>
    <x v="0"/>
    <n v="37"/>
    <n v="0"/>
    <n v="125977.81"/>
    <n v="1"/>
    <n v="0"/>
    <n v="0"/>
    <n v="160162.42000000001"/>
    <n v="0"/>
    <x v="1"/>
    <s v="3. Good"/>
    <s v="3. 100K-150K"/>
    <s v="0-2 yrs"/>
    <s v="Retained"/>
  </r>
  <r>
    <n v="15645371"/>
    <n v="613"/>
    <x v="2"/>
    <x v="0"/>
    <n v="51"/>
    <n v="7"/>
    <n v="147262.10999999999"/>
    <n v="1"/>
    <n v="1"/>
    <n v="1"/>
    <n v="53630.9"/>
    <n v="1"/>
    <x v="2"/>
    <s v="2. Fair"/>
    <s v="3. 100K-150K"/>
    <s v="6-8 yrs"/>
    <s v="Churned"/>
  </r>
  <r>
    <n v="15653110"/>
    <n v="694"/>
    <x v="0"/>
    <x v="1"/>
    <n v="42"/>
    <n v="8"/>
    <n v="133767.19"/>
    <n v="1"/>
    <n v="1"/>
    <n v="0"/>
    <n v="36405.21"/>
    <n v="0"/>
    <x v="0"/>
    <s v="3. Good"/>
    <s v="3. 100K-150K"/>
    <s v="6-8 yrs"/>
    <s v="Retained"/>
  </r>
  <r>
    <n v="15766355"/>
    <n v="550"/>
    <x v="2"/>
    <x v="1"/>
    <n v="49"/>
    <n v="0"/>
    <n v="108806.96"/>
    <n v="3"/>
    <n v="1"/>
    <n v="0"/>
    <n v="61446.92"/>
    <n v="1"/>
    <x v="0"/>
    <s v="1. Poor"/>
    <s v="3. 100K-150K"/>
    <s v="0-2 yrs"/>
    <s v="Churned"/>
  </r>
  <r>
    <n v="15585249"/>
    <n v="741"/>
    <x v="0"/>
    <x v="1"/>
    <n v="42"/>
    <n v="6"/>
    <n v="106036.52"/>
    <n v="1"/>
    <n v="1"/>
    <n v="0"/>
    <n v="194686.78"/>
    <n v="1"/>
    <x v="0"/>
    <s v="4. Very Good"/>
    <s v="3. 100K-150K"/>
    <s v="6-8 yrs"/>
    <s v="Churned"/>
  </r>
  <r>
    <n v="15611786"/>
    <n v="668"/>
    <x v="1"/>
    <x v="0"/>
    <n v="69"/>
    <n v="9"/>
    <n v="0"/>
    <n v="1"/>
    <n v="0"/>
    <n v="1"/>
    <n v="134483.07"/>
    <n v="0"/>
    <x v="4"/>
    <s v="2. Fair"/>
    <s v="1. Zero"/>
    <s v="9-10 yrs"/>
    <s v="Retained"/>
  </r>
  <r>
    <n v="15575486"/>
    <n v="529"/>
    <x v="0"/>
    <x v="0"/>
    <n v="27"/>
    <n v="1"/>
    <n v="0"/>
    <n v="2"/>
    <n v="1"/>
    <n v="1"/>
    <n v="37769.980000000003"/>
    <n v="0"/>
    <x v="3"/>
    <s v="1. Poor"/>
    <s v="1. Zero"/>
    <s v="0-2 yrs"/>
    <s v="Retained"/>
  </r>
  <r>
    <n v="15780215"/>
    <n v="636"/>
    <x v="0"/>
    <x v="1"/>
    <n v="31"/>
    <n v="6"/>
    <n v="0"/>
    <n v="2"/>
    <n v="1"/>
    <n v="1"/>
    <n v="2382.61"/>
    <n v="0"/>
    <x v="1"/>
    <s v="2. Fair"/>
    <s v="1. Zero"/>
    <s v="6-8 yrs"/>
    <s v="Retained"/>
  </r>
  <r>
    <n v="15686099"/>
    <n v="563"/>
    <x v="1"/>
    <x v="1"/>
    <n v="61"/>
    <n v="1"/>
    <n v="82182.100000000006"/>
    <n v="1"/>
    <n v="1"/>
    <n v="0"/>
    <n v="106826.92"/>
    <n v="1"/>
    <x v="4"/>
    <s v="1. Poor"/>
    <s v="2. Up to 100K"/>
    <s v="0-2 yrs"/>
    <s v="Churned"/>
  </r>
  <r>
    <n v="15739042"/>
    <n v="767"/>
    <x v="0"/>
    <x v="0"/>
    <n v="35"/>
    <n v="9"/>
    <n v="0"/>
    <n v="2"/>
    <n v="1"/>
    <n v="0"/>
    <n v="39511.61"/>
    <n v="0"/>
    <x v="1"/>
    <s v="4. Very Good"/>
    <s v="1. Zero"/>
    <s v="9-10 yrs"/>
    <s v="Retained"/>
  </r>
  <r>
    <n v="15815316"/>
    <n v="644"/>
    <x v="0"/>
    <x v="1"/>
    <n v="50"/>
    <n v="9"/>
    <n v="76817"/>
    <n v="4"/>
    <n v="1"/>
    <n v="0"/>
    <n v="196371.13"/>
    <n v="1"/>
    <x v="2"/>
    <s v="2. Fair"/>
    <s v="2. Up to 100K"/>
    <s v="9-10 yrs"/>
    <s v="Churned"/>
  </r>
  <r>
    <n v="15778489"/>
    <n v="780"/>
    <x v="2"/>
    <x v="1"/>
    <n v="71"/>
    <n v="9"/>
    <n v="142550.25"/>
    <n v="2"/>
    <n v="1"/>
    <n v="1"/>
    <n v="122506.78"/>
    <n v="0"/>
    <x v="4"/>
    <s v="4. Very Good"/>
    <s v="3. 100K-150K"/>
    <s v="9-10 yrs"/>
    <s v="Retained"/>
  </r>
  <r>
    <n v="15786389"/>
    <n v="635"/>
    <x v="1"/>
    <x v="0"/>
    <n v="41"/>
    <n v="10"/>
    <n v="0"/>
    <n v="2"/>
    <n v="1"/>
    <n v="1"/>
    <n v="61994.2"/>
    <n v="0"/>
    <x v="0"/>
    <s v="2. Fair"/>
    <s v="1. Zero"/>
    <s v="9-10 yrs"/>
    <s v="Retained"/>
  </r>
  <r>
    <n v="15601787"/>
    <n v="641"/>
    <x v="2"/>
    <x v="1"/>
    <n v="35"/>
    <n v="2"/>
    <n v="103711.56"/>
    <n v="1"/>
    <n v="0"/>
    <n v="1"/>
    <n v="192464.21"/>
    <n v="1"/>
    <x v="1"/>
    <s v="2. Fair"/>
    <s v="3. 100K-150K"/>
    <s v="0-2 yrs"/>
    <s v="Churned"/>
  </r>
  <r>
    <n v="15624715"/>
    <n v="593"/>
    <x v="1"/>
    <x v="0"/>
    <n v="40"/>
    <n v="2"/>
    <n v="0"/>
    <n v="1"/>
    <n v="1"/>
    <n v="1"/>
    <n v="5194.95"/>
    <n v="0"/>
    <x v="0"/>
    <s v="2. Fair"/>
    <s v="1. Zero"/>
    <s v="0-2 yrs"/>
    <s v="Retained"/>
  </r>
  <r>
    <n v="15763093"/>
    <n v="540"/>
    <x v="2"/>
    <x v="0"/>
    <n v="35"/>
    <n v="7"/>
    <n v="128369.75"/>
    <n v="2"/>
    <n v="1"/>
    <n v="0"/>
    <n v="198256.15"/>
    <n v="0"/>
    <x v="1"/>
    <s v="1. Poor"/>
    <s v="3. 100K-150K"/>
    <s v="6-8 yrs"/>
    <s v="Retained"/>
  </r>
  <r>
    <n v="15572073"/>
    <n v="663"/>
    <x v="1"/>
    <x v="1"/>
    <n v="35"/>
    <n v="5"/>
    <n v="0"/>
    <n v="2"/>
    <n v="1"/>
    <n v="1"/>
    <n v="62634.94"/>
    <n v="0"/>
    <x v="1"/>
    <s v="2. Fair"/>
    <s v="1. Zero"/>
    <s v="3-5 yrs"/>
    <s v="Retained"/>
  </r>
  <r>
    <n v="15780256"/>
    <n v="630"/>
    <x v="0"/>
    <x v="1"/>
    <n v="34"/>
    <n v="9"/>
    <n v="0"/>
    <n v="2"/>
    <n v="1"/>
    <n v="1"/>
    <n v="114006.35"/>
    <n v="0"/>
    <x v="1"/>
    <s v="2. Fair"/>
    <s v="1. Zero"/>
    <s v="9-10 yrs"/>
    <s v="Retained"/>
  </r>
  <r>
    <n v="15659305"/>
    <n v="605"/>
    <x v="2"/>
    <x v="1"/>
    <n v="19"/>
    <n v="8"/>
    <n v="166133.28"/>
    <n v="1"/>
    <n v="1"/>
    <n v="1"/>
    <n v="107994.99"/>
    <n v="0"/>
    <x v="3"/>
    <s v="2. Fair"/>
    <s v="4. Above 150K"/>
    <s v="6-8 yrs"/>
    <s v="Retained"/>
  </r>
  <r>
    <n v="15638882"/>
    <n v="710"/>
    <x v="2"/>
    <x v="0"/>
    <n v="62"/>
    <n v="9"/>
    <n v="148214.35999999999"/>
    <n v="1"/>
    <n v="1"/>
    <n v="0"/>
    <n v="48571.14"/>
    <n v="1"/>
    <x v="4"/>
    <s v="3. Good"/>
    <s v="3. 100K-150K"/>
    <s v="9-10 yrs"/>
    <s v="Churned"/>
  </r>
  <r>
    <n v="15714680"/>
    <n v="755"/>
    <x v="0"/>
    <x v="0"/>
    <n v="78"/>
    <n v="5"/>
    <n v="121206.96"/>
    <n v="1"/>
    <n v="1"/>
    <n v="1"/>
    <n v="76016.490000000005"/>
    <n v="0"/>
    <x v="4"/>
    <s v="4. Very Good"/>
    <s v="3. 100K-150K"/>
    <s v="3-5 yrs"/>
    <s v="Retained"/>
  </r>
  <r>
    <n v="15777217"/>
    <n v="641"/>
    <x v="1"/>
    <x v="1"/>
    <n v="25"/>
    <n v="10"/>
    <n v="0"/>
    <n v="2"/>
    <n v="1"/>
    <n v="1"/>
    <n v="180808.39"/>
    <n v="0"/>
    <x v="3"/>
    <s v="2. Fair"/>
    <s v="1. Zero"/>
    <s v="9-10 yrs"/>
    <s v="Retained"/>
  </r>
  <r>
    <n v="15739123"/>
    <n v="737"/>
    <x v="2"/>
    <x v="1"/>
    <n v="50"/>
    <n v="4"/>
    <n v="127552.85"/>
    <n v="2"/>
    <n v="1"/>
    <n v="0"/>
    <n v="4225.1099999999997"/>
    <n v="0"/>
    <x v="2"/>
    <s v="3. Good"/>
    <s v="3. 100K-150K"/>
    <s v="3-5 yrs"/>
    <s v="Retained"/>
  </r>
  <r>
    <n v="15594450"/>
    <n v="695"/>
    <x v="0"/>
    <x v="1"/>
    <n v="49"/>
    <n v="9"/>
    <n v="159458.53"/>
    <n v="1"/>
    <n v="1"/>
    <n v="0"/>
    <n v="135841.35"/>
    <n v="0"/>
    <x v="0"/>
    <s v="3. Good"/>
    <s v="4. Above 150K"/>
    <s v="9-10 yrs"/>
    <s v="Retained"/>
  </r>
  <r>
    <n v="15797751"/>
    <n v="466"/>
    <x v="2"/>
    <x v="0"/>
    <n v="47"/>
    <n v="5"/>
    <n v="102085.72"/>
    <n v="1"/>
    <n v="1"/>
    <n v="1"/>
    <n v="183536.24"/>
    <n v="1"/>
    <x v="0"/>
    <s v="1. Poor"/>
    <s v="3. 100K-150K"/>
    <s v="3-5 yrs"/>
    <s v="Churned"/>
  </r>
  <r>
    <n v="15691543"/>
    <n v="558"/>
    <x v="2"/>
    <x v="1"/>
    <n v="58"/>
    <n v="2"/>
    <n v="142537.18"/>
    <n v="1"/>
    <n v="1"/>
    <n v="1"/>
    <n v="88791.83"/>
    <n v="0"/>
    <x v="2"/>
    <s v="1. Poor"/>
    <s v="3. 100K-150K"/>
    <s v="0-2 yrs"/>
    <s v="Retained"/>
  </r>
  <r>
    <n v="15722845"/>
    <n v="665"/>
    <x v="1"/>
    <x v="1"/>
    <n v="29"/>
    <n v="1"/>
    <n v="182781.74"/>
    <n v="2"/>
    <n v="1"/>
    <n v="1"/>
    <n v="63732.9"/>
    <n v="0"/>
    <x v="3"/>
    <s v="2. Fair"/>
    <s v="4. Above 150K"/>
    <s v="0-2 yrs"/>
    <s v="Retained"/>
  </r>
  <r>
    <n v="15605804"/>
    <n v="737"/>
    <x v="0"/>
    <x v="1"/>
    <n v="45"/>
    <n v="10"/>
    <n v="0"/>
    <n v="2"/>
    <n v="1"/>
    <n v="0"/>
    <n v="1364.54"/>
    <n v="0"/>
    <x v="0"/>
    <s v="3. Good"/>
    <s v="1. Zero"/>
    <s v="9-10 yrs"/>
    <s v="Retained"/>
  </r>
  <r>
    <n v="15702061"/>
    <n v="654"/>
    <x v="0"/>
    <x v="1"/>
    <n v="29"/>
    <n v="7"/>
    <n v="0"/>
    <n v="2"/>
    <n v="1"/>
    <n v="1"/>
    <n v="149184.15"/>
    <n v="0"/>
    <x v="3"/>
    <s v="2. Fair"/>
    <s v="1. Zero"/>
    <s v="6-8 yrs"/>
    <s v="Retained"/>
  </r>
  <r>
    <n v="15694321"/>
    <n v="619"/>
    <x v="0"/>
    <x v="0"/>
    <n v="28"/>
    <n v="3"/>
    <n v="0"/>
    <n v="2"/>
    <n v="1"/>
    <n v="0"/>
    <n v="53394.12"/>
    <n v="0"/>
    <x v="3"/>
    <s v="2. Fair"/>
    <s v="1. Zero"/>
    <s v="3-5 yrs"/>
    <s v="Retained"/>
  </r>
  <r>
    <n v="15798749"/>
    <n v="845"/>
    <x v="2"/>
    <x v="0"/>
    <n v="43"/>
    <n v="3"/>
    <n v="152063.59"/>
    <n v="2"/>
    <n v="1"/>
    <n v="0"/>
    <n v="97910.06"/>
    <n v="0"/>
    <x v="0"/>
    <s v="5. Excellent"/>
    <s v="4. Above 150K"/>
    <s v="3-5 yrs"/>
    <s v="Retained"/>
  </r>
  <r>
    <n v="15720050"/>
    <n v="727"/>
    <x v="0"/>
    <x v="0"/>
    <n v="28"/>
    <n v="2"/>
    <n v="110997.75999999999"/>
    <n v="1"/>
    <n v="1"/>
    <n v="0"/>
    <n v="101433.76"/>
    <n v="0"/>
    <x v="3"/>
    <s v="3. Good"/>
    <s v="3. 100K-150K"/>
    <s v="0-2 yrs"/>
    <s v="Retained"/>
  </r>
  <r>
    <n v="15758048"/>
    <n v="582"/>
    <x v="0"/>
    <x v="1"/>
    <n v="50"/>
    <n v="2"/>
    <n v="148942"/>
    <n v="1"/>
    <n v="1"/>
    <n v="1"/>
    <n v="116944.3"/>
    <n v="0"/>
    <x v="2"/>
    <s v="2. Fair"/>
    <s v="3. 100K-150K"/>
    <s v="0-2 yrs"/>
    <s v="Retained"/>
  </r>
  <r>
    <n v="15805681"/>
    <n v="716"/>
    <x v="0"/>
    <x v="1"/>
    <n v="41"/>
    <n v="9"/>
    <n v="0"/>
    <n v="1"/>
    <n v="1"/>
    <n v="1"/>
    <n v="113267.48"/>
    <n v="0"/>
    <x v="0"/>
    <s v="3. Good"/>
    <s v="1. Zero"/>
    <s v="9-10 yrs"/>
    <s v="Retained"/>
  </r>
  <r>
    <n v="15802809"/>
    <n v="660"/>
    <x v="1"/>
    <x v="0"/>
    <n v="36"/>
    <n v="0"/>
    <n v="84438.57"/>
    <n v="1"/>
    <n v="1"/>
    <n v="1"/>
    <n v="181449.51"/>
    <n v="0"/>
    <x v="1"/>
    <s v="2. Fair"/>
    <s v="2. Up to 100K"/>
    <s v="0-2 yrs"/>
    <s v="Retained"/>
  </r>
  <r>
    <n v="15807239"/>
    <n v="664"/>
    <x v="0"/>
    <x v="0"/>
    <n v="34"/>
    <n v="7"/>
    <n v="93920.47"/>
    <n v="1"/>
    <n v="0"/>
    <n v="0"/>
    <n v="179913.98"/>
    <n v="0"/>
    <x v="1"/>
    <s v="2. Fair"/>
    <s v="2. Up to 100K"/>
    <s v="6-8 yrs"/>
    <s v="Retained"/>
  </r>
  <r>
    <n v="15749093"/>
    <n v="801"/>
    <x v="0"/>
    <x v="1"/>
    <n v="43"/>
    <n v="4"/>
    <n v="158713.07999999999"/>
    <n v="2"/>
    <n v="0"/>
    <n v="0"/>
    <n v="98586.14"/>
    <n v="0"/>
    <x v="0"/>
    <s v="5. Excellent"/>
    <s v="4. Above 150K"/>
    <s v="3-5 yrs"/>
    <s v="Retained"/>
  </r>
  <r>
    <n v="15689344"/>
    <n v="615"/>
    <x v="1"/>
    <x v="1"/>
    <n v="42"/>
    <n v="4"/>
    <n v="0"/>
    <n v="3"/>
    <n v="0"/>
    <n v="1"/>
    <n v="120321.09"/>
    <n v="0"/>
    <x v="0"/>
    <s v="2. Fair"/>
    <s v="1. Zero"/>
    <s v="3-5 yrs"/>
    <s v="Retained"/>
  </r>
  <r>
    <n v="15606076"/>
    <n v="718"/>
    <x v="2"/>
    <x v="1"/>
    <n v="63"/>
    <n v="7"/>
    <n v="123204.88"/>
    <n v="1"/>
    <n v="1"/>
    <n v="1"/>
    <n v="100538.8"/>
    <n v="0"/>
    <x v="4"/>
    <s v="3. Good"/>
    <s v="3. 100K-150K"/>
    <s v="6-8 yrs"/>
    <s v="Retained"/>
  </r>
  <r>
    <n v="15610090"/>
    <n v="667"/>
    <x v="0"/>
    <x v="1"/>
    <n v="40"/>
    <n v="8"/>
    <n v="72945.289999999994"/>
    <n v="2"/>
    <n v="1"/>
    <n v="0"/>
    <n v="98931.5"/>
    <n v="0"/>
    <x v="0"/>
    <s v="2. Fair"/>
    <s v="2. Up to 100K"/>
    <s v="6-8 yrs"/>
    <s v="Retained"/>
  </r>
  <r>
    <n v="15693926"/>
    <n v="670"/>
    <x v="1"/>
    <x v="1"/>
    <n v="37"/>
    <n v="0"/>
    <n v="178742.71"/>
    <n v="1"/>
    <n v="1"/>
    <n v="1"/>
    <n v="194493.57"/>
    <n v="0"/>
    <x v="1"/>
    <s v="3. Good"/>
    <s v="4. Above 150K"/>
    <s v="0-2 yrs"/>
    <s v="Retained"/>
  </r>
  <r>
    <n v="15791501"/>
    <n v="590"/>
    <x v="0"/>
    <x v="1"/>
    <n v="43"/>
    <n v="8"/>
    <n v="0"/>
    <n v="2"/>
    <n v="1"/>
    <n v="1"/>
    <n v="143628.31"/>
    <n v="0"/>
    <x v="0"/>
    <s v="2. Fair"/>
    <s v="1. Zero"/>
    <s v="6-8 yrs"/>
    <s v="Retained"/>
  </r>
  <r>
    <n v="15621870"/>
    <n v="739"/>
    <x v="1"/>
    <x v="0"/>
    <n v="40"/>
    <n v="8"/>
    <n v="0"/>
    <n v="1"/>
    <n v="1"/>
    <n v="0"/>
    <n v="167030.51"/>
    <n v="0"/>
    <x v="0"/>
    <s v="3. Good"/>
    <s v="1. Zero"/>
    <s v="6-8 yrs"/>
    <s v="Retained"/>
  </r>
  <r>
    <n v="15734711"/>
    <n v="373"/>
    <x v="0"/>
    <x v="1"/>
    <n v="42"/>
    <n v="7"/>
    <n v="0"/>
    <n v="1"/>
    <n v="1"/>
    <n v="0"/>
    <n v="77786.37"/>
    <n v="1"/>
    <x v="0"/>
    <s v="1. Poor"/>
    <s v="1. Zero"/>
    <s v="6-8 yrs"/>
    <s v="Churned"/>
  </r>
  <r>
    <n v="15814405"/>
    <n v="418"/>
    <x v="0"/>
    <x v="0"/>
    <n v="46"/>
    <n v="9"/>
    <n v="0"/>
    <n v="1"/>
    <n v="1"/>
    <n v="1"/>
    <n v="81014.5"/>
    <n v="1"/>
    <x v="0"/>
    <s v="1. Poor"/>
    <s v="1. Zero"/>
    <s v="9-10 yrs"/>
    <s v="Churned"/>
  </r>
  <r>
    <n v="15729359"/>
    <n v="837"/>
    <x v="0"/>
    <x v="0"/>
    <n v="29"/>
    <n v="9"/>
    <n v="0"/>
    <n v="2"/>
    <n v="1"/>
    <n v="1"/>
    <n v="41866.26"/>
    <n v="0"/>
    <x v="3"/>
    <s v="5. Excellent"/>
    <s v="1. Zero"/>
    <s v="9-10 yrs"/>
    <s v="Retained"/>
  </r>
  <r>
    <n v="15606944"/>
    <n v="645"/>
    <x v="2"/>
    <x v="1"/>
    <n v="43"/>
    <n v="9"/>
    <n v="140121.17000000001"/>
    <n v="1"/>
    <n v="1"/>
    <n v="0"/>
    <n v="11302.7"/>
    <n v="1"/>
    <x v="0"/>
    <s v="2. Fair"/>
    <s v="3. 100K-150K"/>
    <s v="9-10 yrs"/>
    <s v="Churned"/>
  </r>
  <r>
    <n v="15671934"/>
    <n v="552"/>
    <x v="2"/>
    <x v="1"/>
    <n v="39"/>
    <n v="2"/>
    <n v="132906.88"/>
    <n v="1"/>
    <n v="0"/>
    <n v="1"/>
    <n v="149384.43"/>
    <n v="0"/>
    <x v="1"/>
    <s v="1. Poor"/>
    <s v="3. 100K-150K"/>
    <s v="0-2 yrs"/>
    <s v="Retained"/>
  </r>
  <r>
    <n v="15641773"/>
    <n v="580"/>
    <x v="2"/>
    <x v="1"/>
    <n v="45"/>
    <n v="2"/>
    <n v="179334.83"/>
    <n v="2"/>
    <n v="1"/>
    <n v="1"/>
    <n v="169303.65"/>
    <n v="0"/>
    <x v="0"/>
    <s v="2. Fair"/>
    <s v="4. Above 150K"/>
    <s v="0-2 yrs"/>
    <s v="Retained"/>
  </r>
  <r>
    <n v="15701972"/>
    <n v="684"/>
    <x v="0"/>
    <x v="1"/>
    <n v="35"/>
    <n v="3"/>
    <n v="137179.39000000001"/>
    <n v="1"/>
    <n v="1"/>
    <n v="1"/>
    <n v="37264.11"/>
    <n v="0"/>
    <x v="1"/>
    <s v="3. Good"/>
    <s v="3. 100K-150K"/>
    <s v="3-5 yrs"/>
    <s v="Retained"/>
  </r>
  <r>
    <n v="15749114"/>
    <n v="634"/>
    <x v="1"/>
    <x v="1"/>
    <n v="35"/>
    <n v="3"/>
    <n v="0"/>
    <n v="2"/>
    <n v="1"/>
    <n v="1"/>
    <n v="19515.48"/>
    <n v="0"/>
    <x v="1"/>
    <s v="2. Fair"/>
    <s v="1. Zero"/>
    <s v="3-5 yrs"/>
    <s v="Retained"/>
  </r>
  <r>
    <n v="15780362"/>
    <n v="607"/>
    <x v="0"/>
    <x v="0"/>
    <n v="49"/>
    <n v="9"/>
    <n v="119960.29"/>
    <n v="2"/>
    <n v="1"/>
    <n v="0"/>
    <n v="103068.22"/>
    <n v="0"/>
    <x v="0"/>
    <s v="2. Fair"/>
    <s v="3. 100K-150K"/>
    <s v="9-10 yrs"/>
    <s v="Retained"/>
  </r>
  <r>
    <n v="15753229"/>
    <n v="802"/>
    <x v="0"/>
    <x v="1"/>
    <n v="29"/>
    <n v="9"/>
    <n v="127414.55"/>
    <n v="1"/>
    <n v="1"/>
    <n v="1"/>
    <n v="134459.12"/>
    <n v="0"/>
    <x v="3"/>
    <s v="5. Excellent"/>
    <s v="3. 100K-150K"/>
    <s v="9-10 yrs"/>
    <s v="Retained"/>
  </r>
  <r>
    <n v="15656009"/>
    <n v="736"/>
    <x v="0"/>
    <x v="0"/>
    <n v="36"/>
    <n v="6"/>
    <n v="0"/>
    <n v="1"/>
    <n v="1"/>
    <n v="0"/>
    <n v="70496.66"/>
    <n v="0"/>
    <x v="1"/>
    <s v="3. Good"/>
    <s v="1. Zero"/>
    <s v="6-8 yrs"/>
    <s v="Retained"/>
  </r>
  <r>
    <n v="15785024"/>
    <n v="629"/>
    <x v="0"/>
    <x v="0"/>
    <n v="40"/>
    <n v="9"/>
    <n v="137409.19"/>
    <n v="1"/>
    <n v="1"/>
    <n v="0"/>
    <n v="175877.7"/>
    <n v="1"/>
    <x v="0"/>
    <s v="2. Fair"/>
    <s v="3. 100K-150K"/>
    <s v="9-10 yrs"/>
    <s v="Churned"/>
  </r>
  <r>
    <n v="15670492"/>
    <n v="737"/>
    <x v="0"/>
    <x v="1"/>
    <n v="28"/>
    <n v="8"/>
    <n v="0"/>
    <n v="2"/>
    <n v="1"/>
    <n v="0"/>
    <n v="106390.01"/>
    <n v="0"/>
    <x v="3"/>
    <s v="3. Good"/>
    <s v="1. Zero"/>
    <s v="6-8 yrs"/>
    <s v="Retained"/>
  </r>
  <r>
    <n v="15795458"/>
    <n v="718"/>
    <x v="1"/>
    <x v="0"/>
    <n v="39"/>
    <n v="2"/>
    <n v="0"/>
    <n v="1"/>
    <n v="1"/>
    <n v="1"/>
    <n v="52138.49"/>
    <n v="0"/>
    <x v="1"/>
    <s v="3. Good"/>
    <s v="1. Zero"/>
    <s v="0-2 yrs"/>
    <s v="Retained"/>
  </r>
  <r>
    <n v="15732438"/>
    <n v="561"/>
    <x v="0"/>
    <x v="1"/>
    <n v="43"/>
    <n v="4"/>
    <n v="0"/>
    <n v="4"/>
    <n v="0"/>
    <n v="0"/>
    <n v="18522.91"/>
    <n v="1"/>
    <x v="0"/>
    <s v="1. Poor"/>
    <s v="1. Zero"/>
    <s v="3-5 yrs"/>
    <s v="Churned"/>
  </r>
  <r>
    <n v="15781987"/>
    <n v="641"/>
    <x v="0"/>
    <x v="1"/>
    <n v="31"/>
    <n v="9"/>
    <n v="112494.99"/>
    <n v="1"/>
    <n v="1"/>
    <n v="1"/>
    <n v="32231.599999999999"/>
    <n v="0"/>
    <x v="1"/>
    <s v="2. Fair"/>
    <s v="3. 100K-150K"/>
    <s v="9-10 yrs"/>
    <s v="Retained"/>
  </r>
  <r>
    <n v="15775826"/>
    <n v="677"/>
    <x v="0"/>
    <x v="1"/>
    <n v="30"/>
    <n v="1"/>
    <n v="78133.149999999994"/>
    <n v="1"/>
    <n v="0"/>
    <n v="1"/>
    <n v="174225.88"/>
    <n v="0"/>
    <x v="1"/>
    <s v="3. Good"/>
    <s v="2. Up to 100K"/>
    <s v="0-2 yrs"/>
    <s v="Retained"/>
  </r>
  <r>
    <n v="15807457"/>
    <n v="641"/>
    <x v="1"/>
    <x v="0"/>
    <n v="36"/>
    <n v="1"/>
    <n v="0"/>
    <n v="2"/>
    <n v="1"/>
    <n v="0"/>
    <n v="102021.39"/>
    <n v="0"/>
    <x v="1"/>
    <s v="2. Fair"/>
    <s v="1. Zero"/>
    <s v="0-2 yrs"/>
    <s v="Retained"/>
  </r>
  <r>
    <n v="15632538"/>
    <n v="658"/>
    <x v="1"/>
    <x v="0"/>
    <n v="32"/>
    <n v="5"/>
    <n v="145553.07"/>
    <n v="1"/>
    <n v="1"/>
    <n v="1"/>
    <n v="31484.76"/>
    <n v="0"/>
    <x v="1"/>
    <s v="2. Fair"/>
    <s v="3. 100K-150K"/>
    <s v="3-5 yrs"/>
    <s v="Retained"/>
  </r>
  <r>
    <n v="15641389"/>
    <n v="659"/>
    <x v="2"/>
    <x v="1"/>
    <n v="48"/>
    <n v="4"/>
    <n v="123593.22"/>
    <n v="2"/>
    <n v="1"/>
    <n v="0"/>
    <n v="82469.06"/>
    <n v="1"/>
    <x v="0"/>
    <s v="2. Fair"/>
    <s v="3. 100K-150K"/>
    <s v="3-5 yrs"/>
    <s v="Churned"/>
  </r>
  <r>
    <n v="15657306"/>
    <n v="567"/>
    <x v="0"/>
    <x v="0"/>
    <n v="47"/>
    <n v="2"/>
    <n v="0"/>
    <n v="1"/>
    <n v="0"/>
    <n v="0"/>
    <n v="110900.43"/>
    <n v="1"/>
    <x v="0"/>
    <s v="1. Poor"/>
    <s v="1. Zero"/>
    <s v="0-2 yrs"/>
    <s v="Churned"/>
  </r>
  <r>
    <n v="15709447"/>
    <n v="584"/>
    <x v="0"/>
    <x v="0"/>
    <n v="26"/>
    <n v="0"/>
    <n v="146286.22"/>
    <n v="1"/>
    <n v="1"/>
    <n v="0"/>
    <n v="105105.35"/>
    <n v="0"/>
    <x v="3"/>
    <s v="2. Fair"/>
    <s v="3. 100K-150K"/>
    <s v="0-2 yrs"/>
    <s v="Retained"/>
  </r>
  <r>
    <n v="15762682"/>
    <n v="709"/>
    <x v="1"/>
    <x v="0"/>
    <n v="35"/>
    <n v="1"/>
    <n v="111827.27"/>
    <n v="2"/>
    <n v="1"/>
    <n v="0"/>
    <n v="12674.68"/>
    <n v="0"/>
    <x v="1"/>
    <s v="3. Good"/>
    <s v="3. 100K-150K"/>
    <s v="0-2 yrs"/>
    <s v="Retained"/>
  </r>
  <r>
    <n v="15626042"/>
    <n v="690"/>
    <x v="1"/>
    <x v="0"/>
    <n v="26"/>
    <n v="2"/>
    <n v="0"/>
    <n v="2"/>
    <n v="1"/>
    <n v="1"/>
    <n v="93255.85"/>
    <n v="0"/>
    <x v="3"/>
    <s v="3. Good"/>
    <s v="1. Zero"/>
    <s v="0-2 yrs"/>
    <s v="Retained"/>
  </r>
  <r>
    <n v="15597109"/>
    <n v="627"/>
    <x v="0"/>
    <x v="1"/>
    <n v="70"/>
    <n v="1"/>
    <n v="94416.78"/>
    <n v="1"/>
    <n v="0"/>
    <n v="1"/>
    <n v="145299.5"/>
    <n v="0"/>
    <x v="4"/>
    <s v="2. Fair"/>
    <s v="2. Up to 100K"/>
    <s v="0-2 yrs"/>
    <s v="Retained"/>
  </r>
  <r>
    <n v="15756148"/>
    <n v="765"/>
    <x v="1"/>
    <x v="1"/>
    <n v="45"/>
    <n v="2"/>
    <n v="91549.78"/>
    <n v="1"/>
    <n v="1"/>
    <n v="1"/>
    <n v="47139.44"/>
    <n v="0"/>
    <x v="0"/>
    <s v="4. Very Good"/>
    <s v="2. Up to 100K"/>
    <s v="0-2 yrs"/>
    <s v="Retained"/>
  </r>
  <r>
    <n v="15665634"/>
    <n v="645"/>
    <x v="0"/>
    <x v="0"/>
    <n v="38"/>
    <n v="7"/>
    <n v="59568.57"/>
    <n v="1"/>
    <n v="1"/>
    <n v="1"/>
    <n v="167723.25"/>
    <n v="0"/>
    <x v="1"/>
    <s v="2. Fair"/>
    <s v="2. Up to 100K"/>
    <s v="6-8 yrs"/>
    <s v="Retained"/>
  </r>
  <r>
    <n v="15739997"/>
    <n v="716"/>
    <x v="0"/>
    <x v="0"/>
    <n v="23"/>
    <n v="2"/>
    <n v="94464.81"/>
    <n v="2"/>
    <n v="0"/>
    <n v="1"/>
    <n v="185900.88"/>
    <n v="0"/>
    <x v="3"/>
    <s v="3. Good"/>
    <s v="2. Up to 100K"/>
    <s v="0-2 yrs"/>
    <s v="Retained"/>
  </r>
  <r>
    <n v="15686242"/>
    <n v="771"/>
    <x v="0"/>
    <x v="0"/>
    <n v="57"/>
    <n v="4"/>
    <n v="0"/>
    <n v="1"/>
    <n v="0"/>
    <n v="0"/>
    <n v="85876.67"/>
    <n v="1"/>
    <x v="2"/>
    <s v="4. Very Good"/>
    <s v="1. Zero"/>
    <s v="3-5 yrs"/>
    <s v="Churned"/>
  </r>
  <r>
    <n v="15759244"/>
    <n v="687"/>
    <x v="2"/>
    <x v="1"/>
    <n v="44"/>
    <n v="8"/>
    <n v="95368.14"/>
    <n v="2"/>
    <n v="1"/>
    <n v="1"/>
    <n v="1787.85"/>
    <n v="0"/>
    <x v="0"/>
    <s v="3. Good"/>
    <s v="2. Up to 100K"/>
    <s v="6-8 yrs"/>
    <s v="Retained"/>
  </r>
  <r>
    <n v="15672027"/>
    <n v="717"/>
    <x v="2"/>
    <x v="0"/>
    <n v="33"/>
    <n v="10"/>
    <n v="102185.42"/>
    <n v="2"/>
    <n v="1"/>
    <n v="0"/>
    <n v="23231.93"/>
    <n v="0"/>
    <x v="1"/>
    <s v="3. Good"/>
    <s v="3. 100K-150K"/>
    <s v="9-10 yrs"/>
    <s v="Retained"/>
  </r>
  <r>
    <n v="15594576"/>
    <n v="524"/>
    <x v="0"/>
    <x v="1"/>
    <n v="32"/>
    <n v="1"/>
    <n v="144875.71"/>
    <n v="1"/>
    <n v="0"/>
    <n v="0"/>
    <n v="187740.04"/>
    <n v="0"/>
    <x v="1"/>
    <s v="1. Poor"/>
    <s v="3. 100K-150K"/>
    <s v="0-2 yrs"/>
    <s v="Retained"/>
  </r>
  <r>
    <n v="15707138"/>
    <n v="679"/>
    <x v="1"/>
    <x v="1"/>
    <n v="39"/>
    <n v="5"/>
    <n v="0"/>
    <n v="2"/>
    <n v="1"/>
    <n v="1"/>
    <n v="100060.54"/>
    <n v="0"/>
    <x v="1"/>
    <s v="3. Good"/>
    <s v="1. Zero"/>
    <s v="3-5 yrs"/>
    <s v="Retained"/>
  </r>
  <r>
    <n v="15756954"/>
    <n v="538"/>
    <x v="0"/>
    <x v="0"/>
    <n v="32"/>
    <n v="2"/>
    <n v="0"/>
    <n v="1"/>
    <n v="1"/>
    <n v="1"/>
    <n v="80130.539999999994"/>
    <n v="0"/>
    <x v="1"/>
    <s v="1. Poor"/>
    <s v="1. Zero"/>
    <s v="0-2 yrs"/>
    <s v="Retained"/>
  </r>
  <r>
    <n v="15619130"/>
    <n v="752"/>
    <x v="2"/>
    <x v="0"/>
    <n v="37"/>
    <n v="5"/>
    <n v="113291.05"/>
    <n v="2"/>
    <n v="1"/>
    <n v="1"/>
    <n v="132467.54"/>
    <n v="0"/>
    <x v="1"/>
    <s v="4. Very Good"/>
    <s v="3. 100K-150K"/>
    <s v="3-5 yrs"/>
    <s v="Retained"/>
  </r>
  <r>
    <n v="15639665"/>
    <n v="846"/>
    <x v="1"/>
    <x v="1"/>
    <n v="61"/>
    <n v="0"/>
    <n v="0"/>
    <n v="2"/>
    <n v="1"/>
    <n v="1"/>
    <n v="96202.44"/>
    <n v="0"/>
    <x v="4"/>
    <s v="5. Excellent"/>
    <s v="1. Zero"/>
    <s v="0-2 yrs"/>
    <s v="Retained"/>
  </r>
  <r>
    <n v="15571065"/>
    <n v="532"/>
    <x v="1"/>
    <x v="0"/>
    <n v="39"/>
    <n v="0"/>
    <n v="0"/>
    <n v="2"/>
    <n v="1"/>
    <n v="0"/>
    <n v="94977.3"/>
    <n v="0"/>
    <x v="1"/>
    <s v="1. Poor"/>
    <s v="1. Zero"/>
    <s v="0-2 yrs"/>
    <s v="Retained"/>
  </r>
  <r>
    <n v="15686060"/>
    <n v="670"/>
    <x v="2"/>
    <x v="1"/>
    <n v="43"/>
    <n v="9"/>
    <n v="111677.88"/>
    <n v="1"/>
    <n v="1"/>
    <n v="0"/>
    <n v="178827.3"/>
    <n v="1"/>
    <x v="0"/>
    <s v="3. Good"/>
    <s v="3. 100K-150K"/>
    <s v="9-10 yrs"/>
    <s v="Churned"/>
  </r>
  <r>
    <n v="15615753"/>
    <n v="597"/>
    <x v="2"/>
    <x v="0"/>
    <n v="35"/>
    <n v="8"/>
    <n v="131101.04"/>
    <n v="1"/>
    <n v="1"/>
    <n v="1"/>
    <n v="192852.67"/>
    <n v="0"/>
    <x v="1"/>
    <s v="2. Fair"/>
    <s v="3. 100K-150K"/>
    <s v="6-8 yrs"/>
    <s v="Retained"/>
  </r>
  <r>
    <n v="15800961"/>
    <n v="627"/>
    <x v="2"/>
    <x v="1"/>
    <n v="52"/>
    <n v="1"/>
    <n v="76101.81"/>
    <n v="2"/>
    <n v="0"/>
    <n v="1"/>
    <n v="177238.35"/>
    <n v="0"/>
    <x v="2"/>
    <s v="2. Fair"/>
    <s v="2. Up to 100K"/>
    <s v="0-2 yrs"/>
    <s v="Retained"/>
  </r>
  <r>
    <n v="15763065"/>
    <n v="700"/>
    <x v="1"/>
    <x v="0"/>
    <n v="40"/>
    <n v="2"/>
    <n v="0"/>
    <n v="2"/>
    <n v="1"/>
    <n v="0"/>
    <n v="199753.97"/>
    <n v="0"/>
    <x v="0"/>
    <s v="3. Good"/>
    <s v="1. Zero"/>
    <s v="0-2 yrs"/>
    <s v="Retained"/>
  </r>
  <r>
    <n v="15672467"/>
    <n v="766"/>
    <x v="0"/>
    <x v="0"/>
    <n v="52"/>
    <n v="7"/>
    <n v="92510.9"/>
    <n v="2"/>
    <n v="0"/>
    <n v="1"/>
    <n v="66193.61"/>
    <n v="0"/>
    <x v="2"/>
    <s v="4. Very Good"/>
    <s v="2. Up to 100K"/>
    <s v="6-8 yrs"/>
    <s v="Retained"/>
  </r>
  <r>
    <n v="15752915"/>
    <n v="488"/>
    <x v="0"/>
    <x v="0"/>
    <n v="34"/>
    <n v="2"/>
    <n v="0"/>
    <n v="2"/>
    <n v="1"/>
    <n v="1"/>
    <n v="181270.84"/>
    <n v="0"/>
    <x v="1"/>
    <s v="1. Poor"/>
    <s v="1. Zero"/>
    <s v="0-2 yrs"/>
    <s v="Retained"/>
  </r>
  <r>
    <n v="15744695"/>
    <n v="694"/>
    <x v="0"/>
    <x v="1"/>
    <n v="39"/>
    <n v="5"/>
    <n v="77652.399999999994"/>
    <n v="1"/>
    <n v="1"/>
    <n v="1"/>
    <n v="25407.59"/>
    <n v="0"/>
    <x v="1"/>
    <s v="3. Good"/>
    <s v="2. Up to 100K"/>
    <s v="3-5 yrs"/>
    <s v="Retained"/>
  </r>
  <r>
    <n v="15584897"/>
    <n v="639"/>
    <x v="0"/>
    <x v="0"/>
    <n v="31"/>
    <n v="3"/>
    <n v="98360.03"/>
    <n v="1"/>
    <n v="0"/>
    <n v="0"/>
    <n v="20973.8"/>
    <n v="0"/>
    <x v="1"/>
    <s v="2. Fair"/>
    <s v="2. Up to 100K"/>
    <s v="3-5 yrs"/>
    <s v="Retained"/>
  </r>
  <r>
    <n v="15601857"/>
    <n v="705"/>
    <x v="2"/>
    <x v="0"/>
    <n v="46"/>
    <n v="4"/>
    <n v="115518.07"/>
    <n v="1"/>
    <n v="0"/>
    <n v="0"/>
    <n v="76544.899999999994"/>
    <n v="1"/>
    <x v="0"/>
    <s v="3. Good"/>
    <s v="3. 100K-150K"/>
    <s v="3-5 yrs"/>
    <s v="Churned"/>
  </r>
  <r>
    <n v="15674156"/>
    <n v="810"/>
    <x v="2"/>
    <x v="1"/>
    <n v="69"/>
    <n v="3"/>
    <n v="27288.43"/>
    <n v="1"/>
    <n v="1"/>
    <n v="1"/>
    <n v="110509.9"/>
    <n v="0"/>
    <x v="4"/>
    <s v="5. Excellent"/>
    <s v="2. Up to 100K"/>
    <s v="3-5 yrs"/>
    <s v="Retained"/>
  </r>
  <r>
    <n v="15695465"/>
    <n v="638"/>
    <x v="0"/>
    <x v="0"/>
    <n v="36"/>
    <n v="6"/>
    <n v="0"/>
    <n v="1"/>
    <n v="1"/>
    <n v="0"/>
    <n v="164247.51"/>
    <n v="0"/>
    <x v="1"/>
    <s v="2. Fair"/>
    <s v="1. Zero"/>
    <s v="6-8 yrs"/>
    <s v="Retained"/>
  </r>
  <r>
    <n v="15792232"/>
    <n v="595"/>
    <x v="1"/>
    <x v="0"/>
    <n v="43"/>
    <n v="5"/>
    <n v="0"/>
    <n v="2"/>
    <n v="0"/>
    <n v="0"/>
    <n v="105149.8"/>
    <n v="0"/>
    <x v="0"/>
    <s v="2. Fair"/>
    <s v="1. Zero"/>
    <s v="3-5 yrs"/>
    <s v="Retained"/>
  </r>
  <r>
    <n v="15807900"/>
    <n v="575"/>
    <x v="0"/>
    <x v="1"/>
    <n v="36"/>
    <n v="7"/>
    <n v="0"/>
    <n v="1"/>
    <n v="1"/>
    <n v="1"/>
    <n v="55868.97"/>
    <n v="1"/>
    <x v="1"/>
    <s v="1. Poor"/>
    <s v="1. Zero"/>
    <s v="6-8 yrs"/>
    <s v="Churned"/>
  </r>
  <r>
    <n v="15743760"/>
    <n v="850"/>
    <x v="0"/>
    <x v="1"/>
    <n v="31"/>
    <n v="6"/>
    <n v="131996.66"/>
    <n v="2"/>
    <n v="1"/>
    <n v="1"/>
    <n v="178747.43"/>
    <n v="0"/>
    <x v="1"/>
    <s v="5. Excellent"/>
    <s v="3. 100K-150K"/>
    <s v="6-8 yrs"/>
    <s v="Retained"/>
  </r>
  <r>
    <n v="15652835"/>
    <n v="419"/>
    <x v="1"/>
    <x v="0"/>
    <n v="27"/>
    <n v="2"/>
    <n v="121580.42"/>
    <n v="1"/>
    <n v="0"/>
    <n v="1"/>
    <n v="134720.51"/>
    <n v="0"/>
    <x v="3"/>
    <s v="1. Poor"/>
    <s v="3. 100K-150K"/>
    <s v="0-2 yrs"/>
    <s v="Retained"/>
  </r>
  <r>
    <n v="15767818"/>
    <n v="640"/>
    <x v="0"/>
    <x v="1"/>
    <n v="55"/>
    <n v="10"/>
    <n v="132436.34"/>
    <n v="1"/>
    <n v="1"/>
    <n v="0"/>
    <n v="978.66"/>
    <n v="0"/>
    <x v="2"/>
    <s v="2. Fair"/>
    <s v="3. 100K-150K"/>
    <s v="9-10 yrs"/>
    <s v="Retained"/>
  </r>
  <r>
    <n v="15591150"/>
    <n v="570"/>
    <x v="1"/>
    <x v="1"/>
    <n v="34"/>
    <n v="10"/>
    <n v="0"/>
    <n v="2"/>
    <n v="0"/>
    <n v="1"/>
    <n v="183387.12"/>
    <n v="0"/>
    <x v="1"/>
    <s v="1. Poor"/>
    <s v="1. Zero"/>
    <s v="9-10 yrs"/>
    <s v="Retained"/>
  </r>
  <r>
    <n v="15734659"/>
    <n v="640"/>
    <x v="2"/>
    <x v="0"/>
    <n v="46"/>
    <n v="5"/>
    <n v="107978.4"/>
    <n v="2"/>
    <n v="1"/>
    <n v="0"/>
    <n v="155876.06"/>
    <n v="0"/>
    <x v="0"/>
    <s v="2. Fair"/>
    <s v="3. 100K-150K"/>
    <s v="3-5 yrs"/>
    <s v="Retained"/>
  </r>
  <r>
    <n v="15796115"/>
    <n v="689"/>
    <x v="2"/>
    <x v="0"/>
    <n v="40"/>
    <n v="4"/>
    <n v="78119.59"/>
    <n v="4"/>
    <n v="1"/>
    <n v="0"/>
    <n v="119259.34"/>
    <n v="1"/>
    <x v="0"/>
    <s v="3. Good"/>
    <s v="2. Up to 100K"/>
    <s v="3-5 yrs"/>
    <s v="Churned"/>
  </r>
  <r>
    <n v="15724648"/>
    <n v="725"/>
    <x v="0"/>
    <x v="1"/>
    <n v="26"/>
    <n v="6"/>
    <n v="98684.15"/>
    <n v="1"/>
    <n v="0"/>
    <n v="0"/>
    <n v="133720.57"/>
    <n v="0"/>
    <x v="3"/>
    <s v="3. Good"/>
    <s v="2. Up to 100K"/>
    <s v="6-8 yrs"/>
    <s v="Retained"/>
  </r>
  <r>
    <n v="15737732"/>
    <n v="751"/>
    <x v="0"/>
    <x v="0"/>
    <n v="44"/>
    <n v="10"/>
    <n v="0"/>
    <n v="2"/>
    <n v="1"/>
    <n v="0"/>
    <n v="170634.49"/>
    <n v="0"/>
    <x v="0"/>
    <s v="4. Very Good"/>
    <s v="1. Zero"/>
    <s v="9-10 yrs"/>
    <s v="Retained"/>
  </r>
  <r>
    <n v="15632280"/>
    <n v="544"/>
    <x v="1"/>
    <x v="0"/>
    <n v="53"/>
    <n v="9"/>
    <n v="0"/>
    <n v="1"/>
    <n v="1"/>
    <n v="0"/>
    <n v="125692.07"/>
    <n v="1"/>
    <x v="2"/>
    <s v="1. Poor"/>
    <s v="1. Zero"/>
    <s v="9-10 yrs"/>
    <s v="Churned"/>
  </r>
  <r>
    <n v="15750407"/>
    <n v="768"/>
    <x v="2"/>
    <x v="0"/>
    <n v="43"/>
    <n v="2"/>
    <n v="129264.05"/>
    <n v="2"/>
    <n v="0"/>
    <n v="0"/>
    <n v="19150.14"/>
    <n v="0"/>
    <x v="0"/>
    <s v="4. Very Good"/>
    <s v="3. 100K-150K"/>
    <s v="0-2 yrs"/>
    <s v="Retained"/>
  </r>
  <r>
    <n v="15795370"/>
    <n v="648"/>
    <x v="2"/>
    <x v="1"/>
    <n v="37"/>
    <n v="6"/>
    <n v="131753.41"/>
    <n v="1"/>
    <n v="1"/>
    <n v="0"/>
    <n v="86894.67"/>
    <n v="0"/>
    <x v="1"/>
    <s v="2. Fair"/>
    <s v="3. 100K-150K"/>
    <s v="6-8 yrs"/>
    <s v="Retained"/>
  </r>
  <r>
    <n v="15656829"/>
    <n v="577"/>
    <x v="1"/>
    <x v="0"/>
    <n v="33"/>
    <n v="6"/>
    <n v="0"/>
    <n v="2"/>
    <n v="1"/>
    <n v="0"/>
    <n v="57975.8"/>
    <n v="0"/>
    <x v="1"/>
    <s v="1. Poor"/>
    <s v="1. Zero"/>
    <s v="6-8 yrs"/>
    <s v="Retained"/>
  </r>
  <r>
    <n v="15643794"/>
    <n v="639"/>
    <x v="1"/>
    <x v="0"/>
    <n v="27"/>
    <n v="2"/>
    <n v="0"/>
    <n v="1"/>
    <n v="1"/>
    <n v="1"/>
    <n v="82938.990000000005"/>
    <n v="0"/>
    <x v="3"/>
    <s v="2. Fair"/>
    <s v="1. Zero"/>
    <s v="0-2 yrs"/>
    <s v="Retained"/>
  </r>
  <r>
    <n v="15798605"/>
    <n v="686"/>
    <x v="2"/>
    <x v="1"/>
    <n v="26"/>
    <n v="1"/>
    <n v="57422.62"/>
    <n v="1"/>
    <n v="1"/>
    <n v="1"/>
    <n v="79189.399999999994"/>
    <n v="0"/>
    <x v="3"/>
    <s v="3. Good"/>
    <s v="2. Up to 100K"/>
    <s v="0-2 yrs"/>
    <s v="Retained"/>
  </r>
  <r>
    <n v="15637324"/>
    <n v="657"/>
    <x v="0"/>
    <x v="0"/>
    <n v="28"/>
    <n v="7"/>
    <n v="0"/>
    <n v="2"/>
    <n v="0"/>
    <n v="1"/>
    <n v="5177.62"/>
    <n v="0"/>
    <x v="3"/>
    <s v="2. Fair"/>
    <s v="1. Zero"/>
    <s v="6-8 yrs"/>
    <s v="Retained"/>
  </r>
  <r>
    <n v="15589589"/>
    <n v="613"/>
    <x v="0"/>
    <x v="1"/>
    <n v="34"/>
    <n v="5"/>
    <n v="144094.20000000001"/>
    <n v="1"/>
    <n v="1"/>
    <n v="0"/>
    <n v="44510.26"/>
    <n v="0"/>
    <x v="1"/>
    <s v="2. Fair"/>
    <s v="3. 100K-150K"/>
    <s v="3-5 yrs"/>
    <s v="Retained"/>
  </r>
  <r>
    <n v="15778936"/>
    <n v="701"/>
    <x v="0"/>
    <x v="1"/>
    <n v="33"/>
    <n v="9"/>
    <n v="147510.34"/>
    <n v="1"/>
    <n v="1"/>
    <n v="0"/>
    <n v="190611.92"/>
    <n v="0"/>
    <x v="1"/>
    <s v="3. Good"/>
    <s v="3. 100K-150K"/>
    <s v="9-10 yrs"/>
    <s v="Retained"/>
  </r>
  <r>
    <n v="15757385"/>
    <n v="578"/>
    <x v="1"/>
    <x v="0"/>
    <n v="28"/>
    <n v="8"/>
    <n v="161592.76"/>
    <n v="1"/>
    <n v="1"/>
    <n v="0"/>
    <n v="177834.79"/>
    <n v="0"/>
    <x v="3"/>
    <s v="1. Poor"/>
    <s v="4. Above 150K"/>
    <s v="6-8 yrs"/>
    <s v="Retained"/>
  </r>
  <r>
    <n v="15666200"/>
    <n v="689"/>
    <x v="0"/>
    <x v="0"/>
    <n v="40"/>
    <n v="1"/>
    <n v="0"/>
    <n v="2"/>
    <n v="1"/>
    <n v="1"/>
    <n v="119446.64"/>
    <n v="0"/>
    <x v="0"/>
    <s v="3. Good"/>
    <s v="1. Zero"/>
    <s v="0-2 yrs"/>
    <s v="Retained"/>
  </r>
  <r>
    <n v="15683977"/>
    <n v="687"/>
    <x v="1"/>
    <x v="0"/>
    <n v="72"/>
    <n v="4"/>
    <n v="0"/>
    <n v="2"/>
    <n v="1"/>
    <n v="1"/>
    <n v="50267.69"/>
    <n v="0"/>
    <x v="4"/>
    <s v="3. Good"/>
    <s v="1. Zero"/>
    <s v="3-5 yrs"/>
    <s v="Retained"/>
  </r>
  <r>
    <n v="15675518"/>
    <n v="499"/>
    <x v="1"/>
    <x v="0"/>
    <n v="53"/>
    <n v="1"/>
    <n v="75225.53"/>
    <n v="2"/>
    <n v="0"/>
    <n v="0"/>
    <n v="144849.1"/>
    <n v="1"/>
    <x v="2"/>
    <s v="1. Poor"/>
    <s v="2. Up to 100K"/>
    <s v="0-2 yrs"/>
    <s v="Churned"/>
  </r>
  <r>
    <n v="15584812"/>
    <n v="693"/>
    <x v="1"/>
    <x v="0"/>
    <n v="39"/>
    <n v="0"/>
    <n v="0"/>
    <n v="2"/>
    <n v="0"/>
    <n v="0"/>
    <n v="81901.600000000006"/>
    <n v="0"/>
    <x v="1"/>
    <s v="3. Good"/>
    <s v="1. Zero"/>
    <s v="0-2 yrs"/>
    <s v="Retained"/>
  </r>
  <r>
    <n v="15752984"/>
    <n v="737"/>
    <x v="0"/>
    <x v="0"/>
    <n v="70"/>
    <n v="9"/>
    <n v="87542.89"/>
    <n v="2"/>
    <n v="1"/>
    <n v="1"/>
    <n v="42576.86"/>
    <n v="0"/>
    <x v="4"/>
    <s v="3. Good"/>
    <s v="2. Up to 100K"/>
    <s v="9-10 yrs"/>
    <s v="Retained"/>
  </r>
  <r>
    <n v="15577913"/>
    <n v="651"/>
    <x v="0"/>
    <x v="0"/>
    <n v="32"/>
    <n v="8"/>
    <n v="144581.96"/>
    <n v="1"/>
    <n v="1"/>
    <n v="1"/>
    <n v="87609.5"/>
    <n v="0"/>
    <x v="1"/>
    <s v="2. Fair"/>
    <s v="3. 100K-150K"/>
    <s v="6-8 yrs"/>
    <s v="Retained"/>
  </r>
  <r>
    <n v="15591980"/>
    <n v="753"/>
    <x v="0"/>
    <x v="1"/>
    <n v="33"/>
    <n v="5"/>
    <n v="122568.05"/>
    <n v="2"/>
    <n v="1"/>
    <n v="1"/>
    <n v="82820.850000000006"/>
    <n v="0"/>
    <x v="1"/>
    <s v="4. Very Good"/>
    <s v="3. 100K-150K"/>
    <s v="3-5 yrs"/>
    <s v="Retained"/>
  </r>
  <r>
    <n v="15598948"/>
    <n v="523"/>
    <x v="1"/>
    <x v="0"/>
    <n v="24"/>
    <n v="5"/>
    <n v="172231.93"/>
    <n v="1"/>
    <n v="0"/>
    <n v="1"/>
    <n v="155144.12"/>
    <n v="0"/>
    <x v="3"/>
    <s v="1. Poor"/>
    <s v="4. Above 150K"/>
    <s v="3-5 yrs"/>
    <s v="Retained"/>
  </r>
  <r>
    <n v="15574142"/>
    <n v="458"/>
    <x v="2"/>
    <x v="0"/>
    <n v="28"/>
    <n v="2"/>
    <n v="171932.26"/>
    <n v="2"/>
    <n v="1"/>
    <n v="1"/>
    <n v="9578.24"/>
    <n v="0"/>
    <x v="3"/>
    <s v="1. Poor"/>
    <s v="4. Above 150K"/>
    <s v="0-2 yrs"/>
    <s v="Retained"/>
  </r>
  <r>
    <n v="15582903"/>
    <n v="643"/>
    <x v="0"/>
    <x v="1"/>
    <n v="39"/>
    <n v="7"/>
    <n v="0"/>
    <n v="2"/>
    <n v="1"/>
    <n v="1"/>
    <n v="170392.59"/>
    <n v="0"/>
    <x v="1"/>
    <s v="2. Fair"/>
    <s v="1. Zero"/>
    <s v="6-8 yrs"/>
    <s v="Retained"/>
  </r>
  <r>
    <n v="15733229"/>
    <n v="638"/>
    <x v="1"/>
    <x v="0"/>
    <n v="34"/>
    <n v="7"/>
    <n v="0"/>
    <n v="2"/>
    <n v="0"/>
    <n v="0"/>
    <n v="3946.29"/>
    <n v="0"/>
    <x v="1"/>
    <s v="2. Fair"/>
    <s v="1. Zero"/>
    <s v="6-8 yrs"/>
    <s v="Retained"/>
  </r>
  <r>
    <n v="15635752"/>
    <n v="685"/>
    <x v="2"/>
    <x v="1"/>
    <n v="38"/>
    <n v="4"/>
    <n v="111798.06"/>
    <n v="2"/>
    <n v="1"/>
    <n v="1"/>
    <n v="102184.66"/>
    <n v="0"/>
    <x v="1"/>
    <s v="3. Good"/>
    <s v="3. 100K-150K"/>
    <s v="3-5 yrs"/>
    <s v="Retained"/>
  </r>
  <r>
    <n v="15771000"/>
    <n v="684"/>
    <x v="0"/>
    <x v="1"/>
    <n v="38"/>
    <n v="4"/>
    <n v="0"/>
    <n v="3"/>
    <n v="1"/>
    <n v="0"/>
    <n v="75609.84"/>
    <n v="0"/>
    <x v="1"/>
    <s v="3. Good"/>
    <s v="1. Zero"/>
    <s v="3-5 yrs"/>
    <s v="Retained"/>
  </r>
  <r>
    <n v="15804864"/>
    <n v="670"/>
    <x v="0"/>
    <x v="0"/>
    <n v="27"/>
    <n v="5"/>
    <n v="79336.61"/>
    <n v="1"/>
    <n v="1"/>
    <n v="1"/>
    <n v="26170.080000000002"/>
    <n v="0"/>
    <x v="3"/>
    <s v="3. Good"/>
    <s v="2. Up to 100K"/>
    <s v="3-5 yrs"/>
    <s v="Retained"/>
  </r>
  <r>
    <n v="15641175"/>
    <n v="701"/>
    <x v="2"/>
    <x v="1"/>
    <n v="63"/>
    <n v="3"/>
    <n v="120916.52"/>
    <n v="3"/>
    <n v="0"/>
    <n v="0"/>
    <n v="144727.45000000001"/>
    <n v="1"/>
    <x v="4"/>
    <s v="3. Good"/>
    <s v="3. 100K-150K"/>
    <s v="3-5 yrs"/>
    <s v="Churned"/>
  </r>
  <r>
    <n v="15692226"/>
    <n v="705"/>
    <x v="0"/>
    <x v="0"/>
    <n v="31"/>
    <n v="3"/>
    <n v="142905.51"/>
    <n v="1"/>
    <n v="1"/>
    <n v="1"/>
    <n v="58134.97"/>
    <n v="0"/>
    <x v="1"/>
    <s v="3. Good"/>
    <s v="3. 100K-150K"/>
    <s v="3-5 yrs"/>
    <s v="Retained"/>
  </r>
  <r>
    <n v="15584156"/>
    <n v="593"/>
    <x v="1"/>
    <x v="1"/>
    <n v="27"/>
    <n v="10"/>
    <n v="0"/>
    <n v="3"/>
    <n v="0"/>
    <n v="0"/>
    <n v="94620"/>
    <n v="1"/>
    <x v="3"/>
    <s v="2. Fair"/>
    <s v="1. Zero"/>
    <s v="9-10 yrs"/>
    <s v="Churned"/>
  </r>
  <r>
    <n v="15702656"/>
    <n v="651"/>
    <x v="0"/>
    <x v="0"/>
    <n v="33"/>
    <n v="1"/>
    <n v="96834.78"/>
    <n v="1"/>
    <n v="1"/>
    <n v="0"/>
    <n v="108764.69"/>
    <n v="0"/>
    <x v="1"/>
    <s v="2. Fair"/>
    <s v="2. Up to 100K"/>
    <s v="0-2 yrs"/>
    <s v="Retained"/>
  </r>
  <r>
    <n v="15606552"/>
    <n v="741"/>
    <x v="0"/>
    <x v="1"/>
    <n v="37"/>
    <n v="9"/>
    <n v="105261.75999999999"/>
    <n v="2"/>
    <n v="1"/>
    <n v="1"/>
    <n v="149503.54"/>
    <n v="0"/>
    <x v="1"/>
    <s v="4. Very Good"/>
    <s v="3. 100K-150K"/>
    <s v="9-10 yrs"/>
    <s v="Retained"/>
  </r>
  <r>
    <n v="15687001"/>
    <n v="596"/>
    <x v="2"/>
    <x v="1"/>
    <n v="54"/>
    <n v="1"/>
    <n v="123544"/>
    <n v="1"/>
    <n v="1"/>
    <n v="1"/>
    <n v="120314.75"/>
    <n v="1"/>
    <x v="2"/>
    <s v="2. Fair"/>
    <s v="3. 100K-150K"/>
    <s v="0-2 yrs"/>
    <s v="Churned"/>
  </r>
  <r>
    <n v="15781903"/>
    <n v="581"/>
    <x v="2"/>
    <x v="1"/>
    <n v="41"/>
    <n v="2"/>
    <n v="127913.71"/>
    <n v="2"/>
    <n v="1"/>
    <n v="1"/>
    <n v="44205.95"/>
    <n v="0"/>
    <x v="0"/>
    <s v="2. Fair"/>
    <s v="3. 100K-150K"/>
    <s v="0-2 yrs"/>
    <s v="Retained"/>
  </r>
  <r>
    <n v="15731951"/>
    <n v="689"/>
    <x v="1"/>
    <x v="0"/>
    <n v="28"/>
    <n v="5"/>
    <n v="95328.6"/>
    <n v="1"/>
    <n v="1"/>
    <n v="0"/>
    <n v="6129.61"/>
    <n v="1"/>
    <x v="3"/>
    <s v="3. Good"/>
    <s v="2. Up to 100K"/>
    <s v="3-5 yrs"/>
    <s v="Churned"/>
  </r>
  <r>
    <n v="15580953"/>
    <n v="544"/>
    <x v="0"/>
    <x v="1"/>
    <n v="30"/>
    <n v="4"/>
    <n v="73218.89"/>
    <n v="1"/>
    <n v="0"/>
    <n v="1"/>
    <n v="126796.69"/>
    <n v="0"/>
    <x v="1"/>
    <s v="1. Poor"/>
    <s v="2. Up to 100K"/>
    <s v="3-5 yrs"/>
    <s v="Retained"/>
  </r>
  <r>
    <n v="15810390"/>
    <n v="718"/>
    <x v="0"/>
    <x v="0"/>
    <n v="41"/>
    <n v="1"/>
    <n v="0"/>
    <n v="2"/>
    <n v="0"/>
    <n v="1"/>
    <n v="27509.52"/>
    <n v="1"/>
    <x v="0"/>
    <s v="3. Good"/>
    <s v="1. Zero"/>
    <s v="0-2 yrs"/>
    <s v="Churned"/>
  </r>
  <r>
    <n v="15628274"/>
    <n v="583"/>
    <x v="2"/>
    <x v="1"/>
    <n v="35"/>
    <n v="8"/>
    <n v="149995.72"/>
    <n v="2"/>
    <n v="1"/>
    <n v="0"/>
    <n v="42143.55"/>
    <n v="0"/>
    <x v="1"/>
    <s v="2. Fair"/>
    <s v="3. 100K-150K"/>
    <s v="6-8 yrs"/>
    <s v="Retained"/>
  </r>
  <r>
    <n v="15615444"/>
    <n v="663"/>
    <x v="2"/>
    <x v="1"/>
    <n v="28"/>
    <n v="8"/>
    <n v="123674.28"/>
    <n v="2"/>
    <n v="1"/>
    <n v="1"/>
    <n v="87985.2"/>
    <n v="0"/>
    <x v="3"/>
    <s v="2. Fair"/>
    <s v="3. 100K-150K"/>
    <s v="6-8 yrs"/>
    <s v="Retained"/>
  </r>
  <r>
    <n v="15784010"/>
    <n v="666"/>
    <x v="2"/>
    <x v="1"/>
    <n v="33"/>
    <n v="2"/>
    <n v="124125.26"/>
    <n v="1"/>
    <n v="1"/>
    <n v="0"/>
    <n v="81884.800000000003"/>
    <n v="0"/>
    <x v="1"/>
    <s v="2. Fair"/>
    <s v="3. 100K-150K"/>
    <s v="0-2 yrs"/>
    <s v="Retained"/>
  </r>
  <r>
    <n v="15571586"/>
    <n v="524"/>
    <x v="1"/>
    <x v="1"/>
    <n v="29"/>
    <n v="3"/>
    <n v="159035.45000000001"/>
    <n v="1"/>
    <n v="1"/>
    <n v="0"/>
    <n v="2705.31"/>
    <n v="1"/>
    <x v="3"/>
    <s v="1. Poor"/>
    <s v="4. Above 150K"/>
    <s v="3-5 yrs"/>
    <s v="Churned"/>
  </r>
  <r>
    <n v="15748616"/>
    <n v="599"/>
    <x v="0"/>
    <x v="1"/>
    <n v="27"/>
    <n v="5"/>
    <n v="0"/>
    <n v="2"/>
    <n v="1"/>
    <n v="0"/>
    <n v="30546.400000000001"/>
    <n v="0"/>
    <x v="3"/>
    <s v="2. Fair"/>
    <s v="1. Zero"/>
    <s v="3-5 yrs"/>
    <s v="Retained"/>
  </r>
  <r>
    <n v="15769402"/>
    <n v="667"/>
    <x v="0"/>
    <x v="1"/>
    <n v="27"/>
    <n v="7"/>
    <n v="156811.74"/>
    <n v="1"/>
    <n v="1"/>
    <n v="1"/>
    <n v="149402.59"/>
    <n v="0"/>
    <x v="3"/>
    <s v="2. Fair"/>
    <s v="4. Above 150K"/>
    <s v="6-8 yrs"/>
    <s v="Retained"/>
  </r>
  <r>
    <n v="15739248"/>
    <n v="727"/>
    <x v="0"/>
    <x v="1"/>
    <n v="52"/>
    <n v="4"/>
    <n v="0"/>
    <n v="2"/>
    <n v="1"/>
    <n v="1"/>
    <n v="118429.02"/>
    <n v="0"/>
    <x v="2"/>
    <s v="3. Good"/>
    <s v="1. Zero"/>
    <s v="3-5 yrs"/>
    <s v="Retained"/>
  </r>
  <r>
    <n v="15603481"/>
    <n v="689"/>
    <x v="1"/>
    <x v="0"/>
    <n v="55"/>
    <n v="4"/>
    <n v="0"/>
    <n v="2"/>
    <n v="1"/>
    <n v="1"/>
    <n v="58442.25"/>
    <n v="0"/>
    <x v="2"/>
    <s v="3. Good"/>
    <s v="1. Zero"/>
    <s v="3-5 yrs"/>
    <s v="Retained"/>
  </r>
  <r>
    <n v="15723604"/>
    <n v="639"/>
    <x v="0"/>
    <x v="1"/>
    <n v="39"/>
    <n v="6"/>
    <n v="150555.82999999999"/>
    <n v="1"/>
    <n v="1"/>
    <n v="0"/>
    <n v="30414.17"/>
    <n v="0"/>
    <x v="1"/>
    <s v="2. Fair"/>
    <s v="4. Above 150K"/>
    <s v="6-8 yrs"/>
    <s v="Retained"/>
  </r>
  <r>
    <n v="15797822"/>
    <n v="678"/>
    <x v="0"/>
    <x v="1"/>
    <n v="28"/>
    <n v="2"/>
    <n v="109137.12"/>
    <n v="1"/>
    <n v="1"/>
    <n v="1"/>
    <n v="58814.41"/>
    <n v="0"/>
    <x v="3"/>
    <s v="3. Good"/>
    <s v="3. 100K-150K"/>
    <s v="0-2 yrs"/>
    <s v="Retained"/>
  </r>
  <r>
    <n v="15665064"/>
    <n v="523"/>
    <x v="0"/>
    <x v="1"/>
    <n v="36"/>
    <n v="8"/>
    <n v="158351.01999999999"/>
    <n v="2"/>
    <n v="1"/>
    <n v="0"/>
    <n v="155304.53"/>
    <n v="0"/>
    <x v="1"/>
    <s v="1. Poor"/>
    <s v="4. Above 150K"/>
    <s v="6-8 yrs"/>
    <s v="Retained"/>
  </r>
  <r>
    <n v="15640580"/>
    <n v="650"/>
    <x v="0"/>
    <x v="0"/>
    <n v="47"/>
    <n v="9"/>
    <n v="0"/>
    <n v="1"/>
    <n v="1"/>
    <n v="0"/>
    <n v="187943.6"/>
    <n v="0"/>
    <x v="0"/>
    <s v="2. Fair"/>
    <s v="1. Zero"/>
    <s v="9-10 yrs"/>
    <s v="Retained"/>
  </r>
  <r>
    <n v="15581089"/>
    <n v="744"/>
    <x v="1"/>
    <x v="1"/>
    <n v="35"/>
    <n v="7"/>
    <n v="0"/>
    <n v="2"/>
    <n v="1"/>
    <n v="1"/>
    <n v="43036.6"/>
    <n v="0"/>
    <x v="1"/>
    <s v="4. Very Good"/>
    <s v="1. Zero"/>
    <s v="6-8 yrs"/>
    <s v="Retained"/>
  </r>
  <r>
    <n v="15728605"/>
    <n v="697"/>
    <x v="0"/>
    <x v="1"/>
    <n v="40"/>
    <n v="4"/>
    <n v="0"/>
    <n v="2"/>
    <n v="0"/>
    <n v="1"/>
    <n v="26543.279999999999"/>
    <n v="0"/>
    <x v="0"/>
    <s v="3. Good"/>
    <s v="1. Zero"/>
    <s v="3-5 yrs"/>
    <s v="Retained"/>
  </r>
  <r>
    <n v="15737385"/>
    <n v="800"/>
    <x v="1"/>
    <x v="0"/>
    <n v="46"/>
    <n v="6"/>
    <n v="0"/>
    <n v="2"/>
    <n v="1"/>
    <n v="0"/>
    <n v="171928.04"/>
    <n v="0"/>
    <x v="0"/>
    <s v="5. Excellent"/>
    <s v="1. Zero"/>
    <s v="6-8 yrs"/>
    <s v="Retained"/>
  </r>
  <r>
    <n v="15714789"/>
    <n v="664"/>
    <x v="0"/>
    <x v="1"/>
    <n v="24"/>
    <n v="7"/>
    <n v="0"/>
    <n v="1"/>
    <n v="0"/>
    <n v="1"/>
    <n v="35611.35"/>
    <n v="0"/>
    <x v="3"/>
    <s v="2. Fair"/>
    <s v="1. Zero"/>
    <s v="6-8 yrs"/>
    <s v="Retained"/>
  </r>
  <r>
    <n v="15786035"/>
    <n v="740"/>
    <x v="0"/>
    <x v="1"/>
    <n v="39"/>
    <n v="9"/>
    <n v="0"/>
    <n v="2"/>
    <n v="1"/>
    <n v="0"/>
    <n v="19047.23"/>
    <n v="0"/>
    <x v="1"/>
    <s v="4. Very Good"/>
    <s v="1. Zero"/>
    <s v="9-10 yrs"/>
    <s v="Retained"/>
  </r>
  <r>
    <n v="15815259"/>
    <n v="835"/>
    <x v="0"/>
    <x v="0"/>
    <n v="56"/>
    <n v="2"/>
    <n v="0"/>
    <n v="2"/>
    <n v="1"/>
    <n v="1"/>
    <n v="39820.129999999997"/>
    <n v="0"/>
    <x v="2"/>
    <s v="5. Excellent"/>
    <s v="1. Zero"/>
    <s v="0-2 yrs"/>
    <s v="Retained"/>
  </r>
  <r>
    <n v="15592716"/>
    <n v="559"/>
    <x v="0"/>
    <x v="1"/>
    <n v="52"/>
    <n v="2"/>
    <n v="0"/>
    <n v="1"/>
    <n v="1"/>
    <n v="0"/>
    <n v="129013.59"/>
    <n v="1"/>
    <x v="2"/>
    <s v="1. Poor"/>
    <s v="1. Zero"/>
    <s v="0-2 yrs"/>
    <s v="Churned"/>
  </r>
  <r>
    <n v="15734850"/>
    <n v="676"/>
    <x v="1"/>
    <x v="1"/>
    <n v="36"/>
    <n v="1"/>
    <n v="82729.490000000005"/>
    <n v="1"/>
    <n v="1"/>
    <n v="0"/>
    <n v="113810.12"/>
    <n v="0"/>
    <x v="1"/>
    <s v="3. Good"/>
    <s v="2. Up to 100K"/>
    <s v="0-2 yrs"/>
    <s v="Retained"/>
  </r>
  <r>
    <n v="15638047"/>
    <n v="613"/>
    <x v="2"/>
    <x v="0"/>
    <n v="45"/>
    <n v="9"/>
    <n v="142765.24"/>
    <n v="2"/>
    <n v="1"/>
    <n v="0"/>
    <n v="34749.65"/>
    <n v="0"/>
    <x v="0"/>
    <s v="2. Fair"/>
    <s v="3. 100K-150K"/>
    <s v="9-10 yrs"/>
    <s v="Retained"/>
  </r>
  <r>
    <n v="15674573"/>
    <n v="713"/>
    <x v="0"/>
    <x v="0"/>
    <n v="25"/>
    <n v="4"/>
    <n v="121172.97"/>
    <n v="1"/>
    <n v="1"/>
    <n v="1"/>
    <n v="56268.98"/>
    <n v="0"/>
    <x v="3"/>
    <s v="3. Good"/>
    <s v="3. 100K-150K"/>
    <s v="3-5 yrs"/>
    <s v="Retained"/>
  </r>
  <r>
    <n v="15694859"/>
    <n v="751"/>
    <x v="2"/>
    <x v="0"/>
    <n v="28"/>
    <n v="10"/>
    <n v="132932.14000000001"/>
    <n v="2"/>
    <n v="1"/>
    <n v="1"/>
    <n v="46630.47"/>
    <n v="0"/>
    <x v="3"/>
    <s v="4. Very Good"/>
    <s v="3. 100K-150K"/>
    <s v="9-10 yrs"/>
    <s v="Retained"/>
  </r>
  <r>
    <n v="15776404"/>
    <n v="523"/>
    <x v="0"/>
    <x v="1"/>
    <n v="22"/>
    <n v="8"/>
    <n v="123374.46"/>
    <n v="1"/>
    <n v="1"/>
    <n v="1"/>
    <n v="124906.59"/>
    <n v="0"/>
    <x v="3"/>
    <s v="1. Poor"/>
    <s v="3. 100K-150K"/>
    <s v="6-8 yrs"/>
    <s v="Retained"/>
  </r>
  <r>
    <n v="15579345"/>
    <n v="775"/>
    <x v="2"/>
    <x v="0"/>
    <n v="74"/>
    <n v="0"/>
    <n v="161371.5"/>
    <n v="1"/>
    <n v="1"/>
    <n v="1"/>
    <n v="134869.93"/>
    <n v="0"/>
    <x v="4"/>
    <s v="4. Very Good"/>
    <s v="4. Above 150K"/>
    <s v="0-2 yrs"/>
    <s v="Retained"/>
  </r>
  <r>
    <n v="15690733"/>
    <n v="608"/>
    <x v="1"/>
    <x v="1"/>
    <n v="45"/>
    <n v="4"/>
    <n v="0"/>
    <n v="2"/>
    <n v="0"/>
    <n v="0"/>
    <n v="36697.480000000003"/>
    <n v="1"/>
    <x v="0"/>
    <s v="2. Fair"/>
    <s v="1. Zero"/>
    <s v="3-5 yrs"/>
    <s v="Churned"/>
  </r>
  <r>
    <n v="15631481"/>
    <n v="673"/>
    <x v="0"/>
    <x v="1"/>
    <n v="51"/>
    <n v="8"/>
    <n v="79563.360000000001"/>
    <n v="2"/>
    <n v="1"/>
    <n v="1"/>
    <n v="172200.91"/>
    <n v="0"/>
    <x v="2"/>
    <s v="3. Good"/>
    <s v="2. Up to 100K"/>
    <s v="6-8 yrs"/>
    <s v="Retained"/>
  </r>
  <r>
    <n v="15620988"/>
    <n v="616"/>
    <x v="0"/>
    <x v="1"/>
    <n v="46"/>
    <n v="2"/>
    <n v="0"/>
    <n v="2"/>
    <n v="1"/>
    <n v="0"/>
    <n v="137136.46"/>
    <n v="0"/>
    <x v="0"/>
    <s v="2. Fair"/>
    <s v="1. Zero"/>
    <s v="0-2 yrs"/>
    <s v="Retained"/>
  </r>
  <r>
    <n v="15571529"/>
    <n v="650"/>
    <x v="2"/>
    <x v="0"/>
    <n v="48"/>
    <n v="7"/>
    <n v="138232.24"/>
    <n v="1"/>
    <n v="1"/>
    <n v="0"/>
    <n v="57594.78"/>
    <n v="0"/>
    <x v="0"/>
    <s v="2. Fair"/>
    <s v="3. 100K-150K"/>
    <s v="6-8 yrs"/>
    <s v="Retained"/>
  </r>
  <r>
    <n v="15592104"/>
    <n v="655"/>
    <x v="0"/>
    <x v="0"/>
    <n v="41"/>
    <n v="5"/>
    <n v="0"/>
    <n v="1"/>
    <n v="0"/>
    <n v="0"/>
    <n v="36548"/>
    <n v="1"/>
    <x v="0"/>
    <s v="2. Fair"/>
    <s v="1. Zero"/>
    <s v="3-5 yrs"/>
    <s v="Churned"/>
  </r>
  <r>
    <n v="15651900"/>
    <n v="782"/>
    <x v="2"/>
    <x v="0"/>
    <n v="53"/>
    <n v="1"/>
    <n v="81571.05"/>
    <n v="1"/>
    <n v="1"/>
    <n v="0"/>
    <n v="182960.46"/>
    <n v="1"/>
    <x v="2"/>
    <s v="4. Very Good"/>
    <s v="2. Up to 100K"/>
    <s v="0-2 yrs"/>
    <s v="Churned"/>
  </r>
  <r>
    <n v="15596212"/>
    <n v="781"/>
    <x v="1"/>
    <x v="1"/>
    <n v="35"/>
    <n v="1"/>
    <n v="0"/>
    <n v="2"/>
    <n v="0"/>
    <n v="0"/>
    <n v="42117.9"/>
    <n v="0"/>
    <x v="1"/>
    <s v="4. Very Good"/>
    <s v="1. Zero"/>
    <s v="0-2 yrs"/>
    <s v="Retained"/>
  </r>
  <r>
    <n v="15710687"/>
    <n v="593"/>
    <x v="0"/>
    <x v="0"/>
    <n v="33"/>
    <n v="0"/>
    <n v="95927.039999999994"/>
    <n v="1"/>
    <n v="1"/>
    <n v="0"/>
    <n v="199478.05"/>
    <n v="0"/>
    <x v="1"/>
    <s v="2. Fair"/>
    <s v="2. Up to 100K"/>
    <s v="0-2 yrs"/>
    <s v="Retained"/>
  </r>
  <r>
    <n v="15613787"/>
    <n v="505"/>
    <x v="1"/>
    <x v="1"/>
    <n v="35"/>
    <n v="8"/>
    <n v="116932.59"/>
    <n v="1"/>
    <n v="1"/>
    <n v="0"/>
    <n v="91092.84"/>
    <n v="0"/>
    <x v="1"/>
    <s v="1. Poor"/>
    <s v="3. 100K-150K"/>
    <s v="6-8 yrs"/>
    <s v="Retained"/>
  </r>
  <r>
    <n v="15599211"/>
    <n v="707"/>
    <x v="0"/>
    <x v="1"/>
    <n v="40"/>
    <n v="1"/>
    <n v="0"/>
    <n v="2"/>
    <n v="1"/>
    <n v="0"/>
    <n v="14090.4"/>
    <n v="1"/>
    <x v="0"/>
    <s v="3. Good"/>
    <s v="1. Zero"/>
    <s v="0-2 yrs"/>
    <s v="Churned"/>
  </r>
  <r>
    <n v="15675983"/>
    <n v="692"/>
    <x v="0"/>
    <x v="0"/>
    <n v="36"/>
    <n v="3"/>
    <n v="79551.12"/>
    <n v="1"/>
    <n v="0"/>
    <n v="1"/>
    <n v="178267.07"/>
    <n v="0"/>
    <x v="1"/>
    <s v="3. Good"/>
    <s v="2. Up to 100K"/>
    <s v="3-5 yrs"/>
    <s v="Retained"/>
  </r>
  <r>
    <n v="15622370"/>
    <n v="813"/>
    <x v="2"/>
    <x v="1"/>
    <n v="30"/>
    <n v="1"/>
    <n v="116416.94"/>
    <n v="1"/>
    <n v="0"/>
    <n v="1"/>
    <n v="85808.22"/>
    <n v="0"/>
    <x v="1"/>
    <s v="5. Excellent"/>
    <s v="3. 100K-150K"/>
    <s v="0-2 yrs"/>
    <s v="Retained"/>
  </r>
  <r>
    <n v="15656319"/>
    <n v="850"/>
    <x v="1"/>
    <x v="1"/>
    <n v="37"/>
    <n v="4"/>
    <n v="88141.1"/>
    <n v="1"/>
    <n v="1"/>
    <n v="0"/>
    <n v="109659.12"/>
    <n v="0"/>
    <x v="1"/>
    <s v="5. Excellent"/>
    <s v="2. Up to 100K"/>
    <s v="3-5 yrs"/>
    <s v="Retained"/>
  </r>
  <r>
    <n v="15605130"/>
    <n v="753"/>
    <x v="0"/>
    <x v="1"/>
    <n v="32"/>
    <n v="6"/>
    <n v="177729.13"/>
    <n v="1"/>
    <n v="1"/>
    <n v="1"/>
    <n v="161642.07999999999"/>
    <n v="0"/>
    <x v="1"/>
    <s v="4. Very Good"/>
    <s v="4. Above 150K"/>
    <s v="6-8 yrs"/>
    <s v="Retained"/>
  </r>
  <r>
    <n v="15672574"/>
    <n v="850"/>
    <x v="1"/>
    <x v="0"/>
    <n v="32"/>
    <n v="5"/>
    <n v="0"/>
    <n v="1"/>
    <n v="1"/>
    <n v="1"/>
    <n v="3830.59"/>
    <n v="0"/>
    <x v="1"/>
    <s v="5. Excellent"/>
    <s v="1. Zero"/>
    <s v="3-5 yrs"/>
    <s v="Retained"/>
  </r>
  <r>
    <n v="15659355"/>
    <n v="671"/>
    <x v="1"/>
    <x v="1"/>
    <n v="32"/>
    <n v="6"/>
    <n v="123912.78"/>
    <n v="2"/>
    <n v="1"/>
    <n v="1"/>
    <n v="146636.44"/>
    <n v="0"/>
    <x v="1"/>
    <s v="3. Good"/>
    <s v="3. 100K-150K"/>
    <s v="6-8 yrs"/>
    <s v="Retained"/>
  </r>
  <r>
    <n v="15777907"/>
    <n v="791"/>
    <x v="0"/>
    <x v="0"/>
    <n v="33"/>
    <n v="3"/>
    <n v="0"/>
    <n v="1"/>
    <n v="1"/>
    <n v="1"/>
    <n v="144413.92000000001"/>
    <n v="1"/>
    <x v="1"/>
    <s v="4. Very Good"/>
    <s v="1. Zero"/>
    <s v="3-5 yrs"/>
    <s v="Churned"/>
  </r>
  <r>
    <n v="15655171"/>
    <n v="624"/>
    <x v="0"/>
    <x v="1"/>
    <n v="80"/>
    <n v="3"/>
    <n v="0"/>
    <n v="1"/>
    <n v="1"/>
    <n v="1"/>
    <n v="65801.440000000002"/>
    <n v="0"/>
    <x v="4"/>
    <s v="2. Fair"/>
    <s v="1. Zero"/>
    <s v="3-5 yrs"/>
    <s v="Retained"/>
  </r>
  <r>
    <n v="15619674"/>
    <n v="649"/>
    <x v="0"/>
    <x v="0"/>
    <n v="35"/>
    <n v="4"/>
    <n v="108306.44"/>
    <n v="1"/>
    <n v="1"/>
    <n v="1"/>
    <n v="192486.24"/>
    <n v="0"/>
    <x v="1"/>
    <s v="2. Fair"/>
    <s v="3. 100K-150K"/>
    <s v="3-5 yrs"/>
    <s v="Retained"/>
  </r>
  <r>
    <n v="15775192"/>
    <n v="732"/>
    <x v="2"/>
    <x v="0"/>
    <n v="48"/>
    <n v="4"/>
    <n v="102962.62"/>
    <n v="1"/>
    <n v="1"/>
    <n v="0"/>
    <n v="120852.85"/>
    <n v="1"/>
    <x v="0"/>
    <s v="3. Good"/>
    <s v="3. 100K-150K"/>
    <s v="3-5 yrs"/>
    <s v="Churned"/>
  </r>
  <r>
    <n v="15617657"/>
    <n v="664"/>
    <x v="0"/>
    <x v="0"/>
    <n v="36"/>
    <n v="0"/>
    <n v="103502.22"/>
    <n v="1"/>
    <n v="1"/>
    <n v="1"/>
    <n v="146191.82"/>
    <n v="0"/>
    <x v="1"/>
    <s v="2. Fair"/>
    <s v="3. 100K-150K"/>
    <s v="0-2 yrs"/>
    <s v="Retained"/>
  </r>
  <r>
    <n v="15688951"/>
    <n v="789"/>
    <x v="2"/>
    <x v="1"/>
    <n v="43"/>
    <n v="8"/>
    <n v="119654.44"/>
    <n v="2"/>
    <n v="0"/>
    <n v="1"/>
    <n v="148412.24"/>
    <n v="1"/>
    <x v="0"/>
    <s v="4. Very Good"/>
    <s v="3. 100K-150K"/>
    <s v="6-8 yrs"/>
    <s v="Churned"/>
  </r>
  <r>
    <n v="15763460"/>
    <n v="680"/>
    <x v="0"/>
    <x v="1"/>
    <n v="33"/>
    <n v="10"/>
    <n v="183768.47"/>
    <n v="1"/>
    <n v="1"/>
    <n v="0"/>
    <n v="164119.35"/>
    <n v="0"/>
    <x v="1"/>
    <s v="3. Good"/>
    <s v="4. Above 150K"/>
    <s v="9-10 yrs"/>
    <s v="Retained"/>
  </r>
  <r>
    <n v="15756992"/>
    <n v="701"/>
    <x v="0"/>
    <x v="1"/>
    <n v="37"/>
    <n v="1"/>
    <n v="0"/>
    <n v="2"/>
    <n v="1"/>
    <n v="0"/>
    <n v="163457.54999999999"/>
    <n v="0"/>
    <x v="1"/>
    <s v="3. Good"/>
    <s v="1. Zero"/>
    <s v="0-2 yrs"/>
    <s v="Retained"/>
  </r>
  <r>
    <n v="15617454"/>
    <n v="684"/>
    <x v="0"/>
    <x v="0"/>
    <n v="25"/>
    <n v="1"/>
    <n v="0"/>
    <n v="2"/>
    <n v="0"/>
    <n v="1"/>
    <n v="144978.47"/>
    <n v="0"/>
    <x v="3"/>
    <s v="3. Good"/>
    <s v="1. Zero"/>
    <s v="0-2 yrs"/>
    <s v="Retained"/>
  </r>
  <r>
    <n v="15701932"/>
    <n v="586"/>
    <x v="0"/>
    <x v="0"/>
    <n v="52"/>
    <n v="6"/>
    <n v="140900.97"/>
    <n v="1"/>
    <n v="1"/>
    <n v="1"/>
    <n v="67288.89"/>
    <n v="0"/>
    <x v="2"/>
    <s v="2. Fair"/>
    <s v="3. 100K-150K"/>
    <s v="6-8 yrs"/>
    <s v="Retained"/>
  </r>
  <r>
    <n v="15700813"/>
    <n v="522"/>
    <x v="2"/>
    <x v="0"/>
    <n v="25"/>
    <n v="5"/>
    <n v="94049.919999999998"/>
    <n v="2"/>
    <n v="1"/>
    <n v="0"/>
    <n v="103269"/>
    <n v="0"/>
    <x v="3"/>
    <s v="1. Poor"/>
    <s v="2. Up to 100K"/>
    <s v="3-5 yrs"/>
    <s v="Retained"/>
  </r>
  <r>
    <n v="15645600"/>
    <n v="739"/>
    <x v="1"/>
    <x v="0"/>
    <n v="27"/>
    <n v="8"/>
    <n v="98926.399999999994"/>
    <n v="1"/>
    <n v="1"/>
    <n v="1"/>
    <n v="106969.98"/>
    <n v="0"/>
    <x v="3"/>
    <s v="3. Good"/>
    <s v="2. Up to 100K"/>
    <s v="6-8 yrs"/>
    <s v="Retained"/>
  </r>
  <r>
    <n v="15634146"/>
    <n v="835"/>
    <x v="2"/>
    <x v="1"/>
    <n v="18"/>
    <n v="2"/>
    <n v="142872.35999999999"/>
    <n v="1"/>
    <n v="1"/>
    <n v="1"/>
    <n v="117632.63"/>
    <n v="0"/>
    <x v="3"/>
    <s v="5. Excellent"/>
    <s v="3. 100K-150K"/>
    <s v="0-2 yrs"/>
    <s v="Retained"/>
  </r>
  <r>
    <n v="15686743"/>
    <n v="790"/>
    <x v="1"/>
    <x v="1"/>
    <n v="29"/>
    <n v="3"/>
    <n v="46057.96"/>
    <n v="2"/>
    <n v="1"/>
    <n v="1"/>
    <n v="189777.66"/>
    <n v="0"/>
    <x v="3"/>
    <s v="4. Very Good"/>
    <s v="2. Up to 100K"/>
    <s v="3-5 yrs"/>
    <s v="Retained"/>
  </r>
  <r>
    <n v="15698792"/>
    <n v="671"/>
    <x v="0"/>
    <x v="0"/>
    <n v="48"/>
    <n v="6"/>
    <n v="119769.77"/>
    <n v="1"/>
    <n v="0"/>
    <n v="1"/>
    <n v="66032.649999999994"/>
    <n v="0"/>
    <x v="0"/>
    <s v="3. Good"/>
    <s v="3. 100K-150K"/>
    <s v="6-8 yrs"/>
    <s v="Retained"/>
  </r>
  <r>
    <n v="15591724"/>
    <n v="560"/>
    <x v="0"/>
    <x v="0"/>
    <n v="44"/>
    <n v="5"/>
    <n v="143244.97"/>
    <n v="1"/>
    <n v="1"/>
    <n v="0"/>
    <n v="98661.27"/>
    <n v="0"/>
    <x v="0"/>
    <s v="1. Poor"/>
    <s v="3. 100K-150K"/>
    <s v="3-5 yrs"/>
    <s v="Retained"/>
  </r>
  <r>
    <n v="15571281"/>
    <n v="651"/>
    <x v="0"/>
    <x v="1"/>
    <n v="28"/>
    <n v="10"/>
    <n v="79562.98"/>
    <n v="1"/>
    <n v="1"/>
    <n v="1"/>
    <n v="74687.37"/>
    <n v="0"/>
    <x v="3"/>
    <s v="2. Fair"/>
    <s v="2. Up to 100K"/>
    <s v="9-10 yrs"/>
    <s v="Retained"/>
  </r>
  <r>
    <n v="15661380"/>
    <n v="682"/>
    <x v="0"/>
    <x v="1"/>
    <n v="69"/>
    <n v="6"/>
    <n v="0"/>
    <n v="2"/>
    <n v="0"/>
    <n v="1"/>
    <n v="149604.18"/>
    <n v="0"/>
    <x v="4"/>
    <s v="3. Good"/>
    <s v="1. Zero"/>
    <s v="6-8 yrs"/>
    <s v="Retained"/>
  </r>
  <r>
    <n v="15728885"/>
    <n v="808"/>
    <x v="0"/>
    <x v="1"/>
    <n v="41"/>
    <n v="0"/>
    <n v="0"/>
    <n v="1"/>
    <n v="1"/>
    <n v="1"/>
    <n v="79888.78"/>
    <n v="0"/>
    <x v="0"/>
    <s v="5. Excellent"/>
    <s v="1. Zero"/>
    <s v="0-2 yrs"/>
    <s v="Retained"/>
  </r>
  <r>
    <n v="15618950"/>
    <n v="644"/>
    <x v="1"/>
    <x v="1"/>
    <n v="26"/>
    <n v="8"/>
    <n v="96659.64"/>
    <n v="2"/>
    <n v="1"/>
    <n v="1"/>
    <n v="138775.69"/>
    <n v="0"/>
    <x v="3"/>
    <s v="2. Fair"/>
    <s v="2. Up to 100K"/>
    <s v="6-8 yrs"/>
    <s v="Retained"/>
  </r>
  <r>
    <n v="15609804"/>
    <n v="688"/>
    <x v="0"/>
    <x v="1"/>
    <n v="29"/>
    <n v="1"/>
    <n v="0"/>
    <n v="2"/>
    <n v="1"/>
    <n v="0"/>
    <n v="154695.57"/>
    <n v="0"/>
    <x v="3"/>
    <s v="3. Good"/>
    <s v="1. Zero"/>
    <s v="0-2 yrs"/>
    <s v="Retained"/>
  </r>
  <r>
    <n v="15735849"/>
    <n v="617"/>
    <x v="0"/>
    <x v="0"/>
    <n v="26"/>
    <n v="2"/>
    <n v="165947.99"/>
    <n v="2"/>
    <n v="0"/>
    <n v="1"/>
    <n v="168834.38"/>
    <n v="0"/>
    <x v="3"/>
    <s v="2. Fair"/>
    <s v="4. Above 150K"/>
    <s v="0-2 yrs"/>
    <s v="Retained"/>
  </r>
  <r>
    <n v="15652948"/>
    <n v="738"/>
    <x v="0"/>
    <x v="1"/>
    <n v="33"/>
    <n v="4"/>
    <n v="92676.3"/>
    <n v="1"/>
    <n v="1"/>
    <n v="0"/>
    <n v="105817.63"/>
    <n v="0"/>
    <x v="1"/>
    <s v="3. Good"/>
    <s v="2. Up to 100K"/>
    <s v="3-5 yrs"/>
    <s v="Retained"/>
  </r>
  <r>
    <n v="15618155"/>
    <n v="663"/>
    <x v="0"/>
    <x v="1"/>
    <n v="45"/>
    <n v="5"/>
    <n v="83195.12"/>
    <n v="1"/>
    <n v="1"/>
    <n v="1"/>
    <n v="48682.1"/>
    <n v="0"/>
    <x v="0"/>
    <s v="2. Fair"/>
    <s v="2. Up to 100K"/>
    <s v="3-5 yrs"/>
    <s v="Retained"/>
  </r>
  <r>
    <n v="15566378"/>
    <n v="515"/>
    <x v="0"/>
    <x v="1"/>
    <n v="48"/>
    <n v="5"/>
    <n v="129387.94"/>
    <n v="1"/>
    <n v="0"/>
    <n v="1"/>
    <n v="147955.91"/>
    <n v="1"/>
    <x v="0"/>
    <s v="1. Poor"/>
    <s v="3. 100K-150K"/>
    <s v="3-5 yrs"/>
    <s v="Churned"/>
  </r>
  <r>
    <n v="15565879"/>
    <n v="845"/>
    <x v="0"/>
    <x v="0"/>
    <n v="28"/>
    <n v="9"/>
    <n v="0"/>
    <n v="2"/>
    <n v="1"/>
    <n v="1"/>
    <n v="56185.98"/>
    <n v="0"/>
    <x v="3"/>
    <s v="5. Excellent"/>
    <s v="1. Zero"/>
    <s v="9-10 yrs"/>
    <s v="Retained"/>
  </r>
  <r>
    <n v="15792922"/>
    <n v="639"/>
    <x v="1"/>
    <x v="1"/>
    <n v="38"/>
    <n v="9"/>
    <n v="130233.14"/>
    <n v="1"/>
    <n v="1"/>
    <n v="1"/>
    <n v="81861.100000000006"/>
    <n v="0"/>
    <x v="1"/>
    <s v="2. Fair"/>
    <s v="3. 100K-150K"/>
    <s v="9-10 yrs"/>
    <s v="Retained"/>
  </r>
  <r>
    <n v="15770567"/>
    <n v="557"/>
    <x v="0"/>
    <x v="0"/>
    <n v="32"/>
    <n v="3"/>
    <n v="123502.53"/>
    <n v="1"/>
    <n v="1"/>
    <n v="1"/>
    <n v="69826.8"/>
    <n v="0"/>
    <x v="1"/>
    <s v="1. Poor"/>
    <s v="3. 100K-150K"/>
    <s v="3-5 yrs"/>
    <s v="Retained"/>
  </r>
  <r>
    <n v="15738042"/>
    <n v="543"/>
    <x v="2"/>
    <x v="1"/>
    <n v="37"/>
    <n v="8"/>
    <n v="140894.06"/>
    <n v="2"/>
    <n v="1"/>
    <n v="1"/>
    <n v="118059.19"/>
    <n v="0"/>
    <x v="1"/>
    <s v="1. Poor"/>
    <s v="3. 100K-150K"/>
    <s v="6-8 yrs"/>
    <s v="Retained"/>
  </r>
  <r>
    <n v="15714920"/>
    <n v="585"/>
    <x v="2"/>
    <x v="1"/>
    <n v="44"/>
    <n v="7"/>
    <n v="163867.85999999999"/>
    <n v="1"/>
    <n v="1"/>
    <n v="1"/>
    <n v="112333.22"/>
    <n v="0"/>
    <x v="0"/>
    <s v="2. Fair"/>
    <s v="4. Above 150K"/>
    <s v="6-8 yrs"/>
    <s v="Retained"/>
  </r>
  <r>
    <n v="15782121"/>
    <n v="610"/>
    <x v="0"/>
    <x v="0"/>
    <n v="27"/>
    <n v="2"/>
    <n v="0"/>
    <n v="2"/>
    <n v="1"/>
    <n v="0"/>
    <n v="14546.76"/>
    <n v="0"/>
    <x v="3"/>
    <s v="2. Fair"/>
    <s v="1. Zero"/>
    <s v="0-2 yrs"/>
    <s v="Retained"/>
  </r>
  <r>
    <n v="15673180"/>
    <n v="727"/>
    <x v="2"/>
    <x v="0"/>
    <n v="18"/>
    <n v="2"/>
    <n v="93816.7"/>
    <n v="2"/>
    <n v="1"/>
    <n v="0"/>
    <n v="126172.11"/>
    <n v="0"/>
    <x v="3"/>
    <s v="3. Good"/>
    <s v="2. Up to 100K"/>
    <s v="0-2 yrs"/>
    <s v="Retained"/>
  </r>
  <r>
    <n v="15660636"/>
    <n v="540"/>
    <x v="1"/>
    <x v="0"/>
    <n v="40"/>
    <n v="8"/>
    <n v="0"/>
    <n v="2"/>
    <n v="1"/>
    <n v="0"/>
    <n v="3560"/>
    <n v="0"/>
    <x v="0"/>
    <s v="1. Poor"/>
    <s v="1. Zero"/>
    <s v="6-8 yrs"/>
    <s v="Retained"/>
  </r>
  <r>
    <n v="15664504"/>
    <n v="418"/>
    <x v="0"/>
    <x v="1"/>
    <n v="35"/>
    <n v="7"/>
    <n v="0"/>
    <n v="2"/>
    <n v="1"/>
    <n v="1"/>
    <n v="88878.15"/>
    <n v="0"/>
    <x v="1"/>
    <s v="1. Poor"/>
    <s v="1. Zero"/>
    <s v="6-8 yrs"/>
    <s v="Retained"/>
  </r>
  <r>
    <n v="15790322"/>
    <n v="660"/>
    <x v="0"/>
    <x v="0"/>
    <n v="32"/>
    <n v="0"/>
    <n v="114668.89"/>
    <n v="1"/>
    <n v="1"/>
    <n v="0"/>
    <n v="84605"/>
    <n v="0"/>
    <x v="1"/>
    <s v="2. Fair"/>
    <s v="3. 100K-150K"/>
    <s v="0-2 yrs"/>
    <s v="Retained"/>
  </r>
  <r>
    <n v="15739847"/>
    <n v="850"/>
    <x v="2"/>
    <x v="1"/>
    <n v="38"/>
    <n v="5"/>
    <n v="146756.68"/>
    <n v="1"/>
    <n v="1"/>
    <n v="0"/>
    <n v="78268.61"/>
    <n v="0"/>
    <x v="1"/>
    <s v="5. Excellent"/>
    <s v="3. 100K-150K"/>
    <s v="3-5 yrs"/>
    <s v="Retained"/>
  </r>
  <r>
    <n v="15699415"/>
    <n v="618"/>
    <x v="0"/>
    <x v="0"/>
    <n v="46"/>
    <n v="6"/>
    <n v="150213.71"/>
    <n v="1"/>
    <n v="1"/>
    <n v="0"/>
    <n v="120668.46"/>
    <n v="1"/>
    <x v="0"/>
    <s v="2. Fair"/>
    <s v="4. Above 150K"/>
    <s v="6-8 yrs"/>
    <s v="Churned"/>
  </r>
  <r>
    <n v="15665521"/>
    <n v="642"/>
    <x v="2"/>
    <x v="1"/>
    <n v="18"/>
    <n v="5"/>
    <n v="111183.53"/>
    <n v="2"/>
    <n v="0"/>
    <n v="1"/>
    <n v="10063.75"/>
    <n v="0"/>
    <x v="3"/>
    <s v="2. Fair"/>
    <s v="3. 100K-150K"/>
    <s v="3-5 yrs"/>
    <s v="Retained"/>
  </r>
  <r>
    <n v="15682868"/>
    <n v="850"/>
    <x v="0"/>
    <x v="0"/>
    <n v="40"/>
    <n v="9"/>
    <n v="99816.46"/>
    <n v="1"/>
    <n v="1"/>
    <n v="1"/>
    <n v="163989.66"/>
    <n v="1"/>
    <x v="0"/>
    <s v="5. Excellent"/>
    <s v="2. Up to 100K"/>
    <s v="9-10 yrs"/>
    <s v="Churned"/>
  </r>
  <r>
    <n v="15584462"/>
    <n v="739"/>
    <x v="0"/>
    <x v="1"/>
    <n v="34"/>
    <n v="9"/>
    <n v="0"/>
    <n v="1"/>
    <n v="1"/>
    <n v="0"/>
    <n v="60584.33"/>
    <n v="0"/>
    <x v="1"/>
    <s v="3. Good"/>
    <s v="1. Zero"/>
    <s v="9-10 yrs"/>
    <s v="Retained"/>
  </r>
  <r>
    <n v="15661708"/>
    <n v="508"/>
    <x v="0"/>
    <x v="0"/>
    <n v="41"/>
    <n v="5"/>
    <n v="0"/>
    <n v="2"/>
    <n v="1"/>
    <n v="1"/>
    <n v="94170.84"/>
    <n v="0"/>
    <x v="0"/>
    <s v="1. Poor"/>
    <s v="1. Zero"/>
    <s v="3-5 yrs"/>
    <s v="Retained"/>
  </r>
  <r>
    <n v="15584452"/>
    <n v="667"/>
    <x v="0"/>
    <x v="1"/>
    <n v="41"/>
    <n v="6"/>
    <n v="0"/>
    <n v="2"/>
    <n v="0"/>
    <n v="0"/>
    <n v="167181.76999999999"/>
    <n v="0"/>
    <x v="0"/>
    <s v="2. Fair"/>
    <s v="1. Zero"/>
    <s v="6-8 yrs"/>
    <s v="Retained"/>
  </r>
  <r>
    <n v="15717010"/>
    <n v="741"/>
    <x v="0"/>
    <x v="0"/>
    <n v="60"/>
    <n v="5"/>
    <n v="0"/>
    <n v="1"/>
    <n v="1"/>
    <n v="1"/>
    <n v="38914.51"/>
    <n v="0"/>
    <x v="4"/>
    <s v="4. Very Good"/>
    <s v="1. Zero"/>
    <s v="3-5 yrs"/>
    <s v="Retained"/>
  </r>
  <r>
    <n v="15643828"/>
    <n v="592"/>
    <x v="0"/>
    <x v="1"/>
    <n v="29"/>
    <n v="7"/>
    <n v="0"/>
    <n v="2"/>
    <n v="1"/>
    <n v="1"/>
    <n v="91196.67"/>
    <n v="0"/>
    <x v="3"/>
    <s v="2. Fair"/>
    <s v="1. Zero"/>
    <s v="6-8 yrs"/>
    <s v="Retained"/>
  </r>
  <r>
    <n v="15733361"/>
    <n v="651"/>
    <x v="2"/>
    <x v="0"/>
    <n v="45"/>
    <n v="6"/>
    <n v="86714.06"/>
    <n v="1"/>
    <n v="1"/>
    <n v="0"/>
    <n v="85869.89"/>
    <n v="1"/>
    <x v="0"/>
    <s v="2. Fair"/>
    <s v="2. Up to 100K"/>
    <s v="6-8 yrs"/>
    <s v="Churned"/>
  </r>
  <r>
    <n v="15795488"/>
    <n v="773"/>
    <x v="1"/>
    <x v="1"/>
    <n v="52"/>
    <n v="2"/>
    <n v="0"/>
    <n v="2"/>
    <n v="1"/>
    <n v="0"/>
    <n v="57337.79"/>
    <n v="0"/>
    <x v="2"/>
    <s v="4. Very Good"/>
    <s v="1. Zero"/>
    <s v="0-2 yrs"/>
    <s v="Retained"/>
  </r>
  <r>
    <n v="15581551"/>
    <n v="850"/>
    <x v="1"/>
    <x v="1"/>
    <n v="41"/>
    <n v="8"/>
    <n v="132838.07"/>
    <n v="1"/>
    <n v="1"/>
    <n v="1"/>
    <n v="175347.28"/>
    <n v="0"/>
    <x v="0"/>
    <s v="5. Excellent"/>
    <s v="3. 100K-150K"/>
    <s v="6-8 yrs"/>
    <s v="Retained"/>
  </r>
  <r>
    <n v="15632051"/>
    <n v="550"/>
    <x v="2"/>
    <x v="0"/>
    <n v="42"/>
    <n v="10"/>
    <n v="128707.31"/>
    <n v="1"/>
    <n v="1"/>
    <n v="0"/>
    <n v="63092.65"/>
    <n v="1"/>
    <x v="0"/>
    <s v="1. Poor"/>
    <s v="3. 100K-150K"/>
    <s v="9-10 yrs"/>
    <s v="Churned"/>
  </r>
  <r>
    <n v="15780409"/>
    <n v="783"/>
    <x v="0"/>
    <x v="1"/>
    <n v="40"/>
    <n v="6"/>
    <n v="0"/>
    <n v="2"/>
    <n v="1"/>
    <n v="0"/>
    <n v="109742.55"/>
    <n v="0"/>
    <x v="0"/>
    <s v="4. Very Good"/>
    <s v="1. Zero"/>
    <s v="6-8 yrs"/>
    <s v="Retained"/>
  </r>
  <r>
    <n v="15572767"/>
    <n v="777"/>
    <x v="0"/>
    <x v="1"/>
    <n v="29"/>
    <n v="2"/>
    <n v="0"/>
    <n v="2"/>
    <n v="1"/>
    <n v="0"/>
    <n v="124489.88"/>
    <n v="0"/>
    <x v="3"/>
    <s v="4. Very Good"/>
    <s v="1. Zero"/>
    <s v="0-2 yrs"/>
    <s v="Retained"/>
  </r>
  <r>
    <n v="15590337"/>
    <n v="659"/>
    <x v="0"/>
    <x v="1"/>
    <n v="29"/>
    <n v="6"/>
    <n v="123192.12"/>
    <n v="1"/>
    <n v="1"/>
    <n v="1"/>
    <n v="56971.41"/>
    <n v="1"/>
    <x v="3"/>
    <s v="2. Fair"/>
    <s v="3. 100K-150K"/>
    <s v="6-8 yrs"/>
    <s v="Churned"/>
  </r>
  <r>
    <n v="15634551"/>
    <n v="727"/>
    <x v="2"/>
    <x v="1"/>
    <n v="46"/>
    <n v="3"/>
    <n v="115248.11"/>
    <n v="4"/>
    <n v="1"/>
    <n v="0"/>
    <n v="130752.01"/>
    <n v="1"/>
    <x v="0"/>
    <s v="3. Good"/>
    <s v="3. 100K-150K"/>
    <s v="3-5 yrs"/>
    <s v="Churned"/>
  </r>
  <r>
    <n v="15669290"/>
    <n v="603"/>
    <x v="0"/>
    <x v="1"/>
    <n v="38"/>
    <n v="8"/>
    <n v="59360.77"/>
    <n v="1"/>
    <n v="1"/>
    <n v="1"/>
    <n v="191457.06"/>
    <n v="0"/>
    <x v="1"/>
    <s v="2. Fair"/>
    <s v="2. Up to 100K"/>
    <s v="6-8 yrs"/>
    <s v="Retained"/>
  </r>
  <r>
    <n v="15621140"/>
    <n v="644"/>
    <x v="1"/>
    <x v="1"/>
    <n v="37"/>
    <n v="9"/>
    <n v="0"/>
    <n v="2"/>
    <n v="1"/>
    <n v="1"/>
    <n v="96442.86"/>
    <n v="0"/>
    <x v="1"/>
    <s v="2. Fair"/>
    <s v="1. Zero"/>
    <s v="9-10 yrs"/>
    <s v="Retained"/>
  </r>
  <r>
    <n v="15613518"/>
    <n v="647"/>
    <x v="0"/>
    <x v="0"/>
    <n v="35"/>
    <n v="6"/>
    <n v="112668.7"/>
    <n v="1"/>
    <n v="0"/>
    <n v="1"/>
    <n v="122584.29"/>
    <n v="0"/>
    <x v="1"/>
    <s v="2. Fair"/>
    <s v="3. 100K-150K"/>
    <s v="6-8 yrs"/>
    <s v="Retained"/>
  </r>
  <r>
    <n v="15728043"/>
    <n v="648"/>
    <x v="2"/>
    <x v="0"/>
    <n v="37"/>
    <n v="7"/>
    <n v="138503.51"/>
    <n v="2"/>
    <n v="1"/>
    <n v="0"/>
    <n v="57215.85"/>
    <n v="0"/>
    <x v="1"/>
    <s v="2. Fair"/>
    <s v="3. 100K-150K"/>
    <s v="6-8 yrs"/>
    <s v="Retained"/>
  </r>
  <r>
    <n v="15570073"/>
    <n v="721"/>
    <x v="1"/>
    <x v="1"/>
    <n v="57"/>
    <n v="1"/>
    <n v="0"/>
    <n v="1"/>
    <n v="1"/>
    <n v="1"/>
    <n v="195940.96"/>
    <n v="0"/>
    <x v="2"/>
    <s v="3. Good"/>
    <s v="1. Zero"/>
    <s v="0-2 yrs"/>
    <s v="Retained"/>
  </r>
  <r>
    <n v="15777033"/>
    <n v="524"/>
    <x v="0"/>
    <x v="1"/>
    <n v="29"/>
    <n v="7"/>
    <n v="0"/>
    <n v="2"/>
    <n v="1"/>
    <n v="1"/>
    <n v="105448.74"/>
    <n v="0"/>
    <x v="3"/>
    <s v="1. Poor"/>
    <s v="1. Zero"/>
    <s v="6-8 yrs"/>
    <s v="Retained"/>
  </r>
  <r>
    <n v="15682454"/>
    <n v="626"/>
    <x v="0"/>
    <x v="0"/>
    <n v="34"/>
    <n v="3"/>
    <n v="0"/>
    <n v="2"/>
    <n v="1"/>
    <n v="1"/>
    <n v="37870.29"/>
    <n v="0"/>
    <x v="1"/>
    <s v="2. Fair"/>
    <s v="1. Zero"/>
    <s v="3-5 yrs"/>
    <s v="Retained"/>
  </r>
  <r>
    <n v="15758513"/>
    <n v="569"/>
    <x v="0"/>
    <x v="1"/>
    <n v="43"/>
    <n v="7"/>
    <n v="0"/>
    <n v="2"/>
    <n v="1"/>
    <n v="0"/>
    <n v="52534.81"/>
    <n v="0"/>
    <x v="0"/>
    <s v="1. Poor"/>
    <s v="1. Zero"/>
    <s v="6-8 yrs"/>
    <s v="Retained"/>
  </r>
  <r>
    <n v="15772604"/>
    <n v="578"/>
    <x v="1"/>
    <x v="1"/>
    <n v="36"/>
    <n v="1"/>
    <n v="157267.95000000001"/>
    <n v="2"/>
    <n v="1"/>
    <n v="0"/>
    <n v="141533.19"/>
    <n v="0"/>
    <x v="1"/>
    <s v="1. Poor"/>
    <s v="4. Above 150K"/>
    <s v="0-2 yrs"/>
    <s v="Retained"/>
  </r>
  <r>
    <n v="15721715"/>
    <n v="769"/>
    <x v="0"/>
    <x v="0"/>
    <n v="40"/>
    <n v="9"/>
    <n v="133871.04999999999"/>
    <n v="1"/>
    <n v="1"/>
    <n v="1"/>
    <n v="50568.02"/>
    <n v="0"/>
    <x v="0"/>
    <s v="4. Very Good"/>
    <s v="3. 100K-150K"/>
    <s v="9-10 yrs"/>
    <s v="Retained"/>
  </r>
  <r>
    <n v="15688563"/>
    <n v="694"/>
    <x v="2"/>
    <x v="1"/>
    <n v="31"/>
    <n v="4"/>
    <n v="141989.26999999999"/>
    <n v="2"/>
    <n v="1"/>
    <n v="0"/>
    <n v="26116.82"/>
    <n v="0"/>
    <x v="1"/>
    <s v="3. Good"/>
    <s v="3. 100K-150K"/>
    <s v="3-5 yrs"/>
    <s v="Retained"/>
  </r>
  <r>
    <n v="15772009"/>
    <n v="664"/>
    <x v="0"/>
    <x v="0"/>
    <n v="41"/>
    <n v="5"/>
    <n v="0"/>
    <n v="1"/>
    <n v="1"/>
    <n v="1"/>
    <n v="152054.32999999999"/>
    <n v="0"/>
    <x v="0"/>
    <s v="2. Fair"/>
    <s v="1. Zero"/>
    <s v="3-5 yrs"/>
    <s v="Retained"/>
  </r>
  <r>
    <n v="15809585"/>
    <n v="646"/>
    <x v="0"/>
    <x v="1"/>
    <n v="38"/>
    <n v="7"/>
    <n v="0"/>
    <n v="2"/>
    <n v="1"/>
    <n v="0"/>
    <n v="1528.4"/>
    <n v="0"/>
    <x v="1"/>
    <s v="2. Fair"/>
    <s v="1. Zero"/>
    <s v="6-8 yrs"/>
    <s v="Retained"/>
  </r>
  <r>
    <n v="15593778"/>
    <n v="779"/>
    <x v="0"/>
    <x v="0"/>
    <n v="29"/>
    <n v="3"/>
    <n v="46388.160000000003"/>
    <n v="3"/>
    <n v="1"/>
    <n v="0"/>
    <n v="127939.26"/>
    <n v="1"/>
    <x v="3"/>
    <s v="4. Very Good"/>
    <s v="2. Up to 100K"/>
    <s v="3-5 yrs"/>
    <s v="Churned"/>
  </r>
  <r>
    <n v="15655360"/>
    <n v="782"/>
    <x v="2"/>
    <x v="0"/>
    <n v="72"/>
    <n v="5"/>
    <n v="148666.99"/>
    <n v="1"/>
    <n v="1"/>
    <n v="0"/>
    <n v="2605.65"/>
    <n v="1"/>
    <x v="4"/>
    <s v="4. Very Good"/>
    <s v="3. 100K-150K"/>
    <s v="3-5 yrs"/>
    <s v="Churned"/>
  </r>
  <r>
    <n v="15780909"/>
    <n v="769"/>
    <x v="2"/>
    <x v="1"/>
    <n v="34"/>
    <n v="7"/>
    <n v="115101.5"/>
    <n v="1"/>
    <n v="0"/>
    <n v="0"/>
    <n v="57841.89"/>
    <n v="1"/>
    <x v="1"/>
    <s v="4. Very Good"/>
    <s v="3. 100K-150K"/>
    <s v="6-8 yrs"/>
    <s v="Churned"/>
  </r>
  <r>
    <n v="15757310"/>
    <n v="655"/>
    <x v="2"/>
    <x v="1"/>
    <n v="67"/>
    <n v="6"/>
    <n v="148363.38"/>
    <n v="1"/>
    <n v="1"/>
    <n v="1"/>
    <n v="186995.17"/>
    <n v="0"/>
    <x v="4"/>
    <s v="2. Fair"/>
    <s v="3. 100K-150K"/>
    <s v="6-8 yrs"/>
    <s v="Retained"/>
  </r>
  <r>
    <n v="15801411"/>
    <n v="623"/>
    <x v="1"/>
    <x v="1"/>
    <n v="46"/>
    <n v="4"/>
    <n v="0"/>
    <n v="1"/>
    <n v="1"/>
    <n v="0"/>
    <n v="5549.11"/>
    <n v="1"/>
    <x v="0"/>
    <s v="2. Fair"/>
    <s v="1. Zero"/>
    <s v="3-5 yrs"/>
    <s v="Churned"/>
  </r>
  <r>
    <n v="15761706"/>
    <n v="705"/>
    <x v="1"/>
    <x v="0"/>
    <n v="39"/>
    <n v="8"/>
    <n v="144102.32"/>
    <n v="1"/>
    <n v="1"/>
    <n v="1"/>
    <n v="11682.36"/>
    <n v="0"/>
    <x v="1"/>
    <s v="3. Good"/>
    <s v="3. 100K-150K"/>
    <s v="6-8 yrs"/>
    <s v="Retained"/>
  </r>
  <r>
    <n v="15658409"/>
    <n v="686"/>
    <x v="0"/>
    <x v="1"/>
    <n v="41"/>
    <n v="5"/>
    <n v="128876.71"/>
    <n v="3"/>
    <n v="1"/>
    <n v="1"/>
    <n v="106939.34"/>
    <n v="1"/>
    <x v="0"/>
    <s v="3. Good"/>
    <s v="3. 100K-150K"/>
    <s v="3-5 yrs"/>
    <s v="Churned"/>
  </r>
  <r>
    <n v="15810010"/>
    <n v="678"/>
    <x v="2"/>
    <x v="1"/>
    <n v="36"/>
    <n v="6"/>
    <n v="118448.15"/>
    <n v="2"/>
    <n v="1"/>
    <n v="0"/>
    <n v="53172.02"/>
    <n v="0"/>
    <x v="1"/>
    <s v="3. Good"/>
    <s v="3. 100K-150K"/>
    <s v="6-8 yrs"/>
    <s v="Retained"/>
  </r>
  <r>
    <n v="15627027"/>
    <n v="738"/>
    <x v="0"/>
    <x v="1"/>
    <n v="39"/>
    <n v="5"/>
    <n v="0"/>
    <n v="2"/>
    <n v="1"/>
    <n v="1"/>
    <n v="114388.98"/>
    <n v="0"/>
    <x v="1"/>
    <s v="3. Good"/>
    <s v="1. Zero"/>
    <s v="3-5 yrs"/>
    <s v="Retained"/>
  </r>
  <r>
    <n v="15624374"/>
    <n v="703"/>
    <x v="0"/>
    <x v="1"/>
    <n v="28"/>
    <n v="9"/>
    <n v="0"/>
    <n v="2"/>
    <n v="0"/>
    <n v="1"/>
    <n v="2151.17"/>
    <n v="0"/>
    <x v="3"/>
    <s v="3. Good"/>
    <s v="1. Zero"/>
    <s v="9-10 yrs"/>
    <s v="Retained"/>
  </r>
  <r>
    <n v="15720083"/>
    <n v="554"/>
    <x v="1"/>
    <x v="1"/>
    <n v="42"/>
    <n v="1"/>
    <n v="0"/>
    <n v="2"/>
    <n v="0"/>
    <n v="1"/>
    <n v="183492.9"/>
    <n v="0"/>
    <x v="0"/>
    <s v="1. Poor"/>
    <s v="1. Zero"/>
    <s v="0-2 yrs"/>
    <s v="Retained"/>
  </r>
  <r>
    <n v="15752294"/>
    <n v="582"/>
    <x v="0"/>
    <x v="0"/>
    <n v="38"/>
    <n v="9"/>
    <n v="135979.01"/>
    <n v="4"/>
    <n v="1"/>
    <n v="1"/>
    <n v="76582.95"/>
    <n v="1"/>
    <x v="1"/>
    <s v="2. Fair"/>
    <s v="3. 100K-150K"/>
    <s v="9-10 yrs"/>
    <s v="Churned"/>
  </r>
  <r>
    <n v="15743193"/>
    <n v="644"/>
    <x v="0"/>
    <x v="1"/>
    <n v="37"/>
    <n v="6"/>
    <n v="117271.8"/>
    <n v="2"/>
    <n v="1"/>
    <n v="0"/>
    <n v="104217.96"/>
    <n v="1"/>
    <x v="1"/>
    <s v="2. Fair"/>
    <s v="3. 100K-150K"/>
    <s v="6-8 yrs"/>
    <s v="Churned"/>
  </r>
  <r>
    <n v="15696733"/>
    <n v="724"/>
    <x v="0"/>
    <x v="1"/>
    <n v="29"/>
    <n v="4"/>
    <n v="0"/>
    <n v="1"/>
    <n v="1"/>
    <n v="0"/>
    <n v="8982.75"/>
    <n v="0"/>
    <x v="3"/>
    <s v="3. Good"/>
    <s v="1. Zero"/>
    <s v="3-5 yrs"/>
    <s v="Retained"/>
  </r>
  <r>
    <n v="15677522"/>
    <n v="593"/>
    <x v="0"/>
    <x v="1"/>
    <n v="33"/>
    <n v="1"/>
    <n v="0"/>
    <n v="2"/>
    <n v="0"/>
    <n v="0"/>
    <n v="9984.4"/>
    <n v="0"/>
    <x v="1"/>
    <s v="2. Fair"/>
    <s v="1. Zero"/>
    <s v="0-2 yrs"/>
    <s v="Retained"/>
  </r>
  <r>
    <n v="15643523"/>
    <n v="710"/>
    <x v="1"/>
    <x v="0"/>
    <n v="30"/>
    <n v="10"/>
    <n v="0"/>
    <n v="2"/>
    <n v="1"/>
    <n v="0"/>
    <n v="19500.099999999999"/>
    <n v="0"/>
    <x v="1"/>
    <s v="3. Good"/>
    <s v="1. Zero"/>
    <s v="9-10 yrs"/>
    <s v="Retained"/>
  </r>
  <r>
    <n v="15624936"/>
    <n v="631"/>
    <x v="0"/>
    <x v="1"/>
    <n v="35"/>
    <n v="8"/>
    <n v="129205.49"/>
    <n v="1"/>
    <n v="1"/>
    <n v="1"/>
    <n v="79146.36"/>
    <n v="0"/>
    <x v="1"/>
    <s v="2. Fair"/>
    <s v="3. 100K-150K"/>
    <s v="6-8 yrs"/>
    <s v="Retained"/>
  </r>
  <r>
    <n v="15716085"/>
    <n v="739"/>
    <x v="1"/>
    <x v="0"/>
    <n v="41"/>
    <n v="8"/>
    <n v="0"/>
    <n v="1"/>
    <n v="1"/>
    <n v="0"/>
    <n v="191694.77"/>
    <n v="1"/>
    <x v="0"/>
    <s v="3. Good"/>
    <s v="1. Zero"/>
    <s v="6-8 yrs"/>
    <s v="Churned"/>
  </r>
  <r>
    <n v="15641688"/>
    <n v="644"/>
    <x v="1"/>
    <x v="1"/>
    <n v="18"/>
    <n v="7"/>
    <n v="0"/>
    <n v="1"/>
    <n v="0"/>
    <n v="1"/>
    <n v="59645.24"/>
    <n v="1"/>
    <x v="3"/>
    <s v="2. Fair"/>
    <s v="1. Zero"/>
    <s v="6-8 yrs"/>
    <s v="Churned"/>
  </r>
  <r>
    <n v="15796834"/>
    <n v="652"/>
    <x v="2"/>
    <x v="1"/>
    <n v="35"/>
    <n v="7"/>
    <n v="104015.54"/>
    <n v="2"/>
    <n v="1"/>
    <n v="1"/>
    <n v="55207.88"/>
    <n v="0"/>
    <x v="1"/>
    <s v="2. Fair"/>
    <s v="3. 100K-150K"/>
    <s v="6-8 yrs"/>
    <s v="Retained"/>
  </r>
  <r>
    <n v="15720123"/>
    <n v="554"/>
    <x v="1"/>
    <x v="1"/>
    <n v="37"/>
    <n v="3"/>
    <n v="0"/>
    <n v="2"/>
    <n v="1"/>
    <n v="0"/>
    <n v="166177.29999999999"/>
    <n v="0"/>
    <x v="1"/>
    <s v="1. Poor"/>
    <s v="1. Zero"/>
    <s v="3-5 yrs"/>
    <s v="Retained"/>
  </r>
  <r>
    <n v="15604732"/>
    <n v="483"/>
    <x v="0"/>
    <x v="0"/>
    <n v="30"/>
    <n v="9"/>
    <n v="0"/>
    <n v="2"/>
    <n v="0"/>
    <n v="0"/>
    <n v="136356.97"/>
    <n v="0"/>
    <x v="1"/>
    <s v="1. Poor"/>
    <s v="1. Zero"/>
    <s v="9-10 yrs"/>
    <s v="Retained"/>
  </r>
  <r>
    <n v="15723484"/>
    <n v="669"/>
    <x v="2"/>
    <x v="0"/>
    <n v="42"/>
    <n v="1"/>
    <n v="103873.39"/>
    <n v="1"/>
    <n v="1"/>
    <n v="0"/>
    <n v="148611.51999999999"/>
    <n v="0"/>
    <x v="0"/>
    <s v="2. Fair"/>
    <s v="3. 100K-150K"/>
    <s v="0-2 yrs"/>
    <s v="Retained"/>
  </r>
  <r>
    <n v="15807120"/>
    <n v="841"/>
    <x v="2"/>
    <x v="0"/>
    <n v="52"/>
    <n v="3"/>
    <n v="112383.03"/>
    <n v="1"/>
    <n v="1"/>
    <n v="0"/>
    <n v="85516.37"/>
    <n v="1"/>
    <x v="2"/>
    <s v="5. Excellent"/>
    <s v="3. 100K-150K"/>
    <s v="3-5 yrs"/>
    <s v="Churned"/>
  </r>
  <r>
    <n v="15810891"/>
    <n v="662"/>
    <x v="0"/>
    <x v="1"/>
    <n v="34"/>
    <n v="2"/>
    <n v="117731.79"/>
    <n v="2"/>
    <n v="0"/>
    <n v="1"/>
    <n v="55120.79"/>
    <n v="0"/>
    <x v="1"/>
    <s v="2. Fair"/>
    <s v="3. 100K-150K"/>
    <s v="0-2 yrs"/>
    <s v="Retained"/>
  </r>
  <r>
    <n v="15640407"/>
    <n v="821"/>
    <x v="2"/>
    <x v="1"/>
    <n v="45"/>
    <n v="0"/>
    <n v="135827.32999999999"/>
    <n v="2"/>
    <n v="1"/>
    <n v="1"/>
    <n v="131778.57999999999"/>
    <n v="0"/>
    <x v="0"/>
    <s v="5. Excellent"/>
    <s v="3. 100K-150K"/>
    <s v="0-2 yrs"/>
    <s v="Retained"/>
  </r>
  <r>
    <n v="15778838"/>
    <n v="783"/>
    <x v="0"/>
    <x v="1"/>
    <n v="38"/>
    <n v="9"/>
    <n v="114135.17"/>
    <n v="1"/>
    <n v="1"/>
    <n v="0"/>
    <n v="153269.98000000001"/>
    <n v="0"/>
    <x v="1"/>
    <s v="4. Very Good"/>
    <s v="3. 100K-150K"/>
    <s v="9-10 yrs"/>
    <s v="Retained"/>
  </r>
  <r>
    <n v="15709256"/>
    <n v="850"/>
    <x v="0"/>
    <x v="0"/>
    <n v="28"/>
    <n v="9"/>
    <n v="0"/>
    <n v="2"/>
    <n v="1"/>
    <n v="1"/>
    <n v="164864.67000000001"/>
    <n v="0"/>
    <x v="3"/>
    <s v="5. Excellent"/>
    <s v="1. Zero"/>
    <s v="9-10 yrs"/>
    <s v="Retained"/>
  </r>
  <r>
    <n v="15742285"/>
    <n v="559"/>
    <x v="0"/>
    <x v="1"/>
    <n v="62"/>
    <n v="6"/>
    <n v="118756.62"/>
    <n v="1"/>
    <n v="1"/>
    <n v="1"/>
    <n v="20367.68"/>
    <n v="0"/>
    <x v="4"/>
    <s v="1. Poor"/>
    <s v="3. 100K-150K"/>
    <s v="6-8 yrs"/>
    <s v="Retained"/>
  </r>
  <r>
    <n v="15729019"/>
    <n v="602"/>
    <x v="1"/>
    <x v="1"/>
    <n v="34"/>
    <n v="8"/>
    <n v="98382.720000000001"/>
    <n v="1"/>
    <n v="1"/>
    <n v="0"/>
    <n v="39542"/>
    <n v="0"/>
    <x v="1"/>
    <s v="2. Fair"/>
    <s v="2. Up to 100K"/>
    <s v="6-8 yrs"/>
    <s v="Retained"/>
  </r>
  <r>
    <n v="15608588"/>
    <n v="563"/>
    <x v="2"/>
    <x v="1"/>
    <n v="41"/>
    <n v="2"/>
    <n v="100520.92"/>
    <n v="1"/>
    <n v="1"/>
    <n v="1"/>
    <n v="19412.8"/>
    <n v="1"/>
    <x v="0"/>
    <s v="1. Poor"/>
    <s v="3. 100K-150K"/>
    <s v="0-2 yrs"/>
    <s v="Churned"/>
  </r>
  <r>
    <n v="15610557"/>
    <n v="695"/>
    <x v="1"/>
    <x v="0"/>
    <n v="35"/>
    <n v="7"/>
    <n v="79858.13"/>
    <n v="2"/>
    <n v="1"/>
    <n v="1"/>
    <n v="127977.66"/>
    <n v="0"/>
    <x v="1"/>
    <s v="3. Good"/>
    <s v="2. Up to 100K"/>
    <s v="6-8 yrs"/>
    <s v="Retained"/>
  </r>
  <r>
    <n v="15786418"/>
    <n v="546"/>
    <x v="0"/>
    <x v="0"/>
    <n v="20"/>
    <n v="6"/>
    <n v="0"/>
    <n v="1"/>
    <n v="0"/>
    <n v="1"/>
    <n v="20508.849999999999"/>
    <n v="0"/>
    <x v="3"/>
    <s v="1. Poor"/>
    <s v="1. Zero"/>
    <s v="6-8 yrs"/>
    <s v="Retained"/>
  </r>
  <r>
    <n v="15653050"/>
    <n v="719"/>
    <x v="2"/>
    <x v="0"/>
    <n v="76"/>
    <n v="10"/>
    <n v="95052.29"/>
    <n v="1"/>
    <n v="1"/>
    <n v="0"/>
    <n v="176244.87"/>
    <n v="0"/>
    <x v="4"/>
    <s v="3. Good"/>
    <s v="2. Up to 100K"/>
    <s v="9-10 yrs"/>
    <s v="Retained"/>
  </r>
  <r>
    <n v="15744914"/>
    <n v="539"/>
    <x v="2"/>
    <x v="1"/>
    <n v="42"/>
    <n v="1"/>
    <n v="177728.55"/>
    <n v="1"/>
    <n v="1"/>
    <n v="0"/>
    <n v="105013.63"/>
    <n v="0"/>
    <x v="0"/>
    <s v="1. Poor"/>
    <s v="4. Above 150K"/>
    <s v="0-2 yrs"/>
    <s v="Retained"/>
  </r>
  <r>
    <n v="15669611"/>
    <n v="632"/>
    <x v="0"/>
    <x v="1"/>
    <n v="71"/>
    <n v="3"/>
    <n v="83116.679999999993"/>
    <n v="1"/>
    <n v="1"/>
    <n v="1"/>
    <n v="27597.759999999998"/>
    <n v="0"/>
    <x v="4"/>
    <s v="2. Fair"/>
    <s v="2. Up to 100K"/>
    <s v="3-5 yrs"/>
    <s v="Retained"/>
  </r>
  <r>
    <n v="15594786"/>
    <n v="772"/>
    <x v="2"/>
    <x v="1"/>
    <n v="34"/>
    <n v="7"/>
    <n v="111565.91"/>
    <n v="1"/>
    <n v="1"/>
    <n v="1"/>
    <n v="121073.23"/>
    <n v="0"/>
    <x v="1"/>
    <s v="4. Very Good"/>
    <s v="3. 100K-150K"/>
    <s v="6-8 yrs"/>
    <s v="Retained"/>
  </r>
  <r>
    <n v="15649211"/>
    <n v="708"/>
    <x v="1"/>
    <x v="1"/>
    <n v="40"/>
    <n v="8"/>
    <n v="83015.710000000006"/>
    <n v="1"/>
    <n v="1"/>
    <n v="0"/>
    <n v="101089.76"/>
    <n v="0"/>
    <x v="0"/>
    <s v="3. Good"/>
    <s v="2. Up to 100K"/>
    <s v="6-8 yrs"/>
    <s v="Retained"/>
  </r>
  <r>
    <n v="15766066"/>
    <n v="668"/>
    <x v="2"/>
    <x v="0"/>
    <n v="28"/>
    <n v="1"/>
    <n v="124511.01"/>
    <n v="1"/>
    <n v="0"/>
    <n v="0"/>
    <n v="114258.18"/>
    <n v="0"/>
    <x v="3"/>
    <s v="2. Fair"/>
    <s v="3. 100K-150K"/>
    <s v="0-2 yrs"/>
    <s v="Retained"/>
  </r>
  <r>
    <n v="15772216"/>
    <n v="738"/>
    <x v="0"/>
    <x v="0"/>
    <n v="67"/>
    <n v="1"/>
    <n v="130652.52"/>
    <n v="1"/>
    <n v="0"/>
    <n v="1"/>
    <n v="22762.23"/>
    <n v="0"/>
    <x v="4"/>
    <s v="3. Good"/>
    <s v="3. 100K-150K"/>
    <s v="0-2 yrs"/>
    <s v="Retained"/>
  </r>
  <r>
    <n v="15619898"/>
    <n v="785"/>
    <x v="0"/>
    <x v="1"/>
    <n v="55"/>
    <n v="5"/>
    <n v="0"/>
    <n v="2"/>
    <n v="1"/>
    <n v="1"/>
    <n v="7008.65"/>
    <n v="0"/>
    <x v="2"/>
    <s v="4. Very Good"/>
    <s v="1. Zero"/>
    <s v="3-5 yrs"/>
    <s v="Retained"/>
  </r>
  <r>
    <n v="15724543"/>
    <n v="597"/>
    <x v="0"/>
    <x v="1"/>
    <n v="61"/>
    <n v="5"/>
    <n v="0"/>
    <n v="2"/>
    <n v="1"/>
    <n v="1"/>
    <n v="81299.17"/>
    <n v="0"/>
    <x v="4"/>
    <s v="2. Fair"/>
    <s v="1. Zero"/>
    <s v="3-5 yrs"/>
    <s v="Retained"/>
  </r>
  <r>
    <n v="15755084"/>
    <n v="531"/>
    <x v="0"/>
    <x v="1"/>
    <n v="37"/>
    <n v="7"/>
    <n v="121854.45"/>
    <n v="1"/>
    <n v="1"/>
    <n v="0"/>
    <n v="147521.35"/>
    <n v="0"/>
    <x v="1"/>
    <s v="1. Poor"/>
    <s v="3. 100K-150K"/>
    <s v="6-8 yrs"/>
    <s v="Retained"/>
  </r>
  <r>
    <n v="15730441"/>
    <n v="509"/>
    <x v="0"/>
    <x v="1"/>
    <n v="26"/>
    <n v="10"/>
    <n v="0"/>
    <n v="2"/>
    <n v="1"/>
    <n v="1"/>
    <n v="6177.83"/>
    <n v="0"/>
    <x v="3"/>
    <s v="1. Poor"/>
    <s v="1. Zero"/>
    <s v="9-10 yrs"/>
    <s v="Retained"/>
  </r>
  <r>
    <n v="15666767"/>
    <n v="508"/>
    <x v="0"/>
    <x v="1"/>
    <n v="35"/>
    <n v="1"/>
    <n v="86893.28"/>
    <n v="1"/>
    <n v="0"/>
    <n v="0"/>
    <n v="59374.82"/>
    <n v="0"/>
    <x v="1"/>
    <s v="1. Poor"/>
    <s v="2. Up to 100K"/>
    <s v="0-2 yrs"/>
    <s v="Retained"/>
  </r>
  <r>
    <n v="15690456"/>
    <n v="749"/>
    <x v="2"/>
    <x v="0"/>
    <n v="32"/>
    <n v="7"/>
    <n v="79523.13"/>
    <n v="1"/>
    <n v="0"/>
    <n v="1"/>
    <n v="157648.12"/>
    <n v="0"/>
    <x v="1"/>
    <s v="4. Very Good"/>
    <s v="2. Up to 100K"/>
    <s v="6-8 yrs"/>
    <s v="Retained"/>
  </r>
  <r>
    <n v="15570533"/>
    <n v="621"/>
    <x v="2"/>
    <x v="0"/>
    <n v="55"/>
    <n v="7"/>
    <n v="131033.76"/>
    <n v="1"/>
    <n v="0"/>
    <n v="1"/>
    <n v="75685.59"/>
    <n v="1"/>
    <x v="2"/>
    <s v="2. Fair"/>
    <s v="3. 100K-150K"/>
    <s v="6-8 yrs"/>
    <s v="Churned"/>
  </r>
  <r>
    <n v="15797692"/>
    <n v="659"/>
    <x v="0"/>
    <x v="0"/>
    <n v="33"/>
    <n v="7"/>
    <n v="89939.62"/>
    <n v="1"/>
    <n v="1"/>
    <n v="0"/>
    <n v="136540.09"/>
    <n v="0"/>
    <x v="1"/>
    <s v="2. Fair"/>
    <s v="2. Up to 100K"/>
    <s v="6-8 yrs"/>
    <s v="Retained"/>
  </r>
  <r>
    <n v="15603135"/>
    <n v="634"/>
    <x v="2"/>
    <x v="0"/>
    <n v="59"/>
    <n v="3"/>
    <n v="95727.05"/>
    <n v="1"/>
    <n v="0"/>
    <n v="0"/>
    <n v="97939.4"/>
    <n v="1"/>
    <x v="2"/>
    <s v="2. Fair"/>
    <s v="2. Up to 100K"/>
    <s v="3-5 yrs"/>
    <s v="Churned"/>
  </r>
  <r>
    <n v="15698927"/>
    <n v="675"/>
    <x v="0"/>
    <x v="1"/>
    <n v="39"/>
    <n v="7"/>
    <n v="0"/>
    <n v="2"/>
    <n v="0"/>
    <n v="1"/>
    <n v="36267.21"/>
    <n v="0"/>
    <x v="1"/>
    <s v="3. Good"/>
    <s v="1. Zero"/>
    <s v="6-8 yrs"/>
    <s v="Retained"/>
  </r>
  <r>
    <n v="15687363"/>
    <n v="770"/>
    <x v="0"/>
    <x v="1"/>
    <n v="31"/>
    <n v="3"/>
    <n v="155047.56"/>
    <n v="2"/>
    <n v="1"/>
    <n v="1"/>
    <n v="186064.34"/>
    <n v="0"/>
    <x v="1"/>
    <s v="4. Very Good"/>
    <s v="4. Above 150K"/>
    <s v="3-5 yrs"/>
    <s v="Retained"/>
  </r>
  <r>
    <n v="15733444"/>
    <n v="736"/>
    <x v="0"/>
    <x v="0"/>
    <n v="29"/>
    <n v="9"/>
    <n v="0"/>
    <n v="2"/>
    <n v="0"/>
    <n v="0"/>
    <n v="176152.7"/>
    <n v="0"/>
    <x v="3"/>
    <s v="3. Good"/>
    <s v="1. Zero"/>
    <s v="9-10 yrs"/>
    <s v="Retained"/>
  </r>
  <r>
    <n v="15678057"/>
    <n v="524"/>
    <x v="0"/>
    <x v="1"/>
    <n v="44"/>
    <n v="10"/>
    <n v="118569.03"/>
    <n v="2"/>
    <n v="0"/>
    <n v="0"/>
    <n v="82117.2"/>
    <n v="0"/>
    <x v="0"/>
    <s v="1. Poor"/>
    <s v="3. 100K-150K"/>
    <s v="9-10 yrs"/>
    <s v="Retained"/>
  </r>
  <r>
    <n v="15806918"/>
    <n v="674"/>
    <x v="0"/>
    <x v="1"/>
    <n v="28"/>
    <n v="5"/>
    <n v="0"/>
    <n v="1"/>
    <n v="1"/>
    <n v="1"/>
    <n v="151925.25"/>
    <n v="0"/>
    <x v="3"/>
    <s v="3. Good"/>
    <s v="1. Zero"/>
    <s v="3-5 yrs"/>
    <s v="Retained"/>
  </r>
  <r>
    <n v="15638247"/>
    <n v="700"/>
    <x v="1"/>
    <x v="1"/>
    <n v="44"/>
    <n v="9"/>
    <n v="0"/>
    <n v="2"/>
    <n v="1"/>
    <n v="0"/>
    <n v="142287.65"/>
    <n v="0"/>
    <x v="0"/>
    <s v="3. Good"/>
    <s v="1. Zero"/>
    <s v="9-10 yrs"/>
    <s v="Retained"/>
  </r>
  <r>
    <n v="15674833"/>
    <n v="741"/>
    <x v="0"/>
    <x v="0"/>
    <n v="35"/>
    <n v="1"/>
    <n v="0"/>
    <n v="2"/>
    <n v="1"/>
    <n v="0"/>
    <n v="36557.550000000003"/>
    <n v="0"/>
    <x v="1"/>
    <s v="4. Very Good"/>
    <s v="1. Zero"/>
    <s v="0-2 yrs"/>
    <s v="Retained"/>
  </r>
  <r>
    <n v="15812534"/>
    <n v="455"/>
    <x v="0"/>
    <x v="1"/>
    <n v="40"/>
    <n v="1"/>
    <n v="0"/>
    <n v="3"/>
    <n v="0"/>
    <n v="1"/>
    <n v="129975.34"/>
    <n v="0"/>
    <x v="0"/>
    <s v="1. Poor"/>
    <s v="1. Zero"/>
    <s v="0-2 yrs"/>
    <s v="Retained"/>
  </r>
  <r>
    <n v="15586522"/>
    <n v="608"/>
    <x v="1"/>
    <x v="1"/>
    <n v="37"/>
    <n v="2"/>
    <n v="130461.02"/>
    <n v="1"/>
    <n v="1"/>
    <n v="0"/>
    <n v="21967.15"/>
    <n v="0"/>
    <x v="1"/>
    <s v="2. Fair"/>
    <s v="3. 100K-150K"/>
    <s v="0-2 yrs"/>
    <s v="Retained"/>
  </r>
  <r>
    <n v="15794297"/>
    <n v="776"/>
    <x v="0"/>
    <x v="1"/>
    <n v="36"/>
    <n v="1"/>
    <n v="0"/>
    <n v="2"/>
    <n v="1"/>
    <n v="0"/>
    <n v="53477.760000000002"/>
    <n v="0"/>
    <x v="1"/>
    <s v="4. Very Good"/>
    <s v="1. Zero"/>
    <s v="0-2 yrs"/>
    <s v="Retained"/>
  </r>
  <r>
    <n v="15737025"/>
    <n v="635"/>
    <x v="0"/>
    <x v="1"/>
    <n v="33"/>
    <n v="1"/>
    <n v="0"/>
    <n v="3"/>
    <n v="0"/>
    <n v="0"/>
    <n v="178067.33"/>
    <n v="1"/>
    <x v="1"/>
    <s v="2. Fair"/>
    <s v="1. Zero"/>
    <s v="0-2 yrs"/>
    <s v="Churned"/>
  </r>
  <r>
    <n v="15615931"/>
    <n v="746"/>
    <x v="0"/>
    <x v="0"/>
    <n v="37"/>
    <n v="4"/>
    <n v="0"/>
    <n v="2"/>
    <n v="0"/>
    <n v="1"/>
    <n v="171039.56"/>
    <n v="0"/>
    <x v="1"/>
    <s v="4. Very Good"/>
    <s v="1. Zero"/>
    <s v="3-5 yrs"/>
    <s v="Retained"/>
  </r>
  <r>
    <n v="15664860"/>
    <n v="692"/>
    <x v="1"/>
    <x v="0"/>
    <n v="47"/>
    <n v="3"/>
    <n v="0"/>
    <n v="2"/>
    <n v="1"/>
    <n v="0"/>
    <n v="150802.41"/>
    <n v="1"/>
    <x v="0"/>
    <s v="3. Good"/>
    <s v="1. Zero"/>
    <s v="3-5 yrs"/>
    <s v="Churned"/>
  </r>
  <r>
    <n v="15664539"/>
    <n v="683"/>
    <x v="1"/>
    <x v="1"/>
    <n v="35"/>
    <n v="9"/>
    <n v="61172.04"/>
    <n v="1"/>
    <n v="0"/>
    <n v="0"/>
    <n v="82951.12"/>
    <n v="0"/>
    <x v="1"/>
    <s v="3. Good"/>
    <s v="2. Up to 100K"/>
    <s v="9-10 yrs"/>
    <s v="Retained"/>
  </r>
  <r>
    <n v="15583692"/>
    <n v="591"/>
    <x v="2"/>
    <x v="0"/>
    <n v="35"/>
    <n v="2"/>
    <n v="90194.34"/>
    <n v="2"/>
    <n v="1"/>
    <n v="0"/>
    <n v="57064.57"/>
    <n v="0"/>
    <x v="1"/>
    <s v="2. Fair"/>
    <s v="2. Up to 100K"/>
    <s v="0-2 yrs"/>
    <s v="Retained"/>
  </r>
  <r>
    <n v="15693131"/>
    <n v="581"/>
    <x v="0"/>
    <x v="0"/>
    <n v="24"/>
    <n v="3"/>
    <n v="95508.2"/>
    <n v="1"/>
    <n v="1"/>
    <n v="1"/>
    <n v="45755"/>
    <n v="0"/>
    <x v="3"/>
    <s v="2. Fair"/>
    <s v="2. Up to 100K"/>
    <s v="3-5 yrs"/>
    <s v="Retained"/>
  </r>
  <r>
    <n v="15779973"/>
    <n v="684"/>
    <x v="2"/>
    <x v="1"/>
    <n v="35"/>
    <n v="3"/>
    <n v="99967.76"/>
    <n v="1"/>
    <n v="1"/>
    <n v="1"/>
    <n v="176882.08"/>
    <n v="0"/>
    <x v="1"/>
    <s v="3. Good"/>
    <s v="2. Up to 100K"/>
    <s v="3-5 yrs"/>
    <s v="Retained"/>
  </r>
  <r>
    <n v="15620557"/>
    <n v="561"/>
    <x v="1"/>
    <x v="1"/>
    <n v="37"/>
    <n v="4"/>
    <n v="101470.29"/>
    <n v="1"/>
    <n v="0"/>
    <n v="1"/>
    <n v="88838.14"/>
    <n v="0"/>
    <x v="1"/>
    <s v="1. Poor"/>
    <s v="3. 100K-150K"/>
    <s v="3-5 yrs"/>
    <s v="Retained"/>
  </r>
  <r>
    <n v="15639549"/>
    <n v="718"/>
    <x v="2"/>
    <x v="0"/>
    <n v="33"/>
    <n v="4"/>
    <n v="70541.06"/>
    <n v="1"/>
    <n v="0"/>
    <n v="0"/>
    <n v="88592.8"/>
    <n v="0"/>
    <x v="1"/>
    <s v="3. Good"/>
    <s v="2. Up to 100K"/>
    <s v="3-5 yrs"/>
    <s v="Retained"/>
  </r>
  <r>
    <n v="15618750"/>
    <n v="590"/>
    <x v="0"/>
    <x v="1"/>
    <n v="31"/>
    <n v="8"/>
    <n v="112211.61"/>
    <n v="1"/>
    <n v="1"/>
    <n v="0"/>
    <n v="26261.42"/>
    <n v="0"/>
    <x v="1"/>
    <s v="2. Fair"/>
    <s v="3. 100K-150K"/>
    <s v="6-8 yrs"/>
    <s v="Retained"/>
  </r>
  <r>
    <n v="15796790"/>
    <n v="573"/>
    <x v="0"/>
    <x v="0"/>
    <n v="47"/>
    <n v="8"/>
    <n v="154543.98000000001"/>
    <n v="1"/>
    <n v="1"/>
    <n v="0"/>
    <n v="29586.73"/>
    <n v="0"/>
    <x v="0"/>
    <s v="1. Poor"/>
    <s v="4. Above 150K"/>
    <s v="6-8 yrs"/>
    <s v="Retained"/>
  </r>
  <r>
    <n v="15668309"/>
    <n v="350"/>
    <x v="0"/>
    <x v="0"/>
    <n v="40"/>
    <n v="0"/>
    <n v="111098.85"/>
    <n v="1"/>
    <n v="1"/>
    <n v="1"/>
    <n v="172321.21"/>
    <n v="1"/>
    <x v="0"/>
    <s v="1. Poor"/>
    <s v="3. 100K-150K"/>
    <s v="0-2 yrs"/>
    <s v="Churned"/>
  </r>
  <r>
    <n v="15732437"/>
    <n v="504"/>
    <x v="2"/>
    <x v="0"/>
    <n v="44"/>
    <n v="0"/>
    <n v="131873.07"/>
    <n v="2"/>
    <n v="1"/>
    <n v="1"/>
    <n v="158036.72"/>
    <n v="1"/>
    <x v="0"/>
    <s v="1. Poor"/>
    <s v="3. 100K-150K"/>
    <s v="0-2 yrs"/>
    <s v="Churned"/>
  </r>
  <r>
    <n v="15665158"/>
    <n v="813"/>
    <x v="1"/>
    <x v="1"/>
    <n v="27"/>
    <n v="1"/>
    <n v="137275.35999999999"/>
    <n v="1"/>
    <n v="0"/>
    <n v="1"/>
    <n v="115733.16"/>
    <n v="0"/>
    <x v="3"/>
    <s v="5. Excellent"/>
    <s v="3. 100K-150K"/>
    <s v="0-2 yrs"/>
    <s v="Retained"/>
  </r>
  <r>
    <n v="15689322"/>
    <n v="641"/>
    <x v="1"/>
    <x v="1"/>
    <n v="31"/>
    <n v="3"/>
    <n v="153316.14000000001"/>
    <n v="1"/>
    <n v="1"/>
    <n v="0"/>
    <n v="59927.99"/>
    <n v="0"/>
    <x v="1"/>
    <s v="2. Fair"/>
    <s v="4. Above 150K"/>
    <s v="3-5 yrs"/>
    <s v="Retained"/>
  </r>
  <r>
    <n v="15596624"/>
    <n v="662"/>
    <x v="0"/>
    <x v="0"/>
    <n v="22"/>
    <n v="9"/>
    <n v="0"/>
    <n v="2"/>
    <n v="1"/>
    <n v="1"/>
    <n v="44377.65"/>
    <n v="0"/>
    <x v="3"/>
    <s v="2. Fair"/>
    <s v="1. Zero"/>
    <s v="9-10 yrs"/>
    <s v="Retained"/>
  </r>
  <r>
    <n v="15601977"/>
    <n v="497"/>
    <x v="1"/>
    <x v="1"/>
    <n v="44"/>
    <n v="2"/>
    <n v="121250.04"/>
    <n v="1"/>
    <n v="0"/>
    <n v="1"/>
    <n v="79691.399999999994"/>
    <n v="0"/>
    <x v="0"/>
    <s v="1. Poor"/>
    <s v="3. 100K-150K"/>
    <s v="0-2 yrs"/>
    <s v="Retained"/>
  </r>
  <r>
    <n v="15801462"/>
    <n v="716"/>
    <x v="0"/>
    <x v="1"/>
    <n v="31"/>
    <n v="8"/>
    <n v="109578.04"/>
    <n v="2"/>
    <n v="1"/>
    <n v="1"/>
    <n v="51503.51"/>
    <n v="0"/>
    <x v="1"/>
    <s v="3. Good"/>
    <s v="3. 100K-150K"/>
    <s v="6-8 yrs"/>
    <s v="Retained"/>
  </r>
  <r>
    <n v="15566139"/>
    <n v="526"/>
    <x v="0"/>
    <x v="0"/>
    <n v="37"/>
    <n v="5"/>
    <n v="53573.18"/>
    <n v="1"/>
    <n v="1"/>
    <n v="0"/>
    <n v="62830.97"/>
    <n v="0"/>
    <x v="1"/>
    <s v="1. Poor"/>
    <s v="2. Up to 100K"/>
    <s v="3-5 yrs"/>
    <s v="Retained"/>
  </r>
  <r>
    <n v="15791006"/>
    <n v="760"/>
    <x v="2"/>
    <x v="0"/>
    <n v="34"/>
    <n v="6"/>
    <n v="58003.41"/>
    <n v="1"/>
    <n v="1"/>
    <n v="0"/>
    <n v="90346.1"/>
    <n v="0"/>
    <x v="1"/>
    <s v="4. Very Good"/>
    <s v="2. Up to 100K"/>
    <s v="6-8 yrs"/>
    <s v="Retained"/>
  </r>
  <r>
    <n v="15668057"/>
    <n v="669"/>
    <x v="0"/>
    <x v="0"/>
    <n v="31"/>
    <n v="6"/>
    <n v="113000.66"/>
    <n v="1"/>
    <n v="1"/>
    <n v="0"/>
    <n v="40467.82"/>
    <n v="0"/>
    <x v="1"/>
    <s v="2. Fair"/>
    <s v="3. 100K-150K"/>
    <s v="6-8 yrs"/>
    <s v="Retained"/>
  </r>
  <r>
    <n v="15580805"/>
    <n v="655"/>
    <x v="0"/>
    <x v="1"/>
    <n v="27"/>
    <n v="10"/>
    <n v="0"/>
    <n v="2"/>
    <n v="1"/>
    <n v="0"/>
    <n v="51620.94"/>
    <n v="0"/>
    <x v="3"/>
    <s v="2. Fair"/>
    <s v="1. Zero"/>
    <s v="9-10 yrs"/>
    <s v="Retained"/>
  </r>
  <r>
    <n v="15658768"/>
    <n v="547"/>
    <x v="0"/>
    <x v="0"/>
    <n v="49"/>
    <n v="2"/>
    <n v="0"/>
    <n v="1"/>
    <n v="0"/>
    <n v="0"/>
    <n v="65466.93"/>
    <n v="1"/>
    <x v="0"/>
    <s v="1. Poor"/>
    <s v="1. Zero"/>
    <s v="0-2 yrs"/>
    <s v="Churned"/>
  </r>
  <r>
    <n v="15613048"/>
    <n v="648"/>
    <x v="2"/>
    <x v="0"/>
    <n v="40"/>
    <n v="5"/>
    <n v="139973.65"/>
    <n v="1"/>
    <n v="1"/>
    <n v="1"/>
    <n v="667.66"/>
    <n v="1"/>
    <x v="0"/>
    <s v="2. Fair"/>
    <s v="3. 100K-150K"/>
    <s v="3-5 yrs"/>
    <s v="Churned"/>
  </r>
  <r>
    <n v="15803654"/>
    <n v="790"/>
    <x v="0"/>
    <x v="0"/>
    <n v="31"/>
    <n v="2"/>
    <n v="151290.16"/>
    <n v="1"/>
    <n v="1"/>
    <n v="1"/>
    <n v="172437.12"/>
    <n v="0"/>
    <x v="1"/>
    <s v="4. Very Good"/>
    <s v="4. Above 150K"/>
    <s v="0-2 yrs"/>
    <s v="Retained"/>
  </r>
  <r>
    <n v="15662337"/>
    <n v="744"/>
    <x v="2"/>
    <x v="0"/>
    <n v="50"/>
    <n v="1"/>
    <n v="121498.11"/>
    <n v="2"/>
    <n v="0"/>
    <n v="1"/>
    <n v="106061.47"/>
    <n v="1"/>
    <x v="2"/>
    <s v="4. Very Good"/>
    <s v="3. 100K-150K"/>
    <s v="0-2 yrs"/>
    <s v="Churned"/>
  </r>
  <r>
    <n v="15650924"/>
    <n v="761"/>
    <x v="1"/>
    <x v="0"/>
    <n v="32"/>
    <n v="4"/>
    <n v="103515.39"/>
    <n v="2"/>
    <n v="1"/>
    <n v="1"/>
    <n v="177622.38"/>
    <n v="0"/>
    <x v="1"/>
    <s v="4. Very Good"/>
    <s v="3. 100K-150K"/>
    <s v="3-5 yrs"/>
    <s v="Retained"/>
  </r>
  <r>
    <n v="15647203"/>
    <n v="750"/>
    <x v="0"/>
    <x v="0"/>
    <n v="35"/>
    <n v="3"/>
    <n v="0"/>
    <n v="1"/>
    <n v="1"/>
    <n v="0"/>
    <n v="191520.5"/>
    <n v="0"/>
    <x v="1"/>
    <s v="4. Very Good"/>
    <s v="1. Zero"/>
    <s v="3-5 yrs"/>
    <s v="Retained"/>
  </r>
  <r>
    <n v="15682778"/>
    <n v="680"/>
    <x v="0"/>
    <x v="1"/>
    <n v="34"/>
    <n v="9"/>
    <n v="0"/>
    <n v="2"/>
    <n v="1"/>
    <n v="1"/>
    <n v="95686.6"/>
    <n v="0"/>
    <x v="1"/>
    <s v="3. Good"/>
    <s v="1. Zero"/>
    <s v="9-10 yrs"/>
    <s v="Retained"/>
  </r>
  <r>
    <n v="15579820"/>
    <n v="704"/>
    <x v="1"/>
    <x v="1"/>
    <n v="38"/>
    <n v="6"/>
    <n v="106687.76"/>
    <n v="1"/>
    <n v="1"/>
    <n v="0"/>
    <n v="173776.5"/>
    <n v="0"/>
    <x v="1"/>
    <s v="3. Good"/>
    <s v="3. 100K-150K"/>
    <s v="6-8 yrs"/>
    <s v="Retained"/>
  </r>
  <r>
    <n v="15709354"/>
    <n v="521"/>
    <x v="0"/>
    <x v="0"/>
    <n v="41"/>
    <n v="2"/>
    <n v="0"/>
    <n v="2"/>
    <n v="1"/>
    <n v="1"/>
    <n v="113089.43"/>
    <n v="0"/>
    <x v="0"/>
    <s v="1. Poor"/>
    <s v="1. Zero"/>
    <s v="0-2 yrs"/>
    <s v="Retained"/>
  </r>
  <r>
    <n v="15728480"/>
    <n v="452"/>
    <x v="0"/>
    <x v="0"/>
    <n v="35"/>
    <n v="8"/>
    <n v="0"/>
    <n v="2"/>
    <n v="1"/>
    <n v="1"/>
    <n v="149614.81"/>
    <n v="0"/>
    <x v="1"/>
    <s v="1. Poor"/>
    <s v="1. Zero"/>
    <s v="6-8 yrs"/>
    <s v="Retained"/>
  </r>
  <r>
    <n v="15641091"/>
    <n v="695"/>
    <x v="0"/>
    <x v="0"/>
    <n v="31"/>
    <n v="5"/>
    <n v="106089.2"/>
    <n v="1"/>
    <n v="0"/>
    <n v="0"/>
    <n v="99537.68"/>
    <n v="0"/>
    <x v="1"/>
    <s v="3. Good"/>
    <s v="3. 100K-150K"/>
    <s v="3-5 yrs"/>
    <s v="Retained"/>
  </r>
  <r>
    <n v="15603111"/>
    <n v="850"/>
    <x v="1"/>
    <x v="1"/>
    <n v="71"/>
    <n v="10"/>
    <n v="69608.14"/>
    <n v="1"/>
    <n v="1"/>
    <n v="0"/>
    <n v="97893.4"/>
    <n v="1"/>
    <x v="4"/>
    <s v="5. Excellent"/>
    <s v="2. Up to 100K"/>
    <s v="9-10 yrs"/>
    <s v="Churned"/>
  </r>
  <r>
    <n v="15679693"/>
    <n v="625"/>
    <x v="0"/>
    <x v="1"/>
    <n v="31"/>
    <n v="5"/>
    <n v="0"/>
    <n v="2"/>
    <n v="0"/>
    <n v="1"/>
    <n v="90.07"/>
    <n v="0"/>
    <x v="1"/>
    <s v="2. Fair"/>
    <s v="1. Zero"/>
    <s v="3-5 yrs"/>
    <s v="Retained"/>
  </r>
  <r>
    <n v="15797190"/>
    <n v="608"/>
    <x v="2"/>
    <x v="0"/>
    <n v="40"/>
    <n v="7"/>
    <n v="96202.32"/>
    <n v="1"/>
    <n v="0"/>
    <n v="0"/>
    <n v="161154.85"/>
    <n v="0"/>
    <x v="0"/>
    <s v="2. Fair"/>
    <s v="2. Up to 100K"/>
    <s v="6-8 yrs"/>
    <s v="Retained"/>
  </r>
  <r>
    <n v="15788025"/>
    <n v="715"/>
    <x v="0"/>
    <x v="0"/>
    <n v="38"/>
    <n v="0"/>
    <n v="0"/>
    <n v="2"/>
    <n v="1"/>
    <n v="1"/>
    <n v="332.81"/>
    <n v="0"/>
    <x v="1"/>
    <s v="3. Good"/>
    <s v="1. Zero"/>
    <s v="0-2 yrs"/>
    <s v="Retained"/>
  </r>
  <r>
    <n v="15646168"/>
    <n v="834"/>
    <x v="1"/>
    <x v="1"/>
    <n v="33"/>
    <n v="5"/>
    <n v="0"/>
    <n v="2"/>
    <n v="1"/>
    <n v="0"/>
    <n v="66285.179999999993"/>
    <n v="0"/>
    <x v="1"/>
    <s v="5. Excellent"/>
    <s v="1. Zero"/>
    <s v="3-5 yrs"/>
    <s v="Retained"/>
  </r>
  <r>
    <n v="15580493"/>
    <n v="469"/>
    <x v="0"/>
    <x v="1"/>
    <n v="33"/>
    <n v="1"/>
    <n v="127818.52"/>
    <n v="1"/>
    <n v="1"/>
    <n v="0"/>
    <n v="163477.22"/>
    <n v="0"/>
    <x v="1"/>
    <s v="1. Poor"/>
    <s v="3. 100K-150K"/>
    <s v="0-2 yrs"/>
    <s v="Retained"/>
  </r>
  <r>
    <n v="15726720"/>
    <n v="480"/>
    <x v="0"/>
    <x v="0"/>
    <n v="40"/>
    <n v="7"/>
    <n v="0"/>
    <n v="1"/>
    <n v="1"/>
    <n v="0"/>
    <n v="170332.67"/>
    <n v="1"/>
    <x v="0"/>
    <s v="1. Poor"/>
    <s v="1. Zero"/>
    <s v="6-8 yrs"/>
    <s v="Churned"/>
  </r>
  <r>
    <n v="15735799"/>
    <n v="527"/>
    <x v="2"/>
    <x v="1"/>
    <n v="58"/>
    <n v="3"/>
    <n v="137318.42000000001"/>
    <n v="1"/>
    <n v="1"/>
    <n v="1"/>
    <n v="126144.96000000001"/>
    <n v="0"/>
    <x v="2"/>
    <s v="1. Poor"/>
    <s v="3. 100K-150K"/>
    <s v="3-5 yrs"/>
    <s v="Retained"/>
  </r>
  <r>
    <n v="15773098"/>
    <n v="834"/>
    <x v="1"/>
    <x v="1"/>
    <n v="34"/>
    <n v="5"/>
    <n v="0"/>
    <n v="2"/>
    <n v="0"/>
    <n v="0"/>
    <n v="53437.1"/>
    <n v="0"/>
    <x v="1"/>
    <s v="5. Excellent"/>
    <s v="1. Zero"/>
    <s v="3-5 yrs"/>
    <s v="Retained"/>
  </r>
  <r>
    <n v="15668971"/>
    <n v="583"/>
    <x v="0"/>
    <x v="0"/>
    <n v="40"/>
    <n v="4"/>
    <n v="55776.39"/>
    <n v="2"/>
    <n v="1"/>
    <n v="0"/>
    <n v="26920.43"/>
    <n v="0"/>
    <x v="0"/>
    <s v="2. Fair"/>
    <s v="2. Up to 100K"/>
    <s v="3-5 yrs"/>
    <s v="Retained"/>
  </r>
  <r>
    <n v="15603221"/>
    <n v="696"/>
    <x v="2"/>
    <x v="1"/>
    <n v="32"/>
    <n v="4"/>
    <n v="84421.62"/>
    <n v="1"/>
    <n v="0"/>
    <n v="1"/>
    <n v="52314.71"/>
    <n v="0"/>
    <x v="1"/>
    <s v="3. Good"/>
    <s v="2. Up to 100K"/>
    <s v="3-5 yrs"/>
    <s v="Retained"/>
  </r>
  <r>
    <n v="15740043"/>
    <n v="606"/>
    <x v="0"/>
    <x v="1"/>
    <n v="32"/>
    <n v="5"/>
    <n v="83161.649999999994"/>
    <n v="1"/>
    <n v="1"/>
    <n v="1"/>
    <n v="116885.59"/>
    <n v="0"/>
    <x v="1"/>
    <s v="2. Fair"/>
    <s v="2. Up to 100K"/>
    <s v="3-5 yrs"/>
    <s v="Retained"/>
  </r>
  <r>
    <n v="15712264"/>
    <n v="713"/>
    <x v="0"/>
    <x v="0"/>
    <n v="39"/>
    <n v="10"/>
    <n v="0"/>
    <n v="2"/>
    <n v="1"/>
    <n v="1"/>
    <n v="126263.97"/>
    <n v="0"/>
    <x v="1"/>
    <s v="3. Good"/>
    <s v="1. Zero"/>
    <s v="9-10 yrs"/>
    <s v="Retained"/>
  </r>
  <r>
    <n v="15751926"/>
    <n v="821"/>
    <x v="2"/>
    <x v="1"/>
    <n v="42"/>
    <n v="3"/>
    <n v="87807.29"/>
    <n v="2"/>
    <n v="1"/>
    <n v="1"/>
    <n v="64613.81"/>
    <n v="0"/>
    <x v="0"/>
    <s v="5. Excellent"/>
    <s v="2. Up to 100K"/>
    <s v="3-5 yrs"/>
    <s v="Retained"/>
  </r>
  <r>
    <n v="15589401"/>
    <n v="550"/>
    <x v="0"/>
    <x v="0"/>
    <n v="30"/>
    <n v="4"/>
    <n v="0"/>
    <n v="2"/>
    <n v="1"/>
    <n v="0"/>
    <n v="89216.29"/>
    <n v="0"/>
    <x v="1"/>
    <s v="1. Poor"/>
    <s v="1. Zero"/>
    <s v="3-5 yrs"/>
    <s v="Retained"/>
  </r>
  <r>
    <n v="15742019"/>
    <n v="675"/>
    <x v="0"/>
    <x v="0"/>
    <n v="39"/>
    <n v="6"/>
    <n v="0"/>
    <n v="2"/>
    <n v="0"/>
    <n v="0"/>
    <n v="83419.149999999994"/>
    <n v="0"/>
    <x v="1"/>
    <s v="3. Good"/>
    <s v="1. Zero"/>
    <s v="6-8 yrs"/>
    <s v="Retained"/>
  </r>
  <r>
    <n v="15660611"/>
    <n v="748"/>
    <x v="1"/>
    <x v="1"/>
    <n v="39"/>
    <n v="3"/>
    <n v="0"/>
    <n v="2"/>
    <n v="1"/>
    <n v="1"/>
    <n v="123998.52"/>
    <n v="0"/>
    <x v="1"/>
    <s v="4. Very Good"/>
    <s v="1. Zero"/>
    <s v="3-5 yrs"/>
    <s v="Retained"/>
  </r>
  <r>
    <n v="15607634"/>
    <n v="606"/>
    <x v="2"/>
    <x v="1"/>
    <n v="40"/>
    <n v="9"/>
    <n v="95293.86"/>
    <n v="2"/>
    <n v="0"/>
    <n v="1"/>
    <n v="96985.58"/>
    <n v="0"/>
    <x v="0"/>
    <s v="2. Fair"/>
    <s v="2. Up to 100K"/>
    <s v="9-10 yrs"/>
    <s v="Retained"/>
  </r>
  <r>
    <n v="15595036"/>
    <n v="726"/>
    <x v="2"/>
    <x v="1"/>
    <n v="30"/>
    <n v="7"/>
    <n v="92847.59"/>
    <n v="1"/>
    <n v="1"/>
    <n v="0"/>
    <n v="146154.06"/>
    <n v="0"/>
    <x v="1"/>
    <s v="3. Good"/>
    <s v="2. Up to 100K"/>
    <s v="6-8 yrs"/>
    <s v="Retained"/>
  </r>
  <r>
    <n v="15745794"/>
    <n v="547"/>
    <x v="0"/>
    <x v="1"/>
    <n v="30"/>
    <n v="6"/>
    <n v="0"/>
    <n v="2"/>
    <n v="1"/>
    <n v="1"/>
    <n v="18471.86"/>
    <n v="0"/>
    <x v="1"/>
    <s v="1. Poor"/>
    <s v="1. Zero"/>
    <s v="6-8 yrs"/>
    <s v="Retained"/>
  </r>
  <r>
    <n v="15781689"/>
    <n v="758"/>
    <x v="1"/>
    <x v="1"/>
    <n v="35"/>
    <n v="5"/>
    <n v="0"/>
    <n v="2"/>
    <n v="1"/>
    <n v="0"/>
    <n v="95009.600000000006"/>
    <n v="0"/>
    <x v="1"/>
    <s v="4. Very Good"/>
    <s v="1. Zero"/>
    <s v="3-5 yrs"/>
    <s v="Retained"/>
  </r>
  <r>
    <n v="15696054"/>
    <n v="596"/>
    <x v="0"/>
    <x v="1"/>
    <n v="37"/>
    <n v="2"/>
    <n v="0"/>
    <n v="1"/>
    <n v="0"/>
    <n v="1"/>
    <n v="121175.86"/>
    <n v="0"/>
    <x v="1"/>
    <s v="2. Fair"/>
    <s v="1. Zero"/>
    <s v="0-2 yrs"/>
    <s v="Retained"/>
  </r>
  <r>
    <n v="15752467"/>
    <n v="720"/>
    <x v="1"/>
    <x v="1"/>
    <n v="34"/>
    <n v="3"/>
    <n v="0"/>
    <n v="2"/>
    <n v="1"/>
    <n v="1"/>
    <n v="77047.78"/>
    <n v="0"/>
    <x v="1"/>
    <s v="3. Good"/>
    <s v="1. Zero"/>
    <s v="3-5 yrs"/>
    <s v="Retained"/>
  </r>
  <r>
    <n v="15597739"/>
    <n v="674"/>
    <x v="0"/>
    <x v="1"/>
    <n v="37"/>
    <n v="3"/>
    <n v="0"/>
    <n v="1"/>
    <n v="1"/>
    <n v="0"/>
    <n v="158049.9"/>
    <n v="0"/>
    <x v="1"/>
    <s v="3. Good"/>
    <s v="1. Zero"/>
    <s v="3-5 yrs"/>
    <s v="Retained"/>
  </r>
  <r>
    <n v="15651336"/>
    <n v="756"/>
    <x v="0"/>
    <x v="0"/>
    <n v="32"/>
    <n v="4"/>
    <n v="0"/>
    <n v="2"/>
    <n v="1"/>
    <n v="0"/>
    <n v="147040.25"/>
    <n v="0"/>
    <x v="1"/>
    <s v="4. Very Good"/>
    <s v="1. Zero"/>
    <s v="3-5 yrs"/>
    <s v="Retained"/>
  </r>
  <r>
    <n v="15636061"/>
    <n v="649"/>
    <x v="2"/>
    <x v="1"/>
    <n v="78"/>
    <n v="4"/>
    <n v="68345.86"/>
    <n v="2"/>
    <n v="1"/>
    <n v="1"/>
    <n v="142566.75"/>
    <n v="0"/>
    <x v="4"/>
    <s v="2. Fair"/>
    <s v="2. Up to 100K"/>
    <s v="3-5 yrs"/>
    <s v="Retained"/>
  </r>
  <r>
    <n v="15723013"/>
    <n v="613"/>
    <x v="2"/>
    <x v="1"/>
    <n v="28"/>
    <n v="7"/>
    <n v="76656.399999999994"/>
    <n v="2"/>
    <n v="1"/>
    <n v="1"/>
    <n v="185483.24"/>
    <n v="0"/>
    <x v="3"/>
    <s v="2. Fair"/>
    <s v="2. Up to 100K"/>
    <s v="6-8 yrs"/>
    <s v="Retained"/>
  </r>
  <r>
    <n v="15784148"/>
    <n v="643"/>
    <x v="0"/>
    <x v="1"/>
    <n v="62"/>
    <n v="9"/>
    <n v="0"/>
    <n v="2"/>
    <n v="0"/>
    <n v="0"/>
    <n v="155870.82"/>
    <n v="0"/>
    <x v="4"/>
    <s v="2. Fair"/>
    <s v="1. Zero"/>
    <s v="9-10 yrs"/>
    <s v="Retained"/>
  </r>
  <r>
    <n v="15578098"/>
    <n v="600"/>
    <x v="0"/>
    <x v="1"/>
    <n v="31"/>
    <n v="8"/>
    <n v="0"/>
    <n v="2"/>
    <n v="1"/>
    <n v="1"/>
    <n v="121555.51"/>
    <n v="0"/>
    <x v="1"/>
    <s v="2. Fair"/>
    <s v="1. Zero"/>
    <s v="6-8 yrs"/>
    <s v="Retained"/>
  </r>
  <r>
    <n v="15638621"/>
    <n v="735"/>
    <x v="1"/>
    <x v="1"/>
    <n v="39"/>
    <n v="1"/>
    <n v="60374.98"/>
    <n v="1"/>
    <n v="1"/>
    <n v="0"/>
    <n v="40223.74"/>
    <n v="0"/>
    <x v="1"/>
    <s v="3. Good"/>
    <s v="2. Up to 100K"/>
    <s v="0-2 yrs"/>
    <s v="Retained"/>
  </r>
  <r>
    <n v="15720924"/>
    <n v="585"/>
    <x v="0"/>
    <x v="0"/>
    <n v="34"/>
    <n v="1"/>
    <n v="0"/>
    <n v="1"/>
    <n v="1"/>
    <n v="1"/>
    <n v="75503.600000000006"/>
    <n v="0"/>
    <x v="1"/>
    <s v="2. Fair"/>
    <s v="1. Zero"/>
    <s v="0-2 yrs"/>
    <s v="Retained"/>
  </r>
  <r>
    <n v="15566531"/>
    <n v="724"/>
    <x v="2"/>
    <x v="1"/>
    <n v="33"/>
    <n v="4"/>
    <n v="88046.88"/>
    <n v="1"/>
    <n v="0"/>
    <n v="1"/>
    <n v="186942.49"/>
    <n v="1"/>
    <x v="1"/>
    <s v="3. Good"/>
    <s v="2. Up to 100K"/>
    <s v="3-5 yrs"/>
    <s v="Churned"/>
  </r>
  <r>
    <n v="15718064"/>
    <n v="635"/>
    <x v="1"/>
    <x v="1"/>
    <n v="29"/>
    <n v="2"/>
    <n v="0"/>
    <n v="2"/>
    <n v="0"/>
    <n v="0"/>
    <n v="117173.8"/>
    <n v="0"/>
    <x v="3"/>
    <s v="2. Fair"/>
    <s v="1. Zero"/>
    <s v="0-2 yrs"/>
    <s v="Retained"/>
  </r>
  <r>
    <n v="15605067"/>
    <n v="472"/>
    <x v="0"/>
    <x v="1"/>
    <n v="19"/>
    <n v="9"/>
    <n v="0"/>
    <n v="2"/>
    <n v="1"/>
    <n v="0"/>
    <n v="3453.4"/>
    <n v="0"/>
    <x v="3"/>
    <s v="1. Poor"/>
    <s v="1. Zero"/>
    <s v="9-10 yrs"/>
    <s v="Retained"/>
  </r>
  <r>
    <n v="15655335"/>
    <n v="590"/>
    <x v="0"/>
    <x v="1"/>
    <n v="36"/>
    <n v="1"/>
    <n v="0"/>
    <n v="2"/>
    <n v="1"/>
    <n v="0"/>
    <n v="48876.84"/>
    <n v="0"/>
    <x v="1"/>
    <s v="2. Fair"/>
    <s v="1. Zero"/>
    <s v="0-2 yrs"/>
    <s v="Retained"/>
  </r>
  <r>
    <n v="15607301"/>
    <n v="651"/>
    <x v="1"/>
    <x v="0"/>
    <n v="63"/>
    <n v="8"/>
    <n v="129968.67"/>
    <n v="1"/>
    <n v="1"/>
    <n v="1"/>
    <n v="11830.53"/>
    <n v="0"/>
    <x v="4"/>
    <s v="2. Fair"/>
    <s v="3. 100K-150K"/>
    <s v="6-8 yrs"/>
    <s v="Retained"/>
  </r>
  <r>
    <n v="15694628"/>
    <n v="686"/>
    <x v="2"/>
    <x v="0"/>
    <n v="39"/>
    <n v="4"/>
    <n v="157731.6"/>
    <n v="2"/>
    <n v="1"/>
    <n v="0"/>
    <n v="162820.6"/>
    <n v="0"/>
    <x v="1"/>
    <s v="3. Good"/>
    <s v="4. Above 150K"/>
    <s v="3-5 yrs"/>
    <s v="Retained"/>
  </r>
  <r>
    <n v="15607112"/>
    <n v="606"/>
    <x v="0"/>
    <x v="1"/>
    <n v="32"/>
    <n v="6"/>
    <n v="0"/>
    <n v="2"/>
    <n v="0"/>
    <n v="1"/>
    <n v="36540.629999999997"/>
    <n v="0"/>
    <x v="1"/>
    <s v="2. Fair"/>
    <s v="1. Zero"/>
    <s v="6-8 yrs"/>
    <s v="Retained"/>
  </r>
  <r>
    <n v="15635775"/>
    <n v="781"/>
    <x v="0"/>
    <x v="1"/>
    <n v="33"/>
    <n v="3"/>
    <n v="89276.479999999996"/>
    <n v="1"/>
    <n v="1"/>
    <n v="0"/>
    <n v="6959"/>
    <n v="0"/>
    <x v="1"/>
    <s v="4. Very Good"/>
    <s v="2. Up to 100K"/>
    <s v="3-5 yrs"/>
    <s v="Retained"/>
  </r>
  <r>
    <n v="15644280"/>
    <n v="593"/>
    <x v="0"/>
    <x v="1"/>
    <n v="45"/>
    <n v="4"/>
    <n v="138825.19"/>
    <n v="1"/>
    <n v="0"/>
    <n v="0"/>
    <n v="10828.78"/>
    <n v="0"/>
    <x v="0"/>
    <s v="2. Fair"/>
    <s v="3. 100K-150K"/>
    <s v="3-5 yrs"/>
    <s v="Retained"/>
  </r>
  <r>
    <n v="15708362"/>
    <n v="793"/>
    <x v="0"/>
    <x v="1"/>
    <n v="63"/>
    <n v="4"/>
    <n v="103729.79"/>
    <n v="2"/>
    <n v="1"/>
    <n v="1"/>
    <n v="80272.06"/>
    <n v="0"/>
    <x v="4"/>
    <s v="4. Very Good"/>
    <s v="3. 100K-150K"/>
    <s v="3-5 yrs"/>
    <s v="Retained"/>
  </r>
  <r>
    <n v="15771997"/>
    <n v="791"/>
    <x v="0"/>
    <x v="0"/>
    <n v="31"/>
    <n v="10"/>
    <n v="75499.240000000005"/>
    <n v="1"/>
    <n v="1"/>
    <n v="0"/>
    <n v="22184.14"/>
    <n v="0"/>
    <x v="1"/>
    <s v="4. Very Good"/>
    <s v="2. Up to 100K"/>
    <s v="9-10 yrs"/>
    <s v="Retained"/>
  </r>
  <r>
    <n v="15730579"/>
    <n v="850"/>
    <x v="0"/>
    <x v="1"/>
    <n v="68"/>
    <n v="5"/>
    <n v="169445.4"/>
    <n v="1"/>
    <n v="1"/>
    <n v="1"/>
    <n v="186335.07"/>
    <n v="0"/>
    <x v="4"/>
    <s v="5. Excellent"/>
    <s v="4. Above 150K"/>
    <s v="3-5 yrs"/>
    <s v="Retained"/>
  </r>
  <r>
    <n v="15728005"/>
    <n v="698"/>
    <x v="0"/>
    <x v="0"/>
    <n v="57"/>
    <n v="9"/>
    <n v="111359.55"/>
    <n v="2"/>
    <n v="1"/>
    <n v="0"/>
    <n v="105715.01"/>
    <n v="0"/>
    <x v="2"/>
    <s v="3. Good"/>
    <s v="3. 100K-150K"/>
    <s v="9-10 yrs"/>
    <s v="Retained"/>
  </r>
  <r>
    <n v="15791674"/>
    <n v="846"/>
    <x v="0"/>
    <x v="0"/>
    <n v="34"/>
    <n v="10"/>
    <n v="142388.60999999999"/>
    <n v="2"/>
    <n v="0"/>
    <n v="1"/>
    <n v="68393.64"/>
    <n v="1"/>
    <x v="1"/>
    <s v="5. Excellent"/>
    <s v="3. 100K-150K"/>
    <s v="9-10 yrs"/>
    <s v="Churned"/>
  </r>
  <r>
    <n v="15754599"/>
    <n v="765"/>
    <x v="0"/>
    <x v="1"/>
    <n v="42"/>
    <n v="4"/>
    <n v="123311.39"/>
    <n v="2"/>
    <n v="1"/>
    <n v="1"/>
    <n v="82868.34"/>
    <n v="0"/>
    <x v="0"/>
    <s v="4. Very Good"/>
    <s v="3. 100K-150K"/>
    <s v="3-5 yrs"/>
    <s v="Retained"/>
  </r>
  <r>
    <n v="15693690"/>
    <n v="574"/>
    <x v="1"/>
    <x v="1"/>
    <n v="52"/>
    <n v="7"/>
    <n v="115532.52"/>
    <n v="1"/>
    <n v="1"/>
    <n v="0"/>
    <n v="196257.67"/>
    <n v="0"/>
    <x v="2"/>
    <s v="1. Poor"/>
    <s v="3. 100K-150K"/>
    <s v="6-8 yrs"/>
    <s v="Retained"/>
  </r>
  <r>
    <n v="15728963"/>
    <n v="617"/>
    <x v="2"/>
    <x v="0"/>
    <n v="51"/>
    <n v="10"/>
    <n v="167273.71"/>
    <n v="1"/>
    <n v="0"/>
    <n v="0"/>
    <n v="93439.75"/>
    <n v="1"/>
    <x v="2"/>
    <s v="2. Fair"/>
    <s v="4. Above 150K"/>
    <s v="9-10 yrs"/>
    <s v="Churned"/>
  </r>
  <r>
    <n v="15659710"/>
    <n v="581"/>
    <x v="0"/>
    <x v="1"/>
    <n v="25"/>
    <n v="5"/>
    <n v="77886.53"/>
    <n v="2"/>
    <n v="1"/>
    <n v="0"/>
    <n v="150319.49"/>
    <n v="0"/>
    <x v="3"/>
    <s v="2. Fair"/>
    <s v="2. Up to 100K"/>
    <s v="3-5 yrs"/>
    <s v="Retained"/>
  </r>
  <r>
    <n v="15658675"/>
    <n v="710"/>
    <x v="2"/>
    <x v="1"/>
    <n v="37"/>
    <n v="6"/>
    <n v="135795.63"/>
    <n v="1"/>
    <n v="0"/>
    <n v="1"/>
    <n v="46523.6"/>
    <n v="0"/>
    <x v="1"/>
    <s v="3. Good"/>
    <s v="3. 100K-150K"/>
    <s v="6-8 yrs"/>
    <s v="Retained"/>
  </r>
  <r>
    <n v="15638788"/>
    <n v="550"/>
    <x v="0"/>
    <x v="1"/>
    <n v="32"/>
    <n v="8"/>
    <n v="97514.07"/>
    <n v="1"/>
    <n v="1"/>
    <n v="1"/>
    <n v="199138.84"/>
    <n v="0"/>
    <x v="1"/>
    <s v="1. Poor"/>
    <s v="2. Up to 100K"/>
    <s v="6-8 yrs"/>
    <s v="Retained"/>
  </r>
  <r>
    <n v="15609735"/>
    <n v="533"/>
    <x v="2"/>
    <x v="1"/>
    <n v="51"/>
    <n v="6"/>
    <n v="127545.56"/>
    <n v="2"/>
    <n v="0"/>
    <n v="0"/>
    <n v="79559.02"/>
    <n v="1"/>
    <x v="2"/>
    <s v="1. Poor"/>
    <s v="3. 100K-150K"/>
    <s v="6-8 yrs"/>
    <s v="Churned"/>
  </r>
  <r>
    <n v="15771477"/>
    <n v="779"/>
    <x v="0"/>
    <x v="1"/>
    <n v="49"/>
    <n v="9"/>
    <n v="106160.37"/>
    <n v="1"/>
    <n v="0"/>
    <n v="0"/>
    <n v="116893.87"/>
    <n v="0"/>
    <x v="0"/>
    <s v="4. Very Good"/>
    <s v="3. 100K-150K"/>
    <s v="9-10 yrs"/>
    <s v="Retained"/>
  </r>
  <r>
    <n v="15570145"/>
    <n v="763"/>
    <x v="0"/>
    <x v="0"/>
    <n v="23"/>
    <n v="2"/>
    <n v="0"/>
    <n v="2"/>
    <n v="1"/>
    <n v="0"/>
    <n v="153983.99"/>
    <n v="0"/>
    <x v="3"/>
    <s v="4. Very Good"/>
    <s v="1. Zero"/>
    <s v="0-2 yrs"/>
    <s v="Retained"/>
  </r>
  <r>
    <n v="15797149"/>
    <n v="563"/>
    <x v="1"/>
    <x v="0"/>
    <n v="36"/>
    <n v="4"/>
    <n v="143680.47"/>
    <n v="2"/>
    <n v="1"/>
    <n v="1"/>
    <n v="63531.19"/>
    <n v="0"/>
    <x v="1"/>
    <s v="1. Poor"/>
    <s v="3. 100K-150K"/>
    <s v="3-5 yrs"/>
    <s v="Retained"/>
  </r>
  <r>
    <n v="15636912"/>
    <n v="678"/>
    <x v="1"/>
    <x v="1"/>
    <n v="38"/>
    <n v="3"/>
    <n v="124483.53"/>
    <n v="1"/>
    <n v="1"/>
    <n v="0"/>
    <n v="126253.31"/>
    <n v="0"/>
    <x v="1"/>
    <s v="3. Good"/>
    <s v="3. 100K-150K"/>
    <s v="3-5 yrs"/>
    <s v="Retained"/>
  </r>
  <r>
    <n v="15687828"/>
    <n v="644"/>
    <x v="1"/>
    <x v="0"/>
    <n v="31"/>
    <n v="5"/>
    <n v="86006.3"/>
    <n v="1"/>
    <n v="1"/>
    <n v="1"/>
    <n v="73922.95"/>
    <n v="0"/>
    <x v="1"/>
    <s v="2. Fair"/>
    <s v="2. Up to 100K"/>
    <s v="3-5 yrs"/>
    <s v="Retained"/>
  </r>
  <r>
    <n v="15667424"/>
    <n v="682"/>
    <x v="2"/>
    <x v="0"/>
    <n v="43"/>
    <n v="7"/>
    <n v="111094.05"/>
    <n v="2"/>
    <n v="1"/>
    <n v="1"/>
    <n v="64679.3"/>
    <n v="0"/>
    <x v="0"/>
    <s v="3. Good"/>
    <s v="3. 100K-150K"/>
    <s v="6-8 yrs"/>
    <s v="Retained"/>
  </r>
  <r>
    <n v="15759872"/>
    <n v="625"/>
    <x v="0"/>
    <x v="1"/>
    <n v="22"/>
    <n v="9"/>
    <n v="0"/>
    <n v="2"/>
    <n v="1"/>
    <n v="0"/>
    <n v="157072.91"/>
    <n v="0"/>
    <x v="3"/>
    <s v="2. Fair"/>
    <s v="1. Zero"/>
    <s v="9-10 yrs"/>
    <s v="Retained"/>
  </r>
  <r>
    <n v="15572374"/>
    <n v="733"/>
    <x v="1"/>
    <x v="1"/>
    <n v="36"/>
    <n v="1"/>
    <n v="0"/>
    <n v="2"/>
    <n v="0"/>
    <n v="1"/>
    <n v="108377.82"/>
    <n v="0"/>
    <x v="1"/>
    <s v="3. Good"/>
    <s v="1. Zero"/>
    <s v="0-2 yrs"/>
    <s v="Retained"/>
  </r>
  <r>
    <n v="15754926"/>
    <n v="512"/>
    <x v="0"/>
    <x v="0"/>
    <n v="30"/>
    <n v="6"/>
    <n v="0"/>
    <n v="2"/>
    <n v="1"/>
    <n v="0"/>
    <n v="88827.31"/>
    <n v="0"/>
    <x v="1"/>
    <s v="1. Poor"/>
    <s v="1. Zero"/>
    <s v="6-8 yrs"/>
    <s v="Retained"/>
  </r>
  <r>
    <n v="15687431"/>
    <n v="642"/>
    <x v="0"/>
    <x v="0"/>
    <n v="41"/>
    <n v="7"/>
    <n v="115171.71"/>
    <n v="1"/>
    <n v="1"/>
    <n v="1"/>
    <n v="37674.47"/>
    <n v="0"/>
    <x v="0"/>
    <s v="2. Fair"/>
    <s v="3. 100K-150K"/>
    <s v="6-8 yrs"/>
    <s v="Retained"/>
  </r>
  <r>
    <n v="15604515"/>
    <n v="737"/>
    <x v="2"/>
    <x v="0"/>
    <n v="22"/>
    <n v="10"/>
    <n v="111543.26"/>
    <n v="2"/>
    <n v="0"/>
    <n v="0"/>
    <n v="106327.85"/>
    <n v="0"/>
    <x v="3"/>
    <s v="3. Good"/>
    <s v="3. 100K-150K"/>
    <s v="9-10 yrs"/>
    <s v="Retained"/>
  </r>
  <r>
    <n v="15682839"/>
    <n v="575"/>
    <x v="0"/>
    <x v="0"/>
    <n v="57"/>
    <n v="8"/>
    <n v="137936.94"/>
    <n v="1"/>
    <n v="1"/>
    <n v="1"/>
    <n v="84475.13"/>
    <n v="0"/>
    <x v="2"/>
    <s v="1. Poor"/>
    <s v="3. 100K-150K"/>
    <s v="6-8 yrs"/>
    <s v="Retained"/>
  </r>
  <r>
    <n v="15624677"/>
    <n v="543"/>
    <x v="2"/>
    <x v="0"/>
    <n v="37"/>
    <n v="3"/>
    <n v="122304.65"/>
    <n v="2"/>
    <n v="0"/>
    <n v="0"/>
    <n v="33998.699999999997"/>
    <n v="0"/>
    <x v="1"/>
    <s v="1. Poor"/>
    <s v="3. 100K-150K"/>
    <s v="3-5 yrs"/>
    <s v="Retained"/>
  </r>
  <r>
    <n v="15646366"/>
    <n v="521"/>
    <x v="2"/>
    <x v="1"/>
    <n v="41"/>
    <n v="8"/>
    <n v="120586.54"/>
    <n v="1"/>
    <n v="0"/>
    <n v="1"/>
    <n v="20491.150000000001"/>
    <n v="0"/>
    <x v="0"/>
    <s v="1. Poor"/>
    <s v="3. 100K-150K"/>
    <s v="6-8 yrs"/>
    <s v="Retained"/>
  </r>
  <r>
    <n v="15701768"/>
    <n v="637"/>
    <x v="0"/>
    <x v="1"/>
    <n v="32"/>
    <n v="3"/>
    <n v="0"/>
    <n v="2"/>
    <n v="1"/>
    <n v="1"/>
    <n v="197827.06"/>
    <n v="0"/>
    <x v="1"/>
    <s v="2. Fair"/>
    <s v="1. Zero"/>
    <s v="3-5 yrs"/>
    <s v="Retained"/>
  </r>
  <r>
    <n v="15623566"/>
    <n v="714"/>
    <x v="0"/>
    <x v="1"/>
    <n v="40"/>
    <n v="9"/>
    <n v="46520.69"/>
    <n v="1"/>
    <n v="1"/>
    <n v="1"/>
    <n v="96687.25"/>
    <n v="0"/>
    <x v="0"/>
    <s v="3. Good"/>
    <s v="2. Up to 100K"/>
    <s v="9-10 yrs"/>
    <s v="Retained"/>
  </r>
  <r>
    <n v="15681274"/>
    <n v="726"/>
    <x v="1"/>
    <x v="0"/>
    <n v="56"/>
    <n v="2"/>
    <n v="105473.74"/>
    <n v="1"/>
    <n v="1"/>
    <n v="1"/>
    <n v="46044.7"/>
    <n v="0"/>
    <x v="2"/>
    <s v="3. Good"/>
    <s v="3. 100K-150K"/>
    <s v="0-2 yrs"/>
    <s v="Retained"/>
  </r>
  <r>
    <n v="15762573"/>
    <n v="680"/>
    <x v="1"/>
    <x v="0"/>
    <n v="34"/>
    <n v="7"/>
    <n v="0"/>
    <n v="2"/>
    <n v="1"/>
    <n v="0"/>
    <n v="98949.85"/>
    <n v="0"/>
    <x v="1"/>
    <s v="3. Good"/>
    <s v="1. Zero"/>
    <s v="6-8 yrs"/>
    <s v="Retained"/>
  </r>
  <r>
    <n v="15706458"/>
    <n v="812"/>
    <x v="2"/>
    <x v="1"/>
    <n v="39"/>
    <n v="5"/>
    <n v="115730.71"/>
    <n v="3"/>
    <n v="1"/>
    <n v="1"/>
    <n v="185599.34"/>
    <n v="1"/>
    <x v="1"/>
    <s v="5. Excellent"/>
    <s v="3. 100K-150K"/>
    <s v="3-5 yrs"/>
    <s v="Churned"/>
  </r>
  <r>
    <n v="15654222"/>
    <n v="757"/>
    <x v="1"/>
    <x v="1"/>
    <n v="30"/>
    <n v="3"/>
    <n v="145396.49"/>
    <n v="1"/>
    <n v="0"/>
    <n v="1"/>
    <n v="198341.15"/>
    <n v="0"/>
    <x v="1"/>
    <s v="4. Very Good"/>
    <s v="3. 100K-150K"/>
    <s v="3-5 yrs"/>
    <s v="Retained"/>
  </r>
  <r>
    <n v="15704053"/>
    <n v="710"/>
    <x v="1"/>
    <x v="1"/>
    <n v="62"/>
    <n v="3"/>
    <n v="131078.42000000001"/>
    <n v="2"/>
    <n v="1"/>
    <n v="0"/>
    <n v="119348.76"/>
    <n v="1"/>
    <x v="4"/>
    <s v="3. Good"/>
    <s v="3. 100K-150K"/>
    <s v="3-5 yrs"/>
    <s v="Churned"/>
  </r>
  <r>
    <n v="15724321"/>
    <n v="516"/>
    <x v="2"/>
    <x v="0"/>
    <n v="47"/>
    <n v="9"/>
    <n v="128298.74"/>
    <n v="1"/>
    <n v="0"/>
    <n v="0"/>
    <n v="149614.17000000001"/>
    <n v="1"/>
    <x v="0"/>
    <s v="1. Poor"/>
    <s v="3. 100K-150K"/>
    <s v="9-10 yrs"/>
    <s v="Churned"/>
  </r>
  <r>
    <n v="15621815"/>
    <n v="803"/>
    <x v="0"/>
    <x v="0"/>
    <n v="40"/>
    <n v="6"/>
    <n v="165526.71"/>
    <n v="1"/>
    <n v="1"/>
    <n v="0"/>
    <n v="12328.08"/>
    <n v="0"/>
    <x v="0"/>
    <s v="5. Excellent"/>
    <s v="4. Above 150K"/>
    <s v="6-8 yrs"/>
    <s v="Retained"/>
  </r>
  <r>
    <n v="15724876"/>
    <n v="560"/>
    <x v="0"/>
    <x v="0"/>
    <n v="38"/>
    <n v="5"/>
    <n v="83714.41"/>
    <n v="1"/>
    <n v="1"/>
    <n v="1"/>
    <n v="33245.97"/>
    <n v="0"/>
    <x v="1"/>
    <s v="1. Poor"/>
    <s v="2. Up to 100K"/>
    <s v="3-5 yrs"/>
    <s v="Retained"/>
  </r>
  <r>
    <n v="15696588"/>
    <n v="679"/>
    <x v="0"/>
    <x v="0"/>
    <n v="36"/>
    <n v="3"/>
    <n v="0"/>
    <n v="2"/>
    <n v="1"/>
    <n v="1"/>
    <n v="2243.41"/>
    <n v="0"/>
    <x v="1"/>
    <s v="3. Good"/>
    <s v="1. Zero"/>
    <s v="3-5 yrs"/>
    <s v="Retained"/>
  </r>
  <r>
    <n v="15612832"/>
    <n v="526"/>
    <x v="0"/>
    <x v="1"/>
    <n v="32"/>
    <n v="7"/>
    <n v="125540.05"/>
    <n v="1"/>
    <n v="0"/>
    <n v="0"/>
    <n v="86786.41"/>
    <n v="0"/>
    <x v="1"/>
    <s v="1. Poor"/>
    <s v="3. 100K-150K"/>
    <s v="6-8 yrs"/>
    <s v="Retained"/>
  </r>
  <r>
    <n v="15804295"/>
    <n v="485"/>
    <x v="0"/>
    <x v="1"/>
    <n v="41"/>
    <n v="2"/>
    <n v="100254.76"/>
    <n v="2"/>
    <n v="1"/>
    <n v="1"/>
    <n v="12706.67"/>
    <n v="0"/>
    <x v="0"/>
    <s v="1. Poor"/>
    <s v="3. 100K-150K"/>
    <s v="0-2 yrs"/>
    <s v="Retained"/>
  </r>
  <r>
    <n v="15712536"/>
    <n v="625"/>
    <x v="0"/>
    <x v="0"/>
    <n v="36"/>
    <n v="3"/>
    <n v="0"/>
    <n v="2"/>
    <n v="1"/>
    <n v="0"/>
    <n v="41295.1"/>
    <n v="1"/>
    <x v="1"/>
    <s v="2. Fair"/>
    <s v="1. Zero"/>
    <s v="3-5 yrs"/>
    <s v="Churned"/>
  </r>
  <r>
    <n v="15662494"/>
    <n v="773"/>
    <x v="1"/>
    <x v="1"/>
    <n v="43"/>
    <n v="7"/>
    <n v="138150.57"/>
    <n v="1"/>
    <n v="1"/>
    <n v="1"/>
    <n v="177357.16"/>
    <n v="0"/>
    <x v="0"/>
    <s v="4. Very Good"/>
    <s v="3. 100K-150K"/>
    <s v="6-8 yrs"/>
    <s v="Retained"/>
  </r>
  <r>
    <n v="15807728"/>
    <n v="530"/>
    <x v="0"/>
    <x v="0"/>
    <n v="45"/>
    <n v="1"/>
    <n v="0"/>
    <n v="1"/>
    <n v="0"/>
    <n v="1"/>
    <n v="190663.89"/>
    <n v="1"/>
    <x v="0"/>
    <s v="1. Poor"/>
    <s v="1. Zero"/>
    <s v="0-2 yrs"/>
    <s v="Churned"/>
  </r>
  <r>
    <n v="15764916"/>
    <n v="616"/>
    <x v="2"/>
    <x v="0"/>
    <n v="43"/>
    <n v="7"/>
    <n v="95984.21"/>
    <n v="1"/>
    <n v="0"/>
    <n v="1"/>
    <n v="115262.54"/>
    <n v="1"/>
    <x v="0"/>
    <s v="2. Fair"/>
    <s v="2. Up to 100K"/>
    <s v="6-8 yrs"/>
    <s v="Churned"/>
  </r>
  <r>
    <n v="15615330"/>
    <n v="651"/>
    <x v="0"/>
    <x v="1"/>
    <n v="23"/>
    <n v="10"/>
    <n v="0"/>
    <n v="2"/>
    <n v="1"/>
    <n v="1"/>
    <n v="170099.23"/>
    <n v="0"/>
    <x v="3"/>
    <s v="2. Fair"/>
    <s v="1. Zero"/>
    <s v="9-10 yrs"/>
    <s v="Retained"/>
  </r>
  <r>
    <n v="15638487"/>
    <n v="586"/>
    <x v="2"/>
    <x v="1"/>
    <n v="38"/>
    <n v="2"/>
    <n v="136858.42000000001"/>
    <n v="1"/>
    <n v="0"/>
    <n v="1"/>
    <n v="189143.94"/>
    <n v="0"/>
    <x v="1"/>
    <s v="2. Fair"/>
    <s v="3. 100K-150K"/>
    <s v="0-2 yrs"/>
    <s v="Retained"/>
  </r>
  <r>
    <n v="15627859"/>
    <n v="607"/>
    <x v="2"/>
    <x v="1"/>
    <n v="29"/>
    <n v="7"/>
    <n v="102609"/>
    <n v="1"/>
    <n v="1"/>
    <n v="0"/>
    <n v="163257.44"/>
    <n v="0"/>
    <x v="3"/>
    <s v="2. Fair"/>
    <s v="3. 100K-150K"/>
    <s v="6-8 yrs"/>
    <s v="Retained"/>
  </r>
  <r>
    <n v="15622192"/>
    <n v="724"/>
    <x v="1"/>
    <x v="1"/>
    <n v="39"/>
    <n v="3"/>
    <n v="0"/>
    <n v="2"/>
    <n v="0"/>
    <n v="1"/>
    <n v="95562.81"/>
    <n v="0"/>
    <x v="1"/>
    <s v="3. Good"/>
    <s v="1. Zero"/>
    <s v="3-5 yrs"/>
    <s v="Retained"/>
  </r>
  <r>
    <n v="15789413"/>
    <n v="733"/>
    <x v="0"/>
    <x v="1"/>
    <n v="64"/>
    <n v="3"/>
    <n v="0"/>
    <n v="2"/>
    <n v="1"/>
    <n v="1"/>
    <n v="75272.63"/>
    <n v="0"/>
    <x v="4"/>
    <s v="3. Good"/>
    <s v="1. Zero"/>
    <s v="3-5 yrs"/>
    <s v="Retained"/>
  </r>
  <r>
    <n v="15583221"/>
    <n v="667"/>
    <x v="2"/>
    <x v="1"/>
    <n v="70"/>
    <n v="3"/>
    <n v="77356.92"/>
    <n v="2"/>
    <n v="1"/>
    <n v="1"/>
    <n v="20881.96"/>
    <n v="0"/>
    <x v="4"/>
    <s v="2. Fair"/>
    <s v="2. Up to 100K"/>
    <s v="3-5 yrs"/>
    <s v="Retained"/>
  </r>
  <r>
    <n v="15768495"/>
    <n v="700"/>
    <x v="0"/>
    <x v="0"/>
    <n v="32"/>
    <n v="8"/>
    <n v="110923.15"/>
    <n v="2"/>
    <n v="1"/>
    <n v="1"/>
    <n v="161845.81"/>
    <n v="1"/>
    <x v="1"/>
    <s v="3. Good"/>
    <s v="3. 100K-150K"/>
    <s v="6-8 yrs"/>
    <s v="Churned"/>
  </r>
  <r>
    <n v="15644103"/>
    <n v="659"/>
    <x v="1"/>
    <x v="1"/>
    <n v="78"/>
    <n v="2"/>
    <n v="151675.65"/>
    <n v="1"/>
    <n v="0"/>
    <n v="1"/>
    <n v="49978.67"/>
    <n v="0"/>
    <x v="4"/>
    <s v="2. Fair"/>
    <s v="4. Above 150K"/>
    <s v="0-2 yrs"/>
    <s v="Retained"/>
  </r>
  <r>
    <n v="15741197"/>
    <n v="710"/>
    <x v="1"/>
    <x v="1"/>
    <n v="22"/>
    <n v="8"/>
    <n v="0"/>
    <n v="3"/>
    <n v="1"/>
    <n v="0"/>
    <n v="107292.91"/>
    <n v="0"/>
    <x v="3"/>
    <s v="3. Good"/>
    <s v="1. Zero"/>
    <s v="6-8 yrs"/>
    <s v="Retained"/>
  </r>
  <r>
    <n v="15664547"/>
    <n v="760"/>
    <x v="0"/>
    <x v="1"/>
    <n v="37"/>
    <n v="7"/>
    <n v="0"/>
    <n v="1"/>
    <n v="0"/>
    <n v="0"/>
    <n v="32863.24"/>
    <n v="1"/>
    <x v="1"/>
    <s v="4. Very Good"/>
    <s v="1. Zero"/>
    <s v="6-8 yrs"/>
    <s v="Churned"/>
  </r>
  <r>
    <n v="15797293"/>
    <n v="677"/>
    <x v="0"/>
    <x v="0"/>
    <n v="25"/>
    <n v="3"/>
    <n v="0"/>
    <n v="2"/>
    <n v="1"/>
    <n v="0"/>
    <n v="179608.95999999999"/>
    <n v="0"/>
    <x v="3"/>
    <s v="3. Good"/>
    <s v="1. Zero"/>
    <s v="3-5 yrs"/>
    <s v="Retained"/>
  </r>
  <r>
    <n v="15572021"/>
    <n v="798"/>
    <x v="2"/>
    <x v="0"/>
    <n v="29"/>
    <n v="8"/>
    <n v="80204.11"/>
    <n v="2"/>
    <n v="1"/>
    <n v="0"/>
    <n v="70223.22"/>
    <n v="0"/>
    <x v="3"/>
    <s v="4. Very Good"/>
    <s v="2. Up to 100K"/>
    <s v="6-8 yrs"/>
    <s v="Retained"/>
  </r>
  <r>
    <n v="15637461"/>
    <n v="758"/>
    <x v="0"/>
    <x v="1"/>
    <n v="35"/>
    <n v="7"/>
    <n v="0"/>
    <n v="2"/>
    <n v="1"/>
    <n v="0"/>
    <n v="77951.839999999997"/>
    <n v="0"/>
    <x v="1"/>
    <s v="4. Very Good"/>
    <s v="1. Zero"/>
    <s v="6-8 yrs"/>
    <s v="Retained"/>
  </r>
  <r>
    <n v="15620577"/>
    <n v="715"/>
    <x v="0"/>
    <x v="1"/>
    <n v="45"/>
    <n v="4"/>
    <n v="0"/>
    <n v="2"/>
    <n v="1"/>
    <n v="1"/>
    <n v="55043.93"/>
    <n v="0"/>
    <x v="0"/>
    <s v="3. Good"/>
    <s v="1. Zero"/>
    <s v="3-5 yrs"/>
    <s v="Retained"/>
  </r>
  <r>
    <n v="15609643"/>
    <n v="752"/>
    <x v="2"/>
    <x v="1"/>
    <n v="32"/>
    <n v="9"/>
    <n v="115587.49"/>
    <n v="2"/>
    <n v="0"/>
    <n v="1"/>
    <n v="101677.46"/>
    <n v="0"/>
    <x v="1"/>
    <s v="4. Very Good"/>
    <s v="3. 100K-150K"/>
    <s v="9-10 yrs"/>
    <s v="Retained"/>
  </r>
  <r>
    <n v="15785358"/>
    <n v="586"/>
    <x v="2"/>
    <x v="1"/>
    <n v="46"/>
    <n v="8"/>
    <n v="106968.96000000001"/>
    <n v="1"/>
    <n v="1"/>
    <n v="1"/>
    <n v="79366.98"/>
    <n v="1"/>
    <x v="0"/>
    <s v="2. Fair"/>
    <s v="3. 100K-150K"/>
    <s v="6-8 yrs"/>
    <s v="Churned"/>
  </r>
  <r>
    <n v="15603883"/>
    <n v="818"/>
    <x v="0"/>
    <x v="1"/>
    <n v="36"/>
    <n v="4"/>
    <n v="0"/>
    <n v="2"/>
    <n v="1"/>
    <n v="1"/>
    <n v="8037.03"/>
    <n v="0"/>
    <x v="1"/>
    <s v="5. Excellent"/>
    <s v="1. Zero"/>
    <s v="3-5 yrs"/>
    <s v="Retained"/>
  </r>
  <r>
    <n v="15782550"/>
    <n v="490"/>
    <x v="2"/>
    <x v="0"/>
    <n v="41"/>
    <n v="0"/>
    <n v="139659.04"/>
    <n v="1"/>
    <n v="1"/>
    <n v="1"/>
    <n v="176254.12"/>
    <n v="0"/>
    <x v="0"/>
    <s v="1. Poor"/>
    <s v="3. 100K-150K"/>
    <s v="0-2 yrs"/>
    <s v="Retained"/>
  </r>
  <r>
    <n v="15775761"/>
    <n v="610"/>
    <x v="2"/>
    <x v="0"/>
    <n v="69"/>
    <n v="5"/>
    <n v="86038.21"/>
    <n v="3"/>
    <n v="0"/>
    <n v="0"/>
    <n v="192743.06"/>
    <n v="1"/>
    <x v="4"/>
    <s v="2. Fair"/>
    <s v="2. Up to 100K"/>
    <s v="3-5 yrs"/>
    <s v="Churned"/>
  </r>
  <r>
    <n v="15680201"/>
    <n v="627"/>
    <x v="2"/>
    <x v="1"/>
    <n v="24"/>
    <n v="5"/>
    <n v="102773.2"/>
    <n v="2"/>
    <n v="1"/>
    <n v="0"/>
    <n v="56793.02"/>
    <n v="1"/>
    <x v="3"/>
    <s v="2. Fair"/>
    <s v="3. 100K-150K"/>
    <s v="3-5 yrs"/>
    <s v="Churned"/>
  </r>
  <r>
    <n v="15767594"/>
    <n v="533"/>
    <x v="0"/>
    <x v="0"/>
    <n v="35"/>
    <n v="8"/>
    <n v="0"/>
    <n v="2"/>
    <n v="1"/>
    <n v="1"/>
    <n v="187900.12"/>
    <n v="0"/>
    <x v="1"/>
    <s v="1. Poor"/>
    <s v="1. Zero"/>
    <s v="6-8 yrs"/>
    <s v="Retained"/>
  </r>
  <r>
    <n v="15591985"/>
    <n v="708"/>
    <x v="0"/>
    <x v="0"/>
    <n v="51"/>
    <n v="8"/>
    <n v="70754.179999999993"/>
    <n v="1"/>
    <n v="1"/>
    <n v="1"/>
    <n v="92920.04"/>
    <n v="1"/>
    <x v="2"/>
    <s v="3. Good"/>
    <s v="2. Up to 100K"/>
    <s v="6-8 yrs"/>
    <s v="Churned"/>
  </r>
  <r>
    <n v="15789339"/>
    <n v="681"/>
    <x v="0"/>
    <x v="1"/>
    <n v="59"/>
    <n v="4"/>
    <n v="122781.51"/>
    <n v="1"/>
    <n v="0"/>
    <n v="1"/>
    <n v="140166.95000000001"/>
    <n v="0"/>
    <x v="2"/>
    <s v="3. Good"/>
    <s v="3. 100K-150K"/>
    <s v="3-5 yrs"/>
    <s v="Retained"/>
  </r>
  <r>
    <n v="15781530"/>
    <n v="690"/>
    <x v="0"/>
    <x v="1"/>
    <n v="21"/>
    <n v="8"/>
    <n v="0"/>
    <n v="2"/>
    <n v="1"/>
    <n v="1"/>
    <n v="155782.89000000001"/>
    <n v="0"/>
    <x v="3"/>
    <s v="3. Good"/>
    <s v="1. Zero"/>
    <s v="6-8 yrs"/>
    <s v="Retained"/>
  </r>
  <r>
    <n v="15705174"/>
    <n v="656"/>
    <x v="2"/>
    <x v="1"/>
    <n v="68"/>
    <n v="7"/>
    <n v="153545.10999999999"/>
    <n v="1"/>
    <n v="1"/>
    <n v="1"/>
    <n v="186574.68"/>
    <n v="0"/>
    <x v="4"/>
    <s v="2. Fair"/>
    <s v="4. Above 150K"/>
    <s v="6-8 yrs"/>
    <s v="Retained"/>
  </r>
  <r>
    <n v="15572114"/>
    <n v="673"/>
    <x v="1"/>
    <x v="1"/>
    <n v="40"/>
    <n v="1"/>
    <n v="121629.22"/>
    <n v="1"/>
    <n v="1"/>
    <n v="1"/>
    <n v="3258.6"/>
    <n v="0"/>
    <x v="0"/>
    <s v="3. Good"/>
    <s v="3. 100K-150K"/>
    <s v="0-2 yrs"/>
    <s v="Retained"/>
  </r>
  <r>
    <n v="15804009"/>
    <n v="806"/>
    <x v="2"/>
    <x v="1"/>
    <n v="36"/>
    <n v="8"/>
    <n v="167983.17"/>
    <n v="2"/>
    <n v="1"/>
    <n v="1"/>
    <n v="106714.28"/>
    <n v="0"/>
    <x v="1"/>
    <s v="5. Excellent"/>
    <s v="4. Above 150K"/>
    <s v="6-8 yrs"/>
    <s v="Retained"/>
  </r>
  <r>
    <n v="15662698"/>
    <n v="648"/>
    <x v="1"/>
    <x v="0"/>
    <n v="43"/>
    <n v="7"/>
    <n v="81153.820000000007"/>
    <n v="1"/>
    <n v="1"/>
    <n v="1"/>
    <n v="144532.85"/>
    <n v="1"/>
    <x v="0"/>
    <s v="2. Fair"/>
    <s v="2. Up to 100K"/>
    <s v="6-8 yrs"/>
    <s v="Churned"/>
  </r>
  <r>
    <n v="15696047"/>
    <n v="501"/>
    <x v="0"/>
    <x v="1"/>
    <n v="35"/>
    <n v="6"/>
    <n v="99760.84"/>
    <n v="1"/>
    <n v="1"/>
    <n v="1"/>
    <n v="13591.52"/>
    <n v="0"/>
    <x v="1"/>
    <s v="1. Poor"/>
    <s v="2. Up to 100K"/>
    <s v="6-8 yrs"/>
    <s v="Retained"/>
  </r>
  <r>
    <n v="15701160"/>
    <n v="556"/>
    <x v="2"/>
    <x v="0"/>
    <n v="43"/>
    <n v="4"/>
    <n v="125890.72"/>
    <n v="1"/>
    <n v="1"/>
    <n v="1"/>
    <n v="74854.97"/>
    <n v="0"/>
    <x v="0"/>
    <s v="1. Poor"/>
    <s v="3. 100K-150K"/>
    <s v="3-5 yrs"/>
    <s v="Retained"/>
  </r>
  <r>
    <n v="15790093"/>
    <n v="627"/>
    <x v="0"/>
    <x v="0"/>
    <n v="27"/>
    <n v="2"/>
    <n v="0"/>
    <n v="2"/>
    <n v="1"/>
    <n v="0"/>
    <n v="125451.01"/>
    <n v="0"/>
    <x v="3"/>
    <s v="2. Fair"/>
    <s v="1. Zero"/>
    <s v="0-2 yrs"/>
    <s v="Retained"/>
  </r>
  <r>
    <n v="15632143"/>
    <n v="652"/>
    <x v="0"/>
    <x v="1"/>
    <n v="31"/>
    <n v="2"/>
    <n v="119148.55"/>
    <n v="1"/>
    <n v="0"/>
    <n v="0"/>
    <n v="149740.22"/>
    <n v="0"/>
    <x v="1"/>
    <s v="2. Fair"/>
    <s v="3. 100K-150K"/>
    <s v="0-2 yrs"/>
    <s v="Retained"/>
  </r>
  <r>
    <n v="15736778"/>
    <n v="807"/>
    <x v="2"/>
    <x v="0"/>
    <n v="60"/>
    <n v="1"/>
    <n v="72948.58"/>
    <n v="2"/>
    <n v="1"/>
    <n v="1"/>
    <n v="17355.36"/>
    <n v="0"/>
    <x v="4"/>
    <s v="5. Excellent"/>
    <s v="2. Up to 100K"/>
    <s v="0-2 yrs"/>
    <s v="Retained"/>
  </r>
  <r>
    <n v="15734917"/>
    <n v="708"/>
    <x v="2"/>
    <x v="1"/>
    <n v="21"/>
    <n v="8"/>
    <n v="133974.35999999999"/>
    <n v="2"/>
    <n v="1"/>
    <n v="0"/>
    <n v="50294.09"/>
    <n v="0"/>
    <x v="3"/>
    <s v="3. Good"/>
    <s v="3. 100K-150K"/>
    <s v="6-8 yrs"/>
    <s v="Retained"/>
  </r>
  <r>
    <n v="15643903"/>
    <n v="619"/>
    <x v="0"/>
    <x v="1"/>
    <n v="27"/>
    <n v="1"/>
    <n v="154483.98000000001"/>
    <n v="1"/>
    <n v="1"/>
    <n v="0"/>
    <n v="156394.74"/>
    <n v="0"/>
    <x v="3"/>
    <s v="2. Fair"/>
    <s v="4. Above 150K"/>
    <s v="0-2 yrs"/>
    <s v="Retained"/>
  </r>
  <r>
    <n v="15569526"/>
    <n v="601"/>
    <x v="0"/>
    <x v="1"/>
    <n v="40"/>
    <n v="10"/>
    <n v="98627.13"/>
    <n v="2"/>
    <n v="0"/>
    <n v="0"/>
    <n v="77977.69"/>
    <n v="0"/>
    <x v="0"/>
    <s v="2. Fair"/>
    <s v="2. Up to 100K"/>
    <s v="9-10 yrs"/>
    <s v="Retained"/>
  </r>
  <r>
    <n v="15777067"/>
    <n v="445"/>
    <x v="0"/>
    <x v="1"/>
    <n v="64"/>
    <n v="2"/>
    <n v="136770.67000000001"/>
    <n v="1"/>
    <n v="0"/>
    <n v="1"/>
    <n v="43678.06"/>
    <n v="0"/>
    <x v="4"/>
    <s v="1. Poor"/>
    <s v="3. 100K-150K"/>
    <s v="0-2 yrs"/>
    <s v="Retained"/>
  </r>
  <r>
    <n v="15795511"/>
    <n v="800"/>
    <x v="2"/>
    <x v="1"/>
    <n v="39"/>
    <n v="4"/>
    <n v="95252.72"/>
    <n v="1"/>
    <n v="1"/>
    <n v="0"/>
    <n v="13906.34"/>
    <n v="0"/>
    <x v="1"/>
    <s v="5. Excellent"/>
    <s v="2. Up to 100K"/>
    <s v="3-5 yrs"/>
    <s v="Retained"/>
  </r>
  <r>
    <n v="15610419"/>
    <n v="554"/>
    <x v="0"/>
    <x v="1"/>
    <n v="33"/>
    <n v="3"/>
    <n v="117413.95"/>
    <n v="1"/>
    <n v="1"/>
    <n v="1"/>
    <n v="12766.74"/>
    <n v="0"/>
    <x v="1"/>
    <s v="1. Poor"/>
    <s v="3. 100K-150K"/>
    <s v="3-5 yrs"/>
    <s v="Retained"/>
  </r>
  <r>
    <n v="15644994"/>
    <n v="714"/>
    <x v="2"/>
    <x v="1"/>
    <n v="54"/>
    <n v="4"/>
    <n v="137986.57999999999"/>
    <n v="2"/>
    <n v="0"/>
    <n v="1"/>
    <n v="51308.54"/>
    <n v="1"/>
    <x v="2"/>
    <s v="3. Good"/>
    <s v="3. 100K-150K"/>
    <s v="3-5 yrs"/>
    <s v="Churned"/>
  </r>
  <r>
    <n v="15703707"/>
    <n v="656"/>
    <x v="0"/>
    <x v="1"/>
    <n v="44"/>
    <n v="10"/>
    <n v="143571.51999999999"/>
    <n v="1"/>
    <n v="0"/>
    <n v="0"/>
    <n v="127444.14"/>
    <n v="0"/>
    <x v="0"/>
    <s v="2. Fair"/>
    <s v="3. 100K-150K"/>
    <s v="9-10 yrs"/>
    <s v="Retained"/>
  </r>
  <r>
    <n v="15659327"/>
    <n v="520"/>
    <x v="0"/>
    <x v="1"/>
    <n v="49"/>
    <n v="5"/>
    <n v="121197.64"/>
    <n v="1"/>
    <n v="1"/>
    <n v="0"/>
    <n v="72577.33"/>
    <n v="1"/>
    <x v="0"/>
    <s v="1. Poor"/>
    <s v="3. 100K-150K"/>
    <s v="3-5 yrs"/>
    <s v="Churned"/>
  </r>
  <r>
    <n v="15771323"/>
    <n v="480"/>
    <x v="1"/>
    <x v="1"/>
    <n v="39"/>
    <n v="5"/>
    <n v="121626.9"/>
    <n v="1"/>
    <n v="1"/>
    <n v="1"/>
    <n v="82438.13"/>
    <n v="0"/>
    <x v="1"/>
    <s v="1. Poor"/>
    <s v="3. 100K-150K"/>
    <s v="3-5 yrs"/>
    <s v="Retained"/>
  </r>
  <r>
    <n v="15750549"/>
    <n v="660"/>
    <x v="2"/>
    <x v="1"/>
    <n v="30"/>
    <n v="1"/>
    <n v="84440.1"/>
    <n v="2"/>
    <n v="1"/>
    <n v="1"/>
    <n v="60485.98"/>
    <n v="0"/>
    <x v="1"/>
    <s v="2. Fair"/>
    <s v="2. Up to 100K"/>
    <s v="0-2 yrs"/>
    <s v="Retained"/>
  </r>
  <r>
    <n v="15698462"/>
    <n v="532"/>
    <x v="0"/>
    <x v="1"/>
    <n v="36"/>
    <n v="4"/>
    <n v="0"/>
    <n v="2"/>
    <n v="1"/>
    <n v="1"/>
    <n v="132798.78"/>
    <n v="0"/>
    <x v="1"/>
    <s v="1. Poor"/>
    <s v="1. Zero"/>
    <s v="3-5 yrs"/>
    <s v="Retained"/>
  </r>
  <r>
    <n v="15739692"/>
    <n v="679"/>
    <x v="0"/>
    <x v="1"/>
    <n v="42"/>
    <n v="1"/>
    <n v="0"/>
    <n v="2"/>
    <n v="0"/>
    <n v="0"/>
    <n v="71823.149999999994"/>
    <n v="0"/>
    <x v="0"/>
    <s v="3. Good"/>
    <s v="1. Zero"/>
    <s v="0-2 yrs"/>
    <s v="Retained"/>
  </r>
  <r>
    <n v="15744041"/>
    <n v="780"/>
    <x v="0"/>
    <x v="0"/>
    <n v="26"/>
    <n v="3"/>
    <n v="140356.70000000001"/>
    <n v="1"/>
    <n v="1"/>
    <n v="0"/>
    <n v="117144.15"/>
    <n v="0"/>
    <x v="3"/>
    <s v="4. Very Good"/>
    <s v="3. 100K-150K"/>
    <s v="3-5 yrs"/>
    <s v="Retained"/>
  </r>
  <r>
    <n v="15700714"/>
    <n v="747"/>
    <x v="0"/>
    <x v="1"/>
    <n v="29"/>
    <n v="7"/>
    <n v="0"/>
    <n v="2"/>
    <n v="1"/>
    <n v="1"/>
    <n v="141706.43"/>
    <n v="0"/>
    <x v="3"/>
    <s v="4. Very Good"/>
    <s v="1. Zero"/>
    <s v="6-8 yrs"/>
    <s v="Retained"/>
  </r>
  <r>
    <n v="15777743"/>
    <n v="705"/>
    <x v="0"/>
    <x v="0"/>
    <n v="39"/>
    <n v="3"/>
    <n v="92224.56"/>
    <n v="1"/>
    <n v="1"/>
    <n v="1"/>
    <n v="54517.25"/>
    <n v="0"/>
    <x v="1"/>
    <s v="3. Good"/>
    <s v="2. Up to 100K"/>
    <s v="3-5 yrs"/>
    <s v="Retained"/>
  </r>
  <r>
    <n v="15623143"/>
    <n v="732"/>
    <x v="0"/>
    <x v="0"/>
    <n v="43"/>
    <n v="9"/>
    <n v="0"/>
    <n v="2"/>
    <n v="1"/>
    <n v="0"/>
    <n v="183147.17"/>
    <n v="0"/>
    <x v="0"/>
    <s v="3. Good"/>
    <s v="1. Zero"/>
    <s v="9-10 yrs"/>
    <s v="Retained"/>
  </r>
  <r>
    <n v="15712568"/>
    <n v="515"/>
    <x v="1"/>
    <x v="1"/>
    <n v="40"/>
    <n v="10"/>
    <n v="121355.99"/>
    <n v="1"/>
    <n v="1"/>
    <n v="0"/>
    <n v="138360.29"/>
    <n v="0"/>
    <x v="0"/>
    <s v="1. Poor"/>
    <s v="3. 100K-150K"/>
    <s v="9-10 yrs"/>
    <s v="Retained"/>
  </r>
  <r>
    <n v="15617432"/>
    <n v="816"/>
    <x v="2"/>
    <x v="0"/>
    <n v="40"/>
    <n v="9"/>
    <n v="109003.26"/>
    <n v="1"/>
    <n v="1"/>
    <n v="1"/>
    <n v="79580.56"/>
    <n v="0"/>
    <x v="0"/>
    <s v="5. Excellent"/>
    <s v="3. 100K-150K"/>
    <s v="9-10 yrs"/>
    <s v="Retained"/>
  </r>
  <r>
    <n v="15650424"/>
    <n v="641"/>
    <x v="0"/>
    <x v="0"/>
    <n v="48"/>
    <n v="3"/>
    <n v="147341.43"/>
    <n v="1"/>
    <n v="1"/>
    <n v="1"/>
    <n v="157458.60999999999"/>
    <n v="1"/>
    <x v="0"/>
    <s v="2. Fair"/>
    <s v="3. 100K-150K"/>
    <s v="3-5 yrs"/>
    <s v="Churned"/>
  </r>
  <r>
    <n v="15728829"/>
    <n v="509"/>
    <x v="0"/>
    <x v="1"/>
    <n v="18"/>
    <n v="7"/>
    <n v="102983.91"/>
    <n v="1"/>
    <n v="1"/>
    <n v="0"/>
    <n v="171770.58"/>
    <n v="0"/>
    <x v="3"/>
    <s v="1. Poor"/>
    <s v="3. 100K-150K"/>
    <s v="6-8 yrs"/>
    <s v="Retained"/>
  </r>
  <r>
    <n v="15680430"/>
    <n v="601"/>
    <x v="2"/>
    <x v="0"/>
    <n v="49"/>
    <n v="4"/>
    <n v="96252.98"/>
    <n v="2"/>
    <n v="1"/>
    <n v="0"/>
    <n v="104263.82"/>
    <n v="0"/>
    <x v="0"/>
    <s v="2. Fair"/>
    <s v="2. Up to 100K"/>
    <s v="3-5 yrs"/>
    <s v="Retained"/>
  </r>
  <r>
    <n v="15687626"/>
    <n v="527"/>
    <x v="0"/>
    <x v="1"/>
    <n v="39"/>
    <n v="4"/>
    <n v="0"/>
    <n v="2"/>
    <n v="1"/>
    <n v="0"/>
    <n v="167183.07"/>
    <n v="1"/>
    <x v="1"/>
    <s v="1. Poor"/>
    <s v="1. Zero"/>
    <s v="3-5 yrs"/>
    <s v="Churned"/>
  </r>
  <r>
    <n v="15609187"/>
    <n v="455"/>
    <x v="0"/>
    <x v="0"/>
    <n v="27"/>
    <n v="5"/>
    <n v="155879.09"/>
    <n v="2"/>
    <n v="0"/>
    <n v="0"/>
    <n v="70774.97"/>
    <n v="0"/>
    <x v="3"/>
    <s v="1. Poor"/>
    <s v="4. Above 150K"/>
    <s v="3-5 yrs"/>
    <s v="Retained"/>
  </r>
  <r>
    <n v="15609521"/>
    <n v="803"/>
    <x v="2"/>
    <x v="1"/>
    <n v="34"/>
    <n v="4"/>
    <n v="142929.16"/>
    <n v="2"/>
    <n v="1"/>
    <n v="1"/>
    <n v="114869.56"/>
    <n v="0"/>
    <x v="1"/>
    <s v="5. Excellent"/>
    <s v="3. 100K-150K"/>
    <s v="3-5 yrs"/>
    <s v="Retained"/>
  </r>
  <r>
    <n v="15752626"/>
    <n v="553"/>
    <x v="0"/>
    <x v="1"/>
    <n v="32"/>
    <n v="7"/>
    <n v="64082.09"/>
    <n v="1"/>
    <n v="0"/>
    <n v="1"/>
    <n v="109159.58"/>
    <n v="0"/>
    <x v="1"/>
    <s v="1. Poor"/>
    <s v="2. Up to 100K"/>
    <s v="6-8 yrs"/>
    <s v="Retained"/>
  </r>
  <r>
    <n v="15571756"/>
    <n v="724"/>
    <x v="0"/>
    <x v="0"/>
    <n v="28"/>
    <n v="5"/>
    <n v="0"/>
    <n v="1"/>
    <n v="1"/>
    <n v="0"/>
    <n v="59351.68"/>
    <n v="0"/>
    <x v="3"/>
    <s v="3. Good"/>
    <s v="1. Zero"/>
    <s v="3-5 yrs"/>
    <s v="Retained"/>
  </r>
  <r>
    <n v="15814040"/>
    <n v="610"/>
    <x v="0"/>
    <x v="0"/>
    <n v="45"/>
    <n v="1"/>
    <n v="0"/>
    <n v="2"/>
    <n v="1"/>
    <n v="1"/>
    <n v="199657.46"/>
    <n v="0"/>
    <x v="0"/>
    <s v="2. Fair"/>
    <s v="1. Zero"/>
    <s v="0-2 yrs"/>
    <s v="Retained"/>
  </r>
  <r>
    <n v="15658211"/>
    <n v="559"/>
    <x v="1"/>
    <x v="0"/>
    <n v="39"/>
    <n v="2"/>
    <n v="0"/>
    <n v="2"/>
    <n v="1"/>
    <n v="1"/>
    <n v="121151.1"/>
    <n v="0"/>
    <x v="1"/>
    <s v="1. Poor"/>
    <s v="1. Zero"/>
    <s v="0-2 yrs"/>
    <s v="Retained"/>
  </r>
  <r>
    <n v="15742091"/>
    <n v="825"/>
    <x v="2"/>
    <x v="0"/>
    <n v="35"/>
    <n v="6"/>
    <n v="118336.95"/>
    <n v="1"/>
    <n v="1"/>
    <n v="0"/>
    <n v="26342.33"/>
    <n v="1"/>
    <x v="1"/>
    <s v="5. Excellent"/>
    <s v="3. 100K-150K"/>
    <s v="6-8 yrs"/>
    <s v="Churned"/>
  </r>
  <r>
    <n v="15787168"/>
    <n v="819"/>
    <x v="1"/>
    <x v="0"/>
    <n v="28"/>
    <n v="8"/>
    <n v="168253.21"/>
    <n v="1"/>
    <n v="1"/>
    <n v="1"/>
    <n v="102799.14"/>
    <n v="0"/>
    <x v="3"/>
    <s v="5. Excellent"/>
    <s v="4. Above 150K"/>
    <s v="6-8 yrs"/>
    <s v="Retained"/>
  </r>
  <r>
    <n v="15772363"/>
    <n v="772"/>
    <x v="2"/>
    <x v="0"/>
    <n v="42"/>
    <n v="0"/>
    <n v="101979.16"/>
    <n v="1"/>
    <n v="1"/>
    <n v="0"/>
    <n v="90928.48"/>
    <n v="0"/>
    <x v="0"/>
    <s v="4. Very Good"/>
    <s v="3. 100K-150K"/>
    <s v="0-2 yrs"/>
    <s v="Retained"/>
  </r>
  <r>
    <n v="15659364"/>
    <n v="685"/>
    <x v="1"/>
    <x v="1"/>
    <n v="23"/>
    <n v="5"/>
    <n v="164902.43"/>
    <n v="1"/>
    <n v="0"/>
    <n v="0"/>
    <n v="141152.28"/>
    <n v="0"/>
    <x v="3"/>
    <s v="3. Good"/>
    <s v="4. Above 150K"/>
    <s v="3-5 yrs"/>
    <s v="Retained"/>
  </r>
  <r>
    <n v="15738980"/>
    <n v="506"/>
    <x v="0"/>
    <x v="1"/>
    <n v="43"/>
    <n v="2"/>
    <n v="0"/>
    <n v="2"/>
    <n v="1"/>
    <n v="0"/>
    <n v="105568.6"/>
    <n v="0"/>
    <x v="0"/>
    <s v="1. Poor"/>
    <s v="1. Zero"/>
    <s v="0-2 yrs"/>
    <s v="Retained"/>
  </r>
  <r>
    <n v="15794236"/>
    <n v="642"/>
    <x v="2"/>
    <x v="1"/>
    <n v="22"/>
    <n v="10"/>
    <n v="111812.52"/>
    <n v="2"/>
    <n v="1"/>
    <n v="1"/>
    <n v="183045.46"/>
    <n v="0"/>
    <x v="3"/>
    <s v="2. Fair"/>
    <s v="3. 100K-150K"/>
    <s v="9-10 yrs"/>
    <s v="Retained"/>
  </r>
  <r>
    <n v="15721383"/>
    <n v="627"/>
    <x v="1"/>
    <x v="1"/>
    <n v="40"/>
    <n v="10"/>
    <n v="0"/>
    <n v="2"/>
    <n v="1"/>
    <n v="1"/>
    <n v="194792.42"/>
    <n v="0"/>
    <x v="0"/>
    <s v="2. Fair"/>
    <s v="1. Zero"/>
    <s v="9-10 yrs"/>
    <s v="Retained"/>
  </r>
  <r>
    <n v="15652981"/>
    <n v="600"/>
    <x v="2"/>
    <x v="1"/>
    <n v="30"/>
    <n v="2"/>
    <n v="119755"/>
    <n v="1"/>
    <n v="1"/>
    <n v="1"/>
    <n v="21852.91"/>
    <n v="0"/>
    <x v="1"/>
    <s v="2. Fair"/>
    <s v="3. 100K-150K"/>
    <s v="0-2 yrs"/>
    <s v="Retained"/>
  </r>
  <r>
    <n v="15722731"/>
    <n v="653"/>
    <x v="0"/>
    <x v="1"/>
    <n v="46"/>
    <n v="0"/>
    <n v="119556.1"/>
    <n v="1"/>
    <n v="1"/>
    <n v="0"/>
    <n v="78250.13"/>
    <n v="1"/>
    <x v="0"/>
    <s v="2. Fair"/>
    <s v="3. 100K-150K"/>
    <s v="0-2 yrs"/>
    <s v="Churned"/>
  </r>
  <r>
    <n v="15640507"/>
    <n v="762"/>
    <x v="1"/>
    <x v="0"/>
    <n v="35"/>
    <n v="3"/>
    <n v="119349.69"/>
    <n v="3"/>
    <n v="1"/>
    <n v="1"/>
    <n v="47114.18"/>
    <n v="1"/>
    <x v="1"/>
    <s v="4. Very Good"/>
    <s v="3. 100K-150K"/>
    <s v="3-5 yrs"/>
    <s v="Churned"/>
  </r>
  <r>
    <n v="15578878"/>
    <n v="569"/>
    <x v="1"/>
    <x v="0"/>
    <n v="30"/>
    <n v="3"/>
    <n v="139528.23000000001"/>
    <n v="1"/>
    <n v="1"/>
    <n v="1"/>
    <n v="33230.370000000003"/>
    <n v="0"/>
    <x v="1"/>
    <s v="1. Poor"/>
    <s v="3. 100K-150K"/>
    <s v="3-5 yrs"/>
    <s v="Retained"/>
  </r>
  <r>
    <n v="15744295"/>
    <n v="756"/>
    <x v="0"/>
    <x v="1"/>
    <n v="40"/>
    <n v="1"/>
    <n v="94773.11"/>
    <n v="1"/>
    <n v="1"/>
    <n v="0"/>
    <n v="114279.63"/>
    <n v="0"/>
    <x v="0"/>
    <s v="4. Very Good"/>
    <s v="2. Up to 100K"/>
    <s v="0-2 yrs"/>
    <s v="Retained"/>
  </r>
  <r>
    <n v="15776558"/>
    <n v="673"/>
    <x v="0"/>
    <x v="1"/>
    <n v="31"/>
    <n v="1"/>
    <n v="108345.22"/>
    <n v="1"/>
    <n v="0"/>
    <n v="1"/>
    <n v="38802.03"/>
    <n v="0"/>
    <x v="1"/>
    <s v="3. Good"/>
    <s v="3. 100K-150K"/>
    <s v="0-2 yrs"/>
    <s v="Retained"/>
  </r>
  <r>
    <n v="15596136"/>
    <n v="637"/>
    <x v="0"/>
    <x v="0"/>
    <n v="36"/>
    <n v="9"/>
    <n v="166939.88"/>
    <n v="1"/>
    <n v="1"/>
    <n v="1"/>
    <n v="72504.759999999995"/>
    <n v="0"/>
    <x v="1"/>
    <s v="2. Fair"/>
    <s v="4. Above 150K"/>
    <s v="9-10 yrs"/>
    <s v="Retained"/>
  </r>
  <r>
    <n v="15704597"/>
    <n v="644"/>
    <x v="0"/>
    <x v="1"/>
    <n v="33"/>
    <n v="7"/>
    <n v="174571.36"/>
    <n v="1"/>
    <n v="0"/>
    <n v="1"/>
    <n v="43943.09"/>
    <n v="0"/>
    <x v="1"/>
    <s v="2. Fair"/>
    <s v="4. Above 150K"/>
    <s v="6-8 yrs"/>
    <s v="Retained"/>
  </r>
  <r>
    <n v="15648272"/>
    <n v="658"/>
    <x v="1"/>
    <x v="1"/>
    <n v="35"/>
    <n v="9"/>
    <n v="71829.34"/>
    <n v="1"/>
    <n v="1"/>
    <n v="1"/>
    <n v="68141.919999999998"/>
    <n v="0"/>
    <x v="1"/>
    <s v="2. Fair"/>
    <s v="2. Up to 100K"/>
    <s v="9-10 yrs"/>
    <s v="Retained"/>
  </r>
  <r>
    <n v="15594915"/>
    <n v="649"/>
    <x v="0"/>
    <x v="0"/>
    <n v="36"/>
    <n v="8"/>
    <n v="0"/>
    <n v="2"/>
    <n v="0"/>
    <n v="1"/>
    <n v="109179.89"/>
    <n v="0"/>
    <x v="1"/>
    <s v="2. Fair"/>
    <s v="1. Zero"/>
    <s v="6-8 yrs"/>
    <s v="Retained"/>
  </r>
  <r>
    <n v="15581115"/>
    <n v="603"/>
    <x v="0"/>
    <x v="0"/>
    <n v="39"/>
    <n v="9"/>
    <n v="76769.679999999993"/>
    <n v="1"/>
    <n v="0"/>
    <n v="0"/>
    <n v="48224.72"/>
    <n v="0"/>
    <x v="1"/>
    <s v="2. Fair"/>
    <s v="2. Up to 100K"/>
    <s v="9-10 yrs"/>
    <s v="Retained"/>
  </r>
  <r>
    <n v="15763907"/>
    <n v="820"/>
    <x v="0"/>
    <x v="0"/>
    <n v="39"/>
    <n v="1"/>
    <n v="104614.29"/>
    <n v="1"/>
    <n v="1"/>
    <n v="0"/>
    <n v="61538.43"/>
    <n v="1"/>
    <x v="1"/>
    <s v="5. Excellent"/>
    <s v="3. 100K-150K"/>
    <s v="0-2 yrs"/>
    <s v="Churned"/>
  </r>
  <r>
    <n v="15705994"/>
    <n v="712"/>
    <x v="1"/>
    <x v="1"/>
    <n v="27"/>
    <n v="10"/>
    <n v="0"/>
    <n v="1"/>
    <n v="1"/>
    <n v="0"/>
    <n v="94544.88"/>
    <n v="0"/>
    <x v="3"/>
    <s v="3. Good"/>
    <s v="1. Zero"/>
    <s v="9-10 yrs"/>
    <s v="Retained"/>
  </r>
  <r>
    <n v="15772421"/>
    <n v="645"/>
    <x v="2"/>
    <x v="0"/>
    <n v="31"/>
    <n v="1"/>
    <n v="128927.93"/>
    <n v="1"/>
    <n v="1"/>
    <n v="1"/>
    <n v="2850.01"/>
    <n v="0"/>
    <x v="1"/>
    <s v="2. Fair"/>
    <s v="3. 100K-150K"/>
    <s v="0-2 yrs"/>
    <s v="Retained"/>
  </r>
  <r>
    <n v="15711572"/>
    <n v="705"/>
    <x v="2"/>
    <x v="0"/>
    <n v="31"/>
    <n v="9"/>
    <n v="110941.93"/>
    <n v="2"/>
    <n v="1"/>
    <n v="0"/>
    <n v="163484.79999999999"/>
    <n v="0"/>
    <x v="1"/>
    <s v="3. Good"/>
    <s v="3. 100K-150K"/>
    <s v="9-10 yrs"/>
    <s v="Retained"/>
  </r>
  <r>
    <n v="15691170"/>
    <n v="590"/>
    <x v="1"/>
    <x v="0"/>
    <n v="29"/>
    <n v="10"/>
    <n v="99250.08"/>
    <n v="1"/>
    <n v="1"/>
    <n v="1"/>
    <n v="129629.41"/>
    <n v="0"/>
    <x v="3"/>
    <s v="2. Fair"/>
    <s v="2. Up to 100K"/>
    <s v="9-10 yrs"/>
    <s v="Retained"/>
  </r>
  <r>
    <n v="15600106"/>
    <n v="631"/>
    <x v="0"/>
    <x v="1"/>
    <n v="36"/>
    <n v="1"/>
    <n v="0"/>
    <n v="2"/>
    <n v="0"/>
    <n v="0"/>
    <n v="133141.34"/>
    <n v="0"/>
    <x v="1"/>
    <s v="2. Fair"/>
    <s v="1. Zero"/>
    <s v="0-2 yrs"/>
    <s v="Retained"/>
  </r>
  <r>
    <n v="15745431"/>
    <n v="604"/>
    <x v="0"/>
    <x v="1"/>
    <n v="34"/>
    <n v="7"/>
    <n v="0"/>
    <n v="2"/>
    <n v="1"/>
    <n v="1"/>
    <n v="188078.55"/>
    <n v="0"/>
    <x v="1"/>
    <s v="2. Fair"/>
    <s v="1. Zero"/>
    <s v="6-8 yrs"/>
    <s v="Retained"/>
  </r>
  <r>
    <n v="15649508"/>
    <n v="643"/>
    <x v="1"/>
    <x v="1"/>
    <n v="48"/>
    <n v="8"/>
    <n v="0"/>
    <n v="2"/>
    <n v="1"/>
    <n v="0"/>
    <n v="174729.3"/>
    <n v="0"/>
    <x v="0"/>
    <s v="2. Fair"/>
    <s v="1. Zero"/>
    <s v="6-8 yrs"/>
    <s v="Retained"/>
  </r>
  <r>
    <n v="15812611"/>
    <n v="690"/>
    <x v="1"/>
    <x v="0"/>
    <n v="30"/>
    <n v="5"/>
    <n v="0"/>
    <n v="2"/>
    <n v="0"/>
    <n v="1"/>
    <n v="78700.03"/>
    <n v="0"/>
    <x v="1"/>
    <s v="3. Good"/>
    <s v="1. Zero"/>
    <s v="3-5 yrs"/>
    <s v="Retained"/>
  </r>
  <r>
    <n v="15619699"/>
    <n v="558"/>
    <x v="0"/>
    <x v="1"/>
    <n v="31"/>
    <n v="7"/>
    <n v="0"/>
    <n v="1"/>
    <n v="1"/>
    <n v="0"/>
    <n v="198269.08"/>
    <n v="0"/>
    <x v="1"/>
    <s v="1. Poor"/>
    <s v="1. Zero"/>
    <s v="6-8 yrs"/>
    <s v="Retained"/>
  </r>
  <r>
    <n v="15813946"/>
    <n v="637"/>
    <x v="2"/>
    <x v="1"/>
    <n v="51"/>
    <n v="1"/>
    <n v="104682.83"/>
    <n v="1"/>
    <n v="1"/>
    <n v="0"/>
    <n v="55266.96"/>
    <n v="1"/>
    <x v="2"/>
    <s v="2. Fair"/>
    <s v="3. 100K-150K"/>
    <s v="0-2 yrs"/>
    <s v="Churned"/>
  </r>
  <r>
    <n v="15762762"/>
    <n v="648"/>
    <x v="2"/>
    <x v="0"/>
    <n v="45"/>
    <n v="5"/>
    <n v="118886.55"/>
    <n v="1"/>
    <n v="0"/>
    <n v="0"/>
    <n v="51636.7"/>
    <n v="0"/>
    <x v="0"/>
    <s v="2. Fair"/>
    <s v="3. 100K-150K"/>
    <s v="3-5 yrs"/>
    <s v="Retained"/>
  </r>
  <r>
    <n v="15629793"/>
    <n v="652"/>
    <x v="1"/>
    <x v="1"/>
    <n v="28"/>
    <n v="8"/>
    <n v="156823.70000000001"/>
    <n v="2"/>
    <n v="1"/>
    <n v="0"/>
    <n v="198251.51999999999"/>
    <n v="0"/>
    <x v="3"/>
    <s v="2. Fair"/>
    <s v="4. Above 150K"/>
    <s v="6-8 yrs"/>
    <s v="Retained"/>
  </r>
  <r>
    <n v="15781298"/>
    <n v="808"/>
    <x v="2"/>
    <x v="1"/>
    <n v="39"/>
    <n v="3"/>
    <n v="124216.93"/>
    <n v="1"/>
    <n v="0"/>
    <n v="1"/>
    <n v="171442.36"/>
    <n v="0"/>
    <x v="1"/>
    <s v="5. Excellent"/>
    <s v="3. 100K-150K"/>
    <s v="3-5 yrs"/>
    <s v="Retained"/>
  </r>
  <r>
    <n v="15622658"/>
    <n v="551"/>
    <x v="0"/>
    <x v="0"/>
    <n v="26"/>
    <n v="2"/>
    <n v="144258.51999999999"/>
    <n v="1"/>
    <n v="1"/>
    <n v="0"/>
    <n v="49778.79"/>
    <n v="0"/>
    <x v="3"/>
    <s v="1. Poor"/>
    <s v="3. 100K-150K"/>
    <s v="0-2 yrs"/>
    <s v="Retained"/>
  </r>
  <r>
    <n v="15658980"/>
    <n v="711"/>
    <x v="2"/>
    <x v="1"/>
    <n v="26"/>
    <n v="9"/>
    <n v="128793.63"/>
    <n v="1"/>
    <n v="1"/>
    <n v="0"/>
    <n v="19262.05"/>
    <n v="0"/>
    <x v="3"/>
    <s v="3. Good"/>
    <s v="3. 100K-150K"/>
    <s v="9-10 yrs"/>
    <s v="Retained"/>
  </r>
  <r>
    <n v="15701936"/>
    <n v="467"/>
    <x v="2"/>
    <x v="1"/>
    <n v="28"/>
    <n v="10"/>
    <n v="126315.26"/>
    <n v="1"/>
    <n v="1"/>
    <n v="0"/>
    <n v="32349.29"/>
    <n v="1"/>
    <x v="3"/>
    <s v="1. Poor"/>
    <s v="3. 100K-150K"/>
    <s v="9-10 yrs"/>
    <s v="Churned"/>
  </r>
  <r>
    <n v="15686917"/>
    <n v="789"/>
    <x v="1"/>
    <x v="0"/>
    <n v="40"/>
    <n v="4"/>
    <n v="0"/>
    <n v="2"/>
    <n v="1"/>
    <n v="0"/>
    <n v="137402.26999999999"/>
    <n v="0"/>
    <x v="0"/>
    <s v="4. Very Good"/>
    <s v="1. Zero"/>
    <s v="3-5 yrs"/>
    <s v="Retained"/>
  </r>
  <r>
    <n v="15807312"/>
    <n v="602"/>
    <x v="1"/>
    <x v="1"/>
    <n v="33"/>
    <n v="5"/>
    <n v="0"/>
    <n v="2"/>
    <n v="0"/>
    <n v="1"/>
    <n v="64038.34"/>
    <n v="0"/>
    <x v="1"/>
    <s v="2. Fair"/>
    <s v="1. Zero"/>
    <s v="3-5 yrs"/>
    <s v="Retained"/>
  </r>
  <r>
    <n v="15574523"/>
    <n v="576"/>
    <x v="0"/>
    <x v="1"/>
    <n v="39"/>
    <n v="1"/>
    <n v="0"/>
    <n v="2"/>
    <n v="1"/>
    <n v="1"/>
    <n v="68814.23"/>
    <n v="0"/>
    <x v="1"/>
    <s v="1. Poor"/>
    <s v="1. Zero"/>
    <s v="0-2 yrs"/>
    <s v="Retained"/>
  </r>
  <r>
    <n v="15724200"/>
    <n v="584"/>
    <x v="0"/>
    <x v="1"/>
    <n v="38"/>
    <n v="1"/>
    <n v="115341.55"/>
    <n v="1"/>
    <n v="0"/>
    <n v="1"/>
    <n v="173632.92"/>
    <n v="0"/>
    <x v="1"/>
    <s v="2. Fair"/>
    <s v="3. 100K-150K"/>
    <s v="0-2 yrs"/>
    <s v="Retained"/>
  </r>
  <r>
    <n v="15738224"/>
    <n v="593"/>
    <x v="0"/>
    <x v="1"/>
    <n v="32"/>
    <n v="6"/>
    <n v="99162.29"/>
    <n v="1"/>
    <n v="1"/>
    <n v="0"/>
    <n v="128384.11"/>
    <n v="0"/>
    <x v="1"/>
    <s v="2. Fair"/>
    <s v="2. Up to 100K"/>
    <s v="6-8 yrs"/>
    <s v="Retained"/>
  </r>
  <r>
    <n v="15593283"/>
    <n v="705"/>
    <x v="2"/>
    <x v="0"/>
    <n v="48"/>
    <n v="1"/>
    <n v="156848.13"/>
    <n v="2"/>
    <n v="1"/>
    <n v="1"/>
    <n v="99475.95"/>
    <n v="1"/>
    <x v="0"/>
    <s v="3. Good"/>
    <s v="4. Above 150K"/>
    <s v="0-2 yrs"/>
    <s v="Churned"/>
  </r>
  <r>
    <n v="15814690"/>
    <n v="595"/>
    <x v="2"/>
    <x v="0"/>
    <n v="64"/>
    <n v="2"/>
    <n v="105736.32000000001"/>
    <n v="1"/>
    <n v="1"/>
    <n v="1"/>
    <n v="89935.73"/>
    <n v="1"/>
    <x v="4"/>
    <s v="2. Fair"/>
    <s v="3. 100K-150K"/>
    <s v="0-2 yrs"/>
    <s v="Churned"/>
  </r>
  <r>
    <n v="15807245"/>
    <n v="699"/>
    <x v="2"/>
    <x v="0"/>
    <n v="41"/>
    <n v="1"/>
    <n v="200117.76000000001"/>
    <n v="2"/>
    <n v="1"/>
    <n v="0"/>
    <n v="94142.35"/>
    <n v="0"/>
    <x v="0"/>
    <s v="3. Good"/>
    <s v="4. Above 150K"/>
    <s v="0-2 yrs"/>
    <s v="Retained"/>
  </r>
  <r>
    <n v="15799358"/>
    <n v="516"/>
    <x v="0"/>
    <x v="0"/>
    <n v="46"/>
    <n v="6"/>
    <n v="62212.29"/>
    <n v="1"/>
    <n v="0"/>
    <n v="1"/>
    <n v="171681.86"/>
    <n v="1"/>
    <x v="0"/>
    <s v="1. Poor"/>
    <s v="2. Up to 100K"/>
    <s v="6-8 yrs"/>
    <s v="Churned"/>
  </r>
  <r>
    <n v="15616172"/>
    <n v="838"/>
    <x v="0"/>
    <x v="1"/>
    <n v="31"/>
    <n v="2"/>
    <n v="0"/>
    <n v="2"/>
    <n v="1"/>
    <n v="0"/>
    <n v="8222.9599999999991"/>
    <n v="0"/>
    <x v="1"/>
    <s v="5. Excellent"/>
    <s v="1. Zero"/>
    <s v="0-2 yrs"/>
    <s v="Retained"/>
  </r>
  <r>
    <n v="15777958"/>
    <n v="587"/>
    <x v="0"/>
    <x v="1"/>
    <n v="39"/>
    <n v="10"/>
    <n v="0"/>
    <n v="2"/>
    <n v="1"/>
    <n v="1"/>
    <n v="170409.45"/>
    <n v="0"/>
    <x v="1"/>
    <s v="2. Fair"/>
    <s v="1. Zero"/>
    <s v="9-10 yrs"/>
    <s v="Retained"/>
  </r>
  <r>
    <n v="15809124"/>
    <n v="750"/>
    <x v="0"/>
    <x v="1"/>
    <n v="38"/>
    <n v="5"/>
    <n v="151532.4"/>
    <n v="1"/>
    <n v="1"/>
    <n v="1"/>
    <n v="46555.15"/>
    <n v="0"/>
    <x v="1"/>
    <s v="4. Very Good"/>
    <s v="4. Above 150K"/>
    <s v="3-5 yrs"/>
    <s v="Retained"/>
  </r>
  <r>
    <n v="15616367"/>
    <n v="581"/>
    <x v="2"/>
    <x v="1"/>
    <n v="39"/>
    <n v="1"/>
    <n v="121523.51"/>
    <n v="1"/>
    <n v="0"/>
    <n v="0"/>
    <n v="161655.54999999999"/>
    <n v="1"/>
    <x v="1"/>
    <s v="2. Fair"/>
    <s v="3. 100K-150K"/>
    <s v="0-2 yrs"/>
    <s v="Churned"/>
  </r>
  <r>
    <n v="15687385"/>
    <n v="484"/>
    <x v="0"/>
    <x v="1"/>
    <n v="41"/>
    <n v="5"/>
    <n v="0"/>
    <n v="1"/>
    <n v="1"/>
    <n v="1"/>
    <n v="74267.350000000006"/>
    <n v="0"/>
    <x v="0"/>
    <s v="1. Poor"/>
    <s v="1. Zero"/>
    <s v="3-5 yrs"/>
    <s v="Retained"/>
  </r>
  <r>
    <n v="15607877"/>
    <n v="576"/>
    <x v="1"/>
    <x v="1"/>
    <n v="26"/>
    <n v="8"/>
    <n v="0"/>
    <n v="2"/>
    <n v="0"/>
    <n v="1"/>
    <n v="34101.06"/>
    <n v="0"/>
    <x v="3"/>
    <s v="1. Poor"/>
    <s v="1. Zero"/>
    <s v="6-8 yrs"/>
    <s v="Retained"/>
  </r>
  <r>
    <n v="15736327"/>
    <n v="567"/>
    <x v="2"/>
    <x v="0"/>
    <n v="46"/>
    <n v="1"/>
    <n v="68238.509999999995"/>
    <n v="2"/>
    <n v="1"/>
    <n v="1"/>
    <n v="109572.58"/>
    <n v="0"/>
    <x v="0"/>
    <s v="1. Poor"/>
    <s v="2. Up to 100K"/>
    <s v="0-2 yrs"/>
    <s v="Retained"/>
  </r>
  <r>
    <n v="15746704"/>
    <n v="638"/>
    <x v="1"/>
    <x v="1"/>
    <n v="30"/>
    <n v="9"/>
    <n v="136808.53"/>
    <n v="2"/>
    <n v="1"/>
    <n v="1"/>
    <n v="106642.97"/>
    <n v="0"/>
    <x v="1"/>
    <s v="2. Fair"/>
    <s v="3. 100K-150K"/>
    <s v="9-10 yrs"/>
    <s v="Retained"/>
  </r>
  <r>
    <n v="15778304"/>
    <n v="646"/>
    <x v="2"/>
    <x v="1"/>
    <n v="24"/>
    <n v="0"/>
    <n v="92398.080000000002"/>
    <n v="1"/>
    <n v="1"/>
    <n v="1"/>
    <n v="18897.29"/>
    <n v="0"/>
    <x v="3"/>
    <s v="2. Fair"/>
    <s v="2. Up to 100K"/>
    <s v="0-2 yrs"/>
    <s v="Retained"/>
  </r>
  <r>
    <n v="15588456"/>
    <n v="658"/>
    <x v="0"/>
    <x v="0"/>
    <n v="40"/>
    <n v="5"/>
    <n v="143566.12"/>
    <n v="1"/>
    <n v="1"/>
    <n v="1"/>
    <n v="189607.71"/>
    <n v="0"/>
    <x v="0"/>
    <s v="2. Fair"/>
    <s v="3. 100K-150K"/>
    <s v="3-5 yrs"/>
    <s v="Retained"/>
  </r>
  <r>
    <n v="15664035"/>
    <n v="590"/>
    <x v="1"/>
    <x v="0"/>
    <n v="38"/>
    <n v="9"/>
    <n v="0"/>
    <n v="2"/>
    <n v="1"/>
    <n v="1"/>
    <n v="148750.16"/>
    <n v="0"/>
    <x v="1"/>
    <s v="2. Fair"/>
    <s v="1. Zero"/>
    <s v="9-10 yrs"/>
    <s v="Retained"/>
  </r>
  <r>
    <n v="15596405"/>
    <n v="546"/>
    <x v="1"/>
    <x v="1"/>
    <n v="25"/>
    <n v="7"/>
    <n v="127728.24"/>
    <n v="2"/>
    <n v="1"/>
    <n v="1"/>
    <n v="105279.74"/>
    <n v="0"/>
    <x v="3"/>
    <s v="1. Poor"/>
    <s v="3. 100K-150K"/>
    <s v="6-8 yrs"/>
    <s v="Retained"/>
  </r>
  <r>
    <n v="15815097"/>
    <n v="603"/>
    <x v="0"/>
    <x v="0"/>
    <n v="34"/>
    <n v="9"/>
    <n v="0"/>
    <n v="2"/>
    <n v="1"/>
    <n v="0"/>
    <n v="167916.35"/>
    <n v="0"/>
    <x v="1"/>
    <s v="2. Fair"/>
    <s v="1. Zero"/>
    <s v="9-10 yrs"/>
    <s v="Retained"/>
  </r>
  <r>
    <n v="15762708"/>
    <n v="619"/>
    <x v="1"/>
    <x v="0"/>
    <n v="38"/>
    <n v="10"/>
    <n v="119658.49"/>
    <n v="1"/>
    <n v="1"/>
    <n v="1"/>
    <n v="8646.58"/>
    <n v="0"/>
    <x v="1"/>
    <s v="2. Fair"/>
    <s v="3. 100K-150K"/>
    <s v="9-10 yrs"/>
    <s v="Retained"/>
  </r>
  <r>
    <n v="15776211"/>
    <n v="678"/>
    <x v="0"/>
    <x v="0"/>
    <n v="34"/>
    <n v="6"/>
    <n v="0"/>
    <n v="2"/>
    <n v="1"/>
    <n v="1"/>
    <n v="124592.84"/>
    <n v="0"/>
    <x v="1"/>
    <s v="3. Good"/>
    <s v="1. Zero"/>
    <s v="6-8 yrs"/>
    <s v="Retained"/>
  </r>
  <r>
    <n v="15626012"/>
    <n v="459"/>
    <x v="0"/>
    <x v="1"/>
    <n v="26"/>
    <n v="4"/>
    <n v="149879.66"/>
    <n v="1"/>
    <n v="0"/>
    <n v="0"/>
    <n v="50016.17"/>
    <n v="0"/>
    <x v="3"/>
    <s v="1. Poor"/>
    <s v="3. 100K-150K"/>
    <s v="3-5 yrs"/>
    <s v="Retained"/>
  </r>
  <r>
    <n v="15792077"/>
    <n v="671"/>
    <x v="2"/>
    <x v="1"/>
    <n v="28"/>
    <n v="8"/>
    <n v="119859.52"/>
    <n v="2"/>
    <n v="1"/>
    <n v="0"/>
    <n v="125422.66"/>
    <n v="0"/>
    <x v="3"/>
    <s v="3. Good"/>
    <s v="3. 100K-150K"/>
    <s v="6-8 yrs"/>
    <s v="Retained"/>
  </r>
  <r>
    <n v="15718765"/>
    <n v="501"/>
    <x v="1"/>
    <x v="1"/>
    <n v="43"/>
    <n v="6"/>
    <n v="104533.24"/>
    <n v="1"/>
    <n v="0"/>
    <n v="0"/>
    <n v="81123.59"/>
    <n v="1"/>
    <x v="0"/>
    <s v="1. Poor"/>
    <s v="3. 100K-150K"/>
    <s v="6-8 yrs"/>
    <s v="Churned"/>
  </r>
  <r>
    <n v="15576615"/>
    <n v="719"/>
    <x v="1"/>
    <x v="1"/>
    <n v="37"/>
    <n v="10"/>
    <n v="145382.60999999999"/>
    <n v="1"/>
    <n v="1"/>
    <n v="0"/>
    <n v="80408.59"/>
    <n v="0"/>
    <x v="1"/>
    <s v="3. Good"/>
    <s v="3. 100K-150K"/>
    <s v="9-10 yrs"/>
    <s v="Retained"/>
  </r>
  <r>
    <n v="15752650"/>
    <n v="681"/>
    <x v="1"/>
    <x v="0"/>
    <n v="37"/>
    <n v="6"/>
    <n v="121231.39"/>
    <n v="1"/>
    <n v="1"/>
    <n v="1"/>
    <n v="146366.07999999999"/>
    <n v="0"/>
    <x v="1"/>
    <s v="3. Good"/>
    <s v="3. 100K-150K"/>
    <s v="6-8 yrs"/>
    <s v="Retained"/>
  </r>
  <r>
    <n v="15797502"/>
    <n v="706"/>
    <x v="1"/>
    <x v="1"/>
    <n v="24"/>
    <n v="2"/>
    <n v="141078.57"/>
    <n v="1"/>
    <n v="1"/>
    <n v="1"/>
    <n v="24402.87"/>
    <n v="0"/>
    <x v="3"/>
    <s v="3. Good"/>
    <s v="3. 100K-150K"/>
    <s v="0-2 yrs"/>
    <s v="Retained"/>
  </r>
  <r>
    <n v="15687329"/>
    <n v="763"/>
    <x v="2"/>
    <x v="0"/>
    <n v="32"/>
    <n v="1"/>
    <n v="108465.65"/>
    <n v="2"/>
    <n v="1"/>
    <n v="0"/>
    <n v="60552.44"/>
    <n v="1"/>
    <x v="1"/>
    <s v="4. Very Good"/>
    <s v="3. 100K-150K"/>
    <s v="0-2 yrs"/>
    <s v="Churned"/>
  </r>
  <r>
    <n v="15779423"/>
    <n v="716"/>
    <x v="0"/>
    <x v="1"/>
    <n v="39"/>
    <n v="1"/>
    <n v="70657.61"/>
    <n v="2"/>
    <n v="1"/>
    <n v="1"/>
    <n v="76476.05"/>
    <n v="0"/>
    <x v="1"/>
    <s v="3. Good"/>
    <s v="2. Up to 100K"/>
    <s v="0-2 yrs"/>
    <s v="Retained"/>
  </r>
  <r>
    <n v="15619514"/>
    <n v="507"/>
    <x v="2"/>
    <x v="1"/>
    <n v="40"/>
    <n v="3"/>
    <n v="120105.43"/>
    <n v="1"/>
    <n v="1"/>
    <n v="0"/>
    <n v="92075.01"/>
    <n v="1"/>
    <x v="0"/>
    <s v="1. Poor"/>
    <s v="3. 100K-150K"/>
    <s v="3-5 yrs"/>
    <s v="Churned"/>
  </r>
  <r>
    <n v="15615430"/>
    <n v="678"/>
    <x v="2"/>
    <x v="1"/>
    <n v="55"/>
    <n v="4"/>
    <n v="129646.91"/>
    <n v="1"/>
    <n v="1"/>
    <n v="1"/>
    <n v="184125.1"/>
    <n v="1"/>
    <x v="2"/>
    <s v="3. Good"/>
    <s v="3. 100K-150K"/>
    <s v="3-5 yrs"/>
    <s v="Churned"/>
  </r>
  <r>
    <n v="15716431"/>
    <n v="775"/>
    <x v="0"/>
    <x v="0"/>
    <n v="30"/>
    <n v="10"/>
    <n v="191091.74"/>
    <n v="2"/>
    <n v="1"/>
    <n v="1"/>
    <n v="96170.38"/>
    <n v="0"/>
    <x v="1"/>
    <s v="4. Very Good"/>
    <s v="4. Above 150K"/>
    <s v="9-10 yrs"/>
    <s v="Retained"/>
  </r>
  <r>
    <n v="15798341"/>
    <n v="544"/>
    <x v="0"/>
    <x v="1"/>
    <n v="38"/>
    <n v="8"/>
    <n v="0"/>
    <n v="1"/>
    <n v="1"/>
    <n v="1"/>
    <n v="98208.62"/>
    <n v="0"/>
    <x v="1"/>
    <s v="1. Poor"/>
    <s v="1. Zero"/>
    <s v="6-8 yrs"/>
    <s v="Retained"/>
  </r>
  <r>
    <n v="15651958"/>
    <n v="756"/>
    <x v="0"/>
    <x v="1"/>
    <n v="27"/>
    <n v="8"/>
    <n v="0"/>
    <n v="2"/>
    <n v="1"/>
    <n v="1"/>
    <n v="157932.75"/>
    <n v="0"/>
    <x v="3"/>
    <s v="4. Very Good"/>
    <s v="1. Zero"/>
    <s v="6-8 yrs"/>
    <s v="Retained"/>
  </r>
  <r>
    <n v="15726179"/>
    <n v="757"/>
    <x v="2"/>
    <x v="0"/>
    <n v="43"/>
    <n v="5"/>
    <n v="131433.32999999999"/>
    <n v="2"/>
    <n v="1"/>
    <n v="1"/>
    <n v="3497.43"/>
    <n v="1"/>
    <x v="0"/>
    <s v="4. Very Good"/>
    <s v="3. 100K-150K"/>
    <s v="3-5 yrs"/>
    <s v="Churned"/>
  </r>
  <r>
    <n v="15652999"/>
    <n v="742"/>
    <x v="2"/>
    <x v="1"/>
    <n v="33"/>
    <n v="1"/>
    <n v="137937.95000000001"/>
    <n v="1"/>
    <n v="1"/>
    <n v="1"/>
    <n v="51387.1"/>
    <n v="0"/>
    <x v="1"/>
    <s v="4. Very Good"/>
    <s v="3. 100K-150K"/>
    <s v="0-2 yrs"/>
    <s v="Retained"/>
  </r>
  <r>
    <n v="15691950"/>
    <n v="591"/>
    <x v="0"/>
    <x v="1"/>
    <n v="49"/>
    <n v="3"/>
    <n v="0"/>
    <n v="2"/>
    <n v="1"/>
    <n v="0"/>
    <n v="50123.44"/>
    <n v="0"/>
    <x v="0"/>
    <s v="2. Fair"/>
    <s v="1. Zero"/>
    <s v="3-5 yrs"/>
    <s v="Retained"/>
  </r>
  <r>
    <n v="15632446"/>
    <n v="667"/>
    <x v="0"/>
    <x v="1"/>
    <n v="24"/>
    <n v="4"/>
    <n v="0"/>
    <n v="2"/>
    <n v="0"/>
    <n v="0"/>
    <n v="180329.83"/>
    <n v="0"/>
    <x v="3"/>
    <s v="2. Fair"/>
    <s v="1. Zero"/>
    <s v="3-5 yrs"/>
    <s v="Retained"/>
  </r>
  <r>
    <n v="15620936"/>
    <n v="787"/>
    <x v="0"/>
    <x v="1"/>
    <n v="32"/>
    <n v="4"/>
    <n v="0"/>
    <n v="2"/>
    <n v="1"/>
    <n v="1"/>
    <n v="13238.93"/>
    <n v="0"/>
    <x v="1"/>
    <s v="4. Very Good"/>
    <s v="1. Zero"/>
    <s v="3-5 yrs"/>
    <s v="Retained"/>
  </r>
  <r>
    <n v="15587640"/>
    <n v="718"/>
    <x v="0"/>
    <x v="0"/>
    <n v="43"/>
    <n v="0"/>
    <n v="93143.39"/>
    <n v="1"/>
    <n v="1"/>
    <n v="0"/>
    <n v="167554.85999999999"/>
    <n v="0"/>
    <x v="0"/>
    <s v="3. Good"/>
    <s v="2. Up to 100K"/>
    <s v="0-2 yrs"/>
    <s v="Retained"/>
  </r>
  <r>
    <n v="15782231"/>
    <n v="521"/>
    <x v="0"/>
    <x v="1"/>
    <n v="38"/>
    <n v="6"/>
    <n v="0"/>
    <n v="2"/>
    <n v="1"/>
    <n v="0"/>
    <n v="51454.06"/>
    <n v="0"/>
    <x v="1"/>
    <s v="1. Poor"/>
    <s v="1. Zero"/>
    <s v="6-8 yrs"/>
    <s v="Retained"/>
  </r>
  <r>
    <n v="15580462"/>
    <n v="607"/>
    <x v="1"/>
    <x v="1"/>
    <n v="40"/>
    <n v="1"/>
    <n v="112544.45"/>
    <n v="1"/>
    <n v="1"/>
    <n v="1"/>
    <n v="19842.22"/>
    <n v="0"/>
    <x v="0"/>
    <s v="2. Fair"/>
    <s v="3. 100K-150K"/>
    <s v="0-2 yrs"/>
    <s v="Retained"/>
  </r>
  <r>
    <n v="15736371"/>
    <n v="633"/>
    <x v="0"/>
    <x v="0"/>
    <n v="34"/>
    <n v="3"/>
    <n v="123034.43"/>
    <n v="2"/>
    <n v="1"/>
    <n v="1"/>
    <n v="38315.040000000001"/>
    <n v="0"/>
    <x v="1"/>
    <s v="2. Fair"/>
    <s v="3. 100K-150K"/>
    <s v="3-5 yrs"/>
    <s v="Retained"/>
  </r>
  <r>
    <n v="15648032"/>
    <n v="588"/>
    <x v="1"/>
    <x v="1"/>
    <n v="37"/>
    <n v="2"/>
    <n v="0"/>
    <n v="2"/>
    <n v="0"/>
    <n v="1"/>
    <n v="187816.59"/>
    <n v="0"/>
    <x v="1"/>
    <s v="2. Fair"/>
    <s v="1. Zero"/>
    <s v="0-2 yrs"/>
    <s v="Retained"/>
  </r>
  <r>
    <n v="15610454"/>
    <n v="724"/>
    <x v="2"/>
    <x v="0"/>
    <n v="33"/>
    <n v="9"/>
    <n v="119278.44"/>
    <n v="1"/>
    <n v="1"/>
    <n v="1"/>
    <n v="197148.24"/>
    <n v="0"/>
    <x v="1"/>
    <s v="3. Good"/>
    <s v="3. 100K-150K"/>
    <s v="9-10 yrs"/>
    <s v="Retained"/>
  </r>
  <r>
    <n v="15671358"/>
    <n v="720"/>
    <x v="0"/>
    <x v="1"/>
    <n v="44"/>
    <n v="4"/>
    <n v="0"/>
    <n v="2"/>
    <n v="1"/>
    <n v="0"/>
    <n v="163471.01"/>
    <n v="0"/>
    <x v="0"/>
    <s v="3. Good"/>
    <s v="1. Zero"/>
    <s v="3-5 yrs"/>
    <s v="Retained"/>
  </r>
  <r>
    <n v="15747130"/>
    <n v="521"/>
    <x v="0"/>
    <x v="1"/>
    <n v="39"/>
    <n v="7"/>
    <n v="0"/>
    <n v="2"/>
    <n v="0"/>
    <n v="1"/>
    <n v="653.58000000000004"/>
    <n v="0"/>
    <x v="1"/>
    <s v="1. Poor"/>
    <s v="1. Zero"/>
    <s v="6-8 yrs"/>
    <s v="Retained"/>
  </r>
  <r>
    <n v="15578374"/>
    <n v="620"/>
    <x v="1"/>
    <x v="1"/>
    <n v="36"/>
    <n v="7"/>
    <n v="169312.72"/>
    <n v="1"/>
    <n v="1"/>
    <n v="0"/>
    <n v="45414.09"/>
    <n v="0"/>
    <x v="1"/>
    <s v="2. Fair"/>
    <s v="4. Above 150K"/>
    <s v="6-8 yrs"/>
    <s v="Retained"/>
  </r>
  <r>
    <n v="15572182"/>
    <n v="505"/>
    <x v="2"/>
    <x v="0"/>
    <n v="33"/>
    <n v="3"/>
    <n v="106506.77"/>
    <n v="3"/>
    <n v="1"/>
    <n v="0"/>
    <n v="45445.78"/>
    <n v="1"/>
    <x v="1"/>
    <s v="1. Poor"/>
    <s v="3. 100K-150K"/>
    <s v="3-5 yrs"/>
    <s v="Churned"/>
  </r>
  <r>
    <n v="15770041"/>
    <n v="728"/>
    <x v="1"/>
    <x v="0"/>
    <n v="43"/>
    <n v="8"/>
    <n v="128412.61"/>
    <n v="1"/>
    <n v="0"/>
    <n v="1"/>
    <n v="139024.31"/>
    <n v="0"/>
    <x v="0"/>
    <s v="3. Good"/>
    <s v="3. 100K-150K"/>
    <s v="6-8 yrs"/>
    <s v="Retained"/>
  </r>
  <r>
    <n v="15669414"/>
    <n v="486"/>
    <x v="2"/>
    <x v="1"/>
    <n v="62"/>
    <n v="9"/>
    <n v="118356.89"/>
    <n v="2"/>
    <n v="1"/>
    <n v="0"/>
    <n v="168034.83"/>
    <n v="1"/>
    <x v="4"/>
    <s v="1. Poor"/>
    <s v="3. 100K-150K"/>
    <s v="9-10 yrs"/>
    <s v="Churned"/>
  </r>
  <r>
    <n v="15777054"/>
    <n v="584"/>
    <x v="2"/>
    <x v="1"/>
    <n v="42"/>
    <n v="3"/>
    <n v="137479.13"/>
    <n v="1"/>
    <n v="1"/>
    <n v="0"/>
    <n v="25669.1"/>
    <n v="0"/>
    <x v="0"/>
    <s v="2. Fair"/>
    <s v="3. 100K-150K"/>
    <s v="3-5 yrs"/>
    <s v="Retained"/>
  </r>
  <r>
    <n v="15621021"/>
    <n v="687"/>
    <x v="1"/>
    <x v="0"/>
    <n v="40"/>
    <n v="1"/>
    <n v="0"/>
    <n v="2"/>
    <n v="1"/>
    <n v="0"/>
    <n v="8207.36"/>
    <n v="0"/>
    <x v="0"/>
    <s v="3. Good"/>
    <s v="1. Zero"/>
    <s v="0-2 yrs"/>
    <s v="Retained"/>
  </r>
  <r>
    <n v="15785490"/>
    <n v="771"/>
    <x v="0"/>
    <x v="1"/>
    <n v="50"/>
    <n v="3"/>
    <n v="105229.72"/>
    <n v="1"/>
    <n v="1"/>
    <n v="1"/>
    <n v="16281.68"/>
    <n v="1"/>
    <x v="2"/>
    <s v="4. Very Good"/>
    <s v="3. 100K-150K"/>
    <s v="3-5 yrs"/>
    <s v="Churned"/>
  </r>
  <r>
    <n v="15577695"/>
    <n v="678"/>
    <x v="0"/>
    <x v="1"/>
    <n v="41"/>
    <n v="2"/>
    <n v="148088.10999999999"/>
    <n v="1"/>
    <n v="1"/>
    <n v="0"/>
    <n v="14083.12"/>
    <n v="0"/>
    <x v="0"/>
    <s v="3. Good"/>
    <s v="3. 100K-150K"/>
    <s v="0-2 yrs"/>
    <s v="Retained"/>
  </r>
  <r>
    <n v="15686974"/>
    <n v="751"/>
    <x v="0"/>
    <x v="0"/>
    <n v="48"/>
    <n v="4"/>
    <n v="0"/>
    <n v="1"/>
    <n v="0"/>
    <n v="1"/>
    <n v="30165.06"/>
    <n v="1"/>
    <x v="0"/>
    <s v="4. Very Good"/>
    <s v="1. Zero"/>
    <s v="3-5 yrs"/>
    <s v="Churned"/>
  </r>
  <r>
    <n v="15574584"/>
    <n v="670"/>
    <x v="0"/>
    <x v="1"/>
    <n v="33"/>
    <n v="8"/>
    <n v="126679.69"/>
    <n v="1"/>
    <n v="1"/>
    <n v="1"/>
    <n v="39451.089999999997"/>
    <n v="0"/>
    <x v="1"/>
    <s v="3. Good"/>
    <s v="3. 100K-150K"/>
    <s v="6-8 yrs"/>
    <s v="Retained"/>
  </r>
  <r>
    <n v="15719541"/>
    <n v="675"/>
    <x v="1"/>
    <x v="1"/>
    <n v="31"/>
    <n v="2"/>
    <n v="90826.27"/>
    <n v="2"/>
    <n v="1"/>
    <n v="0"/>
    <n v="60270.87"/>
    <n v="0"/>
    <x v="1"/>
    <s v="3. Good"/>
    <s v="2. Up to 100K"/>
    <s v="0-2 yrs"/>
    <s v="Retained"/>
  </r>
  <r>
    <n v="15646310"/>
    <n v="684"/>
    <x v="1"/>
    <x v="1"/>
    <n v="24"/>
    <n v="8"/>
    <n v="143582.89000000001"/>
    <n v="1"/>
    <n v="1"/>
    <n v="1"/>
    <n v="22527.27"/>
    <n v="0"/>
    <x v="3"/>
    <s v="3. Good"/>
    <s v="3. 100K-150K"/>
    <s v="6-8 yrs"/>
    <s v="Retained"/>
  </r>
  <r>
    <n v="15697606"/>
    <n v="637"/>
    <x v="0"/>
    <x v="0"/>
    <n v="21"/>
    <n v="10"/>
    <n v="125712.2"/>
    <n v="1"/>
    <n v="0"/>
    <n v="0"/>
    <n v="175072.47"/>
    <n v="0"/>
    <x v="3"/>
    <s v="2. Fair"/>
    <s v="3. 100K-150K"/>
    <s v="9-10 yrs"/>
    <s v="Retained"/>
  </r>
  <r>
    <n v="15711489"/>
    <n v="760"/>
    <x v="1"/>
    <x v="0"/>
    <n v="32"/>
    <n v="2"/>
    <n v="0"/>
    <n v="1"/>
    <n v="1"/>
    <n v="1"/>
    <n v="114565.35"/>
    <n v="0"/>
    <x v="1"/>
    <s v="4. Very Good"/>
    <s v="1. Zero"/>
    <s v="0-2 yrs"/>
    <s v="Retained"/>
  </r>
  <r>
    <n v="15670427"/>
    <n v="662"/>
    <x v="1"/>
    <x v="1"/>
    <n v="37"/>
    <n v="4"/>
    <n v="155187.29999999999"/>
    <n v="1"/>
    <n v="1"/>
    <n v="0"/>
    <n v="48930.8"/>
    <n v="0"/>
    <x v="1"/>
    <s v="2. Fair"/>
    <s v="4. Above 150K"/>
    <s v="3-5 yrs"/>
    <s v="Retained"/>
  </r>
  <r>
    <n v="15731755"/>
    <n v="680"/>
    <x v="0"/>
    <x v="1"/>
    <n v="49"/>
    <n v="10"/>
    <n v="0"/>
    <n v="2"/>
    <n v="1"/>
    <n v="0"/>
    <n v="187008.45"/>
    <n v="0"/>
    <x v="0"/>
    <s v="3. Good"/>
    <s v="1. Zero"/>
    <s v="9-10 yrs"/>
    <s v="Retained"/>
  </r>
  <r>
    <n v="15796370"/>
    <n v="604"/>
    <x v="1"/>
    <x v="1"/>
    <n v="40"/>
    <n v="5"/>
    <n v="155455.43"/>
    <n v="1"/>
    <n v="0"/>
    <n v="1"/>
    <n v="113581.85"/>
    <n v="0"/>
    <x v="0"/>
    <s v="2. Fair"/>
    <s v="4. Above 150K"/>
    <s v="3-5 yrs"/>
    <s v="Retained"/>
  </r>
  <r>
    <n v="15598331"/>
    <n v="764"/>
    <x v="0"/>
    <x v="0"/>
    <n v="40"/>
    <n v="9"/>
    <n v="100480.53"/>
    <n v="1"/>
    <n v="1"/>
    <n v="0"/>
    <n v="124095.69"/>
    <n v="0"/>
    <x v="0"/>
    <s v="4. Very Good"/>
    <s v="3. 100K-150K"/>
    <s v="9-10 yrs"/>
    <s v="Retained"/>
  </r>
  <r>
    <n v="15704795"/>
    <n v="521"/>
    <x v="0"/>
    <x v="0"/>
    <n v="77"/>
    <n v="6"/>
    <n v="0"/>
    <n v="2"/>
    <n v="1"/>
    <n v="1"/>
    <n v="49054.1"/>
    <n v="0"/>
    <x v="4"/>
    <s v="1. Poor"/>
    <s v="1. Zero"/>
    <s v="6-8 yrs"/>
    <s v="Retained"/>
  </r>
  <r>
    <n v="15796764"/>
    <n v="684"/>
    <x v="2"/>
    <x v="0"/>
    <n v="56"/>
    <n v="3"/>
    <n v="127585.98"/>
    <n v="3"/>
    <n v="1"/>
    <n v="1"/>
    <n v="80593.490000000005"/>
    <n v="1"/>
    <x v="2"/>
    <s v="3. Good"/>
    <s v="3. 100K-150K"/>
    <s v="3-5 yrs"/>
    <s v="Churned"/>
  </r>
  <r>
    <n v="15589420"/>
    <n v="795"/>
    <x v="0"/>
    <x v="0"/>
    <n v="40"/>
    <n v="2"/>
    <n v="101891.1"/>
    <n v="1"/>
    <n v="1"/>
    <n v="1"/>
    <n v="183044.86"/>
    <n v="0"/>
    <x v="0"/>
    <s v="4. Very Good"/>
    <s v="3. 100K-150K"/>
    <s v="0-2 yrs"/>
    <s v="Retained"/>
  </r>
  <r>
    <n v="15810563"/>
    <n v="678"/>
    <x v="1"/>
    <x v="0"/>
    <n v="61"/>
    <n v="8"/>
    <n v="0"/>
    <n v="2"/>
    <n v="1"/>
    <n v="1"/>
    <n v="159938.82"/>
    <n v="0"/>
    <x v="4"/>
    <s v="3. Good"/>
    <s v="1. Zero"/>
    <s v="6-8 yrs"/>
    <s v="Retained"/>
  </r>
  <r>
    <n v="15746569"/>
    <n v="589"/>
    <x v="0"/>
    <x v="1"/>
    <n v="38"/>
    <n v="4"/>
    <n v="0"/>
    <n v="1"/>
    <n v="1"/>
    <n v="0"/>
    <n v="95483.48"/>
    <n v="1"/>
    <x v="1"/>
    <s v="2. Fair"/>
    <s v="1. Zero"/>
    <s v="3-5 yrs"/>
    <s v="Churned"/>
  </r>
  <r>
    <n v="15811594"/>
    <n v="660"/>
    <x v="1"/>
    <x v="0"/>
    <n v="28"/>
    <n v="3"/>
    <n v="128929.88"/>
    <n v="1"/>
    <n v="1"/>
    <n v="1"/>
    <n v="198069.71"/>
    <n v="0"/>
    <x v="3"/>
    <s v="2. Fair"/>
    <s v="3. 100K-150K"/>
    <s v="3-5 yrs"/>
    <s v="Retained"/>
  </r>
  <r>
    <n v="15645896"/>
    <n v="646"/>
    <x v="2"/>
    <x v="1"/>
    <n v="39"/>
    <n v="6"/>
    <n v="121681.91"/>
    <n v="2"/>
    <n v="0"/>
    <n v="1"/>
    <n v="61793.47"/>
    <n v="0"/>
    <x v="1"/>
    <s v="2. Fair"/>
    <s v="3. 100K-150K"/>
    <s v="6-8 yrs"/>
    <s v="Retained"/>
  </r>
  <r>
    <n v="15802909"/>
    <n v="706"/>
    <x v="2"/>
    <x v="0"/>
    <n v="56"/>
    <n v="3"/>
    <n v="139603.22"/>
    <n v="1"/>
    <n v="1"/>
    <n v="1"/>
    <n v="86383.61"/>
    <n v="0"/>
    <x v="2"/>
    <s v="3. Good"/>
    <s v="3. 100K-150K"/>
    <s v="3-5 yrs"/>
    <s v="Retained"/>
  </r>
  <r>
    <n v="15797665"/>
    <n v="730"/>
    <x v="0"/>
    <x v="0"/>
    <n v="27"/>
    <n v="7"/>
    <n v="0"/>
    <n v="2"/>
    <n v="1"/>
    <n v="0"/>
    <n v="144099.48000000001"/>
    <n v="0"/>
    <x v="3"/>
    <s v="3. Good"/>
    <s v="1. Zero"/>
    <s v="6-8 yrs"/>
    <s v="Retained"/>
  </r>
  <r>
    <n v="15778959"/>
    <n v="606"/>
    <x v="0"/>
    <x v="0"/>
    <n v="36"/>
    <n v="10"/>
    <n v="0"/>
    <n v="2"/>
    <n v="0"/>
    <n v="1"/>
    <n v="155641.46"/>
    <n v="0"/>
    <x v="1"/>
    <s v="2. Fair"/>
    <s v="1. Zero"/>
    <s v="9-10 yrs"/>
    <s v="Retained"/>
  </r>
  <r>
    <n v="15722532"/>
    <n v="690"/>
    <x v="1"/>
    <x v="0"/>
    <n v="36"/>
    <n v="10"/>
    <n v="91760.11"/>
    <n v="1"/>
    <n v="1"/>
    <n v="1"/>
    <n v="135784.94"/>
    <n v="0"/>
    <x v="1"/>
    <s v="3. Good"/>
    <s v="2. Up to 100K"/>
    <s v="9-10 yrs"/>
    <s v="Retained"/>
  </r>
  <r>
    <n v="15784124"/>
    <n v="645"/>
    <x v="2"/>
    <x v="1"/>
    <n v="41"/>
    <n v="2"/>
    <n v="93925.3"/>
    <n v="1"/>
    <n v="1"/>
    <n v="0"/>
    <n v="123982.14"/>
    <n v="1"/>
    <x v="0"/>
    <s v="2. Fair"/>
    <s v="2. Up to 100K"/>
    <s v="0-2 yrs"/>
    <s v="Churned"/>
  </r>
  <r>
    <n v="15776518"/>
    <n v="579"/>
    <x v="0"/>
    <x v="0"/>
    <n v="38"/>
    <n v="4"/>
    <n v="175739.36"/>
    <n v="1"/>
    <n v="1"/>
    <n v="1"/>
    <n v="193130.55"/>
    <n v="0"/>
    <x v="1"/>
    <s v="1. Poor"/>
    <s v="4. Above 150K"/>
    <s v="3-5 yrs"/>
    <s v="Retained"/>
  </r>
  <r>
    <n v="15611247"/>
    <n v="481"/>
    <x v="0"/>
    <x v="0"/>
    <n v="28"/>
    <n v="10"/>
    <n v="0"/>
    <n v="2"/>
    <n v="1"/>
    <n v="0"/>
    <n v="145215.96"/>
    <n v="0"/>
    <x v="3"/>
    <s v="1. Poor"/>
    <s v="1. Zero"/>
    <s v="9-10 yrs"/>
    <s v="Retained"/>
  </r>
  <r>
    <n v="15721469"/>
    <n v="492"/>
    <x v="2"/>
    <x v="1"/>
    <n v="45"/>
    <n v="9"/>
    <n v="170295.04000000001"/>
    <n v="2"/>
    <n v="0"/>
    <n v="0"/>
    <n v="164741.81"/>
    <n v="0"/>
    <x v="0"/>
    <s v="1. Poor"/>
    <s v="4. Above 150K"/>
    <s v="9-10 yrs"/>
    <s v="Retained"/>
  </r>
  <r>
    <n v="15773338"/>
    <n v="739"/>
    <x v="0"/>
    <x v="1"/>
    <n v="58"/>
    <n v="2"/>
    <n v="101579.28"/>
    <n v="1"/>
    <n v="1"/>
    <n v="1"/>
    <n v="72168.53"/>
    <n v="0"/>
    <x v="2"/>
    <s v="3. Good"/>
    <s v="3. 100K-150K"/>
    <s v="0-2 yrs"/>
    <s v="Retained"/>
  </r>
  <r>
    <n v="15784042"/>
    <n v="624"/>
    <x v="0"/>
    <x v="1"/>
    <n v="55"/>
    <n v="7"/>
    <n v="118793.60000000001"/>
    <n v="1"/>
    <n v="1"/>
    <n v="1"/>
    <n v="95022.02"/>
    <n v="1"/>
    <x v="2"/>
    <s v="2. Fair"/>
    <s v="3. 100K-150K"/>
    <s v="6-8 yrs"/>
    <s v="Churned"/>
  </r>
  <r>
    <n v="15776229"/>
    <n v="682"/>
    <x v="0"/>
    <x v="1"/>
    <n v="44"/>
    <n v="3"/>
    <n v="115282.3"/>
    <n v="1"/>
    <n v="0"/>
    <n v="0"/>
    <n v="23766.400000000001"/>
    <n v="0"/>
    <x v="0"/>
    <s v="3. Good"/>
    <s v="3. 100K-150K"/>
    <s v="3-5 yrs"/>
    <s v="Retained"/>
  </r>
  <r>
    <n v="15655903"/>
    <n v="701"/>
    <x v="1"/>
    <x v="0"/>
    <n v="34"/>
    <n v="6"/>
    <n v="107980.37"/>
    <n v="1"/>
    <n v="1"/>
    <n v="1"/>
    <n v="119374.74"/>
    <n v="0"/>
    <x v="1"/>
    <s v="3. Good"/>
    <s v="3. 100K-150K"/>
    <s v="6-8 yrs"/>
    <s v="Retained"/>
  </r>
  <r>
    <n v="15590177"/>
    <n v="718"/>
    <x v="0"/>
    <x v="0"/>
    <n v="44"/>
    <n v="1"/>
    <n v="133866.22"/>
    <n v="1"/>
    <n v="0"/>
    <n v="1"/>
    <n v="139049.24"/>
    <n v="0"/>
    <x v="0"/>
    <s v="3. Good"/>
    <s v="3. 100K-150K"/>
    <s v="0-2 yrs"/>
    <s v="Retained"/>
  </r>
  <r>
    <n v="15568876"/>
    <n v="496"/>
    <x v="0"/>
    <x v="0"/>
    <n v="34"/>
    <n v="1"/>
    <n v="102723.35"/>
    <n v="2"/>
    <n v="1"/>
    <n v="0"/>
    <n v="180844.81"/>
    <n v="0"/>
    <x v="1"/>
    <s v="1. Poor"/>
    <s v="3. 100K-150K"/>
    <s v="0-2 yrs"/>
    <s v="Retained"/>
  </r>
  <r>
    <n v="15813140"/>
    <n v="543"/>
    <x v="1"/>
    <x v="1"/>
    <n v="41"/>
    <n v="5"/>
    <n v="0"/>
    <n v="2"/>
    <n v="0"/>
    <n v="1"/>
    <n v="143980.29"/>
    <n v="0"/>
    <x v="0"/>
    <s v="1. Poor"/>
    <s v="1. Zero"/>
    <s v="3-5 yrs"/>
    <s v="Retained"/>
  </r>
  <r>
    <n v="15770516"/>
    <n v="616"/>
    <x v="1"/>
    <x v="0"/>
    <n v="44"/>
    <n v="7"/>
    <n v="193213.02"/>
    <n v="2"/>
    <n v="1"/>
    <n v="1"/>
    <n v="137392.76999999999"/>
    <n v="0"/>
    <x v="0"/>
    <s v="2. Fair"/>
    <s v="4. Above 150K"/>
    <s v="6-8 yrs"/>
    <s v="Retained"/>
  </r>
  <r>
    <n v="15755731"/>
    <n v="635"/>
    <x v="2"/>
    <x v="1"/>
    <n v="53"/>
    <n v="8"/>
    <n v="117005.55"/>
    <n v="1"/>
    <n v="0"/>
    <n v="1"/>
    <n v="123646.57"/>
    <n v="1"/>
    <x v="2"/>
    <s v="2. Fair"/>
    <s v="3. 100K-150K"/>
    <s v="6-8 yrs"/>
    <s v="Churned"/>
  </r>
  <r>
    <n v="15574480"/>
    <n v="652"/>
    <x v="1"/>
    <x v="1"/>
    <n v="31"/>
    <n v="1"/>
    <n v="132862.59"/>
    <n v="1"/>
    <n v="0"/>
    <n v="0"/>
    <n v="158054.49"/>
    <n v="0"/>
    <x v="1"/>
    <s v="2. Fair"/>
    <s v="3. 100K-150K"/>
    <s v="0-2 yrs"/>
    <s v="Retained"/>
  </r>
  <r>
    <n v="15798084"/>
    <n v="688"/>
    <x v="0"/>
    <x v="1"/>
    <n v="26"/>
    <n v="0"/>
    <n v="0"/>
    <n v="2"/>
    <n v="1"/>
    <n v="0"/>
    <n v="105784.85"/>
    <n v="0"/>
    <x v="3"/>
    <s v="3. Good"/>
    <s v="1. Zero"/>
    <s v="0-2 yrs"/>
    <s v="Retained"/>
  </r>
  <r>
    <n v="15673020"/>
    <n v="678"/>
    <x v="0"/>
    <x v="0"/>
    <n v="49"/>
    <n v="3"/>
    <n v="204510.94"/>
    <n v="1"/>
    <n v="0"/>
    <n v="1"/>
    <n v="738.88"/>
    <n v="1"/>
    <x v="0"/>
    <s v="3. Good"/>
    <s v="4. Above 150K"/>
    <s v="3-5 yrs"/>
    <s v="Churned"/>
  </r>
  <r>
    <n v="15643575"/>
    <n v="757"/>
    <x v="2"/>
    <x v="1"/>
    <n v="36"/>
    <n v="1"/>
    <n v="65349.71"/>
    <n v="1"/>
    <n v="0"/>
    <n v="0"/>
    <n v="64539.64"/>
    <n v="0"/>
    <x v="1"/>
    <s v="4. Very Good"/>
    <s v="2. Up to 100K"/>
    <s v="0-2 yrs"/>
    <s v="Retained"/>
  </r>
  <r>
    <n v="15596811"/>
    <n v="667"/>
    <x v="0"/>
    <x v="1"/>
    <n v="36"/>
    <n v="8"/>
    <n v="139753.35"/>
    <n v="1"/>
    <n v="1"/>
    <n v="0"/>
    <n v="79871.16"/>
    <n v="0"/>
    <x v="1"/>
    <s v="2. Fair"/>
    <s v="3. 100K-150K"/>
    <s v="6-8 yrs"/>
    <s v="Retained"/>
  </r>
  <r>
    <n v="15786789"/>
    <n v="725"/>
    <x v="0"/>
    <x v="0"/>
    <n v="29"/>
    <n v="6"/>
    <n v="0"/>
    <n v="2"/>
    <n v="1"/>
    <n v="1"/>
    <n v="190776.83"/>
    <n v="0"/>
    <x v="3"/>
    <s v="3. Good"/>
    <s v="1. Zero"/>
    <s v="6-8 yrs"/>
    <s v="Retained"/>
  </r>
  <r>
    <n v="15578865"/>
    <n v="632"/>
    <x v="2"/>
    <x v="0"/>
    <n v="50"/>
    <n v="5"/>
    <n v="107959.39"/>
    <n v="1"/>
    <n v="1"/>
    <n v="1"/>
    <n v="6985.34"/>
    <n v="1"/>
    <x v="2"/>
    <s v="2. Fair"/>
    <s v="3. 100K-150K"/>
    <s v="3-5 yrs"/>
    <s v="Churned"/>
  </r>
  <r>
    <n v="15605672"/>
    <n v="694"/>
    <x v="0"/>
    <x v="0"/>
    <n v="38"/>
    <n v="5"/>
    <n v="195926.39"/>
    <n v="1"/>
    <n v="1"/>
    <n v="1"/>
    <n v="85522.84"/>
    <n v="0"/>
    <x v="1"/>
    <s v="3. Good"/>
    <s v="4. Above 150K"/>
    <s v="3-5 yrs"/>
    <s v="Retained"/>
  </r>
  <r>
    <n v="15603674"/>
    <n v="803"/>
    <x v="0"/>
    <x v="1"/>
    <n v="36"/>
    <n v="1"/>
    <n v="0"/>
    <n v="2"/>
    <n v="1"/>
    <n v="1"/>
    <n v="149370.93"/>
    <n v="0"/>
    <x v="1"/>
    <s v="5. Excellent"/>
    <s v="1. Zero"/>
    <s v="0-2 yrs"/>
    <s v="Retained"/>
  </r>
  <r>
    <n v="15759915"/>
    <n v="814"/>
    <x v="0"/>
    <x v="0"/>
    <n v="31"/>
    <n v="6"/>
    <n v="87772.52"/>
    <n v="1"/>
    <n v="1"/>
    <n v="0"/>
    <n v="188516.45"/>
    <n v="0"/>
    <x v="1"/>
    <s v="5. Excellent"/>
    <s v="2. Up to 100K"/>
    <s v="6-8 yrs"/>
    <s v="Retained"/>
  </r>
  <r>
    <n v="15686219"/>
    <n v="611"/>
    <x v="0"/>
    <x v="1"/>
    <n v="38"/>
    <n v="4"/>
    <n v="71018.600000000006"/>
    <n v="2"/>
    <n v="1"/>
    <n v="0"/>
    <n v="2444.29"/>
    <n v="0"/>
    <x v="1"/>
    <s v="2. Fair"/>
    <s v="2. Up to 100K"/>
    <s v="3-5 yrs"/>
    <s v="Retained"/>
  </r>
  <r>
    <n v="15696388"/>
    <n v="755"/>
    <x v="2"/>
    <x v="1"/>
    <n v="38"/>
    <n v="4"/>
    <n v="111096.91"/>
    <n v="1"/>
    <n v="1"/>
    <n v="1"/>
    <n v="19762.88"/>
    <n v="0"/>
    <x v="1"/>
    <s v="4. Very Good"/>
    <s v="3. 100K-150K"/>
    <s v="3-5 yrs"/>
    <s v="Retained"/>
  </r>
  <r>
    <n v="15713604"/>
    <n v="425"/>
    <x v="2"/>
    <x v="1"/>
    <n v="40"/>
    <n v="9"/>
    <n v="166776.6"/>
    <n v="2"/>
    <n v="0"/>
    <n v="1"/>
    <n v="172646.88"/>
    <n v="0"/>
    <x v="0"/>
    <s v="1. Poor"/>
    <s v="4. Above 150K"/>
    <s v="9-10 yrs"/>
    <s v="Retained"/>
  </r>
  <r>
    <n v="15647800"/>
    <n v="850"/>
    <x v="0"/>
    <x v="0"/>
    <n v="34"/>
    <n v="6"/>
    <n v="101266.51"/>
    <n v="1"/>
    <n v="1"/>
    <n v="0"/>
    <n v="33501.980000000003"/>
    <n v="0"/>
    <x v="1"/>
    <s v="5. Excellent"/>
    <s v="3. 100K-150K"/>
    <s v="6-8 yrs"/>
    <s v="Retained"/>
  </r>
  <r>
    <n v="15813451"/>
    <n v="677"/>
    <x v="1"/>
    <x v="1"/>
    <n v="18"/>
    <n v="8"/>
    <n v="134796.87"/>
    <n v="2"/>
    <n v="1"/>
    <n v="1"/>
    <n v="114858.9"/>
    <n v="0"/>
    <x v="3"/>
    <s v="3. Good"/>
    <s v="3. 100K-150K"/>
    <s v="6-8 yrs"/>
    <s v="Retained"/>
  </r>
  <r>
    <n v="15765375"/>
    <n v="797"/>
    <x v="0"/>
    <x v="0"/>
    <n v="46"/>
    <n v="8"/>
    <n v="0"/>
    <n v="1"/>
    <n v="0"/>
    <n v="0"/>
    <n v="162668.32999999999"/>
    <n v="0"/>
    <x v="0"/>
    <s v="4. Very Good"/>
    <s v="1. Zero"/>
    <s v="6-8 yrs"/>
    <s v="Retained"/>
  </r>
  <r>
    <n v="15774586"/>
    <n v="692"/>
    <x v="2"/>
    <x v="0"/>
    <n v="43"/>
    <n v="10"/>
    <n v="118588.83"/>
    <n v="1"/>
    <n v="1"/>
    <n v="1"/>
    <n v="161241.65"/>
    <n v="1"/>
    <x v="0"/>
    <s v="3. Good"/>
    <s v="3. 100K-150K"/>
    <s v="9-10 yrs"/>
    <s v="Churned"/>
  </r>
  <r>
    <n v="15603454"/>
    <n v="735"/>
    <x v="2"/>
    <x v="1"/>
    <n v="28"/>
    <n v="5"/>
    <n v="160454.15"/>
    <n v="2"/>
    <n v="0"/>
    <n v="1"/>
    <n v="114957.22"/>
    <n v="0"/>
    <x v="3"/>
    <s v="3. Good"/>
    <s v="4. Above 150K"/>
    <s v="3-5 yrs"/>
    <s v="Retained"/>
  </r>
  <r>
    <n v="15653037"/>
    <n v="609"/>
    <x v="0"/>
    <x v="1"/>
    <n v="77"/>
    <n v="1"/>
    <n v="0"/>
    <n v="1"/>
    <n v="0"/>
    <n v="1"/>
    <n v="18708.759999999998"/>
    <n v="0"/>
    <x v="4"/>
    <s v="2. Fair"/>
    <s v="1. Zero"/>
    <s v="0-2 yrs"/>
    <s v="Retained"/>
  </r>
  <r>
    <n v="15782475"/>
    <n v="700"/>
    <x v="0"/>
    <x v="0"/>
    <n v="42"/>
    <n v="8"/>
    <n v="0"/>
    <n v="2"/>
    <n v="1"/>
    <n v="1"/>
    <n v="105305.72"/>
    <n v="0"/>
    <x v="0"/>
    <s v="3. Good"/>
    <s v="1. Zero"/>
    <s v="6-8 yrs"/>
    <s v="Retained"/>
  </r>
  <r>
    <n v="15593496"/>
    <n v="526"/>
    <x v="1"/>
    <x v="0"/>
    <n v="36"/>
    <n v="5"/>
    <n v="91132.18"/>
    <n v="1"/>
    <n v="0"/>
    <n v="0"/>
    <n v="58111.71"/>
    <n v="0"/>
    <x v="1"/>
    <s v="1. Poor"/>
    <s v="2. Up to 100K"/>
    <s v="3-5 yrs"/>
    <s v="Retained"/>
  </r>
  <r>
    <n v="15808971"/>
    <n v="693"/>
    <x v="1"/>
    <x v="0"/>
    <n v="57"/>
    <n v="9"/>
    <n v="0"/>
    <n v="2"/>
    <n v="1"/>
    <n v="1"/>
    <n v="135502.76999999999"/>
    <n v="0"/>
    <x v="2"/>
    <s v="3. Good"/>
    <s v="1. Zero"/>
    <s v="9-10 yrs"/>
    <s v="Retained"/>
  </r>
  <r>
    <n v="15791972"/>
    <n v="748"/>
    <x v="0"/>
    <x v="0"/>
    <n v="20"/>
    <n v="7"/>
    <n v="0"/>
    <n v="2"/>
    <n v="0"/>
    <n v="0"/>
    <n v="10792.42"/>
    <n v="0"/>
    <x v="3"/>
    <s v="4. Very Good"/>
    <s v="1. Zero"/>
    <s v="6-8 yrs"/>
    <s v="Retained"/>
  </r>
  <r>
    <n v="15676869"/>
    <n v="657"/>
    <x v="1"/>
    <x v="1"/>
    <n v="36"/>
    <n v="8"/>
    <n v="0"/>
    <n v="2"/>
    <n v="0"/>
    <n v="1"/>
    <n v="123866.43"/>
    <n v="0"/>
    <x v="1"/>
    <s v="2. Fair"/>
    <s v="1. Zero"/>
    <s v="6-8 yrs"/>
    <s v="Retained"/>
  </r>
  <r>
    <n v="15683007"/>
    <n v="739"/>
    <x v="2"/>
    <x v="0"/>
    <n v="25"/>
    <n v="5"/>
    <n v="113113.12"/>
    <n v="1"/>
    <n v="1"/>
    <n v="0"/>
    <n v="129181.27"/>
    <n v="0"/>
    <x v="3"/>
    <s v="3. Good"/>
    <s v="3. 100K-150K"/>
    <s v="3-5 yrs"/>
    <s v="Retained"/>
  </r>
  <r>
    <n v="15659495"/>
    <n v="784"/>
    <x v="1"/>
    <x v="1"/>
    <n v="23"/>
    <n v="2"/>
    <n v="0"/>
    <n v="1"/>
    <n v="1"/>
    <n v="1"/>
    <n v="6847.73"/>
    <n v="0"/>
    <x v="3"/>
    <s v="4. Very Good"/>
    <s v="1. Zero"/>
    <s v="0-2 yrs"/>
    <s v="Retained"/>
  </r>
  <r>
    <n v="15703923"/>
    <n v="744"/>
    <x v="2"/>
    <x v="1"/>
    <n v="41"/>
    <n v="7"/>
    <n v="190409.34"/>
    <n v="2"/>
    <n v="1"/>
    <n v="1"/>
    <n v="138361.48000000001"/>
    <n v="0"/>
    <x v="0"/>
    <s v="4. Very Good"/>
    <s v="4. Above 150K"/>
    <s v="6-8 yrs"/>
    <s v="Retained"/>
  </r>
  <r>
    <n v="15674000"/>
    <n v="645"/>
    <x v="0"/>
    <x v="1"/>
    <n v="44"/>
    <n v="10"/>
    <n v="0"/>
    <n v="2"/>
    <n v="0"/>
    <n v="1"/>
    <n v="166707.22"/>
    <n v="0"/>
    <x v="0"/>
    <s v="2. Fair"/>
    <s v="1. Zero"/>
    <s v="9-10 yrs"/>
    <s v="Retained"/>
  </r>
  <r>
    <n v="15618171"/>
    <n v="669"/>
    <x v="0"/>
    <x v="0"/>
    <n v="33"/>
    <n v="9"/>
    <n v="0"/>
    <n v="2"/>
    <n v="0"/>
    <n v="1"/>
    <n v="107221.03"/>
    <n v="0"/>
    <x v="1"/>
    <s v="2. Fair"/>
    <s v="1. Zero"/>
    <s v="9-10 yrs"/>
    <s v="Retained"/>
  </r>
  <r>
    <n v="15732202"/>
    <n v="615"/>
    <x v="0"/>
    <x v="1"/>
    <n v="34"/>
    <n v="1"/>
    <n v="83503.11"/>
    <n v="2"/>
    <n v="1"/>
    <n v="1"/>
    <n v="73124.53"/>
    <n v="1"/>
    <x v="1"/>
    <s v="2. Fair"/>
    <s v="2. Up to 100K"/>
    <s v="0-2 yrs"/>
    <s v="Churned"/>
  </r>
  <r>
    <n v="15735078"/>
    <n v="724"/>
    <x v="2"/>
    <x v="0"/>
    <n v="53"/>
    <n v="1"/>
    <n v="139687.66"/>
    <n v="2"/>
    <n v="1"/>
    <n v="1"/>
    <n v="12913.92"/>
    <n v="0"/>
    <x v="2"/>
    <s v="3. Good"/>
    <s v="3. 100K-150K"/>
    <s v="0-2 yrs"/>
    <s v="Retained"/>
  </r>
  <r>
    <n v="15798615"/>
    <n v="850"/>
    <x v="0"/>
    <x v="0"/>
    <n v="47"/>
    <n v="9"/>
    <n v="137301.87"/>
    <n v="1"/>
    <n v="1"/>
    <n v="0"/>
    <n v="44351.77"/>
    <n v="0"/>
    <x v="0"/>
    <s v="5. Excellent"/>
    <s v="3. 100K-150K"/>
    <s v="9-10 yrs"/>
    <s v="Retained"/>
  </r>
  <r>
    <n v="15638494"/>
    <n v="625"/>
    <x v="2"/>
    <x v="0"/>
    <n v="39"/>
    <n v="10"/>
    <n v="129845.26"/>
    <n v="1"/>
    <n v="1"/>
    <n v="1"/>
    <n v="96444.88"/>
    <n v="0"/>
    <x v="1"/>
    <s v="2. Fair"/>
    <s v="3. 100K-150K"/>
    <s v="9-10 yrs"/>
    <s v="Retained"/>
  </r>
  <r>
    <n v="15763874"/>
    <n v="635"/>
    <x v="1"/>
    <x v="1"/>
    <n v="46"/>
    <n v="8"/>
    <n v="0"/>
    <n v="2"/>
    <n v="1"/>
    <n v="1"/>
    <n v="60739.16"/>
    <n v="0"/>
    <x v="0"/>
    <s v="2. Fair"/>
    <s v="1. Zero"/>
    <s v="6-8 yrs"/>
    <s v="Retained"/>
  </r>
  <r>
    <n v="15696355"/>
    <n v="724"/>
    <x v="2"/>
    <x v="1"/>
    <n v="37"/>
    <n v="6"/>
    <n v="125489.4"/>
    <n v="1"/>
    <n v="1"/>
    <n v="0"/>
    <n v="118570.53"/>
    <n v="0"/>
    <x v="1"/>
    <s v="3. Good"/>
    <s v="3. 100K-150K"/>
    <s v="6-8 yrs"/>
    <s v="Retained"/>
  </r>
  <r>
    <n v="15655952"/>
    <n v="550"/>
    <x v="0"/>
    <x v="1"/>
    <n v="47"/>
    <n v="2"/>
    <n v="0"/>
    <n v="2"/>
    <n v="1"/>
    <n v="1"/>
    <n v="97057.279999999999"/>
    <n v="0"/>
    <x v="0"/>
    <s v="1. Poor"/>
    <s v="1. Zero"/>
    <s v="0-2 yrs"/>
    <s v="Retained"/>
  </r>
  <r>
    <n v="15739850"/>
    <n v="645"/>
    <x v="0"/>
    <x v="1"/>
    <n v="45"/>
    <n v="6"/>
    <n v="155417.60999999999"/>
    <n v="1"/>
    <n v="0"/>
    <n v="1"/>
    <n v="3449.22"/>
    <n v="0"/>
    <x v="0"/>
    <s v="2. Fair"/>
    <s v="4. Above 150K"/>
    <s v="6-8 yrs"/>
    <s v="Retained"/>
  </r>
  <r>
    <n v="15611338"/>
    <n v="714"/>
    <x v="1"/>
    <x v="1"/>
    <n v="29"/>
    <n v="4"/>
    <n v="0"/>
    <n v="2"/>
    <n v="1"/>
    <n v="1"/>
    <n v="37605.9"/>
    <n v="0"/>
    <x v="3"/>
    <s v="3. Good"/>
    <s v="1. Zero"/>
    <s v="3-5 yrs"/>
    <s v="Retained"/>
  </r>
  <r>
    <n v="15707861"/>
    <n v="520"/>
    <x v="0"/>
    <x v="0"/>
    <n v="46"/>
    <n v="10"/>
    <n v="85216.61"/>
    <n v="1"/>
    <n v="1"/>
    <n v="0"/>
    <n v="117369.52"/>
    <n v="1"/>
    <x v="0"/>
    <s v="1. Poor"/>
    <s v="2. Up to 100K"/>
    <s v="9-10 yrs"/>
    <s v="Churned"/>
  </r>
  <r>
    <n v="15672237"/>
    <n v="633"/>
    <x v="0"/>
    <x v="1"/>
    <n v="25"/>
    <n v="1"/>
    <n v="0"/>
    <n v="1"/>
    <n v="1"/>
    <n v="0"/>
    <n v="100598.98"/>
    <n v="0"/>
    <x v="3"/>
    <s v="2. Fair"/>
    <s v="1. Zero"/>
    <s v="0-2 yrs"/>
    <s v="Retained"/>
  </r>
  <r>
    <n v="15657771"/>
    <n v="537"/>
    <x v="0"/>
    <x v="1"/>
    <n v="37"/>
    <n v="6"/>
    <n v="0"/>
    <n v="1"/>
    <n v="1"/>
    <n v="1"/>
    <n v="17802.419999999998"/>
    <n v="0"/>
    <x v="1"/>
    <s v="1. Poor"/>
    <s v="1. Zero"/>
    <s v="6-8 yrs"/>
    <s v="Retained"/>
  </r>
  <r>
    <n v="15677783"/>
    <n v="764"/>
    <x v="1"/>
    <x v="1"/>
    <n v="38"/>
    <n v="4"/>
    <n v="113607.47"/>
    <n v="1"/>
    <n v="1"/>
    <n v="0"/>
    <n v="91094.46"/>
    <n v="0"/>
    <x v="1"/>
    <s v="4. Very Good"/>
    <s v="3. 100K-150K"/>
    <s v="3-5 yrs"/>
    <s v="Retained"/>
  </r>
  <r>
    <n v="15681026"/>
    <n v="795"/>
    <x v="2"/>
    <x v="0"/>
    <n v="33"/>
    <n v="9"/>
    <n v="104552.72"/>
    <n v="1"/>
    <n v="1"/>
    <n v="1"/>
    <n v="120853.83"/>
    <n v="1"/>
    <x v="1"/>
    <s v="4. Very Good"/>
    <s v="3. 100K-150K"/>
    <s v="9-10 yrs"/>
    <s v="Churned"/>
  </r>
  <r>
    <n v="15566543"/>
    <n v="573"/>
    <x v="1"/>
    <x v="1"/>
    <n v="44"/>
    <n v="9"/>
    <n v="0"/>
    <n v="2"/>
    <n v="1"/>
    <n v="0"/>
    <n v="107124.17"/>
    <n v="0"/>
    <x v="0"/>
    <s v="1. Poor"/>
    <s v="1. Zero"/>
    <s v="9-10 yrs"/>
    <s v="Retained"/>
  </r>
  <r>
    <n v="15594612"/>
    <n v="702"/>
    <x v="1"/>
    <x v="1"/>
    <n v="44"/>
    <n v="9"/>
    <n v="0"/>
    <n v="1"/>
    <n v="0"/>
    <n v="0"/>
    <n v="59207.41"/>
    <n v="1"/>
    <x v="0"/>
    <s v="3. Good"/>
    <s v="1. Zero"/>
    <s v="9-10 yrs"/>
    <s v="Churned"/>
  </r>
  <r>
    <n v="15814664"/>
    <n v="740"/>
    <x v="2"/>
    <x v="1"/>
    <n v="33"/>
    <n v="2"/>
    <n v="126524.11"/>
    <n v="1"/>
    <n v="1"/>
    <n v="0"/>
    <n v="136869.31"/>
    <n v="0"/>
    <x v="1"/>
    <s v="4. Very Good"/>
    <s v="3. 100K-150K"/>
    <s v="0-2 yrs"/>
    <s v="Retained"/>
  </r>
  <r>
    <n v="15642785"/>
    <n v="479"/>
    <x v="0"/>
    <x v="1"/>
    <n v="34"/>
    <n v="5"/>
    <n v="117593.48"/>
    <n v="2"/>
    <n v="0"/>
    <n v="0"/>
    <n v="113308.29"/>
    <n v="0"/>
    <x v="1"/>
    <s v="1. Poor"/>
    <s v="3. 100K-150K"/>
    <s v="3-5 yrs"/>
    <s v="Retained"/>
  </r>
  <r>
    <n v="15690164"/>
    <n v="627"/>
    <x v="2"/>
    <x v="0"/>
    <n v="33"/>
    <n v="4"/>
    <n v="83199.05"/>
    <n v="1"/>
    <n v="0"/>
    <n v="0"/>
    <n v="159334.93"/>
    <n v="0"/>
    <x v="1"/>
    <s v="2. Fair"/>
    <s v="2. Up to 100K"/>
    <s v="3-5 yrs"/>
    <s v="Retained"/>
  </r>
  <r>
    <n v="15590213"/>
    <n v="479"/>
    <x v="1"/>
    <x v="1"/>
    <n v="35"/>
    <n v="4"/>
    <n v="125920.98"/>
    <n v="1"/>
    <n v="1"/>
    <n v="1"/>
    <n v="20393.439999999999"/>
    <n v="0"/>
    <x v="1"/>
    <s v="1. Poor"/>
    <s v="3. 100K-150K"/>
    <s v="3-5 yrs"/>
    <s v="Retained"/>
  </r>
  <r>
    <n v="15603794"/>
    <n v="623"/>
    <x v="0"/>
    <x v="1"/>
    <n v="48"/>
    <n v="5"/>
    <n v="118469.38"/>
    <n v="1"/>
    <n v="1"/>
    <n v="1"/>
    <n v="158590.25"/>
    <n v="0"/>
    <x v="0"/>
    <s v="2. Fair"/>
    <s v="3. 100K-150K"/>
    <s v="3-5 yrs"/>
    <s v="Retained"/>
  </r>
  <r>
    <n v="15733491"/>
    <n v="512"/>
    <x v="2"/>
    <x v="0"/>
    <n v="40"/>
    <n v="8"/>
    <n v="153537.57"/>
    <n v="2"/>
    <n v="0"/>
    <n v="0"/>
    <n v="23101.13"/>
    <n v="0"/>
    <x v="0"/>
    <s v="1. Poor"/>
    <s v="4. Above 150K"/>
    <s v="6-8 yrs"/>
    <s v="Retained"/>
  </r>
  <r>
    <n v="15806360"/>
    <n v="609"/>
    <x v="0"/>
    <x v="1"/>
    <n v="41"/>
    <n v="6"/>
    <n v="0"/>
    <n v="1"/>
    <n v="0"/>
    <n v="1"/>
    <n v="112585.19"/>
    <n v="0"/>
    <x v="0"/>
    <s v="2. Fair"/>
    <s v="1. Zero"/>
    <s v="6-8 yrs"/>
    <s v="Retained"/>
  </r>
  <r>
    <n v="15587133"/>
    <n v="518"/>
    <x v="0"/>
    <x v="1"/>
    <n v="42"/>
    <n v="7"/>
    <n v="151027.04999999999"/>
    <n v="2"/>
    <n v="1"/>
    <n v="0"/>
    <n v="119377.36"/>
    <n v="0"/>
    <x v="0"/>
    <s v="1. Poor"/>
    <s v="4. Above 150K"/>
    <s v="6-8 yrs"/>
    <s v="Retained"/>
  </r>
  <r>
    <n v="15721377"/>
    <n v="833"/>
    <x v="0"/>
    <x v="0"/>
    <n v="34"/>
    <n v="3"/>
    <n v="144751.81"/>
    <n v="1"/>
    <n v="0"/>
    <n v="0"/>
    <n v="166472.81"/>
    <n v="0"/>
    <x v="1"/>
    <s v="5. Excellent"/>
    <s v="3. 100K-150K"/>
    <s v="3-5 yrs"/>
    <s v="Retained"/>
  </r>
  <r>
    <n v="15747927"/>
    <n v="758"/>
    <x v="0"/>
    <x v="1"/>
    <n v="26"/>
    <n v="4"/>
    <n v="155739.76"/>
    <n v="1"/>
    <n v="1"/>
    <n v="0"/>
    <n v="171552.02"/>
    <n v="0"/>
    <x v="3"/>
    <s v="4. Very Good"/>
    <s v="4. Above 150K"/>
    <s v="3-5 yrs"/>
    <s v="Retained"/>
  </r>
  <r>
    <n v="15806455"/>
    <n v="611"/>
    <x v="0"/>
    <x v="1"/>
    <n v="27"/>
    <n v="7"/>
    <n v="0"/>
    <n v="2"/>
    <n v="1"/>
    <n v="1"/>
    <n v="157474.1"/>
    <n v="0"/>
    <x v="3"/>
    <s v="2. Fair"/>
    <s v="1. Zero"/>
    <s v="6-8 yrs"/>
    <s v="Retained"/>
  </r>
  <r>
    <n v="15695474"/>
    <n v="583"/>
    <x v="0"/>
    <x v="1"/>
    <n v="33"/>
    <n v="7"/>
    <n v="122531.86"/>
    <n v="1"/>
    <n v="1"/>
    <n v="0"/>
    <n v="13549.24"/>
    <n v="0"/>
    <x v="1"/>
    <s v="2. Fair"/>
    <s v="3. 100K-150K"/>
    <s v="6-8 yrs"/>
    <s v="Retained"/>
  </r>
  <r>
    <n v="15666295"/>
    <n v="610"/>
    <x v="2"/>
    <x v="1"/>
    <n v="50"/>
    <n v="1"/>
    <n v="113957.01"/>
    <n v="2"/>
    <n v="1"/>
    <n v="0"/>
    <n v="196526.55"/>
    <n v="1"/>
    <x v="2"/>
    <s v="2. Fair"/>
    <s v="3. 100K-150K"/>
    <s v="0-2 yrs"/>
    <s v="Churned"/>
  </r>
  <r>
    <n v="15656062"/>
    <n v="637"/>
    <x v="0"/>
    <x v="0"/>
    <n v="33"/>
    <n v="7"/>
    <n v="103377.81"/>
    <n v="1"/>
    <n v="1"/>
    <n v="0"/>
    <n v="84419.78"/>
    <n v="0"/>
    <x v="1"/>
    <s v="2. Fair"/>
    <s v="3. 100K-150K"/>
    <s v="6-8 yrs"/>
    <s v="Retained"/>
  </r>
  <r>
    <n v="15579969"/>
    <n v="683"/>
    <x v="0"/>
    <x v="0"/>
    <n v="32"/>
    <n v="9"/>
    <n v="0"/>
    <n v="2"/>
    <n v="1"/>
    <n v="1"/>
    <n v="24991.919999999998"/>
    <n v="0"/>
    <x v="1"/>
    <s v="3. Good"/>
    <s v="1. Zero"/>
    <s v="9-10 yrs"/>
    <s v="Retained"/>
  </r>
  <r>
    <n v="15703563"/>
    <n v="774"/>
    <x v="0"/>
    <x v="1"/>
    <n v="40"/>
    <n v="9"/>
    <n v="93017.47"/>
    <n v="2"/>
    <n v="1"/>
    <n v="0"/>
    <n v="191608.97"/>
    <n v="0"/>
    <x v="0"/>
    <s v="4. Very Good"/>
    <s v="2. Up to 100K"/>
    <s v="9-10 yrs"/>
    <s v="Retained"/>
  </r>
  <r>
    <n v="15692664"/>
    <n v="677"/>
    <x v="0"/>
    <x v="0"/>
    <n v="58"/>
    <n v="1"/>
    <n v="90022.85"/>
    <n v="1"/>
    <n v="0"/>
    <n v="1"/>
    <n v="2988.28"/>
    <n v="0"/>
    <x v="2"/>
    <s v="3. Good"/>
    <s v="2. Up to 100K"/>
    <s v="0-2 yrs"/>
    <s v="Retained"/>
  </r>
  <r>
    <n v="15719276"/>
    <n v="741"/>
    <x v="1"/>
    <x v="1"/>
    <n v="35"/>
    <n v="6"/>
    <n v="74371.490000000005"/>
    <n v="1"/>
    <n v="0"/>
    <n v="0"/>
    <n v="99595.67"/>
    <n v="0"/>
    <x v="1"/>
    <s v="4. Very Good"/>
    <s v="2. Up to 100K"/>
    <s v="6-8 yrs"/>
    <s v="Retained"/>
  </r>
  <r>
    <n v="15672754"/>
    <n v="498"/>
    <x v="2"/>
    <x v="1"/>
    <n v="42"/>
    <n v="3"/>
    <n v="152039.70000000001"/>
    <n v="1"/>
    <n v="1"/>
    <n v="1"/>
    <n v="53445.17"/>
    <n v="1"/>
    <x v="0"/>
    <s v="1. Poor"/>
    <s v="4. Above 150K"/>
    <s v="3-5 yrs"/>
    <s v="Churned"/>
  </r>
  <r>
    <n v="15768163"/>
    <n v="655"/>
    <x v="2"/>
    <x v="0"/>
    <n v="46"/>
    <n v="7"/>
    <n v="137145.12"/>
    <n v="1"/>
    <n v="1"/>
    <n v="0"/>
    <n v="115146.4"/>
    <n v="1"/>
    <x v="0"/>
    <s v="2. Fair"/>
    <s v="3. 100K-150K"/>
    <s v="6-8 yrs"/>
    <s v="Churned"/>
  </r>
  <r>
    <n v="15656710"/>
    <n v="613"/>
    <x v="0"/>
    <x v="1"/>
    <n v="40"/>
    <n v="4"/>
    <n v="0"/>
    <n v="1"/>
    <n v="0"/>
    <n v="0"/>
    <n v="151325.24"/>
    <n v="0"/>
    <x v="0"/>
    <s v="2. Fair"/>
    <s v="1. Zero"/>
    <s v="3-5 yrs"/>
    <s v="Retained"/>
  </r>
  <r>
    <n v="15696175"/>
    <n v="602"/>
    <x v="2"/>
    <x v="1"/>
    <n v="35"/>
    <n v="7"/>
    <n v="90602.42"/>
    <n v="2"/>
    <n v="1"/>
    <n v="1"/>
    <n v="51695.41"/>
    <n v="0"/>
    <x v="1"/>
    <s v="2. Fair"/>
    <s v="2. Up to 100K"/>
    <s v="6-8 yrs"/>
    <s v="Retained"/>
  </r>
  <r>
    <n v="15586914"/>
    <n v="659"/>
    <x v="0"/>
    <x v="1"/>
    <n v="36"/>
    <n v="6"/>
    <n v="123841.49"/>
    <n v="2"/>
    <n v="1"/>
    <n v="0"/>
    <n v="96833"/>
    <n v="0"/>
    <x v="1"/>
    <s v="2. Fair"/>
    <s v="3. 100K-150K"/>
    <s v="6-8 yrs"/>
    <s v="Retained"/>
  </r>
  <r>
    <n v="15581736"/>
    <n v="673"/>
    <x v="2"/>
    <x v="1"/>
    <n v="47"/>
    <n v="1"/>
    <n v="183579.54"/>
    <n v="2"/>
    <n v="0"/>
    <n v="1"/>
    <n v="34047.54"/>
    <n v="0"/>
    <x v="0"/>
    <s v="3. Good"/>
    <s v="4. Above 150K"/>
    <s v="0-2 yrs"/>
    <s v="Retained"/>
  </r>
  <r>
    <n v="15588839"/>
    <n v="606"/>
    <x v="1"/>
    <x v="1"/>
    <n v="30"/>
    <n v="8"/>
    <n v="180307.73"/>
    <n v="2"/>
    <n v="1"/>
    <n v="1"/>
    <n v="1914.41"/>
    <n v="0"/>
    <x v="1"/>
    <s v="2. Fair"/>
    <s v="4. Above 150K"/>
    <s v="6-8 yrs"/>
    <s v="Retained"/>
  </r>
  <r>
    <n v="15589329"/>
    <n v="775"/>
    <x v="0"/>
    <x v="1"/>
    <n v="30"/>
    <n v="4"/>
    <n v="0"/>
    <n v="2"/>
    <n v="1"/>
    <n v="0"/>
    <n v="49337.84"/>
    <n v="0"/>
    <x v="1"/>
    <s v="4. Very Good"/>
    <s v="1. Zero"/>
    <s v="3-5 yrs"/>
    <s v="Retained"/>
  </r>
  <r>
    <n v="15605622"/>
    <n v="841"/>
    <x v="1"/>
    <x v="1"/>
    <n v="28"/>
    <n v="4"/>
    <n v="0"/>
    <n v="2"/>
    <n v="1"/>
    <n v="1"/>
    <n v="179436.6"/>
    <n v="0"/>
    <x v="3"/>
    <s v="5. Excellent"/>
    <s v="1. Zero"/>
    <s v="3-5 yrs"/>
    <s v="Retained"/>
  </r>
  <r>
    <n v="15798964"/>
    <n v="714"/>
    <x v="2"/>
    <x v="1"/>
    <n v="33"/>
    <n v="3"/>
    <n v="35016.6"/>
    <n v="1"/>
    <n v="1"/>
    <n v="0"/>
    <n v="53667.08"/>
    <n v="0"/>
    <x v="1"/>
    <s v="3. Good"/>
    <s v="2. Up to 100K"/>
    <s v="3-5 yrs"/>
    <s v="Retained"/>
  </r>
  <r>
    <n v="15769959"/>
    <n v="597"/>
    <x v="0"/>
    <x v="0"/>
    <n v="53"/>
    <n v="4"/>
    <n v="88381.21"/>
    <n v="1"/>
    <n v="1"/>
    <n v="0"/>
    <n v="69384.710000000006"/>
    <n v="1"/>
    <x v="2"/>
    <s v="2. Fair"/>
    <s v="2. Up to 100K"/>
    <s v="3-5 yrs"/>
    <s v="Churned"/>
  </r>
  <r>
    <n v="15657105"/>
    <n v="726"/>
    <x v="1"/>
    <x v="1"/>
    <n v="36"/>
    <n v="2"/>
    <n v="0"/>
    <n v="1"/>
    <n v="1"/>
    <n v="0"/>
    <n v="195192.4"/>
    <n v="0"/>
    <x v="1"/>
    <s v="3. Good"/>
    <s v="1. Zero"/>
    <s v="0-2 yrs"/>
    <s v="Retained"/>
  </r>
  <r>
    <n v="15569266"/>
    <n v="644"/>
    <x v="0"/>
    <x v="1"/>
    <n v="28"/>
    <n v="7"/>
    <n v="155060.41"/>
    <n v="1"/>
    <n v="1"/>
    <n v="0"/>
    <n v="29179.52"/>
    <n v="0"/>
    <x v="3"/>
    <s v="2. Fair"/>
    <s v="4. Above 150K"/>
    <s v="6-8 yrs"/>
    <s v="Retained"/>
  </r>
  <r>
    <n v="15719294"/>
    <n v="800"/>
    <x v="0"/>
    <x v="0"/>
    <n v="29"/>
    <n v="2"/>
    <n v="0"/>
    <n v="2"/>
    <n v="0"/>
    <n v="0"/>
    <n v="167773.55"/>
    <n v="0"/>
    <x v="3"/>
    <s v="5. Excellent"/>
    <s v="1. Zero"/>
    <s v="0-2 yrs"/>
    <s v="Retained"/>
  </r>
  <r>
    <n v="15606229"/>
    <n v="771"/>
    <x v="0"/>
    <x v="1"/>
    <n v="39"/>
    <n v="5"/>
    <n v="0"/>
    <n v="2"/>
    <n v="1"/>
    <n v="0"/>
    <n v="96270.64"/>
    <n v="0"/>
    <x v="1"/>
    <s v="4. Very Good"/>
    <s v="1. Zero"/>
    <s v="3-5 yrs"/>
    <s v="Retained"/>
  </r>
  <r>
    <n v="15569892"/>
    <n v="516"/>
    <x v="0"/>
    <x v="1"/>
    <n v="35"/>
    <n v="10"/>
    <n v="57369.61"/>
    <n v="1"/>
    <n v="1"/>
    <n v="1"/>
    <n v="101699.77"/>
    <n v="0"/>
    <x v="1"/>
    <s v="1. Poor"/>
    <s v="2. Up to 100K"/>
    <s v="9-10 yrs"/>
    <s v="Retained"/>
  </r>
  <r>
    <n v="15584532"/>
    <n v="709"/>
    <x v="0"/>
    <x v="0"/>
    <n v="36"/>
    <n v="7"/>
    <n v="0"/>
    <n v="1"/>
    <n v="0"/>
    <n v="1"/>
    <n v="42085.58"/>
    <n v="1"/>
    <x v="1"/>
    <s v="3. Good"/>
    <s v="1. Zero"/>
    <s v="6-8 yrs"/>
    <s v="Churned"/>
  </r>
  <r>
    <n v="15682355"/>
    <n v="772"/>
    <x v="2"/>
    <x v="1"/>
    <n v="42"/>
    <n v="3"/>
    <n v="75075.31"/>
    <n v="2"/>
    <n v="1"/>
    <n v="0"/>
    <n v="92888.52"/>
    <n v="1"/>
    <x v="0"/>
    <s v="4. Very Good"/>
    <s v="2. Up to 100K"/>
    <s v="3-5 yrs"/>
    <s v="Churned"/>
  </r>
  <r>
    <n v="15628319"/>
    <n v="792"/>
    <x v="0"/>
    <x v="0"/>
    <n v="28"/>
    <n v="4"/>
    <n v="130142.79"/>
    <n v="1"/>
    <n v="1"/>
    <n v="0"/>
    <n v="38190.78"/>
    <n v="0"/>
    <x v="3"/>
    <s v="4. Very Good"/>
    <s v="3. 100K-150K"/>
    <s v="3-5 yrs"/>
    <s v="Retain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1">
  <r>
    <s v="L00001"/>
    <n v="15720354"/>
    <x v="0"/>
    <n v="769600"/>
    <n v="7.36"/>
    <n v="120"/>
    <s v="2021-01-01"/>
    <x v="0"/>
    <n v="0"/>
  </r>
  <r>
    <s v="L00002"/>
    <n v="15794870"/>
    <x v="0"/>
    <n v="402500"/>
    <n v="4.33"/>
    <n v="180"/>
    <s v="2021-01-01"/>
    <x v="0"/>
    <n v="0"/>
  </r>
  <r>
    <s v="L00003"/>
    <n v="15645045"/>
    <x v="1"/>
    <n v="458900"/>
    <n v="10.59"/>
    <n v="24"/>
    <s v="2021-01-01"/>
    <x v="1"/>
    <n v="0"/>
  </r>
  <r>
    <s v="L00004"/>
    <n v="15815690"/>
    <x v="2"/>
    <n v="154100"/>
    <n v="8.92"/>
    <n v="72"/>
    <s v="2021-01-02"/>
    <x v="0"/>
    <n v="0"/>
  </r>
  <r>
    <s v="L00005"/>
    <n v="15721719"/>
    <x v="3"/>
    <n v="37600"/>
    <n v="10.53"/>
    <n v="36"/>
    <s v="2021-01-02"/>
    <x v="1"/>
    <n v="0"/>
  </r>
  <r>
    <s v="L00006"/>
    <n v="15772618"/>
    <x v="4"/>
    <n v="103000"/>
    <n v="6.8"/>
    <n v="36"/>
    <s v="2021-01-02"/>
    <x v="1"/>
    <n v="0"/>
  </r>
  <r>
    <s v="L00007"/>
    <n v="15777784"/>
    <x v="0"/>
    <n v="652000"/>
    <n v="5.98"/>
    <n v="180"/>
    <s v="2021-01-02"/>
    <x v="0"/>
    <n v="0"/>
  </r>
  <r>
    <s v="L00008"/>
    <n v="15600379"/>
    <x v="0"/>
    <n v="333100"/>
    <n v="6.99"/>
    <n v="360"/>
    <s v="2021-01-03"/>
    <x v="2"/>
    <n v="234"/>
  </r>
  <r>
    <s v="L00009"/>
    <n v="15738088"/>
    <x v="2"/>
    <n v="39100"/>
    <n v="8.6300000000000008"/>
    <n v="36"/>
    <s v="2021-01-03"/>
    <x v="1"/>
    <n v="0"/>
  </r>
  <r>
    <s v="L00010"/>
    <n v="15799790"/>
    <x v="3"/>
    <n v="19900"/>
    <n v="11.01"/>
    <n v="36"/>
    <s v="2021-01-03"/>
    <x v="1"/>
    <n v="0"/>
  </r>
  <r>
    <s v="L00011"/>
    <n v="15713479"/>
    <x v="3"/>
    <n v="1000"/>
    <n v="11.66"/>
    <n v="60"/>
    <s v="2021-01-03"/>
    <x v="0"/>
    <n v="0"/>
  </r>
  <r>
    <s v="L00012"/>
    <n v="15707602"/>
    <x v="3"/>
    <n v="57200"/>
    <n v="12.51"/>
    <n v="48"/>
    <s v="2021-01-03"/>
    <x v="1"/>
    <n v="0"/>
  </r>
  <r>
    <s v="L00013"/>
    <n v="15687363"/>
    <x v="0"/>
    <n v="853000"/>
    <n v="5.19"/>
    <n v="120"/>
    <s v="2021-01-04"/>
    <x v="0"/>
    <n v="0"/>
  </r>
  <r>
    <s v="L00014"/>
    <n v="15656351"/>
    <x v="3"/>
    <n v="38700"/>
    <n v="13.36"/>
    <n v="48"/>
    <s v="2021-01-04"/>
    <x v="1"/>
    <n v="0"/>
  </r>
  <r>
    <s v="L00015"/>
    <n v="15758685"/>
    <x v="2"/>
    <n v="111000"/>
    <n v="7.39"/>
    <n v="60"/>
    <s v="2021-01-04"/>
    <x v="0"/>
    <n v="0"/>
  </r>
  <r>
    <s v="L00016"/>
    <n v="15677249"/>
    <x v="3"/>
    <n v="104600"/>
    <n v="10.7"/>
    <n v="48"/>
    <s v="2021-01-04"/>
    <x v="1"/>
    <n v="0"/>
  </r>
  <r>
    <s v="L00017"/>
    <n v="15609545"/>
    <x v="1"/>
    <n v="409000"/>
    <n v="11.94"/>
    <n v="84"/>
    <s v="2021-01-05"/>
    <x v="0"/>
    <n v="0"/>
  </r>
  <r>
    <s v="L00018"/>
    <n v="15795564"/>
    <x v="0"/>
    <n v="375100"/>
    <n v="5.86"/>
    <n v="240"/>
    <s v="2021-01-05"/>
    <x v="2"/>
    <n v="110"/>
  </r>
  <r>
    <s v="L00019"/>
    <n v="15814519"/>
    <x v="3"/>
    <n v="97300"/>
    <n v="11.97"/>
    <n v="24"/>
    <s v="2021-01-05"/>
    <x v="1"/>
    <n v="0"/>
  </r>
  <r>
    <s v="L00020"/>
    <n v="15572631"/>
    <x v="0"/>
    <n v="285200"/>
    <n v="6.35"/>
    <n v="240"/>
    <s v="2021-01-05"/>
    <x v="0"/>
    <n v="0"/>
  </r>
  <r>
    <s v="L00021"/>
    <n v="15719579"/>
    <x v="2"/>
    <n v="237800"/>
    <n v="9.06"/>
    <n v="48"/>
    <s v="2021-01-06"/>
    <x v="1"/>
    <n v="0"/>
  </r>
  <r>
    <s v="L00022"/>
    <n v="15739042"/>
    <x v="2"/>
    <n v="55100"/>
    <n v="6.4"/>
    <n v="72"/>
    <s v="2021-01-06"/>
    <x v="0"/>
    <n v="16"/>
  </r>
  <r>
    <s v="L00023"/>
    <n v="15670943"/>
    <x v="1"/>
    <n v="457600"/>
    <n v="9.73"/>
    <n v="60"/>
    <s v="2021-01-06"/>
    <x v="0"/>
    <n v="0"/>
  </r>
  <r>
    <s v="L00024"/>
    <n v="15794345"/>
    <x v="3"/>
    <n v="22000"/>
    <n v="11.61"/>
    <n v="24"/>
    <s v="2021-01-07"/>
    <x v="1"/>
    <n v="0"/>
  </r>
  <r>
    <s v="L00025"/>
    <n v="15591135"/>
    <x v="1"/>
    <n v="99500"/>
    <n v="10.23"/>
    <n v="36"/>
    <s v="2021-01-07"/>
    <x v="1"/>
    <n v="0"/>
  </r>
  <r>
    <s v="L00026"/>
    <n v="15773017"/>
    <x v="3"/>
    <n v="95700"/>
    <n v="10.58"/>
    <n v="24"/>
    <s v="2021-01-08"/>
    <x v="1"/>
    <n v="0"/>
  </r>
  <r>
    <s v="L00027"/>
    <n v="15574352"/>
    <x v="4"/>
    <n v="117200"/>
    <n v="5.76"/>
    <n v="36"/>
    <s v="2021-01-09"/>
    <x v="1"/>
    <n v="0"/>
  </r>
  <r>
    <s v="L00028"/>
    <n v="15701765"/>
    <x v="0"/>
    <n v="104200"/>
    <n v="7.53"/>
    <n v="240"/>
    <s v="2021-01-09"/>
    <x v="0"/>
    <n v="0"/>
  </r>
  <r>
    <s v="L00029"/>
    <n v="15600478"/>
    <x v="4"/>
    <n v="197700"/>
    <n v="6.85"/>
    <n v="84"/>
    <s v="2021-01-10"/>
    <x v="0"/>
    <n v="0"/>
  </r>
  <r>
    <s v="L00030"/>
    <n v="15589739"/>
    <x v="2"/>
    <n v="17400"/>
    <n v="8.3000000000000007"/>
    <n v="60"/>
    <s v="2021-01-10"/>
    <x v="0"/>
    <n v="0"/>
  </r>
  <r>
    <s v="L00031"/>
    <n v="15593014"/>
    <x v="1"/>
    <n v="338600"/>
    <n v="11.43"/>
    <n v="24"/>
    <s v="2021-01-10"/>
    <x v="1"/>
    <n v="0"/>
  </r>
  <r>
    <s v="L00032"/>
    <n v="15713770"/>
    <x v="4"/>
    <n v="90700"/>
    <n v="7.5"/>
    <n v="120"/>
    <s v="2021-01-10"/>
    <x v="0"/>
    <n v="0"/>
  </r>
  <r>
    <s v="L00033"/>
    <n v="15603880"/>
    <x v="2"/>
    <n v="125500"/>
    <n v="10.06"/>
    <n v="72"/>
    <s v="2021-01-11"/>
    <x v="0"/>
    <n v="0"/>
  </r>
  <r>
    <s v="L00034"/>
    <n v="15810347"/>
    <x v="0"/>
    <n v="653300"/>
    <n v="7.05"/>
    <n v="360"/>
    <s v="2021-01-11"/>
    <x v="0"/>
    <n v="0"/>
  </r>
  <r>
    <s v="L00035"/>
    <n v="15815615"/>
    <x v="0"/>
    <n v="949100"/>
    <n v="6.5"/>
    <n v="360"/>
    <s v="2021-01-11"/>
    <x v="2"/>
    <n v="279"/>
  </r>
  <r>
    <s v="L00036"/>
    <n v="15763431"/>
    <x v="2"/>
    <n v="99300"/>
    <n v="7.64"/>
    <n v="24"/>
    <s v="2021-01-11"/>
    <x v="1"/>
    <n v="0"/>
  </r>
  <r>
    <s v="L00037"/>
    <n v="15774192"/>
    <x v="3"/>
    <n v="48700"/>
    <n v="13.05"/>
    <n v="60"/>
    <s v="2021-01-13"/>
    <x v="0"/>
    <n v="0"/>
  </r>
  <r>
    <s v="L00038"/>
    <n v="15601594"/>
    <x v="1"/>
    <n v="390700"/>
    <n v="10.1"/>
    <n v="24"/>
    <s v="2021-01-13"/>
    <x v="1"/>
    <n v="0"/>
  </r>
  <r>
    <s v="L00039"/>
    <n v="15788683"/>
    <x v="1"/>
    <n v="513000"/>
    <n v="11.22"/>
    <n v="36"/>
    <s v="2021-01-13"/>
    <x v="2"/>
    <n v="170"/>
  </r>
  <r>
    <s v="L00040"/>
    <n v="15756850"/>
    <x v="2"/>
    <n v="206200"/>
    <n v="10.48"/>
    <n v="72"/>
    <s v="2021-01-14"/>
    <x v="0"/>
    <n v="21"/>
  </r>
  <r>
    <s v="L00041"/>
    <n v="15723299"/>
    <x v="2"/>
    <n v="259700"/>
    <n v="7.19"/>
    <n v="48"/>
    <s v="2021-01-14"/>
    <x v="1"/>
    <n v="0"/>
  </r>
  <r>
    <s v="L00042"/>
    <n v="15627232"/>
    <x v="1"/>
    <n v="128100"/>
    <n v="10.66"/>
    <n v="36"/>
    <s v="2021-01-14"/>
    <x v="1"/>
    <n v="0"/>
  </r>
  <r>
    <s v="L00043"/>
    <n v="15679062"/>
    <x v="3"/>
    <n v="84000"/>
    <n v="11.35"/>
    <n v="48"/>
    <s v="2021-01-14"/>
    <x v="1"/>
    <n v="0"/>
  </r>
  <r>
    <s v="L00044"/>
    <n v="15777708"/>
    <x v="2"/>
    <n v="252900"/>
    <n v="6.65"/>
    <n v="36"/>
    <s v="2021-01-15"/>
    <x v="1"/>
    <n v="0"/>
  </r>
  <r>
    <s v="L00045"/>
    <n v="15768471"/>
    <x v="3"/>
    <n v="16500"/>
    <n v="11.72"/>
    <n v="60"/>
    <s v="2021-01-15"/>
    <x v="0"/>
    <n v="0"/>
  </r>
  <r>
    <s v="L00046"/>
    <n v="15771742"/>
    <x v="2"/>
    <n v="128400"/>
    <n v="9.3800000000000008"/>
    <n v="48"/>
    <s v="2021-01-16"/>
    <x v="1"/>
    <n v="0"/>
  </r>
  <r>
    <s v="L00047"/>
    <n v="15651389"/>
    <x v="0"/>
    <n v="771100"/>
    <n v="7.39"/>
    <n v="300"/>
    <s v="2021-01-16"/>
    <x v="0"/>
    <n v="0"/>
  </r>
  <r>
    <s v="L00048"/>
    <n v="15792679"/>
    <x v="2"/>
    <n v="133100"/>
    <n v="9.3000000000000007"/>
    <n v="36"/>
    <s v="2021-01-16"/>
    <x v="1"/>
    <n v="0"/>
  </r>
  <r>
    <s v="L00049"/>
    <n v="15719508"/>
    <x v="4"/>
    <n v="135900"/>
    <n v="7.93"/>
    <n v="84"/>
    <s v="2021-01-16"/>
    <x v="0"/>
    <n v="0"/>
  </r>
  <r>
    <s v="L00050"/>
    <n v="15667632"/>
    <x v="4"/>
    <n v="75500"/>
    <n v="6.72"/>
    <n v="60"/>
    <s v="2021-01-17"/>
    <x v="0"/>
    <n v="0"/>
  </r>
  <r>
    <s v="L00051"/>
    <n v="15629078"/>
    <x v="4"/>
    <n v="184000"/>
    <n v="4.62"/>
    <n v="120"/>
    <s v="2021-01-17"/>
    <x v="0"/>
    <n v="0"/>
  </r>
  <r>
    <s v="L00052"/>
    <n v="15683118"/>
    <x v="3"/>
    <n v="50500"/>
    <n v="12.26"/>
    <n v="60"/>
    <s v="2021-01-17"/>
    <x v="0"/>
    <n v="0"/>
  </r>
  <r>
    <s v="L00053"/>
    <n v="15622897"/>
    <x v="4"/>
    <n v="96900"/>
    <n v="7.13"/>
    <n v="120"/>
    <s v="2021-01-17"/>
    <x v="0"/>
    <n v="0"/>
  </r>
  <r>
    <s v="L00054"/>
    <n v="15568025"/>
    <x v="1"/>
    <n v="346500"/>
    <n v="9.86"/>
    <n v="84"/>
    <s v="2021-01-17"/>
    <x v="0"/>
    <n v="0"/>
  </r>
  <r>
    <s v="L00055"/>
    <n v="15756118"/>
    <x v="0"/>
    <n v="556200"/>
    <n v="5.79"/>
    <n v="180"/>
    <s v="2021-01-17"/>
    <x v="0"/>
    <n v="0"/>
  </r>
  <r>
    <s v="L00056"/>
    <n v="15805769"/>
    <x v="1"/>
    <n v="301400"/>
    <n v="10.119999999999999"/>
    <n v="36"/>
    <s v="2021-01-18"/>
    <x v="1"/>
    <n v="0"/>
  </r>
  <r>
    <s v="L00057"/>
    <n v="15758372"/>
    <x v="0"/>
    <n v="273500"/>
    <n v="6.05"/>
    <n v="180"/>
    <s v="2021-01-18"/>
    <x v="0"/>
    <n v="0"/>
  </r>
  <r>
    <s v="L00058"/>
    <n v="15565796"/>
    <x v="3"/>
    <n v="49300"/>
    <n v="10.6"/>
    <n v="60"/>
    <s v="2021-01-18"/>
    <x v="0"/>
    <n v="0"/>
  </r>
  <r>
    <s v="L00059"/>
    <n v="15805151"/>
    <x v="0"/>
    <n v="12100"/>
    <n v="7.3"/>
    <n v="300"/>
    <s v="2021-01-19"/>
    <x v="0"/>
    <n v="0"/>
  </r>
  <r>
    <s v="L00060"/>
    <n v="15567923"/>
    <x v="2"/>
    <n v="132200"/>
    <n v="8.56"/>
    <n v="24"/>
    <s v="2021-01-19"/>
    <x v="1"/>
    <n v="0"/>
  </r>
  <r>
    <s v="L00061"/>
    <n v="15756850"/>
    <x v="3"/>
    <n v="47200"/>
    <n v="13.47"/>
    <n v="12"/>
    <s v="2021-01-19"/>
    <x v="1"/>
    <n v="0"/>
  </r>
  <r>
    <s v="L00062"/>
    <n v="15660611"/>
    <x v="2"/>
    <n v="230200"/>
    <n v="7.78"/>
    <n v="60"/>
    <s v="2021-01-20"/>
    <x v="0"/>
    <n v="31"/>
  </r>
  <r>
    <s v="L00063"/>
    <n v="15801256"/>
    <x v="3"/>
    <n v="3200"/>
    <n v="10.29"/>
    <n v="24"/>
    <s v="2021-01-21"/>
    <x v="1"/>
    <n v="0"/>
  </r>
  <r>
    <s v="L00064"/>
    <n v="15626457"/>
    <x v="2"/>
    <n v="257200"/>
    <n v="8.49"/>
    <n v="24"/>
    <s v="2021-01-21"/>
    <x v="1"/>
    <n v="0"/>
  </r>
  <r>
    <s v="L00065"/>
    <n v="15768137"/>
    <x v="3"/>
    <n v="85600"/>
    <n v="10.68"/>
    <n v="60"/>
    <s v="2021-01-22"/>
    <x v="0"/>
    <n v="0"/>
  </r>
  <r>
    <s v="L00066"/>
    <n v="15690209"/>
    <x v="0"/>
    <n v="557800"/>
    <n v="6.58"/>
    <n v="240"/>
    <s v="2021-01-23"/>
    <x v="0"/>
    <n v="0"/>
  </r>
  <r>
    <s v="L00067"/>
    <n v="15662641"/>
    <x v="2"/>
    <n v="96700"/>
    <n v="6.42"/>
    <n v="48"/>
    <s v="2021-01-23"/>
    <x v="1"/>
    <n v="0"/>
  </r>
  <r>
    <s v="L00068"/>
    <n v="15688563"/>
    <x v="3"/>
    <n v="14800"/>
    <n v="11.19"/>
    <n v="12"/>
    <s v="2021-01-24"/>
    <x v="1"/>
    <n v="0"/>
  </r>
  <r>
    <s v="L00069"/>
    <n v="15703482"/>
    <x v="3"/>
    <n v="48000"/>
    <n v="10.85"/>
    <n v="36"/>
    <s v="2021-01-24"/>
    <x v="1"/>
    <n v="0"/>
  </r>
  <r>
    <s v="L00070"/>
    <n v="15609998"/>
    <x v="3"/>
    <n v="63200"/>
    <n v="11.5"/>
    <n v="24"/>
    <s v="2021-01-25"/>
    <x v="1"/>
    <n v="0"/>
  </r>
  <r>
    <s v="L00071"/>
    <n v="15688973"/>
    <x v="3"/>
    <n v="51200"/>
    <n v="11.43"/>
    <n v="48"/>
    <s v="2021-01-26"/>
    <x v="1"/>
    <n v="0"/>
  </r>
  <r>
    <s v="L00072"/>
    <n v="15756026"/>
    <x v="2"/>
    <n v="27800"/>
    <n v="6.58"/>
    <n v="60"/>
    <s v="2021-01-26"/>
    <x v="0"/>
    <n v="0"/>
  </r>
  <r>
    <s v="L00073"/>
    <n v="15678146"/>
    <x v="4"/>
    <n v="86100"/>
    <n v="6.24"/>
    <n v="84"/>
    <s v="2021-01-26"/>
    <x v="0"/>
    <n v="0"/>
  </r>
  <r>
    <s v="L00074"/>
    <n v="15656921"/>
    <x v="3"/>
    <n v="77700"/>
    <n v="9.1199999999999992"/>
    <n v="60"/>
    <s v="2021-01-26"/>
    <x v="0"/>
    <n v="0"/>
  </r>
  <r>
    <s v="L00075"/>
    <n v="15763747"/>
    <x v="2"/>
    <n v="100200"/>
    <n v="6.51"/>
    <n v="24"/>
    <s v="2021-01-27"/>
    <x v="1"/>
    <n v="0"/>
  </r>
  <r>
    <s v="L00076"/>
    <n v="15802106"/>
    <x v="1"/>
    <n v="497500"/>
    <n v="12.06"/>
    <n v="24"/>
    <s v="2021-01-27"/>
    <x v="2"/>
    <n v="364"/>
  </r>
  <r>
    <s v="L00077"/>
    <n v="15707488"/>
    <x v="3"/>
    <n v="70600"/>
    <n v="12.69"/>
    <n v="60"/>
    <s v="2021-01-27"/>
    <x v="0"/>
    <n v="0"/>
  </r>
  <r>
    <s v="L00078"/>
    <n v="15806249"/>
    <x v="0"/>
    <n v="231100"/>
    <n v="5.7"/>
    <n v="180"/>
    <s v="2021-01-27"/>
    <x v="2"/>
    <n v="127"/>
  </r>
  <r>
    <s v="L00079"/>
    <n v="15714087"/>
    <x v="1"/>
    <n v="210100"/>
    <n v="10.88"/>
    <n v="24"/>
    <s v="2021-01-27"/>
    <x v="1"/>
    <n v="0"/>
  </r>
  <r>
    <s v="L00080"/>
    <n v="15775318"/>
    <x v="3"/>
    <n v="129000"/>
    <n v="13.01"/>
    <n v="36"/>
    <s v="2021-01-27"/>
    <x v="1"/>
    <n v="0"/>
  </r>
  <r>
    <s v="L00081"/>
    <n v="15623102"/>
    <x v="2"/>
    <n v="99000"/>
    <n v="8.3800000000000008"/>
    <n v="48"/>
    <s v="2021-01-27"/>
    <x v="1"/>
    <n v="0"/>
  </r>
  <r>
    <s v="L00082"/>
    <n v="15602456"/>
    <x v="4"/>
    <n v="70300"/>
    <n v="6.12"/>
    <n v="60"/>
    <s v="2021-01-27"/>
    <x v="0"/>
    <n v="0"/>
  </r>
  <r>
    <s v="L00083"/>
    <n v="15680243"/>
    <x v="3"/>
    <n v="21800"/>
    <n v="9.51"/>
    <n v="36"/>
    <s v="2021-01-27"/>
    <x v="1"/>
    <n v="0"/>
  </r>
  <r>
    <s v="L00084"/>
    <n v="15706232"/>
    <x v="2"/>
    <n v="122500"/>
    <n v="10.07"/>
    <n v="60"/>
    <s v="2021-01-28"/>
    <x v="0"/>
    <n v="0"/>
  </r>
  <r>
    <s v="L00085"/>
    <n v="15763218"/>
    <x v="1"/>
    <n v="284300"/>
    <n v="10.88"/>
    <n v="36"/>
    <s v="2021-01-28"/>
    <x v="1"/>
    <n v="0"/>
  </r>
  <r>
    <s v="L00086"/>
    <n v="15737647"/>
    <x v="4"/>
    <n v="35400"/>
    <n v="6.25"/>
    <n v="60"/>
    <s v="2021-01-28"/>
    <x v="0"/>
    <n v="0"/>
  </r>
  <r>
    <s v="L00087"/>
    <n v="15630920"/>
    <x v="4"/>
    <n v="69600"/>
    <n v="7.09"/>
    <n v="36"/>
    <s v="2021-01-29"/>
    <x v="1"/>
    <n v="0"/>
  </r>
  <r>
    <s v="L00088"/>
    <n v="15798834"/>
    <x v="3"/>
    <n v="39000"/>
    <n v="11.91"/>
    <n v="24"/>
    <s v="2021-01-30"/>
    <x v="1"/>
    <n v="0"/>
  </r>
  <r>
    <s v="L00089"/>
    <n v="15740527"/>
    <x v="2"/>
    <n v="11300"/>
    <n v="7.41"/>
    <n v="24"/>
    <s v="2021-01-30"/>
    <x v="1"/>
    <n v="0"/>
  </r>
  <r>
    <s v="L00090"/>
    <n v="15756150"/>
    <x v="2"/>
    <n v="11600"/>
    <n v="10.84"/>
    <n v="24"/>
    <s v="2021-01-30"/>
    <x v="2"/>
    <n v="344"/>
  </r>
  <r>
    <s v="L00091"/>
    <n v="15761024"/>
    <x v="0"/>
    <n v="246800"/>
    <n v="7.22"/>
    <n v="120"/>
    <s v="2021-01-30"/>
    <x v="2"/>
    <n v="95"/>
  </r>
  <r>
    <s v="L00092"/>
    <n v="15663168"/>
    <x v="2"/>
    <n v="316700"/>
    <n v="7.78"/>
    <n v="60"/>
    <s v="2021-01-30"/>
    <x v="0"/>
    <n v="0"/>
  </r>
  <r>
    <s v="L00093"/>
    <n v="15585041"/>
    <x v="3"/>
    <n v="67100"/>
    <n v="13.55"/>
    <n v="12"/>
    <s v="2021-01-30"/>
    <x v="1"/>
    <n v="0"/>
  </r>
  <r>
    <s v="L00094"/>
    <n v="15774098"/>
    <x v="4"/>
    <n v="43300"/>
    <n v="7.72"/>
    <n v="84"/>
    <s v="2021-01-31"/>
    <x v="0"/>
    <n v="0"/>
  </r>
  <r>
    <s v="L00095"/>
    <n v="15746986"/>
    <x v="3"/>
    <n v="70900"/>
    <n v="9.4700000000000006"/>
    <n v="36"/>
    <s v="2021-01-31"/>
    <x v="1"/>
    <n v="0"/>
  </r>
  <r>
    <s v="L00096"/>
    <n v="15598266"/>
    <x v="2"/>
    <n v="160300"/>
    <n v="9.06"/>
    <n v="72"/>
    <s v="2021-01-31"/>
    <x v="0"/>
    <n v="0"/>
  </r>
  <r>
    <s v="L00097"/>
    <n v="15755239"/>
    <x v="1"/>
    <n v="355600"/>
    <n v="8.75"/>
    <n v="84"/>
    <s v="2021-01-31"/>
    <x v="0"/>
    <n v="0"/>
  </r>
  <r>
    <s v="L00098"/>
    <n v="15631800"/>
    <x v="1"/>
    <n v="233400"/>
    <n v="12.74"/>
    <n v="24"/>
    <s v="2021-02-01"/>
    <x v="1"/>
    <n v="0"/>
  </r>
  <r>
    <s v="L00099"/>
    <n v="15634143"/>
    <x v="4"/>
    <n v="122200"/>
    <n v="8.49"/>
    <n v="36"/>
    <s v="2021-02-01"/>
    <x v="1"/>
    <n v="0"/>
  </r>
  <r>
    <s v="L00100"/>
    <n v="15775430"/>
    <x v="0"/>
    <n v="572700"/>
    <n v="7.4"/>
    <n v="120"/>
    <s v="2021-02-01"/>
    <x v="0"/>
    <n v="0"/>
  </r>
  <r>
    <s v="L00101"/>
    <n v="15741181"/>
    <x v="2"/>
    <n v="90000"/>
    <n v="7.2"/>
    <n v="24"/>
    <s v="2021-02-03"/>
    <x v="1"/>
    <n v="0"/>
  </r>
  <r>
    <s v="L00102"/>
    <n v="15591995"/>
    <x v="1"/>
    <n v="225500"/>
    <n v="8.75"/>
    <n v="60"/>
    <s v="2021-02-03"/>
    <x v="0"/>
    <n v="0"/>
  </r>
  <r>
    <s v="L00103"/>
    <n v="15580872"/>
    <x v="3"/>
    <n v="39300"/>
    <n v="9.93"/>
    <n v="48"/>
    <s v="2021-02-04"/>
    <x v="1"/>
    <n v="0"/>
  </r>
  <r>
    <s v="L00104"/>
    <n v="15639576"/>
    <x v="0"/>
    <n v="747700"/>
    <n v="6.25"/>
    <n v="120"/>
    <s v="2021-02-04"/>
    <x v="0"/>
    <n v="0"/>
  </r>
  <r>
    <s v="L00105"/>
    <n v="15658148"/>
    <x v="0"/>
    <n v="854100"/>
    <n v="6.36"/>
    <n v="180"/>
    <s v="2021-02-04"/>
    <x v="0"/>
    <n v="0"/>
  </r>
  <r>
    <s v="L00106"/>
    <n v="15756918"/>
    <x v="2"/>
    <n v="6900"/>
    <n v="7.2"/>
    <n v="36"/>
    <s v="2021-02-05"/>
    <x v="1"/>
    <n v="0"/>
  </r>
  <r>
    <s v="L00107"/>
    <n v="15780386"/>
    <x v="2"/>
    <n v="330900"/>
    <n v="8.06"/>
    <n v="60"/>
    <s v="2021-02-05"/>
    <x v="0"/>
    <n v="0"/>
  </r>
  <r>
    <s v="L00108"/>
    <n v="15804709"/>
    <x v="3"/>
    <n v="97900"/>
    <n v="10.54"/>
    <n v="24"/>
    <s v="2021-02-06"/>
    <x v="1"/>
    <n v="0"/>
  </r>
  <r>
    <s v="L00109"/>
    <n v="15791674"/>
    <x v="0"/>
    <n v="340500"/>
    <n v="4.84"/>
    <n v="240"/>
    <s v="2021-02-06"/>
    <x v="0"/>
    <n v="0"/>
  </r>
  <r>
    <s v="L00110"/>
    <n v="15699389"/>
    <x v="0"/>
    <n v="81400"/>
    <n v="4.6399999999999997"/>
    <n v="120"/>
    <s v="2021-02-06"/>
    <x v="0"/>
    <n v="0"/>
  </r>
  <r>
    <s v="L00111"/>
    <n v="15674433"/>
    <x v="1"/>
    <n v="634500"/>
    <n v="9.91"/>
    <n v="84"/>
    <s v="2021-02-06"/>
    <x v="0"/>
    <n v="0"/>
  </r>
  <r>
    <s v="L00112"/>
    <n v="15583576"/>
    <x v="4"/>
    <n v="57400"/>
    <n v="6.83"/>
    <n v="84"/>
    <s v="2021-02-06"/>
    <x v="0"/>
    <n v="0"/>
  </r>
  <r>
    <s v="L00113"/>
    <n v="15697028"/>
    <x v="4"/>
    <n v="169400"/>
    <n v="8.18"/>
    <n v="60"/>
    <s v="2021-02-07"/>
    <x v="0"/>
    <n v="0"/>
  </r>
  <r>
    <s v="L00114"/>
    <n v="15755223"/>
    <x v="1"/>
    <n v="346900"/>
    <n v="10.51"/>
    <n v="84"/>
    <s v="2021-02-07"/>
    <x v="0"/>
    <n v="0"/>
  </r>
  <r>
    <s v="L00115"/>
    <n v="15790757"/>
    <x v="3"/>
    <n v="124900"/>
    <n v="10.38"/>
    <n v="36"/>
    <s v="2021-02-07"/>
    <x v="1"/>
    <n v="0"/>
  </r>
  <r>
    <s v="L00116"/>
    <n v="15613749"/>
    <x v="2"/>
    <n v="158200"/>
    <n v="9.51"/>
    <n v="72"/>
    <s v="2021-02-07"/>
    <x v="0"/>
    <n v="0"/>
  </r>
  <r>
    <s v="L00117"/>
    <n v="15642816"/>
    <x v="2"/>
    <n v="4200"/>
    <n v="6.38"/>
    <n v="60"/>
    <s v="2021-02-08"/>
    <x v="2"/>
    <n v="237"/>
  </r>
  <r>
    <s v="L00118"/>
    <n v="15762993"/>
    <x v="0"/>
    <n v="503600"/>
    <n v="4.67"/>
    <n v="360"/>
    <s v="2021-02-08"/>
    <x v="0"/>
    <n v="24"/>
  </r>
  <r>
    <s v="L00119"/>
    <n v="15565701"/>
    <x v="1"/>
    <n v="293600"/>
    <n v="10.36"/>
    <n v="24"/>
    <s v="2021-02-08"/>
    <x v="1"/>
    <n v="0"/>
  </r>
  <r>
    <s v="L00120"/>
    <n v="15757306"/>
    <x v="1"/>
    <n v="194500"/>
    <n v="9.5399999999999991"/>
    <n v="24"/>
    <s v="2021-02-08"/>
    <x v="1"/>
    <n v="0"/>
  </r>
  <r>
    <s v="L00121"/>
    <n v="15811327"/>
    <x v="4"/>
    <n v="94800"/>
    <n v="7.51"/>
    <n v="84"/>
    <s v="2021-02-08"/>
    <x v="0"/>
    <n v="0"/>
  </r>
  <r>
    <s v="L00122"/>
    <n v="15703979"/>
    <x v="2"/>
    <n v="282200"/>
    <n v="9.07"/>
    <n v="36"/>
    <s v="2021-02-09"/>
    <x v="1"/>
    <n v="0"/>
  </r>
  <r>
    <s v="L00123"/>
    <n v="15770525"/>
    <x v="3"/>
    <n v="6700"/>
    <n v="10.87"/>
    <n v="36"/>
    <s v="2021-02-09"/>
    <x v="1"/>
    <n v="0"/>
  </r>
  <r>
    <s v="L00124"/>
    <n v="15623972"/>
    <x v="3"/>
    <n v="32700"/>
    <n v="13.06"/>
    <n v="12"/>
    <s v="2021-02-09"/>
    <x v="1"/>
    <n v="0"/>
  </r>
  <r>
    <s v="L00125"/>
    <n v="15750569"/>
    <x v="3"/>
    <n v="93800"/>
    <n v="12.02"/>
    <n v="12"/>
    <s v="2021-02-09"/>
    <x v="1"/>
    <n v="0"/>
  </r>
  <r>
    <s v="L00126"/>
    <n v="15786905"/>
    <x v="2"/>
    <n v="150800"/>
    <n v="7.45"/>
    <n v="72"/>
    <s v="2021-02-09"/>
    <x v="0"/>
    <n v="0"/>
  </r>
  <r>
    <s v="L00127"/>
    <n v="15732643"/>
    <x v="2"/>
    <n v="130800"/>
    <n v="11.34"/>
    <n v="24"/>
    <s v="2021-02-10"/>
    <x v="1"/>
    <n v="0"/>
  </r>
  <r>
    <s v="L00128"/>
    <n v="15738751"/>
    <x v="4"/>
    <n v="1400"/>
    <n v="8.6"/>
    <n v="84"/>
    <s v="2021-02-10"/>
    <x v="0"/>
    <n v="0"/>
  </r>
  <r>
    <s v="L00129"/>
    <n v="15774857"/>
    <x v="3"/>
    <n v="71300"/>
    <n v="13.76"/>
    <n v="24"/>
    <s v="2021-02-11"/>
    <x v="1"/>
    <n v="0"/>
  </r>
  <r>
    <s v="L00130"/>
    <n v="15663770"/>
    <x v="2"/>
    <n v="182100"/>
    <n v="7.08"/>
    <n v="60"/>
    <s v="2021-02-11"/>
    <x v="0"/>
    <n v="0"/>
  </r>
  <r>
    <s v="L00131"/>
    <n v="15656613"/>
    <x v="0"/>
    <n v="419600"/>
    <n v="5.81"/>
    <n v="300"/>
    <s v="2021-02-11"/>
    <x v="0"/>
    <n v="0"/>
  </r>
  <r>
    <s v="L00132"/>
    <n v="15606149"/>
    <x v="3"/>
    <n v="57300"/>
    <n v="12.01"/>
    <n v="48"/>
    <s v="2021-02-12"/>
    <x v="1"/>
    <n v="0"/>
  </r>
  <r>
    <s v="L00133"/>
    <n v="15795429"/>
    <x v="3"/>
    <n v="63300"/>
    <n v="13.31"/>
    <n v="36"/>
    <s v="2021-02-13"/>
    <x v="1"/>
    <n v="0"/>
  </r>
  <r>
    <s v="L00134"/>
    <n v="15743051"/>
    <x v="4"/>
    <n v="16300"/>
    <n v="6.44"/>
    <n v="120"/>
    <s v="2021-02-13"/>
    <x v="0"/>
    <n v="0"/>
  </r>
  <r>
    <s v="L00135"/>
    <n v="15707144"/>
    <x v="3"/>
    <n v="99800"/>
    <n v="12.48"/>
    <n v="48"/>
    <s v="2021-02-14"/>
    <x v="1"/>
    <n v="0"/>
  </r>
  <r>
    <s v="L00136"/>
    <n v="15791988"/>
    <x v="2"/>
    <n v="16200"/>
    <n v="8.39"/>
    <n v="72"/>
    <s v="2021-02-14"/>
    <x v="2"/>
    <n v="140"/>
  </r>
  <r>
    <s v="L00137"/>
    <n v="15812832"/>
    <x v="4"/>
    <n v="1400"/>
    <n v="8.59"/>
    <n v="84"/>
    <s v="2021-02-14"/>
    <x v="0"/>
    <n v="0"/>
  </r>
  <r>
    <s v="L00138"/>
    <n v="15598175"/>
    <x v="0"/>
    <n v="569400"/>
    <n v="6.67"/>
    <n v="120"/>
    <s v="2021-02-14"/>
    <x v="0"/>
    <n v="0"/>
  </r>
  <r>
    <s v="L00139"/>
    <n v="15591995"/>
    <x v="3"/>
    <n v="58400"/>
    <n v="10.119999999999999"/>
    <n v="60"/>
    <s v="2021-02-16"/>
    <x v="0"/>
    <n v="0"/>
  </r>
  <r>
    <s v="L00140"/>
    <n v="15753888"/>
    <x v="3"/>
    <n v="13300"/>
    <n v="12.53"/>
    <n v="24"/>
    <s v="2021-02-16"/>
    <x v="1"/>
    <n v="0"/>
  </r>
  <r>
    <s v="L00141"/>
    <n v="15568849"/>
    <x v="2"/>
    <n v="223800"/>
    <n v="10.31"/>
    <n v="60"/>
    <s v="2021-02-16"/>
    <x v="0"/>
    <n v="0"/>
  </r>
  <r>
    <s v="L00142"/>
    <n v="15618155"/>
    <x v="2"/>
    <n v="49100"/>
    <n v="8.2899999999999991"/>
    <n v="24"/>
    <s v="2021-02-17"/>
    <x v="1"/>
    <n v="0"/>
  </r>
  <r>
    <s v="L00143"/>
    <n v="15750649"/>
    <x v="0"/>
    <n v="902800"/>
    <n v="5.64"/>
    <n v="120"/>
    <s v="2021-02-17"/>
    <x v="0"/>
    <n v="0"/>
  </r>
  <r>
    <s v="L00144"/>
    <n v="15596761"/>
    <x v="1"/>
    <n v="39200"/>
    <n v="12.26"/>
    <n v="84"/>
    <s v="2021-02-18"/>
    <x v="0"/>
    <n v="0"/>
  </r>
  <r>
    <s v="L00145"/>
    <n v="15707242"/>
    <x v="1"/>
    <n v="249600"/>
    <n v="10.86"/>
    <n v="36"/>
    <s v="2021-02-18"/>
    <x v="1"/>
    <n v="0"/>
  </r>
  <r>
    <s v="L00146"/>
    <n v="15684042"/>
    <x v="3"/>
    <n v="34600"/>
    <n v="11.57"/>
    <n v="48"/>
    <s v="2021-02-18"/>
    <x v="1"/>
    <n v="0"/>
  </r>
  <r>
    <s v="L00147"/>
    <n v="15701936"/>
    <x v="3"/>
    <n v="14900"/>
    <n v="13.16"/>
    <n v="48"/>
    <s v="2021-02-18"/>
    <x v="2"/>
    <n v="248"/>
  </r>
  <r>
    <s v="L00148"/>
    <n v="15566030"/>
    <x v="1"/>
    <n v="309700"/>
    <n v="12.59"/>
    <n v="60"/>
    <s v="2021-02-19"/>
    <x v="0"/>
    <n v="8"/>
  </r>
  <r>
    <s v="L00149"/>
    <n v="15784042"/>
    <x v="1"/>
    <n v="157700"/>
    <n v="10.24"/>
    <n v="24"/>
    <s v="2021-02-19"/>
    <x v="1"/>
    <n v="0"/>
  </r>
  <r>
    <s v="L00150"/>
    <n v="15688865"/>
    <x v="2"/>
    <n v="38900"/>
    <n v="7.56"/>
    <n v="72"/>
    <s v="2021-02-19"/>
    <x v="0"/>
    <n v="0"/>
  </r>
  <r>
    <s v="L00151"/>
    <n v="15708003"/>
    <x v="3"/>
    <n v="1000"/>
    <n v="12.35"/>
    <n v="36"/>
    <s v="2021-02-20"/>
    <x v="1"/>
    <n v="0"/>
  </r>
  <r>
    <s v="L00152"/>
    <n v="15671334"/>
    <x v="1"/>
    <n v="552100"/>
    <n v="11.99"/>
    <n v="60"/>
    <s v="2021-02-20"/>
    <x v="0"/>
    <n v="0"/>
  </r>
  <r>
    <s v="L00153"/>
    <n v="15776743"/>
    <x v="1"/>
    <n v="185000"/>
    <n v="10.3"/>
    <n v="60"/>
    <s v="2021-02-21"/>
    <x v="2"/>
    <n v="134"/>
  </r>
  <r>
    <s v="L00154"/>
    <n v="15769216"/>
    <x v="1"/>
    <n v="85600"/>
    <n v="10.36"/>
    <n v="84"/>
    <s v="2021-02-22"/>
    <x v="0"/>
    <n v="0"/>
  </r>
  <r>
    <s v="L00155"/>
    <n v="15674000"/>
    <x v="4"/>
    <n v="161300"/>
    <n v="7.48"/>
    <n v="120"/>
    <s v="2021-02-22"/>
    <x v="0"/>
    <n v="0"/>
  </r>
  <r>
    <s v="L00156"/>
    <n v="15812628"/>
    <x v="1"/>
    <n v="391400"/>
    <n v="12.22"/>
    <n v="24"/>
    <s v="2021-02-22"/>
    <x v="2"/>
    <n v="306"/>
  </r>
  <r>
    <s v="L00157"/>
    <n v="15750156"/>
    <x v="0"/>
    <n v="36000"/>
    <n v="5.13"/>
    <n v="120"/>
    <s v="2021-02-22"/>
    <x v="0"/>
    <n v="30"/>
  </r>
  <r>
    <s v="L00158"/>
    <n v="15624528"/>
    <x v="2"/>
    <n v="114500"/>
    <n v="9.18"/>
    <n v="36"/>
    <s v="2021-02-22"/>
    <x v="1"/>
    <n v="0"/>
  </r>
  <r>
    <s v="L00159"/>
    <n v="15658485"/>
    <x v="2"/>
    <n v="65300"/>
    <n v="6.8"/>
    <n v="24"/>
    <s v="2021-02-23"/>
    <x v="1"/>
    <n v="0"/>
  </r>
  <r>
    <s v="L00160"/>
    <n v="15725762"/>
    <x v="3"/>
    <n v="78300"/>
    <n v="9.64"/>
    <n v="24"/>
    <s v="2021-02-23"/>
    <x v="1"/>
    <n v="0"/>
  </r>
  <r>
    <s v="L00161"/>
    <n v="15724296"/>
    <x v="1"/>
    <n v="199900"/>
    <n v="10.58"/>
    <n v="24"/>
    <s v="2021-02-23"/>
    <x v="1"/>
    <n v="0"/>
  </r>
  <r>
    <s v="L00162"/>
    <n v="15639252"/>
    <x v="1"/>
    <n v="62100"/>
    <n v="10.49"/>
    <n v="36"/>
    <s v="2021-02-24"/>
    <x v="1"/>
    <n v="0"/>
  </r>
  <r>
    <s v="L00163"/>
    <n v="15648721"/>
    <x v="2"/>
    <n v="6600"/>
    <n v="7.35"/>
    <n v="24"/>
    <s v="2021-02-25"/>
    <x v="1"/>
    <n v="0"/>
  </r>
  <r>
    <s v="L00164"/>
    <n v="15713043"/>
    <x v="4"/>
    <n v="70300"/>
    <n v="7.57"/>
    <n v="84"/>
    <s v="2021-02-26"/>
    <x v="0"/>
    <n v="0"/>
  </r>
  <r>
    <s v="L00165"/>
    <n v="15691446"/>
    <x v="3"/>
    <n v="52900"/>
    <n v="11.44"/>
    <n v="12"/>
    <s v="2021-02-26"/>
    <x v="1"/>
    <n v="0"/>
  </r>
  <r>
    <s v="L00166"/>
    <n v="15604832"/>
    <x v="1"/>
    <n v="243600"/>
    <n v="10.75"/>
    <n v="60"/>
    <s v="2021-02-27"/>
    <x v="0"/>
    <n v="46"/>
  </r>
  <r>
    <s v="L00167"/>
    <n v="15658360"/>
    <x v="1"/>
    <n v="259900"/>
    <n v="10.039999999999999"/>
    <n v="36"/>
    <s v="2021-02-27"/>
    <x v="1"/>
    <n v="0"/>
  </r>
  <r>
    <s v="L00168"/>
    <n v="15644132"/>
    <x v="2"/>
    <n v="193700"/>
    <n v="7.34"/>
    <n v="60"/>
    <s v="2021-02-28"/>
    <x v="0"/>
    <n v="0"/>
  </r>
  <r>
    <s v="L00169"/>
    <n v="15709447"/>
    <x v="3"/>
    <n v="61100"/>
    <n v="13"/>
    <n v="48"/>
    <s v="2021-02-28"/>
    <x v="1"/>
    <n v="0"/>
  </r>
  <r>
    <s v="L00170"/>
    <n v="15810010"/>
    <x v="3"/>
    <n v="32800"/>
    <n v="11.2"/>
    <n v="60"/>
    <s v="2021-03-01"/>
    <x v="0"/>
    <n v="0"/>
  </r>
  <r>
    <s v="L00171"/>
    <n v="15590320"/>
    <x v="2"/>
    <n v="114200"/>
    <n v="6.06"/>
    <n v="36"/>
    <s v="2021-03-01"/>
    <x v="1"/>
    <n v="0"/>
  </r>
  <r>
    <s v="L00172"/>
    <n v="15729083"/>
    <x v="2"/>
    <n v="41100"/>
    <n v="7.97"/>
    <n v="60"/>
    <s v="2021-03-02"/>
    <x v="0"/>
    <n v="0"/>
  </r>
  <r>
    <s v="L00173"/>
    <n v="15766044"/>
    <x v="3"/>
    <n v="15700"/>
    <n v="11.86"/>
    <n v="36"/>
    <s v="2021-03-02"/>
    <x v="1"/>
    <n v="0"/>
  </r>
  <r>
    <s v="L00174"/>
    <n v="15787168"/>
    <x v="2"/>
    <n v="116000"/>
    <n v="7.67"/>
    <n v="24"/>
    <s v="2021-03-03"/>
    <x v="1"/>
    <n v="0"/>
  </r>
  <r>
    <s v="L00175"/>
    <n v="15617348"/>
    <x v="2"/>
    <n v="143600"/>
    <n v="9.11"/>
    <n v="72"/>
    <s v="2021-03-03"/>
    <x v="2"/>
    <n v="295"/>
  </r>
  <r>
    <s v="L00176"/>
    <n v="15692931"/>
    <x v="4"/>
    <n v="37900"/>
    <n v="6.9"/>
    <n v="120"/>
    <s v="2021-03-03"/>
    <x v="0"/>
    <n v="0"/>
  </r>
  <r>
    <s v="L00177"/>
    <n v="15719309"/>
    <x v="3"/>
    <n v="12600"/>
    <n v="11.44"/>
    <n v="12"/>
    <s v="2021-03-04"/>
    <x v="1"/>
    <n v="0"/>
  </r>
  <r>
    <s v="L00178"/>
    <n v="15774696"/>
    <x v="2"/>
    <n v="181300"/>
    <n v="9.17"/>
    <n v="24"/>
    <s v="2021-03-04"/>
    <x v="1"/>
    <n v="0"/>
  </r>
  <r>
    <s v="L00179"/>
    <n v="15723250"/>
    <x v="3"/>
    <n v="48300"/>
    <n v="12.38"/>
    <n v="24"/>
    <s v="2021-03-04"/>
    <x v="1"/>
    <n v="0"/>
  </r>
  <r>
    <s v="L00180"/>
    <n v="15753840"/>
    <x v="3"/>
    <n v="73900"/>
    <n v="13.1"/>
    <n v="36"/>
    <s v="2021-03-05"/>
    <x v="1"/>
    <n v="0"/>
  </r>
  <r>
    <s v="L00181"/>
    <n v="15766734"/>
    <x v="0"/>
    <n v="404600"/>
    <n v="9.27"/>
    <n v="240"/>
    <s v="2021-03-06"/>
    <x v="2"/>
    <n v="105"/>
  </r>
  <r>
    <s v="L00182"/>
    <n v="15740043"/>
    <x v="3"/>
    <n v="47500"/>
    <n v="11.38"/>
    <n v="60"/>
    <s v="2021-03-06"/>
    <x v="2"/>
    <n v="155"/>
  </r>
  <r>
    <s v="L00183"/>
    <n v="15741554"/>
    <x v="1"/>
    <n v="415100"/>
    <n v="9.64"/>
    <n v="84"/>
    <s v="2021-03-08"/>
    <x v="0"/>
    <n v="0"/>
  </r>
  <r>
    <s v="L00184"/>
    <n v="15792365"/>
    <x v="1"/>
    <n v="141200"/>
    <n v="12.11"/>
    <n v="36"/>
    <s v="2021-03-08"/>
    <x v="1"/>
    <n v="0"/>
  </r>
  <r>
    <s v="L00185"/>
    <n v="15653857"/>
    <x v="2"/>
    <n v="195300"/>
    <n v="10.77"/>
    <n v="24"/>
    <s v="2021-03-10"/>
    <x v="1"/>
    <n v="0"/>
  </r>
  <r>
    <s v="L00186"/>
    <n v="15723950"/>
    <x v="3"/>
    <n v="71900"/>
    <n v="12.19"/>
    <n v="24"/>
    <s v="2021-03-10"/>
    <x v="1"/>
    <n v="0"/>
  </r>
  <r>
    <s v="L00187"/>
    <n v="15686936"/>
    <x v="0"/>
    <n v="476200"/>
    <n v="5.88"/>
    <n v="240"/>
    <s v="2021-03-11"/>
    <x v="0"/>
    <n v="0"/>
  </r>
  <r>
    <s v="L00188"/>
    <n v="15754443"/>
    <x v="3"/>
    <n v="61700"/>
    <n v="13.55"/>
    <n v="48"/>
    <s v="2021-03-11"/>
    <x v="1"/>
    <n v="0"/>
  </r>
  <r>
    <s v="L00189"/>
    <n v="15657565"/>
    <x v="3"/>
    <n v="37100"/>
    <n v="11.36"/>
    <n v="60"/>
    <s v="2021-03-12"/>
    <x v="0"/>
    <n v="0"/>
  </r>
  <r>
    <s v="L00190"/>
    <n v="15748414"/>
    <x v="2"/>
    <n v="219700"/>
    <n v="10.19"/>
    <n v="36"/>
    <s v="2021-03-12"/>
    <x v="2"/>
    <n v="199"/>
  </r>
  <r>
    <s v="L00191"/>
    <n v="15771873"/>
    <x v="3"/>
    <n v="91700"/>
    <n v="9.5"/>
    <n v="48"/>
    <s v="2021-03-12"/>
    <x v="1"/>
    <n v="0"/>
  </r>
  <r>
    <s v="L00192"/>
    <n v="15760427"/>
    <x v="1"/>
    <n v="164500"/>
    <n v="8.11"/>
    <n v="60"/>
    <s v="2021-03-13"/>
    <x v="0"/>
    <n v="0"/>
  </r>
  <r>
    <s v="L00193"/>
    <n v="15614878"/>
    <x v="0"/>
    <n v="572900"/>
    <n v="6"/>
    <n v="120"/>
    <s v="2021-03-14"/>
    <x v="0"/>
    <n v="0"/>
  </r>
  <r>
    <s v="L00194"/>
    <n v="15757535"/>
    <x v="3"/>
    <n v="73900"/>
    <n v="12.03"/>
    <n v="24"/>
    <s v="2021-03-14"/>
    <x v="1"/>
    <n v="0"/>
  </r>
  <r>
    <s v="L00195"/>
    <n v="15793883"/>
    <x v="0"/>
    <n v="12600"/>
    <n v="4.63"/>
    <n v="300"/>
    <s v="2021-03-15"/>
    <x v="0"/>
    <n v="0"/>
  </r>
  <r>
    <s v="L00196"/>
    <n v="15767729"/>
    <x v="0"/>
    <n v="199500"/>
    <n v="6.52"/>
    <n v="240"/>
    <s v="2021-03-15"/>
    <x v="0"/>
    <n v="0"/>
  </r>
  <r>
    <s v="L00197"/>
    <n v="15764431"/>
    <x v="2"/>
    <n v="58500"/>
    <n v="8.52"/>
    <n v="24"/>
    <s v="2021-03-15"/>
    <x v="1"/>
    <n v="0"/>
  </r>
  <r>
    <s v="L00198"/>
    <n v="15767474"/>
    <x v="1"/>
    <n v="374600"/>
    <n v="12.6"/>
    <n v="36"/>
    <s v="2021-03-15"/>
    <x v="2"/>
    <n v="317"/>
  </r>
  <r>
    <s v="L00199"/>
    <n v="15652084"/>
    <x v="4"/>
    <n v="118700"/>
    <n v="9"/>
    <n v="36"/>
    <s v="2021-03-15"/>
    <x v="1"/>
    <n v="0"/>
  </r>
  <r>
    <s v="L00200"/>
    <n v="15611635"/>
    <x v="2"/>
    <n v="181300"/>
    <n v="8.3000000000000007"/>
    <n v="24"/>
    <s v="2021-03-17"/>
    <x v="1"/>
    <n v="0"/>
  </r>
  <r>
    <s v="L00201"/>
    <n v="15646859"/>
    <x v="1"/>
    <n v="187800"/>
    <n v="11.32"/>
    <n v="24"/>
    <s v="2021-03-18"/>
    <x v="1"/>
    <n v="0"/>
  </r>
  <r>
    <s v="L00202"/>
    <n v="15636624"/>
    <x v="2"/>
    <n v="15400"/>
    <n v="6.97"/>
    <n v="72"/>
    <s v="2021-03-18"/>
    <x v="0"/>
    <n v="0"/>
  </r>
  <r>
    <s v="L00203"/>
    <n v="15623478"/>
    <x v="0"/>
    <n v="622300"/>
    <n v="6.88"/>
    <n v="180"/>
    <s v="2021-03-19"/>
    <x v="0"/>
    <n v="0"/>
  </r>
  <r>
    <s v="L00204"/>
    <n v="15774727"/>
    <x v="1"/>
    <n v="130200"/>
    <n v="9.09"/>
    <n v="24"/>
    <s v="2021-03-19"/>
    <x v="1"/>
    <n v="0"/>
  </r>
  <r>
    <s v="L00205"/>
    <n v="15668472"/>
    <x v="2"/>
    <n v="156500"/>
    <n v="7.34"/>
    <n v="36"/>
    <s v="2021-03-19"/>
    <x v="1"/>
    <n v="0"/>
  </r>
  <r>
    <s v="L00206"/>
    <n v="15659651"/>
    <x v="3"/>
    <n v="73200"/>
    <n v="12.72"/>
    <n v="12"/>
    <s v="2021-03-20"/>
    <x v="1"/>
    <n v="0"/>
  </r>
  <r>
    <s v="L00207"/>
    <n v="15587581"/>
    <x v="1"/>
    <n v="433200"/>
    <n v="8.9"/>
    <n v="24"/>
    <s v="2021-03-20"/>
    <x v="1"/>
    <n v="0"/>
  </r>
  <r>
    <s v="L00208"/>
    <n v="15633233"/>
    <x v="1"/>
    <n v="251800"/>
    <n v="11.61"/>
    <n v="36"/>
    <s v="2021-03-20"/>
    <x v="2"/>
    <n v="352"/>
  </r>
  <r>
    <s v="L00209"/>
    <n v="15574692"/>
    <x v="1"/>
    <n v="137300"/>
    <n v="9.89"/>
    <n v="84"/>
    <s v="2021-03-20"/>
    <x v="0"/>
    <n v="0"/>
  </r>
  <r>
    <s v="L00210"/>
    <n v="15611191"/>
    <x v="1"/>
    <n v="132200"/>
    <n v="12.38"/>
    <n v="24"/>
    <s v="2021-03-20"/>
    <x v="2"/>
    <n v="244"/>
  </r>
  <r>
    <s v="L00211"/>
    <n v="15737265"/>
    <x v="1"/>
    <n v="502500"/>
    <n v="10.039999999999999"/>
    <n v="60"/>
    <s v="2021-03-21"/>
    <x v="0"/>
    <n v="0"/>
  </r>
  <r>
    <s v="L00212"/>
    <n v="15743545"/>
    <x v="3"/>
    <n v="91700"/>
    <n v="11.31"/>
    <n v="12"/>
    <s v="2021-03-21"/>
    <x v="1"/>
    <n v="0"/>
  </r>
  <r>
    <s v="L00213"/>
    <n v="15636736"/>
    <x v="1"/>
    <n v="390800"/>
    <n v="11.1"/>
    <n v="60"/>
    <s v="2021-03-21"/>
    <x v="2"/>
    <n v="317"/>
  </r>
  <r>
    <s v="L00214"/>
    <n v="15625675"/>
    <x v="2"/>
    <n v="225900"/>
    <n v="9.0399999999999991"/>
    <n v="48"/>
    <s v="2021-03-21"/>
    <x v="1"/>
    <n v="0"/>
  </r>
  <r>
    <s v="L00215"/>
    <n v="15592197"/>
    <x v="2"/>
    <n v="251800"/>
    <n v="10.17"/>
    <n v="36"/>
    <s v="2021-03-21"/>
    <x v="1"/>
    <n v="0"/>
  </r>
  <r>
    <s v="L00216"/>
    <n v="15768746"/>
    <x v="2"/>
    <n v="298900"/>
    <n v="8.93"/>
    <n v="60"/>
    <s v="2021-03-22"/>
    <x v="2"/>
    <n v="167"/>
  </r>
  <r>
    <s v="L00217"/>
    <n v="15706762"/>
    <x v="1"/>
    <n v="163200"/>
    <n v="11.6"/>
    <n v="84"/>
    <s v="2021-03-22"/>
    <x v="0"/>
    <n v="0"/>
  </r>
  <r>
    <s v="L00218"/>
    <n v="15683416"/>
    <x v="0"/>
    <n v="508600"/>
    <n v="7.52"/>
    <n v="180"/>
    <s v="2021-03-23"/>
    <x v="0"/>
    <n v="0"/>
  </r>
  <r>
    <s v="L00219"/>
    <n v="15720636"/>
    <x v="1"/>
    <n v="351800"/>
    <n v="10.69"/>
    <n v="60"/>
    <s v="2021-03-23"/>
    <x v="0"/>
    <n v="15"/>
  </r>
  <r>
    <s v="L00220"/>
    <n v="15762123"/>
    <x v="1"/>
    <n v="335300"/>
    <n v="10.02"/>
    <n v="84"/>
    <s v="2021-03-24"/>
    <x v="0"/>
    <n v="0"/>
  </r>
  <r>
    <s v="L00221"/>
    <n v="15769051"/>
    <x v="2"/>
    <n v="240700"/>
    <n v="9.99"/>
    <n v="36"/>
    <s v="2021-03-24"/>
    <x v="1"/>
    <n v="0"/>
  </r>
  <r>
    <s v="L00222"/>
    <n v="15657468"/>
    <x v="3"/>
    <n v="56400"/>
    <n v="10.58"/>
    <n v="48"/>
    <s v="2021-03-26"/>
    <x v="1"/>
    <n v="0"/>
  </r>
  <r>
    <s v="L00223"/>
    <n v="15781495"/>
    <x v="3"/>
    <n v="42000"/>
    <n v="11.68"/>
    <n v="24"/>
    <s v="2021-03-27"/>
    <x v="1"/>
    <n v="0"/>
  </r>
  <r>
    <s v="L00224"/>
    <n v="15682778"/>
    <x v="3"/>
    <n v="56300"/>
    <n v="10.77"/>
    <n v="12"/>
    <s v="2021-03-27"/>
    <x v="1"/>
    <n v="0"/>
  </r>
  <r>
    <s v="L00225"/>
    <n v="15756820"/>
    <x v="2"/>
    <n v="44800"/>
    <n v="8.51"/>
    <n v="24"/>
    <s v="2021-03-27"/>
    <x v="1"/>
    <n v="0"/>
  </r>
  <r>
    <s v="L00226"/>
    <n v="15741295"/>
    <x v="1"/>
    <n v="103000"/>
    <n v="10.47"/>
    <n v="84"/>
    <s v="2021-03-28"/>
    <x v="0"/>
    <n v="0"/>
  </r>
  <r>
    <s v="L00227"/>
    <n v="15605461"/>
    <x v="1"/>
    <n v="188100"/>
    <n v="11.16"/>
    <n v="84"/>
    <s v="2021-03-28"/>
    <x v="0"/>
    <n v="0"/>
  </r>
  <r>
    <s v="L00228"/>
    <n v="15675252"/>
    <x v="4"/>
    <n v="90600"/>
    <n v="7.12"/>
    <n v="84"/>
    <s v="2021-03-29"/>
    <x v="0"/>
    <n v="0"/>
  </r>
  <r>
    <s v="L00229"/>
    <n v="15724684"/>
    <x v="3"/>
    <n v="28000"/>
    <n v="12.2"/>
    <n v="60"/>
    <s v="2021-03-31"/>
    <x v="2"/>
    <n v="97"/>
  </r>
  <r>
    <s v="L00230"/>
    <n v="15581197"/>
    <x v="3"/>
    <n v="51800"/>
    <n v="10.050000000000001"/>
    <n v="60"/>
    <s v="2021-04-01"/>
    <x v="0"/>
    <n v="0"/>
  </r>
  <r>
    <s v="L00231"/>
    <n v="15732628"/>
    <x v="2"/>
    <n v="187700"/>
    <n v="7.56"/>
    <n v="36"/>
    <s v="2021-04-01"/>
    <x v="1"/>
    <n v="0"/>
  </r>
  <r>
    <s v="L00232"/>
    <n v="15598883"/>
    <x v="0"/>
    <n v="591700"/>
    <n v="7.1"/>
    <n v="120"/>
    <s v="2021-04-02"/>
    <x v="0"/>
    <n v="0"/>
  </r>
  <r>
    <s v="L00233"/>
    <n v="15742971"/>
    <x v="1"/>
    <n v="178400"/>
    <n v="10.8"/>
    <n v="60"/>
    <s v="2021-04-02"/>
    <x v="0"/>
    <n v="0"/>
  </r>
  <r>
    <s v="L00234"/>
    <n v="15613017"/>
    <x v="0"/>
    <n v="123000"/>
    <n v="7.62"/>
    <n v="360"/>
    <s v="2021-04-02"/>
    <x v="0"/>
    <n v="0"/>
  </r>
  <r>
    <s v="L00235"/>
    <n v="15796569"/>
    <x v="3"/>
    <n v="32700"/>
    <n v="8.92"/>
    <n v="36"/>
    <s v="2021-04-03"/>
    <x v="1"/>
    <n v="0"/>
  </r>
  <r>
    <s v="L00236"/>
    <n v="15670738"/>
    <x v="2"/>
    <n v="5200"/>
    <n v="8.24"/>
    <n v="48"/>
    <s v="2021-04-04"/>
    <x v="1"/>
    <n v="0"/>
  </r>
  <r>
    <s v="L00237"/>
    <n v="15694666"/>
    <x v="2"/>
    <n v="174600"/>
    <n v="7.73"/>
    <n v="36"/>
    <s v="2021-04-04"/>
    <x v="1"/>
    <n v="0"/>
  </r>
  <r>
    <s v="L00238"/>
    <n v="15667620"/>
    <x v="2"/>
    <n v="89200"/>
    <n v="7.91"/>
    <n v="48"/>
    <s v="2021-04-04"/>
    <x v="1"/>
    <n v="0"/>
  </r>
  <r>
    <s v="L00239"/>
    <n v="15687658"/>
    <x v="3"/>
    <n v="7600"/>
    <n v="10.48"/>
    <n v="60"/>
    <s v="2021-04-06"/>
    <x v="0"/>
    <n v="0"/>
  </r>
  <r>
    <s v="L00240"/>
    <n v="15629787"/>
    <x v="3"/>
    <n v="27900"/>
    <n v="11.98"/>
    <n v="24"/>
    <s v="2021-04-06"/>
    <x v="1"/>
    <n v="0"/>
  </r>
  <r>
    <s v="L00241"/>
    <n v="15646594"/>
    <x v="2"/>
    <n v="74100"/>
    <n v="7.05"/>
    <n v="72"/>
    <s v="2021-04-07"/>
    <x v="0"/>
    <n v="0"/>
  </r>
  <r>
    <s v="L00242"/>
    <n v="15769451"/>
    <x v="3"/>
    <n v="7400"/>
    <n v="9.9"/>
    <n v="60"/>
    <s v="2021-04-07"/>
    <x v="0"/>
    <n v="0"/>
  </r>
  <r>
    <s v="L00243"/>
    <n v="15746726"/>
    <x v="3"/>
    <n v="24200"/>
    <n v="13.8"/>
    <n v="12"/>
    <s v="2021-04-07"/>
    <x v="1"/>
    <n v="0"/>
  </r>
  <r>
    <s v="L00244"/>
    <n v="15663650"/>
    <x v="3"/>
    <n v="10000"/>
    <n v="11.46"/>
    <n v="24"/>
    <s v="2021-04-07"/>
    <x v="1"/>
    <n v="0"/>
  </r>
  <r>
    <s v="L00245"/>
    <n v="15730579"/>
    <x v="1"/>
    <n v="407700"/>
    <n v="8.0500000000000007"/>
    <n v="60"/>
    <s v="2021-04-08"/>
    <x v="2"/>
    <n v="161"/>
  </r>
  <r>
    <s v="L00246"/>
    <n v="15711602"/>
    <x v="2"/>
    <n v="118600"/>
    <n v="9.02"/>
    <n v="24"/>
    <s v="2021-04-08"/>
    <x v="1"/>
    <n v="0"/>
  </r>
  <r>
    <s v="L00247"/>
    <n v="15668009"/>
    <x v="2"/>
    <n v="346100"/>
    <n v="6.53"/>
    <n v="36"/>
    <s v="2021-04-08"/>
    <x v="1"/>
    <n v="0"/>
  </r>
  <r>
    <s v="L00248"/>
    <n v="15764253"/>
    <x v="1"/>
    <n v="81800"/>
    <n v="10.65"/>
    <n v="60"/>
    <s v="2021-04-08"/>
    <x v="0"/>
    <n v="0"/>
  </r>
  <r>
    <s v="L00249"/>
    <n v="15607098"/>
    <x v="1"/>
    <n v="546700"/>
    <n v="10.08"/>
    <n v="84"/>
    <s v="2021-04-09"/>
    <x v="0"/>
    <n v="0"/>
  </r>
  <r>
    <s v="L00250"/>
    <n v="15616330"/>
    <x v="3"/>
    <n v="86500"/>
    <n v="13.16"/>
    <n v="12"/>
    <s v="2021-04-09"/>
    <x v="2"/>
    <n v="96"/>
  </r>
  <r>
    <s v="L00251"/>
    <n v="15779620"/>
    <x v="0"/>
    <n v="468800"/>
    <n v="7.63"/>
    <n v="240"/>
    <s v="2021-04-09"/>
    <x v="2"/>
    <n v="284"/>
  </r>
  <r>
    <s v="L00252"/>
    <n v="15596647"/>
    <x v="2"/>
    <n v="93400"/>
    <n v="8.33"/>
    <n v="72"/>
    <s v="2021-04-10"/>
    <x v="0"/>
    <n v="0"/>
  </r>
  <r>
    <s v="L00253"/>
    <n v="15698816"/>
    <x v="2"/>
    <n v="122800"/>
    <n v="8.0299999999999994"/>
    <n v="60"/>
    <s v="2021-04-10"/>
    <x v="0"/>
    <n v="4"/>
  </r>
  <r>
    <s v="L00254"/>
    <n v="15765375"/>
    <x v="4"/>
    <n v="146700"/>
    <n v="5.92"/>
    <n v="120"/>
    <s v="2021-04-10"/>
    <x v="0"/>
    <n v="0"/>
  </r>
  <r>
    <s v="L00255"/>
    <n v="15724663"/>
    <x v="0"/>
    <n v="787400"/>
    <n v="7.44"/>
    <n v="360"/>
    <s v="2021-04-11"/>
    <x v="0"/>
    <n v="0"/>
  </r>
  <r>
    <s v="L00256"/>
    <n v="15631721"/>
    <x v="3"/>
    <n v="34000"/>
    <n v="11.09"/>
    <n v="60"/>
    <s v="2021-04-11"/>
    <x v="0"/>
    <n v="0"/>
  </r>
  <r>
    <s v="L00257"/>
    <n v="15682995"/>
    <x v="0"/>
    <n v="207800"/>
    <n v="7.6"/>
    <n v="240"/>
    <s v="2021-04-12"/>
    <x v="0"/>
    <n v="0"/>
  </r>
  <r>
    <s v="L00258"/>
    <n v="15567013"/>
    <x v="1"/>
    <n v="74200"/>
    <n v="9.0299999999999994"/>
    <n v="36"/>
    <s v="2021-04-12"/>
    <x v="1"/>
    <n v="0"/>
  </r>
  <r>
    <s v="L00259"/>
    <n v="15755638"/>
    <x v="2"/>
    <n v="157800"/>
    <n v="7.87"/>
    <n v="60"/>
    <s v="2021-04-12"/>
    <x v="0"/>
    <n v="0"/>
  </r>
  <r>
    <s v="L00260"/>
    <n v="15731543"/>
    <x v="2"/>
    <n v="5200"/>
    <n v="7.81"/>
    <n v="48"/>
    <s v="2021-04-13"/>
    <x v="1"/>
    <n v="0"/>
  </r>
  <r>
    <s v="L00261"/>
    <n v="15632185"/>
    <x v="4"/>
    <n v="71800"/>
    <n v="6.93"/>
    <n v="36"/>
    <s v="2021-04-13"/>
    <x v="1"/>
    <n v="0"/>
  </r>
  <r>
    <s v="L00262"/>
    <n v="15632882"/>
    <x v="2"/>
    <n v="29400"/>
    <n v="8.8699999999999992"/>
    <n v="36"/>
    <s v="2021-04-13"/>
    <x v="1"/>
    <n v="0"/>
  </r>
  <r>
    <s v="L00263"/>
    <n v="15680752"/>
    <x v="1"/>
    <n v="172700"/>
    <n v="10.029999999999999"/>
    <n v="24"/>
    <s v="2021-04-14"/>
    <x v="1"/>
    <n v="0"/>
  </r>
  <r>
    <s v="L00264"/>
    <n v="15788930"/>
    <x v="2"/>
    <n v="214300"/>
    <n v="6.97"/>
    <n v="72"/>
    <s v="2021-04-14"/>
    <x v="0"/>
    <n v="24"/>
  </r>
  <r>
    <s v="L00265"/>
    <n v="15615004"/>
    <x v="3"/>
    <n v="51900"/>
    <n v="10.67"/>
    <n v="60"/>
    <s v="2021-04-15"/>
    <x v="0"/>
    <n v="0"/>
  </r>
  <r>
    <s v="L00266"/>
    <n v="15717879"/>
    <x v="2"/>
    <n v="264700"/>
    <n v="8.1199999999999992"/>
    <n v="48"/>
    <s v="2021-04-15"/>
    <x v="1"/>
    <n v="0"/>
  </r>
  <r>
    <s v="L00267"/>
    <n v="15807989"/>
    <x v="4"/>
    <n v="24500"/>
    <n v="7.63"/>
    <n v="60"/>
    <s v="2021-04-15"/>
    <x v="0"/>
    <n v="54"/>
  </r>
  <r>
    <s v="L00268"/>
    <n v="15738291"/>
    <x v="0"/>
    <n v="392400"/>
    <n v="6.43"/>
    <n v="120"/>
    <s v="2021-04-15"/>
    <x v="0"/>
    <n v="25"/>
  </r>
  <r>
    <s v="L00269"/>
    <n v="15766826"/>
    <x v="0"/>
    <n v="118100"/>
    <n v="3.71"/>
    <n v="120"/>
    <s v="2021-04-15"/>
    <x v="0"/>
    <n v="0"/>
  </r>
  <r>
    <s v="L00270"/>
    <n v="15780124"/>
    <x v="4"/>
    <n v="44900"/>
    <n v="5.56"/>
    <n v="120"/>
    <s v="2021-04-16"/>
    <x v="0"/>
    <n v="0"/>
  </r>
  <r>
    <s v="L00271"/>
    <n v="15762218"/>
    <x v="0"/>
    <n v="558300"/>
    <n v="6.86"/>
    <n v="120"/>
    <s v="2021-04-17"/>
    <x v="0"/>
    <n v="0"/>
  </r>
  <r>
    <s v="L00272"/>
    <n v="15697625"/>
    <x v="4"/>
    <n v="73200"/>
    <n v="5.87"/>
    <n v="120"/>
    <s v="2021-04-17"/>
    <x v="0"/>
    <n v="0"/>
  </r>
  <r>
    <s v="L00273"/>
    <n v="15610765"/>
    <x v="0"/>
    <n v="693000"/>
    <n v="7.14"/>
    <n v="240"/>
    <s v="2021-04-18"/>
    <x v="0"/>
    <n v="0"/>
  </r>
  <r>
    <s v="L00274"/>
    <n v="15724848"/>
    <x v="3"/>
    <n v="43300"/>
    <n v="13.24"/>
    <n v="36"/>
    <s v="2021-04-19"/>
    <x v="1"/>
    <n v="0"/>
  </r>
  <r>
    <s v="L00275"/>
    <n v="15718779"/>
    <x v="3"/>
    <n v="23000"/>
    <n v="9.84"/>
    <n v="24"/>
    <s v="2021-04-19"/>
    <x v="1"/>
    <n v="0"/>
  </r>
  <r>
    <s v="L00276"/>
    <n v="15803479"/>
    <x v="2"/>
    <n v="6900"/>
    <n v="7.92"/>
    <n v="72"/>
    <s v="2021-04-19"/>
    <x v="0"/>
    <n v="0"/>
  </r>
  <r>
    <s v="L00277"/>
    <n v="15758035"/>
    <x v="2"/>
    <n v="234700"/>
    <n v="7.39"/>
    <n v="72"/>
    <s v="2021-04-20"/>
    <x v="0"/>
    <n v="0"/>
  </r>
  <r>
    <s v="L00278"/>
    <n v="15566988"/>
    <x v="1"/>
    <n v="124500"/>
    <n v="10.47"/>
    <n v="24"/>
    <s v="2021-04-20"/>
    <x v="1"/>
    <n v="0"/>
  </r>
  <r>
    <s v="L00279"/>
    <n v="15620398"/>
    <x v="1"/>
    <n v="27600"/>
    <n v="10.33"/>
    <n v="60"/>
    <s v="2021-04-20"/>
    <x v="0"/>
    <n v="0"/>
  </r>
  <r>
    <s v="L00280"/>
    <n v="15598521"/>
    <x v="1"/>
    <n v="190800"/>
    <n v="12.18"/>
    <n v="84"/>
    <s v="2021-04-21"/>
    <x v="0"/>
    <n v="0"/>
  </r>
  <r>
    <s v="L00281"/>
    <n v="15662532"/>
    <x v="3"/>
    <n v="66000"/>
    <n v="10.6"/>
    <n v="60"/>
    <s v="2021-04-21"/>
    <x v="0"/>
    <n v="0"/>
  </r>
  <r>
    <s v="L00282"/>
    <n v="15575409"/>
    <x v="3"/>
    <n v="55200"/>
    <n v="12.1"/>
    <n v="12"/>
    <s v="2021-04-21"/>
    <x v="1"/>
    <n v="0"/>
  </r>
  <r>
    <s v="L00283"/>
    <n v="15768367"/>
    <x v="1"/>
    <n v="293600"/>
    <n v="10.18"/>
    <n v="60"/>
    <s v="2021-04-22"/>
    <x v="0"/>
    <n v="0"/>
  </r>
  <r>
    <s v="L00284"/>
    <n v="15638751"/>
    <x v="2"/>
    <n v="126400"/>
    <n v="6.74"/>
    <n v="72"/>
    <s v="2021-04-22"/>
    <x v="0"/>
    <n v="57"/>
  </r>
  <r>
    <s v="L00285"/>
    <n v="15785980"/>
    <x v="2"/>
    <n v="150600"/>
    <n v="9.68"/>
    <n v="60"/>
    <s v="2021-04-22"/>
    <x v="0"/>
    <n v="0"/>
  </r>
  <r>
    <s v="L00286"/>
    <n v="15709780"/>
    <x v="0"/>
    <n v="195700"/>
    <n v="6.14"/>
    <n v="120"/>
    <s v="2021-04-22"/>
    <x v="0"/>
    <n v="0"/>
  </r>
  <r>
    <s v="L00287"/>
    <n v="15758702"/>
    <x v="2"/>
    <n v="22500"/>
    <n v="8.2799999999999994"/>
    <n v="60"/>
    <s v="2021-04-22"/>
    <x v="0"/>
    <n v="0"/>
  </r>
  <r>
    <s v="L00288"/>
    <n v="15578462"/>
    <x v="2"/>
    <n v="17000"/>
    <n v="9.5"/>
    <n v="48"/>
    <s v="2021-04-22"/>
    <x v="1"/>
    <n v="0"/>
  </r>
  <r>
    <s v="L00289"/>
    <n v="15627847"/>
    <x v="2"/>
    <n v="189900"/>
    <n v="6.04"/>
    <n v="72"/>
    <s v="2021-04-23"/>
    <x v="0"/>
    <n v="0"/>
  </r>
  <r>
    <s v="L00290"/>
    <n v="15778345"/>
    <x v="0"/>
    <n v="82400"/>
    <n v="5.21"/>
    <n v="180"/>
    <s v="2021-04-24"/>
    <x v="0"/>
    <n v="0"/>
  </r>
  <r>
    <s v="L00291"/>
    <n v="15624428"/>
    <x v="3"/>
    <n v="117200"/>
    <n v="11.64"/>
    <n v="48"/>
    <s v="2021-04-25"/>
    <x v="1"/>
    <n v="0"/>
  </r>
  <r>
    <s v="L00292"/>
    <n v="15667424"/>
    <x v="2"/>
    <n v="78000"/>
    <n v="8.89"/>
    <n v="72"/>
    <s v="2021-04-25"/>
    <x v="0"/>
    <n v="0"/>
  </r>
  <r>
    <s v="L00293"/>
    <n v="15751943"/>
    <x v="2"/>
    <n v="103000"/>
    <n v="9.44"/>
    <n v="72"/>
    <s v="2021-04-25"/>
    <x v="0"/>
    <n v="0"/>
  </r>
  <r>
    <s v="L00294"/>
    <n v="15794278"/>
    <x v="4"/>
    <n v="71200"/>
    <n v="5.56"/>
    <n v="120"/>
    <s v="2021-04-25"/>
    <x v="0"/>
    <n v="0"/>
  </r>
  <r>
    <s v="L00295"/>
    <n v="15754747"/>
    <x v="0"/>
    <n v="729800"/>
    <n v="6.08"/>
    <n v="360"/>
    <s v="2021-04-26"/>
    <x v="0"/>
    <n v="0"/>
  </r>
  <r>
    <s v="L00296"/>
    <n v="15811032"/>
    <x v="3"/>
    <n v="12800"/>
    <n v="13.01"/>
    <n v="36"/>
    <s v="2021-04-26"/>
    <x v="1"/>
    <n v="0"/>
  </r>
  <r>
    <s v="L00297"/>
    <n v="15621021"/>
    <x v="0"/>
    <n v="35400"/>
    <n v="5.99"/>
    <n v="240"/>
    <s v="2021-04-26"/>
    <x v="0"/>
    <n v="0"/>
  </r>
  <r>
    <s v="L00298"/>
    <n v="15772941"/>
    <x v="1"/>
    <n v="153200"/>
    <n v="10.66"/>
    <n v="60"/>
    <s v="2021-04-26"/>
    <x v="0"/>
    <n v="0"/>
  </r>
  <r>
    <s v="L00299"/>
    <n v="15593241"/>
    <x v="1"/>
    <n v="390800"/>
    <n v="12.92"/>
    <n v="36"/>
    <s v="2021-04-26"/>
    <x v="1"/>
    <n v="0"/>
  </r>
  <r>
    <s v="L00300"/>
    <n v="15770539"/>
    <x v="1"/>
    <n v="220800"/>
    <n v="9.56"/>
    <n v="84"/>
    <s v="2021-04-27"/>
    <x v="0"/>
    <n v="36"/>
  </r>
  <r>
    <s v="L00301"/>
    <n v="15595588"/>
    <x v="1"/>
    <n v="583800"/>
    <n v="9.0399999999999991"/>
    <n v="84"/>
    <s v="2021-04-28"/>
    <x v="0"/>
    <n v="0"/>
  </r>
  <r>
    <s v="L00302"/>
    <n v="15764072"/>
    <x v="0"/>
    <n v="205200"/>
    <n v="6.33"/>
    <n v="180"/>
    <s v="2021-04-28"/>
    <x v="0"/>
    <n v="0"/>
  </r>
  <r>
    <s v="L00303"/>
    <n v="15592914"/>
    <x v="2"/>
    <n v="55800"/>
    <n v="9.02"/>
    <n v="72"/>
    <s v="2021-04-28"/>
    <x v="0"/>
    <n v="0"/>
  </r>
  <r>
    <s v="L00304"/>
    <n v="15580068"/>
    <x v="3"/>
    <n v="67600"/>
    <n v="12.03"/>
    <n v="36"/>
    <s v="2021-04-29"/>
    <x v="1"/>
    <n v="0"/>
  </r>
  <r>
    <s v="L00305"/>
    <n v="15706185"/>
    <x v="1"/>
    <n v="409000"/>
    <n v="11.29"/>
    <n v="60"/>
    <s v="2021-04-30"/>
    <x v="0"/>
    <n v="0"/>
  </r>
  <r>
    <s v="L00306"/>
    <n v="15665963"/>
    <x v="4"/>
    <n v="133700"/>
    <n v="7.27"/>
    <n v="120"/>
    <s v="2021-04-30"/>
    <x v="0"/>
    <n v="0"/>
  </r>
  <r>
    <s v="L00307"/>
    <n v="15782531"/>
    <x v="2"/>
    <n v="378200"/>
    <n v="8.14"/>
    <n v="36"/>
    <s v="2021-04-30"/>
    <x v="1"/>
    <n v="0"/>
  </r>
  <r>
    <s v="L00308"/>
    <n v="15777122"/>
    <x v="0"/>
    <n v="243800"/>
    <n v="7.92"/>
    <n v="240"/>
    <s v="2021-05-01"/>
    <x v="0"/>
    <n v="0"/>
  </r>
  <r>
    <s v="L00309"/>
    <n v="15729557"/>
    <x v="0"/>
    <n v="855800"/>
    <n v="5.28"/>
    <n v="120"/>
    <s v="2021-05-02"/>
    <x v="0"/>
    <n v="0"/>
  </r>
  <r>
    <s v="L00310"/>
    <n v="15594612"/>
    <x v="4"/>
    <n v="48200"/>
    <n v="6.89"/>
    <n v="36"/>
    <s v="2021-05-02"/>
    <x v="1"/>
    <n v="0"/>
  </r>
  <r>
    <s v="L00311"/>
    <n v="15687658"/>
    <x v="3"/>
    <n v="7500"/>
    <n v="10.91"/>
    <n v="12"/>
    <s v="2021-05-02"/>
    <x v="1"/>
    <n v="0"/>
  </r>
  <r>
    <s v="L00312"/>
    <n v="15681705"/>
    <x v="2"/>
    <n v="116200"/>
    <n v="7.19"/>
    <n v="24"/>
    <s v="2021-05-02"/>
    <x v="1"/>
    <n v="0"/>
  </r>
  <r>
    <s v="L00313"/>
    <n v="15693737"/>
    <x v="2"/>
    <n v="165800"/>
    <n v="7.94"/>
    <n v="36"/>
    <s v="2021-05-02"/>
    <x v="1"/>
    <n v="0"/>
  </r>
  <r>
    <s v="L00314"/>
    <n v="15620030"/>
    <x v="3"/>
    <n v="37000"/>
    <n v="10.83"/>
    <n v="60"/>
    <s v="2021-05-02"/>
    <x v="0"/>
    <n v="0"/>
  </r>
  <r>
    <s v="L00315"/>
    <n v="15742668"/>
    <x v="3"/>
    <n v="2400"/>
    <n v="11.75"/>
    <n v="60"/>
    <s v="2021-05-03"/>
    <x v="0"/>
    <n v="0"/>
  </r>
  <r>
    <s v="L00316"/>
    <n v="15691011"/>
    <x v="0"/>
    <n v="593900"/>
    <n v="7.08"/>
    <n v="180"/>
    <s v="2021-05-03"/>
    <x v="0"/>
    <n v="0"/>
  </r>
  <r>
    <s v="L00317"/>
    <n v="15625021"/>
    <x v="2"/>
    <n v="25200"/>
    <n v="8.42"/>
    <n v="36"/>
    <s v="2021-05-03"/>
    <x v="1"/>
    <n v="0"/>
  </r>
  <r>
    <s v="L00318"/>
    <n v="15809006"/>
    <x v="3"/>
    <n v="31100"/>
    <n v="12.02"/>
    <n v="12"/>
    <s v="2021-05-03"/>
    <x v="1"/>
    <n v="0"/>
  </r>
  <r>
    <s v="L00319"/>
    <n v="15624388"/>
    <x v="0"/>
    <n v="288800"/>
    <n v="6.65"/>
    <n v="240"/>
    <s v="2021-05-03"/>
    <x v="0"/>
    <n v="0"/>
  </r>
  <r>
    <s v="L00320"/>
    <n v="15605673"/>
    <x v="4"/>
    <n v="50500"/>
    <n v="6.31"/>
    <n v="84"/>
    <s v="2021-05-04"/>
    <x v="0"/>
    <n v="0"/>
  </r>
  <r>
    <s v="L00321"/>
    <n v="15597968"/>
    <x v="3"/>
    <n v="99800"/>
    <n v="12.44"/>
    <n v="36"/>
    <s v="2021-05-05"/>
    <x v="1"/>
    <n v="0"/>
  </r>
  <r>
    <s v="L00322"/>
    <n v="15788367"/>
    <x v="2"/>
    <n v="56100"/>
    <n v="10.69"/>
    <n v="48"/>
    <s v="2021-05-05"/>
    <x v="1"/>
    <n v="0"/>
  </r>
  <r>
    <s v="L00323"/>
    <n v="15684358"/>
    <x v="3"/>
    <n v="111000"/>
    <n v="10.78"/>
    <n v="48"/>
    <s v="2021-05-05"/>
    <x v="1"/>
    <n v="0"/>
  </r>
  <r>
    <s v="L00324"/>
    <n v="15665062"/>
    <x v="0"/>
    <n v="7500"/>
    <n v="6.48"/>
    <n v="360"/>
    <s v="2021-05-05"/>
    <x v="0"/>
    <n v="0"/>
  </r>
  <r>
    <s v="L00325"/>
    <n v="15579892"/>
    <x v="2"/>
    <n v="8600"/>
    <n v="8.32"/>
    <n v="36"/>
    <s v="2021-05-05"/>
    <x v="1"/>
    <n v="0"/>
  </r>
  <r>
    <s v="L00326"/>
    <n v="15746333"/>
    <x v="2"/>
    <n v="7000"/>
    <n v="8.48"/>
    <n v="24"/>
    <s v="2021-05-06"/>
    <x v="2"/>
    <n v="289"/>
  </r>
  <r>
    <s v="L00327"/>
    <n v="15698474"/>
    <x v="0"/>
    <n v="1024300"/>
    <n v="7.42"/>
    <n v="180"/>
    <s v="2021-05-07"/>
    <x v="0"/>
    <n v="0"/>
  </r>
  <r>
    <s v="L00328"/>
    <n v="15812497"/>
    <x v="1"/>
    <n v="153500"/>
    <n v="11.8"/>
    <n v="84"/>
    <s v="2021-05-07"/>
    <x v="0"/>
    <n v="0"/>
  </r>
  <r>
    <s v="L00329"/>
    <n v="15680767"/>
    <x v="2"/>
    <n v="20400"/>
    <n v="7.92"/>
    <n v="72"/>
    <s v="2021-05-07"/>
    <x v="0"/>
    <n v="0"/>
  </r>
  <r>
    <s v="L00330"/>
    <n v="15691840"/>
    <x v="3"/>
    <n v="63200"/>
    <n v="12.22"/>
    <n v="12"/>
    <s v="2021-05-08"/>
    <x v="1"/>
    <n v="0"/>
  </r>
  <r>
    <s v="L00331"/>
    <n v="15596870"/>
    <x v="0"/>
    <n v="398900"/>
    <n v="5.89"/>
    <n v="300"/>
    <s v="2021-05-08"/>
    <x v="0"/>
    <n v="0"/>
  </r>
  <r>
    <s v="L00332"/>
    <n v="15779985"/>
    <x v="1"/>
    <n v="89500"/>
    <n v="9.65"/>
    <n v="24"/>
    <s v="2021-05-08"/>
    <x v="2"/>
    <n v="343"/>
  </r>
  <r>
    <s v="L00333"/>
    <n v="15677939"/>
    <x v="3"/>
    <n v="86400"/>
    <n v="12.35"/>
    <n v="60"/>
    <s v="2021-05-09"/>
    <x v="0"/>
    <n v="0"/>
  </r>
  <r>
    <s v="L00334"/>
    <n v="15747174"/>
    <x v="3"/>
    <n v="58400"/>
    <n v="11.96"/>
    <n v="48"/>
    <s v="2021-05-09"/>
    <x v="1"/>
    <n v="0"/>
  </r>
  <r>
    <s v="L00335"/>
    <n v="15734987"/>
    <x v="0"/>
    <n v="9900"/>
    <n v="6.67"/>
    <n v="240"/>
    <s v="2021-05-11"/>
    <x v="0"/>
    <n v="0"/>
  </r>
  <r>
    <s v="L00336"/>
    <n v="15565879"/>
    <x v="3"/>
    <n v="37000"/>
    <n v="8.7899999999999991"/>
    <n v="12"/>
    <s v="2021-05-11"/>
    <x v="1"/>
    <n v="0"/>
  </r>
  <r>
    <s v="L00337"/>
    <n v="15645496"/>
    <x v="2"/>
    <n v="235700"/>
    <n v="7.27"/>
    <n v="48"/>
    <s v="2021-05-11"/>
    <x v="1"/>
    <n v="0"/>
  </r>
  <r>
    <s v="L00338"/>
    <n v="15771139"/>
    <x v="1"/>
    <n v="160500"/>
    <n v="10.61"/>
    <n v="24"/>
    <s v="2021-05-12"/>
    <x v="1"/>
    <n v="0"/>
  </r>
  <r>
    <s v="L00339"/>
    <n v="15774258"/>
    <x v="4"/>
    <n v="151300"/>
    <n v="6.94"/>
    <n v="60"/>
    <s v="2021-05-12"/>
    <x v="0"/>
    <n v="0"/>
  </r>
  <r>
    <s v="L00340"/>
    <n v="15650018"/>
    <x v="3"/>
    <n v="47900"/>
    <n v="11.45"/>
    <n v="12"/>
    <s v="2021-05-13"/>
    <x v="1"/>
    <n v="0"/>
  </r>
  <r>
    <s v="L00341"/>
    <n v="15699634"/>
    <x v="1"/>
    <n v="280900"/>
    <n v="9.23"/>
    <n v="36"/>
    <s v="2021-05-14"/>
    <x v="1"/>
    <n v="0"/>
  </r>
  <r>
    <s v="L00342"/>
    <n v="15663161"/>
    <x v="0"/>
    <n v="215100"/>
    <n v="6.06"/>
    <n v="300"/>
    <s v="2021-05-15"/>
    <x v="2"/>
    <n v="255"/>
  </r>
  <r>
    <s v="L00343"/>
    <n v="15622033"/>
    <x v="4"/>
    <n v="13200"/>
    <n v="5.51"/>
    <n v="120"/>
    <s v="2021-05-15"/>
    <x v="0"/>
    <n v="0"/>
  </r>
  <r>
    <s v="L00344"/>
    <n v="15713043"/>
    <x v="4"/>
    <n v="56800"/>
    <n v="7.23"/>
    <n v="60"/>
    <s v="2021-05-16"/>
    <x v="0"/>
    <n v="0"/>
  </r>
  <r>
    <s v="L00345"/>
    <n v="15733491"/>
    <x v="2"/>
    <n v="45600"/>
    <n v="9.84"/>
    <n v="24"/>
    <s v="2021-05-16"/>
    <x v="1"/>
    <n v="0"/>
  </r>
  <r>
    <s v="L00346"/>
    <n v="15672242"/>
    <x v="4"/>
    <n v="132600"/>
    <n v="7.05"/>
    <n v="84"/>
    <s v="2021-05-17"/>
    <x v="0"/>
    <n v="36"/>
  </r>
  <r>
    <s v="L00347"/>
    <n v="15657349"/>
    <x v="3"/>
    <n v="10500"/>
    <n v="10.25"/>
    <n v="12"/>
    <s v="2021-05-17"/>
    <x v="1"/>
    <n v="0"/>
  </r>
  <r>
    <s v="L00348"/>
    <n v="15806880"/>
    <x v="2"/>
    <n v="237000"/>
    <n v="9.1"/>
    <n v="24"/>
    <s v="2021-05-17"/>
    <x v="1"/>
    <n v="0"/>
  </r>
  <r>
    <s v="L00349"/>
    <n v="15771749"/>
    <x v="3"/>
    <n v="54000"/>
    <n v="12.03"/>
    <n v="48"/>
    <s v="2021-05-17"/>
    <x v="1"/>
    <n v="0"/>
  </r>
  <r>
    <s v="L00350"/>
    <n v="15795298"/>
    <x v="2"/>
    <n v="184200"/>
    <n v="8.5"/>
    <n v="60"/>
    <s v="2021-05-17"/>
    <x v="0"/>
    <n v="0"/>
  </r>
  <r>
    <s v="L00351"/>
    <n v="15725767"/>
    <x v="0"/>
    <n v="194700"/>
    <n v="6.31"/>
    <n v="120"/>
    <s v="2021-05-19"/>
    <x v="0"/>
    <n v="0"/>
  </r>
  <r>
    <s v="L00352"/>
    <n v="15654975"/>
    <x v="1"/>
    <n v="520800"/>
    <n v="10.08"/>
    <n v="36"/>
    <s v="2021-05-19"/>
    <x v="1"/>
    <n v="0"/>
  </r>
  <r>
    <s v="L00353"/>
    <n v="15754113"/>
    <x v="4"/>
    <n v="135500"/>
    <n v="7.95"/>
    <n v="84"/>
    <s v="2021-05-19"/>
    <x v="0"/>
    <n v="0"/>
  </r>
  <r>
    <s v="L00354"/>
    <n v="15706365"/>
    <x v="2"/>
    <n v="292900"/>
    <n v="8.5299999999999994"/>
    <n v="24"/>
    <s v="2021-05-20"/>
    <x v="1"/>
    <n v="0"/>
  </r>
  <r>
    <s v="L00355"/>
    <n v="15684512"/>
    <x v="3"/>
    <n v="35500"/>
    <n v="9.85"/>
    <n v="48"/>
    <s v="2021-05-20"/>
    <x v="1"/>
    <n v="0"/>
  </r>
  <r>
    <s v="L00356"/>
    <n v="15683124"/>
    <x v="0"/>
    <n v="967700"/>
    <n v="6.4"/>
    <n v="240"/>
    <s v="2021-05-20"/>
    <x v="0"/>
    <n v="54"/>
  </r>
  <r>
    <s v="L00357"/>
    <n v="15692750"/>
    <x v="0"/>
    <n v="42800"/>
    <n v="6.3"/>
    <n v="240"/>
    <s v="2021-05-21"/>
    <x v="2"/>
    <n v="295"/>
  </r>
  <r>
    <s v="L00358"/>
    <n v="15633213"/>
    <x v="3"/>
    <n v="89500"/>
    <n v="11.76"/>
    <n v="36"/>
    <s v="2021-05-21"/>
    <x v="1"/>
    <n v="0"/>
  </r>
  <r>
    <s v="L00359"/>
    <n v="15676810"/>
    <x v="3"/>
    <n v="30300"/>
    <n v="12.22"/>
    <n v="24"/>
    <s v="2021-05-21"/>
    <x v="1"/>
    <n v="0"/>
  </r>
  <r>
    <s v="L00360"/>
    <n v="15734628"/>
    <x v="2"/>
    <n v="145100"/>
    <n v="9.41"/>
    <n v="48"/>
    <s v="2021-05-22"/>
    <x v="1"/>
    <n v="0"/>
  </r>
  <r>
    <s v="L00361"/>
    <n v="15774258"/>
    <x v="2"/>
    <n v="382900"/>
    <n v="7.95"/>
    <n v="24"/>
    <s v="2021-05-22"/>
    <x v="1"/>
    <n v="0"/>
  </r>
  <r>
    <s v="L00362"/>
    <n v="15634245"/>
    <x v="1"/>
    <n v="180200"/>
    <n v="9.59"/>
    <n v="84"/>
    <s v="2021-05-22"/>
    <x v="0"/>
    <n v="0"/>
  </r>
  <r>
    <s v="L00363"/>
    <n v="15615207"/>
    <x v="0"/>
    <n v="24000"/>
    <n v="4.84"/>
    <n v="300"/>
    <s v="2021-05-22"/>
    <x v="0"/>
    <n v="0"/>
  </r>
  <r>
    <s v="L00364"/>
    <n v="15793901"/>
    <x v="4"/>
    <n v="77700"/>
    <n v="7.16"/>
    <n v="36"/>
    <s v="2021-05-22"/>
    <x v="1"/>
    <n v="0"/>
  </r>
  <r>
    <s v="L00365"/>
    <n v="15722993"/>
    <x v="0"/>
    <n v="27200"/>
    <n v="5.63"/>
    <n v="180"/>
    <s v="2021-05-23"/>
    <x v="0"/>
    <n v="0"/>
  </r>
  <r>
    <s v="L00366"/>
    <n v="15729970"/>
    <x v="2"/>
    <n v="115100"/>
    <n v="8.99"/>
    <n v="36"/>
    <s v="2021-05-23"/>
    <x v="1"/>
    <n v="0"/>
  </r>
  <r>
    <s v="L00367"/>
    <n v="15794661"/>
    <x v="3"/>
    <n v="61900"/>
    <n v="11.48"/>
    <n v="60"/>
    <s v="2021-05-24"/>
    <x v="0"/>
    <n v="0"/>
  </r>
  <r>
    <s v="L00368"/>
    <n v="15567437"/>
    <x v="2"/>
    <n v="142400"/>
    <n v="8.3000000000000007"/>
    <n v="48"/>
    <s v="2021-05-24"/>
    <x v="1"/>
    <n v="0"/>
  </r>
  <r>
    <s v="L00369"/>
    <n v="15803415"/>
    <x v="2"/>
    <n v="108000"/>
    <n v="8.32"/>
    <n v="60"/>
    <s v="2021-05-24"/>
    <x v="0"/>
    <n v="0"/>
  </r>
  <r>
    <s v="L00370"/>
    <n v="15724251"/>
    <x v="0"/>
    <n v="158800"/>
    <n v="5.01"/>
    <n v="300"/>
    <s v="2021-05-24"/>
    <x v="0"/>
    <n v="0"/>
  </r>
  <r>
    <s v="L00371"/>
    <n v="15731026"/>
    <x v="0"/>
    <n v="604100"/>
    <n v="6.02"/>
    <n v="240"/>
    <s v="2021-05-24"/>
    <x v="0"/>
    <n v="0"/>
  </r>
  <r>
    <s v="L00372"/>
    <n v="15756824"/>
    <x v="0"/>
    <n v="32200"/>
    <n v="7.18"/>
    <n v="120"/>
    <s v="2021-05-24"/>
    <x v="0"/>
    <n v="0"/>
  </r>
  <r>
    <s v="L00373"/>
    <n v="15680772"/>
    <x v="2"/>
    <n v="163700"/>
    <n v="8.48"/>
    <n v="72"/>
    <s v="2021-05-25"/>
    <x v="0"/>
    <n v="43"/>
  </r>
  <r>
    <s v="L00374"/>
    <n v="15681007"/>
    <x v="2"/>
    <n v="139200"/>
    <n v="6.23"/>
    <n v="72"/>
    <s v="2021-05-25"/>
    <x v="0"/>
    <n v="0"/>
  </r>
  <r>
    <s v="L00375"/>
    <n v="15769516"/>
    <x v="1"/>
    <n v="13100"/>
    <n v="10.66"/>
    <n v="60"/>
    <s v="2021-05-25"/>
    <x v="0"/>
    <n v="0"/>
  </r>
  <r>
    <s v="L00376"/>
    <n v="15642934"/>
    <x v="2"/>
    <n v="210100"/>
    <n v="8.39"/>
    <n v="36"/>
    <s v="2021-05-25"/>
    <x v="1"/>
    <n v="0"/>
  </r>
  <r>
    <s v="L00377"/>
    <n v="15713890"/>
    <x v="2"/>
    <n v="178000"/>
    <n v="7.66"/>
    <n v="60"/>
    <s v="2021-05-25"/>
    <x v="0"/>
    <n v="0"/>
  </r>
  <r>
    <s v="L00378"/>
    <n v="15620836"/>
    <x v="3"/>
    <n v="35900"/>
    <n v="10.44"/>
    <n v="60"/>
    <s v="2021-05-26"/>
    <x v="0"/>
    <n v="10"/>
  </r>
  <r>
    <s v="L00379"/>
    <n v="15800287"/>
    <x v="4"/>
    <n v="135000"/>
    <n v="7.19"/>
    <n v="84"/>
    <s v="2021-05-26"/>
    <x v="0"/>
    <n v="31"/>
  </r>
  <r>
    <s v="L00380"/>
    <n v="15781505"/>
    <x v="2"/>
    <n v="53200"/>
    <n v="8.2200000000000006"/>
    <n v="36"/>
    <s v="2021-05-26"/>
    <x v="1"/>
    <n v="0"/>
  </r>
  <r>
    <s v="L00381"/>
    <n v="15710726"/>
    <x v="3"/>
    <n v="84800"/>
    <n v="11.57"/>
    <n v="36"/>
    <s v="2021-05-26"/>
    <x v="1"/>
    <n v="0"/>
  </r>
  <r>
    <s v="L00382"/>
    <n v="15569446"/>
    <x v="0"/>
    <n v="611200"/>
    <n v="5.87"/>
    <n v="180"/>
    <s v="2021-05-26"/>
    <x v="0"/>
    <n v="0"/>
  </r>
  <r>
    <s v="L00383"/>
    <n v="15579130"/>
    <x v="3"/>
    <n v="108800"/>
    <n v="10.48"/>
    <n v="24"/>
    <s v="2021-05-26"/>
    <x v="1"/>
    <n v="0"/>
  </r>
  <r>
    <s v="L00384"/>
    <n v="15728078"/>
    <x v="3"/>
    <n v="25900"/>
    <n v="12.68"/>
    <n v="36"/>
    <s v="2021-05-26"/>
    <x v="1"/>
    <n v="0"/>
  </r>
  <r>
    <s v="L00385"/>
    <n v="15796969"/>
    <x v="2"/>
    <n v="120200"/>
    <n v="7.2"/>
    <n v="36"/>
    <s v="2021-05-27"/>
    <x v="1"/>
    <n v="0"/>
  </r>
  <r>
    <s v="L00386"/>
    <n v="15641822"/>
    <x v="2"/>
    <n v="33600"/>
    <n v="8.76"/>
    <n v="60"/>
    <s v="2021-05-27"/>
    <x v="2"/>
    <n v="279"/>
  </r>
  <r>
    <s v="L00387"/>
    <n v="15633283"/>
    <x v="1"/>
    <n v="170200"/>
    <n v="11.37"/>
    <n v="24"/>
    <s v="2021-05-28"/>
    <x v="1"/>
    <n v="0"/>
  </r>
  <r>
    <s v="L00388"/>
    <n v="15601274"/>
    <x v="2"/>
    <n v="19700"/>
    <n v="8.6"/>
    <n v="24"/>
    <s v="2021-05-28"/>
    <x v="1"/>
    <n v="0"/>
  </r>
  <r>
    <s v="L00389"/>
    <n v="15655298"/>
    <x v="3"/>
    <n v="18500"/>
    <n v="10.97"/>
    <n v="36"/>
    <s v="2021-05-29"/>
    <x v="1"/>
    <n v="0"/>
  </r>
  <r>
    <s v="L00390"/>
    <n v="15783541"/>
    <x v="2"/>
    <n v="263300"/>
    <n v="7.22"/>
    <n v="24"/>
    <s v="2021-05-29"/>
    <x v="1"/>
    <n v="0"/>
  </r>
  <r>
    <s v="L00391"/>
    <n v="15629338"/>
    <x v="4"/>
    <n v="86600"/>
    <n v="7.3"/>
    <n v="36"/>
    <s v="2021-05-29"/>
    <x v="1"/>
    <n v="0"/>
  </r>
  <r>
    <s v="L00392"/>
    <n v="15764073"/>
    <x v="4"/>
    <n v="11100"/>
    <n v="9.18"/>
    <n v="84"/>
    <s v="2021-05-29"/>
    <x v="0"/>
    <n v="0"/>
  </r>
  <r>
    <s v="L00393"/>
    <n v="15566633"/>
    <x v="3"/>
    <n v="74800"/>
    <n v="11.13"/>
    <n v="48"/>
    <s v="2021-05-30"/>
    <x v="1"/>
    <n v="0"/>
  </r>
  <r>
    <s v="L00394"/>
    <n v="15640917"/>
    <x v="1"/>
    <n v="120200"/>
    <n v="11.59"/>
    <n v="36"/>
    <s v="2021-05-30"/>
    <x v="1"/>
    <n v="0"/>
  </r>
  <r>
    <s v="L00395"/>
    <n v="15736287"/>
    <x v="1"/>
    <n v="20100"/>
    <n v="11.43"/>
    <n v="60"/>
    <s v="2021-05-30"/>
    <x v="0"/>
    <n v="0"/>
  </r>
  <r>
    <s v="L00396"/>
    <n v="15597309"/>
    <x v="0"/>
    <n v="343600"/>
    <n v="5.21"/>
    <n v="180"/>
    <s v="2021-05-31"/>
    <x v="0"/>
    <n v="50"/>
  </r>
  <r>
    <s v="L00397"/>
    <n v="15806132"/>
    <x v="1"/>
    <n v="171000"/>
    <n v="13.06"/>
    <n v="60"/>
    <s v="2021-05-31"/>
    <x v="0"/>
    <n v="0"/>
  </r>
  <r>
    <s v="L00398"/>
    <n v="15813163"/>
    <x v="2"/>
    <n v="228000"/>
    <n v="10.14"/>
    <n v="36"/>
    <s v="2021-05-31"/>
    <x v="2"/>
    <n v="223"/>
  </r>
  <r>
    <s v="L00399"/>
    <n v="15721383"/>
    <x v="4"/>
    <n v="188100"/>
    <n v="7.5"/>
    <n v="84"/>
    <s v="2021-05-31"/>
    <x v="0"/>
    <n v="33"/>
  </r>
  <r>
    <s v="L00400"/>
    <n v="15616550"/>
    <x v="3"/>
    <n v="119400"/>
    <n v="11.33"/>
    <n v="60"/>
    <s v="2021-05-31"/>
    <x v="0"/>
    <n v="0"/>
  </r>
  <r>
    <s v="L00401"/>
    <n v="15778694"/>
    <x v="0"/>
    <n v="116200"/>
    <n v="6.07"/>
    <n v="300"/>
    <s v="2021-05-31"/>
    <x v="0"/>
    <n v="0"/>
  </r>
  <r>
    <s v="L00402"/>
    <n v="15709368"/>
    <x v="3"/>
    <n v="75500"/>
    <n v="11.37"/>
    <n v="24"/>
    <s v="2021-05-31"/>
    <x v="1"/>
    <n v="0"/>
  </r>
  <r>
    <s v="L00403"/>
    <n v="15724150"/>
    <x v="4"/>
    <n v="107000"/>
    <n v="6.02"/>
    <n v="36"/>
    <s v="2021-05-31"/>
    <x v="1"/>
    <n v="0"/>
  </r>
  <r>
    <s v="L00404"/>
    <n v="15661827"/>
    <x v="0"/>
    <n v="122600"/>
    <n v="6.86"/>
    <n v="360"/>
    <s v="2021-06-01"/>
    <x v="0"/>
    <n v="0"/>
  </r>
  <r>
    <s v="L00405"/>
    <n v="15656627"/>
    <x v="1"/>
    <n v="198600"/>
    <n v="11.22"/>
    <n v="36"/>
    <s v="2021-06-01"/>
    <x v="1"/>
    <n v="0"/>
  </r>
  <r>
    <s v="L00406"/>
    <n v="15783589"/>
    <x v="3"/>
    <n v="48000"/>
    <n v="11.41"/>
    <n v="48"/>
    <s v="2021-06-01"/>
    <x v="1"/>
    <n v="0"/>
  </r>
  <r>
    <s v="L00407"/>
    <n v="15613427"/>
    <x v="1"/>
    <n v="297300"/>
    <n v="10.24"/>
    <n v="24"/>
    <s v="2021-06-01"/>
    <x v="1"/>
    <n v="0"/>
  </r>
  <r>
    <s v="L00408"/>
    <n v="15648067"/>
    <x v="4"/>
    <n v="38200"/>
    <n v="7.14"/>
    <n v="60"/>
    <s v="2021-06-02"/>
    <x v="0"/>
    <n v="0"/>
  </r>
  <r>
    <s v="L00409"/>
    <n v="15654625"/>
    <x v="2"/>
    <n v="11800"/>
    <n v="9.5"/>
    <n v="60"/>
    <s v="2021-06-02"/>
    <x v="0"/>
    <n v="0"/>
  </r>
  <r>
    <s v="L00410"/>
    <n v="15804771"/>
    <x v="4"/>
    <n v="49900"/>
    <n v="7.24"/>
    <n v="60"/>
    <s v="2021-06-02"/>
    <x v="2"/>
    <n v="261"/>
  </r>
  <r>
    <s v="L00411"/>
    <n v="15793726"/>
    <x v="2"/>
    <n v="162800"/>
    <n v="8.1999999999999993"/>
    <n v="36"/>
    <s v="2021-06-02"/>
    <x v="1"/>
    <n v="0"/>
  </r>
  <r>
    <s v="L00412"/>
    <n v="15631072"/>
    <x v="2"/>
    <n v="58200"/>
    <n v="8.1999999999999993"/>
    <n v="72"/>
    <s v="2021-06-03"/>
    <x v="0"/>
    <n v="0"/>
  </r>
  <r>
    <s v="L00413"/>
    <n v="15577831"/>
    <x v="1"/>
    <n v="21800"/>
    <n v="11.03"/>
    <n v="60"/>
    <s v="2021-06-03"/>
    <x v="0"/>
    <n v="0"/>
  </r>
  <r>
    <s v="L00414"/>
    <n v="15616028"/>
    <x v="2"/>
    <n v="17800"/>
    <n v="7.71"/>
    <n v="60"/>
    <s v="2021-06-04"/>
    <x v="0"/>
    <n v="0"/>
  </r>
  <r>
    <s v="L00415"/>
    <n v="15666295"/>
    <x v="2"/>
    <n v="214500"/>
    <n v="9.25"/>
    <n v="60"/>
    <s v="2021-06-04"/>
    <x v="0"/>
    <n v="0"/>
  </r>
  <r>
    <s v="L00416"/>
    <n v="15598161"/>
    <x v="4"/>
    <n v="171700"/>
    <n v="6.77"/>
    <n v="36"/>
    <s v="2021-06-04"/>
    <x v="1"/>
    <n v="0"/>
  </r>
  <r>
    <s v="L00417"/>
    <n v="15732476"/>
    <x v="2"/>
    <n v="234000"/>
    <n v="9.41"/>
    <n v="72"/>
    <s v="2021-06-05"/>
    <x v="0"/>
    <n v="0"/>
  </r>
  <r>
    <s v="L00418"/>
    <n v="15732903"/>
    <x v="3"/>
    <n v="51100"/>
    <n v="11.38"/>
    <n v="60"/>
    <s v="2021-06-05"/>
    <x v="0"/>
    <n v="0"/>
  </r>
  <r>
    <s v="L00419"/>
    <n v="15607269"/>
    <x v="3"/>
    <n v="54900"/>
    <n v="12.58"/>
    <n v="24"/>
    <s v="2021-06-06"/>
    <x v="2"/>
    <n v="121"/>
  </r>
  <r>
    <s v="L00420"/>
    <n v="15592116"/>
    <x v="3"/>
    <n v="1200"/>
    <n v="12.39"/>
    <n v="60"/>
    <s v="2021-06-06"/>
    <x v="0"/>
    <n v="0"/>
  </r>
  <r>
    <s v="L00421"/>
    <n v="15708710"/>
    <x v="4"/>
    <n v="86700"/>
    <n v="8.58"/>
    <n v="60"/>
    <s v="2021-06-07"/>
    <x v="0"/>
    <n v="0"/>
  </r>
  <r>
    <s v="L00422"/>
    <n v="15744919"/>
    <x v="0"/>
    <n v="177600"/>
    <n v="6.56"/>
    <n v="300"/>
    <s v="2021-06-07"/>
    <x v="0"/>
    <n v="0"/>
  </r>
  <r>
    <s v="L00423"/>
    <n v="15632521"/>
    <x v="3"/>
    <n v="86300"/>
    <n v="11"/>
    <n v="24"/>
    <s v="2021-06-07"/>
    <x v="1"/>
    <n v="0"/>
  </r>
  <r>
    <s v="L00424"/>
    <n v="15578603"/>
    <x v="0"/>
    <n v="439000"/>
    <n v="6.8"/>
    <n v="300"/>
    <s v="2021-06-07"/>
    <x v="0"/>
    <n v="0"/>
  </r>
  <r>
    <s v="L00425"/>
    <n v="15602844"/>
    <x v="3"/>
    <n v="129200"/>
    <n v="11.42"/>
    <n v="48"/>
    <s v="2021-06-08"/>
    <x v="1"/>
    <n v="0"/>
  </r>
  <r>
    <s v="L00426"/>
    <n v="15693381"/>
    <x v="2"/>
    <n v="269100"/>
    <n v="9.4700000000000006"/>
    <n v="24"/>
    <s v="2021-06-09"/>
    <x v="1"/>
    <n v="0"/>
  </r>
  <r>
    <s v="L00427"/>
    <n v="15617136"/>
    <x v="2"/>
    <n v="346200"/>
    <n v="10.039999999999999"/>
    <n v="36"/>
    <s v="2021-06-09"/>
    <x v="2"/>
    <n v="288"/>
  </r>
  <r>
    <s v="L00428"/>
    <n v="15656417"/>
    <x v="3"/>
    <n v="84100"/>
    <n v="12.51"/>
    <n v="24"/>
    <s v="2021-06-09"/>
    <x v="1"/>
    <n v="0"/>
  </r>
  <r>
    <s v="L00429"/>
    <n v="15568360"/>
    <x v="2"/>
    <n v="299400"/>
    <n v="9.81"/>
    <n v="36"/>
    <s v="2021-06-10"/>
    <x v="1"/>
    <n v="0"/>
  </r>
  <r>
    <s v="L00430"/>
    <n v="15587611"/>
    <x v="1"/>
    <n v="315800"/>
    <n v="12.18"/>
    <n v="60"/>
    <s v="2021-06-10"/>
    <x v="0"/>
    <n v="0"/>
  </r>
  <r>
    <s v="L00431"/>
    <n v="15665327"/>
    <x v="3"/>
    <n v="57100"/>
    <n v="10.83"/>
    <n v="36"/>
    <s v="2021-06-10"/>
    <x v="1"/>
    <n v="0"/>
  </r>
  <r>
    <s v="L00432"/>
    <n v="15729958"/>
    <x v="2"/>
    <n v="176400"/>
    <n v="6.69"/>
    <n v="48"/>
    <s v="2021-06-10"/>
    <x v="1"/>
    <n v="0"/>
  </r>
  <r>
    <s v="L00433"/>
    <n v="15644796"/>
    <x v="3"/>
    <n v="41000"/>
    <n v="9.76"/>
    <n v="48"/>
    <s v="2021-06-11"/>
    <x v="1"/>
    <n v="0"/>
  </r>
  <r>
    <s v="L00434"/>
    <n v="15698324"/>
    <x v="2"/>
    <n v="122600"/>
    <n v="8.0299999999999994"/>
    <n v="48"/>
    <s v="2021-06-12"/>
    <x v="1"/>
    <n v="0"/>
  </r>
  <r>
    <s v="L00435"/>
    <n v="15657868"/>
    <x v="2"/>
    <n v="64000"/>
    <n v="6.45"/>
    <n v="72"/>
    <s v="2021-06-13"/>
    <x v="0"/>
    <n v="0"/>
  </r>
  <r>
    <s v="L00436"/>
    <n v="15767626"/>
    <x v="2"/>
    <n v="4200"/>
    <n v="6.8"/>
    <n v="48"/>
    <s v="2021-06-13"/>
    <x v="1"/>
    <n v="0"/>
  </r>
  <r>
    <s v="L00437"/>
    <n v="15650026"/>
    <x v="4"/>
    <n v="58200"/>
    <n v="9.2899999999999991"/>
    <n v="84"/>
    <s v="2021-06-14"/>
    <x v="0"/>
    <n v="0"/>
  </r>
  <r>
    <s v="L00438"/>
    <n v="15614520"/>
    <x v="3"/>
    <n v="10900"/>
    <n v="12.14"/>
    <n v="36"/>
    <s v="2021-06-14"/>
    <x v="1"/>
    <n v="0"/>
  </r>
  <r>
    <s v="L00439"/>
    <n v="15743498"/>
    <x v="0"/>
    <n v="720200"/>
    <n v="6.82"/>
    <n v="120"/>
    <s v="2021-06-15"/>
    <x v="2"/>
    <n v="321"/>
  </r>
  <r>
    <s v="L00440"/>
    <n v="15784700"/>
    <x v="2"/>
    <n v="278500"/>
    <n v="7.29"/>
    <n v="72"/>
    <s v="2021-06-15"/>
    <x v="0"/>
    <n v="0"/>
  </r>
  <r>
    <s v="L00441"/>
    <n v="15612966"/>
    <x v="1"/>
    <n v="284100"/>
    <n v="11.72"/>
    <n v="36"/>
    <s v="2021-06-15"/>
    <x v="1"/>
    <n v="0"/>
  </r>
  <r>
    <s v="L00442"/>
    <n v="15710206"/>
    <x v="0"/>
    <n v="59400"/>
    <n v="7.56"/>
    <n v="180"/>
    <s v="2021-06-16"/>
    <x v="2"/>
    <n v="130"/>
  </r>
  <r>
    <s v="L00443"/>
    <n v="15809263"/>
    <x v="3"/>
    <n v="15200"/>
    <n v="10.58"/>
    <n v="12"/>
    <s v="2021-06-16"/>
    <x v="1"/>
    <n v="0"/>
  </r>
  <r>
    <s v="L00444"/>
    <n v="15793307"/>
    <x v="3"/>
    <n v="56000"/>
    <n v="11.43"/>
    <n v="12"/>
    <s v="2021-06-16"/>
    <x v="1"/>
    <n v="0"/>
  </r>
  <r>
    <s v="L00445"/>
    <n v="15793726"/>
    <x v="2"/>
    <n v="186100"/>
    <n v="8.39"/>
    <n v="36"/>
    <s v="2021-06-16"/>
    <x v="1"/>
    <n v="0"/>
  </r>
  <r>
    <s v="L00446"/>
    <n v="15569878"/>
    <x v="4"/>
    <n v="3000"/>
    <n v="8.23"/>
    <n v="60"/>
    <s v="2021-06-17"/>
    <x v="0"/>
    <n v="0"/>
  </r>
  <r>
    <s v="L00447"/>
    <n v="15756954"/>
    <x v="4"/>
    <n v="44200"/>
    <n v="8.56"/>
    <n v="84"/>
    <s v="2021-06-18"/>
    <x v="2"/>
    <n v="360"/>
  </r>
  <r>
    <s v="L00448"/>
    <n v="15717770"/>
    <x v="3"/>
    <n v="73400"/>
    <n v="9.51"/>
    <n v="36"/>
    <s v="2021-06-18"/>
    <x v="1"/>
    <n v="0"/>
  </r>
  <r>
    <s v="L00449"/>
    <n v="15754713"/>
    <x v="2"/>
    <n v="258700"/>
    <n v="7.49"/>
    <n v="24"/>
    <s v="2021-06-19"/>
    <x v="1"/>
    <n v="0"/>
  </r>
  <r>
    <s v="L00450"/>
    <n v="15777896"/>
    <x v="3"/>
    <n v="29100"/>
    <n v="10.52"/>
    <n v="60"/>
    <s v="2021-06-19"/>
    <x v="0"/>
    <n v="0"/>
  </r>
  <r>
    <s v="L00451"/>
    <n v="15785815"/>
    <x v="4"/>
    <n v="134900"/>
    <n v="7.16"/>
    <n v="120"/>
    <s v="2021-06-19"/>
    <x v="0"/>
    <n v="0"/>
  </r>
  <r>
    <s v="L00452"/>
    <n v="15630349"/>
    <x v="2"/>
    <n v="206000"/>
    <n v="9.76"/>
    <n v="48"/>
    <s v="2021-06-19"/>
    <x v="1"/>
    <n v="0"/>
  </r>
  <r>
    <s v="L00453"/>
    <n v="15594685"/>
    <x v="1"/>
    <n v="258200"/>
    <n v="9.2200000000000006"/>
    <n v="24"/>
    <s v="2021-06-20"/>
    <x v="1"/>
    <n v="0"/>
  </r>
  <r>
    <s v="L00454"/>
    <n v="15647570"/>
    <x v="0"/>
    <n v="547900"/>
    <n v="6.69"/>
    <n v="360"/>
    <s v="2021-06-20"/>
    <x v="0"/>
    <n v="0"/>
  </r>
  <r>
    <s v="L00455"/>
    <n v="15786454"/>
    <x v="3"/>
    <n v="15200"/>
    <n v="12.88"/>
    <n v="36"/>
    <s v="2021-06-21"/>
    <x v="1"/>
    <n v="0"/>
  </r>
  <r>
    <s v="L00456"/>
    <n v="15815125"/>
    <x v="2"/>
    <n v="163100"/>
    <n v="7.9"/>
    <n v="36"/>
    <s v="2021-06-22"/>
    <x v="2"/>
    <n v="222"/>
  </r>
  <r>
    <s v="L00457"/>
    <n v="15678882"/>
    <x v="2"/>
    <n v="21800"/>
    <n v="9.7899999999999991"/>
    <n v="48"/>
    <s v="2021-06-22"/>
    <x v="1"/>
    <n v="0"/>
  </r>
  <r>
    <s v="L00458"/>
    <n v="15771000"/>
    <x v="2"/>
    <n v="96100"/>
    <n v="7.77"/>
    <n v="36"/>
    <s v="2021-06-23"/>
    <x v="1"/>
    <n v="0"/>
  </r>
  <r>
    <s v="L00459"/>
    <n v="15814004"/>
    <x v="0"/>
    <n v="260800"/>
    <n v="6.78"/>
    <n v="120"/>
    <s v="2021-06-23"/>
    <x v="0"/>
    <n v="0"/>
  </r>
  <r>
    <s v="L00460"/>
    <n v="15715199"/>
    <x v="4"/>
    <n v="76500"/>
    <n v="8.2200000000000006"/>
    <n v="36"/>
    <s v="2021-06-24"/>
    <x v="1"/>
    <n v="0"/>
  </r>
  <r>
    <s v="L00461"/>
    <n v="15595766"/>
    <x v="1"/>
    <n v="277100"/>
    <n v="11.45"/>
    <n v="36"/>
    <s v="2021-06-25"/>
    <x v="1"/>
    <n v="0"/>
  </r>
  <r>
    <s v="L00462"/>
    <n v="15769051"/>
    <x v="3"/>
    <n v="79700"/>
    <n v="13.17"/>
    <n v="12"/>
    <s v="2021-06-25"/>
    <x v="1"/>
    <n v="0"/>
  </r>
  <r>
    <s v="L00463"/>
    <n v="15767432"/>
    <x v="0"/>
    <n v="30800"/>
    <n v="5.65"/>
    <n v="360"/>
    <s v="2021-06-25"/>
    <x v="0"/>
    <n v="0"/>
  </r>
  <r>
    <s v="L00464"/>
    <n v="15790683"/>
    <x v="1"/>
    <n v="155600"/>
    <n v="8.0500000000000007"/>
    <n v="36"/>
    <s v="2021-06-27"/>
    <x v="1"/>
    <n v="0"/>
  </r>
  <r>
    <s v="L00465"/>
    <n v="15735263"/>
    <x v="2"/>
    <n v="281600"/>
    <n v="8.32"/>
    <n v="60"/>
    <s v="2021-06-29"/>
    <x v="0"/>
    <n v="0"/>
  </r>
  <r>
    <s v="L00466"/>
    <n v="15684469"/>
    <x v="0"/>
    <n v="332000"/>
    <n v="3.83"/>
    <n v="360"/>
    <s v="2021-06-29"/>
    <x v="0"/>
    <n v="0"/>
  </r>
  <r>
    <s v="L00467"/>
    <n v="15790594"/>
    <x v="3"/>
    <n v="26300"/>
    <n v="12.5"/>
    <n v="60"/>
    <s v="2021-06-29"/>
    <x v="2"/>
    <n v="322"/>
  </r>
  <r>
    <s v="L00468"/>
    <n v="15623502"/>
    <x v="3"/>
    <n v="30500"/>
    <n v="11.8"/>
    <n v="12"/>
    <s v="2021-06-29"/>
    <x v="1"/>
    <n v="0"/>
  </r>
  <r>
    <s v="L00469"/>
    <n v="15766908"/>
    <x v="3"/>
    <n v="31400"/>
    <n v="13.48"/>
    <n v="12"/>
    <s v="2021-06-30"/>
    <x v="1"/>
    <n v="0"/>
  </r>
  <r>
    <s v="L00470"/>
    <n v="15694272"/>
    <x v="0"/>
    <n v="407600"/>
    <n v="7.66"/>
    <n v="300"/>
    <s v="2021-06-30"/>
    <x v="0"/>
    <n v="0"/>
  </r>
  <r>
    <s v="L00471"/>
    <n v="15758531"/>
    <x v="1"/>
    <n v="389300"/>
    <n v="9.48"/>
    <n v="24"/>
    <s v="2021-06-30"/>
    <x v="1"/>
    <n v="0"/>
  </r>
  <r>
    <s v="L00472"/>
    <n v="15650098"/>
    <x v="3"/>
    <n v="18600"/>
    <n v="11.53"/>
    <n v="48"/>
    <s v="2021-07-01"/>
    <x v="1"/>
    <n v="0"/>
  </r>
  <r>
    <s v="L00473"/>
    <n v="15677305"/>
    <x v="3"/>
    <n v="2200"/>
    <n v="13.21"/>
    <n v="36"/>
    <s v="2021-07-01"/>
    <x v="1"/>
    <n v="0"/>
  </r>
  <r>
    <s v="L00474"/>
    <n v="15770309"/>
    <x v="0"/>
    <n v="621900"/>
    <n v="6.19"/>
    <n v="120"/>
    <s v="2021-07-01"/>
    <x v="0"/>
    <n v="0"/>
  </r>
  <r>
    <s v="L00475"/>
    <n v="15686463"/>
    <x v="2"/>
    <n v="62800"/>
    <n v="9.9499999999999993"/>
    <n v="24"/>
    <s v="2021-07-02"/>
    <x v="1"/>
    <n v="0"/>
  </r>
  <r>
    <s v="L00476"/>
    <n v="15765487"/>
    <x v="3"/>
    <n v="119500"/>
    <n v="10.63"/>
    <n v="24"/>
    <s v="2021-07-03"/>
    <x v="1"/>
    <n v="0"/>
  </r>
  <r>
    <s v="L00477"/>
    <n v="15802560"/>
    <x v="3"/>
    <n v="38100"/>
    <n v="13.99"/>
    <n v="24"/>
    <s v="2021-07-03"/>
    <x v="1"/>
    <n v="0"/>
  </r>
  <r>
    <s v="L00478"/>
    <n v="15636756"/>
    <x v="0"/>
    <n v="797700"/>
    <n v="7.86"/>
    <n v="120"/>
    <s v="2021-07-03"/>
    <x v="2"/>
    <n v="191"/>
  </r>
  <r>
    <s v="L00479"/>
    <n v="15791925"/>
    <x v="2"/>
    <n v="168000"/>
    <n v="7.55"/>
    <n v="72"/>
    <s v="2021-07-03"/>
    <x v="0"/>
    <n v="0"/>
  </r>
  <r>
    <s v="L00480"/>
    <n v="15697625"/>
    <x v="0"/>
    <n v="301800"/>
    <n v="4.75"/>
    <n v="240"/>
    <s v="2021-07-04"/>
    <x v="0"/>
    <n v="0"/>
  </r>
  <r>
    <s v="L00481"/>
    <n v="15782758"/>
    <x v="3"/>
    <n v="111200"/>
    <n v="12.01"/>
    <n v="48"/>
    <s v="2021-07-04"/>
    <x v="1"/>
    <n v="0"/>
  </r>
  <r>
    <s v="L00482"/>
    <n v="15814092"/>
    <x v="4"/>
    <n v="109000"/>
    <n v="7.46"/>
    <n v="60"/>
    <s v="2021-07-05"/>
    <x v="0"/>
    <n v="0"/>
  </r>
  <r>
    <s v="L00483"/>
    <n v="15588918"/>
    <x v="0"/>
    <n v="1031800"/>
    <n v="6.29"/>
    <n v="180"/>
    <s v="2021-07-05"/>
    <x v="0"/>
    <n v="0"/>
  </r>
  <r>
    <s v="L00484"/>
    <n v="15775703"/>
    <x v="0"/>
    <n v="513900"/>
    <n v="6.59"/>
    <n v="120"/>
    <s v="2021-07-06"/>
    <x v="0"/>
    <n v="0"/>
  </r>
  <r>
    <s v="L00485"/>
    <n v="15584785"/>
    <x v="3"/>
    <n v="13200"/>
    <n v="11.61"/>
    <n v="12"/>
    <s v="2021-07-06"/>
    <x v="1"/>
    <n v="0"/>
  </r>
  <r>
    <s v="L00486"/>
    <n v="15773639"/>
    <x v="4"/>
    <n v="104500"/>
    <n v="7.21"/>
    <n v="120"/>
    <s v="2021-07-06"/>
    <x v="0"/>
    <n v="0"/>
  </r>
  <r>
    <s v="L00487"/>
    <n v="15591550"/>
    <x v="3"/>
    <n v="41800"/>
    <n v="13.04"/>
    <n v="12"/>
    <s v="2021-07-06"/>
    <x v="1"/>
    <n v="0"/>
  </r>
  <r>
    <s v="L00488"/>
    <n v="15789941"/>
    <x v="4"/>
    <n v="64200"/>
    <n v="7.22"/>
    <n v="84"/>
    <s v="2021-07-06"/>
    <x v="0"/>
    <n v="0"/>
  </r>
  <r>
    <s v="L00489"/>
    <n v="15668943"/>
    <x v="3"/>
    <n v="51300"/>
    <n v="11.31"/>
    <n v="12"/>
    <s v="2021-07-07"/>
    <x v="1"/>
    <n v="0"/>
  </r>
  <r>
    <s v="L00490"/>
    <n v="15752650"/>
    <x v="2"/>
    <n v="294000"/>
    <n v="8.6"/>
    <n v="48"/>
    <s v="2021-07-07"/>
    <x v="1"/>
    <n v="0"/>
  </r>
  <r>
    <s v="L00491"/>
    <n v="15702061"/>
    <x v="2"/>
    <n v="293600"/>
    <n v="9.57"/>
    <n v="72"/>
    <s v="2021-07-08"/>
    <x v="0"/>
    <n v="0"/>
  </r>
  <r>
    <s v="L00492"/>
    <n v="15657829"/>
    <x v="1"/>
    <n v="176600"/>
    <n v="8.6999999999999993"/>
    <n v="24"/>
    <s v="2021-07-08"/>
    <x v="1"/>
    <n v="0"/>
  </r>
  <r>
    <s v="L00493"/>
    <n v="15639277"/>
    <x v="2"/>
    <n v="16500"/>
    <n v="8.4"/>
    <n v="48"/>
    <s v="2021-07-09"/>
    <x v="2"/>
    <n v="91"/>
  </r>
  <r>
    <s v="L00494"/>
    <n v="15718281"/>
    <x v="3"/>
    <n v="49700"/>
    <n v="10.77"/>
    <n v="36"/>
    <s v="2021-07-09"/>
    <x v="1"/>
    <n v="0"/>
  </r>
  <r>
    <s v="L00495"/>
    <n v="15749177"/>
    <x v="4"/>
    <n v="104800"/>
    <n v="6.71"/>
    <n v="120"/>
    <s v="2021-07-09"/>
    <x v="0"/>
    <n v="0"/>
  </r>
  <r>
    <s v="L00496"/>
    <n v="15795129"/>
    <x v="1"/>
    <n v="441000"/>
    <n v="8.98"/>
    <n v="36"/>
    <s v="2021-07-10"/>
    <x v="2"/>
    <n v="199"/>
  </r>
  <r>
    <s v="L00497"/>
    <n v="15662294"/>
    <x v="4"/>
    <n v="180200"/>
    <n v="6.49"/>
    <n v="36"/>
    <s v="2021-07-10"/>
    <x v="1"/>
    <n v="0"/>
  </r>
  <r>
    <s v="L00498"/>
    <n v="15604020"/>
    <x v="3"/>
    <n v="2100"/>
    <n v="9.5399999999999991"/>
    <n v="36"/>
    <s v="2021-07-11"/>
    <x v="1"/>
    <n v="0"/>
  </r>
  <r>
    <s v="L00499"/>
    <n v="15755863"/>
    <x v="3"/>
    <n v="70700"/>
    <n v="11.56"/>
    <n v="48"/>
    <s v="2021-07-12"/>
    <x v="1"/>
    <n v="0"/>
  </r>
  <r>
    <s v="L00500"/>
    <n v="15705301"/>
    <x v="2"/>
    <n v="264500"/>
    <n v="9.6300000000000008"/>
    <n v="60"/>
    <s v="2021-07-12"/>
    <x v="0"/>
    <n v="0"/>
  </r>
  <r>
    <s v="L00501"/>
    <n v="15668886"/>
    <x v="3"/>
    <n v="17300"/>
    <n v="11.36"/>
    <n v="48"/>
    <s v="2021-07-13"/>
    <x v="1"/>
    <n v="0"/>
  </r>
  <r>
    <s v="L00502"/>
    <n v="15589195"/>
    <x v="4"/>
    <n v="1600"/>
    <n v="6.37"/>
    <n v="60"/>
    <s v="2021-07-13"/>
    <x v="0"/>
    <n v="0"/>
  </r>
  <r>
    <s v="L00503"/>
    <n v="15586039"/>
    <x v="0"/>
    <n v="284100"/>
    <n v="8.7899999999999991"/>
    <n v="300"/>
    <s v="2021-07-13"/>
    <x v="2"/>
    <n v="159"/>
  </r>
  <r>
    <s v="L00504"/>
    <n v="15741180"/>
    <x v="0"/>
    <n v="113500"/>
    <n v="7.36"/>
    <n v="180"/>
    <s v="2021-07-13"/>
    <x v="0"/>
    <n v="0"/>
  </r>
  <r>
    <s v="L00505"/>
    <n v="15780746"/>
    <x v="1"/>
    <n v="405600"/>
    <n v="10.17"/>
    <n v="36"/>
    <s v="2021-07-13"/>
    <x v="1"/>
    <n v="0"/>
  </r>
  <r>
    <s v="L00506"/>
    <n v="15738191"/>
    <x v="2"/>
    <n v="213800"/>
    <n v="10.26"/>
    <n v="36"/>
    <s v="2021-07-13"/>
    <x v="1"/>
    <n v="0"/>
  </r>
  <r>
    <s v="L00507"/>
    <n v="15743193"/>
    <x v="2"/>
    <n v="205600"/>
    <n v="7.95"/>
    <n v="72"/>
    <s v="2021-07-14"/>
    <x v="2"/>
    <n v="349"/>
  </r>
  <r>
    <s v="L00508"/>
    <n v="15795275"/>
    <x v="3"/>
    <n v="31000"/>
    <n v="12.98"/>
    <n v="60"/>
    <s v="2021-07-14"/>
    <x v="2"/>
    <n v="210"/>
  </r>
  <r>
    <s v="L00509"/>
    <n v="15647453"/>
    <x v="3"/>
    <n v="1000"/>
    <n v="11.03"/>
    <n v="24"/>
    <s v="2021-07-16"/>
    <x v="1"/>
    <n v="0"/>
  </r>
  <r>
    <s v="L00510"/>
    <n v="15632365"/>
    <x v="1"/>
    <n v="175100"/>
    <n v="11.27"/>
    <n v="60"/>
    <s v="2021-07-16"/>
    <x v="0"/>
    <n v="0"/>
  </r>
  <r>
    <s v="L00511"/>
    <n v="15728823"/>
    <x v="3"/>
    <n v="74400"/>
    <n v="10.81"/>
    <n v="48"/>
    <s v="2021-07-16"/>
    <x v="1"/>
    <n v="0"/>
  </r>
  <r>
    <s v="L00512"/>
    <n v="15773039"/>
    <x v="1"/>
    <n v="341900"/>
    <n v="12.38"/>
    <n v="84"/>
    <s v="2021-07-16"/>
    <x v="2"/>
    <n v="334"/>
  </r>
  <r>
    <s v="L00513"/>
    <n v="15703707"/>
    <x v="0"/>
    <n v="642800"/>
    <n v="6.18"/>
    <n v="180"/>
    <s v="2021-07-16"/>
    <x v="2"/>
    <n v="348"/>
  </r>
  <r>
    <s v="L00514"/>
    <n v="15631912"/>
    <x v="3"/>
    <n v="29200"/>
    <n v="10.77"/>
    <n v="36"/>
    <s v="2021-07-17"/>
    <x v="1"/>
    <n v="0"/>
  </r>
  <r>
    <s v="L00515"/>
    <n v="15658435"/>
    <x v="3"/>
    <n v="23400"/>
    <n v="10.130000000000001"/>
    <n v="60"/>
    <s v="2021-07-17"/>
    <x v="0"/>
    <n v="0"/>
  </r>
  <r>
    <s v="L00516"/>
    <n v="15639576"/>
    <x v="3"/>
    <n v="75100"/>
    <n v="10.199999999999999"/>
    <n v="24"/>
    <s v="2021-07-17"/>
    <x v="1"/>
    <n v="0"/>
  </r>
  <r>
    <s v="L00517"/>
    <n v="15814930"/>
    <x v="3"/>
    <n v="47400"/>
    <n v="11.91"/>
    <n v="24"/>
    <s v="2021-07-18"/>
    <x v="1"/>
    <n v="0"/>
  </r>
  <r>
    <s v="L00518"/>
    <n v="15766765"/>
    <x v="4"/>
    <n v="159600"/>
    <n v="7.19"/>
    <n v="36"/>
    <s v="2021-07-18"/>
    <x v="1"/>
    <n v="0"/>
  </r>
  <r>
    <s v="L00519"/>
    <n v="15716276"/>
    <x v="2"/>
    <n v="98400"/>
    <n v="7.57"/>
    <n v="24"/>
    <s v="2021-07-18"/>
    <x v="1"/>
    <n v="0"/>
  </r>
  <r>
    <s v="L00520"/>
    <n v="15688951"/>
    <x v="3"/>
    <n v="92900"/>
    <n v="10.11"/>
    <n v="48"/>
    <s v="2021-07-18"/>
    <x v="1"/>
    <n v="0"/>
  </r>
  <r>
    <s v="L00521"/>
    <n v="15720929"/>
    <x v="1"/>
    <n v="17400"/>
    <n v="9.85"/>
    <n v="84"/>
    <s v="2021-07-19"/>
    <x v="0"/>
    <n v="0"/>
  </r>
  <r>
    <s v="L00522"/>
    <n v="15601387"/>
    <x v="0"/>
    <n v="217000"/>
    <n v="5.75"/>
    <n v="240"/>
    <s v="2021-07-19"/>
    <x v="0"/>
    <n v="0"/>
  </r>
  <r>
    <s v="L00523"/>
    <n v="15641675"/>
    <x v="2"/>
    <n v="191400"/>
    <n v="9.57"/>
    <n v="36"/>
    <s v="2021-07-19"/>
    <x v="1"/>
    <n v="0"/>
  </r>
  <r>
    <s v="L00524"/>
    <n v="15671293"/>
    <x v="0"/>
    <n v="24900"/>
    <n v="5.13"/>
    <n v="240"/>
    <s v="2021-07-19"/>
    <x v="0"/>
    <n v="0"/>
  </r>
  <r>
    <s v="L00525"/>
    <n v="15679991"/>
    <x v="3"/>
    <n v="76000"/>
    <n v="11.88"/>
    <n v="36"/>
    <s v="2021-07-20"/>
    <x v="1"/>
    <n v="0"/>
  </r>
  <r>
    <s v="L00526"/>
    <n v="15808223"/>
    <x v="1"/>
    <n v="170600"/>
    <n v="10.64"/>
    <n v="60"/>
    <s v="2021-07-20"/>
    <x v="0"/>
    <n v="0"/>
  </r>
  <r>
    <s v="L00527"/>
    <n v="15567725"/>
    <x v="2"/>
    <n v="146200"/>
    <n v="7.64"/>
    <n v="60"/>
    <s v="2021-07-20"/>
    <x v="0"/>
    <n v="0"/>
  </r>
  <r>
    <s v="L00528"/>
    <n v="15757648"/>
    <x v="3"/>
    <n v="118100"/>
    <n v="11.73"/>
    <n v="36"/>
    <s v="2021-07-20"/>
    <x v="1"/>
    <n v="0"/>
  </r>
  <r>
    <s v="L00529"/>
    <n v="15763922"/>
    <x v="2"/>
    <n v="90800"/>
    <n v="8.42"/>
    <n v="48"/>
    <s v="2021-07-20"/>
    <x v="2"/>
    <n v="233"/>
  </r>
  <r>
    <s v="L00530"/>
    <n v="15724154"/>
    <x v="3"/>
    <n v="74600"/>
    <n v="10.5"/>
    <n v="48"/>
    <s v="2021-07-21"/>
    <x v="1"/>
    <n v="0"/>
  </r>
  <r>
    <s v="L00531"/>
    <n v="15578006"/>
    <x v="3"/>
    <n v="36000"/>
    <n v="10.47"/>
    <n v="36"/>
    <s v="2021-07-21"/>
    <x v="2"/>
    <n v="246"/>
  </r>
  <r>
    <s v="L00532"/>
    <n v="15636731"/>
    <x v="1"/>
    <n v="1000"/>
    <n v="9.34"/>
    <n v="60"/>
    <s v="2021-07-21"/>
    <x v="0"/>
    <n v="0"/>
  </r>
  <r>
    <s v="L00533"/>
    <n v="15661036"/>
    <x v="4"/>
    <n v="141600"/>
    <n v="6.17"/>
    <n v="120"/>
    <s v="2021-07-22"/>
    <x v="0"/>
    <n v="0"/>
  </r>
  <r>
    <s v="L00534"/>
    <n v="15691011"/>
    <x v="4"/>
    <n v="94400"/>
    <n v="7.87"/>
    <n v="84"/>
    <s v="2021-07-22"/>
    <x v="0"/>
    <n v="0"/>
  </r>
  <r>
    <s v="L00535"/>
    <n v="15626679"/>
    <x v="3"/>
    <n v="18300"/>
    <n v="12.55"/>
    <n v="36"/>
    <s v="2021-07-22"/>
    <x v="1"/>
    <n v="0"/>
  </r>
  <r>
    <s v="L00536"/>
    <n v="15664681"/>
    <x v="3"/>
    <n v="9700"/>
    <n v="11.8"/>
    <n v="48"/>
    <s v="2021-07-23"/>
    <x v="1"/>
    <n v="0"/>
  </r>
  <r>
    <s v="L00537"/>
    <n v="15809906"/>
    <x v="2"/>
    <n v="46200"/>
    <n v="9.35"/>
    <n v="72"/>
    <s v="2021-07-23"/>
    <x v="0"/>
    <n v="0"/>
  </r>
  <r>
    <s v="L00538"/>
    <n v="15669411"/>
    <x v="0"/>
    <n v="629500"/>
    <n v="5.01"/>
    <n v="120"/>
    <s v="2021-07-23"/>
    <x v="0"/>
    <n v="0"/>
  </r>
  <r>
    <s v="L00539"/>
    <n v="15676937"/>
    <x v="2"/>
    <n v="21600"/>
    <n v="8.41"/>
    <n v="24"/>
    <s v="2021-07-24"/>
    <x v="1"/>
    <n v="0"/>
  </r>
  <r>
    <s v="L00540"/>
    <n v="15815043"/>
    <x v="3"/>
    <n v="106400"/>
    <n v="11.16"/>
    <n v="36"/>
    <s v="2021-07-25"/>
    <x v="1"/>
    <n v="0"/>
  </r>
  <r>
    <s v="L00541"/>
    <n v="15783816"/>
    <x v="3"/>
    <n v="7200"/>
    <n v="10.17"/>
    <n v="48"/>
    <s v="2021-07-25"/>
    <x v="1"/>
    <n v="0"/>
  </r>
  <r>
    <s v="L00542"/>
    <n v="15756150"/>
    <x v="1"/>
    <n v="18300"/>
    <n v="12.91"/>
    <n v="84"/>
    <s v="2021-07-26"/>
    <x v="0"/>
    <n v="0"/>
  </r>
  <r>
    <s v="L00543"/>
    <n v="15752912"/>
    <x v="2"/>
    <n v="112300"/>
    <n v="7.52"/>
    <n v="36"/>
    <s v="2021-07-26"/>
    <x v="1"/>
    <n v="0"/>
  </r>
  <r>
    <s v="L00544"/>
    <n v="15769902"/>
    <x v="1"/>
    <n v="173000"/>
    <n v="10.199999999999999"/>
    <n v="24"/>
    <s v="2021-07-27"/>
    <x v="1"/>
    <n v="0"/>
  </r>
  <r>
    <s v="L00545"/>
    <n v="15592089"/>
    <x v="0"/>
    <n v="377800"/>
    <n v="5.8"/>
    <n v="180"/>
    <s v="2021-07-28"/>
    <x v="0"/>
    <n v="0"/>
  </r>
  <r>
    <s v="L00546"/>
    <n v="15574169"/>
    <x v="2"/>
    <n v="6900"/>
    <n v="9.43"/>
    <n v="60"/>
    <s v="2021-07-28"/>
    <x v="0"/>
    <n v="0"/>
  </r>
  <r>
    <s v="L00547"/>
    <n v="15696674"/>
    <x v="2"/>
    <n v="4200"/>
    <n v="8.6199999999999992"/>
    <n v="60"/>
    <s v="2021-07-28"/>
    <x v="2"/>
    <n v="142"/>
  </r>
  <r>
    <s v="L00548"/>
    <n v="15745624"/>
    <x v="1"/>
    <n v="242000"/>
    <n v="8.33"/>
    <n v="36"/>
    <s v="2021-07-28"/>
    <x v="1"/>
    <n v="0"/>
  </r>
  <r>
    <s v="L00549"/>
    <n v="15731586"/>
    <x v="2"/>
    <n v="169200"/>
    <n v="6.67"/>
    <n v="36"/>
    <s v="2021-07-29"/>
    <x v="1"/>
    <n v="0"/>
  </r>
  <r>
    <s v="L00550"/>
    <n v="15760177"/>
    <x v="2"/>
    <n v="298400"/>
    <n v="10.1"/>
    <n v="48"/>
    <s v="2021-07-29"/>
    <x v="1"/>
    <n v="0"/>
  </r>
  <r>
    <s v="L00551"/>
    <n v="15684958"/>
    <x v="3"/>
    <n v="53500"/>
    <n v="12.58"/>
    <n v="48"/>
    <s v="2021-07-29"/>
    <x v="1"/>
    <n v="0"/>
  </r>
  <r>
    <s v="L00552"/>
    <n v="15638257"/>
    <x v="0"/>
    <n v="229000"/>
    <n v="6.51"/>
    <n v="120"/>
    <s v="2021-07-29"/>
    <x v="0"/>
    <n v="0"/>
  </r>
  <r>
    <s v="L00553"/>
    <n v="15695225"/>
    <x v="3"/>
    <n v="33000"/>
    <n v="9.59"/>
    <n v="48"/>
    <s v="2021-07-29"/>
    <x v="1"/>
    <n v="0"/>
  </r>
  <r>
    <s v="L00554"/>
    <n v="15762048"/>
    <x v="2"/>
    <n v="113600"/>
    <n v="7.47"/>
    <n v="72"/>
    <s v="2021-07-30"/>
    <x v="0"/>
    <n v="0"/>
  </r>
  <r>
    <s v="L00555"/>
    <n v="15672216"/>
    <x v="1"/>
    <n v="150100"/>
    <n v="11.49"/>
    <n v="60"/>
    <s v="2021-07-30"/>
    <x v="0"/>
    <n v="0"/>
  </r>
  <r>
    <s v="L00556"/>
    <n v="15710034"/>
    <x v="2"/>
    <n v="170300"/>
    <n v="7.71"/>
    <n v="36"/>
    <s v="2021-07-30"/>
    <x v="1"/>
    <n v="0"/>
  </r>
  <r>
    <s v="L00557"/>
    <n v="15771509"/>
    <x v="0"/>
    <n v="446600"/>
    <n v="6.25"/>
    <n v="360"/>
    <s v="2021-07-30"/>
    <x v="2"/>
    <n v="222"/>
  </r>
  <r>
    <s v="L00558"/>
    <n v="15804516"/>
    <x v="0"/>
    <n v="224300"/>
    <n v="6.98"/>
    <n v="360"/>
    <s v="2021-07-31"/>
    <x v="0"/>
    <n v="0"/>
  </r>
  <r>
    <s v="L00559"/>
    <n v="15737408"/>
    <x v="1"/>
    <n v="323400"/>
    <n v="10.050000000000001"/>
    <n v="24"/>
    <s v="2021-07-31"/>
    <x v="1"/>
    <n v="0"/>
  </r>
  <r>
    <s v="L00560"/>
    <n v="15573730"/>
    <x v="1"/>
    <n v="118600"/>
    <n v="11.52"/>
    <n v="36"/>
    <s v="2021-08-01"/>
    <x v="1"/>
    <n v="0"/>
  </r>
  <r>
    <s v="L00561"/>
    <n v="15659568"/>
    <x v="3"/>
    <n v="18800"/>
    <n v="9.43"/>
    <n v="48"/>
    <s v="2021-08-01"/>
    <x v="1"/>
    <n v="0"/>
  </r>
  <r>
    <s v="L00562"/>
    <n v="15718039"/>
    <x v="3"/>
    <n v="28900"/>
    <n v="11.54"/>
    <n v="36"/>
    <s v="2021-08-01"/>
    <x v="1"/>
    <n v="0"/>
  </r>
  <r>
    <s v="L00563"/>
    <n v="15676576"/>
    <x v="2"/>
    <n v="120500"/>
    <n v="9.25"/>
    <n v="72"/>
    <s v="2021-08-02"/>
    <x v="0"/>
    <n v="0"/>
  </r>
  <r>
    <s v="L00564"/>
    <n v="15762927"/>
    <x v="2"/>
    <n v="293300"/>
    <n v="8.23"/>
    <n v="24"/>
    <s v="2021-08-02"/>
    <x v="1"/>
    <n v="0"/>
  </r>
  <r>
    <s v="L00565"/>
    <n v="15619045"/>
    <x v="3"/>
    <n v="98100"/>
    <n v="11.21"/>
    <n v="24"/>
    <s v="2021-08-03"/>
    <x v="1"/>
    <n v="0"/>
  </r>
  <r>
    <s v="L00566"/>
    <n v="15705885"/>
    <x v="3"/>
    <n v="31700"/>
    <n v="9.6999999999999993"/>
    <n v="48"/>
    <s v="2021-08-03"/>
    <x v="1"/>
    <n v="0"/>
  </r>
  <r>
    <s v="L00567"/>
    <n v="15656865"/>
    <x v="3"/>
    <n v="3600"/>
    <n v="12.54"/>
    <n v="60"/>
    <s v="2021-08-03"/>
    <x v="0"/>
    <n v="0"/>
  </r>
  <r>
    <s v="L00568"/>
    <n v="15778320"/>
    <x v="3"/>
    <n v="104100"/>
    <n v="9.16"/>
    <n v="36"/>
    <s v="2021-08-03"/>
    <x v="1"/>
    <n v="0"/>
  </r>
  <r>
    <s v="L00569"/>
    <n v="15619537"/>
    <x v="0"/>
    <n v="482600"/>
    <n v="8.1199999999999992"/>
    <n v="300"/>
    <s v="2021-08-03"/>
    <x v="2"/>
    <n v="334"/>
  </r>
  <r>
    <s v="L00570"/>
    <n v="15720893"/>
    <x v="0"/>
    <n v="76300"/>
    <n v="6.42"/>
    <n v="120"/>
    <s v="2021-08-04"/>
    <x v="0"/>
    <n v="0"/>
  </r>
  <r>
    <s v="L00571"/>
    <n v="15716605"/>
    <x v="3"/>
    <n v="75800"/>
    <n v="10.28"/>
    <n v="60"/>
    <s v="2021-08-04"/>
    <x v="0"/>
    <n v="0"/>
  </r>
  <r>
    <s v="L00572"/>
    <n v="15590828"/>
    <x v="2"/>
    <n v="80000"/>
    <n v="7"/>
    <n v="60"/>
    <s v="2021-08-04"/>
    <x v="0"/>
    <n v="0"/>
  </r>
  <r>
    <s v="L00573"/>
    <n v="15612667"/>
    <x v="1"/>
    <n v="341300"/>
    <n v="10.63"/>
    <n v="24"/>
    <s v="2021-08-04"/>
    <x v="1"/>
    <n v="0"/>
  </r>
  <r>
    <s v="L00574"/>
    <n v="15592716"/>
    <x v="2"/>
    <n v="219400"/>
    <n v="9.1999999999999993"/>
    <n v="36"/>
    <s v="2021-08-04"/>
    <x v="1"/>
    <n v="0"/>
  </r>
  <r>
    <s v="L00575"/>
    <n v="15668521"/>
    <x v="2"/>
    <n v="132600"/>
    <n v="7.43"/>
    <n v="60"/>
    <s v="2021-08-04"/>
    <x v="0"/>
    <n v="0"/>
  </r>
  <r>
    <s v="L00576"/>
    <n v="15597983"/>
    <x v="3"/>
    <n v="29800"/>
    <n v="11.11"/>
    <n v="48"/>
    <s v="2021-08-05"/>
    <x v="1"/>
    <n v="0"/>
  </r>
  <r>
    <s v="L00577"/>
    <n v="15745232"/>
    <x v="0"/>
    <n v="564500"/>
    <n v="6.05"/>
    <n v="360"/>
    <s v="2021-08-06"/>
    <x v="0"/>
    <n v="0"/>
  </r>
  <r>
    <s v="L00578"/>
    <n v="15757759"/>
    <x v="4"/>
    <n v="171500"/>
    <n v="6.2"/>
    <n v="36"/>
    <s v="2021-08-06"/>
    <x v="1"/>
    <n v="0"/>
  </r>
  <r>
    <s v="L00579"/>
    <n v="15628523"/>
    <x v="1"/>
    <n v="684700"/>
    <n v="12.2"/>
    <n v="36"/>
    <s v="2021-08-07"/>
    <x v="1"/>
    <n v="0"/>
  </r>
  <r>
    <s v="L00580"/>
    <n v="15592751"/>
    <x v="4"/>
    <n v="50100"/>
    <n v="6.05"/>
    <n v="60"/>
    <s v="2021-08-07"/>
    <x v="0"/>
    <n v="0"/>
  </r>
  <r>
    <s v="L00581"/>
    <n v="15747807"/>
    <x v="3"/>
    <n v="115900"/>
    <n v="11.22"/>
    <n v="48"/>
    <s v="2021-08-08"/>
    <x v="1"/>
    <n v="0"/>
  </r>
  <r>
    <s v="L00582"/>
    <n v="15659305"/>
    <x v="0"/>
    <n v="333500"/>
    <n v="7.29"/>
    <n v="180"/>
    <s v="2021-08-09"/>
    <x v="0"/>
    <n v="0"/>
  </r>
  <r>
    <s v="L00583"/>
    <n v="15765093"/>
    <x v="3"/>
    <n v="91300"/>
    <n v="10.9"/>
    <n v="36"/>
    <s v="2021-08-09"/>
    <x v="1"/>
    <n v="0"/>
  </r>
  <r>
    <s v="L00584"/>
    <n v="15748947"/>
    <x v="3"/>
    <n v="42500"/>
    <n v="11.28"/>
    <n v="24"/>
    <s v="2021-08-09"/>
    <x v="1"/>
    <n v="0"/>
  </r>
  <r>
    <s v="L00585"/>
    <n v="15811877"/>
    <x v="1"/>
    <n v="246800"/>
    <n v="10.3"/>
    <n v="60"/>
    <s v="2021-08-10"/>
    <x v="0"/>
    <n v="0"/>
  </r>
  <r>
    <s v="L00586"/>
    <n v="15582841"/>
    <x v="2"/>
    <n v="52800"/>
    <n v="9.25"/>
    <n v="72"/>
    <s v="2021-08-10"/>
    <x v="0"/>
    <n v="55"/>
  </r>
  <r>
    <s v="L00587"/>
    <n v="15766047"/>
    <x v="1"/>
    <n v="159000"/>
    <n v="9.98"/>
    <n v="36"/>
    <s v="2021-08-10"/>
    <x v="1"/>
    <n v="0"/>
  </r>
  <r>
    <s v="L00588"/>
    <n v="15756538"/>
    <x v="0"/>
    <n v="315600"/>
    <n v="6.52"/>
    <n v="240"/>
    <s v="2021-08-11"/>
    <x v="0"/>
    <n v="0"/>
  </r>
  <r>
    <s v="L00589"/>
    <n v="15738835"/>
    <x v="2"/>
    <n v="68900"/>
    <n v="6.34"/>
    <n v="72"/>
    <s v="2021-08-11"/>
    <x v="0"/>
    <n v="0"/>
  </r>
  <r>
    <s v="L00590"/>
    <n v="15759805"/>
    <x v="0"/>
    <n v="185700"/>
    <n v="7.84"/>
    <n v="240"/>
    <s v="2021-08-11"/>
    <x v="2"/>
    <n v="152"/>
  </r>
  <r>
    <s v="L00591"/>
    <n v="15811927"/>
    <x v="1"/>
    <n v="58500"/>
    <n v="9.7100000000000009"/>
    <n v="24"/>
    <s v="2021-08-11"/>
    <x v="1"/>
    <n v="0"/>
  </r>
  <r>
    <s v="L00592"/>
    <n v="15701200"/>
    <x v="2"/>
    <n v="57800"/>
    <n v="8.9499999999999993"/>
    <n v="24"/>
    <s v="2021-08-11"/>
    <x v="1"/>
    <n v="0"/>
  </r>
  <r>
    <s v="L00593"/>
    <n v="15658946"/>
    <x v="3"/>
    <n v="12100"/>
    <n v="12.49"/>
    <n v="60"/>
    <s v="2021-08-12"/>
    <x v="0"/>
    <n v="0"/>
  </r>
  <r>
    <s v="L00594"/>
    <n v="15638983"/>
    <x v="0"/>
    <n v="677400"/>
    <n v="6.77"/>
    <n v="120"/>
    <s v="2021-08-13"/>
    <x v="0"/>
    <n v="0"/>
  </r>
  <r>
    <s v="L00595"/>
    <n v="15742369"/>
    <x v="3"/>
    <n v="12200"/>
    <n v="11.13"/>
    <n v="48"/>
    <s v="2021-08-13"/>
    <x v="1"/>
    <n v="0"/>
  </r>
  <r>
    <s v="L00596"/>
    <n v="15763063"/>
    <x v="3"/>
    <n v="69400"/>
    <n v="10.98"/>
    <n v="60"/>
    <s v="2021-08-14"/>
    <x v="0"/>
    <n v="0"/>
  </r>
  <r>
    <s v="L00597"/>
    <n v="15618243"/>
    <x v="1"/>
    <n v="301100"/>
    <n v="9.5299999999999994"/>
    <n v="60"/>
    <s v="2021-08-15"/>
    <x v="0"/>
    <n v="0"/>
  </r>
  <r>
    <s v="L00598"/>
    <n v="15783477"/>
    <x v="3"/>
    <n v="2400"/>
    <n v="11.01"/>
    <n v="60"/>
    <s v="2021-08-15"/>
    <x v="0"/>
    <n v="0"/>
  </r>
  <r>
    <s v="L00599"/>
    <n v="15694946"/>
    <x v="3"/>
    <n v="84000"/>
    <n v="11.12"/>
    <n v="12"/>
    <s v="2021-08-15"/>
    <x v="1"/>
    <n v="0"/>
  </r>
  <r>
    <s v="L00600"/>
    <n v="15748473"/>
    <x v="1"/>
    <n v="183400"/>
    <n v="8.5"/>
    <n v="36"/>
    <s v="2021-08-16"/>
    <x v="1"/>
    <n v="0"/>
  </r>
  <r>
    <s v="L00601"/>
    <n v="15789158"/>
    <x v="0"/>
    <n v="382100"/>
    <n v="6.64"/>
    <n v="240"/>
    <s v="2021-08-17"/>
    <x v="0"/>
    <n v="0"/>
  </r>
  <r>
    <s v="L00602"/>
    <n v="15808557"/>
    <x v="3"/>
    <n v="31700"/>
    <n v="10.89"/>
    <n v="36"/>
    <s v="2021-08-18"/>
    <x v="1"/>
    <n v="0"/>
  </r>
  <r>
    <s v="L00603"/>
    <n v="15667046"/>
    <x v="3"/>
    <n v="47200"/>
    <n v="11.82"/>
    <n v="36"/>
    <s v="2021-08-19"/>
    <x v="1"/>
    <n v="0"/>
  </r>
  <r>
    <s v="L00604"/>
    <n v="15804586"/>
    <x v="0"/>
    <n v="583900"/>
    <n v="8.4"/>
    <n v="300"/>
    <s v="2021-08-19"/>
    <x v="2"/>
    <n v="108"/>
  </r>
  <r>
    <s v="L00605"/>
    <n v="15744398"/>
    <x v="2"/>
    <n v="221400"/>
    <n v="10.43"/>
    <n v="24"/>
    <s v="2021-08-19"/>
    <x v="1"/>
    <n v="0"/>
  </r>
  <r>
    <s v="L00606"/>
    <n v="15810444"/>
    <x v="2"/>
    <n v="14100"/>
    <n v="9.9499999999999993"/>
    <n v="36"/>
    <s v="2021-08-20"/>
    <x v="2"/>
    <n v="338"/>
  </r>
  <r>
    <s v="L00607"/>
    <n v="15583850"/>
    <x v="3"/>
    <n v="111100"/>
    <n v="11.76"/>
    <n v="12"/>
    <s v="2021-08-22"/>
    <x v="1"/>
    <n v="0"/>
  </r>
  <r>
    <s v="L00608"/>
    <n v="15811036"/>
    <x v="1"/>
    <n v="351100"/>
    <n v="10.96"/>
    <n v="36"/>
    <s v="2021-08-23"/>
    <x v="1"/>
    <n v="0"/>
  </r>
  <r>
    <s v="L00609"/>
    <n v="15750874"/>
    <x v="4"/>
    <n v="123700"/>
    <n v="7.05"/>
    <n v="120"/>
    <s v="2021-08-23"/>
    <x v="0"/>
    <n v="0"/>
  </r>
  <r>
    <s v="L00610"/>
    <n v="15619653"/>
    <x v="0"/>
    <n v="143600"/>
    <n v="6.85"/>
    <n v="180"/>
    <s v="2021-08-23"/>
    <x v="0"/>
    <n v="0"/>
  </r>
  <r>
    <s v="L00611"/>
    <n v="15623062"/>
    <x v="1"/>
    <n v="250300"/>
    <n v="10.07"/>
    <n v="60"/>
    <s v="2021-08-24"/>
    <x v="0"/>
    <n v="0"/>
  </r>
  <r>
    <s v="L00612"/>
    <n v="15634267"/>
    <x v="1"/>
    <n v="303700"/>
    <n v="9.92"/>
    <n v="36"/>
    <s v="2021-08-25"/>
    <x v="1"/>
    <n v="0"/>
  </r>
  <r>
    <s v="L00613"/>
    <n v="15729201"/>
    <x v="1"/>
    <n v="531800"/>
    <n v="10.46"/>
    <n v="60"/>
    <s v="2021-08-25"/>
    <x v="0"/>
    <n v="0"/>
  </r>
  <r>
    <s v="L00614"/>
    <n v="15772243"/>
    <x v="0"/>
    <n v="566700"/>
    <n v="7.13"/>
    <n v="300"/>
    <s v="2021-08-26"/>
    <x v="0"/>
    <n v="0"/>
  </r>
  <r>
    <s v="L00615"/>
    <n v="15714466"/>
    <x v="4"/>
    <n v="2900"/>
    <n v="5.03"/>
    <n v="36"/>
    <s v="2021-08-27"/>
    <x v="1"/>
    <n v="0"/>
  </r>
  <r>
    <s v="L00616"/>
    <n v="15809585"/>
    <x v="0"/>
    <n v="8200"/>
    <n v="6.08"/>
    <n v="180"/>
    <s v="2021-08-27"/>
    <x v="0"/>
    <n v="0"/>
  </r>
  <r>
    <s v="L00617"/>
    <n v="15662865"/>
    <x v="2"/>
    <n v="175800"/>
    <n v="7.46"/>
    <n v="36"/>
    <s v="2021-08-28"/>
    <x v="1"/>
    <n v="0"/>
  </r>
  <r>
    <s v="L00618"/>
    <n v="15786993"/>
    <x v="4"/>
    <n v="123600"/>
    <n v="6.17"/>
    <n v="84"/>
    <s v="2021-08-28"/>
    <x v="0"/>
    <n v="0"/>
  </r>
  <r>
    <s v="L00619"/>
    <n v="15693543"/>
    <x v="2"/>
    <n v="19100"/>
    <n v="7.8"/>
    <n v="72"/>
    <s v="2021-08-28"/>
    <x v="0"/>
    <n v="0"/>
  </r>
  <r>
    <s v="L00620"/>
    <n v="15739131"/>
    <x v="1"/>
    <n v="80400"/>
    <n v="10.130000000000001"/>
    <n v="84"/>
    <s v="2021-08-29"/>
    <x v="0"/>
    <n v="0"/>
  </r>
  <r>
    <s v="L00621"/>
    <n v="15645095"/>
    <x v="2"/>
    <n v="92000"/>
    <n v="7.55"/>
    <n v="24"/>
    <s v="2021-08-29"/>
    <x v="1"/>
    <n v="0"/>
  </r>
  <r>
    <s v="L00622"/>
    <n v="15768072"/>
    <x v="3"/>
    <n v="17200"/>
    <n v="11.38"/>
    <n v="12"/>
    <s v="2021-08-29"/>
    <x v="1"/>
    <n v="0"/>
  </r>
  <r>
    <s v="L00623"/>
    <n v="15765532"/>
    <x v="0"/>
    <n v="632700"/>
    <n v="7.17"/>
    <n v="360"/>
    <s v="2021-08-29"/>
    <x v="0"/>
    <n v="0"/>
  </r>
  <r>
    <s v="L00624"/>
    <n v="15593178"/>
    <x v="0"/>
    <n v="299500"/>
    <n v="6.72"/>
    <n v="180"/>
    <s v="2021-08-29"/>
    <x v="2"/>
    <n v="189"/>
  </r>
  <r>
    <s v="L00625"/>
    <n v="15812262"/>
    <x v="4"/>
    <n v="23200"/>
    <n v="5.61"/>
    <n v="60"/>
    <s v="2021-08-30"/>
    <x v="0"/>
    <n v="59"/>
  </r>
  <r>
    <s v="L00626"/>
    <n v="15694450"/>
    <x v="3"/>
    <n v="7100"/>
    <n v="11.26"/>
    <n v="48"/>
    <s v="2021-08-30"/>
    <x v="1"/>
    <n v="0"/>
  </r>
  <r>
    <s v="L00627"/>
    <n v="15784097"/>
    <x v="2"/>
    <n v="23500"/>
    <n v="7.65"/>
    <n v="60"/>
    <s v="2021-08-30"/>
    <x v="0"/>
    <n v="59"/>
  </r>
  <r>
    <s v="L00628"/>
    <n v="15604217"/>
    <x v="3"/>
    <n v="9800"/>
    <n v="10.79"/>
    <n v="48"/>
    <s v="2021-08-30"/>
    <x v="1"/>
    <n v="0"/>
  </r>
  <r>
    <s v="L00629"/>
    <n v="15750776"/>
    <x v="0"/>
    <n v="225900"/>
    <n v="4.6100000000000003"/>
    <n v="240"/>
    <s v="2021-08-31"/>
    <x v="0"/>
    <n v="0"/>
  </r>
  <r>
    <s v="L00630"/>
    <n v="15684042"/>
    <x v="0"/>
    <n v="164700"/>
    <n v="6.1"/>
    <n v="180"/>
    <s v="2021-08-31"/>
    <x v="0"/>
    <n v="0"/>
  </r>
  <r>
    <s v="L00631"/>
    <n v="15665416"/>
    <x v="2"/>
    <n v="199400"/>
    <n v="6.46"/>
    <n v="48"/>
    <s v="2021-09-01"/>
    <x v="1"/>
    <n v="0"/>
  </r>
  <r>
    <s v="L00632"/>
    <n v="15727021"/>
    <x v="3"/>
    <n v="55800"/>
    <n v="11.35"/>
    <n v="24"/>
    <s v="2021-09-01"/>
    <x v="1"/>
    <n v="0"/>
  </r>
  <r>
    <s v="L00633"/>
    <n v="15771702"/>
    <x v="1"/>
    <n v="192900"/>
    <n v="11.52"/>
    <n v="60"/>
    <s v="2021-09-02"/>
    <x v="0"/>
    <n v="0"/>
  </r>
  <r>
    <s v="L00634"/>
    <n v="15603851"/>
    <x v="3"/>
    <n v="58300"/>
    <n v="10.66"/>
    <n v="24"/>
    <s v="2021-09-03"/>
    <x v="2"/>
    <n v="276"/>
  </r>
  <r>
    <s v="L00635"/>
    <n v="15677062"/>
    <x v="0"/>
    <n v="39100"/>
    <n v="6.57"/>
    <n v="120"/>
    <s v="2021-09-04"/>
    <x v="0"/>
    <n v="0"/>
  </r>
  <r>
    <s v="L00636"/>
    <n v="15728709"/>
    <x v="3"/>
    <n v="40200"/>
    <n v="13.18"/>
    <n v="48"/>
    <s v="2021-09-05"/>
    <x v="1"/>
    <n v="0"/>
  </r>
  <r>
    <s v="L00637"/>
    <n v="15800890"/>
    <x v="0"/>
    <n v="886700"/>
    <n v="7.73"/>
    <n v="300"/>
    <s v="2021-09-05"/>
    <x v="2"/>
    <n v="98"/>
  </r>
  <r>
    <s v="L00638"/>
    <n v="15574879"/>
    <x v="2"/>
    <n v="32500"/>
    <n v="8.42"/>
    <n v="48"/>
    <s v="2021-09-05"/>
    <x v="1"/>
    <n v="0"/>
  </r>
  <r>
    <s v="L00639"/>
    <n v="15805565"/>
    <x v="0"/>
    <n v="101900"/>
    <n v="6.43"/>
    <n v="180"/>
    <s v="2021-09-05"/>
    <x v="2"/>
    <n v="352"/>
  </r>
  <r>
    <s v="L00640"/>
    <n v="15606229"/>
    <x v="3"/>
    <n v="48100"/>
    <n v="10.16"/>
    <n v="60"/>
    <s v="2021-09-06"/>
    <x v="0"/>
    <n v="0"/>
  </r>
  <r>
    <s v="L00641"/>
    <n v="15700693"/>
    <x v="3"/>
    <n v="38900"/>
    <n v="10.49"/>
    <n v="36"/>
    <s v="2021-09-06"/>
    <x v="1"/>
    <n v="0"/>
  </r>
  <r>
    <s v="L00642"/>
    <n v="15659175"/>
    <x v="1"/>
    <n v="56200"/>
    <n v="8.84"/>
    <n v="60"/>
    <s v="2021-09-06"/>
    <x v="0"/>
    <n v="0"/>
  </r>
  <r>
    <s v="L00643"/>
    <n v="15710421"/>
    <x v="0"/>
    <n v="420300"/>
    <n v="5.08"/>
    <n v="180"/>
    <s v="2021-09-06"/>
    <x v="2"/>
    <n v="190"/>
  </r>
  <r>
    <s v="L00644"/>
    <n v="15659651"/>
    <x v="0"/>
    <n v="411200"/>
    <n v="8.0299999999999994"/>
    <n v="240"/>
    <s v="2021-09-07"/>
    <x v="0"/>
    <n v="0"/>
  </r>
  <r>
    <s v="L00645"/>
    <n v="15692258"/>
    <x v="0"/>
    <n v="736300"/>
    <n v="6.07"/>
    <n v="300"/>
    <s v="2021-09-07"/>
    <x v="0"/>
    <n v="0"/>
  </r>
  <r>
    <s v="L00646"/>
    <n v="15792489"/>
    <x v="2"/>
    <n v="206800"/>
    <n v="9.01"/>
    <n v="48"/>
    <s v="2021-09-08"/>
    <x v="1"/>
    <n v="0"/>
  </r>
  <r>
    <s v="L00647"/>
    <n v="15607629"/>
    <x v="2"/>
    <n v="36900"/>
    <n v="8.25"/>
    <n v="24"/>
    <s v="2021-09-09"/>
    <x v="1"/>
    <n v="0"/>
  </r>
  <r>
    <s v="L00648"/>
    <n v="15733119"/>
    <x v="2"/>
    <n v="174700"/>
    <n v="8.16"/>
    <n v="72"/>
    <s v="2021-09-09"/>
    <x v="0"/>
    <n v="20"/>
  </r>
  <r>
    <s v="L00649"/>
    <n v="15735968"/>
    <x v="1"/>
    <n v="236000"/>
    <n v="10.83"/>
    <n v="84"/>
    <s v="2021-09-09"/>
    <x v="0"/>
    <n v="0"/>
  </r>
  <r>
    <s v="L00650"/>
    <n v="15796434"/>
    <x v="1"/>
    <n v="311500"/>
    <n v="9.16"/>
    <n v="36"/>
    <s v="2021-09-09"/>
    <x v="1"/>
    <n v="0"/>
  </r>
  <r>
    <s v="L00651"/>
    <n v="15700650"/>
    <x v="2"/>
    <n v="99900"/>
    <n v="8.1199999999999992"/>
    <n v="72"/>
    <s v="2021-09-10"/>
    <x v="0"/>
    <n v="0"/>
  </r>
  <r>
    <s v="L00652"/>
    <n v="15585961"/>
    <x v="3"/>
    <n v="118200"/>
    <n v="12.57"/>
    <n v="60"/>
    <s v="2021-09-10"/>
    <x v="0"/>
    <n v="0"/>
  </r>
  <r>
    <s v="L00653"/>
    <n v="15715667"/>
    <x v="3"/>
    <n v="106200"/>
    <n v="8.77"/>
    <n v="48"/>
    <s v="2021-09-10"/>
    <x v="1"/>
    <n v="0"/>
  </r>
  <r>
    <s v="L00654"/>
    <n v="15773731"/>
    <x v="0"/>
    <n v="433600"/>
    <n v="5.15"/>
    <n v="120"/>
    <s v="2021-09-11"/>
    <x v="0"/>
    <n v="0"/>
  </r>
  <r>
    <s v="L00655"/>
    <n v="15651389"/>
    <x v="1"/>
    <n v="545600"/>
    <n v="11.8"/>
    <n v="36"/>
    <s v="2021-09-12"/>
    <x v="1"/>
    <n v="0"/>
  </r>
  <r>
    <s v="L00656"/>
    <n v="15668235"/>
    <x v="1"/>
    <n v="578000"/>
    <n v="11.42"/>
    <n v="24"/>
    <s v="2021-09-12"/>
    <x v="1"/>
    <n v="0"/>
  </r>
  <r>
    <s v="L00657"/>
    <n v="15691387"/>
    <x v="3"/>
    <n v="31900"/>
    <n v="13.47"/>
    <n v="48"/>
    <s v="2021-09-13"/>
    <x v="1"/>
    <n v="0"/>
  </r>
  <r>
    <s v="L00658"/>
    <n v="15640078"/>
    <x v="3"/>
    <n v="98400"/>
    <n v="12.33"/>
    <n v="24"/>
    <s v="2021-09-13"/>
    <x v="1"/>
    <n v="0"/>
  </r>
  <r>
    <s v="L00659"/>
    <n v="15606436"/>
    <x v="4"/>
    <n v="178200"/>
    <n v="9.06"/>
    <n v="84"/>
    <s v="2021-09-13"/>
    <x v="0"/>
    <n v="0"/>
  </r>
  <r>
    <s v="L00660"/>
    <n v="15758831"/>
    <x v="2"/>
    <n v="55600"/>
    <n v="6.93"/>
    <n v="60"/>
    <s v="2021-09-14"/>
    <x v="0"/>
    <n v="0"/>
  </r>
  <r>
    <s v="L00661"/>
    <n v="15759915"/>
    <x v="2"/>
    <n v="267200"/>
    <n v="7.58"/>
    <n v="24"/>
    <s v="2021-09-14"/>
    <x v="1"/>
    <n v="0"/>
  </r>
  <r>
    <s v="L00662"/>
    <n v="15641389"/>
    <x v="3"/>
    <n v="47800"/>
    <n v="11.13"/>
    <n v="24"/>
    <s v="2021-09-14"/>
    <x v="1"/>
    <n v="0"/>
  </r>
  <r>
    <s v="L00663"/>
    <n v="15672152"/>
    <x v="3"/>
    <n v="133700"/>
    <n v="9.6999999999999993"/>
    <n v="48"/>
    <s v="2021-09-14"/>
    <x v="1"/>
    <n v="0"/>
  </r>
  <r>
    <s v="L00664"/>
    <n v="15683618"/>
    <x v="0"/>
    <n v="96100"/>
    <n v="5.49"/>
    <n v="300"/>
    <s v="2021-09-15"/>
    <x v="0"/>
    <n v="0"/>
  </r>
  <r>
    <s v="L00665"/>
    <n v="15583137"/>
    <x v="0"/>
    <n v="564800"/>
    <n v="6.96"/>
    <n v="120"/>
    <s v="2021-09-16"/>
    <x v="0"/>
    <n v="0"/>
  </r>
  <r>
    <s v="L00666"/>
    <n v="15610454"/>
    <x v="4"/>
    <n v="144800"/>
    <n v="6.46"/>
    <n v="36"/>
    <s v="2021-09-16"/>
    <x v="1"/>
    <n v="0"/>
  </r>
  <r>
    <s v="L00667"/>
    <n v="15769586"/>
    <x v="2"/>
    <n v="209300"/>
    <n v="5.81"/>
    <n v="60"/>
    <s v="2021-09-16"/>
    <x v="0"/>
    <n v="0"/>
  </r>
  <r>
    <s v="L00668"/>
    <n v="15648794"/>
    <x v="0"/>
    <n v="134300"/>
    <n v="4.13"/>
    <n v="360"/>
    <s v="2021-09-16"/>
    <x v="0"/>
    <n v="10"/>
  </r>
  <r>
    <s v="L00669"/>
    <n v="15645200"/>
    <x v="3"/>
    <n v="82300"/>
    <n v="10.64"/>
    <n v="24"/>
    <s v="2021-09-16"/>
    <x v="1"/>
    <n v="0"/>
  </r>
  <r>
    <s v="L00670"/>
    <n v="15762172"/>
    <x v="3"/>
    <n v="119900"/>
    <n v="9"/>
    <n v="12"/>
    <s v="2021-09-17"/>
    <x v="1"/>
    <n v="0"/>
  </r>
  <r>
    <s v="L00671"/>
    <n v="15650670"/>
    <x v="0"/>
    <n v="493900"/>
    <n v="7.38"/>
    <n v="360"/>
    <s v="2021-09-17"/>
    <x v="0"/>
    <n v="0"/>
  </r>
  <r>
    <s v="L00672"/>
    <n v="15639788"/>
    <x v="3"/>
    <n v="4300"/>
    <n v="12.65"/>
    <n v="48"/>
    <s v="2021-09-17"/>
    <x v="1"/>
    <n v="0"/>
  </r>
  <r>
    <s v="L00673"/>
    <n v="15737025"/>
    <x v="0"/>
    <n v="651000"/>
    <n v="7.2"/>
    <n v="360"/>
    <s v="2021-09-17"/>
    <x v="0"/>
    <n v="0"/>
  </r>
  <r>
    <s v="L00674"/>
    <n v="15780989"/>
    <x v="0"/>
    <n v="581000"/>
    <n v="7.2"/>
    <n v="300"/>
    <s v="2021-09-18"/>
    <x v="0"/>
    <n v="0"/>
  </r>
  <r>
    <s v="L00675"/>
    <n v="15756625"/>
    <x v="3"/>
    <n v="76300"/>
    <n v="11.12"/>
    <n v="12"/>
    <s v="2021-09-18"/>
    <x v="1"/>
    <n v="0"/>
  </r>
  <r>
    <s v="L00676"/>
    <n v="15663987"/>
    <x v="2"/>
    <n v="323500"/>
    <n v="8.1199999999999992"/>
    <n v="48"/>
    <s v="2021-09-18"/>
    <x v="1"/>
    <n v="0"/>
  </r>
  <r>
    <s v="L00677"/>
    <n v="15585249"/>
    <x v="2"/>
    <n v="218800"/>
    <n v="7.27"/>
    <n v="24"/>
    <s v="2021-09-20"/>
    <x v="1"/>
    <n v="0"/>
  </r>
  <r>
    <s v="L00678"/>
    <n v="15664615"/>
    <x v="2"/>
    <n v="65800"/>
    <n v="8.2100000000000009"/>
    <n v="24"/>
    <s v="2021-09-20"/>
    <x v="2"/>
    <n v="219"/>
  </r>
  <r>
    <s v="L00679"/>
    <n v="15654654"/>
    <x v="1"/>
    <n v="353600"/>
    <n v="10.11"/>
    <n v="36"/>
    <s v="2021-09-21"/>
    <x v="1"/>
    <n v="0"/>
  </r>
  <r>
    <s v="L00680"/>
    <n v="15780870"/>
    <x v="3"/>
    <n v="3800"/>
    <n v="12.82"/>
    <n v="36"/>
    <s v="2021-09-21"/>
    <x v="1"/>
    <n v="0"/>
  </r>
  <r>
    <s v="L00681"/>
    <n v="15581968"/>
    <x v="3"/>
    <n v="60900"/>
    <n v="11"/>
    <n v="24"/>
    <s v="2021-09-21"/>
    <x v="1"/>
    <n v="0"/>
  </r>
  <r>
    <s v="L00682"/>
    <n v="15808283"/>
    <x v="3"/>
    <n v="88600"/>
    <n v="12.39"/>
    <n v="48"/>
    <s v="2021-09-22"/>
    <x v="1"/>
    <n v="0"/>
  </r>
  <r>
    <s v="L00683"/>
    <n v="15650545"/>
    <x v="0"/>
    <n v="601900"/>
    <n v="4.3099999999999996"/>
    <n v="120"/>
    <s v="2021-09-22"/>
    <x v="0"/>
    <n v="0"/>
  </r>
  <r>
    <s v="L00684"/>
    <n v="15603582"/>
    <x v="2"/>
    <n v="206600"/>
    <n v="9.6"/>
    <n v="60"/>
    <s v="2021-09-22"/>
    <x v="0"/>
    <n v="0"/>
  </r>
  <r>
    <s v="L00685"/>
    <n v="15780909"/>
    <x v="1"/>
    <n v="99800"/>
    <n v="9.14"/>
    <n v="36"/>
    <s v="2021-09-23"/>
    <x v="1"/>
    <n v="0"/>
  </r>
  <r>
    <s v="L00686"/>
    <n v="15737051"/>
    <x v="3"/>
    <n v="78600"/>
    <n v="11.6"/>
    <n v="12"/>
    <s v="2021-09-24"/>
    <x v="1"/>
    <n v="0"/>
  </r>
  <r>
    <s v="L00687"/>
    <n v="15744398"/>
    <x v="2"/>
    <n v="256700"/>
    <n v="9.6999999999999993"/>
    <n v="48"/>
    <s v="2021-09-24"/>
    <x v="1"/>
    <n v="0"/>
  </r>
  <r>
    <s v="L00688"/>
    <n v="15719348"/>
    <x v="1"/>
    <n v="164200"/>
    <n v="12.21"/>
    <n v="36"/>
    <s v="2021-09-24"/>
    <x v="1"/>
    <n v="0"/>
  </r>
  <r>
    <s v="L00689"/>
    <n v="15776733"/>
    <x v="4"/>
    <n v="83700"/>
    <n v="7.45"/>
    <n v="120"/>
    <s v="2021-09-24"/>
    <x v="0"/>
    <n v="0"/>
  </r>
  <r>
    <s v="L00690"/>
    <n v="15769191"/>
    <x v="2"/>
    <n v="285700"/>
    <n v="10.57"/>
    <n v="60"/>
    <s v="2021-09-24"/>
    <x v="0"/>
    <n v="10"/>
  </r>
  <r>
    <s v="L00691"/>
    <n v="15671124"/>
    <x v="3"/>
    <n v="14600"/>
    <n v="11.38"/>
    <n v="48"/>
    <s v="2021-09-25"/>
    <x v="1"/>
    <n v="0"/>
  </r>
  <r>
    <s v="L00692"/>
    <n v="15784130"/>
    <x v="0"/>
    <n v="265500"/>
    <n v="4.6100000000000003"/>
    <n v="300"/>
    <s v="2021-09-25"/>
    <x v="0"/>
    <n v="0"/>
  </r>
  <r>
    <s v="L00693"/>
    <n v="15566495"/>
    <x v="1"/>
    <n v="117300"/>
    <n v="9.44"/>
    <n v="24"/>
    <s v="2021-09-26"/>
    <x v="1"/>
    <n v="0"/>
  </r>
  <r>
    <s v="L00694"/>
    <n v="15577695"/>
    <x v="4"/>
    <n v="14000"/>
    <n v="7.34"/>
    <n v="84"/>
    <s v="2021-09-26"/>
    <x v="0"/>
    <n v="0"/>
  </r>
  <r>
    <s v="L00695"/>
    <n v="15717629"/>
    <x v="0"/>
    <n v="507800"/>
    <n v="7.55"/>
    <n v="120"/>
    <s v="2021-09-26"/>
    <x v="0"/>
    <n v="0"/>
  </r>
  <r>
    <s v="L00696"/>
    <n v="15748673"/>
    <x v="3"/>
    <n v="12200"/>
    <n v="9.58"/>
    <n v="48"/>
    <s v="2021-09-26"/>
    <x v="1"/>
    <n v="0"/>
  </r>
  <r>
    <s v="L00697"/>
    <n v="15640825"/>
    <x v="3"/>
    <n v="38800"/>
    <n v="12.08"/>
    <n v="24"/>
    <s v="2021-09-27"/>
    <x v="1"/>
    <n v="0"/>
  </r>
  <r>
    <s v="L00698"/>
    <n v="15779059"/>
    <x v="0"/>
    <n v="409700"/>
    <n v="5.83"/>
    <n v="180"/>
    <s v="2021-09-28"/>
    <x v="0"/>
    <n v="0"/>
  </r>
  <r>
    <s v="L00699"/>
    <n v="15593345"/>
    <x v="3"/>
    <n v="52100"/>
    <n v="13.52"/>
    <n v="12"/>
    <s v="2021-09-28"/>
    <x v="1"/>
    <n v="0"/>
  </r>
  <r>
    <s v="L00700"/>
    <n v="15774491"/>
    <x v="2"/>
    <n v="54700"/>
    <n v="11.18"/>
    <n v="72"/>
    <s v="2021-09-28"/>
    <x v="0"/>
    <n v="36"/>
  </r>
  <r>
    <s v="L00701"/>
    <n v="15574879"/>
    <x v="4"/>
    <n v="13600"/>
    <n v="7.55"/>
    <n v="60"/>
    <s v="2021-09-28"/>
    <x v="0"/>
    <n v="0"/>
  </r>
  <r>
    <s v="L00702"/>
    <n v="15671582"/>
    <x v="1"/>
    <n v="483400"/>
    <n v="10.130000000000001"/>
    <n v="24"/>
    <s v="2021-09-28"/>
    <x v="1"/>
    <n v="0"/>
  </r>
  <r>
    <s v="L00703"/>
    <n v="15795878"/>
    <x v="3"/>
    <n v="70600"/>
    <n v="12.49"/>
    <n v="48"/>
    <s v="2021-09-29"/>
    <x v="1"/>
    <n v="0"/>
  </r>
  <r>
    <s v="L00704"/>
    <n v="15604348"/>
    <x v="2"/>
    <n v="91300"/>
    <n v="8.06"/>
    <n v="24"/>
    <s v="2021-09-29"/>
    <x v="1"/>
    <n v="0"/>
  </r>
  <r>
    <s v="L00705"/>
    <n v="15811985"/>
    <x v="0"/>
    <n v="194800"/>
    <n v="7.82"/>
    <n v="300"/>
    <s v="2021-09-29"/>
    <x v="0"/>
    <n v="0"/>
  </r>
  <r>
    <s v="L00706"/>
    <n v="15777994"/>
    <x v="3"/>
    <n v="84500"/>
    <n v="11.65"/>
    <n v="60"/>
    <s v="2021-09-30"/>
    <x v="0"/>
    <n v="0"/>
  </r>
  <r>
    <s v="L00707"/>
    <n v="15614740"/>
    <x v="3"/>
    <n v="36900"/>
    <n v="11.24"/>
    <n v="24"/>
    <s v="2021-09-30"/>
    <x v="1"/>
    <n v="0"/>
  </r>
  <r>
    <s v="L00708"/>
    <n v="15762123"/>
    <x v="2"/>
    <n v="150500"/>
    <n v="8.5"/>
    <n v="36"/>
    <s v="2021-09-30"/>
    <x v="1"/>
    <n v="0"/>
  </r>
  <r>
    <s v="L00709"/>
    <n v="15619340"/>
    <x v="2"/>
    <n v="79000"/>
    <n v="9.16"/>
    <n v="60"/>
    <s v="2021-09-30"/>
    <x v="2"/>
    <n v="343"/>
  </r>
  <r>
    <s v="L00710"/>
    <n v="15675328"/>
    <x v="1"/>
    <n v="162000"/>
    <n v="12.62"/>
    <n v="24"/>
    <s v="2021-09-30"/>
    <x v="1"/>
    <n v="0"/>
  </r>
  <r>
    <s v="L00711"/>
    <n v="15625126"/>
    <x v="0"/>
    <n v="383300"/>
    <n v="6.57"/>
    <n v="180"/>
    <s v="2021-09-30"/>
    <x v="0"/>
    <n v="0"/>
  </r>
  <r>
    <s v="L00712"/>
    <n v="15663312"/>
    <x v="2"/>
    <n v="254900"/>
    <n v="10.15"/>
    <n v="72"/>
    <s v="2021-10-02"/>
    <x v="0"/>
    <n v="0"/>
  </r>
  <r>
    <s v="L00713"/>
    <n v="15590888"/>
    <x v="4"/>
    <n v="107000"/>
    <n v="6.83"/>
    <n v="60"/>
    <s v="2021-10-02"/>
    <x v="0"/>
    <n v="0"/>
  </r>
  <r>
    <s v="L00714"/>
    <n v="15664339"/>
    <x v="2"/>
    <n v="94300"/>
    <n v="8.59"/>
    <n v="60"/>
    <s v="2021-10-02"/>
    <x v="0"/>
    <n v="0"/>
  </r>
  <r>
    <s v="L00715"/>
    <n v="15747677"/>
    <x v="0"/>
    <n v="96600"/>
    <n v="5.78"/>
    <n v="360"/>
    <s v="2021-10-03"/>
    <x v="2"/>
    <n v="170"/>
  </r>
  <r>
    <s v="L00716"/>
    <n v="15674833"/>
    <x v="3"/>
    <n v="12500"/>
    <n v="11.29"/>
    <n v="48"/>
    <s v="2021-10-04"/>
    <x v="1"/>
    <n v="0"/>
  </r>
  <r>
    <s v="L00717"/>
    <n v="15647975"/>
    <x v="3"/>
    <n v="93400"/>
    <n v="10.99"/>
    <n v="60"/>
    <s v="2021-10-04"/>
    <x v="0"/>
    <n v="0"/>
  </r>
  <r>
    <s v="L00718"/>
    <n v="15744279"/>
    <x v="0"/>
    <n v="161300"/>
    <n v="7"/>
    <n v="180"/>
    <s v="2021-10-04"/>
    <x v="0"/>
    <n v="37"/>
  </r>
  <r>
    <s v="L00719"/>
    <n v="15724719"/>
    <x v="3"/>
    <n v="67700"/>
    <n v="12.34"/>
    <n v="60"/>
    <s v="2021-10-04"/>
    <x v="0"/>
    <n v="0"/>
  </r>
  <r>
    <s v="L00720"/>
    <n v="15797502"/>
    <x v="0"/>
    <n v="73100"/>
    <n v="6.79"/>
    <n v="240"/>
    <s v="2021-10-04"/>
    <x v="0"/>
    <n v="0"/>
  </r>
  <r>
    <s v="L00721"/>
    <n v="15787222"/>
    <x v="4"/>
    <n v="94900"/>
    <n v="7.12"/>
    <n v="60"/>
    <s v="2021-10-05"/>
    <x v="0"/>
    <n v="0"/>
  </r>
  <r>
    <s v="L00722"/>
    <n v="15790067"/>
    <x v="1"/>
    <n v="156500"/>
    <n v="11.07"/>
    <n v="84"/>
    <s v="2021-10-05"/>
    <x v="0"/>
    <n v="0"/>
  </r>
  <r>
    <s v="L00723"/>
    <n v="15636238"/>
    <x v="2"/>
    <n v="119000"/>
    <n v="8.7899999999999991"/>
    <n v="60"/>
    <s v="2021-10-05"/>
    <x v="0"/>
    <n v="0"/>
  </r>
  <r>
    <s v="L00724"/>
    <n v="15702566"/>
    <x v="4"/>
    <n v="113300"/>
    <n v="8.32"/>
    <n v="36"/>
    <s v="2021-10-05"/>
    <x v="1"/>
    <n v="0"/>
  </r>
  <r>
    <s v="L00725"/>
    <n v="15605673"/>
    <x v="3"/>
    <n v="32500"/>
    <n v="11.22"/>
    <n v="36"/>
    <s v="2021-10-05"/>
    <x v="1"/>
    <n v="0"/>
  </r>
  <r>
    <s v="L00726"/>
    <n v="15585599"/>
    <x v="1"/>
    <n v="303500"/>
    <n v="11.93"/>
    <n v="60"/>
    <s v="2021-10-06"/>
    <x v="0"/>
    <n v="0"/>
  </r>
  <r>
    <s v="L00727"/>
    <n v="15744368"/>
    <x v="4"/>
    <n v="111600"/>
    <n v="7.24"/>
    <n v="84"/>
    <s v="2021-10-06"/>
    <x v="0"/>
    <n v="0"/>
  </r>
  <r>
    <s v="L00728"/>
    <n v="15598846"/>
    <x v="1"/>
    <n v="53800"/>
    <n v="10.02"/>
    <n v="60"/>
    <s v="2021-10-07"/>
    <x v="0"/>
    <n v="0"/>
  </r>
  <r>
    <s v="L00729"/>
    <n v="15755196"/>
    <x v="1"/>
    <n v="335700"/>
    <n v="8.0399999999999991"/>
    <n v="84"/>
    <s v="2021-10-07"/>
    <x v="0"/>
    <n v="0"/>
  </r>
  <r>
    <s v="L00730"/>
    <n v="15769522"/>
    <x v="4"/>
    <n v="60800"/>
    <n v="6.92"/>
    <n v="120"/>
    <s v="2021-10-07"/>
    <x v="0"/>
    <n v="0"/>
  </r>
  <r>
    <s v="L00731"/>
    <n v="15582154"/>
    <x v="3"/>
    <n v="30300"/>
    <n v="11.1"/>
    <n v="48"/>
    <s v="2021-10-07"/>
    <x v="1"/>
    <n v="0"/>
  </r>
  <r>
    <s v="L00732"/>
    <n v="15652914"/>
    <x v="2"/>
    <n v="106200"/>
    <n v="8.15"/>
    <n v="60"/>
    <s v="2021-10-07"/>
    <x v="0"/>
    <n v="0"/>
  </r>
  <r>
    <s v="L00733"/>
    <n v="15611171"/>
    <x v="2"/>
    <n v="186400"/>
    <n v="7.13"/>
    <n v="36"/>
    <s v="2021-10-07"/>
    <x v="1"/>
    <n v="0"/>
  </r>
  <r>
    <s v="L00734"/>
    <n v="15620398"/>
    <x v="1"/>
    <n v="43100"/>
    <n v="10.99"/>
    <n v="60"/>
    <s v="2021-10-07"/>
    <x v="0"/>
    <n v="0"/>
  </r>
  <r>
    <s v="L00735"/>
    <n v="15661532"/>
    <x v="4"/>
    <n v="22300"/>
    <n v="7.83"/>
    <n v="84"/>
    <s v="2021-10-07"/>
    <x v="0"/>
    <n v="7"/>
  </r>
  <r>
    <s v="L00736"/>
    <n v="15801265"/>
    <x v="2"/>
    <n v="341500"/>
    <n v="9.16"/>
    <n v="72"/>
    <s v="2021-10-07"/>
    <x v="0"/>
    <n v="0"/>
  </r>
  <r>
    <s v="L00737"/>
    <n v="15728693"/>
    <x v="3"/>
    <n v="67300"/>
    <n v="12.47"/>
    <n v="24"/>
    <s v="2021-10-08"/>
    <x v="1"/>
    <n v="0"/>
  </r>
  <r>
    <s v="L00738"/>
    <n v="15673578"/>
    <x v="2"/>
    <n v="17400"/>
    <n v="8.7200000000000006"/>
    <n v="24"/>
    <s v="2021-10-08"/>
    <x v="1"/>
    <n v="0"/>
  </r>
  <r>
    <s v="L00739"/>
    <n v="15775912"/>
    <x v="0"/>
    <n v="899600"/>
    <n v="6.72"/>
    <n v="120"/>
    <s v="2021-10-08"/>
    <x v="0"/>
    <n v="0"/>
  </r>
  <r>
    <s v="L00740"/>
    <n v="15804150"/>
    <x v="0"/>
    <n v="670800"/>
    <n v="5.85"/>
    <n v="240"/>
    <s v="2021-10-09"/>
    <x v="0"/>
    <n v="0"/>
  </r>
  <r>
    <s v="L00741"/>
    <n v="15749093"/>
    <x v="4"/>
    <n v="64400"/>
    <n v="6.03"/>
    <n v="84"/>
    <s v="2021-10-09"/>
    <x v="0"/>
    <n v="0"/>
  </r>
  <r>
    <s v="L00742"/>
    <n v="15795881"/>
    <x v="0"/>
    <n v="747700"/>
    <n v="5.0999999999999996"/>
    <n v="300"/>
    <s v="2021-10-09"/>
    <x v="0"/>
    <n v="0"/>
  </r>
  <r>
    <s v="L00743"/>
    <n v="15663441"/>
    <x v="4"/>
    <n v="154100"/>
    <n v="6.75"/>
    <n v="60"/>
    <s v="2021-10-10"/>
    <x v="0"/>
    <n v="0"/>
  </r>
  <r>
    <s v="L00744"/>
    <n v="15745232"/>
    <x v="2"/>
    <n v="283000"/>
    <n v="7.52"/>
    <n v="60"/>
    <s v="2021-10-11"/>
    <x v="0"/>
    <n v="39"/>
  </r>
  <r>
    <s v="L00745"/>
    <n v="15809616"/>
    <x v="2"/>
    <n v="305900"/>
    <n v="9.27"/>
    <n v="36"/>
    <s v="2021-10-11"/>
    <x v="1"/>
    <n v="0"/>
  </r>
  <r>
    <s v="L00746"/>
    <n v="15633378"/>
    <x v="0"/>
    <n v="523100"/>
    <n v="6.49"/>
    <n v="300"/>
    <s v="2021-10-12"/>
    <x v="2"/>
    <n v="346"/>
  </r>
  <r>
    <s v="L00747"/>
    <n v="15724307"/>
    <x v="0"/>
    <n v="313400"/>
    <n v="5.96"/>
    <n v="180"/>
    <s v="2021-10-12"/>
    <x v="0"/>
    <n v="0"/>
  </r>
  <r>
    <s v="L00748"/>
    <n v="15667190"/>
    <x v="3"/>
    <n v="48600"/>
    <n v="11.37"/>
    <n v="48"/>
    <s v="2021-10-12"/>
    <x v="1"/>
    <n v="0"/>
  </r>
  <r>
    <s v="L00749"/>
    <n v="15694039"/>
    <x v="4"/>
    <n v="190800"/>
    <n v="7.13"/>
    <n v="36"/>
    <s v="2021-10-12"/>
    <x v="2"/>
    <n v="144"/>
  </r>
  <r>
    <s v="L00750"/>
    <n v="15568104"/>
    <x v="3"/>
    <n v="19800"/>
    <n v="11.03"/>
    <n v="12"/>
    <s v="2021-10-14"/>
    <x v="1"/>
    <n v="0"/>
  </r>
  <r>
    <s v="L00751"/>
    <n v="15672640"/>
    <x v="4"/>
    <n v="79100"/>
    <n v="5.4"/>
    <n v="36"/>
    <s v="2021-10-14"/>
    <x v="1"/>
    <n v="0"/>
  </r>
  <r>
    <s v="L00752"/>
    <n v="15586174"/>
    <x v="2"/>
    <n v="262300"/>
    <n v="7.91"/>
    <n v="72"/>
    <s v="2021-10-14"/>
    <x v="0"/>
    <n v="0"/>
  </r>
  <r>
    <s v="L00753"/>
    <n v="15784923"/>
    <x v="4"/>
    <n v="26100"/>
    <n v="6.93"/>
    <n v="120"/>
    <s v="2021-10-15"/>
    <x v="0"/>
    <n v="0"/>
  </r>
  <r>
    <s v="L00754"/>
    <n v="15603683"/>
    <x v="2"/>
    <n v="149400"/>
    <n v="7.15"/>
    <n v="24"/>
    <s v="2021-10-15"/>
    <x v="1"/>
    <n v="0"/>
  </r>
  <r>
    <s v="L00755"/>
    <n v="15722902"/>
    <x v="4"/>
    <n v="18700"/>
    <n v="7.32"/>
    <n v="60"/>
    <s v="2021-10-16"/>
    <x v="0"/>
    <n v="55"/>
  </r>
  <r>
    <s v="L00756"/>
    <n v="15789095"/>
    <x v="2"/>
    <n v="87300"/>
    <n v="6.19"/>
    <n v="72"/>
    <s v="2021-10-16"/>
    <x v="2"/>
    <n v="203"/>
  </r>
  <r>
    <s v="L00757"/>
    <n v="15661473"/>
    <x v="3"/>
    <n v="91100"/>
    <n v="10.15"/>
    <n v="12"/>
    <s v="2021-10-17"/>
    <x v="1"/>
    <n v="0"/>
  </r>
  <r>
    <s v="L00758"/>
    <n v="15615091"/>
    <x v="3"/>
    <n v="30400"/>
    <n v="10.01"/>
    <n v="60"/>
    <s v="2021-10-18"/>
    <x v="0"/>
    <n v="0"/>
  </r>
  <r>
    <s v="L00759"/>
    <n v="15681887"/>
    <x v="2"/>
    <n v="48800"/>
    <n v="8.0500000000000007"/>
    <n v="60"/>
    <s v="2021-10-18"/>
    <x v="0"/>
    <n v="0"/>
  </r>
  <r>
    <s v="L00760"/>
    <n v="15717138"/>
    <x v="0"/>
    <n v="724900"/>
    <n v="4.1399999999999997"/>
    <n v="120"/>
    <s v="2021-10-18"/>
    <x v="0"/>
    <n v="0"/>
  </r>
  <r>
    <s v="L00761"/>
    <n v="15664754"/>
    <x v="2"/>
    <n v="13300"/>
    <n v="8.39"/>
    <n v="36"/>
    <s v="2021-10-18"/>
    <x v="1"/>
    <n v="0"/>
  </r>
  <r>
    <s v="L00762"/>
    <n v="15705174"/>
    <x v="0"/>
    <n v="763600"/>
    <n v="6.11"/>
    <n v="120"/>
    <s v="2021-10-18"/>
    <x v="0"/>
    <n v="0"/>
  </r>
  <r>
    <s v="L00763"/>
    <n v="15652030"/>
    <x v="3"/>
    <n v="62000"/>
    <n v="11.6"/>
    <n v="48"/>
    <s v="2021-10-18"/>
    <x v="1"/>
    <n v="0"/>
  </r>
  <r>
    <s v="L00764"/>
    <n v="15774551"/>
    <x v="1"/>
    <n v="313500"/>
    <n v="10.02"/>
    <n v="84"/>
    <s v="2021-10-19"/>
    <x v="0"/>
    <n v="33"/>
  </r>
  <r>
    <s v="L00765"/>
    <n v="15805463"/>
    <x v="1"/>
    <n v="350900"/>
    <n v="10.39"/>
    <n v="36"/>
    <s v="2021-10-19"/>
    <x v="1"/>
    <n v="0"/>
  </r>
  <r>
    <s v="L00766"/>
    <n v="15773283"/>
    <x v="1"/>
    <n v="100800"/>
    <n v="10.27"/>
    <n v="84"/>
    <s v="2021-10-20"/>
    <x v="0"/>
    <n v="0"/>
  </r>
  <r>
    <s v="L00767"/>
    <n v="15574071"/>
    <x v="0"/>
    <n v="351200"/>
    <n v="5.99"/>
    <n v="180"/>
    <s v="2021-10-20"/>
    <x v="0"/>
    <n v="0"/>
  </r>
  <r>
    <s v="L00768"/>
    <n v="15610594"/>
    <x v="3"/>
    <n v="7600"/>
    <n v="11.13"/>
    <n v="36"/>
    <s v="2021-10-21"/>
    <x v="1"/>
    <n v="0"/>
  </r>
  <r>
    <s v="L00769"/>
    <n v="15719779"/>
    <x v="2"/>
    <n v="175000"/>
    <n v="8.44"/>
    <n v="60"/>
    <s v="2021-10-21"/>
    <x v="0"/>
    <n v="0"/>
  </r>
  <r>
    <s v="L00770"/>
    <n v="15797748"/>
    <x v="1"/>
    <n v="17400"/>
    <n v="9.93"/>
    <n v="36"/>
    <s v="2021-10-21"/>
    <x v="1"/>
    <n v="0"/>
  </r>
  <r>
    <s v="L00771"/>
    <n v="15775238"/>
    <x v="1"/>
    <n v="515500"/>
    <n v="10.6"/>
    <n v="84"/>
    <s v="2021-10-21"/>
    <x v="2"/>
    <n v="362"/>
  </r>
  <r>
    <s v="L00772"/>
    <n v="15643908"/>
    <x v="1"/>
    <n v="297900"/>
    <n v="13.1"/>
    <n v="84"/>
    <s v="2021-10-21"/>
    <x v="0"/>
    <n v="0"/>
  </r>
  <r>
    <s v="L00773"/>
    <n v="15677146"/>
    <x v="3"/>
    <n v="19400"/>
    <n v="10.02"/>
    <n v="12"/>
    <s v="2021-10-21"/>
    <x v="1"/>
    <n v="0"/>
  </r>
  <r>
    <s v="L00774"/>
    <n v="15601873"/>
    <x v="3"/>
    <n v="31300"/>
    <n v="10.8"/>
    <n v="12"/>
    <s v="2021-10-22"/>
    <x v="1"/>
    <n v="0"/>
  </r>
  <r>
    <s v="L00775"/>
    <n v="15567335"/>
    <x v="4"/>
    <n v="164300"/>
    <n v="8.5399999999999991"/>
    <n v="84"/>
    <s v="2021-10-22"/>
    <x v="0"/>
    <n v="0"/>
  </r>
  <r>
    <s v="L00776"/>
    <n v="15569641"/>
    <x v="3"/>
    <n v="27400"/>
    <n v="11.13"/>
    <n v="12"/>
    <s v="2021-10-22"/>
    <x v="1"/>
    <n v="0"/>
  </r>
  <r>
    <s v="L00777"/>
    <n v="15620372"/>
    <x v="4"/>
    <n v="39400"/>
    <n v="7.87"/>
    <n v="36"/>
    <s v="2021-10-22"/>
    <x v="1"/>
    <n v="0"/>
  </r>
  <r>
    <s v="L00778"/>
    <n v="15788068"/>
    <x v="0"/>
    <n v="92800"/>
    <n v="6.06"/>
    <n v="360"/>
    <s v="2021-10-22"/>
    <x v="0"/>
    <n v="0"/>
  </r>
  <r>
    <s v="L00779"/>
    <n v="15764892"/>
    <x v="3"/>
    <n v="93600"/>
    <n v="12.52"/>
    <n v="36"/>
    <s v="2021-10-23"/>
    <x v="1"/>
    <n v="0"/>
  </r>
  <r>
    <s v="L00780"/>
    <n v="15707189"/>
    <x v="2"/>
    <n v="76800"/>
    <n v="9.08"/>
    <n v="48"/>
    <s v="2021-10-23"/>
    <x v="1"/>
    <n v="0"/>
  </r>
  <r>
    <s v="L00781"/>
    <n v="15713599"/>
    <x v="3"/>
    <n v="21800"/>
    <n v="10.26"/>
    <n v="36"/>
    <s v="2021-10-24"/>
    <x v="1"/>
    <n v="0"/>
  </r>
  <r>
    <s v="L00782"/>
    <n v="15740164"/>
    <x v="2"/>
    <n v="92100"/>
    <n v="8.1300000000000008"/>
    <n v="36"/>
    <s v="2021-10-25"/>
    <x v="2"/>
    <n v="338"/>
  </r>
  <r>
    <s v="L00783"/>
    <n v="15797276"/>
    <x v="3"/>
    <n v="42500"/>
    <n v="11.5"/>
    <n v="48"/>
    <s v="2021-10-25"/>
    <x v="1"/>
    <n v="0"/>
  </r>
  <r>
    <s v="L00784"/>
    <n v="15728683"/>
    <x v="3"/>
    <n v="52600"/>
    <n v="10.73"/>
    <n v="12"/>
    <s v="2021-10-25"/>
    <x v="1"/>
    <n v="0"/>
  </r>
  <r>
    <s v="L00785"/>
    <n v="15605020"/>
    <x v="2"/>
    <n v="42900"/>
    <n v="7.7"/>
    <n v="24"/>
    <s v="2021-10-27"/>
    <x v="1"/>
    <n v="0"/>
  </r>
  <r>
    <s v="L00786"/>
    <n v="15809991"/>
    <x v="0"/>
    <n v="355300"/>
    <n v="5.55"/>
    <n v="240"/>
    <s v="2021-10-27"/>
    <x v="0"/>
    <n v="27"/>
  </r>
  <r>
    <s v="L00787"/>
    <n v="15621974"/>
    <x v="4"/>
    <n v="45100"/>
    <n v="5.44"/>
    <n v="120"/>
    <s v="2021-10-27"/>
    <x v="0"/>
    <n v="0"/>
  </r>
  <r>
    <s v="L00788"/>
    <n v="15787168"/>
    <x v="3"/>
    <n v="57300"/>
    <n v="9.99"/>
    <n v="24"/>
    <s v="2021-10-27"/>
    <x v="1"/>
    <n v="0"/>
  </r>
  <r>
    <s v="L00789"/>
    <n v="15735263"/>
    <x v="3"/>
    <n v="104200"/>
    <n v="10.210000000000001"/>
    <n v="12"/>
    <s v="2021-10-27"/>
    <x v="1"/>
    <n v="0"/>
  </r>
  <r>
    <s v="L00790"/>
    <n v="15776780"/>
    <x v="3"/>
    <n v="46300"/>
    <n v="12.06"/>
    <n v="36"/>
    <s v="2021-10-27"/>
    <x v="1"/>
    <n v="0"/>
  </r>
  <r>
    <s v="L00791"/>
    <n v="15731412"/>
    <x v="3"/>
    <n v="11700"/>
    <n v="10.29"/>
    <n v="48"/>
    <s v="2021-10-28"/>
    <x v="1"/>
    <n v="0"/>
  </r>
  <r>
    <s v="L00792"/>
    <n v="15633112"/>
    <x v="1"/>
    <n v="24500"/>
    <n v="10.210000000000001"/>
    <n v="36"/>
    <s v="2021-10-28"/>
    <x v="1"/>
    <n v="0"/>
  </r>
  <r>
    <s v="L00793"/>
    <n v="15814675"/>
    <x v="1"/>
    <n v="137000"/>
    <n v="10.57"/>
    <n v="24"/>
    <s v="2021-10-29"/>
    <x v="1"/>
    <n v="0"/>
  </r>
  <r>
    <s v="L00794"/>
    <n v="15641860"/>
    <x v="3"/>
    <n v="57800"/>
    <n v="10.8"/>
    <n v="12"/>
    <s v="2021-10-29"/>
    <x v="1"/>
    <n v="0"/>
  </r>
  <r>
    <s v="L00795"/>
    <n v="15718443"/>
    <x v="2"/>
    <n v="38600"/>
    <n v="9.5500000000000007"/>
    <n v="24"/>
    <s v="2021-10-29"/>
    <x v="1"/>
    <n v="0"/>
  </r>
  <r>
    <s v="L00796"/>
    <n v="15761670"/>
    <x v="0"/>
    <n v="343300"/>
    <n v="5.76"/>
    <n v="240"/>
    <s v="2021-10-29"/>
    <x v="0"/>
    <n v="59"/>
  </r>
  <r>
    <s v="L00797"/>
    <n v="15651264"/>
    <x v="0"/>
    <n v="329400"/>
    <n v="5.0199999999999996"/>
    <n v="180"/>
    <s v="2021-10-30"/>
    <x v="0"/>
    <n v="0"/>
  </r>
  <r>
    <s v="L00798"/>
    <n v="15608968"/>
    <x v="1"/>
    <n v="90400"/>
    <n v="9.9"/>
    <n v="36"/>
    <s v="2021-10-31"/>
    <x v="1"/>
    <n v="0"/>
  </r>
  <r>
    <s v="L00799"/>
    <n v="15755223"/>
    <x v="1"/>
    <n v="219400"/>
    <n v="9.56"/>
    <n v="60"/>
    <s v="2021-10-31"/>
    <x v="0"/>
    <n v="0"/>
  </r>
  <r>
    <s v="L00800"/>
    <n v="15572265"/>
    <x v="4"/>
    <n v="32100"/>
    <n v="7.93"/>
    <n v="60"/>
    <s v="2021-11-01"/>
    <x v="0"/>
    <n v="0"/>
  </r>
  <r>
    <s v="L00801"/>
    <n v="15670859"/>
    <x v="3"/>
    <n v="127200"/>
    <n v="10.37"/>
    <n v="36"/>
    <s v="2021-11-01"/>
    <x v="1"/>
    <n v="0"/>
  </r>
  <r>
    <s v="L00802"/>
    <n v="15705860"/>
    <x v="2"/>
    <n v="88000"/>
    <n v="9.3800000000000008"/>
    <n v="60"/>
    <s v="2021-11-01"/>
    <x v="0"/>
    <n v="0"/>
  </r>
  <r>
    <s v="L00803"/>
    <n v="15613713"/>
    <x v="0"/>
    <n v="32800"/>
    <n v="6.05"/>
    <n v="180"/>
    <s v="2021-11-01"/>
    <x v="0"/>
    <n v="0"/>
  </r>
  <r>
    <s v="L00804"/>
    <n v="15755825"/>
    <x v="1"/>
    <n v="350800"/>
    <n v="9.86"/>
    <n v="24"/>
    <s v="2021-11-02"/>
    <x v="1"/>
    <n v="0"/>
  </r>
  <r>
    <s v="L00805"/>
    <n v="15721460"/>
    <x v="2"/>
    <n v="198100"/>
    <n v="8.94"/>
    <n v="36"/>
    <s v="2021-11-03"/>
    <x v="1"/>
    <n v="0"/>
  </r>
  <r>
    <s v="L00806"/>
    <n v="15654654"/>
    <x v="2"/>
    <n v="274000"/>
    <n v="7.37"/>
    <n v="48"/>
    <s v="2021-11-03"/>
    <x v="1"/>
    <n v="0"/>
  </r>
  <r>
    <s v="L00807"/>
    <n v="15684440"/>
    <x v="0"/>
    <n v="220800"/>
    <n v="8.01"/>
    <n v="240"/>
    <s v="2021-11-03"/>
    <x v="0"/>
    <n v="0"/>
  </r>
  <r>
    <s v="L00808"/>
    <n v="15646521"/>
    <x v="1"/>
    <n v="438400"/>
    <n v="11.18"/>
    <n v="84"/>
    <s v="2021-11-03"/>
    <x v="0"/>
    <n v="0"/>
  </r>
  <r>
    <s v="L00809"/>
    <n v="15681705"/>
    <x v="3"/>
    <n v="25200"/>
    <n v="10.78"/>
    <n v="60"/>
    <s v="2021-11-03"/>
    <x v="0"/>
    <n v="0"/>
  </r>
  <r>
    <s v="L00810"/>
    <n v="15707110"/>
    <x v="3"/>
    <n v="12800"/>
    <n v="12"/>
    <n v="60"/>
    <s v="2021-11-03"/>
    <x v="0"/>
    <n v="42"/>
  </r>
  <r>
    <s v="L00811"/>
    <n v="15795690"/>
    <x v="3"/>
    <n v="62800"/>
    <n v="11.26"/>
    <n v="36"/>
    <s v="2021-11-03"/>
    <x v="1"/>
    <n v="0"/>
  </r>
  <r>
    <s v="L00812"/>
    <n v="15808326"/>
    <x v="3"/>
    <n v="12000"/>
    <n v="11.43"/>
    <n v="24"/>
    <s v="2021-11-05"/>
    <x v="1"/>
    <n v="0"/>
  </r>
  <r>
    <s v="L00813"/>
    <n v="15770554"/>
    <x v="0"/>
    <n v="36800"/>
    <n v="6.14"/>
    <n v="240"/>
    <s v="2021-11-05"/>
    <x v="0"/>
    <n v="0"/>
  </r>
  <r>
    <s v="L00814"/>
    <n v="15737104"/>
    <x v="2"/>
    <n v="41700"/>
    <n v="8.2799999999999994"/>
    <n v="36"/>
    <s v="2021-11-05"/>
    <x v="1"/>
    <n v="0"/>
  </r>
  <r>
    <s v="L00815"/>
    <n v="15747591"/>
    <x v="4"/>
    <n v="88400"/>
    <n v="7.49"/>
    <n v="84"/>
    <s v="2021-11-05"/>
    <x v="0"/>
    <n v="0"/>
  </r>
  <r>
    <s v="L00816"/>
    <n v="15599126"/>
    <x v="3"/>
    <n v="46700"/>
    <n v="13.03"/>
    <n v="36"/>
    <s v="2021-11-05"/>
    <x v="1"/>
    <n v="0"/>
  </r>
  <r>
    <s v="L00817"/>
    <n v="15625141"/>
    <x v="1"/>
    <n v="18500"/>
    <n v="10.54"/>
    <n v="60"/>
    <s v="2021-11-06"/>
    <x v="2"/>
    <n v="310"/>
  </r>
  <r>
    <s v="L00818"/>
    <n v="15648989"/>
    <x v="0"/>
    <n v="986200"/>
    <n v="4.05"/>
    <n v="240"/>
    <s v="2021-11-06"/>
    <x v="0"/>
    <n v="0"/>
  </r>
  <r>
    <s v="L00819"/>
    <n v="15619494"/>
    <x v="0"/>
    <n v="314100"/>
    <n v="7.77"/>
    <n v="300"/>
    <s v="2021-11-07"/>
    <x v="0"/>
    <n v="0"/>
  </r>
  <r>
    <s v="L00820"/>
    <n v="15790336"/>
    <x v="2"/>
    <n v="220100"/>
    <n v="8.32"/>
    <n v="48"/>
    <s v="2021-11-09"/>
    <x v="2"/>
    <n v="110"/>
  </r>
  <r>
    <s v="L00821"/>
    <n v="15630580"/>
    <x v="3"/>
    <n v="15900"/>
    <n v="9.99"/>
    <n v="60"/>
    <s v="2021-11-09"/>
    <x v="0"/>
    <n v="0"/>
  </r>
  <r>
    <s v="L00822"/>
    <n v="15734005"/>
    <x v="3"/>
    <n v="23800"/>
    <n v="11.6"/>
    <n v="48"/>
    <s v="2021-11-10"/>
    <x v="1"/>
    <n v="0"/>
  </r>
  <r>
    <s v="L00823"/>
    <n v="15638329"/>
    <x v="2"/>
    <n v="265700"/>
    <n v="9.3699999999999992"/>
    <n v="72"/>
    <s v="2021-11-11"/>
    <x v="0"/>
    <n v="0"/>
  </r>
  <r>
    <s v="L00824"/>
    <n v="15743293"/>
    <x v="0"/>
    <n v="143100"/>
    <n v="6.55"/>
    <n v="300"/>
    <s v="2021-11-12"/>
    <x v="0"/>
    <n v="0"/>
  </r>
  <r>
    <s v="L00825"/>
    <n v="15571756"/>
    <x v="3"/>
    <n v="41400"/>
    <n v="11.48"/>
    <n v="48"/>
    <s v="2021-11-13"/>
    <x v="1"/>
    <n v="0"/>
  </r>
  <r>
    <s v="L00826"/>
    <n v="15711386"/>
    <x v="0"/>
    <n v="198800"/>
    <n v="6.01"/>
    <n v="120"/>
    <s v="2021-11-13"/>
    <x v="0"/>
    <n v="0"/>
  </r>
  <r>
    <s v="L00827"/>
    <n v="15636520"/>
    <x v="3"/>
    <n v="3300"/>
    <n v="10.46"/>
    <n v="60"/>
    <s v="2021-11-13"/>
    <x v="0"/>
    <n v="0"/>
  </r>
  <r>
    <s v="L00828"/>
    <n v="15804002"/>
    <x v="3"/>
    <n v="67300"/>
    <n v="10.7"/>
    <n v="48"/>
    <s v="2021-11-14"/>
    <x v="1"/>
    <n v="0"/>
  </r>
  <r>
    <s v="L00829"/>
    <n v="15624781"/>
    <x v="0"/>
    <n v="914500"/>
    <n v="6.25"/>
    <n v="300"/>
    <s v="2021-11-15"/>
    <x v="0"/>
    <n v="60"/>
  </r>
  <r>
    <s v="L00830"/>
    <n v="15763415"/>
    <x v="1"/>
    <n v="252100"/>
    <n v="11.04"/>
    <n v="84"/>
    <s v="2021-11-15"/>
    <x v="0"/>
    <n v="0"/>
  </r>
  <r>
    <s v="L00831"/>
    <n v="15624820"/>
    <x v="0"/>
    <n v="357400"/>
    <n v="6.26"/>
    <n v="180"/>
    <s v="2021-11-15"/>
    <x v="0"/>
    <n v="23"/>
  </r>
  <r>
    <s v="L00832"/>
    <n v="15800251"/>
    <x v="0"/>
    <n v="238700"/>
    <n v="6.67"/>
    <n v="120"/>
    <s v="2021-11-15"/>
    <x v="2"/>
    <n v="313"/>
  </r>
  <r>
    <s v="L00833"/>
    <n v="15629133"/>
    <x v="3"/>
    <n v="44900"/>
    <n v="13.06"/>
    <n v="48"/>
    <s v="2021-11-16"/>
    <x v="1"/>
    <n v="0"/>
  </r>
  <r>
    <s v="L00834"/>
    <n v="15735428"/>
    <x v="1"/>
    <n v="125600"/>
    <n v="10.26"/>
    <n v="60"/>
    <s v="2021-11-16"/>
    <x v="0"/>
    <n v="0"/>
  </r>
  <r>
    <s v="L00835"/>
    <n v="15778526"/>
    <x v="0"/>
    <n v="258900"/>
    <n v="6.08"/>
    <n v="360"/>
    <s v="2021-11-16"/>
    <x v="0"/>
    <n v="0"/>
  </r>
  <r>
    <s v="L00836"/>
    <n v="15777046"/>
    <x v="2"/>
    <n v="123600"/>
    <n v="9.51"/>
    <n v="60"/>
    <s v="2021-11-16"/>
    <x v="0"/>
    <n v="0"/>
  </r>
  <r>
    <s v="L00837"/>
    <n v="15625759"/>
    <x v="1"/>
    <n v="421400"/>
    <n v="9.99"/>
    <n v="84"/>
    <s v="2021-11-17"/>
    <x v="0"/>
    <n v="0"/>
  </r>
  <r>
    <s v="L00838"/>
    <n v="15787255"/>
    <x v="1"/>
    <n v="503800"/>
    <n v="10.199999999999999"/>
    <n v="24"/>
    <s v="2021-11-17"/>
    <x v="2"/>
    <n v="314"/>
  </r>
  <r>
    <s v="L00839"/>
    <n v="15669169"/>
    <x v="2"/>
    <n v="81900"/>
    <n v="7.69"/>
    <n v="60"/>
    <s v="2021-11-17"/>
    <x v="0"/>
    <n v="0"/>
  </r>
  <r>
    <s v="L00840"/>
    <n v="15642996"/>
    <x v="0"/>
    <n v="302500"/>
    <n v="7.03"/>
    <n v="180"/>
    <s v="2021-11-18"/>
    <x v="0"/>
    <n v="0"/>
  </r>
  <r>
    <s v="L00841"/>
    <n v="15796413"/>
    <x v="3"/>
    <n v="87100"/>
    <n v="9.39"/>
    <n v="48"/>
    <s v="2021-11-19"/>
    <x v="1"/>
    <n v="0"/>
  </r>
  <r>
    <s v="L00842"/>
    <n v="15570908"/>
    <x v="2"/>
    <n v="215500"/>
    <n v="9.18"/>
    <n v="72"/>
    <s v="2021-11-19"/>
    <x v="0"/>
    <n v="0"/>
  </r>
  <r>
    <s v="L00843"/>
    <n v="15714493"/>
    <x v="2"/>
    <n v="156900"/>
    <n v="9.67"/>
    <n v="60"/>
    <s v="2021-11-19"/>
    <x v="0"/>
    <n v="0"/>
  </r>
  <r>
    <s v="L00844"/>
    <n v="15781702"/>
    <x v="0"/>
    <n v="1083800"/>
    <n v="5.28"/>
    <n v="120"/>
    <s v="2021-11-20"/>
    <x v="2"/>
    <n v="100"/>
  </r>
  <r>
    <s v="L00845"/>
    <n v="15764604"/>
    <x v="3"/>
    <n v="51900"/>
    <n v="11.77"/>
    <n v="36"/>
    <s v="2021-11-20"/>
    <x v="1"/>
    <n v="0"/>
  </r>
  <r>
    <s v="L00846"/>
    <n v="15693018"/>
    <x v="1"/>
    <n v="260800"/>
    <n v="10.42"/>
    <n v="84"/>
    <s v="2021-11-20"/>
    <x v="0"/>
    <n v="0"/>
  </r>
  <r>
    <s v="L00847"/>
    <n v="15595282"/>
    <x v="2"/>
    <n v="227900"/>
    <n v="8.1300000000000008"/>
    <n v="60"/>
    <s v="2021-11-20"/>
    <x v="0"/>
    <n v="0"/>
  </r>
  <r>
    <s v="L00848"/>
    <n v="15777958"/>
    <x v="3"/>
    <n v="83800"/>
    <n v="12.51"/>
    <n v="24"/>
    <s v="2021-11-21"/>
    <x v="1"/>
    <n v="0"/>
  </r>
  <r>
    <s v="L00849"/>
    <n v="15640846"/>
    <x v="0"/>
    <n v="607500"/>
    <n v="7.72"/>
    <n v="300"/>
    <s v="2021-11-21"/>
    <x v="0"/>
    <n v="0"/>
  </r>
  <r>
    <s v="L00850"/>
    <n v="15734161"/>
    <x v="3"/>
    <n v="14400"/>
    <n v="11.49"/>
    <n v="60"/>
    <s v="2021-11-21"/>
    <x v="0"/>
    <n v="0"/>
  </r>
  <r>
    <s v="L00851"/>
    <n v="15618245"/>
    <x v="0"/>
    <n v="223100"/>
    <n v="6.18"/>
    <n v="180"/>
    <s v="2021-11-21"/>
    <x v="2"/>
    <n v="186"/>
  </r>
  <r>
    <s v="L00852"/>
    <n v="15807433"/>
    <x v="3"/>
    <n v="5300"/>
    <n v="11.68"/>
    <n v="36"/>
    <s v="2021-11-22"/>
    <x v="1"/>
    <n v="0"/>
  </r>
  <r>
    <s v="L00853"/>
    <n v="15783349"/>
    <x v="2"/>
    <n v="257900"/>
    <n v="10.3"/>
    <n v="60"/>
    <s v="2021-11-22"/>
    <x v="0"/>
    <n v="0"/>
  </r>
  <r>
    <s v="L00854"/>
    <n v="15606310"/>
    <x v="0"/>
    <n v="492400"/>
    <n v="4.55"/>
    <n v="180"/>
    <s v="2021-11-23"/>
    <x v="0"/>
    <n v="9"/>
  </r>
  <r>
    <s v="L00855"/>
    <n v="15752508"/>
    <x v="2"/>
    <n v="83000"/>
    <n v="8.1199999999999992"/>
    <n v="36"/>
    <s v="2021-11-23"/>
    <x v="1"/>
    <n v="0"/>
  </r>
  <r>
    <s v="L00856"/>
    <n v="15651740"/>
    <x v="2"/>
    <n v="233900"/>
    <n v="9.85"/>
    <n v="24"/>
    <s v="2021-11-24"/>
    <x v="1"/>
    <n v="0"/>
  </r>
  <r>
    <s v="L00857"/>
    <n v="15632185"/>
    <x v="1"/>
    <n v="178800"/>
    <n v="10.02"/>
    <n v="24"/>
    <s v="2021-11-25"/>
    <x v="1"/>
    <n v="0"/>
  </r>
  <r>
    <s v="L00858"/>
    <n v="15792729"/>
    <x v="3"/>
    <n v="68800"/>
    <n v="13.39"/>
    <n v="24"/>
    <s v="2021-11-25"/>
    <x v="1"/>
    <n v="0"/>
  </r>
  <r>
    <s v="L00859"/>
    <n v="15735572"/>
    <x v="3"/>
    <n v="68800"/>
    <n v="11.36"/>
    <n v="60"/>
    <s v="2021-11-25"/>
    <x v="0"/>
    <n v="0"/>
  </r>
  <r>
    <s v="L00860"/>
    <n v="15588695"/>
    <x v="3"/>
    <n v="25600"/>
    <n v="9.7799999999999994"/>
    <n v="36"/>
    <s v="2021-11-26"/>
    <x v="1"/>
    <n v="0"/>
  </r>
  <r>
    <s v="L00861"/>
    <n v="15815070"/>
    <x v="3"/>
    <n v="36400"/>
    <n v="12.53"/>
    <n v="48"/>
    <s v="2021-11-26"/>
    <x v="2"/>
    <n v="154"/>
  </r>
  <r>
    <s v="L00862"/>
    <n v="15609669"/>
    <x v="2"/>
    <n v="47300"/>
    <n v="9.84"/>
    <n v="36"/>
    <s v="2021-11-26"/>
    <x v="1"/>
    <n v="0"/>
  </r>
  <r>
    <s v="L00863"/>
    <n v="15751628"/>
    <x v="0"/>
    <n v="251500"/>
    <n v="9.67"/>
    <n v="360"/>
    <s v="2021-11-27"/>
    <x v="2"/>
    <n v="279"/>
  </r>
  <r>
    <s v="L00864"/>
    <n v="15765537"/>
    <x v="4"/>
    <n v="93700"/>
    <n v="7.46"/>
    <n v="120"/>
    <s v="2021-11-27"/>
    <x v="0"/>
    <n v="0"/>
  </r>
  <r>
    <s v="L00865"/>
    <n v="15757821"/>
    <x v="0"/>
    <n v="120700"/>
    <n v="5.29"/>
    <n v="240"/>
    <s v="2021-11-27"/>
    <x v="0"/>
    <n v="0"/>
  </r>
  <r>
    <s v="L00866"/>
    <n v="15798960"/>
    <x v="2"/>
    <n v="35200"/>
    <n v="8.99"/>
    <n v="60"/>
    <s v="2021-11-27"/>
    <x v="0"/>
    <n v="0"/>
  </r>
  <r>
    <s v="L00867"/>
    <n v="15579345"/>
    <x v="2"/>
    <n v="134300"/>
    <n v="7.72"/>
    <n v="36"/>
    <s v="2021-11-27"/>
    <x v="1"/>
    <n v="0"/>
  </r>
  <r>
    <s v="L00868"/>
    <n v="15571261"/>
    <x v="1"/>
    <n v="132000"/>
    <n v="8.86"/>
    <n v="36"/>
    <s v="2021-11-27"/>
    <x v="1"/>
    <n v="0"/>
  </r>
  <r>
    <s v="L00869"/>
    <n v="15586504"/>
    <x v="3"/>
    <n v="12800"/>
    <n v="11.52"/>
    <n v="12"/>
    <s v="2021-11-27"/>
    <x v="1"/>
    <n v="0"/>
  </r>
  <r>
    <s v="L00870"/>
    <n v="15757617"/>
    <x v="3"/>
    <n v="1200"/>
    <n v="11.08"/>
    <n v="36"/>
    <s v="2021-11-28"/>
    <x v="1"/>
    <n v="0"/>
  </r>
  <r>
    <s v="L00871"/>
    <n v="15762045"/>
    <x v="1"/>
    <n v="254500"/>
    <n v="11.7"/>
    <n v="24"/>
    <s v="2021-11-28"/>
    <x v="1"/>
    <n v="0"/>
  </r>
  <r>
    <s v="L00872"/>
    <n v="15617507"/>
    <x v="1"/>
    <n v="246100"/>
    <n v="12.13"/>
    <n v="36"/>
    <s v="2021-11-28"/>
    <x v="1"/>
    <n v="0"/>
  </r>
  <r>
    <s v="L00873"/>
    <n v="15652615"/>
    <x v="4"/>
    <n v="70900"/>
    <n v="6.89"/>
    <n v="36"/>
    <s v="2021-11-28"/>
    <x v="1"/>
    <n v="0"/>
  </r>
  <r>
    <s v="L00874"/>
    <n v="15718843"/>
    <x v="0"/>
    <n v="101000"/>
    <n v="4.79"/>
    <n v="180"/>
    <s v="2021-11-28"/>
    <x v="2"/>
    <n v="228"/>
  </r>
  <r>
    <s v="L00875"/>
    <n v="15623277"/>
    <x v="1"/>
    <n v="518100"/>
    <n v="10.35"/>
    <n v="24"/>
    <s v="2021-11-29"/>
    <x v="1"/>
    <n v="0"/>
  </r>
  <r>
    <s v="L00876"/>
    <n v="15594915"/>
    <x v="2"/>
    <n v="173900"/>
    <n v="8.9600000000000009"/>
    <n v="48"/>
    <s v="2021-11-29"/>
    <x v="1"/>
    <n v="0"/>
  </r>
  <r>
    <s v="L00877"/>
    <n v="15710553"/>
    <x v="3"/>
    <n v="54300"/>
    <n v="12.56"/>
    <n v="48"/>
    <s v="2021-11-30"/>
    <x v="2"/>
    <n v="100"/>
  </r>
  <r>
    <s v="L00878"/>
    <n v="15723873"/>
    <x v="3"/>
    <n v="46500"/>
    <n v="11.51"/>
    <n v="48"/>
    <s v="2021-11-30"/>
    <x v="1"/>
    <n v="0"/>
  </r>
  <r>
    <s v="L00879"/>
    <n v="15631392"/>
    <x v="2"/>
    <n v="131000"/>
    <n v="8.5500000000000007"/>
    <n v="36"/>
    <s v="2021-12-02"/>
    <x v="1"/>
    <n v="0"/>
  </r>
  <r>
    <s v="L00880"/>
    <n v="15618243"/>
    <x v="0"/>
    <n v="918300"/>
    <n v="5.43"/>
    <n v="360"/>
    <s v="2021-12-02"/>
    <x v="2"/>
    <n v="341"/>
  </r>
  <r>
    <s v="L00881"/>
    <n v="15690492"/>
    <x v="3"/>
    <n v="20300"/>
    <n v="12.32"/>
    <n v="24"/>
    <s v="2021-12-03"/>
    <x v="1"/>
    <n v="0"/>
  </r>
  <r>
    <s v="L00882"/>
    <n v="15777076"/>
    <x v="3"/>
    <n v="5700"/>
    <n v="10.82"/>
    <n v="60"/>
    <s v="2021-12-03"/>
    <x v="0"/>
    <n v="0"/>
  </r>
  <r>
    <s v="L00883"/>
    <n v="15645511"/>
    <x v="3"/>
    <n v="49800"/>
    <n v="11.63"/>
    <n v="48"/>
    <s v="2021-12-03"/>
    <x v="1"/>
    <n v="0"/>
  </r>
  <r>
    <s v="L00884"/>
    <n v="15699325"/>
    <x v="2"/>
    <n v="7900"/>
    <n v="9.23"/>
    <n v="60"/>
    <s v="2021-12-03"/>
    <x v="0"/>
    <n v="0"/>
  </r>
  <r>
    <s v="L00885"/>
    <n v="15781975"/>
    <x v="2"/>
    <n v="157200"/>
    <n v="7"/>
    <n v="36"/>
    <s v="2021-12-04"/>
    <x v="1"/>
    <n v="0"/>
  </r>
  <r>
    <s v="L00886"/>
    <n v="15684925"/>
    <x v="3"/>
    <n v="1000"/>
    <n v="8.9"/>
    <n v="60"/>
    <s v="2021-12-06"/>
    <x v="0"/>
    <n v="0"/>
  </r>
  <r>
    <s v="L00887"/>
    <n v="15813974"/>
    <x v="1"/>
    <n v="327200"/>
    <n v="9.33"/>
    <n v="60"/>
    <s v="2021-12-06"/>
    <x v="0"/>
    <n v="0"/>
  </r>
  <r>
    <s v="L00888"/>
    <n v="15663134"/>
    <x v="3"/>
    <n v="4400"/>
    <n v="12.64"/>
    <n v="36"/>
    <s v="2021-12-07"/>
    <x v="1"/>
    <n v="0"/>
  </r>
  <r>
    <s v="L00889"/>
    <n v="15741988"/>
    <x v="3"/>
    <n v="6800"/>
    <n v="13.49"/>
    <n v="36"/>
    <s v="2021-12-07"/>
    <x v="1"/>
    <n v="0"/>
  </r>
  <r>
    <s v="L00890"/>
    <n v="15567991"/>
    <x v="1"/>
    <n v="279600"/>
    <n v="9.44"/>
    <n v="36"/>
    <s v="2021-12-07"/>
    <x v="1"/>
    <n v="0"/>
  </r>
  <r>
    <s v="L00891"/>
    <n v="15770041"/>
    <x v="0"/>
    <n v="576700"/>
    <n v="5.89"/>
    <n v="360"/>
    <s v="2021-12-08"/>
    <x v="0"/>
    <n v="0"/>
  </r>
  <r>
    <s v="L00892"/>
    <n v="15731327"/>
    <x v="1"/>
    <n v="501200"/>
    <n v="10.35"/>
    <n v="36"/>
    <s v="2021-12-08"/>
    <x v="1"/>
    <n v="0"/>
  </r>
  <r>
    <s v="L00893"/>
    <n v="15657386"/>
    <x v="1"/>
    <n v="273600"/>
    <n v="9.2799999999999994"/>
    <n v="84"/>
    <s v="2021-12-09"/>
    <x v="0"/>
    <n v="0"/>
  </r>
  <r>
    <s v="L00894"/>
    <n v="15631639"/>
    <x v="0"/>
    <n v="712600"/>
    <n v="5.91"/>
    <n v="120"/>
    <s v="2021-12-09"/>
    <x v="0"/>
    <n v="0"/>
  </r>
  <r>
    <s v="L00895"/>
    <n v="15723721"/>
    <x v="4"/>
    <n v="118100"/>
    <n v="9.25"/>
    <n v="60"/>
    <s v="2021-12-09"/>
    <x v="0"/>
    <n v="0"/>
  </r>
  <r>
    <s v="L00896"/>
    <n v="15771299"/>
    <x v="3"/>
    <n v="104400"/>
    <n v="10.89"/>
    <n v="48"/>
    <s v="2021-12-10"/>
    <x v="1"/>
    <n v="0"/>
  </r>
  <r>
    <s v="L00897"/>
    <n v="15790782"/>
    <x v="4"/>
    <n v="37900"/>
    <n v="7.69"/>
    <n v="120"/>
    <s v="2021-12-11"/>
    <x v="0"/>
    <n v="0"/>
  </r>
  <r>
    <s v="L00898"/>
    <n v="15675518"/>
    <x v="3"/>
    <n v="94400"/>
    <n v="13.17"/>
    <n v="60"/>
    <s v="2021-12-11"/>
    <x v="2"/>
    <n v="359"/>
  </r>
  <r>
    <s v="L00899"/>
    <n v="15711218"/>
    <x v="0"/>
    <n v="234000"/>
    <n v="5.97"/>
    <n v="300"/>
    <s v="2021-12-12"/>
    <x v="0"/>
    <n v="0"/>
  </r>
  <r>
    <s v="L00900"/>
    <n v="15811343"/>
    <x v="4"/>
    <n v="46300"/>
    <n v="6.85"/>
    <n v="36"/>
    <s v="2021-12-12"/>
    <x v="1"/>
    <n v="0"/>
  </r>
  <r>
    <s v="L00901"/>
    <n v="15588235"/>
    <x v="0"/>
    <n v="538500"/>
    <n v="5.89"/>
    <n v="300"/>
    <s v="2021-12-12"/>
    <x v="2"/>
    <n v="175"/>
  </r>
  <r>
    <s v="L00902"/>
    <n v="15658972"/>
    <x v="3"/>
    <n v="65000"/>
    <n v="11.1"/>
    <n v="36"/>
    <s v="2021-12-12"/>
    <x v="1"/>
    <n v="0"/>
  </r>
  <r>
    <s v="L00903"/>
    <n v="15745843"/>
    <x v="0"/>
    <n v="548500"/>
    <n v="6.3"/>
    <n v="240"/>
    <s v="2021-12-13"/>
    <x v="0"/>
    <n v="0"/>
  </r>
  <r>
    <s v="L00904"/>
    <n v="15811978"/>
    <x v="3"/>
    <n v="33400"/>
    <n v="10.91"/>
    <n v="36"/>
    <s v="2021-12-13"/>
    <x v="1"/>
    <n v="0"/>
  </r>
  <r>
    <s v="L00905"/>
    <n v="15602851"/>
    <x v="0"/>
    <n v="1000"/>
    <n v="6.31"/>
    <n v="180"/>
    <s v="2021-12-14"/>
    <x v="0"/>
    <n v="0"/>
  </r>
  <r>
    <s v="L00906"/>
    <n v="15576526"/>
    <x v="1"/>
    <n v="81100"/>
    <n v="8.6199999999999992"/>
    <n v="84"/>
    <s v="2021-12-14"/>
    <x v="2"/>
    <n v="312"/>
  </r>
  <r>
    <s v="L00907"/>
    <n v="15719265"/>
    <x v="3"/>
    <n v="53500"/>
    <n v="12.69"/>
    <n v="12"/>
    <s v="2021-12-15"/>
    <x v="1"/>
    <n v="0"/>
  </r>
  <r>
    <s v="L00908"/>
    <n v="15701439"/>
    <x v="2"/>
    <n v="113300"/>
    <n v="7.86"/>
    <n v="72"/>
    <s v="2021-12-16"/>
    <x v="0"/>
    <n v="49"/>
  </r>
  <r>
    <s v="L00909"/>
    <n v="15672598"/>
    <x v="0"/>
    <n v="474700"/>
    <n v="6.74"/>
    <n v="240"/>
    <s v="2021-12-16"/>
    <x v="0"/>
    <n v="0"/>
  </r>
  <r>
    <s v="L00910"/>
    <n v="15778884"/>
    <x v="3"/>
    <n v="89400"/>
    <n v="9.7100000000000009"/>
    <n v="60"/>
    <s v="2021-12-16"/>
    <x v="0"/>
    <n v="0"/>
  </r>
  <r>
    <s v="L00911"/>
    <n v="15584338"/>
    <x v="2"/>
    <n v="121800"/>
    <n v="7.03"/>
    <n v="24"/>
    <s v="2021-12-16"/>
    <x v="1"/>
    <n v="0"/>
  </r>
  <r>
    <s v="L00912"/>
    <n v="15623944"/>
    <x v="3"/>
    <n v="1100"/>
    <n v="13.48"/>
    <n v="12"/>
    <s v="2021-12-16"/>
    <x v="1"/>
    <n v="0"/>
  </r>
  <r>
    <s v="L00913"/>
    <n v="15654891"/>
    <x v="2"/>
    <n v="283900"/>
    <n v="6.79"/>
    <n v="24"/>
    <s v="2021-12-16"/>
    <x v="1"/>
    <n v="0"/>
  </r>
  <r>
    <s v="L00914"/>
    <n v="15798964"/>
    <x v="1"/>
    <n v="143900"/>
    <n v="9.73"/>
    <n v="84"/>
    <s v="2021-12-16"/>
    <x v="0"/>
    <n v="0"/>
  </r>
  <r>
    <s v="L00915"/>
    <n v="15709256"/>
    <x v="3"/>
    <n v="84500"/>
    <n v="9.32"/>
    <n v="24"/>
    <s v="2021-12-17"/>
    <x v="1"/>
    <n v="0"/>
  </r>
  <r>
    <s v="L00916"/>
    <n v="15596303"/>
    <x v="4"/>
    <n v="51500"/>
    <n v="6.16"/>
    <n v="84"/>
    <s v="2021-12-18"/>
    <x v="0"/>
    <n v="0"/>
  </r>
  <r>
    <s v="L00917"/>
    <n v="15763194"/>
    <x v="3"/>
    <n v="43700"/>
    <n v="12.8"/>
    <n v="12"/>
    <s v="2021-12-18"/>
    <x v="2"/>
    <n v="222"/>
  </r>
  <r>
    <s v="L00918"/>
    <n v="15799211"/>
    <x v="1"/>
    <n v="368800"/>
    <n v="9.7100000000000009"/>
    <n v="60"/>
    <s v="2021-12-18"/>
    <x v="0"/>
    <n v="0"/>
  </r>
  <r>
    <s v="L00919"/>
    <n v="15641640"/>
    <x v="2"/>
    <n v="288900"/>
    <n v="8.23"/>
    <n v="60"/>
    <s v="2021-12-19"/>
    <x v="2"/>
    <n v="251"/>
  </r>
  <r>
    <s v="L00920"/>
    <n v="15640464"/>
    <x v="0"/>
    <n v="156400"/>
    <n v="7.24"/>
    <n v="360"/>
    <s v="2021-12-19"/>
    <x v="2"/>
    <n v="293"/>
  </r>
  <r>
    <s v="L00921"/>
    <n v="15641934"/>
    <x v="1"/>
    <n v="160100"/>
    <n v="8.9"/>
    <n v="84"/>
    <s v="2021-12-19"/>
    <x v="0"/>
    <n v="0"/>
  </r>
  <r>
    <s v="L00922"/>
    <n v="15626475"/>
    <x v="1"/>
    <n v="270300"/>
    <n v="10.44"/>
    <n v="24"/>
    <s v="2021-12-19"/>
    <x v="1"/>
    <n v="0"/>
  </r>
  <r>
    <s v="L00923"/>
    <n v="15713604"/>
    <x v="0"/>
    <n v="938200"/>
    <n v="9.1199999999999992"/>
    <n v="180"/>
    <s v="2021-12-20"/>
    <x v="2"/>
    <n v="116"/>
  </r>
  <r>
    <s v="L00924"/>
    <n v="15763460"/>
    <x v="3"/>
    <n v="57900"/>
    <n v="11.03"/>
    <n v="12"/>
    <s v="2021-12-20"/>
    <x v="1"/>
    <n v="0"/>
  </r>
  <r>
    <s v="L00925"/>
    <n v="15585133"/>
    <x v="2"/>
    <n v="10400"/>
    <n v="8.06"/>
    <n v="36"/>
    <s v="2021-12-21"/>
    <x v="1"/>
    <n v="0"/>
  </r>
  <r>
    <s v="L00926"/>
    <n v="15680421"/>
    <x v="2"/>
    <n v="224800"/>
    <n v="9.41"/>
    <n v="60"/>
    <s v="2021-12-21"/>
    <x v="0"/>
    <n v="0"/>
  </r>
  <r>
    <s v="L00927"/>
    <n v="15753591"/>
    <x v="4"/>
    <n v="96300"/>
    <n v="9.17"/>
    <n v="120"/>
    <s v="2021-12-21"/>
    <x v="2"/>
    <n v="189"/>
  </r>
  <r>
    <s v="L00928"/>
    <n v="15593601"/>
    <x v="3"/>
    <n v="6800"/>
    <n v="10.61"/>
    <n v="12"/>
    <s v="2021-12-23"/>
    <x v="1"/>
    <n v="0"/>
  </r>
  <r>
    <s v="L00929"/>
    <n v="15740345"/>
    <x v="0"/>
    <n v="589200"/>
    <n v="6.72"/>
    <n v="120"/>
    <s v="2021-12-23"/>
    <x v="0"/>
    <n v="0"/>
  </r>
  <r>
    <s v="L00930"/>
    <n v="15613880"/>
    <x v="0"/>
    <n v="662300"/>
    <n v="7.92"/>
    <n v="180"/>
    <s v="2021-12-23"/>
    <x v="0"/>
    <n v="0"/>
  </r>
  <r>
    <s v="L00931"/>
    <n v="15746190"/>
    <x v="0"/>
    <n v="510900"/>
    <n v="6.45"/>
    <n v="180"/>
    <s v="2021-12-24"/>
    <x v="0"/>
    <n v="0"/>
  </r>
  <r>
    <s v="L00932"/>
    <n v="15628583"/>
    <x v="2"/>
    <n v="269300"/>
    <n v="7.48"/>
    <n v="48"/>
    <s v="2021-12-24"/>
    <x v="1"/>
    <n v="0"/>
  </r>
  <r>
    <s v="L00933"/>
    <n v="15730540"/>
    <x v="3"/>
    <n v="54500"/>
    <n v="9.98"/>
    <n v="36"/>
    <s v="2021-12-24"/>
    <x v="1"/>
    <n v="0"/>
  </r>
  <r>
    <s v="L00934"/>
    <n v="15807909"/>
    <x v="4"/>
    <n v="115600"/>
    <n v="6.82"/>
    <n v="120"/>
    <s v="2021-12-24"/>
    <x v="0"/>
    <n v="0"/>
  </r>
  <r>
    <s v="L00935"/>
    <n v="15713440"/>
    <x v="3"/>
    <n v="56700"/>
    <n v="12.33"/>
    <n v="48"/>
    <s v="2021-12-25"/>
    <x v="1"/>
    <n v="0"/>
  </r>
  <r>
    <s v="L00936"/>
    <n v="15619955"/>
    <x v="3"/>
    <n v="16200"/>
    <n v="10.7"/>
    <n v="24"/>
    <s v="2021-12-25"/>
    <x v="2"/>
    <n v="124"/>
  </r>
  <r>
    <s v="L00937"/>
    <n v="15671534"/>
    <x v="1"/>
    <n v="42800"/>
    <n v="10.119999999999999"/>
    <n v="36"/>
    <s v="2021-12-26"/>
    <x v="1"/>
    <n v="0"/>
  </r>
  <r>
    <s v="L00938"/>
    <n v="15791988"/>
    <x v="1"/>
    <n v="29200"/>
    <n v="10.55"/>
    <n v="60"/>
    <s v="2021-12-26"/>
    <x v="0"/>
    <n v="0"/>
  </r>
  <r>
    <s v="L00939"/>
    <n v="15749265"/>
    <x v="0"/>
    <n v="305800"/>
    <n v="8.48"/>
    <n v="300"/>
    <s v="2021-12-27"/>
    <x v="2"/>
    <n v="217"/>
  </r>
  <r>
    <s v="L00940"/>
    <n v="15752801"/>
    <x v="3"/>
    <n v="105700"/>
    <n v="13.04"/>
    <n v="36"/>
    <s v="2021-12-28"/>
    <x v="1"/>
    <n v="0"/>
  </r>
  <r>
    <s v="L00941"/>
    <n v="15713505"/>
    <x v="2"/>
    <n v="178800"/>
    <n v="9.64"/>
    <n v="48"/>
    <s v="2021-12-28"/>
    <x v="1"/>
    <n v="0"/>
  </r>
  <r>
    <s v="L00942"/>
    <n v="15782219"/>
    <x v="4"/>
    <n v="50600"/>
    <n v="6.38"/>
    <n v="120"/>
    <s v="2021-12-28"/>
    <x v="0"/>
    <n v="0"/>
  </r>
  <r>
    <s v="L00943"/>
    <n v="15729454"/>
    <x v="3"/>
    <n v="96600"/>
    <n v="14.09"/>
    <n v="48"/>
    <s v="2021-12-28"/>
    <x v="1"/>
    <n v="0"/>
  </r>
  <r>
    <s v="L00944"/>
    <n v="15725002"/>
    <x v="4"/>
    <n v="11700"/>
    <n v="6.03"/>
    <n v="60"/>
    <s v="2021-12-28"/>
    <x v="0"/>
    <n v="0"/>
  </r>
  <r>
    <s v="L00945"/>
    <n v="15757588"/>
    <x v="0"/>
    <n v="319500"/>
    <n v="7.99"/>
    <n v="360"/>
    <s v="2021-12-29"/>
    <x v="2"/>
    <n v="280"/>
  </r>
  <r>
    <s v="L00946"/>
    <n v="15674398"/>
    <x v="2"/>
    <n v="231000"/>
    <n v="8.43"/>
    <n v="24"/>
    <s v="2021-12-29"/>
    <x v="1"/>
    <n v="0"/>
  </r>
  <r>
    <s v="L00947"/>
    <n v="15811565"/>
    <x v="0"/>
    <n v="153200"/>
    <n v="5.79"/>
    <n v="300"/>
    <s v="2021-12-30"/>
    <x v="0"/>
    <n v="0"/>
  </r>
  <r>
    <s v="L00948"/>
    <n v="15775949"/>
    <x v="2"/>
    <n v="394200"/>
    <n v="8.65"/>
    <n v="24"/>
    <s v="2021-12-30"/>
    <x v="1"/>
    <n v="0"/>
  </r>
  <r>
    <s v="L00949"/>
    <n v="15796813"/>
    <x v="2"/>
    <n v="178600"/>
    <n v="9.7100000000000009"/>
    <n v="36"/>
    <s v="2021-12-31"/>
    <x v="2"/>
    <n v="106"/>
  </r>
  <r>
    <s v="L00950"/>
    <n v="15701109"/>
    <x v="3"/>
    <n v="128100"/>
    <n v="11.32"/>
    <n v="12"/>
    <s v="2021-12-31"/>
    <x v="1"/>
    <n v="0"/>
  </r>
  <r>
    <s v="L00951"/>
    <n v="15574858"/>
    <x v="2"/>
    <n v="1000"/>
    <n v="9.56"/>
    <n v="36"/>
    <s v="2021-12-31"/>
    <x v="2"/>
    <n v="152"/>
  </r>
  <r>
    <s v="L00952"/>
    <n v="15623357"/>
    <x v="1"/>
    <n v="623700"/>
    <n v="9.3699999999999992"/>
    <n v="36"/>
    <s v="2021-12-31"/>
    <x v="1"/>
    <n v="0"/>
  </r>
  <r>
    <s v="L00953"/>
    <n v="15780561"/>
    <x v="3"/>
    <n v="22500"/>
    <n v="11.93"/>
    <n v="60"/>
    <s v="2021-12-31"/>
    <x v="0"/>
    <n v="0"/>
  </r>
  <r>
    <s v="L00954"/>
    <n v="15639049"/>
    <x v="2"/>
    <n v="8400"/>
    <n v="10.09"/>
    <n v="72"/>
    <s v="2021-12-31"/>
    <x v="0"/>
    <n v="0"/>
  </r>
  <r>
    <s v="L00955"/>
    <n v="15775949"/>
    <x v="4"/>
    <n v="104000"/>
    <n v="7.29"/>
    <n v="120"/>
    <s v="2022-01-01"/>
    <x v="0"/>
    <n v="0"/>
  </r>
  <r>
    <s v="L00956"/>
    <n v="15712903"/>
    <x v="2"/>
    <n v="320900"/>
    <n v="10.63"/>
    <n v="72"/>
    <s v="2022-01-01"/>
    <x v="0"/>
    <n v="35"/>
  </r>
  <r>
    <s v="L00957"/>
    <n v="15752097"/>
    <x v="3"/>
    <n v="4100"/>
    <n v="10.78"/>
    <n v="48"/>
    <s v="2022-01-02"/>
    <x v="0"/>
    <n v="0"/>
  </r>
  <r>
    <s v="L00958"/>
    <n v="15570855"/>
    <x v="3"/>
    <n v="52700"/>
    <n v="10.85"/>
    <n v="24"/>
    <s v="2022-01-02"/>
    <x v="1"/>
    <n v="0"/>
  </r>
  <r>
    <s v="L00959"/>
    <n v="15651868"/>
    <x v="0"/>
    <n v="92400"/>
    <n v="5.25"/>
    <n v="240"/>
    <s v="2022-01-02"/>
    <x v="0"/>
    <n v="27"/>
  </r>
  <r>
    <s v="L00960"/>
    <n v="15815095"/>
    <x v="2"/>
    <n v="35700"/>
    <n v="7.29"/>
    <n v="60"/>
    <s v="2022-01-03"/>
    <x v="0"/>
    <n v="0"/>
  </r>
  <r>
    <s v="L00961"/>
    <n v="15583392"/>
    <x v="4"/>
    <n v="53400"/>
    <n v="5.94"/>
    <n v="84"/>
    <s v="2022-01-03"/>
    <x v="0"/>
    <n v="0"/>
  </r>
  <r>
    <s v="L00962"/>
    <n v="15620111"/>
    <x v="0"/>
    <n v="143500"/>
    <n v="6.08"/>
    <n v="120"/>
    <s v="2022-01-03"/>
    <x v="0"/>
    <n v="0"/>
  </r>
  <r>
    <s v="L00963"/>
    <n v="15594812"/>
    <x v="3"/>
    <n v="29800"/>
    <n v="10.7"/>
    <n v="24"/>
    <s v="2022-01-03"/>
    <x v="1"/>
    <n v="0"/>
  </r>
  <r>
    <s v="L00964"/>
    <n v="15705620"/>
    <x v="2"/>
    <n v="200700"/>
    <n v="6.92"/>
    <n v="60"/>
    <s v="2022-01-03"/>
    <x v="0"/>
    <n v="24"/>
  </r>
  <r>
    <s v="L00965"/>
    <n v="15600879"/>
    <x v="3"/>
    <n v="3500"/>
    <n v="12.24"/>
    <n v="36"/>
    <s v="2022-01-03"/>
    <x v="1"/>
    <n v="0"/>
  </r>
  <r>
    <s v="L00966"/>
    <n v="15704583"/>
    <x v="1"/>
    <n v="281300"/>
    <n v="10.49"/>
    <n v="24"/>
    <s v="2022-01-04"/>
    <x v="1"/>
    <n v="0"/>
  </r>
  <r>
    <s v="L00967"/>
    <n v="15637427"/>
    <x v="2"/>
    <n v="18800"/>
    <n v="9.85"/>
    <n v="60"/>
    <s v="2022-01-04"/>
    <x v="0"/>
    <n v="0"/>
  </r>
  <r>
    <s v="L00968"/>
    <n v="15639788"/>
    <x v="2"/>
    <n v="16900"/>
    <n v="9.1199999999999992"/>
    <n v="60"/>
    <s v="2022-01-04"/>
    <x v="0"/>
    <n v="0"/>
  </r>
  <r>
    <s v="L00969"/>
    <n v="15755722"/>
    <x v="3"/>
    <n v="27900"/>
    <n v="12.71"/>
    <n v="12"/>
    <s v="2022-01-05"/>
    <x v="2"/>
    <n v="268"/>
  </r>
  <r>
    <s v="L00970"/>
    <n v="15798470"/>
    <x v="4"/>
    <n v="165200"/>
    <n v="6.48"/>
    <n v="60"/>
    <s v="2022-01-05"/>
    <x v="0"/>
    <n v="0"/>
  </r>
  <r>
    <s v="L00971"/>
    <n v="15708289"/>
    <x v="3"/>
    <n v="4200"/>
    <n v="9.42"/>
    <n v="48"/>
    <s v="2022-01-05"/>
    <x v="0"/>
    <n v="0"/>
  </r>
  <r>
    <s v="L00972"/>
    <n v="15606554"/>
    <x v="4"/>
    <n v="133700"/>
    <n v="5.39"/>
    <n v="36"/>
    <s v="2022-01-05"/>
    <x v="1"/>
    <n v="0"/>
  </r>
  <r>
    <s v="L00973"/>
    <n v="15652069"/>
    <x v="1"/>
    <n v="460800"/>
    <n v="8.65"/>
    <n v="60"/>
    <s v="2022-01-06"/>
    <x v="0"/>
    <n v="0"/>
  </r>
  <r>
    <s v="L00974"/>
    <n v="15657284"/>
    <x v="1"/>
    <n v="6100"/>
    <n v="11.07"/>
    <n v="36"/>
    <s v="2022-01-06"/>
    <x v="1"/>
    <n v="0"/>
  </r>
  <r>
    <s v="L00975"/>
    <n v="15676835"/>
    <x v="3"/>
    <n v="77300"/>
    <n v="11.58"/>
    <n v="36"/>
    <s v="2022-01-06"/>
    <x v="1"/>
    <n v="0"/>
  </r>
  <r>
    <s v="L00976"/>
    <n v="15753895"/>
    <x v="3"/>
    <n v="45900"/>
    <n v="12.22"/>
    <n v="48"/>
    <s v="2022-01-06"/>
    <x v="0"/>
    <n v="0"/>
  </r>
  <r>
    <s v="L00977"/>
    <n v="15570990"/>
    <x v="3"/>
    <n v="50900"/>
    <n v="12.3"/>
    <n v="60"/>
    <s v="2022-01-06"/>
    <x v="0"/>
    <n v="0"/>
  </r>
  <r>
    <s v="L00978"/>
    <n v="15593283"/>
    <x v="3"/>
    <n v="63000"/>
    <n v="11.4"/>
    <n v="36"/>
    <s v="2022-01-06"/>
    <x v="1"/>
    <n v="0"/>
  </r>
  <r>
    <s v="L00979"/>
    <n v="15634772"/>
    <x v="3"/>
    <n v="44400"/>
    <n v="11.36"/>
    <n v="60"/>
    <s v="2022-01-07"/>
    <x v="0"/>
    <n v="0"/>
  </r>
  <r>
    <s v="L00980"/>
    <n v="15627027"/>
    <x v="3"/>
    <n v="39600"/>
    <n v="10.78"/>
    <n v="24"/>
    <s v="2022-01-07"/>
    <x v="1"/>
    <n v="0"/>
  </r>
  <r>
    <s v="L00981"/>
    <n v="15743456"/>
    <x v="2"/>
    <n v="58800"/>
    <n v="8.08"/>
    <n v="60"/>
    <s v="2022-01-07"/>
    <x v="0"/>
    <n v="0"/>
  </r>
  <r>
    <s v="L00982"/>
    <n v="15795149"/>
    <x v="4"/>
    <n v="111600"/>
    <n v="7.31"/>
    <n v="60"/>
    <s v="2022-01-08"/>
    <x v="0"/>
    <n v="0"/>
  </r>
  <r>
    <s v="L00983"/>
    <n v="15682860"/>
    <x v="0"/>
    <n v="515500"/>
    <n v="5.33"/>
    <n v="120"/>
    <s v="2022-01-08"/>
    <x v="0"/>
    <n v="0"/>
  </r>
  <r>
    <s v="L00984"/>
    <n v="15578977"/>
    <x v="2"/>
    <n v="153000"/>
    <n v="7.9"/>
    <n v="24"/>
    <s v="2022-01-09"/>
    <x v="1"/>
    <n v="0"/>
  </r>
  <r>
    <s v="L00985"/>
    <n v="15761364"/>
    <x v="2"/>
    <n v="266500"/>
    <n v="7.4"/>
    <n v="72"/>
    <s v="2022-01-09"/>
    <x v="2"/>
    <n v="184"/>
  </r>
  <r>
    <s v="L00986"/>
    <n v="15708193"/>
    <x v="3"/>
    <n v="84700"/>
    <n v="11.61"/>
    <n v="24"/>
    <s v="2022-01-09"/>
    <x v="1"/>
    <n v="0"/>
  </r>
  <r>
    <s v="L00987"/>
    <n v="15764419"/>
    <x v="1"/>
    <n v="333900"/>
    <n v="9.58"/>
    <n v="36"/>
    <s v="2022-01-10"/>
    <x v="1"/>
    <n v="0"/>
  </r>
  <r>
    <s v="L00988"/>
    <n v="15709295"/>
    <x v="2"/>
    <n v="132200"/>
    <n v="7.5"/>
    <n v="72"/>
    <s v="2022-01-11"/>
    <x v="2"/>
    <n v="132"/>
  </r>
  <r>
    <s v="L00989"/>
    <n v="15764226"/>
    <x v="2"/>
    <n v="40700"/>
    <n v="9.39"/>
    <n v="72"/>
    <s v="2022-01-11"/>
    <x v="0"/>
    <n v="0"/>
  </r>
  <r>
    <s v="L00990"/>
    <n v="15734005"/>
    <x v="4"/>
    <n v="38500"/>
    <n v="7.41"/>
    <n v="60"/>
    <s v="2022-01-12"/>
    <x v="0"/>
    <n v="0"/>
  </r>
  <r>
    <s v="L00991"/>
    <n v="15658670"/>
    <x v="2"/>
    <n v="113700"/>
    <n v="7.74"/>
    <n v="72"/>
    <s v="2022-01-12"/>
    <x v="0"/>
    <n v="0"/>
  </r>
  <r>
    <s v="L00992"/>
    <n v="15727021"/>
    <x v="1"/>
    <n v="314300"/>
    <n v="9.35"/>
    <n v="24"/>
    <s v="2022-01-12"/>
    <x v="1"/>
    <n v="0"/>
  </r>
  <r>
    <s v="L00993"/>
    <n v="15579559"/>
    <x v="3"/>
    <n v="32600"/>
    <n v="12.38"/>
    <n v="48"/>
    <s v="2022-01-13"/>
    <x v="0"/>
    <n v="0"/>
  </r>
  <r>
    <s v="L00994"/>
    <n v="15775886"/>
    <x v="4"/>
    <n v="77900"/>
    <n v="7.47"/>
    <n v="120"/>
    <s v="2022-01-14"/>
    <x v="0"/>
    <n v="27"/>
  </r>
  <r>
    <s v="L00995"/>
    <n v="15753213"/>
    <x v="2"/>
    <n v="389800"/>
    <n v="9.09"/>
    <n v="60"/>
    <s v="2022-01-14"/>
    <x v="0"/>
    <n v="0"/>
  </r>
  <r>
    <s v="L00996"/>
    <n v="15693381"/>
    <x v="0"/>
    <n v="567600"/>
    <n v="7.83"/>
    <n v="240"/>
    <s v="2022-01-14"/>
    <x v="0"/>
    <n v="0"/>
  </r>
  <r>
    <s v="L00997"/>
    <n v="15585907"/>
    <x v="2"/>
    <n v="260800"/>
    <n v="8.19"/>
    <n v="60"/>
    <s v="2022-01-14"/>
    <x v="0"/>
    <n v="0"/>
  </r>
  <r>
    <s v="L00998"/>
    <n v="15770539"/>
    <x v="3"/>
    <n v="57100"/>
    <n v="9.93"/>
    <n v="12"/>
    <s v="2022-01-15"/>
    <x v="1"/>
    <n v="0"/>
  </r>
  <r>
    <s v="L00999"/>
    <n v="15656901"/>
    <x v="2"/>
    <n v="233400"/>
    <n v="8.7899999999999991"/>
    <n v="48"/>
    <s v="2022-01-16"/>
    <x v="0"/>
    <n v="0"/>
  </r>
  <r>
    <s v="L01000"/>
    <n v="15649150"/>
    <x v="4"/>
    <n v="108900"/>
    <n v="8.83"/>
    <n v="36"/>
    <s v="2022-01-17"/>
    <x v="1"/>
    <n v="0"/>
  </r>
  <r>
    <s v="L01001"/>
    <n v="15658716"/>
    <x v="0"/>
    <n v="671700"/>
    <n v="7.16"/>
    <n v="300"/>
    <s v="2022-01-17"/>
    <x v="0"/>
    <n v="0"/>
  </r>
  <r>
    <s v="L01002"/>
    <n v="15605918"/>
    <x v="1"/>
    <n v="434100"/>
    <n v="10.19"/>
    <n v="36"/>
    <s v="2022-01-17"/>
    <x v="1"/>
    <n v="0"/>
  </r>
  <r>
    <s v="L01003"/>
    <n v="15589881"/>
    <x v="2"/>
    <n v="170600"/>
    <n v="8.9600000000000009"/>
    <n v="72"/>
    <s v="2022-01-18"/>
    <x v="0"/>
    <n v="0"/>
  </r>
  <r>
    <s v="L01004"/>
    <n v="15665238"/>
    <x v="2"/>
    <n v="10900"/>
    <n v="8.1199999999999992"/>
    <n v="36"/>
    <s v="2022-01-19"/>
    <x v="1"/>
    <n v="0"/>
  </r>
  <r>
    <s v="L01005"/>
    <n v="15782531"/>
    <x v="3"/>
    <n v="99900"/>
    <n v="11.38"/>
    <n v="36"/>
    <s v="2022-01-19"/>
    <x v="1"/>
    <n v="0"/>
  </r>
  <r>
    <s v="L01006"/>
    <n v="15796115"/>
    <x v="1"/>
    <n v="249100"/>
    <n v="10.86"/>
    <n v="84"/>
    <s v="2022-01-19"/>
    <x v="0"/>
    <n v="0"/>
  </r>
  <r>
    <s v="L01007"/>
    <n v="15720968"/>
    <x v="3"/>
    <n v="91200"/>
    <n v="11.39"/>
    <n v="48"/>
    <s v="2022-01-19"/>
    <x v="0"/>
    <n v="0"/>
  </r>
  <r>
    <s v="L01008"/>
    <n v="15688395"/>
    <x v="2"/>
    <n v="293000"/>
    <n v="9.1199999999999992"/>
    <n v="24"/>
    <s v="2022-01-19"/>
    <x v="1"/>
    <n v="0"/>
  </r>
  <r>
    <s v="L01009"/>
    <n v="15612095"/>
    <x v="2"/>
    <n v="229100"/>
    <n v="7.59"/>
    <n v="60"/>
    <s v="2022-01-20"/>
    <x v="0"/>
    <n v="0"/>
  </r>
  <r>
    <s v="L01010"/>
    <n v="15714789"/>
    <x v="2"/>
    <n v="63800"/>
    <n v="8.4"/>
    <n v="48"/>
    <s v="2022-01-20"/>
    <x v="0"/>
    <n v="0"/>
  </r>
  <r>
    <s v="L01011"/>
    <n v="15711015"/>
    <x v="1"/>
    <n v="462400"/>
    <n v="10.87"/>
    <n v="36"/>
    <s v="2022-01-20"/>
    <x v="1"/>
    <n v="0"/>
  </r>
  <r>
    <s v="L01012"/>
    <n v="15616550"/>
    <x v="0"/>
    <n v="801200"/>
    <n v="5.68"/>
    <n v="180"/>
    <s v="2022-01-20"/>
    <x v="2"/>
    <n v="340"/>
  </r>
  <r>
    <s v="L01013"/>
    <n v="15569867"/>
    <x v="3"/>
    <n v="11300"/>
    <n v="12.37"/>
    <n v="12"/>
    <s v="2022-01-20"/>
    <x v="1"/>
    <n v="0"/>
  </r>
  <r>
    <s v="L01014"/>
    <n v="15718673"/>
    <x v="2"/>
    <n v="96100"/>
    <n v="6.51"/>
    <n v="36"/>
    <s v="2022-01-21"/>
    <x v="1"/>
    <n v="0"/>
  </r>
  <r>
    <s v="L01015"/>
    <n v="15680587"/>
    <x v="3"/>
    <n v="8300"/>
    <n v="10.119999999999999"/>
    <n v="24"/>
    <s v="2022-01-21"/>
    <x v="1"/>
    <n v="0"/>
  </r>
  <r>
    <s v="L01016"/>
    <n v="15579826"/>
    <x v="3"/>
    <n v="28000"/>
    <n v="13.91"/>
    <n v="48"/>
    <s v="2022-01-22"/>
    <x v="0"/>
    <n v="0"/>
  </r>
  <r>
    <s v="L01017"/>
    <n v="15808557"/>
    <x v="3"/>
    <n v="41000"/>
    <n v="11.43"/>
    <n v="60"/>
    <s v="2022-01-22"/>
    <x v="0"/>
    <n v="0"/>
  </r>
  <r>
    <s v="L01018"/>
    <n v="15577683"/>
    <x v="0"/>
    <n v="377800"/>
    <n v="8.0500000000000007"/>
    <n v="300"/>
    <s v="2022-01-22"/>
    <x v="2"/>
    <n v="181"/>
  </r>
  <r>
    <s v="L01019"/>
    <n v="15789201"/>
    <x v="1"/>
    <n v="486500"/>
    <n v="10.72"/>
    <n v="84"/>
    <s v="2022-01-22"/>
    <x v="2"/>
    <n v="196"/>
  </r>
  <r>
    <s v="L01020"/>
    <n v="15590337"/>
    <x v="0"/>
    <n v="186000"/>
    <n v="6.44"/>
    <n v="120"/>
    <s v="2022-01-22"/>
    <x v="0"/>
    <n v="0"/>
  </r>
  <r>
    <s v="L01021"/>
    <n v="15736879"/>
    <x v="1"/>
    <n v="209200"/>
    <n v="10.95"/>
    <n v="60"/>
    <s v="2022-01-23"/>
    <x v="2"/>
    <n v="122"/>
  </r>
  <r>
    <s v="L01022"/>
    <n v="15578866"/>
    <x v="2"/>
    <n v="50900"/>
    <n v="9.0299999999999994"/>
    <n v="36"/>
    <s v="2022-01-23"/>
    <x v="1"/>
    <n v="0"/>
  </r>
  <r>
    <s v="L01023"/>
    <n v="15585256"/>
    <x v="0"/>
    <n v="67400"/>
    <n v="4.92"/>
    <n v="360"/>
    <s v="2022-01-23"/>
    <x v="0"/>
    <n v="0"/>
  </r>
  <r>
    <s v="L01024"/>
    <n v="15680303"/>
    <x v="2"/>
    <n v="36700"/>
    <n v="9.19"/>
    <n v="72"/>
    <s v="2022-01-23"/>
    <x v="2"/>
    <n v="209"/>
  </r>
  <r>
    <s v="L01025"/>
    <n v="15638513"/>
    <x v="2"/>
    <n v="62100"/>
    <n v="7.71"/>
    <n v="36"/>
    <s v="2022-01-24"/>
    <x v="1"/>
    <n v="0"/>
  </r>
  <r>
    <s v="L01026"/>
    <n v="15641411"/>
    <x v="2"/>
    <n v="178300"/>
    <n v="7.15"/>
    <n v="48"/>
    <s v="2022-01-24"/>
    <x v="0"/>
    <n v="19"/>
  </r>
  <r>
    <s v="L01027"/>
    <n v="15709780"/>
    <x v="1"/>
    <n v="206800"/>
    <n v="11.06"/>
    <n v="36"/>
    <s v="2022-01-25"/>
    <x v="2"/>
    <n v="213"/>
  </r>
  <r>
    <s v="L01028"/>
    <n v="15666652"/>
    <x v="2"/>
    <n v="161400"/>
    <n v="7.08"/>
    <n v="36"/>
    <s v="2022-01-26"/>
    <x v="1"/>
    <n v="0"/>
  </r>
  <r>
    <s v="L01029"/>
    <n v="15586821"/>
    <x v="4"/>
    <n v="17300"/>
    <n v="7.21"/>
    <n v="60"/>
    <s v="2022-01-26"/>
    <x v="0"/>
    <n v="0"/>
  </r>
  <r>
    <s v="L01030"/>
    <n v="15690589"/>
    <x v="2"/>
    <n v="143000"/>
    <n v="9.77"/>
    <n v="48"/>
    <s v="2022-01-27"/>
    <x v="0"/>
    <n v="0"/>
  </r>
  <r>
    <s v="L01031"/>
    <n v="15618581"/>
    <x v="2"/>
    <n v="270900"/>
    <n v="8.26"/>
    <n v="48"/>
    <s v="2022-01-27"/>
    <x v="2"/>
    <n v="348"/>
  </r>
  <r>
    <s v="L01032"/>
    <n v="15640521"/>
    <x v="0"/>
    <n v="181100"/>
    <n v="7.69"/>
    <n v="300"/>
    <s v="2022-01-27"/>
    <x v="0"/>
    <n v="0"/>
  </r>
  <r>
    <s v="L01033"/>
    <n v="15621423"/>
    <x v="4"/>
    <n v="37300"/>
    <n v="5.71"/>
    <n v="60"/>
    <s v="2022-01-28"/>
    <x v="0"/>
    <n v="38"/>
  </r>
  <r>
    <s v="L01034"/>
    <n v="15663194"/>
    <x v="0"/>
    <n v="749900"/>
    <n v="7.08"/>
    <n v="300"/>
    <s v="2022-01-28"/>
    <x v="0"/>
    <n v="0"/>
  </r>
  <r>
    <s v="L01035"/>
    <n v="15672912"/>
    <x v="3"/>
    <n v="29400"/>
    <n v="11.09"/>
    <n v="12"/>
    <s v="2022-01-28"/>
    <x v="1"/>
    <n v="0"/>
  </r>
  <r>
    <s v="L01036"/>
    <n v="15677906"/>
    <x v="3"/>
    <n v="83700"/>
    <n v="11.59"/>
    <n v="36"/>
    <s v="2022-01-29"/>
    <x v="1"/>
    <n v="0"/>
  </r>
  <r>
    <s v="L01037"/>
    <n v="15567078"/>
    <x v="3"/>
    <n v="33600"/>
    <n v="9.06"/>
    <n v="48"/>
    <s v="2022-01-29"/>
    <x v="0"/>
    <n v="0"/>
  </r>
  <r>
    <s v="L01038"/>
    <n v="15637428"/>
    <x v="2"/>
    <n v="12400"/>
    <n v="8.92"/>
    <n v="60"/>
    <s v="2022-01-29"/>
    <x v="0"/>
    <n v="0"/>
  </r>
  <r>
    <s v="L01039"/>
    <n v="15671591"/>
    <x v="2"/>
    <n v="305900"/>
    <n v="9.6999999999999993"/>
    <n v="24"/>
    <s v="2022-01-30"/>
    <x v="2"/>
    <n v="202"/>
  </r>
  <r>
    <s v="L01040"/>
    <n v="15672598"/>
    <x v="0"/>
    <n v="972400"/>
    <n v="8.1199999999999992"/>
    <n v="120"/>
    <s v="2022-01-30"/>
    <x v="0"/>
    <n v="0"/>
  </r>
  <r>
    <s v="L01041"/>
    <n v="15665376"/>
    <x v="2"/>
    <n v="255700"/>
    <n v="8.56"/>
    <n v="36"/>
    <s v="2022-01-31"/>
    <x v="1"/>
    <n v="0"/>
  </r>
  <r>
    <s v="L01042"/>
    <n v="15749050"/>
    <x v="3"/>
    <n v="43200"/>
    <n v="11.74"/>
    <n v="60"/>
    <s v="2022-01-31"/>
    <x v="2"/>
    <n v="287"/>
  </r>
  <r>
    <s v="L01043"/>
    <n v="15782736"/>
    <x v="0"/>
    <n v="835800"/>
    <n v="8.26"/>
    <n v="180"/>
    <s v="2022-02-01"/>
    <x v="2"/>
    <n v="126"/>
  </r>
  <r>
    <s v="L01044"/>
    <n v="15656121"/>
    <x v="2"/>
    <n v="361800"/>
    <n v="7.18"/>
    <n v="24"/>
    <s v="2022-02-01"/>
    <x v="1"/>
    <n v="0"/>
  </r>
  <r>
    <s v="L01045"/>
    <n v="15784736"/>
    <x v="1"/>
    <n v="72000"/>
    <n v="10.92"/>
    <n v="36"/>
    <s v="2022-02-01"/>
    <x v="1"/>
    <n v="0"/>
  </r>
  <r>
    <s v="L01046"/>
    <n v="15805260"/>
    <x v="3"/>
    <n v="30100"/>
    <n v="9.99"/>
    <n v="36"/>
    <s v="2022-02-01"/>
    <x v="2"/>
    <n v="217"/>
  </r>
  <r>
    <s v="L01047"/>
    <n v="15601550"/>
    <x v="2"/>
    <n v="27300"/>
    <n v="10.5"/>
    <n v="48"/>
    <s v="2022-02-01"/>
    <x v="0"/>
    <n v="0"/>
  </r>
  <r>
    <s v="L01048"/>
    <n v="15681180"/>
    <x v="2"/>
    <n v="89200"/>
    <n v="7.87"/>
    <n v="48"/>
    <s v="2022-02-01"/>
    <x v="0"/>
    <n v="0"/>
  </r>
  <r>
    <s v="L01049"/>
    <n v="15566988"/>
    <x v="0"/>
    <n v="141400"/>
    <n v="6.62"/>
    <n v="180"/>
    <s v="2022-02-02"/>
    <x v="0"/>
    <n v="0"/>
  </r>
  <r>
    <s v="L01050"/>
    <n v="15646764"/>
    <x v="2"/>
    <n v="32700"/>
    <n v="8.1"/>
    <n v="72"/>
    <s v="2022-02-02"/>
    <x v="0"/>
    <n v="0"/>
  </r>
  <r>
    <s v="L01051"/>
    <n v="15812422"/>
    <x v="2"/>
    <n v="199600"/>
    <n v="9.14"/>
    <n v="60"/>
    <s v="2022-02-02"/>
    <x v="0"/>
    <n v="0"/>
  </r>
  <r>
    <s v="L01052"/>
    <n v="15619280"/>
    <x v="1"/>
    <n v="379900"/>
    <n v="10.17"/>
    <n v="60"/>
    <s v="2022-02-02"/>
    <x v="2"/>
    <n v="234"/>
  </r>
  <r>
    <s v="L01053"/>
    <n v="15762803"/>
    <x v="3"/>
    <n v="10300"/>
    <n v="11.85"/>
    <n v="48"/>
    <s v="2022-02-03"/>
    <x v="0"/>
    <n v="0"/>
  </r>
  <r>
    <s v="L01054"/>
    <n v="15598259"/>
    <x v="1"/>
    <n v="518100"/>
    <n v="10.78"/>
    <n v="84"/>
    <s v="2022-02-04"/>
    <x v="0"/>
    <n v="0"/>
  </r>
  <r>
    <s v="L01055"/>
    <n v="15676966"/>
    <x v="2"/>
    <n v="175500"/>
    <n v="7.84"/>
    <n v="72"/>
    <s v="2022-02-05"/>
    <x v="0"/>
    <n v="0"/>
  </r>
  <r>
    <s v="L01056"/>
    <n v="15790809"/>
    <x v="0"/>
    <n v="557900"/>
    <n v="5.68"/>
    <n v="360"/>
    <s v="2022-02-05"/>
    <x v="0"/>
    <n v="0"/>
  </r>
  <r>
    <s v="L01057"/>
    <n v="15723008"/>
    <x v="3"/>
    <n v="16500"/>
    <n v="11.57"/>
    <n v="60"/>
    <s v="2022-02-05"/>
    <x v="0"/>
    <n v="0"/>
  </r>
  <r>
    <s v="L01058"/>
    <n v="15791006"/>
    <x v="1"/>
    <n v="263000"/>
    <n v="9.24"/>
    <n v="24"/>
    <s v="2022-02-05"/>
    <x v="1"/>
    <n v="0"/>
  </r>
  <r>
    <s v="L01059"/>
    <n v="15581539"/>
    <x v="3"/>
    <n v="36800"/>
    <n v="13.73"/>
    <n v="36"/>
    <s v="2022-02-05"/>
    <x v="1"/>
    <n v="0"/>
  </r>
  <r>
    <s v="L01060"/>
    <n v="15782456"/>
    <x v="2"/>
    <n v="194700"/>
    <n v="8.42"/>
    <n v="60"/>
    <s v="2022-02-06"/>
    <x v="0"/>
    <n v="0"/>
  </r>
  <r>
    <s v="L01061"/>
    <n v="15614137"/>
    <x v="2"/>
    <n v="203000"/>
    <n v="8.68"/>
    <n v="24"/>
    <s v="2022-02-06"/>
    <x v="1"/>
    <n v="0"/>
  </r>
  <r>
    <s v="L01062"/>
    <n v="15644356"/>
    <x v="3"/>
    <n v="89100"/>
    <n v="10.02"/>
    <n v="12"/>
    <s v="2022-02-06"/>
    <x v="1"/>
    <n v="0"/>
  </r>
  <r>
    <s v="L01063"/>
    <n v="15594902"/>
    <x v="1"/>
    <n v="299500"/>
    <n v="12.16"/>
    <n v="36"/>
    <s v="2022-02-06"/>
    <x v="1"/>
    <n v="0"/>
  </r>
  <r>
    <s v="L01064"/>
    <n v="15732334"/>
    <x v="1"/>
    <n v="119100"/>
    <n v="9.25"/>
    <n v="60"/>
    <s v="2022-02-07"/>
    <x v="0"/>
    <n v="0"/>
  </r>
  <r>
    <s v="L01065"/>
    <n v="15750921"/>
    <x v="1"/>
    <n v="196000"/>
    <n v="12.38"/>
    <n v="24"/>
    <s v="2022-02-07"/>
    <x v="1"/>
    <n v="0"/>
  </r>
  <r>
    <s v="L01066"/>
    <n v="15621520"/>
    <x v="3"/>
    <n v="1000"/>
    <n v="10.49"/>
    <n v="36"/>
    <s v="2022-02-08"/>
    <x v="1"/>
    <n v="0"/>
  </r>
  <r>
    <s v="L01067"/>
    <n v="15664339"/>
    <x v="0"/>
    <n v="190800"/>
    <n v="5.14"/>
    <n v="120"/>
    <s v="2022-02-08"/>
    <x v="0"/>
    <n v="0"/>
  </r>
  <r>
    <s v="L01068"/>
    <n v="15652180"/>
    <x v="0"/>
    <n v="523900"/>
    <n v="6.92"/>
    <n v="120"/>
    <s v="2022-02-08"/>
    <x v="0"/>
    <n v="0"/>
  </r>
  <r>
    <s v="L01069"/>
    <n v="15654901"/>
    <x v="3"/>
    <n v="51900"/>
    <n v="11.74"/>
    <n v="60"/>
    <s v="2022-02-08"/>
    <x v="0"/>
    <n v="0"/>
  </r>
  <r>
    <s v="L01070"/>
    <n v="15775663"/>
    <x v="3"/>
    <n v="46000"/>
    <n v="11.78"/>
    <n v="24"/>
    <s v="2022-02-09"/>
    <x v="1"/>
    <n v="0"/>
  </r>
  <r>
    <s v="L01071"/>
    <n v="15583748"/>
    <x v="4"/>
    <n v="190000"/>
    <n v="7.69"/>
    <n v="36"/>
    <s v="2022-02-09"/>
    <x v="1"/>
    <n v="0"/>
  </r>
  <r>
    <s v="L01072"/>
    <n v="15708139"/>
    <x v="2"/>
    <n v="248300"/>
    <n v="9.32"/>
    <n v="36"/>
    <s v="2022-02-11"/>
    <x v="1"/>
    <n v="0"/>
  </r>
  <r>
    <s v="L01073"/>
    <n v="15601263"/>
    <x v="0"/>
    <n v="229100"/>
    <n v="7.39"/>
    <n v="360"/>
    <s v="2022-02-11"/>
    <x v="0"/>
    <n v="0"/>
  </r>
  <r>
    <s v="L01074"/>
    <n v="15607990"/>
    <x v="0"/>
    <n v="742200"/>
    <n v="5.49"/>
    <n v="180"/>
    <s v="2022-02-11"/>
    <x v="0"/>
    <n v="0"/>
  </r>
  <r>
    <s v="L01075"/>
    <n v="15596228"/>
    <x v="3"/>
    <n v="15400"/>
    <n v="13.65"/>
    <n v="36"/>
    <s v="2022-02-11"/>
    <x v="1"/>
    <n v="0"/>
  </r>
  <r>
    <s v="L01076"/>
    <n v="15806230"/>
    <x v="3"/>
    <n v="20200"/>
    <n v="11.41"/>
    <n v="60"/>
    <s v="2022-02-12"/>
    <x v="0"/>
    <n v="0"/>
  </r>
  <r>
    <s v="L01077"/>
    <n v="15720725"/>
    <x v="2"/>
    <n v="255900"/>
    <n v="7.5"/>
    <n v="36"/>
    <s v="2022-02-12"/>
    <x v="1"/>
    <n v="0"/>
  </r>
  <r>
    <s v="L01078"/>
    <n v="15656176"/>
    <x v="2"/>
    <n v="56600"/>
    <n v="9.81"/>
    <n v="48"/>
    <s v="2022-02-13"/>
    <x v="0"/>
    <n v="0"/>
  </r>
  <r>
    <s v="L01079"/>
    <n v="15695078"/>
    <x v="4"/>
    <n v="101400"/>
    <n v="8.34"/>
    <n v="36"/>
    <s v="2022-02-13"/>
    <x v="1"/>
    <n v="0"/>
  </r>
  <r>
    <s v="L01080"/>
    <n v="15671610"/>
    <x v="2"/>
    <n v="20500"/>
    <n v="8.19"/>
    <n v="24"/>
    <s v="2022-02-13"/>
    <x v="1"/>
    <n v="0"/>
  </r>
  <r>
    <s v="L01081"/>
    <n v="15784918"/>
    <x v="2"/>
    <n v="247100"/>
    <n v="9.27"/>
    <n v="72"/>
    <s v="2022-02-13"/>
    <x v="0"/>
    <n v="0"/>
  </r>
  <r>
    <s v="L01082"/>
    <n v="15807167"/>
    <x v="1"/>
    <n v="364900"/>
    <n v="10.23"/>
    <n v="60"/>
    <s v="2022-02-13"/>
    <x v="0"/>
    <n v="0"/>
  </r>
  <r>
    <s v="L01083"/>
    <n v="15650488"/>
    <x v="3"/>
    <n v="46700"/>
    <n v="12.98"/>
    <n v="12"/>
    <s v="2022-02-13"/>
    <x v="1"/>
    <n v="0"/>
  </r>
  <r>
    <s v="L01084"/>
    <n v="15716781"/>
    <x v="0"/>
    <n v="610800"/>
    <n v="5.37"/>
    <n v="120"/>
    <s v="2022-02-13"/>
    <x v="0"/>
    <n v="0"/>
  </r>
  <r>
    <s v="L01085"/>
    <n v="15602929"/>
    <x v="2"/>
    <n v="9000"/>
    <n v="7.22"/>
    <n v="36"/>
    <s v="2022-02-13"/>
    <x v="1"/>
    <n v="0"/>
  </r>
  <r>
    <s v="L01086"/>
    <n v="15656613"/>
    <x v="0"/>
    <n v="562200"/>
    <n v="5.77"/>
    <n v="300"/>
    <s v="2022-02-14"/>
    <x v="2"/>
    <n v="288"/>
  </r>
  <r>
    <s v="L01087"/>
    <n v="15573278"/>
    <x v="0"/>
    <n v="137100"/>
    <n v="5.88"/>
    <n v="240"/>
    <s v="2022-02-14"/>
    <x v="0"/>
    <n v="0"/>
  </r>
  <r>
    <s v="L01088"/>
    <n v="15765345"/>
    <x v="0"/>
    <n v="358800"/>
    <n v="4.49"/>
    <n v="360"/>
    <s v="2022-02-15"/>
    <x v="0"/>
    <n v="0"/>
  </r>
  <r>
    <s v="L01089"/>
    <n v="15584091"/>
    <x v="3"/>
    <n v="31700"/>
    <n v="10.45"/>
    <n v="36"/>
    <s v="2022-02-15"/>
    <x v="1"/>
    <n v="0"/>
  </r>
  <r>
    <s v="L01090"/>
    <n v="15754267"/>
    <x v="2"/>
    <n v="213100"/>
    <n v="8.39"/>
    <n v="36"/>
    <s v="2022-02-15"/>
    <x v="1"/>
    <n v="0"/>
  </r>
  <r>
    <s v="L01091"/>
    <n v="15680167"/>
    <x v="1"/>
    <n v="398500"/>
    <n v="10.32"/>
    <n v="84"/>
    <s v="2022-02-15"/>
    <x v="0"/>
    <n v="0"/>
  </r>
  <r>
    <s v="L01092"/>
    <n v="15707479"/>
    <x v="1"/>
    <n v="421800"/>
    <n v="10.35"/>
    <n v="36"/>
    <s v="2022-02-15"/>
    <x v="1"/>
    <n v="0"/>
  </r>
  <r>
    <s v="L01093"/>
    <n v="15714877"/>
    <x v="3"/>
    <n v="77100"/>
    <n v="10.96"/>
    <n v="12"/>
    <s v="2022-02-16"/>
    <x v="1"/>
    <n v="0"/>
  </r>
  <r>
    <s v="L01094"/>
    <n v="15788025"/>
    <x v="4"/>
    <n v="1000"/>
    <n v="7.67"/>
    <n v="120"/>
    <s v="2022-02-16"/>
    <x v="0"/>
    <n v="0"/>
  </r>
  <r>
    <s v="L01095"/>
    <n v="15707025"/>
    <x v="1"/>
    <n v="15900"/>
    <n v="10.72"/>
    <n v="24"/>
    <s v="2022-02-17"/>
    <x v="1"/>
    <n v="0"/>
  </r>
  <r>
    <s v="L01096"/>
    <n v="15586757"/>
    <x v="4"/>
    <n v="35500"/>
    <n v="5.44"/>
    <n v="120"/>
    <s v="2022-02-17"/>
    <x v="0"/>
    <n v="41"/>
  </r>
  <r>
    <s v="L01097"/>
    <n v="15794137"/>
    <x v="1"/>
    <n v="187700"/>
    <n v="10.31"/>
    <n v="60"/>
    <s v="2022-02-18"/>
    <x v="0"/>
    <n v="0"/>
  </r>
  <r>
    <s v="L01098"/>
    <n v="15713378"/>
    <x v="2"/>
    <n v="100400"/>
    <n v="7.96"/>
    <n v="72"/>
    <s v="2022-02-18"/>
    <x v="0"/>
    <n v="0"/>
  </r>
  <r>
    <s v="L01099"/>
    <n v="15620832"/>
    <x v="3"/>
    <n v="42600"/>
    <n v="10.14"/>
    <n v="48"/>
    <s v="2022-02-18"/>
    <x v="0"/>
    <n v="0"/>
  </r>
  <r>
    <s v="L01100"/>
    <n v="15799217"/>
    <x v="4"/>
    <n v="130900"/>
    <n v="5.25"/>
    <n v="60"/>
    <s v="2022-02-18"/>
    <x v="0"/>
    <n v="0"/>
  </r>
  <r>
    <s v="L01101"/>
    <n v="15728683"/>
    <x v="3"/>
    <n v="81200"/>
    <n v="10.97"/>
    <n v="24"/>
    <s v="2022-02-19"/>
    <x v="1"/>
    <n v="0"/>
  </r>
  <r>
    <s v="L01102"/>
    <n v="15611365"/>
    <x v="2"/>
    <n v="118800"/>
    <n v="8.32"/>
    <n v="24"/>
    <s v="2022-02-19"/>
    <x v="1"/>
    <n v="0"/>
  </r>
  <r>
    <s v="L01103"/>
    <n v="15653251"/>
    <x v="1"/>
    <n v="472100"/>
    <n v="13.62"/>
    <n v="36"/>
    <s v="2022-02-19"/>
    <x v="2"/>
    <n v="251"/>
  </r>
  <r>
    <s v="L01104"/>
    <n v="15785042"/>
    <x v="2"/>
    <n v="151700"/>
    <n v="10.34"/>
    <n v="24"/>
    <s v="2022-02-19"/>
    <x v="1"/>
    <n v="0"/>
  </r>
  <r>
    <s v="L01105"/>
    <n v="15707242"/>
    <x v="0"/>
    <n v="441000"/>
    <n v="7.98"/>
    <n v="240"/>
    <s v="2022-02-20"/>
    <x v="2"/>
    <n v="182"/>
  </r>
  <r>
    <s v="L01106"/>
    <n v="15701555"/>
    <x v="1"/>
    <n v="48500"/>
    <n v="11.76"/>
    <n v="60"/>
    <s v="2022-02-20"/>
    <x v="2"/>
    <n v="356"/>
  </r>
  <r>
    <s v="L01107"/>
    <n v="15600879"/>
    <x v="3"/>
    <n v="3700"/>
    <n v="12.92"/>
    <n v="36"/>
    <s v="2022-02-21"/>
    <x v="1"/>
    <n v="0"/>
  </r>
  <r>
    <s v="L01108"/>
    <n v="15615931"/>
    <x v="1"/>
    <n v="549800"/>
    <n v="9.0399999999999991"/>
    <n v="36"/>
    <s v="2022-02-21"/>
    <x v="1"/>
    <n v="0"/>
  </r>
  <r>
    <s v="L01109"/>
    <n v="15574372"/>
    <x v="3"/>
    <n v="89800"/>
    <n v="8.93"/>
    <n v="24"/>
    <s v="2022-02-21"/>
    <x v="1"/>
    <n v="0"/>
  </r>
  <r>
    <s v="L01110"/>
    <n v="15787907"/>
    <x v="3"/>
    <n v="92100"/>
    <n v="10.09"/>
    <n v="24"/>
    <s v="2022-02-22"/>
    <x v="1"/>
    <n v="0"/>
  </r>
  <r>
    <s v="L01111"/>
    <n v="15688337"/>
    <x v="2"/>
    <n v="271100"/>
    <n v="7.67"/>
    <n v="72"/>
    <s v="2022-02-23"/>
    <x v="0"/>
    <n v="0"/>
  </r>
  <r>
    <s v="L01112"/>
    <n v="15617454"/>
    <x v="3"/>
    <n v="80500"/>
    <n v="11.22"/>
    <n v="36"/>
    <s v="2022-02-24"/>
    <x v="1"/>
    <n v="0"/>
  </r>
  <r>
    <s v="L01113"/>
    <n v="15630709"/>
    <x v="3"/>
    <n v="1000"/>
    <n v="11.66"/>
    <n v="36"/>
    <s v="2022-02-24"/>
    <x v="1"/>
    <n v="0"/>
  </r>
  <r>
    <s v="L01114"/>
    <n v="15808780"/>
    <x v="2"/>
    <n v="97900"/>
    <n v="6.76"/>
    <n v="36"/>
    <s v="2022-02-24"/>
    <x v="1"/>
    <n v="0"/>
  </r>
  <r>
    <s v="L01115"/>
    <n v="15596165"/>
    <x v="4"/>
    <n v="30000"/>
    <n v="9.23"/>
    <n v="36"/>
    <s v="2022-02-25"/>
    <x v="1"/>
    <n v="0"/>
  </r>
  <r>
    <s v="L01116"/>
    <n v="15681928"/>
    <x v="3"/>
    <n v="49400"/>
    <n v="13.23"/>
    <n v="24"/>
    <s v="2022-02-25"/>
    <x v="1"/>
    <n v="0"/>
  </r>
  <r>
    <s v="L01117"/>
    <n v="15779659"/>
    <x v="0"/>
    <n v="748100"/>
    <n v="6.96"/>
    <n v="240"/>
    <s v="2022-02-26"/>
    <x v="2"/>
    <n v="199"/>
  </r>
  <r>
    <s v="L01118"/>
    <n v="15759690"/>
    <x v="2"/>
    <n v="96500"/>
    <n v="6.95"/>
    <n v="72"/>
    <s v="2022-02-26"/>
    <x v="0"/>
    <n v="0"/>
  </r>
  <r>
    <s v="L01119"/>
    <n v="15717527"/>
    <x v="2"/>
    <n v="53600"/>
    <n v="8.4700000000000006"/>
    <n v="24"/>
    <s v="2022-02-26"/>
    <x v="1"/>
    <n v="0"/>
  </r>
  <r>
    <s v="L01120"/>
    <n v="15729689"/>
    <x v="4"/>
    <n v="113200"/>
    <n v="5.93"/>
    <n v="84"/>
    <s v="2022-02-26"/>
    <x v="0"/>
    <n v="0"/>
  </r>
  <r>
    <s v="L01121"/>
    <n v="15677785"/>
    <x v="0"/>
    <n v="393100"/>
    <n v="6.58"/>
    <n v="300"/>
    <s v="2022-02-26"/>
    <x v="0"/>
    <n v="0"/>
  </r>
  <r>
    <s v="L01122"/>
    <n v="15747647"/>
    <x v="3"/>
    <n v="67100"/>
    <n v="11.54"/>
    <n v="36"/>
    <s v="2022-02-26"/>
    <x v="1"/>
    <n v="0"/>
  </r>
  <r>
    <s v="L01123"/>
    <n v="15594502"/>
    <x v="3"/>
    <n v="1000"/>
    <n v="12.06"/>
    <n v="12"/>
    <s v="2022-02-27"/>
    <x v="1"/>
    <n v="0"/>
  </r>
  <r>
    <s v="L01124"/>
    <n v="15569764"/>
    <x v="3"/>
    <n v="99300"/>
    <n v="11.48"/>
    <n v="24"/>
    <s v="2022-02-28"/>
    <x v="1"/>
    <n v="0"/>
  </r>
  <r>
    <s v="L01125"/>
    <n v="15722010"/>
    <x v="1"/>
    <n v="80000"/>
    <n v="10.69"/>
    <n v="36"/>
    <s v="2022-03-01"/>
    <x v="1"/>
    <n v="0"/>
  </r>
  <r>
    <s v="L01126"/>
    <n v="15637891"/>
    <x v="3"/>
    <n v="10400"/>
    <n v="11.45"/>
    <n v="60"/>
    <s v="2022-03-02"/>
    <x v="2"/>
    <n v="326"/>
  </r>
  <r>
    <s v="L01127"/>
    <n v="15784445"/>
    <x v="4"/>
    <n v="114900"/>
    <n v="6.68"/>
    <n v="84"/>
    <s v="2022-03-02"/>
    <x v="0"/>
    <n v="0"/>
  </r>
  <r>
    <s v="L01128"/>
    <n v="15593295"/>
    <x v="3"/>
    <n v="52000"/>
    <n v="12.12"/>
    <n v="36"/>
    <s v="2022-03-03"/>
    <x v="1"/>
    <n v="0"/>
  </r>
  <r>
    <s v="L01129"/>
    <n v="15624424"/>
    <x v="0"/>
    <n v="253900"/>
    <n v="7.26"/>
    <n v="360"/>
    <s v="2022-03-04"/>
    <x v="0"/>
    <n v="0"/>
  </r>
  <r>
    <s v="L01130"/>
    <n v="15717898"/>
    <x v="3"/>
    <n v="72000"/>
    <n v="13.17"/>
    <n v="24"/>
    <s v="2022-03-04"/>
    <x v="1"/>
    <n v="0"/>
  </r>
  <r>
    <s v="L01131"/>
    <n v="15580227"/>
    <x v="0"/>
    <n v="574100"/>
    <n v="6.2"/>
    <n v="240"/>
    <s v="2022-03-04"/>
    <x v="0"/>
    <n v="47"/>
  </r>
  <r>
    <s v="L01132"/>
    <n v="15589018"/>
    <x v="3"/>
    <n v="68200"/>
    <n v="10.59"/>
    <n v="24"/>
    <s v="2022-03-04"/>
    <x v="1"/>
    <n v="0"/>
  </r>
  <r>
    <s v="L01133"/>
    <n v="15582149"/>
    <x v="3"/>
    <n v="53600"/>
    <n v="10.15"/>
    <n v="60"/>
    <s v="2022-03-05"/>
    <x v="0"/>
    <n v="0"/>
  </r>
  <r>
    <s v="L01134"/>
    <n v="15568876"/>
    <x v="3"/>
    <n v="99800"/>
    <n v="12.56"/>
    <n v="48"/>
    <s v="2022-03-05"/>
    <x v="0"/>
    <n v="0"/>
  </r>
  <r>
    <s v="L01135"/>
    <n v="15810978"/>
    <x v="2"/>
    <n v="75800"/>
    <n v="7.52"/>
    <n v="60"/>
    <s v="2022-03-05"/>
    <x v="0"/>
    <n v="0"/>
  </r>
  <r>
    <s v="L01136"/>
    <n v="15806327"/>
    <x v="2"/>
    <n v="228900"/>
    <n v="7.13"/>
    <n v="36"/>
    <s v="2022-03-06"/>
    <x v="1"/>
    <n v="0"/>
  </r>
  <r>
    <s v="L01137"/>
    <n v="15684801"/>
    <x v="3"/>
    <n v="49700"/>
    <n v="10.79"/>
    <n v="36"/>
    <s v="2022-03-06"/>
    <x v="1"/>
    <n v="0"/>
  </r>
  <r>
    <s v="L01138"/>
    <n v="15598840"/>
    <x v="1"/>
    <n v="223700"/>
    <n v="9.5500000000000007"/>
    <n v="60"/>
    <s v="2022-03-06"/>
    <x v="0"/>
    <n v="0"/>
  </r>
  <r>
    <s v="L01139"/>
    <n v="15748936"/>
    <x v="2"/>
    <n v="245300"/>
    <n v="7.83"/>
    <n v="72"/>
    <s v="2022-03-06"/>
    <x v="2"/>
    <n v="208"/>
  </r>
  <r>
    <s v="L01140"/>
    <n v="15646190"/>
    <x v="3"/>
    <n v="92100"/>
    <n v="11.36"/>
    <n v="36"/>
    <s v="2022-03-07"/>
    <x v="1"/>
    <n v="0"/>
  </r>
  <r>
    <s v="L01141"/>
    <n v="15790247"/>
    <x v="0"/>
    <n v="62100"/>
    <n v="6.66"/>
    <n v="360"/>
    <s v="2022-03-07"/>
    <x v="2"/>
    <n v="131"/>
  </r>
  <r>
    <s v="L01142"/>
    <n v="15668830"/>
    <x v="2"/>
    <n v="151500"/>
    <n v="7.67"/>
    <n v="72"/>
    <s v="2022-03-07"/>
    <x v="0"/>
    <n v="0"/>
  </r>
  <r>
    <s v="L01143"/>
    <n v="15653222"/>
    <x v="0"/>
    <n v="6500"/>
    <n v="7.53"/>
    <n v="180"/>
    <s v="2022-03-07"/>
    <x v="0"/>
    <n v="0"/>
  </r>
  <r>
    <s v="L01144"/>
    <n v="15702030"/>
    <x v="0"/>
    <n v="484700"/>
    <n v="7.9"/>
    <n v="120"/>
    <s v="2022-03-07"/>
    <x v="0"/>
    <n v="0"/>
  </r>
  <r>
    <s v="L01145"/>
    <n v="15782089"/>
    <x v="0"/>
    <n v="223700"/>
    <n v="6.05"/>
    <n v="120"/>
    <s v="2022-03-08"/>
    <x v="0"/>
    <n v="0"/>
  </r>
  <r>
    <s v="L01146"/>
    <n v="15608956"/>
    <x v="1"/>
    <n v="88600"/>
    <n v="9.2100000000000009"/>
    <n v="60"/>
    <s v="2022-03-09"/>
    <x v="0"/>
    <n v="0"/>
  </r>
  <r>
    <s v="L01147"/>
    <n v="15641733"/>
    <x v="3"/>
    <n v="50400"/>
    <n v="11.58"/>
    <n v="36"/>
    <s v="2022-03-11"/>
    <x v="1"/>
    <n v="0"/>
  </r>
  <r>
    <s v="L01148"/>
    <n v="15655389"/>
    <x v="1"/>
    <n v="158100"/>
    <n v="10.02"/>
    <n v="36"/>
    <s v="2022-03-11"/>
    <x v="1"/>
    <n v="0"/>
  </r>
  <r>
    <s v="L01149"/>
    <n v="15571869"/>
    <x v="4"/>
    <n v="179200"/>
    <n v="6.67"/>
    <n v="36"/>
    <s v="2022-03-11"/>
    <x v="1"/>
    <n v="0"/>
  </r>
  <r>
    <s v="L01150"/>
    <n v="15707634"/>
    <x v="1"/>
    <n v="414000"/>
    <n v="9.76"/>
    <n v="84"/>
    <s v="2022-03-11"/>
    <x v="2"/>
    <n v="229"/>
  </r>
  <r>
    <s v="L01151"/>
    <n v="15611580"/>
    <x v="1"/>
    <n v="252100"/>
    <n v="9.18"/>
    <n v="60"/>
    <s v="2022-03-12"/>
    <x v="0"/>
    <n v="0"/>
  </r>
  <r>
    <s v="L01152"/>
    <n v="15614520"/>
    <x v="1"/>
    <n v="78400"/>
    <n v="11.09"/>
    <n v="60"/>
    <s v="2022-03-12"/>
    <x v="0"/>
    <n v="49"/>
  </r>
  <r>
    <s v="L01153"/>
    <n v="15750156"/>
    <x v="3"/>
    <n v="4300"/>
    <n v="11.49"/>
    <n v="60"/>
    <s v="2022-03-12"/>
    <x v="0"/>
    <n v="0"/>
  </r>
  <r>
    <s v="L01154"/>
    <n v="15734659"/>
    <x v="4"/>
    <n v="81400"/>
    <n v="8.08"/>
    <n v="120"/>
    <s v="2022-03-13"/>
    <x v="0"/>
    <n v="0"/>
  </r>
  <r>
    <s v="L01155"/>
    <n v="15806403"/>
    <x v="1"/>
    <n v="40700"/>
    <n v="10.81"/>
    <n v="24"/>
    <s v="2022-03-13"/>
    <x v="1"/>
    <n v="0"/>
  </r>
  <r>
    <s v="L01156"/>
    <n v="15593694"/>
    <x v="3"/>
    <n v="65700"/>
    <n v="10.33"/>
    <n v="24"/>
    <s v="2022-03-13"/>
    <x v="1"/>
    <n v="0"/>
  </r>
  <r>
    <s v="L01157"/>
    <n v="15665222"/>
    <x v="0"/>
    <n v="194900"/>
    <n v="7.01"/>
    <n v="180"/>
    <s v="2022-03-15"/>
    <x v="2"/>
    <n v="170"/>
  </r>
  <r>
    <s v="L01158"/>
    <n v="15587311"/>
    <x v="3"/>
    <n v="27400"/>
    <n v="13.3"/>
    <n v="24"/>
    <s v="2022-03-15"/>
    <x v="1"/>
    <n v="0"/>
  </r>
  <r>
    <s v="L01159"/>
    <n v="15628203"/>
    <x v="1"/>
    <n v="288500"/>
    <n v="11.07"/>
    <n v="24"/>
    <s v="2022-03-16"/>
    <x v="1"/>
    <n v="0"/>
  </r>
  <r>
    <s v="L01160"/>
    <n v="15722991"/>
    <x v="2"/>
    <n v="61400"/>
    <n v="8.48"/>
    <n v="72"/>
    <s v="2022-03-16"/>
    <x v="0"/>
    <n v="0"/>
  </r>
  <r>
    <s v="L01161"/>
    <n v="15615991"/>
    <x v="0"/>
    <n v="260100"/>
    <n v="6.35"/>
    <n v="180"/>
    <s v="2022-03-17"/>
    <x v="0"/>
    <n v="0"/>
  </r>
  <r>
    <s v="L01162"/>
    <n v="15733842"/>
    <x v="3"/>
    <n v="18400"/>
    <n v="12.74"/>
    <n v="48"/>
    <s v="2022-03-18"/>
    <x v="0"/>
    <n v="0"/>
  </r>
  <r>
    <s v="L01163"/>
    <n v="15704746"/>
    <x v="2"/>
    <n v="80100"/>
    <n v="8.3000000000000007"/>
    <n v="72"/>
    <s v="2022-03-18"/>
    <x v="0"/>
    <n v="0"/>
  </r>
  <r>
    <s v="L01164"/>
    <n v="15677105"/>
    <x v="0"/>
    <n v="533900"/>
    <n v="6.09"/>
    <n v="300"/>
    <s v="2022-03-18"/>
    <x v="0"/>
    <n v="0"/>
  </r>
  <r>
    <s v="L01165"/>
    <n v="15713890"/>
    <x v="2"/>
    <n v="281900"/>
    <n v="7.22"/>
    <n v="48"/>
    <s v="2022-03-18"/>
    <x v="0"/>
    <n v="27"/>
  </r>
  <r>
    <s v="L01166"/>
    <n v="15623478"/>
    <x v="2"/>
    <n v="139200"/>
    <n v="8.75"/>
    <n v="48"/>
    <s v="2022-03-19"/>
    <x v="0"/>
    <n v="0"/>
  </r>
  <r>
    <s v="L01167"/>
    <n v="15724321"/>
    <x v="3"/>
    <n v="90100"/>
    <n v="12.1"/>
    <n v="24"/>
    <s v="2022-03-19"/>
    <x v="1"/>
    <n v="0"/>
  </r>
  <r>
    <s v="L01168"/>
    <n v="15676810"/>
    <x v="1"/>
    <n v="127400"/>
    <n v="10.91"/>
    <n v="24"/>
    <s v="2022-03-19"/>
    <x v="2"/>
    <n v="145"/>
  </r>
  <r>
    <s v="L01169"/>
    <n v="15790935"/>
    <x v="3"/>
    <n v="17100"/>
    <n v="12.77"/>
    <n v="24"/>
    <s v="2022-03-21"/>
    <x v="1"/>
    <n v="0"/>
  </r>
  <r>
    <s v="L01170"/>
    <n v="15657468"/>
    <x v="3"/>
    <n v="41700"/>
    <n v="10.39"/>
    <n v="60"/>
    <s v="2022-03-21"/>
    <x v="0"/>
    <n v="0"/>
  </r>
  <r>
    <s v="L01171"/>
    <n v="15687765"/>
    <x v="3"/>
    <n v="76300"/>
    <n v="12.84"/>
    <n v="12"/>
    <s v="2022-03-22"/>
    <x v="1"/>
    <n v="0"/>
  </r>
  <r>
    <s v="L01172"/>
    <n v="15762110"/>
    <x v="0"/>
    <n v="734100"/>
    <n v="6.23"/>
    <n v="180"/>
    <s v="2022-03-23"/>
    <x v="0"/>
    <n v="0"/>
  </r>
  <r>
    <s v="L01173"/>
    <n v="15675926"/>
    <x v="0"/>
    <n v="164000"/>
    <n v="6.58"/>
    <n v="120"/>
    <s v="2022-03-23"/>
    <x v="0"/>
    <n v="0"/>
  </r>
  <r>
    <s v="L01174"/>
    <n v="15611551"/>
    <x v="2"/>
    <n v="21100"/>
    <n v="8.43"/>
    <n v="36"/>
    <s v="2022-03-24"/>
    <x v="1"/>
    <n v="0"/>
  </r>
  <r>
    <s v="L01175"/>
    <n v="15576126"/>
    <x v="0"/>
    <n v="209400"/>
    <n v="6.8"/>
    <n v="180"/>
    <s v="2022-03-25"/>
    <x v="0"/>
    <n v="0"/>
  </r>
  <r>
    <s v="L01176"/>
    <n v="15622507"/>
    <x v="1"/>
    <n v="112900"/>
    <n v="9.59"/>
    <n v="36"/>
    <s v="2022-03-25"/>
    <x v="1"/>
    <n v="0"/>
  </r>
  <r>
    <s v="L01177"/>
    <n v="15647546"/>
    <x v="4"/>
    <n v="194900"/>
    <n v="8.3000000000000007"/>
    <n v="36"/>
    <s v="2022-03-25"/>
    <x v="1"/>
    <n v="0"/>
  </r>
  <r>
    <s v="L01178"/>
    <n v="15733797"/>
    <x v="0"/>
    <n v="517900"/>
    <n v="7.87"/>
    <n v="300"/>
    <s v="2022-03-26"/>
    <x v="0"/>
    <n v="0"/>
  </r>
  <r>
    <s v="L01179"/>
    <n v="15797595"/>
    <x v="2"/>
    <n v="205500"/>
    <n v="7.94"/>
    <n v="24"/>
    <s v="2022-03-26"/>
    <x v="1"/>
    <n v="0"/>
  </r>
  <r>
    <s v="L01180"/>
    <n v="15570145"/>
    <x v="3"/>
    <n v="89200"/>
    <n v="10.46"/>
    <n v="48"/>
    <s v="2022-03-27"/>
    <x v="0"/>
    <n v="0"/>
  </r>
  <r>
    <s v="L01181"/>
    <n v="15807194"/>
    <x v="3"/>
    <n v="12600"/>
    <n v="11.03"/>
    <n v="12"/>
    <s v="2022-03-28"/>
    <x v="1"/>
    <n v="0"/>
  </r>
  <r>
    <s v="L01182"/>
    <n v="15670481"/>
    <x v="2"/>
    <n v="242600"/>
    <n v="8.18"/>
    <n v="36"/>
    <s v="2022-03-28"/>
    <x v="1"/>
    <n v="0"/>
  </r>
  <r>
    <s v="L01183"/>
    <n v="15598536"/>
    <x v="0"/>
    <n v="962600"/>
    <n v="5.49"/>
    <n v="120"/>
    <s v="2022-03-28"/>
    <x v="0"/>
    <n v="0"/>
  </r>
  <r>
    <s v="L01184"/>
    <n v="15797502"/>
    <x v="1"/>
    <n v="52200"/>
    <n v="9.65"/>
    <n v="84"/>
    <s v="2022-03-29"/>
    <x v="0"/>
    <n v="0"/>
  </r>
  <r>
    <s v="L01185"/>
    <n v="15574830"/>
    <x v="3"/>
    <n v="56000"/>
    <n v="12.64"/>
    <n v="60"/>
    <s v="2022-03-29"/>
    <x v="0"/>
    <n v="0"/>
  </r>
  <r>
    <s v="L01186"/>
    <n v="15605835"/>
    <x v="2"/>
    <n v="193600"/>
    <n v="7.4"/>
    <n v="24"/>
    <s v="2022-03-30"/>
    <x v="1"/>
    <n v="0"/>
  </r>
  <r>
    <s v="L01187"/>
    <n v="15677522"/>
    <x v="2"/>
    <n v="15900"/>
    <n v="9.6"/>
    <n v="72"/>
    <s v="2022-03-31"/>
    <x v="0"/>
    <n v="0"/>
  </r>
  <r>
    <s v="L01188"/>
    <n v="15802501"/>
    <x v="2"/>
    <n v="115700"/>
    <n v="8.31"/>
    <n v="24"/>
    <s v="2022-03-31"/>
    <x v="1"/>
    <n v="0"/>
  </r>
  <r>
    <s v="L01189"/>
    <n v="15724453"/>
    <x v="3"/>
    <n v="75300"/>
    <n v="12.61"/>
    <n v="24"/>
    <s v="2022-04-02"/>
    <x v="2"/>
    <n v="108"/>
  </r>
  <r>
    <s v="L01190"/>
    <n v="15597265"/>
    <x v="3"/>
    <n v="49900"/>
    <n v="11.09"/>
    <n v="60"/>
    <s v="2022-04-02"/>
    <x v="0"/>
    <n v="0"/>
  </r>
  <r>
    <s v="L01191"/>
    <n v="15638355"/>
    <x v="0"/>
    <n v="807600"/>
    <n v="6.66"/>
    <n v="300"/>
    <s v="2022-04-02"/>
    <x v="2"/>
    <n v="143"/>
  </r>
  <r>
    <s v="L01192"/>
    <n v="15730394"/>
    <x v="2"/>
    <n v="169300"/>
    <n v="7.74"/>
    <n v="36"/>
    <s v="2022-04-03"/>
    <x v="2"/>
    <n v="162"/>
  </r>
  <r>
    <s v="L01193"/>
    <n v="15575002"/>
    <x v="3"/>
    <n v="17200"/>
    <n v="11.06"/>
    <n v="24"/>
    <s v="2022-04-04"/>
    <x v="1"/>
    <n v="0"/>
  </r>
  <r>
    <s v="L01194"/>
    <n v="15657396"/>
    <x v="2"/>
    <n v="288900"/>
    <n v="6.43"/>
    <n v="48"/>
    <s v="2022-04-05"/>
    <x v="0"/>
    <n v="0"/>
  </r>
  <r>
    <s v="L01195"/>
    <n v="15778418"/>
    <x v="2"/>
    <n v="196500"/>
    <n v="8.76"/>
    <n v="36"/>
    <s v="2022-04-05"/>
    <x v="1"/>
    <n v="0"/>
  </r>
  <r>
    <s v="L01196"/>
    <n v="15808473"/>
    <x v="1"/>
    <n v="339000"/>
    <n v="9.94"/>
    <n v="24"/>
    <s v="2022-04-05"/>
    <x v="1"/>
    <n v="0"/>
  </r>
  <r>
    <s v="L01197"/>
    <n v="15667462"/>
    <x v="0"/>
    <n v="589100"/>
    <n v="5.72"/>
    <n v="180"/>
    <s v="2022-04-06"/>
    <x v="0"/>
    <n v="0"/>
  </r>
  <r>
    <s v="L01198"/>
    <n v="15576256"/>
    <x v="1"/>
    <n v="316900"/>
    <n v="11.2"/>
    <n v="36"/>
    <s v="2022-04-06"/>
    <x v="1"/>
    <n v="0"/>
  </r>
  <r>
    <s v="L01199"/>
    <n v="15782688"/>
    <x v="0"/>
    <n v="134800"/>
    <n v="6.06"/>
    <n v="300"/>
    <s v="2022-04-06"/>
    <x v="0"/>
    <n v="0"/>
  </r>
  <r>
    <s v="L01200"/>
    <n v="15757821"/>
    <x v="3"/>
    <n v="21100"/>
    <n v="10.48"/>
    <n v="60"/>
    <s v="2022-04-07"/>
    <x v="0"/>
    <n v="0"/>
  </r>
  <r>
    <s v="L01201"/>
    <n v="15799790"/>
    <x v="0"/>
    <n v="123400"/>
    <n v="5.64"/>
    <n v="360"/>
    <s v="2022-04-07"/>
    <x v="0"/>
    <n v="0"/>
  </r>
  <r>
    <s v="L01202"/>
    <n v="15602811"/>
    <x v="2"/>
    <n v="171000"/>
    <n v="7.94"/>
    <n v="60"/>
    <s v="2022-04-08"/>
    <x v="0"/>
    <n v="0"/>
  </r>
  <r>
    <s v="L01203"/>
    <n v="15693732"/>
    <x v="4"/>
    <n v="38000"/>
    <n v="5.42"/>
    <n v="120"/>
    <s v="2022-04-08"/>
    <x v="0"/>
    <n v="0"/>
  </r>
  <r>
    <s v="L01204"/>
    <n v="15814923"/>
    <x v="4"/>
    <n v="100300"/>
    <n v="9.2799999999999994"/>
    <n v="120"/>
    <s v="2022-04-09"/>
    <x v="0"/>
    <n v="0"/>
  </r>
  <r>
    <s v="L01205"/>
    <n v="15807340"/>
    <x v="1"/>
    <n v="176600"/>
    <n v="10.9"/>
    <n v="84"/>
    <s v="2022-04-09"/>
    <x v="0"/>
    <n v="0"/>
  </r>
  <r>
    <s v="L01206"/>
    <n v="15609058"/>
    <x v="2"/>
    <n v="213500"/>
    <n v="7.9"/>
    <n v="60"/>
    <s v="2022-04-10"/>
    <x v="0"/>
    <n v="0"/>
  </r>
  <r>
    <s v="L01207"/>
    <n v="15667046"/>
    <x v="3"/>
    <n v="48700"/>
    <n v="11.5"/>
    <n v="60"/>
    <s v="2022-04-10"/>
    <x v="0"/>
    <n v="28"/>
  </r>
  <r>
    <s v="L01208"/>
    <n v="15722692"/>
    <x v="0"/>
    <n v="310100"/>
    <n v="7.9"/>
    <n v="180"/>
    <s v="2022-04-10"/>
    <x v="0"/>
    <n v="0"/>
  </r>
  <r>
    <s v="L01209"/>
    <n v="15691323"/>
    <x v="3"/>
    <n v="64100"/>
    <n v="11.02"/>
    <n v="60"/>
    <s v="2022-04-11"/>
    <x v="0"/>
    <n v="0"/>
  </r>
  <r>
    <s v="L01210"/>
    <n v="15754177"/>
    <x v="0"/>
    <n v="109800"/>
    <n v="5.13"/>
    <n v="360"/>
    <s v="2022-04-11"/>
    <x v="0"/>
    <n v="0"/>
  </r>
  <r>
    <s v="L01211"/>
    <n v="15616859"/>
    <x v="3"/>
    <n v="76400"/>
    <n v="12.69"/>
    <n v="12"/>
    <s v="2022-04-11"/>
    <x v="1"/>
    <n v="0"/>
  </r>
  <r>
    <s v="L01212"/>
    <n v="15718106"/>
    <x v="1"/>
    <n v="344900"/>
    <n v="10.3"/>
    <n v="84"/>
    <s v="2022-04-12"/>
    <x v="0"/>
    <n v="0"/>
  </r>
  <r>
    <s v="L01213"/>
    <n v="15801701"/>
    <x v="1"/>
    <n v="105900"/>
    <n v="9.69"/>
    <n v="84"/>
    <s v="2022-04-13"/>
    <x v="2"/>
    <n v="287"/>
  </r>
  <r>
    <s v="L01214"/>
    <n v="15660271"/>
    <x v="3"/>
    <n v="91700"/>
    <n v="10.37"/>
    <n v="24"/>
    <s v="2022-04-13"/>
    <x v="1"/>
    <n v="0"/>
  </r>
  <r>
    <s v="L01215"/>
    <n v="15611947"/>
    <x v="1"/>
    <n v="260000"/>
    <n v="11.33"/>
    <n v="36"/>
    <s v="2022-04-13"/>
    <x v="1"/>
    <n v="0"/>
  </r>
  <r>
    <s v="L01216"/>
    <n v="15589563"/>
    <x v="1"/>
    <n v="125400"/>
    <n v="11.95"/>
    <n v="36"/>
    <s v="2022-04-14"/>
    <x v="1"/>
    <n v="0"/>
  </r>
  <r>
    <s v="L01217"/>
    <n v="15794236"/>
    <x v="1"/>
    <n v="587300"/>
    <n v="10.81"/>
    <n v="84"/>
    <s v="2022-04-14"/>
    <x v="0"/>
    <n v="39"/>
  </r>
  <r>
    <s v="L01218"/>
    <n v="15709737"/>
    <x v="0"/>
    <n v="210800"/>
    <n v="6.76"/>
    <n v="360"/>
    <s v="2022-04-14"/>
    <x v="0"/>
    <n v="0"/>
  </r>
  <r>
    <s v="L01219"/>
    <n v="15713596"/>
    <x v="2"/>
    <n v="57200"/>
    <n v="10.89"/>
    <n v="48"/>
    <s v="2022-04-14"/>
    <x v="2"/>
    <n v="330"/>
  </r>
  <r>
    <s v="L01220"/>
    <n v="15677906"/>
    <x v="2"/>
    <n v="307200"/>
    <n v="8.5500000000000007"/>
    <n v="48"/>
    <s v="2022-04-14"/>
    <x v="0"/>
    <n v="0"/>
  </r>
  <r>
    <s v="L01221"/>
    <n v="15757541"/>
    <x v="3"/>
    <n v="91500"/>
    <n v="9.9499999999999993"/>
    <n v="36"/>
    <s v="2022-04-15"/>
    <x v="1"/>
    <n v="0"/>
  </r>
  <r>
    <s v="L01222"/>
    <n v="15723484"/>
    <x v="3"/>
    <n v="74200"/>
    <n v="11.27"/>
    <n v="36"/>
    <s v="2022-04-16"/>
    <x v="1"/>
    <n v="0"/>
  </r>
  <r>
    <s v="L01223"/>
    <n v="15783097"/>
    <x v="2"/>
    <n v="62900"/>
    <n v="7.06"/>
    <n v="24"/>
    <s v="2022-04-16"/>
    <x v="1"/>
    <n v="0"/>
  </r>
  <r>
    <s v="L01224"/>
    <n v="15626042"/>
    <x v="3"/>
    <n v="37800"/>
    <n v="10.98"/>
    <n v="60"/>
    <s v="2022-04-16"/>
    <x v="0"/>
    <n v="38"/>
  </r>
  <r>
    <s v="L01225"/>
    <n v="15795151"/>
    <x v="0"/>
    <n v="75300"/>
    <n v="6.41"/>
    <n v="360"/>
    <s v="2022-04-16"/>
    <x v="0"/>
    <n v="0"/>
  </r>
  <r>
    <s v="L01226"/>
    <n v="15648479"/>
    <x v="4"/>
    <n v="88900"/>
    <n v="7.56"/>
    <n v="120"/>
    <s v="2022-04-16"/>
    <x v="0"/>
    <n v="0"/>
  </r>
  <r>
    <s v="L01227"/>
    <n v="15681180"/>
    <x v="1"/>
    <n v="250900"/>
    <n v="9.6999999999999993"/>
    <n v="60"/>
    <s v="2022-04-17"/>
    <x v="0"/>
    <n v="58"/>
  </r>
  <r>
    <s v="L01228"/>
    <n v="15701160"/>
    <x v="0"/>
    <n v="226100"/>
    <n v="7.51"/>
    <n v="360"/>
    <s v="2022-04-17"/>
    <x v="0"/>
    <n v="0"/>
  </r>
  <r>
    <s v="L01229"/>
    <n v="15676958"/>
    <x v="2"/>
    <n v="135800"/>
    <n v="7.87"/>
    <n v="24"/>
    <s v="2022-04-17"/>
    <x v="1"/>
    <n v="0"/>
  </r>
  <r>
    <s v="L01230"/>
    <n v="15810891"/>
    <x v="0"/>
    <n v="195000"/>
    <n v="7.19"/>
    <n v="360"/>
    <s v="2022-04-18"/>
    <x v="0"/>
    <n v="0"/>
  </r>
  <r>
    <s v="L01231"/>
    <n v="15589224"/>
    <x v="4"/>
    <n v="147100"/>
    <n v="8.8000000000000007"/>
    <n v="60"/>
    <s v="2022-04-18"/>
    <x v="0"/>
    <n v="0"/>
  </r>
  <r>
    <s v="L01232"/>
    <n v="15642937"/>
    <x v="2"/>
    <n v="186200"/>
    <n v="9.75"/>
    <n v="48"/>
    <s v="2022-04-18"/>
    <x v="0"/>
    <n v="0"/>
  </r>
  <r>
    <s v="L01233"/>
    <n v="15717893"/>
    <x v="3"/>
    <n v="43000"/>
    <n v="11.78"/>
    <n v="48"/>
    <s v="2022-04-18"/>
    <x v="0"/>
    <n v="0"/>
  </r>
  <r>
    <s v="L01234"/>
    <n v="15744873"/>
    <x v="3"/>
    <n v="52400"/>
    <n v="11.25"/>
    <n v="36"/>
    <s v="2022-04-18"/>
    <x v="1"/>
    <n v="0"/>
  </r>
  <r>
    <s v="L01235"/>
    <n v="15713769"/>
    <x v="1"/>
    <n v="85100"/>
    <n v="11.22"/>
    <n v="36"/>
    <s v="2022-04-19"/>
    <x v="1"/>
    <n v="0"/>
  </r>
  <r>
    <s v="L01236"/>
    <n v="15749019"/>
    <x v="0"/>
    <n v="831000"/>
    <n v="6.56"/>
    <n v="240"/>
    <s v="2022-04-19"/>
    <x v="0"/>
    <n v="0"/>
  </r>
  <r>
    <s v="L01237"/>
    <n v="15718281"/>
    <x v="2"/>
    <n v="79900"/>
    <n v="7.46"/>
    <n v="48"/>
    <s v="2022-04-19"/>
    <x v="0"/>
    <n v="0"/>
  </r>
  <r>
    <s v="L01238"/>
    <n v="15601324"/>
    <x v="3"/>
    <n v="27000"/>
    <n v="11.04"/>
    <n v="60"/>
    <s v="2022-04-19"/>
    <x v="0"/>
    <n v="0"/>
  </r>
  <r>
    <s v="L01239"/>
    <n v="15673020"/>
    <x v="0"/>
    <n v="3500"/>
    <n v="5.08"/>
    <n v="360"/>
    <s v="2022-04-20"/>
    <x v="0"/>
    <n v="0"/>
  </r>
  <r>
    <s v="L01240"/>
    <n v="15570932"/>
    <x v="3"/>
    <n v="82000"/>
    <n v="11.36"/>
    <n v="60"/>
    <s v="2022-04-20"/>
    <x v="0"/>
    <n v="39"/>
  </r>
  <r>
    <s v="L01241"/>
    <n v="15734524"/>
    <x v="3"/>
    <n v="94300"/>
    <n v="11.3"/>
    <n v="12"/>
    <s v="2022-04-20"/>
    <x v="2"/>
    <n v="196"/>
  </r>
  <r>
    <s v="L01242"/>
    <n v="15766906"/>
    <x v="2"/>
    <n v="157400"/>
    <n v="7.44"/>
    <n v="72"/>
    <s v="2022-04-20"/>
    <x v="0"/>
    <n v="0"/>
  </r>
  <r>
    <s v="L01243"/>
    <n v="15759717"/>
    <x v="2"/>
    <n v="24500"/>
    <n v="7.12"/>
    <n v="24"/>
    <s v="2022-04-20"/>
    <x v="1"/>
    <n v="0"/>
  </r>
  <r>
    <s v="L01244"/>
    <n v="15567013"/>
    <x v="0"/>
    <n v="118600"/>
    <n v="5.12"/>
    <n v="180"/>
    <s v="2022-04-21"/>
    <x v="0"/>
    <n v="0"/>
  </r>
  <r>
    <s v="L01245"/>
    <n v="15769645"/>
    <x v="2"/>
    <n v="44200"/>
    <n v="8.6300000000000008"/>
    <n v="72"/>
    <s v="2022-04-22"/>
    <x v="0"/>
    <n v="0"/>
  </r>
  <r>
    <s v="L01246"/>
    <n v="15679738"/>
    <x v="1"/>
    <n v="223000"/>
    <n v="11.68"/>
    <n v="84"/>
    <s v="2022-04-22"/>
    <x v="0"/>
    <n v="0"/>
  </r>
  <r>
    <s v="L01247"/>
    <n v="15776939"/>
    <x v="0"/>
    <n v="995500"/>
    <n v="5.77"/>
    <n v="120"/>
    <s v="2022-04-22"/>
    <x v="0"/>
    <n v="0"/>
  </r>
  <r>
    <s v="L01248"/>
    <n v="15757865"/>
    <x v="2"/>
    <n v="96600"/>
    <n v="9.01"/>
    <n v="36"/>
    <s v="2022-04-23"/>
    <x v="1"/>
    <n v="0"/>
  </r>
  <r>
    <s v="L01249"/>
    <n v="15624347"/>
    <x v="0"/>
    <n v="600400"/>
    <n v="7.87"/>
    <n v="300"/>
    <s v="2022-04-23"/>
    <x v="0"/>
    <n v="45"/>
  </r>
  <r>
    <s v="L01250"/>
    <n v="15776404"/>
    <x v="3"/>
    <n v="45300"/>
    <n v="12.71"/>
    <n v="36"/>
    <s v="2022-04-24"/>
    <x v="1"/>
    <n v="0"/>
  </r>
  <r>
    <s v="L01251"/>
    <n v="15688498"/>
    <x v="3"/>
    <n v="109500"/>
    <n v="12.52"/>
    <n v="48"/>
    <s v="2022-04-24"/>
    <x v="0"/>
    <n v="0"/>
  </r>
  <r>
    <s v="L01252"/>
    <n v="15738088"/>
    <x v="3"/>
    <n v="15500"/>
    <n v="11.81"/>
    <n v="60"/>
    <s v="2022-04-26"/>
    <x v="2"/>
    <n v="200"/>
  </r>
  <r>
    <s v="L01253"/>
    <n v="15802088"/>
    <x v="2"/>
    <n v="94000"/>
    <n v="9.81"/>
    <n v="24"/>
    <s v="2022-04-26"/>
    <x v="1"/>
    <n v="0"/>
  </r>
  <r>
    <s v="L01254"/>
    <n v="15720371"/>
    <x v="0"/>
    <n v="523400"/>
    <n v="6.43"/>
    <n v="360"/>
    <s v="2022-04-28"/>
    <x v="0"/>
    <n v="0"/>
  </r>
  <r>
    <s v="L01255"/>
    <n v="15790113"/>
    <x v="2"/>
    <n v="136400"/>
    <n v="9.18"/>
    <n v="48"/>
    <s v="2022-04-29"/>
    <x v="0"/>
    <n v="0"/>
  </r>
  <r>
    <s v="L01256"/>
    <n v="15804586"/>
    <x v="3"/>
    <n v="101700"/>
    <n v="14.53"/>
    <n v="12"/>
    <s v="2022-04-30"/>
    <x v="1"/>
    <n v="0"/>
  </r>
  <r>
    <s v="L01257"/>
    <n v="15780835"/>
    <x v="3"/>
    <n v="66800"/>
    <n v="11.8"/>
    <n v="36"/>
    <s v="2022-05-01"/>
    <x v="1"/>
    <n v="0"/>
  </r>
  <r>
    <s v="L01258"/>
    <n v="15669011"/>
    <x v="2"/>
    <n v="194800"/>
    <n v="7.32"/>
    <n v="60"/>
    <s v="2022-05-02"/>
    <x v="0"/>
    <n v="0"/>
  </r>
  <r>
    <s v="L01259"/>
    <n v="15765520"/>
    <x v="0"/>
    <n v="938800"/>
    <n v="5.56"/>
    <n v="360"/>
    <s v="2022-05-02"/>
    <x v="0"/>
    <n v="0"/>
  </r>
  <r>
    <s v="L01260"/>
    <n v="15607691"/>
    <x v="0"/>
    <n v="391600"/>
    <n v="6.9"/>
    <n v="120"/>
    <s v="2022-05-02"/>
    <x v="0"/>
    <n v="0"/>
  </r>
  <r>
    <s v="L01261"/>
    <n v="15765287"/>
    <x v="2"/>
    <n v="16300"/>
    <n v="6.2"/>
    <n v="60"/>
    <s v="2022-05-02"/>
    <x v="0"/>
    <n v="0"/>
  </r>
  <r>
    <s v="L01262"/>
    <n v="15717879"/>
    <x v="0"/>
    <n v="734800"/>
    <n v="6.42"/>
    <n v="180"/>
    <s v="2022-05-04"/>
    <x v="0"/>
    <n v="0"/>
  </r>
  <r>
    <s v="L01263"/>
    <n v="15677052"/>
    <x v="4"/>
    <n v="111200"/>
    <n v="7.81"/>
    <n v="60"/>
    <s v="2022-05-04"/>
    <x v="0"/>
    <n v="0"/>
  </r>
  <r>
    <s v="L01264"/>
    <n v="15585451"/>
    <x v="3"/>
    <n v="3400"/>
    <n v="11.79"/>
    <n v="60"/>
    <s v="2022-05-05"/>
    <x v="0"/>
    <n v="0"/>
  </r>
  <r>
    <s v="L01265"/>
    <n v="15719170"/>
    <x v="3"/>
    <n v="76700"/>
    <n v="11.36"/>
    <n v="60"/>
    <s v="2022-05-05"/>
    <x v="0"/>
    <n v="0"/>
  </r>
  <r>
    <s v="L01266"/>
    <n v="15683560"/>
    <x v="0"/>
    <n v="569100"/>
    <n v="6.8"/>
    <n v="180"/>
    <s v="2022-05-05"/>
    <x v="0"/>
    <n v="0"/>
  </r>
  <r>
    <s v="L01267"/>
    <n v="15620505"/>
    <x v="3"/>
    <n v="33500"/>
    <n v="12.3"/>
    <n v="12"/>
    <s v="2022-05-06"/>
    <x v="1"/>
    <n v="0"/>
  </r>
  <r>
    <s v="L01268"/>
    <n v="15794278"/>
    <x v="0"/>
    <n v="362800"/>
    <n v="4.79"/>
    <n v="120"/>
    <s v="2022-05-06"/>
    <x v="0"/>
    <n v="0"/>
  </r>
  <r>
    <s v="L01269"/>
    <n v="15814998"/>
    <x v="1"/>
    <n v="484200"/>
    <n v="10.41"/>
    <n v="60"/>
    <s v="2022-05-08"/>
    <x v="0"/>
    <n v="0"/>
  </r>
  <r>
    <s v="L01270"/>
    <n v="15748381"/>
    <x v="4"/>
    <n v="50200"/>
    <n v="7.64"/>
    <n v="36"/>
    <s v="2022-05-08"/>
    <x v="1"/>
    <n v="0"/>
  </r>
  <r>
    <s v="L01271"/>
    <n v="15586243"/>
    <x v="0"/>
    <n v="231900"/>
    <n v="6.42"/>
    <n v="360"/>
    <s v="2022-05-09"/>
    <x v="0"/>
    <n v="0"/>
  </r>
  <r>
    <s v="L01272"/>
    <n v="15576219"/>
    <x v="1"/>
    <n v="21000"/>
    <n v="10.91"/>
    <n v="36"/>
    <s v="2022-05-09"/>
    <x v="1"/>
    <n v="0"/>
  </r>
  <r>
    <s v="L01273"/>
    <n v="15781034"/>
    <x v="2"/>
    <n v="110300"/>
    <n v="6.83"/>
    <n v="60"/>
    <s v="2022-05-09"/>
    <x v="0"/>
    <n v="5"/>
  </r>
  <r>
    <s v="L01274"/>
    <n v="15778947"/>
    <x v="1"/>
    <n v="18600"/>
    <n v="10.44"/>
    <n v="84"/>
    <s v="2022-05-10"/>
    <x v="0"/>
    <n v="0"/>
  </r>
  <r>
    <s v="L01275"/>
    <n v="15737888"/>
    <x v="3"/>
    <n v="48200"/>
    <n v="9.7200000000000006"/>
    <n v="36"/>
    <s v="2022-05-10"/>
    <x v="1"/>
    <n v="0"/>
  </r>
  <r>
    <s v="L01276"/>
    <n v="15761976"/>
    <x v="4"/>
    <n v="117800"/>
    <n v="5.95"/>
    <n v="60"/>
    <s v="2022-05-10"/>
    <x v="0"/>
    <n v="0"/>
  </r>
  <r>
    <s v="L01277"/>
    <n v="15693683"/>
    <x v="0"/>
    <n v="856400"/>
    <n v="3.98"/>
    <n v="180"/>
    <s v="2022-05-10"/>
    <x v="2"/>
    <n v="158"/>
  </r>
  <r>
    <s v="L01278"/>
    <n v="15576774"/>
    <x v="3"/>
    <n v="25200"/>
    <n v="10.46"/>
    <n v="60"/>
    <s v="2022-05-11"/>
    <x v="0"/>
    <n v="0"/>
  </r>
  <r>
    <s v="L01279"/>
    <n v="15802390"/>
    <x v="3"/>
    <n v="72900"/>
    <n v="10.95"/>
    <n v="48"/>
    <s v="2022-05-11"/>
    <x v="0"/>
    <n v="0"/>
  </r>
  <r>
    <s v="L01280"/>
    <n v="15748116"/>
    <x v="2"/>
    <n v="94100"/>
    <n v="8.31"/>
    <n v="48"/>
    <s v="2022-05-11"/>
    <x v="0"/>
    <n v="0"/>
  </r>
  <r>
    <s v="L01281"/>
    <n v="15698528"/>
    <x v="3"/>
    <n v="47400"/>
    <n v="12.03"/>
    <n v="12"/>
    <s v="2022-05-11"/>
    <x v="1"/>
    <n v="0"/>
  </r>
  <r>
    <s v="L01282"/>
    <n v="15779052"/>
    <x v="2"/>
    <n v="67300"/>
    <n v="9.1"/>
    <n v="24"/>
    <s v="2022-05-11"/>
    <x v="1"/>
    <n v="0"/>
  </r>
  <r>
    <s v="L01283"/>
    <n v="15712303"/>
    <x v="2"/>
    <n v="188700"/>
    <n v="7.81"/>
    <n v="24"/>
    <s v="2022-05-12"/>
    <x v="1"/>
    <n v="0"/>
  </r>
  <r>
    <s v="L01284"/>
    <n v="15762351"/>
    <x v="3"/>
    <n v="73700"/>
    <n v="11.07"/>
    <n v="48"/>
    <s v="2022-05-12"/>
    <x v="0"/>
    <n v="0"/>
  </r>
  <r>
    <s v="L01285"/>
    <n v="15591550"/>
    <x v="3"/>
    <n v="26300"/>
    <n v="12.93"/>
    <n v="48"/>
    <s v="2022-05-13"/>
    <x v="0"/>
    <n v="16"/>
  </r>
  <r>
    <s v="L01286"/>
    <n v="15704819"/>
    <x v="3"/>
    <n v="38500"/>
    <n v="10.11"/>
    <n v="24"/>
    <s v="2022-05-13"/>
    <x v="1"/>
    <n v="0"/>
  </r>
  <r>
    <s v="L01287"/>
    <n v="15694456"/>
    <x v="0"/>
    <n v="61800"/>
    <n v="6.9"/>
    <n v="300"/>
    <s v="2022-05-13"/>
    <x v="2"/>
    <n v="94"/>
  </r>
  <r>
    <s v="L01288"/>
    <n v="15633612"/>
    <x v="2"/>
    <n v="120500"/>
    <n v="8.01"/>
    <n v="48"/>
    <s v="2022-05-13"/>
    <x v="2"/>
    <n v="217"/>
  </r>
  <r>
    <s v="L01289"/>
    <n v="15642824"/>
    <x v="2"/>
    <n v="214300"/>
    <n v="6.6"/>
    <n v="36"/>
    <s v="2022-05-14"/>
    <x v="1"/>
    <n v="0"/>
  </r>
  <r>
    <s v="L01290"/>
    <n v="15691624"/>
    <x v="3"/>
    <n v="7000"/>
    <n v="9.89"/>
    <n v="36"/>
    <s v="2022-05-14"/>
    <x v="1"/>
    <n v="0"/>
  </r>
  <r>
    <s v="L01291"/>
    <n v="15616172"/>
    <x v="4"/>
    <n v="8300"/>
    <n v="6.89"/>
    <n v="60"/>
    <s v="2022-05-14"/>
    <x v="0"/>
    <n v="0"/>
  </r>
  <r>
    <s v="L01292"/>
    <n v="15796179"/>
    <x v="3"/>
    <n v="33400"/>
    <n v="11.98"/>
    <n v="60"/>
    <s v="2022-05-15"/>
    <x v="0"/>
    <n v="0"/>
  </r>
  <r>
    <s v="L01293"/>
    <n v="15571917"/>
    <x v="3"/>
    <n v="46400"/>
    <n v="10.35"/>
    <n v="60"/>
    <s v="2022-05-15"/>
    <x v="0"/>
    <n v="0"/>
  </r>
  <r>
    <s v="L01294"/>
    <n v="15583073"/>
    <x v="2"/>
    <n v="24700"/>
    <n v="7.35"/>
    <n v="36"/>
    <s v="2022-05-15"/>
    <x v="1"/>
    <n v="0"/>
  </r>
  <r>
    <s v="L01295"/>
    <n v="15710424"/>
    <x v="1"/>
    <n v="437500"/>
    <n v="12.2"/>
    <n v="24"/>
    <s v="2022-05-15"/>
    <x v="2"/>
    <n v="361"/>
  </r>
  <r>
    <s v="L01296"/>
    <n v="15788483"/>
    <x v="4"/>
    <n v="89000"/>
    <n v="6.61"/>
    <n v="60"/>
    <s v="2022-05-15"/>
    <x v="0"/>
    <n v="0"/>
  </r>
  <r>
    <s v="L01297"/>
    <n v="15743153"/>
    <x v="3"/>
    <n v="12000"/>
    <n v="9.94"/>
    <n v="24"/>
    <s v="2022-05-15"/>
    <x v="1"/>
    <n v="0"/>
  </r>
  <r>
    <s v="L01298"/>
    <n v="15707974"/>
    <x v="2"/>
    <n v="310700"/>
    <n v="6.56"/>
    <n v="48"/>
    <s v="2022-05-16"/>
    <x v="0"/>
    <n v="0"/>
  </r>
  <r>
    <s v="L01299"/>
    <n v="15769504"/>
    <x v="4"/>
    <n v="54600"/>
    <n v="6.78"/>
    <n v="120"/>
    <s v="2022-05-16"/>
    <x v="0"/>
    <n v="9"/>
  </r>
  <r>
    <s v="L01300"/>
    <n v="15741094"/>
    <x v="2"/>
    <n v="6700"/>
    <n v="8.92"/>
    <n v="60"/>
    <s v="2022-05-17"/>
    <x v="0"/>
    <n v="0"/>
  </r>
  <r>
    <s v="L01301"/>
    <n v="15573628"/>
    <x v="4"/>
    <n v="101000"/>
    <n v="7.06"/>
    <n v="36"/>
    <s v="2022-05-17"/>
    <x v="1"/>
    <n v="0"/>
  </r>
  <r>
    <s v="L01302"/>
    <n v="15693162"/>
    <x v="2"/>
    <n v="159100"/>
    <n v="7.97"/>
    <n v="48"/>
    <s v="2022-05-18"/>
    <x v="0"/>
    <n v="0"/>
  </r>
  <r>
    <s v="L01303"/>
    <n v="15770576"/>
    <x v="1"/>
    <n v="192000"/>
    <n v="11.57"/>
    <n v="24"/>
    <s v="2022-05-18"/>
    <x v="1"/>
    <n v="0"/>
  </r>
  <r>
    <s v="L01304"/>
    <n v="15804357"/>
    <x v="3"/>
    <n v="17900"/>
    <n v="13.16"/>
    <n v="12"/>
    <s v="2022-05-19"/>
    <x v="1"/>
    <n v="0"/>
  </r>
  <r>
    <s v="L01305"/>
    <n v="15765258"/>
    <x v="2"/>
    <n v="181100"/>
    <n v="6.66"/>
    <n v="60"/>
    <s v="2022-05-19"/>
    <x v="0"/>
    <n v="0"/>
  </r>
  <r>
    <s v="L01306"/>
    <n v="15665760"/>
    <x v="2"/>
    <n v="120800"/>
    <n v="6.63"/>
    <n v="24"/>
    <s v="2022-05-20"/>
    <x v="1"/>
    <n v="0"/>
  </r>
  <r>
    <s v="L01307"/>
    <n v="15570073"/>
    <x v="0"/>
    <n v="978800"/>
    <n v="4.83"/>
    <n v="360"/>
    <s v="2022-05-20"/>
    <x v="0"/>
    <n v="0"/>
  </r>
  <r>
    <s v="L01308"/>
    <n v="15756743"/>
    <x v="1"/>
    <n v="73700"/>
    <n v="10.45"/>
    <n v="24"/>
    <s v="2022-05-20"/>
    <x v="1"/>
    <n v="0"/>
  </r>
  <r>
    <s v="L01309"/>
    <n v="15756301"/>
    <x v="4"/>
    <n v="120100"/>
    <n v="6.85"/>
    <n v="84"/>
    <s v="2022-05-21"/>
    <x v="0"/>
    <n v="0"/>
  </r>
  <r>
    <s v="L01310"/>
    <n v="15661723"/>
    <x v="2"/>
    <n v="179700"/>
    <n v="8.6"/>
    <n v="60"/>
    <s v="2022-05-21"/>
    <x v="0"/>
    <n v="0"/>
  </r>
  <r>
    <s v="L01311"/>
    <n v="15738828"/>
    <x v="3"/>
    <n v="68500"/>
    <n v="9.6199999999999992"/>
    <n v="24"/>
    <s v="2022-05-21"/>
    <x v="2"/>
    <n v="162"/>
  </r>
  <r>
    <s v="L01312"/>
    <n v="15666332"/>
    <x v="3"/>
    <n v="1100"/>
    <n v="11.42"/>
    <n v="12"/>
    <s v="2022-05-22"/>
    <x v="1"/>
    <n v="0"/>
  </r>
  <r>
    <s v="L01313"/>
    <n v="15607537"/>
    <x v="0"/>
    <n v="449300"/>
    <n v="7.63"/>
    <n v="240"/>
    <s v="2022-05-22"/>
    <x v="0"/>
    <n v="0"/>
  </r>
  <r>
    <s v="L01314"/>
    <n v="15730830"/>
    <x v="4"/>
    <n v="113500"/>
    <n v="7.41"/>
    <n v="120"/>
    <s v="2022-05-22"/>
    <x v="0"/>
    <n v="0"/>
  </r>
  <r>
    <s v="L01315"/>
    <n v="15796111"/>
    <x v="0"/>
    <n v="443400"/>
    <n v="6.11"/>
    <n v="180"/>
    <s v="2022-05-23"/>
    <x v="0"/>
    <n v="0"/>
  </r>
  <r>
    <s v="L01316"/>
    <n v="15644934"/>
    <x v="3"/>
    <n v="4600"/>
    <n v="13.34"/>
    <n v="48"/>
    <s v="2022-05-24"/>
    <x v="0"/>
    <n v="0"/>
  </r>
  <r>
    <s v="L01317"/>
    <n v="15810864"/>
    <x v="3"/>
    <n v="94000"/>
    <n v="10.89"/>
    <n v="36"/>
    <s v="2022-05-24"/>
    <x v="1"/>
    <n v="0"/>
  </r>
  <r>
    <s v="L01318"/>
    <n v="15672447"/>
    <x v="3"/>
    <n v="75900"/>
    <n v="10.62"/>
    <n v="36"/>
    <s v="2022-05-24"/>
    <x v="1"/>
    <n v="0"/>
  </r>
  <r>
    <s v="L01319"/>
    <n v="15799031"/>
    <x v="0"/>
    <n v="34400"/>
    <n v="7.19"/>
    <n v="300"/>
    <s v="2022-05-24"/>
    <x v="0"/>
    <n v="0"/>
  </r>
  <r>
    <s v="L01320"/>
    <n v="15660101"/>
    <x v="4"/>
    <n v="140300"/>
    <n v="5.16"/>
    <n v="60"/>
    <s v="2022-05-25"/>
    <x v="0"/>
    <n v="0"/>
  </r>
  <r>
    <s v="L01321"/>
    <n v="15612465"/>
    <x v="2"/>
    <n v="335100"/>
    <n v="8.91"/>
    <n v="36"/>
    <s v="2022-05-25"/>
    <x v="1"/>
    <n v="0"/>
  </r>
  <r>
    <s v="L01322"/>
    <n v="15731781"/>
    <x v="1"/>
    <n v="556500"/>
    <n v="10.97"/>
    <n v="24"/>
    <s v="2022-05-25"/>
    <x v="1"/>
    <n v="0"/>
  </r>
  <r>
    <s v="L01323"/>
    <n v="15689201"/>
    <x v="2"/>
    <n v="165400"/>
    <n v="6.82"/>
    <n v="72"/>
    <s v="2022-05-25"/>
    <x v="0"/>
    <n v="0"/>
  </r>
  <r>
    <s v="L01324"/>
    <n v="15702442"/>
    <x v="2"/>
    <n v="69000"/>
    <n v="8.8699999999999992"/>
    <n v="48"/>
    <s v="2022-05-25"/>
    <x v="0"/>
    <n v="0"/>
  </r>
  <r>
    <s v="L01325"/>
    <n v="15749019"/>
    <x v="2"/>
    <n v="232000"/>
    <n v="9.0500000000000007"/>
    <n v="48"/>
    <s v="2022-05-25"/>
    <x v="0"/>
    <n v="60"/>
  </r>
  <r>
    <s v="L01326"/>
    <n v="15631267"/>
    <x v="2"/>
    <n v="262100"/>
    <n v="8.3800000000000008"/>
    <n v="72"/>
    <s v="2022-05-25"/>
    <x v="0"/>
    <n v="0"/>
  </r>
  <r>
    <s v="L01327"/>
    <n v="15726358"/>
    <x v="2"/>
    <n v="138200"/>
    <n v="9.57"/>
    <n v="36"/>
    <s v="2022-05-26"/>
    <x v="1"/>
    <n v="0"/>
  </r>
  <r>
    <s v="L01328"/>
    <n v="15744368"/>
    <x v="2"/>
    <n v="213500"/>
    <n v="8.89"/>
    <n v="24"/>
    <s v="2022-05-26"/>
    <x v="1"/>
    <n v="0"/>
  </r>
  <r>
    <s v="L01329"/>
    <n v="15601589"/>
    <x v="1"/>
    <n v="234100"/>
    <n v="9.19"/>
    <n v="84"/>
    <s v="2022-05-26"/>
    <x v="0"/>
    <n v="0"/>
  </r>
  <r>
    <s v="L01330"/>
    <n v="15592578"/>
    <x v="2"/>
    <n v="203800"/>
    <n v="9.39"/>
    <n v="60"/>
    <s v="2022-05-26"/>
    <x v="0"/>
    <n v="51"/>
  </r>
  <r>
    <s v="L01331"/>
    <n v="15806983"/>
    <x v="1"/>
    <n v="177600"/>
    <n v="11.09"/>
    <n v="36"/>
    <s v="2022-05-26"/>
    <x v="1"/>
    <n v="0"/>
  </r>
  <r>
    <s v="L01332"/>
    <n v="15670702"/>
    <x v="0"/>
    <n v="341600"/>
    <n v="6.44"/>
    <n v="180"/>
    <s v="2022-05-28"/>
    <x v="0"/>
    <n v="9"/>
  </r>
  <r>
    <s v="L01333"/>
    <n v="15569266"/>
    <x v="3"/>
    <n v="20200"/>
    <n v="11.26"/>
    <n v="60"/>
    <s v="2022-05-29"/>
    <x v="0"/>
    <n v="0"/>
  </r>
  <r>
    <s v="L01334"/>
    <n v="15574842"/>
    <x v="2"/>
    <n v="324000"/>
    <n v="8.4600000000000009"/>
    <n v="60"/>
    <s v="2022-05-29"/>
    <x v="0"/>
    <n v="0"/>
  </r>
  <r>
    <s v="L01335"/>
    <n v="15670889"/>
    <x v="0"/>
    <n v="561100"/>
    <n v="8.33"/>
    <n v="120"/>
    <s v="2022-05-29"/>
    <x v="0"/>
    <n v="0"/>
  </r>
  <r>
    <s v="L01336"/>
    <n v="15709639"/>
    <x v="1"/>
    <n v="193600"/>
    <n v="10.029999999999999"/>
    <n v="36"/>
    <s v="2022-05-29"/>
    <x v="1"/>
    <n v="0"/>
  </r>
  <r>
    <s v="L01337"/>
    <n v="15763327"/>
    <x v="2"/>
    <n v="39800"/>
    <n v="6.15"/>
    <n v="72"/>
    <s v="2022-05-31"/>
    <x v="0"/>
    <n v="39"/>
  </r>
  <r>
    <s v="L01338"/>
    <n v="15654562"/>
    <x v="2"/>
    <n v="6900"/>
    <n v="6.47"/>
    <n v="72"/>
    <s v="2022-05-31"/>
    <x v="0"/>
    <n v="0"/>
  </r>
  <r>
    <s v="L01339"/>
    <n v="15800736"/>
    <x v="0"/>
    <n v="642700"/>
    <n v="6.35"/>
    <n v="120"/>
    <s v="2022-05-31"/>
    <x v="0"/>
    <n v="0"/>
  </r>
  <r>
    <s v="L01340"/>
    <n v="15656726"/>
    <x v="0"/>
    <n v="113500"/>
    <n v="5.09"/>
    <n v="180"/>
    <s v="2022-05-31"/>
    <x v="0"/>
    <n v="0"/>
  </r>
  <r>
    <s v="L01341"/>
    <n v="15810878"/>
    <x v="4"/>
    <n v="156100"/>
    <n v="8.83"/>
    <n v="36"/>
    <s v="2022-06-01"/>
    <x v="1"/>
    <n v="0"/>
  </r>
  <r>
    <s v="L01342"/>
    <n v="15607598"/>
    <x v="1"/>
    <n v="321700"/>
    <n v="11.14"/>
    <n v="60"/>
    <s v="2022-06-01"/>
    <x v="0"/>
    <n v="0"/>
  </r>
  <r>
    <s v="L01343"/>
    <n v="15771569"/>
    <x v="2"/>
    <n v="44600"/>
    <n v="9.5299999999999994"/>
    <n v="60"/>
    <s v="2022-06-02"/>
    <x v="2"/>
    <n v="179"/>
  </r>
  <r>
    <s v="L01344"/>
    <n v="15581525"/>
    <x v="1"/>
    <n v="312900"/>
    <n v="9.8000000000000007"/>
    <n v="36"/>
    <s v="2022-06-03"/>
    <x v="1"/>
    <n v="0"/>
  </r>
  <r>
    <s v="L01345"/>
    <n v="15728917"/>
    <x v="4"/>
    <n v="27400"/>
    <n v="8.18"/>
    <n v="36"/>
    <s v="2022-06-03"/>
    <x v="1"/>
    <n v="0"/>
  </r>
  <r>
    <s v="L01346"/>
    <n v="15783444"/>
    <x v="3"/>
    <n v="64700"/>
    <n v="9.2799999999999994"/>
    <n v="60"/>
    <s v="2022-06-03"/>
    <x v="0"/>
    <n v="0"/>
  </r>
  <r>
    <s v="L01347"/>
    <n v="15602124"/>
    <x v="3"/>
    <n v="75400"/>
    <n v="10.43"/>
    <n v="60"/>
    <s v="2022-06-03"/>
    <x v="0"/>
    <n v="53"/>
  </r>
  <r>
    <s v="L01348"/>
    <n v="15660422"/>
    <x v="2"/>
    <n v="97500"/>
    <n v="8.4700000000000006"/>
    <n v="48"/>
    <s v="2022-06-04"/>
    <x v="2"/>
    <n v="138"/>
  </r>
  <r>
    <s v="L01349"/>
    <n v="15784890"/>
    <x v="0"/>
    <n v="46400"/>
    <n v="5.64"/>
    <n v="240"/>
    <s v="2022-06-04"/>
    <x v="0"/>
    <n v="0"/>
  </r>
  <r>
    <s v="L01350"/>
    <n v="15655794"/>
    <x v="2"/>
    <n v="212600"/>
    <n v="8.42"/>
    <n v="24"/>
    <s v="2022-06-04"/>
    <x v="1"/>
    <n v="0"/>
  </r>
  <r>
    <s v="L01351"/>
    <n v="15766810"/>
    <x v="2"/>
    <n v="103200"/>
    <n v="8.15"/>
    <n v="36"/>
    <s v="2022-06-05"/>
    <x v="1"/>
    <n v="0"/>
  </r>
  <r>
    <s v="L01352"/>
    <n v="15724691"/>
    <x v="1"/>
    <n v="559900"/>
    <n v="9.67"/>
    <n v="84"/>
    <s v="2022-06-05"/>
    <x v="0"/>
    <n v="0"/>
  </r>
  <r>
    <s v="L01353"/>
    <n v="15571305"/>
    <x v="0"/>
    <n v="803200"/>
    <n v="7.57"/>
    <n v="180"/>
    <s v="2022-06-05"/>
    <x v="2"/>
    <n v="319"/>
  </r>
  <r>
    <s v="L01354"/>
    <n v="15682547"/>
    <x v="1"/>
    <n v="165300"/>
    <n v="10.18"/>
    <n v="84"/>
    <s v="2022-06-06"/>
    <x v="0"/>
    <n v="0"/>
  </r>
  <r>
    <s v="L01355"/>
    <n v="15591344"/>
    <x v="2"/>
    <n v="153800"/>
    <n v="8.0299999999999994"/>
    <n v="48"/>
    <s v="2022-06-08"/>
    <x v="0"/>
    <n v="0"/>
  </r>
  <r>
    <s v="L01356"/>
    <n v="15632789"/>
    <x v="3"/>
    <n v="15500"/>
    <n v="11.38"/>
    <n v="12"/>
    <s v="2022-06-08"/>
    <x v="1"/>
    <n v="0"/>
  </r>
  <r>
    <s v="L01357"/>
    <n v="15720644"/>
    <x v="4"/>
    <n v="82000"/>
    <n v="6.56"/>
    <n v="84"/>
    <s v="2022-06-08"/>
    <x v="0"/>
    <n v="0"/>
  </r>
  <r>
    <s v="L01358"/>
    <n v="15689616"/>
    <x v="0"/>
    <n v="101700"/>
    <n v="6.98"/>
    <n v="240"/>
    <s v="2022-06-08"/>
    <x v="0"/>
    <n v="0"/>
  </r>
  <r>
    <s v="L01359"/>
    <n v="15799964"/>
    <x v="2"/>
    <n v="286800"/>
    <n v="7.85"/>
    <n v="36"/>
    <s v="2022-06-08"/>
    <x v="1"/>
    <n v="0"/>
  </r>
  <r>
    <s v="L01360"/>
    <n v="15662021"/>
    <x v="3"/>
    <n v="106200"/>
    <n v="11.94"/>
    <n v="36"/>
    <s v="2022-06-08"/>
    <x v="2"/>
    <n v="96"/>
  </r>
  <r>
    <s v="L01361"/>
    <n v="15809302"/>
    <x v="0"/>
    <n v="462700"/>
    <n v="6.74"/>
    <n v="120"/>
    <s v="2022-06-08"/>
    <x v="0"/>
    <n v="15"/>
  </r>
  <r>
    <s v="L01362"/>
    <n v="15740557"/>
    <x v="3"/>
    <n v="47400"/>
    <n v="11.02"/>
    <n v="12"/>
    <s v="2022-06-08"/>
    <x v="1"/>
    <n v="0"/>
  </r>
  <r>
    <s v="L01363"/>
    <n v="15718153"/>
    <x v="2"/>
    <n v="55500"/>
    <n v="8.0399999999999991"/>
    <n v="72"/>
    <s v="2022-06-09"/>
    <x v="0"/>
    <n v="0"/>
  </r>
  <r>
    <s v="L01364"/>
    <n v="15725311"/>
    <x v="0"/>
    <n v="487000"/>
    <n v="6.44"/>
    <n v="300"/>
    <s v="2022-06-09"/>
    <x v="0"/>
    <n v="0"/>
  </r>
  <r>
    <s v="L01365"/>
    <n v="15674328"/>
    <x v="3"/>
    <n v="82700"/>
    <n v="11.85"/>
    <n v="60"/>
    <s v="2022-06-09"/>
    <x v="0"/>
    <n v="0"/>
  </r>
  <r>
    <s v="L01366"/>
    <n v="15772601"/>
    <x v="4"/>
    <n v="178800"/>
    <n v="5.91"/>
    <n v="84"/>
    <s v="2022-06-10"/>
    <x v="0"/>
    <n v="0"/>
  </r>
  <r>
    <s v="L01367"/>
    <n v="15734161"/>
    <x v="1"/>
    <n v="115700"/>
    <n v="10.93"/>
    <n v="24"/>
    <s v="2022-06-10"/>
    <x v="1"/>
    <n v="0"/>
  </r>
  <r>
    <s v="L01368"/>
    <n v="15788218"/>
    <x v="3"/>
    <n v="7200"/>
    <n v="12.65"/>
    <n v="48"/>
    <s v="2022-06-10"/>
    <x v="0"/>
    <n v="0"/>
  </r>
  <r>
    <s v="L01369"/>
    <n v="15666675"/>
    <x v="1"/>
    <n v="26400"/>
    <n v="9.26"/>
    <n v="36"/>
    <s v="2022-06-10"/>
    <x v="1"/>
    <n v="0"/>
  </r>
  <r>
    <s v="L01370"/>
    <n v="15637324"/>
    <x v="0"/>
    <n v="23100"/>
    <n v="6.63"/>
    <n v="120"/>
    <s v="2022-06-10"/>
    <x v="0"/>
    <n v="0"/>
  </r>
  <r>
    <s v="L01371"/>
    <n v="15638751"/>
    <x v="3"/>
    <n v="49100"/>
    <n v="9.41"/>
    <n v="36"/>
    <s v="2022-06-11"/>
    <x v="1"/>
    <n v="0"/>
  </r>
  <r>
    <s v="L01372"/>
    <n v="15620507"/>
    <x v="1"/>
    <n v="294900"/>
    <n v="12.37"/>
    <n v="84"/>
    <s v="2022-06-11"/>
    <x v="2"/>
    <n v="272"/>
  </r>
  <r>
    <s v="L01373"/>
    <n v="15738672"/>
    <x v="3"/>
    <n v="96500"/>
    <n v="10.48"/>
    <n v="36"/>
    <s v="2022-06-11"/>
    <x v="1"/>
    <n v="0"/>
  </r>
  <r>
    <s v="L01374"/>
    <n v="15732774"/>
    <x v="2"/>
    <n v="175800"/>
    <n v="9.1"/>
    <n v="36"/>
    <s v="2022-06-11"/>
    <x v="1"/>
    <n v="0"/>
  </r>
  <r>
    <s v="L01375"/>
    <n v="15677395"/>
    <x v="3"/>
    <n v="55800"/>
    <n v="11.85"/>
    <n v="48"/>
    <s v="2022-06-12"/>
    <x v="0"/>
    <n v="0"/>
  </r>
  <r>
    <s v="L01376"/>
    <n v="15804009"/>
    <x v="2"/>
    <n v="115500"/>
    <n v="7.79"/>
    <n v="72"/>
    <s v="2022-06-12"/>
    <x v="0"/>
    <n v="0"/>
  </r>
  <r>
    <s v="L01377"/>
    <n v="15682576"/>
    <x v="0"/>
    <n v="432200"/>
    <n v="5.92"/>
    <n v="300"/>
    <s v="2022-06-12"/>
    <x v="0"/>
    <n v="0"/>
  </r>
  <r>
    <s v="L01378"/>
    <n v="15716023"/>
    <x v="3"/>
    <n v="106900"/>
    <n v="10.91"/>
    <n v="60"/>
    <s v="2022-06-13"/>
    <x v="0"/>
    <n v="0"/>
  </r>
  <r>
    <s v="L01379"/>
    <n v="15789055"/>
    <x v="2"/>
    <n v="132900"/>
    <n v="9.06"/>
    <n v="72"/>
    <s v="2022-06-13"/>
    <x v="0"/>
    <n v="0"/>
  </r>
  <r>
    <s v="L01380"/>
    <n v="15567919"/>
    <x v="2"/>
    <n v="208900"/>
    <n v="9.19"/>
    <n v="36"/>
    <s v="2022-06-13"/>
    <x v="1"/>
    <n v="0"/>
  </r>
  <r>
    <s v="L01381"/>
    <n v="15603665"/>
    <x v="3"/>
    <n v="31500"/>
    <n v="11.11"/>
    <n v="60"/>
    <s v="2022-06-14"/>
    <x v="0"/>
    <n v="0"/>
  </r>
  <r>
    <s v="L01382"/>
    <n v="15771086"/>
    <x v="2"/>
    <n v="34200"/>
    <n v="9.39"/>
    <n v="36"/>
    <s v="2022-06-15"/>
    <x v="1"/>
    <n v="0"/>
  </r>
  <r>
    <s v="L01383"/>
    <n v="15806284"/>
    <x v="2"/>
    <n v="52700"/>
    <n v="7.99"/>
    <n v="24"/>
    <s v="2022-06-16"/>
    <x v="1"/>
    <n v="0"/>
  </r>
  <r>
    <s v="L01384"/>
    <n v="15679810"/>
    <x v="3"/>
    <n v="68500"/>
    <n v="11.57"/>
    <n v="24"/>
    <s v="2022-06-16"/>
    <x v="1"/>
    <n v="0"/>
  </r>
  <r>
    <s v="L01385"/>
    <n v="15682778"/>
    <x v="3"/>
    <n v="58700"/>
    <n v="12.29"/>
    <n v="60"/>
    <s v="2022-06-16"/>
    <x v="2"/>
    <n v="353"/>
  </r>
  <r>
    <s v="L01386"/>
    <n v="15787772"/>
    <x v="3"/>
    <n v="42000"/>
    <n v="9.8699999999999992"/>
    <n v="60"/>
    <s v="2022-06-16"/>
    <x v="0"/>
    <n v="0"/>
  </r>
  <r>
    <s v="L01387"/>
    <n v="15590320"/>
    <x v="3"/>
    <n v="34700"/>
    <n v="8.9"/>
    <n v="36"/>
    <s v="2022-06-17"/>
    <x v="1"/>
    <n v="0"/>
  </r>
  <r>
    <s v="L01388"/>
    <n v="15813132"/>
    <x v="3"/>
    <n v="70600"/>
    <n v="11.27"/>
    <n v="60"/>
    <s v="2022-06-17"/>
    <x v="0"/>
    <n v="0"/>
  </r>
  <r>
    <s v="L01389"/>
    <n v="15656086"/>
    <x v="4"/>
    <n v="147400"/>
    <n v="8.64"/>
    <n v="120"/>
    <s v="2022-06-18"/>
    <x v="2"/>
    <n v="306"/>
  </r>
  <r>
    <s v="L01390"/>
    <n v="15589221"/>
    <x v="3"/>
    <n v="10500"/>
    <n v="11.73"/>
    <n v="60"/>
    <s v="2022-06-19"/>
    <x v="0"/>
    <n v="0"/>
  </r>
  <r>
    <s v="L01391"/>
    <n v="15778155"/>
    <x v="0"/>
    <n v="494000"/>
    <n v="7.92"/>
    <n v="360"/>
    <s v="2022-06-20"/>
    <x v="2"/>
    <n v="248"/>
  </r>
  <r>
    <s v="L01392"/>
    <n v="15801277"/>
    <x v="4"/>
    <n v="157400"/>
    <n v="6.93"/>
    <n v="36"/>
    <s v="2022-06-20"/>
    <x v="1"/>
    <n v="0"/>
  </r>
  <r>
    <s v="L01393"/>
    <n v="15783615"/>
    <x v="3"/>
    <n v="31100"/>
    <n v="12.2"/>
    <n v="12"/>
    <s v="2022-06-20"/>
    <x v="1"/>
    <n v="0"/>
  </r>
  <r>
    <s v="L01394"/>
    <n v="15679968"/>
    <x v="2"/>
    <n v="283600"/>
    <n v="9.2799999999999994"/>
    <n v="72"/>
    <s v="2022-06-21"/>
    <x v="0"/>
    <n v="0"/>
  </r>
  <r>
    <s v="L01395"/>
    <n v="15697127"/>
    <x v="3"/>
    <n v="9200"/>
    <n v="11.81"/>
    <n v="12"/>
    <s v="2022-06-22"/>
    <x v="1"/>
    <n v="0"/>
  </r>
  <r>
    <s v="L01396"/>
    <n v="15732644"/>
    <x v="1"/>
    <n v="546000"/>
    <n v="11.55"/>
    <n v="84"/>
    <s v="2022-06-22"/>
    <x v="2"/>
    <n v="344"/>
  </r>
  <r>
    <s v="L01397"/>
    <n v="15674922"/>
    <x v="2"/>
    <n v="169400"/>
    <n v="7.68"/>
    <n v="36"/>
    <s v="2022-06-23"/>
    <x v="1"/>
    <n v="0"/>
  </r>
  <r>
    <s v="L01398"/>
    <n v="15748589"/>
    <x v="2"/>
    <n v="32100"/>
    <n v="7.95"/>
    <n v="24"/>
    <s v="2022-06-24"/>
    <x v="1"/>
    <n v="0"/>
  </r>
  <r>
    <s v="L01399"/>
    <n v="15677908"/>
    <x v="1"/>
    <n v="654100"/>
    <n v="12.02"/>
    <n v="60"/>
    <s v="2022-06-24"/>
    <x v="2"/>
    <n v="96"/>
  </r>
  <r>
    <s v="L01400"/>
    <n v="15764105"/>
    <x v="2"/>
    <n v="152200"/>
    <n v="10.67"/>
    <n v="72"/>
    <s v="2022-06-24"/>
    <x v="0"/>
    <n v="57"/>
  </r>
  <r>
    <s v="L01401"/>
    <n v="15698271"/>
    <x v="3"/>
    <n v="66000"/>
    <n v="12.72"/>
    <n v="12"/>
    <s v="2022-06-25"/>
    <x v="1"/>
    <n v="0"/>
  </r>
  <r>
    <s v="L01402"/>
    <n v="15646764"/>
    <x v="2"/>
    <n v="65000"/>
    <n v="8.69"/>
    <n v="36"/>
    <s v="2022-06-25"/>
    <x v="1"/>
    <n v="0"/>
  </r>
  <r>
    <s v="L01403"/>
    <n v="15731463"/>
    <x v="3"/>
    <n v="39000"/>
    <n v="9.91"/>
    <n v="12"/>
    <s v="2022-06-26"/>
    <x v="1"/>
    <n v="0"/>
  </r>
  <r>
    <s v="L01404"/>
    <n v="15788151"/>
    <x v="3"/>
    <n v="59500"/>
    <n v="11.79"/>
    <n v="36"/>
    <s v="2022-06-27"/>
    <x v="1"/>
    <n v="0"/>
  </r>
  <r>
    <s v="L01405"/>
    <n v="15814032"/>
    <x v="2"/>
    <n v="242500"/>
    <n v="6.82"/>
    <n v="72"/>
    <s v="2022-06-27"/>
    <x v="0"/>
    <n v="17"/>
  </r>
  <r>
    <s v="L01406"/>
    <n v="15647295"/>
    <x v="3"/>
    <n v="35800"/>
    <n v="14.09"/>
    <n v="48"/>
    <s v="2022-06-27"/>
    <x v="0"/>
    <n v="19"/>
  </r>
  <r>
    <s v="L01407"/>
    <n v="15614034"/>
    <x v="3"/>
    <n v="13100"/>
    <n v="12.79"/>
    <n v="12"/>
    <s v="2022-06-28"/>
    <x v="1"/>
    <n v="0"/>
  </r>
  <r>
    <s v="L01408"/>
    <n v="15742172"/>
    <x v="2"/>
    <n v="235400"/>
    <n v="9.32"/>
    <n v="72"/>
    <s v="2022-06-28"/>
    <x v="0"/>
    <n v="0"/>
  </r>
  <r>
    <s v="L01409"/>
    <n v="15701160"/>
    <x v="3"/>
    <n v="28600"/>
    <n v="12.25"/>
    <n v="48"/>
    <s v="2022-06-29"/>
    <x v="0"/>
    <n v="0"/>
  </r>
  <r>
    <s v="L01410"/>
    <n v="15579166"/>
    <x v="1"/>
    <n v="292300"/>
    <n v="11.01"/>
    <n v="60"/>
    <s v="2022-06-29"/>
    <x v="0"/>
    <n v="0"/>
  </r>
  <r>
    <s v="L01411"/>
    <n v="15692226"/>
    <x v="3"/>
    <n v="33600"/>
    <n v="10.59"/>
    <n v="60"/>
    <s v="2022-06-29"/>
    <x v="0"/>
    <n v="0"/>
  </r>
  <r>
    <s v="L01412"/>
    <n v="15623730"/>
    <x v="1"/>
    <n v="222600"/>
    <n v="8.24"/>
    <n v="24"/>
    <s v="2022-06-29"/>
    <x v="1"/>
    <n v="0"/>
  </r>
  <r>
    <s v="L01413"/>
    <n v="15787051"/>
    <x v="1"/>
    <n v="294400"/>
    <n v="10.59"/>
    <n v="60"/>
    <s v="2022-06-30"/>
    <x v="0"/>
    <n v="0"/>
  </r>
  <r>
    <s v="L01414"/>
    <n v="15576935"/>
    <x v="2"/>
    <n v="151600"/>
    <n v="7.14"/>
    <n v="48"/>
    <s v="2022-06-30"/>
    <x v="0"/>
    <n v="0"/>
  </r>
  <r>
    <s v="L01415"/>
    <n v="15614365"/>
    <x v="0"/>
    <n v="23300"/>
    <n v="5.55"/>
    <n v="120"/>
    <s v="2022-07-01"/>
    <x v="2"/>
    <n v="275"/>
  </r>
  <r>
    <s v="L01416"/>
    <n v="15594084"/>
    <x v="3"/>
    <n v="51400"/>
    <n v="12.44"/>
    <n v="60"/>
    <s v="2022-07-01"/>
    <x v="0"/>
    <n v="0"/>
  </r>
  <r>
    <s v="L01417"/>
    <n v="15792473"/>
    <x v="2"/>
    <n v="108200"/>
    <n v="8.86"/>
    <n v="24"/>
    <s v="2022-07-01"/>
    <x v="1"/>
    <n v="0"/>
  </r>
  <r>
    <s v="L01418"/>
    <n v="15722322"/>
    <x v="4"/>
    <n v="94600"/>
    <n v="7.71"/>
    <n v="36"/>
    <s v="2022-07-01"/>
    <x v="2"/>
    <n v="180"/>
  </r>
  <r>
    <s v="L01419"/>
    <n v="15732476"/>
    <x v="4"/>
    <n v="103900"/>
    <n v="8.2100000000000009"/>
    <n v="60"/>
    <s v="2022-07-03"/>
    <x v="0"/>
    <n v="0"/>
  </r>
  <r>
    <s v="L01420"/>
    <n v="15568120"/>
    <x v="1"/>
    <n v="161700"/>
    <n v="9.35"/>
    <n v="36"/>
    <s v="2022-07-03"/>
    <x v="1"/>
    <n v="0"/>
  </r>
  <r>
    <s v="L01421"/>
    <n v="15707637"/>
    <x v="4"/>
    <n v="11600"/>
    <n v="5.51"/>
    <n v="120"/>
    <s v="2022-07-03"/>
    <x v="0"/>
    <n v="0"/>
  </r>
  <r>
    <s v="L01422"/>
    <n v="15743817"/>
    <x v="0"/>
    <n v="755500"/>
    <n v="6.94"/>
    <n v="180"/>
    <s v="2022-07-03"/>
    <x v="0"/>
    <n v="0"/>
  </r>
  <r>
    <s v="L01423"/>
    <n v="15751926"/>
    <x v="1"/>
    <n v="194500"/>
    <n v="8.16"/>
    <n v="84"/>
    <s v="2022-07-05"/>
    <x v="0"/>
    <n v="0"/>
  </r>
  <r>
    <s v="L01424"/>
    <n v="15663817"/>
    <x v="3"/>
    <n v="19000"/>
    <n v="10.16"/>
    <n v="48"/>
    <s v="2022-07-06"/>
    <x v="2"/>
    <n v="333"/>
  </r>
  <r>
    <s v="L01425"/>
    <n v="15810995"/>
    <x v="4"/>
    <n v="46900"/>
    <n v="8.41"/>
    <n v="36"/>
    <s v="2022-07-06"/>
    <x v="1"/>
    <n v="0"/>
  </r>
  <r>
    <s v="L01426"/>
    <n v="15679738"/>
    <x v="4"/>
    <n v="91300"/>
    <n v="8.1"/>
    <n v="60"/>
    <s v="2022-07-06"/>
    <x v="2"/>
    <n v="289"/>
  </r>
  <r>
    <s v="L01427"/>
    <n v="15693683"/>
    <x v="0"/>
    <n v="676100"/>
    <n v="4.74"/>
    <n v="360"/>
    <s v="2022-07-06"/>
    <x v="0"/>
    <n v="0"/>
  </r>
  <r>
    <s v="L01428"/>
    <n v="15656141"/>
    <x v="4"/>
    <n v="31900"/>
    <n v="6.09"/>
    <n v="36"/>
    <s v="2022-07-07"/>
    <x v="1"/>
    <n v="0"/>
  </r>
  <r>
    <s v="L01429"/>
    <n v="15756196"/>
    <x v="0"/>
    <n v="570600"/>
    <n v="5.21"/>
    <n v="300"/>
    <s v="2022-07-07"/>
    <x v="0"/>
    <n v="0"/>
  </r>
  <r>
    <s v="L01430"/>
    <n v="15704954"/>
    <x v="2"/>
    <n v="224200"/>
    <n v="10.08"/>
    <n v="48"/>
    <s v="2022-07-07"/>
    <x v="0"/>
    <n v="0"/>
  </r>
  <r>
    <s v="L01431"/>
    <n v="15716186"/>
    <x v="1"/>
    <n v="250900"/>
    <n v="11.05"/>
    <n v="60"/>
    <s v="2022-07-07"/>
    <x v="0"/>
    <n v="0"/>
  </r>
  <r>
    <s v="L01432"/>
    <n v="15581036"/>
    <x v="2"/>
    <n v="228700"/>
    <n v="7.74"/>
    <n v="60"/>
    <s v="2022-07-07"/>
    <x v="0"/>
    <n v="0"/>
  </r>
  <r>
    <s v="L01433"/>
    <n v="15751412"/>
    <x v="3"/>
    <n v="31000"/>
    <n v="10.9"/>
    <n v="36"/>
    <s v="2022-07-07"/>
    <x v="1"/>
    <n v="0"/>
  </r>
  <r>
    <s v="L01434"/>
    <n v="15613102"/>
    <x v="3"/>
    <n v="111900"/>
    <n v="10.7"/>
    <n v="36"/>
    <s v="2022-07-08"/>
    <x v="1"/>
    <n v="0"/>
  </r>
  <r>
    <s v="L01435"/>
    <n v="15774155"/>
    <x v="2"/>
    <n v="222700"/>
    <n v="7.84"/>
    <n v="48"/>
    <s v="2022-07-09"/>
    <x v="0"/>
    <n v="0"/>
  </r>
  <r>
    <s v="L01436"/>
    <n v="15646936"/>
    <x v="2"/>
    <n v="220700"/>
    <n v="8.2899999999999991"/>
    <n v="48"/>
    <s v="2022-07-09"/>
    <x v="0"/>
    <n v="0"/>
  </r>
  <r>
    <s v="L01437"/>
    <n v="15770435"/>
    <x v="3"/>
    <n v="31200"/>
    <n v="10.81"/>
    <n v="24"/>
    <s v="2022-07-10"/>
    <x v="1"/>
    <n v="0"/>
  </r>
  <r>
    <s v="L01438"/>
    <n v="15778368"/>
    <x v="0"/>
    <n v="499000"/>
    <n v="7.26"/>
    <n v="300"/>
    <s v="2022-07-11"/>
    <x v="0"/>
    <n v="0"/>
  </r>
  <r>
    <s v="L01439"/>
    <n v="15782641"/>
    <x v="2"/>
    <n v="195500"/>
    <n v="8.9"/>
    <n v="36"/>
    <s v="2022-07-12"/>
    <x v="1"/>
    <n v="0"/>
  </r>
  <r>
    <s v="L01440"/>
    <n v="15609669"/>
    <x v="2"/>
    <n v="44900"/>
    <n v="9.0399999999999991"/>
    <n v="48"/>
    <s v="2022-07-12"/>
    <x v="0"/>
    <n v="0"/>
  </r>
  <r>
    <s v="L01441"/>
    <n v="15805764"/>
    <x v="1"/>
    <n v="117400"/>
    <n v="10.5"/>
    <n v="60"/>
    <s v="2022-07-13"/>
    <x v="2"/>
    <n v="345"/>
  </r>
  <r>
    <s v="L01442"/>
    <n v="15657105"/>
    <x v="4"/>
    <n v="163300"/>
    <n v="5.57"/>
    <n v="60"/>
    <s v="2022-07-13"/>
    <x v="0"/>
    <n v="0"/>
  </r>
  <r>
    <s v="L01443"/>
    <n v="15623649"/>
    <x v="2"/>
    <n v="18100"/>
    <n v="8.99"/>
    <n v="72"/>
    <s v="2022-07-13"/>
    <x v="0"/>
    <n v="0"/>
  </r>
  <r>
    <s v="L01444"/>
    <n v="15721730"/>
    <x v="0"/>
    <n v="215800"/>
    <n v="7.66"/>
    <n v="300"/>
    <s v="2022-07-13"/>
    <x v="2"/>
    <n v="130"/>
  </r>
  <r>
    <s v="L01445"/>
    <n v="15591344"/>
    <x v="3"/>
    <n v="79400"/>
    <n v="11.26"/>
    <n v="60"/>
    <s v="2022-07-14"/>
    <x v="0"/>
    <n v="0"/>
  </r>
  <r>
    <s v="L01446"/>
    <n v="15626143"/>
    <x v="3"/>
    <n v="68000"/>
    <n v="11.06"/>
    <n v="24"/>
    <s v="2022-07-14"/>
    <x v="1"/>
    <n v="0"/>
  </r>
  <r>
    <s v="L01447"/>
    <n v="15766908"/>
    <x v="1"/>
    <n v="281800"/>
    <n v="12.53"/>
    <n v="24"/>
    <s v="2022-07-15"/>
    <x v="1"/>
    <n v="0"/>
  </r>
  <r>
    <s v="L01448"/>
    <n v="15638355"/>
    <x v="3"/>
    <n v="47900"/>
    <n v="11.65"/>
    <n v="48"/>
    <s v="2022-07-15"/>
    <x v="0"/>
    <n v="0"/>
  </r>
  <r>
    <s v="L01449"/>
    <n v="15697567"/>
    <x v="3"/>
    <n v="20400"/>
    <n v="10.08"/>
    <n v="36"/>
    <s v="2022-07-15"/>
    <x v="1"/>
    <n v="0"/>
  </r>
  <r>
    <s v="L01450"/>
    <n v="15569266"/>
    <x v="0"/>
    <n v="110100"/>
    <n v="6.76"/>
    <n v="360"/>
    <s v="2022-07-16"/>
    <x v="0"/>
    <n v="12"/>
  </r>
  <r>
    <s v="L01451"/>
    <n v="15590094"/>
    <x v="1"/>
    <n v="46400"/>
    <n v="11.51"/>
    <n v="60"/>
    <s v="2022-07-16"/>
    <x v="2"/>
    <n v="255"/>
  </r>
  <r>
    <s v="L01452"/>
    <n v="15723320"/>
    <x v="3"/>
    <n v="53100"/>
    <n v="11.04"/>
    <n v="24"/>
    <s v="2022-07-16"/>
    <x v="1"/>
    <n v="0"/>
  </r>
  <r>
    <s v="L01453"/>
    <n v="15761023"/>
    <x v="0"/>
    <n v="37300"/>
    <n v="7.16"/>
    <n v="300"/>
    <s v="2022-07-16"/>
    <x v="0"/>
    <n v="0"/>
  </r>
  <r>
    <s v="L01454"/>
    <n v="15724296"/>
    <x v="3"/>
    <n v="40600"/>
    <n v="11.23"/>
    <n v="60"/>
    <s v="2022-07-16"/>
    <x v="0"/>
    <n v="0"/>
  </r>
  <r>
    <s v="L01455"/>
    <n v="15585985"/>
    <x v="1"/>
    <n v="504900"/>
    <n v="9.17"/>
    <n v="60"/>
    <s v="2022-07-17"/>
    <x v="0"/>
    <n v="0"/>
  </r>
  <r>
    <s v="L01456"/>
    <n v="15596013"/>
    <x v="2"/>
    <n v="103400"/>
    <n v="7.01"/>
    <n v="60"/>
    <s v="2022-07-17"/>
    <x v="0"/>
    <n v="0"/>
  </r>
  <r>
    <s v="L01457"/>
    <n v="15653857"/>
    <x v="1"/>
    <n v="508600"/>
    <n v="12.18"/>
    <n v="60"/>
    <s v="2022-07-18"/>
    <x v="2"/>
    <n v="296"/>
  </r>
  <r>
    <s v="L01458"/>
    <n v="15576352"/>
    <x v="4"/>
    <n v="3900"/>
    <n v="8.2899999999999991"/>
    <n v="36"/>
    <s v="2022-07-18"/>
    <x v="1"/>
    <n v="0"/>
  </r>
  <r>
    <s v="L01459"/>
    <n v="15747323"/>
    <x v="1"/>
    <n v="409100"/>
    <n v="11.29"/>
    <n v="60"/>
    <s v="2022-07-19"/>
    <x v="0"/>
    <n v="29"/>
  </r>
  <r>
    <s v="L01460"/>
    <n v="15590094"/>
    <x v="3"/>
    <n v="5700"/>
    <n v="11.08"/>
    <n v="60"/>
    <s v="2022-07-19"/>
    <x v="2"/>
    <n v="199"/>
  </r>
  <r>
    <s v="L01461"/>
    <n v="15759537"/>
    <x v="1"/>
    <n v="326700"/>
    <n v="9.7899999999999991"/>
    <n v="60"/>
    <s v="2022-07-19"/>
    <x v="0"/>
    <n v="0"/>
  </r>
  <r>
    <s v="L01462"/>
    <n v="15723105"/>
    <x v="3"/>
    <n v="93000"/>
    <n v="10.39"/>
    <n v="60"/>
    <s v="2022-07-20"/>
    <x v="0"/>
    <n v="0"/>
  </r>
  <r>
    <s v="L01463"/>
    <n v="15632344"/>
    <x v="1"/>
    <n v="117600"/>
    <n v="9.4600000000000009"/>
    <n v="84"/>
    <s v="2022-07-21"/>
    <x v="0"/>
    <n v="0"/>
  </r>
  <r>
    <s v="L01464"/>
    <n v="15795895"/>
    <x v="3"/>
    <n v="12700"/>
    <n v="11.32"/>
    <n v="48"/>
    <s v="2022-07-21"/>
    <x v="0"/>
    <n v="0"/>
  </r>
  <r>
    <s v="L01465"/>
    <n v="15634373"/>
    <x v="0"/>
    <n v="372700"/>
    <n v="4.41"/>
    <n v="240"/>
    <s v="2022-07-21"/>
    <x v="0"/>
    <n v="0"/>
  </r>
  <r>
    <s v="L01466"/>
    <n v="15666675"/>
    <x v="1"/>
    <n v="31100"/>
    <n v="10.64"/>
    <n v="60"/>
    <s v="2022-07-22"/>
    <x v="0"/>
    <n v="22"/>
  </r>
  <r>
    <s v="L01467"/>
    <n v="15785920"/>
    <x v="0"/>
    <n v="472000"/>
    <n v="6.3"/>
    <n v="120"/>
    <s v="2022-07-22"/>
    <x v="0"/>
    <n v="0"/>
  </r>
  <r>
    <s v="L01468"/>
    <n v="15690772"/>
    <x v="4"/>
    <n v="67000"/>
    <n v="6.89"/>
    <n v="60"/>
    <s v="2022-07-22"/>
    <x v="0"/>
    <n v="0"/>
  </r>
  <r>
    <s v="L01469"/>
    <n v="15685654"/>
    <x v="3"/>
    <n v="7900"/>
    <n v="13.05"/>
    <n v="60"/>
    <s v="2022-07-23"/>
    <x v="0"/>
    <n v="0"/>
  </r>
  <r>
    <s v="L01470"/>
    <n v="15778526"/>
    <x v="3"/>
    <n v="28200"/>
    <n v="11.99"/>
    <n v="36"/>
    <s v="2022-07-24"/>
    <x v="1"/>
    <n v="0"/>
  </r>
  <r>
    <s v="L01471"/>
    <n v="15655368"/>
    <x v="3"/>
    <n v="35200"/>
    <n v="12.2"/>
    <n v="48"/>
    <s v="2022-07-24"/>
    <x v="0"/>
    <n v="0"/>
  </r>
  <r>
    <s v="L01472"/>
    <n v="15744240"/>
    <x v="4"/>
    <n v="6500"/>
    <n v="7.38"/>
    <n v="84"/>
    <s v="2022-07-24"/>
    <x v="0"/>
    <n v="38"/>
  </r>
  <r>
    <s v="L01473"/>
    <n v="15625819"/>
    <x v="3"/>
    <n v="76400"/>
    <n v="11.62"/>
    <n v="36"/>
    <s v="2022-07-24"/>
    <x v="1"/>
    <n v="0"/>
  </r>
  <r>
    <s v="L01474"/>
    <n v="15794875"/>
    <x v="3"/>
    <n v="94900"/>
    <n v="10.86"/>
    <n v="36"/>
    <s v="2022-07-25"/>
    <x v="1"/>
    <n v="0"/>
  </r>
  <r>
    <s v="L01475"/>
    <n v="15809872"/>
    <x v="3"/>
    <n v="61600"/>
    <n v="11.15"/>
    <n v="24"/>
    <s v="2022-07-25"/>
    <x v="1"/>
    <n v="0"/>
  </r>
  <r>
    <s v="L01476"/>
    <n v="15747208"/>
    <x v="0"/>
    <n v="373600"/>
    <n v="6.77"/>
    <n v="180"/>
    <s v="2022-07-25"/>
    <x v="2"/>
    <n v="216"/>
  </r>
  <r>
    <s v="L01477"/>
    <n v="15730868"/>
    <x v="3"/>
    <n v="14400"/>
    <n v="10.42"/>
    <n v="60"/>
    <s v="2022-07-26"/>
    <x v="0"/>
    <n v="0"/>
  </r>
  <r>
    <s v="L01478"/>
    <n v="15636731"/>
    <x v="1"/>
    <n v="1400"/>
    <n v="9.52"/>
    <n v="24"/>
    <s v="2022-07-26"/>
    <x v="1"/>
    <n v="0"/>
  </r>
  <r>
    <s v="L01479"/>
    <n v="15780961"/>
    <x v="4"/>
    <n v="13300"/>
    <n v="6.23"/>
    <n v="60"/>
    <s v="2022-07-26"/>
    <x v="0"/>
    <n v="0"/>
  </r>
  <r>
    <s v="L01480"/>
    <n v="15721487"/>
    <x v="3"/>
    <n v="26100"/>
    <n v="10.18"/>
    <n v="48"/>
    <s v="2022-07-26"/>
    <x v="0"/>
    <n v="0"/>
  </r>
  <r>
    <s v="L01481"/>
    <n v="15599182"/>
    <x v="4"/>
    <n v="3200"/>
    <n v="6.85"/>
    <n v="120"/>
    <s v="2022-07-27"/>
    <x v="2"/>
    <n v="142"/>
  </r>
  <r>
    <s v="L01482"/>
    <n v="15702277"/>
    <x v="3"/>
    <n v="75000"/>
    <n v="11.38"/>
    <n v="24"/>
    <s v="2022-07-27"/>
    <x v="1"/>
    <n v="0"/>
  </r>
  <r>
    <s v="L01483"/>
    <n v="15612050"/>
    <x v="2"/>
    <n v="173500"/>
    <n v="9.07"/>
    <n v="48"/>
    <s v="2022-07-27"/>
    <x v="0"/>
    <n v="0"/>
  </r>
  <r>
    <s v="L01484"/>
    <n v="15575748"/>
    <x v="2"/>
    <n v="173500"/>
    <n v="8.4"/>
    <n v="72"/>
    <s v="2022-07-27"/>
    <x v="0"/>
    <n v="0"/>
  </r>
  <r>
    <s v="L01485"/>
    <n v="15699598"/>
    <x v="4"/>
    <n v="104800"/>
    <n v="6.93"/>
    <n v="36"/>
    <s v="2022-07-27"/>
    <x v="1"/>
    <n v="0"/>
  </r>
  <r>
    <s v="L01486"/>
    <n v="15732061"/>
    <x v="0"/>
    <n v="19900"/>
    <n v="4.42"/>
    <n v="180"/>
    <s v="2022-07-28"/>
    <x v="0"/>
    <n v="0"/>
  </r>
  <r>
    <s v="L01487"/>
    <n v="15694581"/>
    <x v="0"/>
    <n v="234300"/>
    <n v="5.99"/>
    <n v="180"/>
    <s v="2022-07-28"/>
    <x v="0"/>
    <n v="0"/>
  </r>
  <r>
    <s v="L01488"/>
    <n v="15794868"/>
    <x v="3"/>
    <n v="8700"/>
    <n v="12.7"/>
    <n v="60"/>
    <s v="2022-07-28"/>
    <x v="0"/>
    <n v="23"/>
  </r>
  <r>
    <s v="L01489"/>
    <n v="15627412"/>
    <x v="3"/>
    <n v="61400"/>
    <n v="11.93"/>
    <n v="48"/>
    <s v="2022-07-29"/>
    <x v="0"/>
    <n v="0"/>
  </r>
  <r>
    <s v="L01490"/>
    <n v="15732672"/>
    <x v="3"/>
    <n v="65400"/>
    <n v="11.22"/>
    <n v="12"/>
    <s v="2022-07-29"/>
    <x v="1"/>
    <n v="0"/>
  </r>
  <r>
    <s v="L01491"/>
    <n v="15811261"/>
    <x v="2"/>
    <n v="124200"/>
    <n v="9.01"/>
    <n v="36"/>
    <s v="2022-07-30"/>
    <x v="1"/>
    <n v="0"/>
  </r>
  <r>
    <s v="L01492"/>
    <n v="15706534"/>
    <x v="1"/>
    <n v="281400"/>
    <n v="11.35"/>
    <n v="84"/>
    <s v="2022-07-30"/>
    <x v="0"/>
    <n v="0"/>
  </r>
  <r>
    <s v="L01493"/>
    <n v="15595426"/>
    <x v="3"/>
    <n v="47400"/>
    <n v="12.33"/>
    <n v="24"/>
    <s v="2022-07-30"/>
    <x v="1"/>
    <n v="0"/>
  </r>
  <r>
    <s v="L01494"/>
    <n v="15654611"/>
    <x v="3"/>
    <n v="74300"/>
    <n v="11.17"/>
    <n v="48"/>
    <s v="2022-07-31"/>
    <x v="0"/>
    <n v="0"/>
  </r>
  <r>
    <s v="L01495"/>
    <n v="15643671"/>
    <x v="3"/>
    <n v="65700"/>
    <n v="11.36"/>
    <n v="12"/>
    <s v="2022-07-31"/>
    <x v="1"/>
    <n v="0"/>
  </r>
  <r>
    <s v="L01496"/>
    <n v="15642063"/>
    <x v="4"/>
    <n v="50100"/>
    <n v="6.98"/>
    <n v="60"/>
    <s v="2022-07-31"/>
    <x v="0"/>
    <n v="0"/>
  </r>
  <r>
    <s v="L01497"/>
    <n v="15598574"/>
    <x v="4"/>
    <n v="13100"/>
    <n v="6.65"/>
    <n v="120"/>
    <s v="2022-08-01"/>
    <x v="0"/>
    <n v="0"/>
  </r>
  <r>
    <s v="L01498"/>
    <n v="15725818"/>
    <x v="2"/>
    <n v="7900"/>
    <n v="8.2899999999999991"/>
    <n v="60"/>
    <s v="2022-08-01"/>
    <x v="0"/>
    <n v="0"/>
  </r>
  <r>
    <s v="L01499"/>
    <n v="15589361"/>
    <x v="3"/>
    <n v="20100"/>
    <n v="11.84"/>
    <n v="24"/>
    <s v="2022-08-01"/>
    <x v="1"/>
    <n v="0"/>
  </r>
  <r>
    <s v="L01500"/>
    <n v="15680430"/>
    <x v="2"/>
    <n v="103900"/>
    <n v="8.5399999999999991"/>
    <n v="72"/>
    <s v="2022-08-01"/>
    <x v="0"/>
    <n v="0"/>
  </r>
  <r>
    <s v="L01501"/>
    <n v="15618936"/>
    <x v="4"/>
    <n v="101200"/>
    <n v="7.75"/>
    <n v="36"/>
    <s v="2022-08-02"/>
    <x v="1"/>
    <n v="0"/>
  </r>
  <r>
    <s v="L01502"/>
    <n v="15736154"/>
    <x v="3"/>
    <n v="115300"/>
    <n v="9.73"/>
    <n v="48"/>
    <s v="2022-08-03"/>
    <x v="0"/>
    <n v="0"/>
  </r>
  <r>
    <s v="L01503"/>
    <n v="15649078"/>
    <x v="3"/>
    <n v="43500"/>
    <n v="8.73"/>
    <n v="36"/>
    <s v="2022-08-04"/>
    <x v="1"/>
    <n v="0"/>
  </r>
  <r>
    <s v="L01504"/>
    <n v="15677828"/>
    <x v="1"/>
    <n v="161300"/>
    <n v="11.25"/>
    <n v="60"/>
    <s v="2022-08-04"/>
    <x v="2"/>
    <n v="170"/>
  </r>
  <r>
    <s v="L01505"/>
    <n v="15640917"/>
    <x v="3"/>
    <n v="18600"/>
    <n v="10.91"/>
    <n v="36"/>
    <s v="2022-08-05"/>
    <x v="1"/>
    <n v="0"/>
  </r>
  <r>
    <s v="L01506"/>
    <n v="15575486"/>
    <x v="2"/>
    <n v="42900"/>
    <n v="8.58"/>
    <n v="60"/>
    <s v="2022-08-05"/>
    <x v="0"/>
    <n v="0"/>
  </r>
  <r>
    <s v="L01507"/>
    <n v="15652540"/>
    <x v="2"/>
    <n v="157300"/>
    <n v="8.8699999999999992"/>
    <n v="36"/>
    <s v="2022-08-05"/>
    <x v="1"/>
    <n v="0"/>
  </r>
  <r>
    <s v="L01508"/>
    <n v="15625445"/>
    <x v="3"/>
    <n v="28900"/>
    <n v="12.46"/>
    <n v="60"/>
    <s v="2022-08-05"/>
    <x v="0"/>
    <n v="0"/>
  </r>
  <r>
    <s v="L01509"/>
    <n v="15749964"/>
    <x v="1"/>
    <n v="488400"/>
    <n v="11.06"/>
    <n v="84"/>
    <s v="2022-08-05"/>
    <x v="2"/>
    <n v="136"/>
  </r>
  <r>
    <s v="L01510"/>
    <n v="15777855"/>
    <x v="1"/>
    <n v="180800"/>
    <n v="10.7"/>
    <n v="60"/>
    <s v="2022-08-06"/>
    <x v="0"/>
    <n v="0"/>
  </r>
  <r>
    <s v="L01511"/>
    <n v="15643359"/>
    <x v="1"/>
    <n v="214200"/>
    <n v="9.1300000000000008"/>
    <n v="36"/>
    <s v="2022-08-07"/>
    <x v="1"/>
    <n v="0"/>
  </r>
  <r>
    <s v="L01512"/>
    <n v="15679968"/>
    <x v="3"/>
    <n v="125200"/>
    <n v="12.01"/>
    <n v="36"/>
    <s v="2022-08-07"/>
    <x v="1"/>
    <n v="0"/>
  </r>
  <r>
    <s v="L01513"/>
    <n v="15618765"/>
    <x v="3"/>
    <n v="46200"/>
    <n v="12.47"/>
    <n v="24"/>
    <s v="2022-08-07"/>
    <x v="1"/>
    <n v="0"/>
  </r>
  <r>
    <s v="L01514"/>
    <n v="15695339"/>
    <x v="2"/>
    <n v="81100"/>
    <n v="10.08"/>
    <n v="72"/>
    <s v="2022-08-08"/>
    <x v="0"/>
    <n v="46"/>
  </r>
  <r>
    <s v="L01515"/>
    <n v="15759284"/>
    <x v="1"/>
    <n v="355500"/>
    <n v="9.33"/>
    <n v="24"/>
    <s v="2022-08-08"/>
    <x v="1"/>
    <n v="0"/>
  </r>
  <r>
    <s v="L01516"/>
    <n v="15768816"/>
    <x v="3"/>
    <n v="48800"/>
    <n v="12.77"/>
    <n v="36"/>
    <s v="2022-08-09"/>
    <x v="1"/>
    <n v="0"/>
  </r>
  <r>
    <s v="L01517"/>
    <n v="15702499"/>
    <x v="2"/>
    <n v="15900"/>
    <n v="7.72"/>
    <n v="24"/>
    <s v="2022-08-09"/>
    <x v="1"/>
    <n v="0"/>
  </r>
  <r>
    <s v="L01518"/>
    <n v="15585839"/>
    <x v="3"/>
    <n v="91700"/>
    <n v="11.1"/>
    <n v="60"/>
    <s v="2022-08-10"/>
    <x v="0"/>
    <n v="0"/>
  </r>
  <r>
    <s v="L01519"/>
    <n v="15743538"/>
    <x v="2"/>
    <n v="26400"/>
    <n v="7.12"/>
    <n v="60"/>
    <s v="2022-08-10"/>
    <x v="0"/>
    <n v="0"/>
  </r>
  <r>
    <s v="L01520"/>
    <n v="15580146"/>
    <x v="3"/>
    <n v="17000"/>
    <n v="10.08"/>
    <n v="36"/>
    <s v="2022-08-10"/>
    <x v="1"/>
    <n v="0"/>
  </r>
  <r>
    <s v="L01521"/>
    <n v="15657529"/>
    <x v="4"/>
    <n v="57600"/>
    <n v="6.82"/>
    <n v="84"/>
    <s v="2022-08-10"/>
    <x v="0"/>
    <n v="0"/>
  </r>
  <r>
    <s v="L01522"/>
    <n v="15772781"/>
    <x v="0"/>
    <n v="248500"/>
    <n v="6.99"/>
    <n v="360"/>
    <s v="2022-08-11"/>
    <x v="0"/>
    <n v="0"/>
  </r>
  <r>
    <s v="L01523"/>
    <n v="15722533"/>
    <x v="0"/>
    <n v="687200"/>
    <n v="5.05"/>
    <n v="360"/>
    <s v="2022-08-11"/>
    <x v="0"/>
    <n v="0"/>
  </r>
  <r>
    <s v="L01524"/>
    <n v="15700255"/>
    <x v="1"/>
    <n v="261500"/>
    <n v="8.9"/>
    <n v="24"/>
    <s v="2022-08-12"/>
    <x v="1"/>
    <n v="0"/>
  </r>
  <r>
    <s v="L01525"/>
    <n v="15786617"/>
    <x v="1"/>
    <n v="168100"/>
    <n v="12.32"/>
    <n v="60"/>
    <s v="2022-08-12"/>
    <x v="2"/>
    <n v="170"/>
  </r>
  <r>
    <s v="L01526"/>
    <n v="15707007"/>
    <x v="0"/>
    <n v="455400"/>
    <n v="5.17"/>
    <n v="180"/>
    <s v="2022-08-12"/>
    <x v="0"/>
    <n v="0"/>
  </r>
  <r>
    <s v="L01527"/>
    <n v="15761477"/>
    <x v="3"/>
    <n v="38400"/>
    <n v="13.11"/>
    <n v="36"/>
    <s v="2022-08-13"/>
    <x v="1"/>
    <n v="0"/>
  </r>
  <r>
    <s v="L01528"/>
    <n v="15792222"/>
    <x v="3"/>
    <n v="71300"/>
    <n v="10.53"/>
    <n v="12"/>
    <s v="2022-08-14"/>
    <x v="1"/>
    <n v="0"/>
  </r>
  <r>
    <s v="L01529"/>
    <n v="15773591"/>
    <x v="4"/>
    <n v="51200"/>
    <n v="6.27"/>
    <n v="36"/>
    <s v="2022-08-14"/>
    <x v="1"/>
    <n v="0"/>
  </r>
  <r>
    <s v="L01530"/>
    <n v="15737267"/>
    <x v="0"/>
    <n v="388700"/>
    <n v="6.22"/>
    <n v="240"/>
    <s v="2022-08-14"/>
    <x v="0"/>
    <n v="0"/>
  </r>
  <r>
    <s v="L01531"/>
    <n v="15759966"/>
    <x v="3"/>
    <n v="90100"/>
    <n v="11.74"/>
    <n v="48"/>
    <s v="2022-08-15"/>
    <x v="0"/>
    <n v="0"/>
  </r>
  <r>
    <s v="L01532"/>
    <n v="15592994"/>
    <x v="2"/>
    <n v="396000"/>
    <n v="8.66"/>
    <n v="36"/>
    <s v="2022-08-16"/>
    <x v="1"/>
    <n v="0"/>
  </r>
  <r>
    <s v="L01533"/>
    <n v="15684319"/>
    <x v="3"/>
    <n v="64400"/>
    <n v="9.59"/>
    <n v="60"/>
    <s v="2022-08-16"/>
    <x v="0"/>
    <n v="0"/>
  </r>
  <r>
    <s v="L01534"/>
    <n v="15670080"/>
    <x v="2"/>
    <n v="270300"/>
    <n v="9.4499999999999993"/>
    <n v="48"/>
    <s v="2022-08-17"/>
    <x v="0"/>
    <n v="42"/>
  </r>
  <r>
    <s v="L01535"/>
    <n v="15702968"/>
    <x v="3"/>
    <n v="46800"/>
    <n v="11.46"/>
    <n v="60"/>
    <s v="2022-08-17"/>
    <x v="0"/>
    <n v="0"/>
  </r>
  <r>
    <s v="L01536"/>
    <n v="15631392"/>
    <x v="3"/>
    <n v="37200"/>
    <n v="12"/>
    <n v="36"/>
    <s v="2022-08-18"/>
    <x v="1"/>
    <n v="0"/>
  </r>
  <r>
    <s v="L01537"/>
    <n v="15656319"/>
    <x v="0"/>
    <n v="450200"/>
    <n v="4.26"/>
    <n v="300"/>
    <s v="2022-08-18"/>
    <x v="0"/>
    <n v="0"/>
  </r>
  <r>
    <s v="L01538"/>
    <n v="15583692"/>
    <x v="3"/>
    <n v="36300"/>
    <n v="12.4"/>
    <n v="60"/>
    <s v="2022-08-18"/>
    <x v="0"/>
    <n v="0"/>
  </r>
  <r>
    <s v="L01539"/>
    <n v="15801488"/>
    <x v="4"/>
    <n v="143100"/>
    <n v="7.02"/>
    <n v="84"/>
    <s v="2022-08-18"/>
    <x v="0"/>
    <n v="0"/>
  </r>
  <r>
    <s v="L01540"/>
    <n v="15616380"/>
    <x v="1"/>
    <n v="12900"/>
    <n v="9.56"/>
    <n v="36"/>
    <s v="2022-08-19"/>
    <x v="1"/>
    <n v="0"/>
  </r>
  <r>
    <s v="L01541"/>
    <n v="15782390"/>
    <x v="2"/>
    <n v="311400"/>
    <n v="8.5"/>
    <n v="24"/>
    <s v="2022-08-19"/>
    <x v="1"/>
    <n v="0"/>
  </r>
  <r>
    <s v="L01542"/>
    <n v="15657321"/>
    <x v="3"/>
    <n v="65500"/>
    <n v="10.72"/>
    <n v="24"/>
    <s v="2022-08-19"/>
    <x v="1"/>
    <n v="0"/>
  </r>
  <r>
    <s v="L01543"/>
    <n v="15655213"/>
    <x v="0"/>
    <n v="511600"/>
    <n v="6.47"/>
    <n v="300"/>
    <s v="2022-08-19"/>
    <x v="0"/>
    <n v="0"/>
  </r>
  <r>
    <s v="L01544"/>
    <n v="15778345"/>
    <x v="2"/>
    <n v="25700"/>
    <n v="7.76"/>
    <n v="36"/>
    <s v="2022-08-20"/>
    <x v="1"/>
    <n v="0"/>
  </r>
  <r>
    <s v="L01545"/>
    <n v="15784161"/>
    <x v="3"/>
    <n v="34500"/>
    <n v="11.41"/>
    <n v="36"/>
    <s v="2022-08-21"/>
    <x v="1"/>
    <n v="0"/>
  </r>
  <r>
    <s v="L01546"/>
    <n v="15573152"/>
    <x v="3"/>
    <n v="34000"/>
    <n v="11.56"/>
    <n v="24"/>
    <s v="2022-08-22"/>
    <x v="1"/>
    <n v="0"/>
  </r>
  <r>
    <s v="L01547"/>
    <n v="15684181"/>
    <x v="2"/>
    <n v="237700"/>
    <n v="9.24"/>
    <n v="72"/>
    <s v="2022-08-22"/>
    <x v="0"/>
    <n v="0"/>
  </r>
  <r>
    <s v="L01548"/>
    <n v="15651955"/>
    <x v="2"/>
    <n v="11300"/>
    <n v="8.8000000000000007"/>
    <n v="60"/>
    <s v="2022-08-23"/>
    <x v="0"/>
    <n v="0"/>
  </r>
  <r>
    <s v="L01549"/>
    <n v="15705281"/>
    <x v="2"/>
    <n v="111900"/>
    <n v="6.28"/>
    <n v="24"/>
    <s v="2022-08-23"/>
    <x v="1"/>
    <n v="0"/>
  </r>
  <r>
    <s v="L01550"/>
    <n v="15794142"/>
    <x v="2"/>
    <n v="18900"/>
    <n v="9.0399999999999991"/>
    <n v="36"/>
    <s v="2022-08-23"/>
    <x v="1"/>
    <n v="0"/>
  </r>
  <r>
    <s v="L01551"/>
    <n v="15658768"/>
    <x v="1"/>
    <n v="118300"/>
    <n v="11.25"/>
    <n v="24"/>
    <s v="2022-08-23"/>
    <x v="1"/>
    <n v="0"/>
  </r>
  <r>
    <s v="L01552"/>
    <n v="15625175"/>
    <x v="3"/>
    <n v="29200"/>
    <n v="10.88"/>
    <n v="48"/>
    <s v="2022-08-24"/>
    <x v="0"/>
    <n v="0"/>
  </r>
  <r>
    <s v="L01553"/>
    <n v="15654870"/>
    <x v="0"/>
    <n v="396400"/>
    <n v="5.62"/>
    <n v="180"/>
    <s v="2022-08-24"/>
    <x v="2"/>
    <n v="136"/>
  </r>
  <r>
    <s v="L01554"/>
    <n v="15794493"/>
    <x v="3"/>
    <n v="13600"/>
    <n v="10.83"/>
    <n v="36"/>
    <s v="2022-08-24"/>
    <x v="1"/>
    <n v="0"/>
  </r>
  <r>
    <s v="L01555"/>
    <n v="15631868"/>
    <x v="2"/>
    <n v="178900"/>
    <n v="8.33"/>
    <n v="48"/>
    <s v="2022-08-25"/>
    <x v="0"/>
    <n v="0"/>
  </r>
  <r>
    <s v="L01556"/>
    <n v="15713819"/>
    <x v="0"/>
    <n v="548000"/>
    <n v="6.6"/>
    <n v="120"/>
    <s v="2022-08-25"/>
    <x v="0"/>
    <n v="0"/>
  </r>
  <r>
    <s v="L01557"/>
    <n v="15671969"/>
    <x v="2"/>
    <n v="261100"/>
    <n v="9.92"/>
    <n v="48"/>
    <s v="2022-08-25"/>
    <x v="0"/>
    <n v="0"/>
  </r>
  <r>
    <s v="L01558"/>
    <n v="15566211"/>
    <x v="3"/>
    <n v="1000"/>
    <n v="13.3"/>
    <n v="36"/>
    <s v="2022-08-25"/>
    <x v="1"/>
    <n v="0"/>
  </r>
  <r>
    <s v="L01559"/>
    <n v="15583840"/>
    <x v="2"/>
    <n v="34200"/>
    <n v="8.85"/>
    <n v="60"/>
    <s v="2022-08-25"/>
    <x v="0"/>
    <n v="9"/>
  </r>
  <r>
    <s v="L01560"/>
    <n v="15795571"/>
    <x v="0"/>
    <n v="446400"/>
    <n v="6.6"/>
    <n v="120"/>
    <s v="2022-08-25"/>
    <x v="0"/>
    <n v="0"/>
  </r>
  <r>
    <s v="L01561"/>
    <n v="15768219"/>
    <x v="3"/>
    <n v="88100"/>
    <n v="9.56"/>
    <n v="48"/>
    <s v="2022-08-26"/>
    <x v="0"/>
    <n v="0"/>
  </r>
  <r>
    <s v="L01562"/>
    <n v="15757981"/>
    <x v="2"/>
    <n v="257100"/>
    <n v="7.31"/>
    <n v="24"/>
    <s v="2022-08-26"/>
    <x v="1"/>
    <n v="0"/>
  </r>
  <r>
    <s v="L01563"/>
    <n v="15698285"/>
    <x v="2"/>
    <n v="108200"/>
    <n v="8.14"/>
    <n v="36"/>
    <s v="2022-08-26"/>
    <x v="1"/>
    <n v="0"/>
  </r>
  <r>
    <s v="L01564"/>
    <n v="15670528"/>
    <x v="2"/>
    <n v="22800"/>
    <n v="6.16"/>
    <n v="36"/>
    <s v="2022-08-26"/>
    <x v="1"/>
    <n v="0"/>
  </r>
  <r>
    <s v="L01565"/>
    <n v="15673907"/>
    <x v="3"/>
    <n v="78300"/>
    <n v="10.99"/>
    <n v="60"/>
    <s v="2022-08-27"/>
    <x v="0"/>
    <n v="0"/>
  </r>
  <r>
    <s v="L01566"/>
    <n v="15674573"/>
    <x v="0"/>
    <n v="144300"/>
    <n v="5.9"/>
    <n v="180"/>
    <s v="2022-08-27"/>
    <x v="0"/>
    <n v="0"/>
  </r>
  <r>
    <s v="L01567"/>
    <n v="15787699"/>
    <x v="3"/>
    <n v="5100"/>
    <n v="10.96"/>
    <n v="36"/>
    <s v="2022-08-27"/>
    <x v="1"/>
    <n v="0"/>
  </r>
  <r>
    <s v="L01568"/>
    <n v="15586757"/>
    <x v="1"/>
    <n v="93100"/>
    <n v="9.4499999999999993"/>
    <n v="84"/>
    <s v="2022-08-28"/>
    <x v="0"/>
    <n v="0"/>
  </r>
  <r>
    <s v="L01569"/>
    <n v="15584518"/>
    <x v="3"/>
    <n v="18900"/>
    <n v="11.61"/>
    <n v="48"/>
    <s v="2022-08-29"/>
    <x v="0"/>
    <n v="0"/>
  </r>
  <r>
    <s v="L01570"/>
    <n v="15596863"/>
    <x v="3"/>
    <n v="10600"/>
    <n v="10.029999999999999"/>
    <n v="24"/>
    <s v="2022-08-29"/>
    <x v="1"/>
    <n v="0"/>
  </r>
  <r>
    <s v="L01571"/>
    <n v="15729771"/>
    <x v="2"/>
    <n v="143500"/>
    <n v="6.16"/>
    <n v="24"/>
    <s v="2022-08-30"/>
    <x v="1"/>
    <n v="0"/>
  </r>
  <r>
    <s v="L01572"/>
    <n v="15797204"/>
    <x v="2"/>
    <n v="95100"/>
    <n v="8.58"/>
    <n v="24"/>
    <s v="2022-08-30"/>
    <x v="1"/>
    <n v="0"/>
  </r>
  <r>
    <s v="L01573"/>
    <n v="15815645"/>
    <x v="2"/>
    <n v="237900"/>
    <n v="10.34"/>
    <n v="24"/>
    <s v="2022-08-30"/>
    <x v="2"/>
    <n v="297"/>
  </r>
  <r>
    <s v="L01574"/>
    <n v="15702912"/>
    <x v="0"/>
    <n v="240600"/>
    <n v="5.53"/>
    <n v="360"/>
    <s v="2022-08-30"/>
    <x v="0"/>
    <n v="0"/>
  </r>
  <r>
    <s v="L01575"/>
    <n v="15689786"/>
    <x v="3"/>
    <n v="77900"/>
    <n v="9.6300000000000008"/>
    <n v="36"/>
    <s v="2022-08-31"/>
    <x v="1"/>
    <n v="0"/>
  </r>
  <r>
    <s v="L01576"/>
    <n v="15754072"/>
    <x v="2"/>
    <n v="159500"/>
    <n v="6.25"/>
    <n v="60"/>
    <s v="2022-09-01"/>
    <x v="0"/>
    <n v="0"/>
  </r>
  <r>
    <s v="L01577"/>
    <n v="15669204"/>
    <x v="2"/>
    <n v="116800"/>
    <n v="8.49"/>
    <n v="48"/>
    <s v="2022-09-01"/>
    <x v="0"/>
    <n v="0"/>
  </r>
  <r>
    <s v="L01578"/>
    <n v="15731890"/>
    <x v="2"/>
    <n v="187900"/>
    <n v="9.01"/>
    <n v="36"/>
    <s v="2022-09-01"/>
    <x v="1"/>
    <n v="0"/>
  </r>
  <r>
    <s v="L01579"/>
    <n v="15595162"/>
    <x v="0"/>
    <n v="791500"/>
    <n v="5.76"/>
    <n v="240"/>
    <s v="2022-09-02"/>
    <x v="0"/>
    <n v="52"/>
  </r>
  <r>
    <s v="L01580"/>
    <n v="15593128"/>
    <x v="3"/>
    <n v="81500"/>
    <n v="12.22"/>
    <n v="36"/>
    <s v="2022-09-02"/>
    <x v="1"/>
    <n v="0"/>
  </r>
  <r>
    <s v="L01581"/>
    <n v="15641835"/>
    <x v="4"/>
    <n v="33900"/>
    <n v="6.47"/>
    <n v="120"/>
    <s v="2022-09-02"/>
    <x v="0"/>
    <n v="13"/>
  </r>
  <r>
    <s v="L01582"/>
    <n v="15690673"/>
    <x v="2"/>
    <n v="262500"/>
    <n v="8.39"/>
    <n v="48"/>
    <s v="2022-09-02"/>
    <x v="0"/>
    <n v="0"/>
  </r>
  <r>
    <s v="L01583"/>
    <n v="15789201"/>
    <x v="1"/>
    <n v="429900"/>
    <n v="10.02"/>
    <n v="24"/>
    <s v="2022-09-02"/>
    <x v="1"/>
    <n v="0"/>
  </r>
  <r>
    <s v="L01584"/>
    <n v="15796370"/>
    <x v="3"/>
    <n v="47800"/>
    <n v="11.59"/>
    <n v="48"/>
    <s v="2022-09-02"/>
    <x v="0"/>
    <n v="15"/>
  </r>
  <r>
    <s v="L01585"/>
    <n v="15618566"/>
    <x v="0"/>
    <n v="631100"/>
    <n v="7.84"/>
    <n v="240"/>
    <s v="2022-09-03"/>
    <x v="0"/>
    <n v="1"/>
  </r>
  <r>
    <s v="L01586"/>
    <n v="15589147"/>
    <x v="1"/>
    <n v="161100"/>
    <n v="11.01"/>
    <n v="36"/>
    <s v="2022-09-03"/>
    <x v="1"/>
    <n v="0"/>
  </r>
  <r>
    <s v="L01587"/>
    <n v="15617538"/>
    <x v="3"/>
    <n v="21900"/>
    <n v="9.64"/>
    <n v="48"/>
    <s v="2022-09-03"/>
    <x v="0"/>
    <n v="0"/>
  </r>
  <r>
    <s v="L01588"/>
    <n v="15639217"/>
    <x v="4"/>
    <n v="59100"/>
    <n v="6.17"/>
    <n v="120"/>
    <s v="2022-09-03"/>
    <x v="0"/>
    <n v="0"/>
  </r>
  <r>
    <s v="L01589"/>
    <n v="15662494"/>
    <x v="0"/>
    <n v="766200"/>
    <n v="4.67"/>
    <n v="360"/>
    <s v="2022-09-03"/>
    <x v="0"/>
    <n v="0"/>
  </r>
  <r>
    <s v="L01590"/>
    <n v="15789498"/>
    <x v="1"/>
    <n v="409100"/>
    <n v="12.22"/>
    <n v="24"/>
    <s v="2022-09-03"/>
    <x v="1"/>
    <n v="0"/>
  </r>
  <r>
    <s v="L01591"/>
    <n v="15568562"/>
    <x v="3"/>
    <n v="15200"/>
    <n v="10.93"/>
    <n v="48"/>
    <s v="2022-09-04"/>
    <x v="0"/>
    <n v="0"/>
  </r>
  <r>
    <s v="L01592"/>
    <n v="15574558"/>
    <x v="2"/>
    <n v="43000"/>
    <n v="7.82"/>
    <n v="36"/>
    <s v="2022-09-04"/>
    <x v="1"/>
    <n v="0"/>
  </r>
  <r>
    <s v="L01593"/>
    <n v="15692575"/>
    <x v="1"/>
    <n v="188100"/>
    <n v="8.59"/>
    <n v="24"/>
    <s v="2022-09-04"/>
    <x v="1"/>
    <n v="0"/>
  </r>
  <r>
    <s v="L01594"/>
    <n v="15659843"/>
    <x v="4"/>
    <n v="106400"/>
    <n v="7.05"/>
    <n v="120"/>
    <s v="2022-09-05"/>
    <x v="0"/>
    <n v="0"/>
  </r>
  <r>
    <s v="L01595"/>
    <n v="15697283"/>
    <x v="1"/>
    <n v="304500"/>
    <n v="11.47"/>
    <n v="24"/>
    <s v="2022-09-05"/>
    <x v="1"/>
    <n v="0"/>
  </r>
  <r>
    <s v="L01596"/>
    <n v="15730397"/>
    <x v="1"/>
    <n v="404600"/>
    <n v="10.1"/>
    <n v="24"/>
    <s v="2022-09-05"/>
    <x v="1"/>
    <n v="0"/>
  </r>
  <r>
    <s v="L01597"/>
    <n v="15725762"/>
    <x v="1"/>
    <n v="534500"/>
    <n v="8.91"/>
    <n v="36"/>
    <s v="2022-09-06"/>
    <x v="1"/>
    <n v="0"/>
  </r>
  <r>
    <s v="L01598"/>
    <n v="15659364"/>
    <x v="1"/>
    <n v="483000"/>
    <n v="10.94"/>
    <n v="84"/>
    <s v="2022-09-06"/>
    <x v="2"/>
    <n v="156"/>
  </r>
  <r>
    <s v="L01599"/>
    <n v="15766896"/>
    <x v="2"/>
    <n v="16400"/>
    <n v="6.98"/>
    <n v="24"/>
    <s v="2022-09-06"/>
    <x v="1"/>
    <n v="0"/>
  </r>
  <r>
    <s v="L01600"/>
    <n v="15621893"/>
    <x v="1"/>
    <n v="137300"/>
    <n v="9.1300000000000008"/>
    <n v="36"/>
    <s v="2022-09-07"/>
    <x v="1"/>
    <n v="0"/>
  </r>
  <r>
    <s v="L01601"/>
    <n v="15631838"/>
    <x v="4"/>
    <n v="4200"/>
    <n v="8.4499999999999993"/>
    <n v="36"/>
    <s v="2022-09-08"/>
    <x v="1"/>
    <n v="0"/>
  </r>
  <r>
    <s v="L01602"/>
    <n v="15626608"/>
    <x v="2"/>
    <n v="77700"/>
    <n v="9.93"/>
    <n v="24"/>
    <s v="2022-09-08"/>
    <x v="1"/>
    <n v="0"/>
  </r>
  <r>
    <s v="L01603"/>
    <n v="15692132"/>
    <x v="0"/>
    <n v="323200"/>
    <n v="5.64"/>
    <n v="300"/>
    <s v="2022-09-08"/>
    <x v="0"/>
    <n v="0"/>
  </r>
  <r>
    <s v="L01604"/>
    <n v="15701376"/>
    <x v="4"/>
    <n v="100100"/>
    <n v="7.47"/>
    <n v="120"/>
    <s v="2022-09-08"/>
    <x v="0"/>
    <n v="0"/>
  </r>
  <r>
    <s v="L01605"/>
    <n v="15596088"/>
    <x v="3"/>
    <n v="54200"/>
    <n v="11.09"/>
    <n v="36"/>
    <s v="2022-09-08"/>
    <x v="1"/>
    <n v="0"/>
  </r>
  <r>
    <s v="L01606"/>
    <n v="15678427"/>
    <x v="3"/>
    <n v="2100"/>
    <n v="10.61"/>
    <n v="48"/>
    <s v="2022-09-09"/>
    <x v="0"/>
    <n v="0"/>
  </r>
  <r>
    <s v="L01607"/>
    <n v="15567486"/>
    <x v="2"/>
    <n v="319900"/>
    <n v="8.91"/>
    <n v="36"/>
    <s v="2022-09-09"/>
    <x v="1"/>
    <n v="0"/>
  </r>
  <r>
    <s v="L01608"/>
    <n v="15786063"/>
    <x v="1"/>
    <n v="174000"/>
    <n v="9.34"/>
    <n v="84"/>
    <s v="2022-09-10"/>
    <x v="0"/>
    <n v="0"/>
  </r>
  <r>
    <s v="L01609"/>
    <n v="15665087"/>
    <x v="3"/>
    <n v="69400"/>
    <n v="12.62"/>
    <n v="36"/>
    <s v="2022-09-11"/>
    <x v="1"/>
    <n v="0"/>
  </r>
  <r>
    <s v="L01610"/>
    <n v="15603481"/>
    <x v="2"/>
    <n v="91500"/>
    <n v="7.98"/>
    <n v="36"/>
    <s v="2022-09-11"/>
    <x v="1"/>
    <n v="0"/>
  </r>
  <r>
    <s v="L01611"/>
    <n v="15711299"/>
    <x v="1"/>
    <n v="405900"/>
    <n v="9.0399999999999991"/>
    <n v="36"/>
    <s v="2022-09-12"/>
    <x v="1"/>
    <n v="0"/>
  </r>
  <r>
    <s v="L01612"/>
    <n v="15646859"/>
    <x v="0"/>
    <n v="196900"/>
    <n v="6.85"/>
    <n v="180"/>
    <s v="2022-09-13"/>
    <x v="0"/>
    <n v="0"/>
  </r>
  <r>
    <s v="L01613"/>
    <n v="15633525"/>
    <x v="3"/>
    <n v="73800"/>
    <n v="11.53"/>
    <n v="60"/>
    <s v="2022-09-13"/>
    <x v="0"/>
    <n v="0"/>
  </r>
  <r>
    <s v="L01614"/>
    <n v="15748231"/>
    <x v="0"/>
    <n v="723400"/>
    <n v="5.82"/>
    <n v="240"/>
    <s v="2022-09-13"/>
    <x v="2"/>
    <n v="107"/>
  </r>
  <r>
    <s v="L01615"/>
    <n v="15796505"/>
    <x v="0"/>
    <n v="754400"/>
    <n v="5.67"/>
    <n v="180"/>
    <s v="2022-09-13"/>
    <x v="0"/>
    <n v="0"/>
  </r>
  <r>
    <s v="L01616"/>
    <n v="15667002"/>
    <x v="1"/>
    <n v="72700"/>
    <n v="10.24"/>
    <n v="60"/>
    <s v="2022-09-14"/>
    <x v="0"/>
    <n v="0"/>
  </r>
  <r>
    <s v="L01617"/>
    <n v="15780409"/>
    <x v="0"/>
    <n v="352500"/>
    <n v="6.14"/>
    <n v="120"/>
    <s v="2022-09-14"/>
    <x v="0"/>
    <n v="34"/>
  </r>
  <r>
    <s v="L01618"/>
    <n v="15619087"/>
    <x v="1"/>
    <n v="493600"/>
    <n v="9.33"/>
    <n v="84"/>
    <s v="2022-09-14"/>
    <x v="2"/>
    <n v="352"/>
  </r>
  <r>
    <s v="L01619"/>
    <n v="15635728"/>
    <x v="1"/>
    <n v="315600"/>
    <n v="10.31"/>
    <n v="24"/>
    <s v="2022-09-15"/>
    <x v="1"/>
    <n v="0"/>
  </r>
  <r>
    <s v="L01620"/>
    <n v="15629846"/>
    <x v="1"/>
    <n v="344900"/>
    <n v="8.66"/>
    <n v="84"/>
    <s v="2022-09-16"/>
    <x v="2"/>
    <n v="186"/>
  </r>
  <r>
    <s v="L01621"/>
    <n v="15725945"/>
    <x v="3"/>
    <n v="49100"/>
    <n v="10.54"/>
    <n v="24"/>
    <s v="2022-09-16"/>
    <x v="1"/>
    <n v="0"/>
  </r>
  <r>
    <s v="L01622"/>
    <n v="15801265"/>
    <x v="3"/>
    <n v="112400"/>
    <n v="11.53"/>
    <n v="60"/>
    <s v="2022-09-17"/>
    <x v="0"/>
    <n v="0"/>
  </r>
  <r>
    <s v="L01623"/>
    <n v="15812482"/>
    <x v="3"/>
    <n v="51000"/>
    <n v="12.28"/>
    <n v="36"/>
    <s v="2022-09-17"/>
    <x v="1"/>
    <n v="0"/>
  </r>
  <r>
    <s v="L01624"/>
    <n v="15641298"/>
    <x v="3"/>
    <n v="10000"/>
    <n v="12.7"/>
    <n v="48"/>
    <s v="2022-09-17"/>
    <x v="0"/>
    <n v="0"/>
  </r>
  <r>
    <s v="L01625"/>
    <n v="15815660"/>
    <x v="1"/>
    <n v="198500"/>
    <n v="9.2899999999999991"/>
    <n v="84"/>
    <s v="2022-09-18"/>
    <x v="0"/>
    <n v="0"/>
  </r>
  <r>
    <s v="L01626"/>
    <n v="15725767"/>
    <x v="2"/>
    <n v="68400"/>
    <n v="7.63"/>
    <n v="36"/>
    <s v="2022-09-18"/>
    <x v="1"/>
    <n v="0"/>
  </r>
  <r>
    <s v="L01627"/>
    <n v="15607786"/>
    <x v="3"/>
    <n v="2000"/>
    <n v="11.07"/>
    <n v="48"/>
    <s v="2022-09-18"/>
    <x v="0"/>
    <n v="0"/>
  </r>
  <r>
    <s v="L01628"/>
    <n v="15768104"/>
    <x v="0"/>
    <n v="203300"/>
    <n v="4.7300000000000004"/>
    <n v="360"/>
    <s v="2022-09-18"/>
    <x v="0"/>
    <n v="0"/>
  </r>
  <r>
    <s v="L01629"/>
    <n v="15603454"/>
    <x v="4"/>
    <n v="57600"/>
    <n v="6.11"/>
    <n v="36"/>
    <s v="2022-09-19"/>
    <x v="1"/>
    <n v="0"/>
  </r>
  <r>
    <s v="L01630"/>
    <n v="15647572"/>
    <x v="3"/>
    <n v="72700"/>
    <n v="13.23"/>
    <n v="48"/>
    <s v="2022-09-19"/>
    <x v="0"/>
    <n v="0"/>
  </r>
  <r>
    <s v="L01631"/>
    <n v="15725068"/>
    <x v="3"/>
    <n v="11100"/>
    <n v="11.01"/>
    <n v="36"/>
    <s v="2022-09-20"/>
    <x v="1"/>
    <n v="0"/>
  </r>
  <r>
    <s v="L01632"/>
    <n v="15700046"/>
    <x v="4"/>
    <n v="163300"/>
    <n v="7.94"/>
    <n v="36"/>
    <s v="2022-09-21"/>
    <x v="1"/>
    <n v="0"/>
  </r>
  <r>
    <s v="L01633"/>
    <n v="15592979"/>
    <x v="1"/>
    <n v="335700"/>
    <n v="10.84"/>
    <n v="36"/>
    <s v="2022-09-21"/>
    <x v="1"/>
    <n v="0"/>
  </r>
  <r>
    <s v="L01634"/>
    <n v="15617052"/>
    <x v="1"/>
    <n v="282900"/>
    <n v="9.4499999999999993"/>
    <n v="84"/>
    <s v="2022-09-22"/>
    <x v="0"/>
    <n v="0"/>
  </r>
  <r>
    <s v="L01635"/>
    <n v="15755209"/>
    <x v="3"/>
    <n v="11800"/>
    <n v="12.64"/>
    <n v="12"/>
    <s v="2022-09-22"/>
    <x v="1"/>
    <n v="0"/>
  </r>
  <r>
    <s v="L01636"/>
    <n v="15676869"/>
    <x v="4"/>
    <n v="63900"/>
    <n v="8.0299999999999994"/>
    <n v="36"/>
    <s v="2022-09-23"/>
    <x v="1"/>
    <n v="0"/>
  </r>
  <r>
    <s v="L01637"/>
    <n v="15581748"/>
    <x v="2"/>
    <n v="65000"/>
    <n v="7.54"/>
    <n v="72"/>
    <s v="2022-09-24"/>
    <x v="2"/>
    <n v="241"/>
  </r>
  <r>
    <s v="L01638"/>
    <n v="15654183"/>
    <x v="0"/>
    <n v="344800"/>
    <n v="5.6"/>
    <n v="300"/>
    <s v="2022-09-24"/>
    <x v="0"/>
    <n v="12"/>
  </r>
  <r>
    <s v="L01639"/>
    <n v="15606944"/>
    <x v="1"/>
    <n v="38600"/>
    <n v="11.24"/>
    <n v="36"/>
    <s v="2022-09-25"/>
    <x v="1"/>
    <n v="0"/>
  </r>
  <r>
    <s v="L01640"/>
    <n v="15642160"/>
    <x v="0"/>
    <n v="45100"/>
    <n v="4.46"/>
    <n v="360"/>
    <s v="2022-09-26"/>
    <x v="0"/>
    <n v="0"/>
  </r>
  <r>
    <s v="L01641"/>
    <n v="15702300"/>
    <x v="0"/>
    <n v="385600"/>
    <n v="6.16"/>
    <n v="240"/>
    <s v="2022-09-26"/>
    <x v="0"/>
    <n v="53"/>
  </r>
  <r>
    <s v="L01642"/>
    <n v="15589329"/>
    <x v="2"/>
    <n v="91600"/>
    <n v="6.9"/>
    <n v="24"/>
    <s v="2022-09-26"/>
    <x v="1"/>
    <n v="0"/>
  </r>
  <r>
    <s v="L01643"/>
    <n v="15693259"/>
    <x v="3"/>
    <n v="16900"/>
    <n v="11.48"/>
    <n v="24"/>
    <s v="2022-09-28"/>
    <x v="1"/>
    <n v="0"/>
  </r>
  <r>
    <s v="L01644"/>
    <n v="15579131"/>
    <x v="1"/>
    <n v="151700"/>
    <n v="7.96"/>
    <n v="84"/>
    <s v="2022-09-28"/>
    <x v="0"/>
    <n v="0"/>
  </r>
  <r>
    <s v="L01645"/>
    <n v="15707681"/>
    <x v="2"/>
    <n v="206000"/>
    <n v="10.029999999999999"/>
    <n v="36"/>
    <s v="2022-09-28"/>
    <x v="2"/>
    <n v="197"/>
  </r>
  <r>
    <s v="L01646"/>
    <n v="15762937"/>
    <x v="3"/>
    <n v="95700"/>
    <n v="10.82"/>
    <n v="24"/>
    <s v="2022-09-29"/>
    <x v="1"/>
    <n v="0"/>
  </r>
  <r>
    <s v="L01647"/>
    <n v="15663942"/>
    <x v="1"/>
    <n v="289300"/>
    <n v="10.71"/>
    <n v="24"/>
    <s v="2022-09-29"/>
    <x v="1"/>
    <n v="0"/>
  </r>
  <r>
    <s v="L01648"/>
    <n v="15760514"/>
    <x v="4"/>
    <n v="56400"/>
    <n v="5.74"/>
    <n v="60"/>
    <s v="2022-09-29"/>
    <x v="0"/>
    <n v="0"/>
  </r>
  <r>
    <s v="L01649"/>
    <n v="15641655"/>
    <x v="0"/>
    <n v="206200"/>
    <n v="5.7"/>
    <n v="240"/>
    <s v="2022-09-29"/>
    <x v="0"/>
    <n v="0"/>
  </r>
  <r>
    <s v="L01650"/>
    <n v="15591135"/>
    <x v="2"/>
    <n v="54700"/>
    <n v="7.6"/>
    <n v="72"/>
    <s v="2022-09-30"/>
    <x v="0"/>
    <n v="0"/>
  </r>
  <r>
    <s v="L01651"/>
    <n v="15734438"/>
    <x v="2"/>
    <n v="188800"/>
    <n v="9.6999999999999993"/>
    <n v="60"/>
    <s v="2022-09-30"/>
    <x v="0"/>
    <n v="0"/>
  </r>
  <r>
    <s v="L01652"/>
    <n v="15570141"/>
    <x v="3"/>
    <n v="52600"/>
    <n v="11.35"/>
    <n v="24"/>
    <s v="2022-10-01"/>
    <x v="1"/>
    <n v="0"/>
  </r>
  <r>
    <s v="L01653"/>
    <n v="15779522"/>
    <x v="2"/>
    <n v="207100"/>
    <n v="7.84"/>
    <n v="60"/>
    <s v="2022-10-01"/>
    <x v="0"/>
    <n v="0"/>
  </r>
  <r>
    <s v="L01654"/>
    <n v="15616530"/>
    <x v="2"/>
    <n v="53900"/>
    <n v="8.18"/>
    <n v="36"/>
    <s v="2022-10-02"/>
    <x v="1"/>
    <n v="0"/>
  </r>
  <r>
    <s v="L01655"/>
    <n v="15773277"/>
    <x v="1"/>
    <n v="179200"/>
    <n v="10.14"/>
    <n v="36"/>
    <s v="2022-10-02"/>
    <x v="1"/>
    <n v="0"/>
  </r>
  <r>
    <s v="L01656"/>
    <n v="15611599"/>
    <x v="2"/>
    <n v="76100"/>
    <n v="9.25"/>
    <n v="36"/>
    <s v="2022-10-02"/>
    <x v="1"/>
    <n v="0"/>
  </r>
  <r>
    <s v="L01657"/>
    <n v="15565996"/>
    <x v="4"/>
    <n v="154800"/>
    <n v="7.17"/>
    <n v="60"/>
    <s v="2022-10-02"/>
    <x v="0"/>
    <n v="0"/>
  </r>
  <r>
    <s v="L01658"/>
    <n v="15676156"/>
    <x v="1"/>
    <n v="246500"/>
    <n v="11.84"/>
    <n v="36"/>
    <s v="2022-10-02"/>
    <x v="1"/>
    <n v="0"/>
  </r>
  <r>
    <s v="L01659"/>
    <n v="15700714"/>
    <x v="2"/>
    <n v="227200"/>
    <n v="7.3"/>
    <n v="60"/>
    <s v="2022-10-03"/>
    <x v="0"/>
    <n v="0"/>
  </r>
  <r>
    <s v="L01660"/>
    <n v="15709135"/>
    <x v="4"/>
    <n v="112200"/>
    <n v="6.63"/>
    <n v="36"/>
    <s v="2022-10-03"/>
    <x v="1"/>
    <n v="0"/>
  </r>
  <r>
    <s v="L01661"/>
    <n v="15754084"/>
    <x v="1"/>
    <n v="402100"/>
    <n v="10.17"/>
    <n v="84"/>
    <s v="2022-10-03"/>
    <x v="0"/>
    <n v="0"/>
  </r>
  <r>
    <s v="L01662"/>
    <n v="15815040"/>
    <x v="2"/>
    <n v="195000"/>
    <n v="9.81"/>
    <n v="36"/>
    <s v="2022-10-03"/>
    <x v="2"/>
    <n v="171"/>
  </r>
  <r>
    <s v="L01663"/>
    <n v="15628298"/>
    <x v="2"/>
    <n v="255500"/>
    <n v="11.45"/>
    <n v="24"/>
    <s v="2022-10-03"/>
    <x v="1"/>
    <n v="0"/>
  </r>
  <r>
    <s v="L01664"/>
    <n v="15715003"/>
    <x v="3"/>
    <n v="13400"/>
    <n v="12.39"/>
    <n v="60"/>
    <s v="2022-10-04"/>
    <x v="0"/>
    <n v="0"/>
  </r>
  <r>
    <s v="L01665"/>
    <n v="15678571"/>
    <x v="2"/>
    <n v="40400"/>
    <n v="8.0399999999999991"/>
    <n v="36"/>
    <s v="2022-10-04"/>
    <x v="1"/>
    <n v="0"/>
  </r>
  <r>
    <s v="L01666"/>
    <n v="15791836"/>
    <x v="3"/>
    <n v="45400"/>
    <n v="10.78"/>
    <n v="36"/>
    <s v="2022-10-04"/>
    <x v="1"/>
    <n v="0"/>
  </r>
  <r>
    <s v="L01667"/>
    <n v="15600337"/>
    <x v="0"/>
    <n v="156600"/>
    <n v="7.15"/>
    <n v="360"/>
    <s v="2022-10-04"/>
    <x v="0"/>
    <n v="0"/>
  </r>
  <r>
    <s v="L01668"/>
    <n v="15768530"/>
    <x v="1"/>
    <n v="419800"/>
    <n v="12.1"/>
    <n v="24"/>
    <s v="2022-10-04"/>
    <x v="1"/>
    <n v="0"/>
  </r>
  <r>
    <s v="L01669"/>
    <n v="15591010"/>
    <x v="0"/>
    <n v="384300"/>
    <n v="8.11"/>
    <n v="300"/>
    <s v="2022-10-04"/>
    <x v="0"/>
    <n v="0"/>
  </r>
  <r>
    <s v="L01670"/>
    <n v="15811261"/>
    <x v="2"/>
    <n v="138300"/>
    <n v="8.61"/>
    <n v="60"/>
    <s v="2022-10-05"/>
    <x v="0"/>
    <n v="0"/>
  </r>
  <r>
    <s v="L01671"/>
    <n v="15686974"/>
    <x v="3"/>
    <n v="15500"/>
    <n v="10.76"/>
    <n v="24"/>
    <s v="2022-10-05"/>
    <x v="1"/>
    <n v="0"/>
  </r>
  <r>
    <s v="L01672"/>
    <n v="15615820"/>
    <x v="3"/>
    <n v="31700"/>
    <n v="9.31"/>
    <n v="24"/>
    <s v="2022-10-06"/>
    <x v="1"/>
    <n v="0"/>
  </r>
  <r>
    <s v="L01673"/>
    <n v="15801630"/>
    <x v="4"/>
    <n v="188200"/>
    <n v="8.42"/>
    <n v="120"/>
    <s v="2022-10-07"/>
    <x v="0"/>
    <n v="0"/>
  </r>
  <r>
    <s v="L01674"/>
    <n v="15782236"/>
    <x v="0"/>
    <n v="269100"/>
    <n v="6.44"/>
    <n v="360"/>
    <s v="2022-10-07"/>
    <x v="0"/>
    <n v="0"/>
  </r>
  <r>
    <s v="L01675"/>
    <n v="15595282"/>
    <x v="2"/>
    <n v="198000"/>
    <n v="7.73"/>
    <n v="60"/>
    <s v="2022-10-07"/>
    <x v="0"/>
    <n v="10"/>
  </r>
  <r>
    <s v="L01676"/>
    <n v="15635775"/>
    <x v="1"/>
    <n v="14100"/>
    <n v="9.41"/>
    <n v="36"/>
    <s v="2022-10-08"/>
    <x v="1"/>
    <n v="0"/>
  </r>
  <r>
    <s v="L01677"/>
    <n v="15812594"/>
    <x v="3"/>
    <n v="35500"/>
    <n v="10.84"/>
    <n v="60"/>
    <s v="2022-10-09"/>
    <x v="0"/>
    <n v="33"/>
  </r>
  <r>
    <s v="L01678"/>
    <n v="15623644"/>
    <x v="0"/>
    <n v="274300"/>
    <n v="6.47"/>
    <n v="120"/>
    <s v="2022-10-09"/>
    <x v="2"/>
    <n v="357"/>
  </r>
  <r>
    <s v="L01679"/>
    <n v="15604544"/>
    <x v="3"/>
    <n v="21500"/>
    <n v="9.81"/>
    <n v="12"/>
    <s v="2022-10-10"/>
    <x v="1"/>
    <n v="0"/>
  </r>
  <r>
    <s v="L01680"/>
    <n v="15663830"/>
    <x v="3"/>
    <n v="13600"/>
    <n v="11.85"/>
    <n v="36"/>
    <s v="2022-10-10"/>
    <x v="1"/>
    <n v="0"/>
  </r>
  <r>
    <s v="L01681"/>
    <n v="15724648"/>
    <x v="2"/>
    <n v="155900"/>
    <n v="8.52"/>
    <n v="36"/>
    <s v="2022-10-11"/>
    <x v="1"/>
    <n v="0"/>
  </r>
  <r>
    <s v="L01682"/>
    <n v="15591047"/>
    <x v="4"/>
    <n v="137200"/>
    <n v="8.84"/>
    <n v="120"/>
    <s v="2022-10-12"/>
    <x v="0"/>
    <n v="0"/>
  </r>
  <r>
    <s v="L01683"/>
    <n v="15704231"/>
    <x v="3"/>
    <n v="37200"/>
    <n v="13.79"/>
    <n v="12"/>
    <s v="2022-10-14"/>
    <x v="1"/>
    <n v="0"/>
  </r>
  <r>
    <s v="L01684"/>
    <n v="15595036"/>
    <x v="1"/>
    <n v="414300"/>
    <n v="9.6300000000000008"/>
    <n v="60"/>
    <s v="2022-10-14"/>
    <x v="0"/>
    <n v="0"/>
  </r>
  <r>
    <s v="L01685"/>
    <n v="15609804"/>
    <x v="3"/>
    <n v="107500"/>
    <n v="11.1"/>
    <n v="12"/>
    <s v="2022-10-14"/>
    <x v="1"/>
    <n v="0"/>
  </r>
  <r>
    <s v="L01686"/>
    <n v="15723318"/>
    <x v="3"/>
    <n v="33600"/>
    <n v="11.45"/>
    <n v="36"/>
    <s v="2022-10-14"/>
    <x v="1"/>
    <n v="0"/>
  </r>
  <r>
    <s v="L01687"/>
    <n v="15756926"/>
    <x v="4"/>
    <n v="41100"/>
    <n v="5.66"/>
    <n v="60"/>
    <s v="2022-10-15"/>
    <x v="0"/>
    <n v="0"/>
  </r>
  <r>
    <s v="L01688"/>
    <n v="15672640"/>
    <x v="3"/>
    <n v="55400"/>
    <n v="8.5399999999999991"/>
    <n v="12"/>
    <s v="2022-10-15"/>
    <x v="1"/>
    <n v="0"/>
  </r>
  <r>
    <s v="L01689"/>
    <n v="15721462"/>
    <x v="3"/>
    <n v="14300"/>
    <n v="11.78"/>
    <n v="60"/>
    <s v="2022-10-16"/>
    <x v="0"/>
    <n v="0"/>
  </r>
  <r>
    <s v="L01690"/>
    <n v="15738181"/>
    <x v="0"/>
    <n v="206900"/>
    <n v="4.59"/>
    <n v="300"/>
    <s v="2022-10-17"/>
    <x v="0"/>
    <n v="0"/>
  </r>
  <r>
    <s v="L01691"/>
    <n v="15685654"/>
    <x v="3"/>
    <n v="9100"/>
    <n v="13.79"/>
    <n v="12"/>
    <s v="2022-10-17"/>
    <x v="1"/>
    <n v="0"/>
  </r>
  <r>
    <s v="L01692"/>
    <n v="15625035"/>
    <x v="2"/>
    <n v="96400"/>
    <n v="8.8699999999999992"/>
    <n v="36"/>
    <s v="2022-10-17"/>
    <x v="1"/>
    <n v="0"/>
  </r>
  <r>
    <s v="L01693"/>
    <n v="15792180"/>
    <x v="3"/>
    <n v="64500"/>
    <n v="12.05"/>
    <n v="24"/>
    <s v="2022-10-18"/>
    <x v="1"/>
    <n v="0"/>
  </r>
  <r>
    <s v="L01694"/>
    <n v="15603925"/>
    <x v="1"/>
    <n v="82000"/>
    <n v="8.5299999999999994"/>
    <n v="24"/>
    <s v="2022-10-18"/>
    <x v="1"/>
    <n v="0"/>
  </r>
  <r>
    <s v="L01695"/>
    <n v="15795895"/>
    <x v="2"/>
    <n v="44600"/>
    <n v="8.83"/>
    <n v="60"/>
    <s v="2022-10-19"/>
    <x v="0"/>
    <n v="0"/>
  </r>
  <r>
    <s v="L01696"/>
    <n v="15593501"/>
    <x v="4"/>
    <n v="46000"/>
    <n v="9.74"/>
    <n v="60"/>
    <s v="2022-10-20"/>
    <x v="0"/>
    <n v="0"/>
  </r>
  <r>
    <s v="L01697"/>
    <n v="15714431"/>
    <x v="1"/>
    <n v="303600"/>
    <n v="11.28"/>
    <n v="36"/>
    <s v="2022-10-20"/>
    <x v="1"/>
    <n v="0"/>
  </r>
  <r>
    <s v="L01698"/>
    <n v="15613772"/>
    <x v="3"/>
    <n v="9600"/>
    <n v="13.61"/>
    <n v="24"/>
    <s v="2022-10-20"/>
    <x v="1"/>
    <n v="0"/>
  </r>
  <r>
    <s v="L01699"/>
    <n v="15682914"/>
    <x v="0"/>
    <n v="315500"/>
    <n v="4.32"/>
    <n v="240"/>
    <s v="2022-10-20"/>
    <x v="0"/>
    <n v="0"/>
  </r>
  <r>
    <s v="L01700"/>
    <n v="15787619"/>
    <x v="3"/>
    <n v="75500"/>
    <n v="8.4600000000000009"/>
    <n v="24"/>
    <s v="2022-10-20"/>
    <x v="1"/>
    <n v="0"/>
  </r>
  <r>
    <s v="L01701"/>
    <n v="15696373"/>
    <x v="0"/>
    <n v="525100"/>
    <n v="5.44"/>
    <n v="120"/>
    <s v="2022-10-20"/>
    <x v="0"/>
    <n v="0"/>
  </r>
  <r>
    <s v="L01702"/>
    <n v="15605447"/>
    <x v="0"/>
    <n v="21000"/>
    <n v="5.09"/>
    <n v="240"/>
    <s v="2022-10-20"/>
    <x v="0"/>
    <n v="0"/>
  </r>
  <r>
    <s v="L01703"/>
    <n v="15652883"/>
    <x v="4"/>
    <n v="164300"/>
    <n v="10.11"/>
    <n v="120"/>
    <s v="2022-10-21"/>
    <x v="2"/>
    <n v="142"/>
  </r>
  <r>
    <s v="L01704"/>
    <n v="15747222"/>
    <x v="0"/>
    <n v="637700"/>
    <n v="6.3"/>
    <n v="240"/>
    <s v="2022-10-21"/>
    <x v="0"/>
    <n v="35"/>
  </r>
  <r>
    <s v="L01705"/>
    <n v="15802857"/>
    <x v="4"/>
    <n v="1300"/>
    <n v="7.35"/>
    <n v="84"/>
    <s v="2022-10-22"/>
    <x v="0"/>
    <n v="0"/>
  </r>
  <r>
    <s v="L01706"/>
    <n v="15701765"/>
    <x v="2"/>
    <n v="31600"/>
    <n v="9.17"/>
    <n v="36"/>
    <s v="2022-10-22"/>
    <x v="1"/>
    <n v="0"/>
  </r>
  <r>
    <s v="L01707"/>
    <n v="15810660"/>
    <x v="4"/>
    <n v="92400"/>
    <n v="6.43"/>
    <n v="36"/>
    <s v="2022-10-22"/>
    <x v="1"/>
    <n v="0"/>
  </r>
  <r>
    <s v="L01708"/>
    <n v="15715394"/>
    <x v="0"/>
    <n v="460700"/>
    <n v="6.82"/>
    <n v="120"/>
    <s v="2022-10-23"/>
    <x v="0"/>
    <n v="0"/>
  </r>
  <r>
    <s v="L01709"/>
    <n v="15698816"/>
    <x v="3"/>
    <n v="35100"/>
    <n v="9.51"/>
    <n v="60"/>
    <s v="2022-10-23"/>
    <x v="0"/>
    <n v="0"/>
  </r>
  <r>
    <s v="L01710"/>
    <n v="15569626"/>
    <x v="2"/>
    <n v="125700"/>
    <n v="9.52"/>
    <n v="24"/>
    <s v="2022-10-24"/>
    <x v="1"/>
    <n v="0"/>
  </r>
  <r>
    <s v="L01711"/>
    <n v="15791877"/>
    <x v="3"/>
    <n v="48900"/>
    <n v="11.19"/>
    <n v="12"/>
    <s v="2022-10-24"/>
    <x v="1"/>
    <n v="0"/>
  </r>
  <r>
    <s v="L01712"/>
    <n v="15579787"/>
    <x v="3"/>
    <n v="76900"/>
    <n v="10.92"/>
    <n v="60"/>
    <s v="2022-10-24"/>
    <x v="0"/>
    <n v="0"/>
  </r>
  <r>
    <s v="L01713"/>
    <n v="15597885"/>
    <x v="3"/>
    <n v="17300"/>
    <n v="10.14"/>
    <n v="24"/>
    <s v="2022-10-24"/>
    <x v="1"/>
    <n v="0"/>
  </r>
  <r>
    <s v="L01714"/>
    <n v="15585133"/>
    <x v="2"/>
    <n v="12000"/>
    <n v="7.97"/>
    <n v="24"/>
    <s v="2022-10-24"/>
    <x v="1"/>
    <n v="0"/>
  </r>
  <r>
    <s v="L01715"/>
    <n v="15672610"/>
    <x v="2"/>
    <n v="116400"/>
    <n v="9.7899999999999991"/>
    <n v="48"/>
    <s v="2022-10-25"/>
    <x v="0"/>
    <n v="50"/>
  </r>
  <r>
    <s v="L01716"/>
    <n v="15763662"/>
    <x v="2"/>
    <n v="162800"/>
    <n v="7.84"/>
    <n v="24"/>
    <s v="2022-10-25"/>
    <x v="1"/>
    <n v="0"/>
  </r>
  <r>
    <s v="L01717"/>
    <n v="15791780"/>
    <x v="0"/>
    <n v="542400"/>
    <n v="6.4"/>
    <n v="300"/>
    <s v="2022-10-25"/>
    <x v="0"/>
    <n v="49"/>
  </r>
  <r>
    <s v="L01718"/>
    <n v="15809515"/>
    <x v="0"/>
    <n v="47000"/>
    <n v="5.79"/>
    <n v="240"/>
    <s v="2022-10-25"/>
    <x v="0"/>
    <n v="41"/>
  </r>
  <r>
    <s v="L01719"/>
    <n v="15691111"/>
    <x v="0"/>
    <n v="16300"/>
    <n v="7.07"/>
    <n v="360"/>
    <s v="2022-10-26"/>
    <x v="0"/>
    <n v="0"/>
  </r>
  <r>
    <s v="L01720"/>
    <n v="15620832"/>
    <x v="1"/>
    <n v="176800"/>
    <n v="9.16"/>
    <n v="84"/>
    <s v="2022-10-26"/>
    <x v="0"/>
    <n v="0"/>
  </r>
  <r>
    <s v="L01721"/>
    <n v="15649183"/>
    <x v="3"/>
    <n v="47400"/>
    <n v="12.68"/>
    <n v="60"/>
    <s v="2022-10-26"/>
    <x v="0"/>
    <n v="45"/>
  </r>
  <r>
    <s v="L01722"/>
    <n v="15714391"/>
    <x v="4"/>
    <n v="46100"/>
    <n v="8.2200000000000006"/>
    <n v="60"/>
    <s v="2022-10-26"/>
    <x v="0"/>
    <n v="0"/>
  </r>
  <r>
    <s v="L01723"/>
    <n v="15740404"/>
    <x v="3"/>
    <n v="81400"/>
    <n v="10.36"/>
    <n v="48"/>
    <s v="2022-10-26"/>
    <x v="0"/>
    <n v="0"/>
  </r>
  <r>
    <s v="L01724"/>
    <n v="15642041"/>
    <x v="1"/>
    <n v="156400"/>
    <n v="9.18"/>
    <n v="84"/>
    <s v="2022-10-27"/>
    <x v="0"/>
    <n v="0"/>
  </r>
  <r>
    <s v="L01725"/>
    <n v="15610383"/>
    <x v="1"/>
    <n v="79600"/>
    <n v="9.2100000000000009"/>
    <n v="60"/>
    <s v="2022-10-27"/>
    <x v="0"/>
    <n v="0"/>
  </r>
  <r>
    <s v="L01726"/>
    <n v="15642004"/>
    <x v="2"/>
    <n v="29800"/>
    <n v="7.51"/>
    <n v="24"/>
    <s v="2022-10-27"/>
    <x v="2"/>
    <n v="354"/>
  </r>
  <r>
    <s v="L01727"/>
    <n v="15600975"/>
    <x v="4"/>
    <n v="81400"/>
    <n v="8.4700000000000006"/>
    <n v="120"/>
    <s v="2022-10-27"/>
    <x v="2"/>
    <n v="107"/>
  </r>
  <r>
    <s v="L01728"/>
    <n v="15778142"/>
    <x v="1"/>
    <n v="14800"/>
    <n v="8.51"/>
    <n v="84"/>
    <s v="2022-10-28"/>
    <x v="0"/>
    <n v="0"/>
  </r>
  <r>
    <s v="L01729"/>
    <n v="15674950"/>
    <x v="3"/>
    <n v="97200"/>
    <n v="13.34"/>
    <n v="12"/>
    <s v="2022-10-28"/>
    <x v="1"/>
    <n v="0"/>
  </r>
  <r>
    <s v="L01730"/>
    <n v="15635125"/>
    <x v="2"/>
    <n v="67000"/>
    <n v="9.64"/>
    <n v="60"/>
    <s v="2022-10-29"/>
    <x v="0"/>
    <n v="0"/>
  </r>
  <r>
    <s v="L01731"/>
    <n v="15695792"/>
    <x v="3"/>
    <n v="27800"/>
    <n v="10.17"/>
    <n v="36"/>
    <s v="2022-10-29"/>
    <x v="1"/>
    <n v="0"/>
  </r>
  <r>
    <s v="L01732"/>
    <n v="15592761"/>
    <x v="2"/>
    <n v="284000"/>
    <n v="8.74"/>
    <n v="60"/>
    <s v="2022-10-29"/>
    <x v="0"/>
    <n v="0"/>
  </r>
  <r>
    <s v="L01733"/>
    <n v="15586504"/>
    <x v="2"/>
    <n v="76900"/>
    <n v="8.34"/>
    <n v="24"/>
    <s v="2022-10-30"/>
    <x v="1"/>
    <n v="0"/>
  </r>
  <r>
    <s v="L01734"/>
    <n v="15715877"/>
    <x v="3"/>
    <n v="31500"/>
    <n v="9.3699999999999992"/>
    <n v="12"/>
    <s v="2022-10-30"/>
    <x v="1"/>
    <n v="0"/>
  </r>
  <r>
    <s v="L01735"/>
    <n v="15624995"/>
    <x v="3"/>
    <n v="21600"/>
    <n v="10.039999999999999"/>
    <n v="48"/>
    <s v="2022-10-30"/>
    <x v="0"/>
    <n v="0"/>
  </r>
  <r>
    <s v="L01736"/>
    <n v="15572093"/>
    <x v="3"/>
    <n v="88500"/>
    <n v="12.04"/>
    <n v="60"/>
    <s v="2022-10-31"/>
    <x v="2"/>
    <n v="215"/>
  </r>
  <r>
    <s v="L01737"/>
    <n v="15678333"/>
    <x v="2"/>
    <n v="174500"/>
    <n v="8"/>
    <n v="48"/>
    <s v="2022-10-31"/>
    <x v="0"/>
    <n v="0"/>
  </r>
  <r>
    <s v="L01738"/>
    <n v="15794345"/>
    <x v="0"/>
    <n v="261200"/>
    <n v="6.03"/>
    <n v="120"/>
    <s v="2022-10-31"/>
    <x v="0"/>
    <n v="0"/>
  </r>
  <r>
    <s v="L01739"/>
    <n v="15606887"/>
    <x v="4"/>
    <n v="174900"/>
    <n v="6.41"/>
    <n v="120"/>
    <s v="2022-11-01"/>
    <x v="0"/>
    <n v="0"/>
  </r>
  <r>
    <s v="L01740"/>
    <n v="15628303"/>
    <x v="3"/>
    <n v="5200"/>
    <n v="10.33"/>
    <n v="36"/>
    <s v="2022-11-01"/>
    <x v="1"/>
    <n v="0"/>
  </r>
  <r>
    <s v="L01741"/>
    <n v="15604348"/>
    <x v="3"/>
    <n v="62100"/>
    <n v="10.57"/>
    <n v="12"/>
    <s v="2022-11-02"/>
    <x v="1"/>
    <n v="0"/>
  </r>
  <r>
    <s v="L01742"/>
    <n v="15654760"/>
    <x v="2"/>
    <n v="140500"/>
    <n v="6.59"/>
    <n v="36"/>
    <s v="2022-11-03"/>
    <x v="1"/>
    <n v="0"/>
  </r>
  <r>
    <s v="L01743"/>
    <n v="15593736"/>
    <x v="0"/>
    <n v="467200"/>
    <n v="7.45"/>
    <n v="180"/>
    <s v="2022-11-03"/>
    <x v="0"/>
    <n v="0"/>
  </r>
  <r>
    <s v="L01744"/>
    <n v="15718454"/>
    <x v="2"/>
    <n v="74100"/>
    <n v="8.42"/>
    <n v="24"/>
    <s v="2022-11-03"/>
    <x v="1"/>
    <n v="0"/>
  </r>
  <r>
    <s v="L01745"/>
    <n v="15705515"/>
    <x v="1"/>
    <n v="439900"/>
    <n v="11.3"/>
    <n v="24"/>
    <s v="2022-11-04"/>
    <x v="1"/>
    <n v="0"/>
  </r>
  <r>
    <s v="L01746"/>
    <n v="15585198"/>
    <x v="1"/>
    <n v="400700"/>
    <n v="9.5399999999999991"/>
    <n v="24"/>
    <s v="2022-11-05"/>
    <x v="1"/>
    <n v="0"/>
  </r>
  <r>
    <s v="L01747"/>
    <n v="15663164"/>
    <x v="1"/>
    <n v="133200"/>
    <n v="11.04"/>
    <n v="24"/>
    <s v="2022-11-05"/>
    <x v="1"/>
    <n v="0"/>
  </r>
  <r>
    <s v="L01748"/>
    <n v="15795079"/>
    <x v="3"/>
    <n v="84900"/>
    <n v="12.33"/>
    <n v="36"/>
    <s v="2022-11-05"/>
    <x v="1"/>
    <n v="0"/>
  </r>
  <r>
    <s v="L01749"/>
    <n v="15631063"/>
    <x v="3"/>
    <n v="35600"/>
    <n v="10.51"/>
    <n v="48"/>
    <s v="2022-11-06"/>
    <x v="0"/>
    <n v="0"/>
  </r>
  <r>
    <s v="L01750"/>
    <n v="15754537"/>
    <x v="2"/>
    <n v="54600"/>
    <n v="6.75"/>
    <n v="48"/>
    <s v="2022-11-06"/>
    <x v="0"/>
    <n v="0"/>
  </r>
  <r>
    <s v="L01751"/>
    <n v="15692631"/>
    <x v="2"/>
    <n v="164000"/>
    <n v="9.91"/>
    <n v="72"/>
    <s v="2022-11-06"/>
    <x v="0"/>
    <n v="0"/>
  </r>
  <r>
    <s v="L01752"/>
    <n v="15784280"/>
    <x v="1"/>
    <n v="205700"/>
    <n v="10.56"/>
    <n v="36"/>
    <s v="2022-11-07"/>
    <x v="1"/>
    <n v="0"/>
  </r>
  <r>
    <s v="L01753"/>
    <n v="15785705"/>
    <x v="3"/>
    <n v="70200"/>
    <n v="10.85"/>
    <n v="36"/>
    <s v="2022-11-08"/>
    <x v="1"/>
    <n v="0"/>
  </r>
  <r>
    <s v="L01754"/>
    <n v="15668057"/>
    <x v="3"/>
    <n v="25800"/>
    <n v="12.36"/>
    <n v="36"/>
    <s v="2022-11-08"/>
    <x v="1"/>
    <n v="0"/>
  </r>
  <r>
    <s v="L01755"/>
    <n v="15685628"/>
    <x v="1"/>
    <n v="129100"/>
    <n v="10.81"/>
    <n v="60"/>
    <s v="2022-11-09"/>
    <x v="0"/>
    <n v="0"/>
  </r>
  <r>
    <s v="L01756"/>
    <n v="15671800"/>
    <x v="2"/>
    <n v="336800"/>
    <n v="8.4600000000000009"/>
    <n v="24"/>
    <s v="2022-11-09"/>
    <x v="2"/>
    <n v="360"/>
  </r>
  <r>
    <s v="L01757"/>
    <n v="15741197"/>
    <x v="2"/>
    <n v="137100"/>
    <n v="7.84"/>
    <n v="36"/>
    <s v="2022-11-10"/>
    <x v="1"/>
    <n v="0"/>
  </r>
  <r>
    <s v="L01758"/>
    <n v="15672246"/>
    <x v="1"/>
    <n v="315100"/>
    <n v="9.4"/>
    <n v="60"/>
    <s v="2022-11-10"/>
    <x v="0"/>
    <n v="0"/>
  </r>
  <r>
    <s v="L01759"/>
    <n v="15738721"/>
    <x v="4"/>
    <n v="65600"/>
    <n v="6.54"/>
    <n v="84"/>
    <s v="2022-11-10"/>
    <x v="0"/>
    <n v="0"/>
  </r>
  <r>
    <s v="L01760"/>
    <n v="15643042"/>
    <x v="3"/>
    <n v="31400"/>
    <n v="11.34"/>
    <n v="12"/>
    <s v="2022-11-10"/>
    <x v="2"/>
    <n v="170"/>
  </r>
  <r>
    <s v="L01761"/>
    <n v="15632472"/>
    <x v="3"/>
    <n v="38000"/>
    <n v="13.66"/>
    <n v="60"/>
    <s v="2022-11-10"/>
    <x v="0"/>
    <n v="0"/>
  </r>
  <r>
    <s v="L01762"/>
    <n v="15664539"/>
    <x v="4"/>
    <n v="54100"/>
    <n v="7.54"/>
    <n v="120"/>
    <s v="2022-11-11"/>
    <x v="0"/>
    <n v="0"/>
  </r>
  <r>
    <s v="L01763"/>
    <n v="15782468"/>
    <x v="3"/>
    <n v="8400"/>
    <n v="9.33"/>
    <n v="60"/>
    <s v="2022-11-11"/>
    <x v="0"/>
    <n v="36"/>
  </r>
  <r>
    <s v="L01764"/>
    <n v="15630910"/>
    <x v="3"/>
    <n v="31500"/>
    <n v="10.19"/>
    <n v="24"/>
    <s v="2022-11-11"/>
    <x v="1"/>
    <n v="0"/>
  </r>
  <r>
    <s v="L01765"/>
    <n v="15806922"/>
    <x v="3"/>
    <n v="53500"/>
    <n v="11.3"/>
    <n v="60"/>
    <s v="2022-11-11"/>
    <x v="0"/>
    <n v="0"/>
  </r>
  <r>
    <s v="L01766"/>
    <n v="15676869"/>
    <x v="0"/>
    <n v="304100"/>
    <n v="6.64"/>
    <n v="180"/>
    <s v="2022-11-11"/>
    <x v="0"/>
    <n v="0"/>
  </r>
  <r>
    <s v="L01767"/>
    <n v="15672610"/>
    <x v="3"/>
    <n v="44700"/>
    <n v="11.74"/>
    <n v="36"/>
    <s v="2022-11-12"/>
    <x v="1"/>
    <n v="0"/>
  </r>
  <r>
    <s v="L01768"/>
    <n v="15627847"/>
    <x v="3"/>
    <n v="72200"/>
    <n v="10.55"/>
    <n v="60"/>
    <s v="2022-11-12"/>
    <x v="0"/>
    <n v="0"/>
  </r>
  <r>
    <s v="L01769"/>
    <n v="15693259"/>
    <x v="2"/>
    <n v="113600"/>
    <n v="8.4700000000000006"/>
    <n v="48"/>
    <s v="2022-11-13"/>
    <x v="0"/>
    <n v="0"/>
  </r>
  <r>
    <s v="L01770"/>
    <n v="15798348"/>
    <x v="0"/>
    <n v="196900"/>
    <n v="6.44"/>
    <n v="240"/>
    <s v="2022-11-13"/>
    <x v="0"/>
    <n v="35"/>
  </r>
  <r>
    <s v="L01771"/>
    <n v="15625445"/>
    <x v="0"/>
    <n v="235500"/>
    <n v="6.84"/>
    <n v="120"/>
    <s v="2022-11-13"/>
    <x v="0"/>
    <n v="36"/>
  </r>
  <r>
    <s v="L01772"/>
    <n v="15603554"/>
    <x v="4"/>
    <n v="53000"/>
    <n v="8.6300000000000008"/>
    <n v="60"/>
    <s v="2022-11-13"/>
    <x v="0"/>
    <n v="0"/>
  </r>
  <r>
    <s v="L01773"/>
    <n v="15813844"/>
    <x v="2"/>
    <n v="82200"/>
    <n v="8.4"/>
    <n v="36"/>
    <s v="2022-11-13"/>
    <x v="1"/>
    <n v="0"/>
  </r>
  <r>
    <s v="L01774"/>
    <n v="15768104"/>
    <x v="2"/>
    <n v="83100"/>
    <n v="7.01"/>
    <n v="48"/>
    <s v="2022-11-14"/>
    <x v="0"/>
    <n v="0"/>
  </r>
  <r>
    <s v="L01775"/>
    <n v="15767414"/>
    <x v="3"/>
    <n v="41000"/>
    <n v="12.34"/>
    <n v="48"/>
    <s v="2022-11-14"/>
    <x v="0"/>
    <n v="54"/>
  </r>
  <r>
    <s v="L01776"/>
    <n v="15711309"/>
    <x v="3"/>
    <n v="123400"/>
    <n v="11.97"/>
    <n v="12"/>
    <s v="2022-11-14"/>
    <x v="1"/>
    <n v="0"/>
  </r>
  <r>
    <s v="L01777"/>
    <n v="15661473"/>
    <x v="0"/>
    <n v="872300"/>
    <n v="5.47"/>
    <n v="120"/>
    <s v="2022-11-14"/>
    <x v="0"/>
    <n v="0"/>
  </r>
  <r>
    <s v="L01778"/>
    <n v="15810460"/>
    <x v="3"/>
    <n v="74100"/>
    <n v="9.61"/>
    <n v="60"/>
    <s v="2022-11-16"/>
    <x v="0"/>
    <n v="0"/>
  </r>
  <r>
    <s v="L01779"/>
    <n v="15759537"/>
    <x v="3"/>
    <n v="104300"/>
    <n v="10.37"/>
    <n v="60"/>
    <s v="2022-11-16"/>
    <x v="0"/>
    <n v="0"/>
  </r>
  <r>
    <s v="L01780"/>
    <n v="15776211"/>
    <x v="0"/>
    <n v="426900"/>
    <n v="5.62"/>
    <n v="360"/>
    <s v="2022-11-16"/>
    <x v="0"/>
    <n v="0"/>
  </r>
  <r>
    <s v="L01781"/>
    <n v="15762682"/>
    <x v="1"/>
    <n v="24600"/>
    <n v="8.98"/>
    <n v="60"/>
    <s v="2022-11-16"/>
    <x v="0"/>
    <n v="0"/>
  </r>
  <r>
    <s v="L01782"/>
    <n v="15654456"/>
    <x v="1"/>
    <n v="173200"/>
    <n v="12.45"/>
    <n v="24"/>
    <s v="2022-11-17"/>
    <x v="2"/>
    <n v="249"/>
  </r>
  <r>
    <s v="L01783"/>
    <n v="15682489"/>
    <x v="0"/>
    <n v="897300"/>
    <n v="6.6"/>
    <n v="180"/>
    <s v="2022-11-17"/>
    <x v="2"/>
    <n v="249"/>
  </r>
  <r>
    <s v="L01784"/>
    <n v="15766734"/>
    <x v="0"/>
    <n v="533200"/>
    <n v="8.52"/>
    <n v="180"/>
    <s v="2022-11-17"/>
    <x v="2"/>
    <n v="277"/>
  </r>
  <r>
    <s v="L01785"/>
    <n v="15791767"/>
    <x v="3"/>
    <n v="69300"/>
    <n v="10.86"/>
    <n v="60"/>
    <s v="2022-11-18"/>
    <x v="0"/>
    <n v="0"/>
  </r>
  <r>
    <s v="L01786"/>
    <n v="15618225"/>
    <x v="3"/>
    <n v="60400"/>
    <n v="10.54"/>
    <n v="60"/>
    <s v="2022-11-18"/>
    <x v="0"/>
    <n v="0"/>
  </r>
  <r>
    <s v="L01787"/>
    <n v="15579914"/>
    <x v="2"/>
    <n v="156800"/>
    <n v="9.5299999999999994"/>
    <n v="48"/>
    <s v="2022-11-18"/>
    <x v="0"/>
    <n v="0"/>
  </r>
  <r>
    <s v="L01788"/>
    <n v="15755138"/>
    <x v="2"/>
    <n v="92600"/>
    <n v="6.27"/>
    <n v="24"/>
    <s v="2022-11-18"/>
    <x v="1"/>
    <n v="0"/>
  </r>
  <r>
    <s v="L01789"/>
    <n v="15683213"/>
    <x v="0"/>
    <n v="877900"/>
    <n v="7.21"/>
    <n v="180"/>
    <s v="2022-11-19"/>
    <x v="0"/>
    <n v="0"/>
  </r>
  <r>
    <s v="L01790"/>
    <n v="15681126"/>
    <x v="2"/>
    <n v="151100"/>
    <n v="7.46"/>
    <n v="60"/>
    <s v="2022-11-19"/>
    <x v="0"/>
    <n v="0"/>
  </r>
  <r>
    <s v="L01791"/>
    <n v="15691703"/>
    <x v="3"/>
    <n v="36800"/>
    <n v="12.19"/>
    <n v="48"/>
    <s v="2022-11-20"/>
    <x v="0"/>
    <n v="0"/>
  </r>
  <r>
    <s v="L01792"/>
    <n v="15800061"/>
    <x v="2"/>
    <n v="265200"/>
    <n v="10.19"/>
    <n v="24"/>
    <s v="2022-11-20"/>
    <x v="1"/>
    <n v="0"/>
  </r>
  <r>
    <s v="L01793"/>
    <n v="15624667"/>
    <x v="3"/>
    <n v="29100"/>
    <n v="10.46"/>
    <n v="36"/>
    <s v="2022-11-20"/>
    <x v="1"/>
    <n v="0"/>
  </r>
  <r>
    <s v="L01794"/>
    <n v="15703793"/>
    <x v="3"/>
    <n v="14800"/>
    <n v="10.01"/>
    <n v="12"/>
    <s v="2022-11-20"/>
    <x v="1"/>
    <n v="0"/>
  </r>
  <r>
    <s v="L01795"/>
    <n v="15594270"/>
    <x v="2"/>
    <n v="16200"/>
    <n v="8.17"/>
    <n v="36"/>
    <s v="2022-11-20"/>
    <x v="1"/>
    <n v="0"/>
  </r>
  <r>
    <s v="L01796"/>
    <n v="15721007"/>
    <x v="4"/>
    <n v="136000"/>
    <n v="6.03"/>
    <n v="120"/>
    <s v="2022-11-21"/>
    <x v="0"/>
    <n v="0"/>
  </r>
  <r>
    <s v="L01797"/>
    <n v="15802478"/>
    <x v="0"/>
    <n v="652100"/>
    <n v="5.59"/>
    <n v="360"/>
    <s v="2022-11-21"/>
    <x v="0"/>
    <n v="0"/>
  </r>
  <r>
    <s v="L01798"/>
    <n v="15681887"/>
    <x v="1"/>
    <n v="65000"/>
    <n v="8.5500000000000007"/>
    <n v="36"/>
    <s v="2022-11-21"/>
    <x v="1"/>
    <n v="0"/>
  </r>
  <r>
    <s v="L01799"/>
    <n v="15634267"/>
    <x v="1"/>
    <n v="327800"/>
    <n v="10"/>
    <n v="60"/>
    <s v="2022-11-22"/>
    <x v="0"/>
    <n v="0"/>
  </r>
  <r>
    <s v="L01800"/>
    <n v="15807433"/>
    <x v="0"/>
    <n v="50000"/>
    <n v="7.66"/>
    <n v="300"/>
    <s v="2022-11-22"/>
    <x v="0"/>
    <n v="0"/>
  </r>
  <r>
    <s v="L01801"/>
    <n v="15664668"/>
    <x v="2"/>
    <n v="14100"/>
    <n v="9.42"/>
    <n v="60"/>
    <s v="2022-11-23"/>
    <x v="0"/>
    <n v="52"/>
  </r>
  <r>
    <s v="L01802"/>
    <n v="15724719"/>
    <x v="2"/>
    <n v="250400"/>
    <n v="9.6999999999999993"/>
    <n v="48"/>
    <s v="2022-11-23"/>
    <x v="0"/>
    <n v="0"/>
  </r>
  <r>
    <s v="L01803"/>
    <n v="15611580"/>
    <x v="1"/>
    <n v="288700"/>
    <n v="8.8800000000000008"/>
    <n v="24"/>
    <s v="2022-11-23"/>
    <x v="1"/>
    <n v="0"/>
  </r>
  <r>
    <s v="L01804"/>
    <n v="15661412"/>
    <x v="2"/>
    <n v="388800"/>
    <n v="7.7"/>
    <n v="72"/>
    <s v="2022-11-23"/>
    <x v="0"/>
    <n v="0"/>
  </r>
  <r>
    <s v="L01805"/>
    <n v="15791452"/>
    <x v="4"/>
    <n v="117400"/>
    <n v="6.57"/>
    <n v="120"/>
    <s v="2022-11-24"/>
    <x v="0"/>
    <n v="0"/>
  </r>
  <r>
    <s v="L01806"/>
    <n v="15731951"/>
    <x v="2"/>
    <n v="9800"/>
    <n v="8.41"/>
    <n v="72"/>
    <s v="2022-11-24"/>
    <x v="0"/>
    <n v="0"/>
  </r>
  <r>
    <s v="L01807"/>
    <n v="15755209"/>
    <x v="4"/>
    <n v="28300"/>
    <n v="8.61"/>
    <n v="36"/>
    <s v="2022-11-25"/>
    <x v="1"/>
    <n v="0"/>
  </r>
  <r>
    <s v="L01808"/>
    <n v="15736534"/>
    <x v="0"/>
    <n v="369300"/>
    <n v="5.86"/>
    <n v="240"/>
    <s v="2022-11-25"/>
    <x v="0"/>
    <n v="0"/>
  </r>
  <r>
    <s v="L01809"/>
    <n v="15812720"/>
    <x v="2"/>
    <n v="172900"/>
    <n v="6.73"/>
    <n v="48"/>
    <s v="2022-11-25"/>
    <x v="0"/>
    <n v="0"/>
  </r>
  <r>
    <s v="L01810"/>
    <n v="15657637"/>
    <x v="3"/>
    <n v="37100"/>
    <n v="10.199999999999999"/>
    <n v="48"/>
    <s v="2022-11-25"/>
    <x v="0"/>
    <n v="0"/>
  </r>
  <r>
    <s v="L01811"/>
    <n v="15575430"/>
    <x v="4"/>
    <n v="169400"/>
    <n v="9.06"/>
    <n v="36"/>
    <s v="2022-11-26"/>
    <x v="1"/>
    <n v="0"/>
  </r>
  <r>
    <s v="L01812"/>
    <n v="15606003"/>
    <x v="3"/>
    <n v="1700"/>
    <n v="12.16"/>
    <n v="60"/>
    <s v="2022-11-26"/>
    <x v="0"/>
    <n v="0"/>
  </r>
  <r>
    <s v="L01813"/>
    <n v="15576022"/>
    <x v="1"/>
    <n v="231800"/>
    <n v="10.89"/>
    <n v="60"/>
    <s v="2022-11-26"/>
    <x v="2"/>
    <n v="130"/>
  </r>
  <r>
    <s v="L01814"/>
    <n v="15590344"/>
    <x v="3"/>
    <n v="98000"/>
    <n v="10.38"/>
    <n v="48"/>
    <s v="2022-11-27"/>
    <x v="0"/>
    <n v="0"/>
  </r>
  <r>
    <s v="L01815"/>
    <n v="15734246"/>
    <x v="2"/>
    <n v="317000"/>
    <n v="6.42"/>
    <n v="24"/>
    <s v="2022-11-27"/>
    <x v="1"/>
    <n v="0"/>
  </r>
  <r>
    <s v="L01816"/>
    <n v="15605000"/>
    <x v="1"/>
    <n v="402400"/>
    <n v="11.19"/>
    <n v="60"/>
    <s v="2022-11-27"/>
    <x v="0"/>
    <n v="16"/>
  </r>
  <r>
    <s v="L01817"/>
    <n v="15705009"/>
    <x v="1"/>
    <n v="157300"/>
    <n v="11.78"/>
    <n v="36"/>
    <s v="2022-11-29"/>
    <x v="1"/>
    <n v="0"/>
  </r>
  <r>
    <s v="L01818"/>
    <n v="15709256"/>
    <x v="2"/>
    <n v="293800"/>
    <n v="6.83"/>
    <n v="48"/>
    <s v="2022-11-30"/>
    <x v="0"/>
    <n v="0"/>
  </r>
  <r>
    <s v="L01819"/>
    <n v="15804072"/>
    <x v="1"/>
    <n v="49400"/>
    <n v="9.56"/>
    <n v="60"/>
    <s v="2022-11-30"/>
    <x v="0"/>
    <n v="0"/>
  </r>
  <r>
    <s v="L01820"/>
    <n v="15751392"/>
    <x v="3"/>
    <n v="54000"/>
    <n v="12"/>
    <n v="24"/>
    <s v="2022-11-30"/>
    <x v="2"/>
    <n v="324"/>
  </r>
  <r>
    <s v="L01821"/>
    <n v="15615457"/>
    <x v="4"/>
    <n v="130800"/>
    <n v="6.02"/>
    <n v="60"/>
    <s v="2022-11-30"/>
    <x v="0"/>
    <n v="0"/>
  </r>
  <r>
    <s v="L01822"/>
    <n v="15626475"/>
    <x v="3"/>
    <n v="54200"/>
    <n v="10.65"/>
    <n v="48"/>
    <s v="2022-11-30"/>
    <x v="0"/>
    <n v="0"/>
  </r>
  <r>
    <s v="L01823"/>
    <n v="15763063"/>
    <x v="2"/>
    <n v="131900"/>
    <n v="8.27"/>
    <n v="60"/>
    <s v="2022-11-30"/>
    <x v="0"/>
    <n v="0"/>
  </r>
  <r>
    <s v="L01824"/>
    <n v="15644621"/>
    <x v="4"/>
    <n v="116300"/>
    <n v="8.6999999999999993"/>
    <n v="120"/>
    <s v="2022-11-30"/>
    <x v="0"/>
    <n v="0"/>
  </r>
  <r>
    <s v="L01825"/>
    <n v="15762799"/>
    <x v="2"/>
    <n v="187200"/>
    <n v="8.15"/>
    <n v="24"/>
    <s v="2022-11-30"/>
    <x v="1"/>
    <n v="0"/>
  </r>
  <r>
    <s v="L01826"/>
    <n v="15764491"/>
    <x v="2"/>
    <n v="67600"/>
    <n v="7.49"/>
    <n v="24"/>
    <s v="2022-11-30"/>
    <x v="1"/>
    <n v="0"/>
  </r>
  <r>
    <s v="L01827"/>
    <n v="15638871"/>
    <x v="2"/>
    <n v="73400"/>
    <n v="7.95"/>
    <n v="36"/>
    <s v="2022-12-01"/>
    <x v="1"/>
    <n v="0"/>
  </r>
  <r>
    <s v="L01828"/>
    <n v="15667215"/>
    <x v="2"/>
    <n v="57000"/>
    <n v="8.5"/>
    <n v="36"/>
    <s v="2022-12-01"/>
    <x v="1"/>
    <n v="0"/>
  </r>
  <r>
    <s v="L01829"/>
    <n v="15701037"/>
    <x v="2"/>
    <n v="91600"/>
    <n v="9.48"/>
    <n v="36"/>
    <s v="2022-12-01"/>
    <x v="1"/>
    <n v="0"/>
  </r>
  <r>
    <s v="L01830"/>
    <n v="15798850"/>
    <x v="3"/>
    <n v="2200"/>
    <n v="11.87"/>
    <n v="48"/>
    <s v="2022-12-02"/>
    <x v="0"/>
    <n v="0"/>
  </r>
  <r>
    <s v="L01831"/>
    <n v="15632816"/>
    <x v="2"/>
    <n v="171700"/>
    <n v="10.19"/>
    <n v="48"/>
    <s v="2022-12-02"/>
    <x v="0"/>
    <n v="0"/>
  </r>
  <r>
    <s v="L01832"/>
    <n v="15790067"/>
    <x v="2"/>
    <n v="59000"/>
    <n v="8.4600000000000009"/>
    <n v="72"/>
    <s v="2022-12-02"/>
    <x v="0"/>
    <n v="0"/>
  </r>
  <r>
    <s v="L01833"/>
    <n v="15620341"/>
    <x v="1"/>
    <n v="358600"/>
    <n v="12.38"/>
    <n v="60"/>
    <s v="2022-12-03"/>
    <x v="0"/>
    <n v="0"/>
  </r>
  <r>
    <s v="L01834"/>
    <n v="15616330"/>
    <x v="0"/>
    <n v="1042400"/>
    <n v="7.53"/>
    <n v="240"/>
    <s v="2022-12-03"/>
    <x v="0"/>
    <n v="0"/>
  </r>
  <r>
    <s v="L01835"/>
    <n v="15606149"/>
    <x v="3"/>
    <n v="113200"/>
    <n v="12.25"/>
    <n v="48"/>
    <s v="2022-12-03"/>
    <x v="0"/>
    <n v="0"/>
  </r>
  <r>
    <s v="L01836"/>
    <n v="15614782"/>
    <x v="3"/>
    <n v="59500"/>
    <n v="12.4"/>
    <n v="24"/>
    <s v="2022-12-03"/>
    <x v="1"/>
    <n v="0"/>
  </r>
  <r>
    <s v="L01837"/>
    <n v="15707138"/>
    <x v="3"/>
    <n v="61500"/>
    <n v="11.88"/>
    <n v="36"/>
    <s v="2022-12-03"/>
    <x v="1"/>
    <n v="0"/>
  </r>
  <r>
    <s v="L01838"/>
    <n v="15709459"/>
    <x v="4"/>
    <n v="186600"/>
    <n v="7.25"/>
    <n v="36"/>
    <s v="2022-12-04"/>
    <x v="1"/>
    <n v="0"/>
  </r>
  <r>
    <s v="L01839"/>
    <n v="15689602"/>
    <x v="3"/>
    <n v="13600"/>
    <n v="10.89"/>
    <n v="48"/>
    <s v="2022-12-04"/>
    <x v="0"/>
    <n v="0"/>
  </r>
  <r>
    <s v="L01840"/>
    <n v="15707473"/>
    <x v="1"/>
    <n v="175400"/>
    <n v="8.77"/>
    <n v="84"/>
    <s v="2022-12-04"/>
    <x v="0"/>
    <n v="0"/>
  </r>
  <r>
    <s v="L01841"/>
    <n v="15763415"/>
    <x v="4"/>
    <n v="98900"/>
    <n v="7.83"/>
    <n v="60"/>
    <s v="2022-12-04"/>
    <x v="0"/>
    <n v="54"/>
  </r>
  <r>
    <s v="L01842"/>
    <n v="15762138"/>
    <x v="2"/>
    <n v="265200"/>
    <n v="8.4600000000000009"/>
    <n v="60"/>
    <s v="2022-12-05"/>
    <x v="0"/>
    <n v="0"/>
  </r>
  <r>
    <s v="L01843"/>
    <n v="15718921"/>
    <x v="0"/>
    <n v="673100"/>
    <n v="7.55"/>
    <n v="180"/>
    <s v="2022-12-05"/>
    <x v="2"/>
    <n v="269"/>
  </r>
  <r>
    <s v="L01844"/>
    <n v="15568360"/>
    <x v="3"/>
    <n v="71900"/>
    <n v="12.28"/>
    <n v="24"/>
    <s v="2022-12-05"/>
    <x v="1"/>
    <n v="0"/>
  </r>
  <r>
    <s v="L01845"/>
    <n v="15802486"/>
    <x v="2"/>
    <n v="151200"/>
    <n v="9.3000000000000007"/>
    <n v="60"/>
    <s v="2022-12-06"/>
    <x v="0"/>
    <n v="0"/>
  </r>
  <r>
    <s v="L01846"/>
    <n v="15645896"/>
    <x v="2"/>
    <n v="59200"/>
    <n v="7.95"/>
    <n v="36"/>
    <s v="2022-12-06"/>
    <x v="1"/>
    <n v="0"/>
  </r>
  <r>
    <s v="L01847"/>
    <n v="15616213"/>
    <x v="4"/>
    <n v="182100"/>
    <n v="8.7200000000000006"/>
    <n v="84"/>
    <s v="2022-12-06"/>
    <x v="0"/>
    <n v="0"/>
  </r>
  <r>
    <s v="L01848"/>
    <n v="15631240"/>
    <x v="0"/>
    <n v="30100"/>
    <n v="6.24"/>
    <n v="300"/>
    <s v="2022-12-06"/>
    <x v="0"/>
    <n v="0"/>
  </r>
  <r>
    <s v="L01849"/>
    <n v="15709183"/>
    <x v="0"/>
    <n v="307000"/>
    <n v="5.78"/>
    <n v="180"/>
    <s v="2022-12-06"/>
    <x v="0"/>
    <n v="0"/>
  </r>
  <r>
    <s v="L01850"/>
    <n v="15646196"/>
    <x v="4"/>
    <n v="184400"/>
    <n v="5.98"/>
    <n v="60"/>
    <s v="2022-12-06"/>
    <x v="0"/>
    <n v="0"/>
  </r>
  <r>
    <s v="L01851"/>
    <n v="15793042"/>
    <x v="2"/>
    <n v="128300"/>
    <n v="8.4"/>
    <n v="72"/>
    <s v="2022-12-07"/>
    <x v="0"/>
    <n v="0"/>
  </r>
  <r>
    <s v="L01852"/>
    <n v="15686302"/>
    <x v="2"/>
    <n v="247500"/>
    <n v="6.69"/>
    <n v="60"/>
    <s v="2022-12-07"/>
    <x v="0"/>
    <n v="20"/>
  </r>
  <r>
    <s v="L01853"/>
    <n v="15633648"/>
    <x v="2"/>
    <n v="73300"/>
    <n v="7.53"/>
    <n v="36"/>
    <s v="2022-12-07"/>
    <x v="1"/>
    <n v="0"/>
  </r>
  <r>
    <s v="L01854"/>
    <n v="15583221"/>
    <x v="0"/>
    <n v="85600"/>
    <n v="6.26"/>
    <n v="120"/>
    <s v="2022-12-07"/>
    <x v="0"/>
    <n v="0"/>
  </r>
  <r>
    <s v="L01855"/>
    <n v="15751524"/>
    <x v="0"/>
    <n v="164100"/>
    <n v="5.93"/>
    <n v="300"/>
    <s v="2022-12-08"/>
    <x v="0"/>
    <n v="0"/>
  </r>
  <r>
    <s v="L01856"/>
    <n v="15716926"/>
    <x v="3"/>
    <n v="61100"/>
    <n v="9.31"/>
    <n v="48"/>
    <s v="2022-12-08"/>
    <x v="0"/>
    <n v="0"/>
  </r>
  <r>
    <s v="L01857"/>
    <n v="15698791"/>
    <x v="3"/>
    <n v="20600"/>
    <n v="9.36"/>
    <n v="24"/>
    <s v="2022-12-08"/>
    <x v="1"/>
    <n v="0"/>
  </r>
  <r>
    <s v="L01858"/>
    <n v="15808831"/>
    <x v="2"/>
    <n v="168400"/>
    <n v="8.8800000000000008"/>
    <n v="24"/>
    <s v="2022-12-10"/>
    <x v="1"/>
    <n v="0"/>
  </r>
  <r>
    <s v="L01859"/>
    <n v="15764284"/>
    <x v="3"/>
    <n v="53700"/>
    <n v="10.96"/>
    <n v="48"/>
    <s v="2022-12-10"/>
    <x v="0"/>
    <n v="0"/>
  </r>
  <r>
    <s v="L01860"/>
    <n v="15692259"/>
    <x v="3"/>
    <n v="49800"/>
    <n v="9.9700000000000006"/>
    <n v="60"/>
    <s v="2022-12-11"/>
    <x v="0"/>
    <n v="0"/>
  </r>
  <r>
    <s v="L01861"/>
    <n v="15796480"/>
    <x v="2"/>
    <n v="167200"/>
    <n v="8.5"/>
    <n v="24"/>
    <s v="2022-12-11"/>
    <x v="1"/>
    <n v="0"/>
  </r>
  <r>
    <s v="L01862"/>
    <n v="15624229"/>
    <x v="0"/>
    <n v="63700"/>
    <n v="6.31"/>
    <n v="120"/>
    <s v="2022-12-12"/>
    <x v="0"/>
    <n v="0"/>
  </r>
  <r>
    <s v="L01863"/>
    <n v="15708504"/>
    <x v="3"/>
    <n v="99200"/>
    <n v="10.11"/>
    <n v="24"/>
    <s v="2022-12-13"/>
    <x v="1"/>
    <n v="0"/>
  </r>
  <r>
    <s v="L01864"/>
    <n v="15620735"/>
    <x v="0"/>
    <n v="204300"/>
    <n v="6.76"/>
    <n v="120"/>
    <s v="2022-12-13"/>
    <x v="2"/>
    <n v="194"/>
  </r>
  <r>
    <s v="L01865"/>
    <n v="15626233"/>
    <x v="2"/>
    <n v="259600"/>
    <n v="8.4600000000000009"/>
    <n v="72"/>
    <s v="2022-12-14"/>
    <x v="0"/>
    <n v="0"/>
  </r>
  <r>
    <s v="L01866"/>
    <n v="15806808"/>
    <x v="3"/>
    <n v="94700"/>
    <n v="9.8000000000000007"/>
    <n v="24"/>
    <s v="2022-12-14"/>
    <x v="1"/>
    <n v="0"/>
  </r>
  <r>
    <s v="L01867"/>
    <n v="15627484"/>
    <x v="2"/>
    <n v="165300"/>
    <n v="8.0399999999999991"/>
    <n v="60"/>
    <s v="2022-12-14"/>
    <x v="0"/>
    <n v="0"/>
  </r>
  <r>
    <s v="L01868"/>
    <n v="15800228"/>
    <x v="3"/>
    <n v="11700"/>
    <n v="12.05"/>
    <n v="12"/>
    <s v="2022-12-14"/>
    <x v="1"/>
    <n v="0"/>
  </r>
  <r>
    <s v="L01869"/>
    <n v="15762716"/>
    <x v="0"/>
    <n v="169800"/>
    <n v="5.4"/>
    <n v="360"/>
    <s v="2022-12-15"/>
    <x v="2"/>
    <n v="354"/>
  </r>
  <r>
    <s v="L01870"/>
    <n v="15737521"/>
    <x v="2"/>
    <n v="237100"/>
    <n v="8.8000000000000007"/>
    <n v="36"/>
    <s v="2022-12-16"/>
    <x v="2"/>
    <n v="163"/>
  </r>
  <r>
    <s v="L01871"/>
    <n v="15793585"/>
    <x v="1"/>
    <n v="167000"/>
    <n v="10.1"/>
    <n v="60"/>
    <s v="2022-12-16"/>
    <x v="0"/>
    <n v="51"/>
  </r>
  <r>
    <s v="L01872"/>
    <n v="15602551"/>
    <x v="0"/>
    <n v="206300"/>
    <n v="6.07"/>
    <n v="240"/>
    <s v="2022-12-16"/>
    <x v="0"/>
    <n v="0"/>
  </r>
  <r>
    <s v="L01873"/>
    <n v="15613463"/>
    <x v="2"/>
    <n v="344100"/>
    <n v="7.56"/>
    <n v="72"/>
    <s v="2022-12-16"/>
    <x v="0"/>
    <n v="0"/>
  </r>
  <r>
    <s v="L01874"/>
    <n v="15694717"/>
    <x v="2"/>
    <n v="68400"/>
    <n v="9.64"/>
    <n v="72"/>
    <s v="2022-12-16"/>
    <x v="0"/>
    <n v="0"/>
  </r>
  <r>
    <s v="L01875"/>
    <n v="15642655"/>
    <x v="2"/>
    <n v="209400"/>
    <n v="8.08"/>
    <n v="24"/>
    <s v="2022-12-17"/>
    <x v="1"/>
    <n v="0"/>
  </r>
  <r>
    <s v="L01876"/>
    <n v="15638424"/>
    <x v="2"/>
    <n v="149100"/>
    <n v="8.99"/>
    <n v="48"/>
    <s v="2022-12-17"/>
    <x v="0"/>
    <n v="0"/>
  </r>
  <r>
    <s v="L01877"/>
    <n v="15577751"/>
    <x v="3"/>
    <n v="3800"/>
    <n v="10.66"/>
    <n v="12"/>
    <s v="2022-12-17"/>
    <x v="1"/>
    <n v="0"/>
  </r>
  <r>
    <s v="L01878"/>
    <n v="15701962"/>
    <x v="1"/>
    <n v="383900"/>
    <n v="11.07"/>
    <n v="24"/>
    <s v="2022-12-17"/>
    <x v="1"/>
    <n v="0"/>
  </r>
  <r>
    <s v="L01879"/>
    <n v="15673995"/>
    <x v="3"/>
    <n v="113400"/>
    <n v="13.05"/>
    <n v="12"/>
    <s v="2022-12-17"/>
    <x v="1"/>
    <n v="0"/>
  </r>
  <r>
    <s v="L01880"/>
    <n v="15599860"/>
    <x v="1"/>
    <n v="441800"/>
    <n v="10.73"/>
    <n v="24"/>
    <s v="2022-12-18"/>
    <x v="1"/>
    <n v="0"/>
  </r>
  <r>
    <s v="L01881"/>
    <n v="15631481"/>
    <x v="4"/>
    <n v="172500"/>
    <n v="7.02"/>
    <n v="60"/>
    <s v="2022-12-19"/>
    <x v="0"/>
    <n v="0"/>
  </r>
  <r>
    <s v="L01882"/>
    <n v="15670615"/>
    <x v="3"/>
    <n v="30700"/>
    <n v="11.35"/>
    <n v="12"/>
    <s v="2022-12-20"/>
    <x v="1"/>
    <n v="0"/>
  </r>
  <r>
    <s v="L01883"/>
    <n v="15778155"/>
    <x v="1"/>
    <n v="407700"/>
    <n v="11.65"/>
    <n v="36"/>
    <s v="2022-12-20"/>
    <x v="2"/>
    <n v="195"/>
  </r>
  <r>
    <s v="L01884"/>
    <n v="15689526"/>
    <x v="2"/>
    <n v="1000"/>
    <n v="9.41"/>
    <n v="48"/>
    <s v="2022-12-20"/>
    <x v="0"/>
    <n v="0"/>
  </r>
  <r>
    <s v="L01885"/>
    <n v="15685564"/>
    <x v="4"/>
    <n v="133300"/>
    <n v="6.4"/>
    <n v="84"/>
    <s v="2022-12-21"/>
    <x v="0"/>
    <n v="0"/>
  </r>
  <r>
    <s v="L01886"/>
    <n v="15634262"/>
    <x v="1"/>
    <n v="40300"/>
    <n v="10.02"/>
    <n v="36"/>
    <s v="2022-12-21"/>
    <x v="1"/>
    <n v="0"/>
  </r>
  <r>
    <s v="L01887"/>
    <n v="15661198"/>
    <x v="3"/>
    <n v="27700"/>
    <n v="9.57"/>
    <n v="36"/>
    <s v="2022-12-22"/>
    <x v="1"/>
    <n v="0"/>
  </r>
  <r>
    <s v="L01888"/>
    <n v="15579208"/>
    <x v="2"/>
    <n v="374000"/>
    <n v="9.34"/>
    <n v="72"/>
    <s v="2022-12-22"/>
    <x v="0"/>
    <n v="0"/>
  </r>
  <r>
    <s v="L01889"/>
    <n v="15635942"/>
    <x v="1"/>
    <n v="390900"/>
    <n v="11.67"/>
    <n v="24"/>
    <s v="2022-12-24"/>
    <x v="1"/>
    <n v="0"/>
  </r>
  <r>
    <s v="L01890"/>
    <n v="15766183"/>
    <x v="0"/>
    <n v="276700"/>
    <n v="6.81"/>
    <n v="300"/>
    <s v="2022-12-25"/>
    <x v="2"/>
    <n v="101"/>
  </r>
  <r>
    <s v="L01891"/>
    <n v="15794056"/>
    <x v="2"/>
    <n v="98700"/>
    <n v="8.3000000000000007"/>
    <n v="24"/>
    <s v="2022-12-26"/>
    <x v="1"/>
    <n v="0"/>
  </r>
  <r>
    <s v="L01892"/>
    <n v="15722578"/>
    <x v="3"/>
    <n v="69400"/>
    <n v="11.37"/>
    <n v="48"/>
    <s v="2022-12-26"/>
    <x v="0"/>
    <n v="28"/>
  </r>
  <r>
    <s v="L01893"/>
    <n v="15808784"/>
    <x v="3"/>
    <n v="93700"/>
    <n v="10.44"/>
    <n v="48"/>
    <s v="2022-12-26"/>
    <x v="0"/>
    <n v="0"/>
  </r>
  <r>
    <s v="L01894"/>
    <n v="15587177"/>
    <x v="3"/>
    <n v="37400"/>
    <n v="12.17"/>
    <n v="12"/>
    <s v="2022-12-26"/>
    <x v="2"/>
    <n v="141"/>
  </r>
  <r>
    <s v="L01895"/>
    <n v="15753229"/>
    <x v="2"/>
    <n v="209200"/>
    <n v="6.59"/>
    <n v="48"/>
    <s v="2022-12-27"/>
    <x v="0"/>
    <n v="0"/>
  </r>
  <r>
    <s v="L01896"/>
    <n v="15600651"/>
    <x v="0"/>
    <n v="136300"/>
    <n v="5.31"/>
    <n v="120"/>
    <s v="2022-12-27"/>
    <x v="0"/>
    <n v="0"/>
  </r>
  <r>
    <s v="L01897"/>
    <n v="15651802"/>
    <x v="1"/>
    <n v="319700"/>
    <n v="10.35"/>
    <n v="84"/>
    <s v="2022-12-27"/>
    <x v="0"/>
    <n v="0"/>
  </r>
  <r>
    <s v="L01898"/>
    <n v="15714391"/>
    <x v="2"/>
    <n v="127800"/>
    <n v="9.9499999999999993"/>
    <n v="60"/>
    <s v="2022-12-27"/>
    <x v="0"/>
    <n v="0"/>
  </r>
  <r>
    <s v="L01899"/>
    <n v="15750772"/>
    <x v="4"/>
    <n v="81200"/>
    <n v="7.49"/>
    <n v="60"/>
    <s v="2022-12-27"/>
    <x v="0"/>
    <n v="0"/>
  </r>
  <r>
    <s v="L01900"/>
    <n v="15666270"/>
    <x v="0"/>
    <n v="527700"/>
    <n v="6.44"/>
    <n v="240"/>
    <s v="2022-12-27"/>
    <x v="0"/>
    <n v="0"/>
  </r>
  <r>
    <s v="L01901"/>
    <n v="15670914"/>
    <x v="2"/>
    <n v="312700"/>
    <n v="7.09"/>
    <n v="72"/>
    <s v="2022-12-28"/>
    <x v="0"/>
    <n v="0"/>
  </r>
  <r>
    <s v="L01902"/>
    <n v="15792328"/>
    <x v="0"/>
    <n v="270300"/>
    <n v="8.5"/>
    <n v="120"/>
    <s v="2022-12-28"/>
    <x v="0"/>
    <n v="0"/>
  </r>
  <r>
    <s v="L01903"/>
    <n v="15740470"/>
    <x v="4"/>
    <n v="43200"/>
    <n v="7.55"/>
    <n v="36"/>
    <s v="2022-12-28"/>
    <x v="1"/>
    <n v="0"/>
  </r>
  <r>
    <s v="L01904"/>
    <n v="15788189"/>
    <x v="4"/>
    <n v="147800"/>
    <n v="8.16"/>
    <n v="84"/>
    <s v="2022-12-29"/>
    <x v="0"/>
    <n v="0"/>
  </r>
  <r>
    <s v="L01905"/>
    <n v="15751203"/>
    <x v="1"/>
    <n v="267300"/>
    <n v="9.9600000000000009"/>
    <n v="84"/>
    <s v="2022-12-30"/>
    <x v="0"/>
    <n v="58"/>
  </r>
  <r>
    <s v="L01906"/>
    <n v="15640648"/>
    <x v="3"/>
    <n v="9600"/>
    <n v="10.92"/>
    <n v="48"/>
    <s v="2022-12-30"/>
    <x v="0"/>
    <n v="0"/>
  </r>
  <r>
    <s v="L01907"/>
    <n v="15799966"/>
    <x v="2"/>
    <n v="295700"/>
    <n v="6.95"/>
    <n v="36"/>
    <s v="2022-12-31"/>
    <x v="1"/>
    <n v="0"/>
  </r>
  <r>
    <s v="L01908"/>
    <n v="15607537"/>
    <x v="3"/>
    <n v="80100"/>
    <n v="13.2"/>
    <n v="24"/>
    <s v="2022-12-31"/>
    <x v="1"/>
    <n v="0"/>
  </r>
  <r>
    <s v="L01909"/>
    <n v="15812497"/>
    <x v="3"/>
    <n v="29800"/>
    <n v="10.49"/>
    <n v="36"/>
    <s v="2023-01-01"/>
    <x v="2"/>
    <n v="211"/>
  </r>
  <r>
    <s v="L01910"/>
    <n v="15572051"/>
    <x v="3"/>
    <n v="68400"/>
    <n v="10.73"/>
    <n v="12"/>
    <s v="2023-01-01"/>
    <x v="1"/>
    <n v="0"/>
  </r>
  <r>
    <s v="L01911"/>
    <n v="15690695"/>
    <x v="4"/>
    <n v="19500"/>
    <n v="7.66"/>
    <n v="120"/>
    <s v="2023-01-01"/>
    <x v="0"/>
    <n v="0"/>
  </r>
  <r>
    <s v="L01912"/>
    <n v="15624347"/>
    <x v="1"/>
    <n v="467700"/>
    <n v="11.01"/>
    <n v="36"/>
    <s v="2023-01-01"/>
    <x v="0"/>
    <n v="0"/>
  </r>
  <r>
    <s v="L01913"/>
    <n v="15611729"/>
    <x v="3"/>
    <n v="16700"/>
    <n v="11.91"/>
    <n v="36"/>
    <s v="2023-01-02"/>
    <x v="0"/>
    <n v="0"/>
  </r>
  <r>
    <s v="L01914"/>
    <n v="15716605"/>
    <x v="0"/>
    <n v="520000"/>
    <n v="6.5"/>
    <n v="300"/>
    <s v="2023-01-02"/>
    <x v="2"/>
    <n v="91"/>
  </r>
  <r>
    <s v="L01915"/>
    <n v="15624715"/>
    <x v="3"/>
    <n v="1700"/>
    <n v="12.45"/>
    <n v="60"/>
    <s v="2023-01-03"/>
    <x v="0"/>
    <n v="0"/>
  </r>
  <r>
    <s v="L01916"/>
    <n v="15571550"/>
    <x v="0"/>
    <n v="262900"/>
    <n v="6.65"/>
    <n v="120"/>
    <s v="2023-01-03"/>
    <x v="0"/>
    <n v="0"/>
  </r>
  <r>
    <s v="L01917"/>
    <n v="15591698"/>
    <x v="3"/>
    <n v="97200"/>
    <n v="10.11"/>
    <n v="48"/>
    <s v="2023-01-04"/>
    <x v="0"/>
    <n v="25"/>
  </r>
  <r>
    <s v="L01918"/>
    <n v="15804516"/>
    <x v="0"/>
    <n v="379200"/>
    <n v="6.85"/>
    <n v="120"/>
    <s v="2023-01-04"/>
    <x v="2"/>
    <n v="229"/>
  </r>
  <r>
    <s v="L01919"/>
    <n v="15779743"/>
    <x v="2"/>
    <n v="31900"/>
    <n v="8.25"/>
    <n v="36"/>
    <s v="2023-01-05"/>
    <x v="0"/>
    <n v="0"/>
  </r>
  <r>
    <s v="L01920"/>
    <n v="15649060"/>
    <x v="0"/>
    <n v="196800"/>
    <n v="5.52"/>
    <n v="240"/>
    <s v="2023-01-05"/>
    <x v="0"/>
    <n v="0"/>
  </r>
  <r>
    <s v="L01921"/>
    <n v="15751175"/>
    <x v="2"/>
    <n v="54900"/>
    <n v="8.6199999999999992"/>
    <n v="60"/>
    <s v="2023-01-07"/>
    <x v="0"/>
    <n v="0"/>
  </r>
  <r>
    <s v="L01922"/>
    <n v="15707441"/>
    <x v="1"/>
    <n v="132000"/>
    <n v="10.47"/>
    <n v="60"/>
    <s v="2023-01-09"/>
    <x v="0"/>
    <n v="0"/>
  </r>
  <r>
    <s v="L01923"/>
    <n v="15672756"/>
    <x v="3"/>
    <n v="9200"/>
    <n v="11.09"/>
    <n v="36"/>
    <s v="2023-01-10"/>
    <x v="0"/>
    <n v="0"/>
  </r>
  <r>
    <s v="L01924"/>
    <n v="15637366"/>
    <x v="3"/>
    <n v="69300"/>
    <n v="12.45"/>
    <n v="60"/>
    <s v="2023-01-10"/>
    <x v="0"/>
    <n v="15"/>
  </r>
  <r>
    <s v="L01925"/>
    <n v="15701164"/>
    <x v="0"/>
    <n v="601600"/>
    <n v="8.26"/>
    <n v="300"/>
    <s v="2023-01-11"/>
    <x v="2"/>
    <n v="361"/>
  </r>
  <r>
    <s v="L01926"/>
    <n v="15661007"/>
    <x v="0"/>
    <n v="699800"/>
    <n v="6.55"/>
    <n v="180"/>
    <s v="2023-01-11"/>
    <x v="0"/>
    <n v="0"/>
  </r>
  <r>
    <s v="L01927"/>
    <n v="15786199"/>
    <x v="3"/>
    <n v="65100"/>
    <n v="13.15"/>
    <n v="48"/>
    <s v="2023-01-11"/>
    <x v="0"/>
    <n v="43"/>
  </r>
  <r>
    <s v="L01928"/>
    <n v="15703019"/>
    <x v="3"/>
    <n v="54400"/>
    <n v="11.33"/>
    <n v="12"/>
    <s v="2023-01-12"/>
    <x v="1"/>
    <n v="0"/>
  </r>
  <r>
    <s v="L01929"/>
    <n v="15727868"/>
    <x v="3"/>
    <n v="4300"/>
    <n v="10.93"/>
    <n v="60"/>
    <s v="2023-01-12"/>
    <x v="0"/>
    <n v="0"/>
  </r>
  <r>
    <s v="L01930"/>
    <n v="15665834"/>
    <x v="2"/>
    <n v="234500"/>
    <n v="7.82"/>
    <n v="60"/>
    <s v="2023-01-13"/>
    <x v="0"/>
    <n v="0"/>
  </r>
  <r>
    <s v="L01931"/>
    <n v="15573242"/>
    <x v="1"/>
    <n v="6800"/>
    <n v="9.31"/>
    <n v="60"/>
    <s v="2023-01-13"/>
    <x v="2"/>
    <n v="167"/>
  </r>
  <r>
    <s v="L01932"/>
    <n v="15667633"/>
    <x v="3"/>
    <n v="6200"/>
    <n v="11.75"/>
    <n v="60"/>
    <s v="2023-01-14"/>
    <x v="0"/>
    <n v="0"/>
  </r>
  <r>
    <s v="L01933"/>
    <n v="15681327"/>
    <x v="4"/>
    <n v="1900"/>
    <n v="7.57"/>
    <n v="120"/>
    <s v="2023-01-15"/>
    <x v="0"/>
    <n v="0"/>
  </r>
  <r>
    <s v="L01934"/>
    <n v="15571995"/>
    <x v="3"/>
    <n v="11700"/>
    <n v="10.51"/>
    <n v="12"/>
    <s v="2023-01-15"/>
    <x v="1"/>
    <n v="0"/>
  </r>
  <r>
    <s v="L01935"/>
    <n v="15669805"/>
    <x v="4"/>
    <n v="176300"/>
    <n v="6.97"/>
    <n v="60"/>
    <s v="2023-01-16"/>
    <x v="0"/>
    <n v="0"/>
  </r>
  <r>
    <s v="L01936"/>
    <n v="15651900"/>
    <x v="4"/>
    <n v="146400"/>
    <n v="5.51"/>
    <n v="36"/>
    <s v="2023-01-16"/>
    <x v="0"/>
    <n v="0"/>
  </r>
  <r>
    <s v="L01937"/>
    <n v="15788536"/>
    <x v="0"/>
    <n v="831800"/>
    <n v="5.62"/>
    <n v="300"/>
    <s v="2023-01-16"/>
    <x v="0"/>
    <n v="46"/>
  </r>
  <r>
    <s v="L01938"/>
    <n v="15661036"/>
    <x v="1"/>
    <n v="504100"/>
    <n v="9.32"/>
    <n v="60"/>
    <s v="2023-01-16"/>
    <x v="0"/>
    <n v="0"/>
  </r>
  <r>
    <s v="L01939"/>
    <n v="15607884"/>
    <x v="3"/>
    <n v="69900"/>
    <n v="12.37"/>
    <n v="24"/>
    <s v="2023-01-17"/>
    <x v="1"/>
    <n v="0"/>
  </r>
  <r>
    <s v="L01940"/>
    <n v="15780805"/>
    <x v="0"/>
    <n v="474900"/>
    <n v="6.93"/>
    <n v="300"/>
    <s v="2023-01-17"/>
    <x v="2"/>
    <n v="347"/>
  </r>
  <r>
    <s v="L01941"/>
    <n v="15661827"/>
    <x v="0"/>
    <n v="75500"/>
    <n v="5.59"/>
    <n v="120"/>
    <s v="2023-01-17"/>
    <x v="2"/>
    <n v="160"/>
  </r>
  <r>
    <s v="L01942"/>
    <n v="15724848"/>
    <x v="0"/>
    <n v="510400"/>
    <n v="8.31"/>
    <n v="180"/>
    <s v="2023-01-18"/>
    <x v="0"/>
    <n v="0"/>
  </r>
  <r>
    <s v="L01943"/>
    <n v="15595350"/>
    <x v="0"/>
    <n v="244800"/>
    <n v="6.34"/>
    <n v="360"/>
    <s v="2023-01-18"/>
    <x v="2"/>
    <n v="241"/>
  </r>
  <r>
    <s v="L01944"/>
    <n v="15690182"/>
    <x v="1"/>
    <n v="156100"/>
    <n v="10.99"/>
    <n v="36"/>
    <s v="2023-01-19"/>
    <x v="0"/>
    <n v="0"/>
  </r>
  <r>
    <s v="L01945"/>
    <n v="15730339"/>
    <x v="3"/>
    <n v="1000"/>
    <n v="10.29"/>
    <n v="48"/>
    <s v="2023-01-19"/>
    <x v="0"/>
    <n v="0"/>
  </r>
  <r>
    <s v="L01946"/>
    <n v="15574886"/>
    <x v="2"/>
    <n v="156600"/>
    <n v="8.14"/>
    <n v="24"/>
    <s v="2023-01-20"/>
    <x v="1"/>
    <n v="0"/>
  </r>
  <r>
    <s v="L01947"/>
    <n v="15713819"/>
    <x v="3"/>
    <n v="66500"/>
    <n v="12"/>
    <n v="60"/>
    <s v="2023-01-22"/>
    <x v="0"/>
    <n v="0"/>
  </r>
  <r>
    <s v="L01948"/>
    <n v="15600997"/>
    <x v="2"/>
    <n v="109000"/>
    <n v="7.23"/>
    <n v="72"/>
    <s v="2023-01-22"/>
    <x v="0"/>
    <n v="0"/>
  </r>
  <r>
    <s v="L01949"/>
    <n v="15795759"/>
    <x v="3"/>
    <n v="89400"/>
    <n v="10.42"/>
    <n v="12"/>
    <s v="2023-01-22"/>
    <x v="1"/>
    <n v="0"/>
  </r>
  <r>
    <s v="L01950"/>
    <n v="15628008"/>
    <x v="4"/>
    <n v="69600"/>
    <n v="6.67"/>
    <n v="60"/>
    <s v="2023-01-22"/>
    <x v="0"/>
    <n v="6"/>
  </r>
  <r>
    <s v="L01951"/>
    <n v="15584505"/>
    <x v="1"/>
    <n v="416000"/>
    <n v="11.21"/>
    <n v="24"/>
    <s v="2023-01-22"/>
    <x v="1"/>
    <n v="0"/>
  </r>
  <r>
    <s v="L01952"/>
    <n v="15607884"/>
    <x v="2"/>
    <n v="139800"/>
    <n v="8.58"/>
    <n v="60"/>
    <s v="2023-01-23"/>
    <x v="0"/>
    <n v="0"/>
  </r>
  <r>
    <s v="L01953"/>
    <n v="15809826"/>
    <x v="1"/>
    <n v="50900"/>
    <n v="8.6999999999999993"/>
    <n v="24"/>
    <s v="2023-01-23"/>
    <x v="1"/>
    <n v="0"/>
  </r>
  <r>
    <s v="L01954"/>
    <n v="15718507"/>
    <x v="4"/>
    <n v="123400"/>
    <n v="7.5"/>
    <n v="60"/>
    <s v="2023-01-23"/>
    <x v="0"/>
    <n v="0"/>
  </r>
  <r>
    <s v="L01955"/>
    <n v="15729956"/>
    <x v="2"/>
    <n v="32900"/>
    <n v="8.09"/>
    <n v="60"/>
    <s v="2023-01-23"/>
    <x v="0"/>
    <n v="0"/>
  </r>
  <r>
    <s v="L01956"/>
    <n v="15650322"/>
    <x v="3"/>
    <n v="50300"/>
    <n v="12.24"/>
    <n v="24"/>
    <s v="2023-01-23"/>
    <x v="1"/>
    <n v="0"/>
  </r>
  <r>
    <s v="L01957"/>
    <n v="15587421"/>
    <x v="0"/>
    <n v="791400"/>
    <n v="6.04"/>
    <n v="300"/>
    <s v="2023-01-24"/>
    <x v="2"/>
    <n v="101"/>
  </r>
  <r>
    <s v="L01958"/>
    <n v="15771139"/>
    <x v="3"/>
    <n v="40000"/>
    <n v="12.87"/>
    <n v="60"/>
    <s v="2023-01-24"/>
    <x v="0"/>
    <n v="0"/>
  </r>
  <r>
    <s v="L01959"/>
    <n v="15743498"/>
    <x v="0"/>
    <n v="631400"/>
    <n v="7.65"/>
    <n v="180"/>
    <s v="2023-01-24"/>
    <x v="0"/>
    <n v="0"/>
  </r>
  <r>
    <s v="L01960"/>
    <n v="15754940"/>
    <x v="3"/>
    <n v="3500"/>
    <n v="11.87"/>
    <n v="48"/>
    <s v="2023-01-25"/>
    <x v="0"/>
    <n v="0"/>
  </r>
  <r>
    <s v="L01961"/>
    <n v="15775339"/>
    <x v="0"/>
    <n v="13500"/>
    <n v="7.88"/>
    <n v="120"/>
    <s v="2023-01-25"/>
    <x v="0"/>
    <n v="0"/>
  </r>
  <r>
    <s v="L01962"/>
    <n v="15792107"/>
    <x v="0"/>
    <n v="670200"/>
    <n v="5.14"/>
    <n v="180"/>
    <s v="2023-01-26"/>
    <x v="0"/>
    <n v="0"/>
  </r>
  <r>
    <s v="L01963"/>
    <n v="15770406"/>
    <x v="4"/>
    <n v="30300"/>
    <n v="8.2899999999999991"/>
    <n v="60"/>
    <s v="2023-01-26"/>
    <x v="0"/>
    <n v="0"/>
  </r>
  <r>
    <s v="L01964"/>
    <n v="15743490"/>
    <x v="2"/>
    <n v="33600"/>
    <n v="7.6"/>
    <n v="72"/>
    <s v="2023-01-26"/>
    <x v="0"/>
    <n v="57"/>
  </r>
  <r>
    <s v="L01965"/>
    <n v="15738018"/>
    <x v="1"/>
    <n v="243100"/>
    <n v="11.45"/>
    <n v="60"/>
    <s v="2023-01-26"/>
    <x v="2"/>
    <n v="185"/>
  </r>
  <r>
    <s v="L01966"/>
    <n v="15738907"/>
    <x v="2"/>
    <n v="40200"/>
    <n v="7.59"/>
    <n v="48"/>
    <s v="2023-01-27"/>
    <x v="0"/>
    <n v="0"/>
  </r>
  <r>
    <s v="L01967"/>
    <n v="15803378"/>
    <x v="2"/>
    <n v="353800"/>
    <n v="5.97"/>
    <n v="60"/>
    <s v="2023-01-27"/>
    <x v="0"/>
    <n v="0"/>
  </r>
  <r>
    <s v="L01968"/>
    <n v="15726167"/>
    <x v="3"/>
    <n v="62700"/>
    <n v="12.1"/>
    <n v="24"/>
    <s v="2023-01-27"/>
    <x v="1"/>
    <n v="0"/>
  </r>
  <r>
    <s v="L01969"/>
    <n v="15623502"/>
    <x v="2"/>
    <n v="40500"/>
    <n v="9.7799999999999994"/>
    <n v="72"/>
    <s v="2023-01-28"/>
    <x v="0"/>
    <n v="54"/>
  </r>
  <r>
    <s v="L01970"/>
    <n v="15571059"/>
    <x v="1"/>
    <n v="238400"/>
    <n v="9.9"/>
    <n v="24"/>
    <s v="2023-01-28"/>
    <x v="1"/>
    <n v="0"/>
  </r>
  <r>
    <s v="L01971"/>
    <n v="15696373"/>
    <x v="1"/>
    <n v="337500"/>
    <n v="9.49"/>
    <n v="24"/>
    <s v="2023-01-28"/>
    <x v="1"/>
    <n v="0"/>
  </r>
  <r>
    <s v="L01972"/>
    <n v="15587913"/>
    <x v="2"/>
    <n v="163900"/>
    <n v="8.32"/>
    <n v="24"/>
    <s v="2023-01-28"/>
    <x v="2"/>
    <n v="242"/>
  </r>
  <r>
    <s v="L01973"/>
    <n v="15681332"/>
    <x v="3"/>
    <n v="67400"/>
    <n v="13.61"/>
    <n v="24"/>
    <s v="2023-01-28"/>
    <x v="1"/>
    <n v="0"/>
  </r>
  <r>
    <s v="L01974"/>
    <n v="15611105"/>
    <x v="1"/>
    <n v="461600"/>
    <n v="9.2899999999999991"/>
    <n v="24"/>
    <s v="2023-01-29"/>
    <x v="1"/>
    <n v="0"/>
  </r>
  <r>
    <s v="L01975"/>
    <n v="15640421"/>
    <x v="3"/>
    <n v="1000"/>
    <n v="10.050000000000001"/>
    <n v="12"/>
    <s v="2023-01-29"/>
    <x v="1"/>
    <n v="0"/>
  </r>
  <r>
    <s v="L01976"/>
    <n v="15661591"/>
    <x v="1"/>
    <n v="303300"/>
    <n v="12.97"/>
    <n v="24"/>
    <s v="2023-01-29"/>
    <x v="1"/>
    <n v="0"/>
  </r>
  <r>
    <s v="L01977"/>
    <n v="15694408"/>
    <x v="1"/>
    <n v="403800"/>
    <n v="10.02"/>
    <n v="84"/>
    <s v="2023-01-30"/>
    <x v="0"/>
    <n v="0"/>
  </r>
  <r>
    <s v="L01978"/>
    <n v="15735968"/>
    <x v="3"/>
    <n v="61400"/>
    <n v="11.58"/>
    <n v="24"/>
    <s v="2023-01-30"/>
    <x v="1"/>
    <n v="0"/>
  </r>
  <r>
    <s v="L01979"/>
    <n v="15698791"/>
    <x v="4"/>
    <n v="42800"/>
    <n v="8.01"/>
    <n v="36"/>
    <s v="2023-01-30"/>
    <x v="0"/>
    <n v="0"/>
  </r>
  <r>
    <s v="L01980"/>
    <n v="15709621"/>
    <x v="2"/>
    <n v="50500"/>
    <n v="8.11"/>
    <n v="36"/>
    <s v="2023-01-30"/>
    <x v="0"/>
    <n v="0"/>
  </r>
  <r>
    <s v="L01981"/>
    <n v="15609637"/>
    <x v="0"/>
    <n v="237100"/>
    <n v="5.87"/>
    <n v="120"/>
    <s v="2023-01-31"/>
    <x v="0"/>
    <n v="0"/>
  </r>
  <r>
    <s v="L01982"/>
    <n v="15648951"/>
    <x v="1"/>
    <n v="485700"/>
    <n v="8.34"/>
    <n v="60"/>
    <s v="2023-01-31"/>
    <x v="0"/>
    <n v="0"/>
  </r>
  <r>
    <s v="L01983"/>
    <n v="15716024"/>
    <x v="3"/>
    <n v="72200"/>
    <n v="11.33"/>
    <n v="60"/>
    <s v="2023-01-31"/>
    <x v="0"/>
    <n v="0"/>
  </r>
  <r>
    <s v="L01984"/>
    <n v="15619045"/>
    <x v="4"/>
    <n v="121600"/>
    <n v="6.2"/>
    <n v="60"/>
    <s v="2023-02-01"/>
    <x v="0"/>
    <n v="0"/>
  </r>
  <r>
    <s v="L01985"/>
    <n v="15710543"/>
    <x v="0"/>
    <n v="723500"/>
    <n v="6.66"/>
    <n v="300"/>
    <s v="2023-02-01"/>
    <x v="0"/>
    <n v="0"/>
  </r>
  <r>
    <s v="L01986"/>
    <n v="15813718"/>
    <x v="2"/>
    <n v="332200"/>
    <n v="8.32"/>
    <n v="36"/>
    <s v="2023-02-01"/>
    <x v="0"/>
    <n v="0"/>
  </r>
  <r>
    <s v="L01987"/>
    <n v="15810807"/>
    <x v="4"/>
    <n v="148600"/>
    <n v="9.0500000000000007"/>
    <n v="60"/>
    <s v="2023-02-02"/>
    <x v="0"/>
    <n v="0"/>
  </r>
  <r>
    <s v="L01988"/>
    <n v="15815628"/>
    <x v="4"/>
    <n v="66400"/>
    <n v="6.98"/>
    <n v="60"/>
    <s v="2023-02-02"/>
    <x v="0"/>
    <n v="0"/>
  </r>
  <r>
    <s v="L01989"/>
    <n v="15573926"/>
    <x v="1"/>
    <n v="209800"/>
    <n v="9.82"/>
    <n v="24"/>
    <s v="2023-02-04"/>
    <x v="1"/>
    <n v="0"/>
  </r>
  <r>
    <s v="L01990"/>
    <n v="15590637"/>
    <x v="2"/>
    <n v="77500"/>
    <n v="8.2200000000000006"/>
    <n v="72"/>
    <s v="2023-02-04"/>
    <x v="2"/>
    <n v="280"/>
  </r>
  <r>
    <s v="L01991"/>
    <n v="15792934"/>
    <x v="2"/>
    <n v="359800"/>
    <n v="8.65"/>
    <n v="60"/>
    <s v="2023-02-04"/>
    <x v="0"/>
    <n v="0"/>
  </r>
  <r>
    <s v="L01992"/>
    <n v="15747000"/>
    <x v="0"/>
    <n v="61100"/>
    <n v="7.06"/>
    <n v="180"/>
    <s v="2023-02-04"/>
    <x v="0"/>
    <n v="0"/>
  </r>
  <r>
    <s v="L01993"/>
    <n v="15796505"/>
    <x v="0"/>
    <n v="452800"/>
    <n v="4.92"/>
    <n v="240"/>
    <s v="2023-02-05"/>
    <x v="0"/>
    <n v="9"/>
  </r>
  <r>
    <s v="L01994"/>
    <n v="15690440"/>
    <x v="0"/>
    <n v="874500"/>
    <n v="5.61"/>
    <n v="120"/>
    <s v="2023-02-05"/>
    <x v="0"/>
    <n v="32"/>
  </r>
  <r>
    <s v="L01995"/>
    <n v="15591915"/>
    <x v="3"/>
    <n v="30100"/>
    <n v="13.13"/>
    <n v="12"/>
    <s v="2023-02-05"/>
    <x v="1"/>
    <n v="0"/>
  </r>
  <r>
    <s v="L01996"/>
    <n v="15750649"/>
    <x v="4"/>
    <n v="175000"/>
    <n v="6.3"/>
    <n v="84"/>
    <s v="2023-02-05"/>
    <x v="0"/>
    <n v="0"/>
  </r>
  <r>
    <s v="L01997"/>
    <n v="15647890"/>
    <x v="2"/>
    <n v="136100"/>
    <n v="8.3000000000000007"/>
    <n v="60"/>
    <s v="2023-02-05"/>
    <x v="0"/>
    <n v="0"/>
  </r>
  <r>
    <s v="L01998"/>
    <n v="15624423"/>
    <x v="2"/>
    <n v="356600"/>
    <n v="6.61"/>
    <n v="48"/>
    <s v="2023-02-05"/>
    <x v="0"/>
    <n v="0"/>
  </r>
  <r>
    <s v="L01999"/>
    <n v="15572294"/>
    <x v="0"/>
    <n v="617500"/>
    <n v="6.59"/>
    <n v="240"/>
    <s v="2023-02-05"/>
    <x v="0"/>
    <n v="0"/>
  </r>
  <r>
    <s v="L02000"/>
    <n v="15578908"/>
    <x v="3"/>
    <n v="61600"/>
    <n v="10.73"/>
    <n v="36"/>
    <s v="2023-02-06"/>
    <x v="2"/>
    <n v="196"/>
  </r>
  <r>
    <s v="L02001"/>
    <n v="15623430"/>
    <x v="0"/>
    <n v="824900"/>
    <n v="5.75"/>
    <n v="240"/>
    <s v="2023-02-07"/>
    <x v="0"/>
    <n v="0"/>
  </r>
  <r>
    <s v="L02002"/>
    <n v="15787071"/>
    <x v="0"/>
    <n v="833700"/>
    <n v="6.99"/>
    <n v="240"/>
    <s v="2023-02-07"/>
    <x v="0"/>
    <n v="0"/>
  </r>
  <r>
    <s v="L02003"/>
    <n v="15612505"/>
    <x v="2"/>
    <n v="308000"/>
    <n v="6.63"/>
    <n v="72"/>
    <s v="2023-02-07"/>
    <x v="0"/>
    <n v="0"/>
  </r>
  <r>
    <s v="L02004"/>
    <n v="15784676"/>
    <x v="1"/>
    <n v="408800"/>
    <n v="11.36"/>
    <n v="24"/>
    <s v="2023-02-09"/>
    <x v="1"/>
    <n v="0"/>
  </r>
  <r>
    <s v="L02005"/>
    <n v="15601503"/>
    <x v="4"/>
    <n v="6600"/>
    <n v="8.36"/>
    <n v="120"/>
    <s v="2023-02-09"/>
    <x v="0"/>
    <n v="0"/>
  </r>
  <r>
    <s v="L02006"/>
    <n v="15684865"/>
    <x v="2"/>
    <n v="177600"/>
    <n v="6.92"/>
    <n v="60"/>
    <s v="2023-02-10"/>
    <x v="0"/>
    <n v="0"/>
  </r>
  <r>
    <s v="L02007"/>
    <n v="15799785"/>
    <x v="1"/>
    <n v="349700"/>
    <n v="10.68"/>
    <n v="24"/>
    <s v="2023-02-11"/>
    <x v="1"/>
    <n v="0"/>
  </r>
  <r>
    <s v="L02008"/>
    <n v="15595609"/>
    <x v="2"/>
    <n v="52600"/>
    <n v="8.81"/>
    <n v="60"/>
    <s v="2023-02-11"/>
    <x v="0"/>
    <n v="0"/>
  </r>
  <r>
    <s v="L02009"/>
    <n v="15706602"/>
    <x v="0"/>
    <n v="595100"/>
    <n v="4.87"/>
    <n v="300"/>
    <s v="2023-02-11"/>
    <x v="0"/>
    <n v="0"/>
  </r>
  <r>
    <s v="L02010"/>
    <n v="15614491"/>
    <x v="2"/>
    <n v="154200"/>
    <n v="9.01"/>
    <n v="36"/>
    <s v="2023-02-11"/>
    <x v="0"/>
    <n v="0"/>
  </r>
  <r>
    <s v="L02011"/>
    <n v="15697307"/>
    <x v="2"/>
    <n v="163200"/>
    <n v="10.78"/>
    <n v="72"/>
    <s v="2023-02-12"/>
    <x v="0"/>
    <n v="0"/>
  </r>
  <r>
    <s v="L02012"/>
    <n v="15681274"/>
    <x v="1"/>
    <n v="145400"/>
    <n v="10.71"/>
    <n v="60"/>
    <s v="2023-02-12"/>
    <x v="0"/>
    <n v="0"/>
  </r>
  <r>
    <s v="L02013"/>
    <n v="15628600"/>
    <x v="0"/>
    <n v="756400"/>
    <n v="4.88"/>
    <n v="120"/>
    <s v="2023-02-13"/>
    <x v="0"/>
    <n v="0"/>
  </r>
  <r>
    <s v="L02014"/>
    <n v="15682355"/>
    <x v="4"/>
    <n v="76200"/>
    <n v="6.08"/>
    <n v="60"/>
    <s v="2023-02-13"/>
    <x v="0"/>
    <n v="0"/>
  </r>
  <r>
    <s v="L02015"/>
    <n v="15696301"/>
    <x v="2"/>
    <n v="25100"/>
    <n v="7.56"/>
    <n v="48"/>
    <s v="2023-02-13"/>
    <x v="0"/>
    <n v="0"/>
  </r>
  <r>
    <s v="L02016"/>
    <n v="15753343"/>
    <x v="3"/>
    <n v="32400"/>
    <n v="13.3"/>
    <n v="36"/>
    <s v="2023-02-13"/>
    <x v="0"/>
    <n v="0"/>
  </r>
  <r>
    <s v="L02017"/>
    <n v="15641585"/>
    <x v="4"/>
    <n v="79600"/>
    <n v="5.54"/>
    <n v="60"/>
    <s v="2023-02-14"/>
    <x v="0"/>
    <n v="0"/>
  </r>
  <r>
    <s v="L02018"/>
    <n v="15740458"/>
    <x v="3"/>
    <n v="88000"/>
    <n v="11.04"/>
    <n v="60"/>
    <s v="2023-02-15"/>
    <x v="0"/>
    <n v="0"/>
  </r>
  <r>
    <s v="L02019"/>
    <n v="15607748"/>
    <x v="3"/>
    <n v="5100"/>
    <n v="13.39"/>
    <n v="12"/>
    <s v="2023-02-15"/>
    <x v="2"/>
    <n v="306"/>
  </r>
  <r>
    <s v="L02020"/>
    <n v="15763895"/>
    <x v="3"/>
    <n v="13800"/>
    <n v="12.65"/>
    <n v="36"/>
    <s v="2023-02-15"/>
    <x v="0"/>
    <n v="0"/>
  </r>
  <r>
    <s v="L02021"/>
    <n v="15589969"/>
    <x v="2"/>
    <n v="65500"/>
    <n v="5.95"/>
    <n v="24"/>
    <s v="2023-02-15"/>
    <x v="1"/>
    <n v="0"/>
  </r>
  <r>
    <s v="L02022"/>
    <n v="15590966"/>
    <x v="0"/>
    <n v="9500"/>
    <n v="5.94"/>
    <n v="180"/>
    <s v="2023-02-16"/>
    <x v="0"/>
    <n v="0"/>
  </r>
  <r>
    <s v="L02023"/>
    <n v="15635776"/>
    <x v="4"/>
    <n v="120200"/>
    <n v="7.4"/>
    <n v="60"/>
    <s v="2023-02-17"/>
    <x v="0"/>
    <n v="0"/>
  </r>
  <r>
    <s v="L02024"/>
    <n v="15783463"/>
    <x v="0"/>
    <n v="221200"/>
    <n v="5.85"/>
    <n v="300"/>
    <s v="2023-02-18"/>
    <x v="2"/>
    <n v="152"/>
  </r>
  <r>
    <s v="L02025"/>
    <n v="15587443"/>
    <x v="2"/>
    <n v="183200"/>
    <n v="8.5399999999999991"/>
    <n v="36"/>
    <s v="2023-02-19"/>
    <x v="0"/>
    <n v="0"/>
  </r>
  <r>
    <s v="L02026"/>
    <n v="15690925"/>
    <x v="3"/>
    <n v="48500"/>
    <n v="12.34"/>
    <n v="48"/>
    <s v="2023-02-19"/>
    <x v="0"/>
    <n v="0"/>
  </r>
  <r>
    <s v="L02027"/>
    <n v="15700772"/>
    <x v="0"/>
    <n v="196000"/>
    <n v="7.21"/>
    <n v="120"/>
    <s v="2023-02-19"/>
    <x v="0"/>
    <n v="0"/>
  </r>
  <r>
    <s v="L02028"/>
    <n v="15799300"/>
    <x v="0"/>
    <n v="88500"/>
    <n v="8.09"/>
    <n v="180"/>
    <s v="2023-02-19"/>
    <x v="0"/>
    <n v="0"/>
  </r>
  <r>
    <s v="L02029"/>
    <n v="15809309"/>
    <x v="2"/>
    <n v="156200"/>
    <n v="8.36"/>
    <n v="24"/>
    <s v="2023-02-20"/>
    <x v="1"/>
    <n v="0"/>
  </r>
  <r>
    <s v="L02030"/>
    <n v="15713644"/>
    <x v="4"/>
    <n v="91800"/>
    <n v="7.34"/>
    <n v="60"/>
    <s v="2023-02-20"/>
    <x v="0"/>
    <n v="0"/>
  </r>
  <r>
    <s v="L02031"/>
    <n v="15765300"/>
    <x v="3"/>
    <n v="85900"/>
    <n v="12.26"/>
    <n v="24"/>
    <s v="2023-02-20"/>
    <x v="1"/>
    <n v="0"/>
  </r>
  <r>
    <s v="L02032"/>
    <n v="15621116"/>
    <x v="3"/>
    <n v="19400"/>
    <n v="12.07"/>
    <n v="12"/>
    <s v="2023-02-21"/>
    <x v="1"/>
    <n v="0"/>
  </r>
  <r>
    <s v="L02033"/>
    <n v="15621457"/>
    <x v="0"/>
    <n v="524700"/>
    <n v="5.08"/>
    <n v="120"/>
    <s v="2023-02-21"/>
    <x v="0"/>
    <n v="0"/>
  </r>
  <r>
    <s v="L02034"/>
    <n v="15672082"/>
    <x v="2"/>
    <n v="142500"/>
    <n v="9.0299999999999994"/>
    <n v="36"/>
    <s v="2023-02-21"/>
    <x v="0"/>
    <n v="0"/>
  </r>
  <r>
    <s v="L02035"/>
    <n v="15706904"/>
    <x v="3"/>
    <n v="47200"/>
    <n v="10.27"/>
    <n v="36"/>
    <s v="2023-02-21"/>
    <x v="0"/>
    <n v="0"/>
  </r>
  <r>
    <s v="L02036"/>
    <n v="15640686"/>
    <x v="4"/>
    <n v="93300"/>
    <n v="8.36"/>
    <n v="84"/>
    <s v="2023-02-23"/>
    <x v="0"/>
    <n v="0"/>
  </r>
  <r>
    <s v="L02037"/>
    <n v="15674928"/>
    <x v="3"/>
    <n v="51400"/>
    <n v="9.56"/>
    <n v="36"/>
    <s v="2023-02-23"/>
    <x v="0"/>
    <n v="0"/>
  </r>
  <r>
    <s v="L02038"/>
    <n v="15736431"/>
    <x v="3"/>
    <n v="15200"/>
    <n v="12.56"/>
    <n v="36"/>
    <s v="2023-02-24"/>
    <x v="0"/>
    <n v="11"/>
  </r>
  <r>
    <s v="L02039"/>
    <n v="15774151"/>
    <x v="4"/>
    <n v="9500"/>
    <n v="8.31"/>
    <n v="84"/>
    <s v="2023-02-24"/>
    <x v="0"/>
    <n v="0"/>
  </r>
  <r>
    <s v="L02040"/>
    <n v="15607133"/>
    <x v="3"/>
    <n v="72400"/>
    <n v="12.11"/>
    <n v="48"/>
    <s v="2023-02-24"/>
    <x v="0"/>
    <n v="0"/>
  </r>
  <r>
    <s v="L02041"/>
    <n v="15723373"/>
    <x v="2"/>
    <n v="105900"/>
    <n v="8.7899999999999991"/>
    <n v="72"/>
    <s v="2023-02-24"/>
    <x v="0"/>
    <n v="10"/>
  </r>
  <r>
    <s v="L02042"/>
    <n v="15704746"/>
    <x v="1"/>
    <n v="108400"/>
    <n v="10.029999999999999"/>
    <n v="36"/>
    <s v="2023-02-24"/>
    <x v="0"/>
    <n v="0"/>
  </r>
  <r>
    <s v="L02043"/>
    <n v="15692132"/>
    <x v="1"/>
    <n v="160100"/>
    <n v="9.9499999999999993"/>
    <n v="36"/>
    <s v="2023-02-25"/>
    <x v="0"/>
    <n v="0"/>
  </r>
  <r>
    <s v="L02044"/>
    <n v="15674950"/>
    <x v="3"/>
    <n v="64600"/>
    <n v="13.14"/>
    <n v="24"/>
    <s v="2023-02-25"/>
    <x v="1"/>
    <n v="0"/>
  </r>
  <r>
    <s v="L02045"/>
    <n v="15725509"/>
    <x v="1"/>
    <n v="342400"/>
    <n v="10.34"/>
    <n v="60"/>
    <s v="2023-02-25"/>
    <x v="2"/>
    <n v="348"/>
  </r>
  <r>
    <s v="L02046"/>
    <n v="15612966"/>
    <x v="3"/>
    <n v="53100"/>
    <n v="13.66"/>
    <n v="36"/>
    <s v="2023-02-26"/>
    <x v="0"/>
    <n v="39"/>
  </r>
  <r>
    <s v="L02047"/>
    <n v="15799384"/>
    <x v="1"/>
    <n v="111100"/>
    <n v="9.9"/>
    <n v="36"/>
    <s v="2023-02-26"/>
    <x v="0"/>
    <n v="49"/>
  </r>
  <r>
    <s v="L02048"/>
    <n v="15809901"/>
    <x v="2"/>
    <n v="299800"/>
    <n v="7.04"/>
    <n v="60"/>
    <s v="2023-02-26"/>
    <x v="0"/>
    <n v="0"/>
  </r>
  <r>
    <s v="L02049"/>
    <n v="15588406"/>
    <x v="0"/>
    <n v="92800"/>
    <n v="6.95"/>
    <n v="360"/>
    <s v="2023-02-26"/>
    <x v="2"/>
    <n v="207"/>
  </r>
  <r>
    <s v="L02050"/>
    <n v="15654025"/>
    <x v="2"/>
    <n v="138300"/>
    <n v="8.49"/>
    <n v="36"/>
    <s v="2023-02-26"/>
    <x v="0"/>
    <n v="0"/>
  </r>
  <r>
    <s v="L02051"/>
    <n v="15795186"/>
    <x v="1"/>
    <n v="378900"/>
    <n v="11.48"/>
    <n v="60"/>
    <s v="2023-02-27"/>
    <x v="0"/>
    <n v="29"/>
  </r>
  <r>
    <s v="L02052"/>
    <n v="15737977"/>
    <x v="1"/>
    <n v="188600"/>
    <n v="11.26"/>
    <n v="60"/>
    <s v="2023-02-28"/>
    <x v="2"/>
    <n v="183"/>
  </r>
  <r>
    <s v="L02053"/>
    <n v="15664808"/>
    <x v="2"/>
    <n v="96900"/>
    <n v="6.67"/>
    <n v="36"/>
    <s v="2023-03-01"/>
    <x v="0"/>
    <n v="0"/>
  </r>
  <r>
    <s v="L02054"/>
    <n v="15757385"/>
    <x v="4"/>
    <n v="166700"/>
    <n v="7.47"/>
    <n v="36"/>
    <s v="2023-03-01"/>
    <x v="0"/>
    <n v="0"/>
  </r>
  <r>
    <s v="L02055"/>
    <n v="15703563"/>
    <x v="3"/>
    <n v="131000"/>
    <n v="9.43"/>
    <n v="36"/>
    <s v="2023-03-01"/>
    <x v="0"/>
    <n v="0"/>
  </r>
  <r>
    <s v="L02056"/>
    <n v="15597591"/>
    <x v="3"/>
    <n v="46800"/>
    <n v="12.77"/>
    <n v="24"/>
    <s v="2023-03-01"/>
    <x v="1"/>
    <n v="0"/>
  </r>
  <r>
    <s v="L02057"/>
    <n v="15765457"/>
    <x v="2"/>
    <n v="220700"/>
    <n v="7.71"/>
    <n v="24"/>
    <s v="2023-03-01"/>
    <x v="1"/>
    <n v="0"/>
  </r>
  <r>
    <s v="L02058"/>
    <n v="15629575"/>
    <x v="4"/>
    <n v="95800"/>
    <n v="7.79"/>
    <n v="84"/>
    <s v="2023-03-02"/>
    <x v="0"/>
    <n v="0"/>
  </r>
  <r>
    <s v="L02059"/>
    <n v="15724764"/>
    <x v="1"/>
    <n v="91100"/>
    <n v="10.210000000000001"/>
    <n v="60"/>
    <s v="2023-03-02"/>
    <x v="0"/>
    <n v="0"/>
  </r>
  <r>
    <s v="L02060"/>
    <n v="15809143"/>
    <x v="3"/>
    <n v="44600"/>
    <n v="13.56"/>
    <n v="48"/>
    <s v="2023-03-02"/>
    <x v="0"/>
    <n v="0"/>
  </r>
  <r>
    <s v="L02061"/>
    <n v="15775888"/>
    <x v="3"/>
    <n v="49300"/>
    <n v="12.07"/>
    <n v="60"/>
    <s v="2023-03-02"/>
    <x v="0"/>
    <n v="0"/>
  </r>
  <r>
    <s v="L02062"/>
    <n v="15579617"/>
    <x v="0"/>
    <n v="843500"/>
    <n v="7.34"/>
    <n v="240"/>
    <s v="2023-03-03"/>
    <x v="0"/>
    <n v="11"/>
  </r>
  <r>
    <s v="L02063"/>
    <n v="15772632"/>
    <x v="0"/>
    <n v="624400"/>
    <n v="6.39"/>
    <n v="360"/>
    <s v="2023-03-03"/>
    <x v="0"/>
    <n v="0"/>
  </r>
  <r>
    <s v="L02064"/>
    <n v="15572762"/>
    <x v="2"/>
    <n v="151000"/>
    <n v="11.57"/>
    <n v="48"/>
    <s v="2023-03-04"/>
    <x v="0"/>
    <n v="0"/>
  </r>
  <r>
    <s v="L02065"/>
    <n v="15754267"/>
    <x v="3"/>
    <n v="63900"/>
    <n v="11.27"/>
    <n v="60"/>
    <s v="2023-03-04"/>
    <x v="0"/>
    <n v="0"/>
  </r>
  <r>
    <s v="L02066"/>
    <n v="15697574"/>
    <x v="1"/>
    <n v="145400"/>
    <n v="11.27"/>
    <n v="36"/>
    <s v="2023-03-05"/>
    <x v="0"/>
    <n v="0"/>
  </r>
  <r>
    <s v="L02067"/>
    <n v="15643819"/>
    <x v="3"/>
    <n v="44800"/>
    <n v="10.43"/>
    <n v="12"/>
    <s v="2023-03-06"/>
    <x v="1"/>
    <n v="0"/>
  </r>
  <r>
    <s v="L02068"/>
    <n v="15744717"/>
    <x v="1"/>
    <n v="46700"/>
    <n v="9.42"/>
    <n v="84"/>
    <s v="2023-03-06"/>
    <x v="0"/>
    <n v="0"/>
  </r>
  <r>
    <s v="L02069"/>
    <n v="15593897"/>
    <x v="3"/>
    <n v="11000"/>
    <n v="11.06"/>
    <n v="48"/>
    <s v="2023-03-07"/>
    <x v="0"/>
    <n v="0"/>
  </r>
  <r>
    <s v="L02070"/>
    <n v="15734461"/>
    <x v="2"/>
    <n v="355900"/>
    <n v="9.0299999999999994"/>
    <n v="72"/>
    <s v="2023-03-08"/>
    <x v="0"/>
    <n v="0"/>
  </r>
  <r>
    <s v="L02071"/>
    <n v="15801218"/>
    <x v="0"/>
    <n v="506000"/>
    <n v="5.81"/>
    <n v="360"/>
    <s v="2023-03-08"/>
    <x v="0"/>
    <n v="0"/>
  </r>
  <r>
    <s v="L02072"/>
    <n v="15713160"/>
    <x v="4"/>
    <n v="67800"/>
    <n v="6.99"/>
    <n v="60"/>
    <s v="2023-03-08"/>
    <x v="0"/>
    <n v="0"/>
  </r>
  <r>
    <s v="L02073"/>
    <n v="15691323"/>
    <x v="3"/>
    <n v="62100"/>
    <n v="11.49"/>
    <n v="12"/>
    <s v="2023-03-09"/>
    <x v="1"/>
    <n v="0"/>
  </r>
  <r>
    <s v="L02074"/>
    <n v="15771569"/>
    <x v="4"/>
    <n v="24600"/>
    <n v="8.24"/>
    <n v="60"/>
    <s v="2023-03-09"/>
    <x v="0"/>
    <n v="0"/>
  </r>
  <r>
    <s v="L02075"/>
    <n v="15592773"/>
    <x v="3"/>
    <n v="28300"/>
    <n v="11.28"/>
    <n v="12"/>
    <s v="2023-03-09"/>
    <x v="1"/>
    <n v="0"/>
  </r>
  <r>
    <s v="L02076"/>
    <n v="15656937"/>
    <x v="2"/>
    <n v="123100"/>
    <n v="10.73"/>
    <n v="60"/>
    <s v="2023-03-10"/>
    <x v="0"/>
    <n v="0"/>
  </r>
  <r>
    <s v="L02077"/>
    <n v="15724955"/>
    <x v="1"/>
    <n v="390700"/>
    <n v="11.76"/>
    <n v="36"/>
    <s v="2023-03-10"/>
    <x v="0"/>
    <n v="0"/>
  </r>
  <r>
    <s v="L02078"/>
    <n v="15635367"/>
    <x v="2"/>
    <n v="36100"/>
    <n v="7.3"/>
    <n v="24"/>
    <s v="2023-03-10"/>
    <x v="1"/>
    <n v="0"/>
  </r>
  <r>
    <s v="L02079"/>
    <n v="15658504"/>
    <x v="3"/>
    <n v="44600"/>
    <n v="12.22"/>
    <n v="60"/>
    <s v="2023-03-10"/>
    <x v="0"/>
    <n v="0"/>
  </r>
  <r>
    <s v="L02080"/>
    <n v="15657105"/>
    <x v="1"/>
    <n v="500200"/>
    <n v="9"/>
    <n v="60"/>
    <s v="2023-03-10"/>
    <x v="0"/>
    <n v="0"/>
  </r>
  <r>
    <s v="L02081"/>
    <n v="15775809"/>
    <x v="1"/>
    <n v="283200"/>
    <n v="10.119999999999999"/>
    <n v="60"/>
    <s v="2023-03-10"/>
    <x v="0"/>
    <n v="0"/>
  </r>
  <r>
    <s v="L02082"/>
    <n v="15575498"/>
    <x v="4"/>
    <n v="55900"/>
    <n v="7.51"/>
    <n v="60"/>
    <s v="2023-03-11"/>
    <x v="0"/>
    <n v="0"/>
  </r>
  <r>
    <s v="L02083"/>
    <n v="15598046"/>
    <x v="0"/>
    <n v="305800"/>
    <n v="6.54"/>
    <n v="120"/>
    <s v="2023-03-12"/>
    <x v="0"/>
    <n v="0"/>
  </r>
  <r>
    <s v="L02084"/>
    <n v="15732563"/>
    <x v="0"/>
    <n v="153900"/>
    <n v="5.56"/>
    <n v="120"/>
    <s v="2023-03-12"/>
    <x v="0"/>
    <n v="58"/>
  </r>
  <r>
    <s v="L02085"/>
    <n v="15657163"/>
    <x v="3"/>
    <n v="63200"/>
    <n v="12.12"/>
    <n v="60"/>
    <s v="2023-03-14"/>
    <x v="2"/>
    <n v="226"/>
  </r>
  <r>
    <s v="L02086"/>
    <n v="15633944"/>
    <x v="0"/>
    <n v="37400"/>
    <n v="6.49"/>
    <n v="240"/>
    <s v="2023-03-15"/>
    <x v="0"/>
    <n v="0"/>
  </r>
  <r>
    <s v="L02087"/>
    <n v="15602405"/>
    <x v="2"/>
    <n v="71600"/>
    <n v="8.11"/>
    <n v="72"/>
    <s v="2023-03-15"/>
    <x v="0"/>
    <n v="0"/>
  </r>
  <r>
    <s v="L02088"/>
    <n v="15566958"/>
    <x v="0"/>
    <n v="218700"/>
    <n v="5.57"/>
    <n v="120"/>
    <s v="2023-03-15"/>
    <x v="0"/>
    <n v="0"/>
  </r>
  <r>
    <s v="L02089"/>
    <n v="15782311"/>
    <x v="0"/>
    <n v="281500"/>
    <n v="7.9"/>
    <n v="300"/>
    <s v="2023-03-16"/>
    <x v="2"/>
    <n v="348"/>
  </r>
  <r>
    <s v="L02090"/>
    <n v="15627637"/>
    <x v="3"/>
    <n v="27500"/>
    <n v="10.91"/>
    <n v="36"/>
    <s v="2023-03-16"/>
    <x v="0"/>
    <n v="0"/>
  </r>
  <r>
    <s v="L02091"/>
    <n v="15684722"/>
    <x v="0"/>
    <n v="695200"/>
    <n v="8.2200000000000006"/>
    <n v="240"/>
    <s v="2023-03-16"/>
    <x v="2"/>
    <n v="164"/>
  </r>
  <r>
    <s v="L02092"/>
    <n v="15578375"/>
    <x v="0"/>
    <n v="403200"/>
    <n v="6.94"/>
    <n v="300"/>
    <s v="2023-03-16"/>
    <x v="2"/>
    <n v="255"/>
  </r>
  <r>
    <s v="L02093"/>
    <n v="15658339"/>
    <x v="3"/>
    <n v="75200"/>
    <n v="10.02"/>
    <n v="60"/>
    <s v="2023-03-16"/>
    <x v="0"/>
    <n v="0"/>
  </r>
  <r>
    <s v="L02094"/>
    <n v="15613712"/>
    <x v="2"/>
    <n v="110900"/>
    <n v="8.91"/>
    <n v="24"/>
    <s v="2023-03-17"/>
    <x v="2"/>
    <n v="249"/>
  </r>
  <r>
    <s v="L02095"/>
    <n v="15789413"/>
    <x v="2"/>
    <n v="130600"/>
    <n v="7.82"/>
    <n v="48"/>
    <s v="2023-03-17"/>
    <x v="0"/>
    <n v="0"/>
  </r>
  <r>
    <s v="L02096"/>
    <n v="15669611"/>
    <x v="4"/>
    <n v="20300"/>
    <n v="7.13"/>
    <n v="36"/>
    <s v="2023-03-17"/>
    <x v="0"/>
    <n v="0"/>
  </r>
  <r>
    <s v="L02097"/>
    <n v="15762682"/>
    <x v="3"/>
    <n v="8600"/>
    <n v="10.85"/>
    <n v="60"/>
    <s v="2023-03-18"/>
    <x v="0"/>
    <n v="0"/>
  </r>
  <r>
    <s v="L02098"/>
    <n v="15811290"/>
    <x v="3"/>
    <n v="22400"/>
    <n v="11.79"/>
    <n v="60"/>
    <s v="2023-03-18"/>
    <x v="0"/>
    <n v="0"/>
  </r>
  <r>
    <s v="L02099"/>
    <n v="15664270"/>
    <x v="1"/>
    <n v="477400"/>
    <n v="9.59"/>
    <n v="36"/>
    <s v="2023-03-18"/>
    <x v="0"/>
    <n v="0"/>
  </r>
  <r>
    <s v="L02100"/>
    <n v="15700212"/>
    <x v="1"/>
    <n v="228500"/>
    <n v="12.29"/>
    <n v="84"/>
    <s v="2023-03-18"/>
    <x v="2"/>
    <n v="297"/>
  </r>
  <r>
    <s v="L02101"/>
    <n v="15654577"/>
    <x v="0"/>
    <n v="9200"/>
    <n v="6.79"/>
    <n v="300"/>
    <s v="2023-03-19"/>
    <x v="0"/>
    <n v="15"/>
  </r>
  <r>
    <s v="L02102"/>
    <n v="15768006"/>
    <x v="3"/>
    <n v="4700"/>
    <n v="10.36"/>
    <n v="48"/>
    <s v="2023-03-20"/>
    <x v="0"/>
    <n v="0"/>
  </r>
  <r>
    <s v="L02103"/>
    <n v="15713267"/>
    <x v="3"/>
    <n v="53600"/>
    <n v="10.32"/>
    <n v="48"/>
    <s v="2023-03-20"/>
    <x v="0"/>
    <n v="0"/>
  </r>
  <r>
    <s v="L02104"/>
    <n v="15579915"/>
    <x v="4"/>
    <n v="71100"/>
    <n v="6.39"/>
    <n v="60"/>
    <s v="2023-03-20"/>
    <x v="0"/>
    <n v="0"/>
  </r>
  <r>
    <s v="L02105"/>
    <n v="15572050"/>
    <x v="1"/>
    <n v="53400"/>
    <n v="9.66"/>
    <n v="24"/>
    <s v="2023-03-21"/>
    <x v="1"/>
    <n v="0"/>
  </r>
  <r>
    <s v="L02106"/>
    <n v="15796958"/>
    <x v="0"/>
    <n v="177600"/>
    <n v="5.93"/>
    <n v="180"/>
    <s v="2023-03-21"/>
    <x v="0"/>
    <n v="0"/>
  </r>
  <r>
    <s v="L02107"/>
    <n v="15662091"/>
    <x v="2"/>
    <n v="198400"/>
    <n v="10.119999999999999"/>
    <n v="24"/>
    <s v="2023-03-21"/>
    <x v="1"/>
    <n v="0"/>
  </r>
  <r>
    <s v="L02108"/>
    <n v="15729836"/>
    <x v="2"/>
    <n v="319900"/>
    <n v="8.51"/>
    <n v="48"/>
    <s v="2023-03-21"/>
    <x v="2"/>
    <n v="266"/>
  </r>
  <r>
    <s v="L02109"/>
    <n v="15622834"/>
    <x v="1"/>
    <n v="229800"/>
    <n v="11.36"/>
    <n v="84"/>
    <s v="2023-03-22"/>
    <x v="0"/>
    <n v="2"/>
  </r>
  <r>
    <s v="L02110"/>
    <n v="15711921"/>
    <x v="3"/>
    <n v="3500"/>
    <n v="11.02"/>
    <n v="12"/>
    <s v="2023-03-23"/>
    <x v="1"/>
    <n v="0"/>
  </r>
  <r>
    <s v="L02111"/>
    <n v="15747323"/>
    <x v="2"/>
    <n v="187000"/>
    <n v="9.68"/>
    <n v="36"/>
    <s v="2023-03-23"/>
    <x v="0"/>
    <n v="0"/>
  </r>
  <r>
    <s v="L02112"/>
    <n v="15677395"/>
    <x v="1"/>
    <n v="409800"/>
    <n v="10.34"/>
    <n v="24"/>
    <s v="2023-03-23"/>
    <x v="2"/>
    <n v="211"/>
  </r>
  <r>
    <s v="L02113"/>
    <n v="15663826"/>
    <x v="2"/>
    <n v="189900"/>
    <n v="9.86"/>
    <n v="72"/>
    <s v="2023-03-24"/>
    <x v="0"/>
    <n v="0"/>
  </r>
  <r>
    <s v="L02114"/>
    <n v="15719958"/>
    <x v="0"/>
    <n v="357800"/>
    <n v="4.9800000000000004"/>
    <n v="240"/>
    <s v="2023-03-24"/>
    <x v="0"/>
    <n v="0"/>
  </r>
  <r>
    <s v="L02115"/>
    <n v="15751774"/>
    <x v="4"/>
    <n v="114500"/>
    <n v="5.83"/>
    <n v="36"/>
    <s v="2023-03-24"/>
    <x v="0"/>
    <n v="0"/>
  </r>
  <r>
    <s v="L02116"/>
    <n v="15762993"/>
    <x v="3"/>
    <n v="74200"/>
    <n v="10.23"/>
    <n v="60"/>
    <s v="2023-03-25"/>
    <x v="0"/>
    <n v="0"/>
  </r>
  <r>
    <s v="L02117"/>
    <n v="15701392"/>
    <x v="3"/>
    <n v="78000"/>
    <n v="10.28"/>
    <n v="60"/>
    <s v="2023-03-25"/>
    <x v="0"/>
    <n v="0"/>
  </r>
  <r>
    <s v="L02118"/>
    <n v="15720968"/>
    <x v="0"/>
    <n v="599000"/>
    <n v="6.17"/>
    <n v="240"/>
    <s v="2023-03-25"/>
    <x v="2"/>
    <n v="287"/>
  </r>
  <r>
    <s v="L02119"/>
    <n v="15742091"/>
    <x v="3"/>
    <n v="16200"/>
    <n v="10.08"/>
    <n v="36"/>
    <s v="2023-03-25"/>
    <x v="0"/>
    <n v="0"/>
  </r>
  <r>
    <s v="L02120"/>
    <n v="15727138"/>
    <x v="2"/>
    <n v="40500"/>
    <n v="7.11"/>
    <n v="36"/>
    <s v="2023-03-25"/>
    <x v="0"/>
    <n v="0"/>
  </r>
  <r>
    <s v="L02121"/>
    <n v="15766137"/>
    <x v="3"/>
    <n v="30100"/>
    <n v="14.03"/>
    <n v="36"/>
    <s v="2023-03-25"/>
    <x v="0"/>
    <n v="0"/>
  </r>
  <r>
    <s v="L02122"/>
    <n v="15800440"/>
    <x v="3"/>
    <n v="44500"/>
    <n v="11.51"/>
    <n v="24"/>
    <s v="2023-03-26"/>
    <x v="1"/>
    <n v="0"/>
  </r>
  <r>
    <s v="L02123"/>
    <n v="15595874"/>
    <x v="2"/>
    <n v="245800"/>
    <n v="8.83"/>
    <n v="60"/>
    <s v="2023-03-26"/>
    <x v="0"/>
    <n v="0"/>
  </r>
  <r>
    <s v="L02124"/>
    <n v="15801767"/>
    <x v="0"/>
    <n v="263600"/>
    <n v="4.7699999999999996"/>
    <n v="180"/>
    <s v="2023-03-26"/>
    <x v="0"/>
    <n v="0"/>
  </r>
  <r>
    <s v="L02125"/>
    <n v="15627385"/>
    <x v="2"/>
    <n v="229300"/>
    <n v="7.41"/>
    <n v="72"/>
    <s v="2023-03-27"/>
    <x v="0"/>
    <n v="0"/>
  </r>
  <r>
    <s v="L02126"/>
    <n v="15604158"/>
    <x v="2"/>
    <n v="38400"/>
    <n v="9.01"/>
    <n v="36"/>
    <s v="2023-03-27"/>
    <x v="0"/>
    <n v="0"/>
  </r>
  <r>
    <s v="L02127"/>
    <n v="15706534"/>
    <x v="3"/>
    <n v="73000"/>
    <n v="12.15"/>
    <n v="36"/>
    <s v="2023-03-27"/>
    <x v="0"/>
    <n v="0"/>
  </r>
  <r>
    <s v="L02128"/>
    <n v="15683124"/>
    <x v="3"/>
    <n v="85700"/>
    <n v="10.58"/>
    <n v="36"/>
    <s v="2023-03-27"/>
    <x v="0"/>
    <n v="0"/>
  </r>
  <r>
    <s v="L02129"/>
    <n v="15608387"/>
    <x v="2"/>
    <n v="110200"/>
    <n v="7.62"/>
    <n v="24"/>
    <s v="2023-03-27"/>
    <x v="1"/>
    <n v="0"/>
  </r>
  <r>
    <s v="L02130"/>
    <n v="15773591"/>
    <x v="1"/>
    <n v="198100"/>
    <n v="8.4700000000000006"/>
    <n v="84"/>
    <s v="2023-03-28"/>
    <x v="0"/>
    <n v="0"/>
  </r>
  <r>
    <s v="L02131"/>
    <n v="15670345"/>
    <x v="3"/>
    <n v="73300"/>
    <n v="10.06"/>
    <n v="48"/>
    <s v="2023-03-28"/>
    <x v="0"/>
    <n v="0"/>
  </r>
  <r>
    <s v="L02132"/>
    <n v="15632010"/>
    <x v="1"/>
    <n v="229100"/>
    <n v="10.79"/>
    <n v="60"/>
    <s v="2023-03-28"/>
    <x v="0"/>
    <n v="0"/>
  </r>
  <r>
    <s v="L02133"/>
    <n v="15750803"/>
    <x v="1"/>
    <n v="160400"/>
    <n v="10.36"/>
    <n v="24"/>
    <s v="2023-03-29"/>
    <x v="1"/>
    <n v="0"/>
  </r>
  <r>
    <s v="L02134"/>
    <n v="15801293"/>
    <x v="3"/>
    <n v="18400"/>
    <n v="9.27"/>
    <n v="12"/>
    <s v="2023-03-29"/>
    <x v="1"/>
    <n v="0"/>
  </r>
  <r>
    <s v="L02135"/>
    <n v="15671591"/>
    <x v="0"/>
    <n v="715400"/>
    <n v="8.74"/>
    <n v="240"/>
    <s v="2023-03-29"/>
    <x v="0"/>
    <n v="0"/>
  </r>
  <r>
    <s v="L02136"/>
    <n v="15789095"/>
    <x v="3"/>
    <n v="20100"/>
    <n v="10.44"/>
    <n v="12"/>
    <s v="2023-03-30"/>
    <x v="1"/>
    <n v="0"/>
  </r>
  <r>
    <s v="L02137"/>
    <n v="15764405"/>
    <x v="0"/>
    <n v="598500"/>
    <n v="5.05"/>
    <n v="120"/>
    <s v="2023-03-30"/>
    <x v="0"/>
    <n v="41"/>
  </r>
  <r>
    <s v="L02138"/>
    <n v="15610416"/>
    <x v="3"/>
    <n v="8000"/>
    <n v="11.23"/>
    <n v="60"/>
    <s v="2023-03-31"/>
    <x v="0"/>
    <n v="0"/>
  </r>
  <r>
    <s v="L02139"/>
    <n v="15775741"/>
    <x v="1"/>
    <n v="310800"/>
    <n v="10.34"/>
    <n v="36"/>
    <s v="2023-03-31"/>
    <x v="0"/>
    <n v="0"/>
  </r>
  <r>
    <s v="L02140"/>
    <n v="15692664"/>
    <x v="3"/>
    <n v="1800"/>
    <n v="11.68"/>
    <n v="36"/>
    <s v="2023-03-31"/>
    <x v="0"/>
    <n v="0"/>
  </r>
  <r>
    <s v="L02141"/>
    <n v="15782475"/>
    <x v="0"/>
    <n v="329600"/>
    <n v="5.43"/>
    <n v="180"/>
    <s v="2023-04-01"/>
    <x v="0"/>
    <n v="7"/>
  </r>
  <r>
    <s v="L02142"/>
    <n v="15810203"/>
    <x v="3"/>
    <n v="57400"/>
    <n v="12.91"/>
    <n v="48"/>
    <s v="2023-04-01"/>
    <x v="2"/>
    <n v="314"/>
  </r>
  <r>
    <s v="L02143"/>
    <n v="15782574"/>
    <x v="0"/>
    <n v="263400"/>
    <n v="6.75"/>
    <n v="300"/>
    <s v="2023-04-01"/>
    <x v="2"/>
    <n v="99"/>
  </r>
  <r>
    <s v="L02144"/>
    <n v="15569364"/>
    <x v="3"/>
    <n v="24000"/>
    <n v="11.31"/>
    <n v="60"/>
    <s v="2023-04-02"/>
    <x v="0"/>
    <n v="0"/>
  </r>
  <r>
    <s v="L02145"/>
    <n v="15721582"/>
    <x v="0"/>
    <n v="328700"/>
    <n v="6.57"/>
    <n v="300"/>
    <s v="2023-04-03"/>
    <x v="0"/>
    <n v="0"/>
  </r>
  <r>
    <s v="L02146"/>
    <n v="15617866"/>
    <x v="3"/>
    <n v="43800"/>
    <n v="12.04"/>
    <n v="60"/>
    <s v="2023-04-04"/>
    <x v="0"/>
    <n v="0"/>
  </r>
  <r>
    <s v="L02147"/>
    <n v="15770255"/>
    <x v="1"/>
    <n v="231100"/>
    <n v="8.26"/>
    <n v="60"/>
    <s v="2023-04-04"/>
    <x v="0"/>
    <n v="0"/>
  </r>
  <r>
    <s v="L02148"/>
    <n v="15641595"/>
    <x v="1"/>
    <n v="146100"/>
    <n v="10.94"/>
    <n v="84"/>
    <s v="2023-04-04"/>
    <x v="0"/>
    <n v="0"/>
  </r>
  <r>
    <s v="L02149"/>
    <n v="15726791"/>
    <x v="3"/>
    <n v="46500"/>
    <n v="11.16"/>
    <n v="48"/>
    <s v="2023-04-04"/>
    <x v="0"/>
    <n v="0"/>
  </r>
  <r>
    <s v="L02150"/>
    <n v="15779738"/>
    <x v="2"/>
    <n v="217700"/>
    <n v="10.18"/>
    <n v="24"/>
    <s v="2023-04-05"/>
    <x v="1"/>
    <n v="0"/>
  </r>
  <r>
    <s v="L02151"/>
    <n v="15717426"/>
    <x v="0"/>
    <n v="196100"/>
    <n v="4.0599999999999996"/>
    <n v="120"/>
    <s v="2023-04-05"/>
    <x v="0"/>
    <n v="0"/>
  </r>
  <r>
    <s v="L02152"/>
    <n v="15576000"/>
    <x v="3"/>
    <n v="31800"/>
    <n v="9.39"/>
    <n v="36"/>
    <s v="2023-04-06"/>
    <x v="0"/>
    <n v="0"/>
  </r>
  <r>
    <s v="L02153"/>
    <n v="15808621"/>
    <x v="2"/>
    <n v="293800"/>
    <n v="7.95"/>
    <n v="72"/>
    <s v="2023-04-06"/>
    <x v="0"/>
    <n v="0"/>
  </r>
  <r>
    <s v="L02154"/>
    <n v="15760825"/>
    <x v="2"/>
    <n v="172200"/>
    <n v="9"/>
    <n v="60"/>
    <s v="2023-04-07"/>
    <x v="0"/>
    <n v="0"/>
  </r>
  <r>
    <s v="L02155"/>
    <n v="15584967"/>
    <x v="2"/>
    <n v="81500"/>
    <n v="9.32"/>
    <n v="72"/>
    <s v="2023-04-07"/>
    <x v="2"/>
    <n v="94"/>
  </r>
  <r>
    <s v="L02156"/>
    <n v="15805261"/>
    <x v="3"/>
    <n v="57100"/>
    <n v="10.73"/>
    <n v="60"/>
    <s v="2023-04-07"/>
    <x v="0"/>
    <n v="0"/>
  </r>
  <r>
    <s v="L02157"/>
    <n v="15578865"/>
    <x v="0"/>
    <n v="22200"/>
    <n v="6.5"/>
    <n v="300"/>
    <s v="2023-04-08"/>
    <x v="2"/>
    <n v="163"/>
  </r>
  <r>
    <s v="L02158"/>
    <n v="15813140"/>
    <x v="4"/>
    <n v="98200"/>
    <n v="8.6300000000000008"/>
    <n v="60"/>
    <s v="2023-04-08"/>
    <x v="0"/>
    <n v="0"/>
  </r>
  <r>
    <s v="L02159"/>
    <n v="15707322"/>
    <x v="2"/>
    <n v="107200"/>
    <n v="8.0399999999999991"/>
    <n v="24"/>
    <s v="2023-04-08"/>
    <x v="1"/>
    <n v="0"/>
  </r>
  <r>
    <s v="L02160"/>
    <n v="15707962"/>
    <x v="0"/>
    <n v="183400"/>
    <n v="7.01"/>
    <n v="360"/>
    <s v="2023-04-10"/>
    <x v="2"/>
    <n v="263"/>
  </r>
  <r>
    <s v="L02161"/>
    <n v="15812628"/>
    <x v="0"/>
    <n v="722000"/>
    <n v="8.8000000000000007"/>
    <n v="120"/>
    <s v="2023-04-10"/>
    <x v="0"/>
    <n v="0"/>
  </r>
  <r>
    <s v="L02162"/>
    <n v="15772528"/>
    <x v="0"/>
    <n v="292800"/>
    <n v="5.24"/>
    <n v="180"/>
    <s v="2023-04-10"/>
    <x v="0"/>
    <n v="0"/>
  </r>
  <r>
    <s v="L02163"/>
    <n v="15655238"/>
    <x v="2"/>
    <n v="85800"/>
    <n v="6.55"/>
    <n v="36"/>
    <s v="2023-04-11"/>
    <x v="0"/>
    <n v="0"/>
  </r>
  <r>
    <s v="L02164"/>
    <n v="15808674"/>
    <x v="0"/>
    <n v="805100"/>
    <n v="6.64"/>
    <n v="180"/>
    <s v="2023-04-11"/>
    <x v="2"/>
    <n v="320"/>
  </r>
  <r>
    <s v="L02165"/>
    <n v="15715512"/>
    <x v="3"/>
    <n v="66300"/>
    <n v="9.42"/>
    <n v="60"/>
    <s v="2023-04-11"/>
    <x v="0"/>
    <n v="0"/>
  </r>
  <r>
    <s v="L02166"/>
    <n v="15692226"/>
    <x v="1"/>
    <n v="162700"/>
    <n v="9.91"/>
    <n v="24"/>
    <s v="2023-04-11"/>
    <x v="1"/>
    <n v="0"/>
  </r>
  <r>
    <s v="L02167"/>
    <n v="15566030"/>
    <x v="3"/>
    <n v="32900"/>
    <n v="12.74"/>
    <n v="60"/>
    <s v="2023-04-11"/>
    <x v="0"/>
    <n v="0"/>
  </r>
  <r>
    <s v="L02168"/>
    <n v="15723671"/>
    <x v="3"/>
    <n v="30500"/>
    <n v="10.82"/>
    <n v="12"/>
    <s v="2023-04-12"/>
    <x v="1"/>
    <n v="0"/>
  </r>
  <r>
    <s v="L02169"/>
    <n v="15737910"/>
    <x v="0"/>
    <n v="846900"/>
    <n v="5.94"/>
    <n v="240"/>
    <s v="2023-04-13"/>
    <x v="0"/>
    <n v="0"/>
  </r>
  <r>
    <s v="L02170"/>
    <n v="15778135"/>
    <x v="0"/>
    <n v="215600"/>
    <n v="8.23"/>
    <n v="360"/>
    <s v="2023-04-13"/>
    <x v="0"/>
    <n v="0"/>
  </r>
  <r>
    <s v="L02171"/>
    <n v="15579566"/>
    <x v="2"/>
    <n v="28700"/>
    <n v="8.14"/>
    <n v="36"/>
    <s v="2023-04-14"/>
    <x v="0"/>
    <n v="0"/>
  </r>
  <r>
    <s v="L02172"/>
    <n v="15798659"/>
    <x v="1"/>
    <n v="85500"/>
    <n v="11.76"/>
    <n v="60"/>
    <s v="2023-04-14"/>
    <x v="2"/>
    <n v="336"/>
  </r>
  <r>
    <s v="L02173"/>
    <n v="15664543"/>
    <x v="0"/>
    <n v="610500"/>
    <n v="5.81"/>
    <n v="180"/>
    <s v="2023-04-15"/>
    <x v="0"/>
    <n v="0"/>
  </r>
  <r>
    <s v="L02174"/>
    <n v="15681843"/>
    <x v="2"/>
    <n v="148900"/>
    <n v="8.74"/>
    <n v="36"/>
    <s v="2023-04-15"/>
    <x v="0"/>
    <n v="0"/>
  </r>
  <r>
    <s v="L02175"/>
    <n v="15721377"/>
    <x v="0"/>
    <n v="627600"/>
    <n v="4.88"/>
    <n v="180"/>
    <s v="2023-04-15"/>
    <x v="0"/>
    <n v="0"/>
  </r>
  <r>
    <s v="L02176"/>
    <n v="15800482"/>
    <x v="3"/>
    <n v="61100"/>
    <n v="12.83"/>
    <n v="60"/>
    <s v="2023-04-16"/>
    <x v="0"/>
    <n v="0"/>
  </r>
  <r>
    <s v="L02177"/>
    <n v="15581551"/>
    <x v="2"/>
    <n v="347200"/>
    <n v="6.59"/>
    <n v="72"/>
    <s v="2023-04-16"/>
    <x v="0"/>
    <n v="0"/>
  </r>
  <r>
    <s v="L02178"/>
    <n v="15608209"/>
    <x v="3"/>
    <n v="33400"/>
    <n v="12"/>
    <n v="24"/>
    <s v="2023-04-16"/>
    <x v="1"/>
    <n v="0"/>
  </r>
  <r>
    <s v="L02179"/>
    <n v="15565796"/>
    <x v="3"/>
    <n v="36000"/>
    <n v="10.85"/>
    <n v="36"/>
    <s v="2023-04-16"/>
    <x v="0"/>
    <n v="0"/>
  </r>
  <r>
    <s v="L02180"/>
    <n v="15706269"/>
    <x v="0"/>
    <n v="437500"/>
    <n v="8.35"/>
    <n v="360"/>
    <s v="2023-04-17"/>
    <x v="0"/>
    <n v="0"/>
  </r>
  <r>
    <s v="L02181"/>
    <n v="15625141"/>
    <x v="0"/>
    <n v="19600"/>
    <n v="7.71"/>
    <n v="300"/>
    <s v="2023-04-17"/>
    <x v="0"/>
    <n v="0"/>
  </r>
  <r>
    <s v="L02182"/>
    <n v="15648362"/>
    <x v="3"/>
    <n v="54200"/>
    <n v="10.77"/>
    <n v="24"/>
    <s v="2023-04-17"/>
    <x v="1"/>
    <n v="0"/>
  </r>
  <r>
    <s v="L02183"/>
    <n v="15786215"/>
    <x v="0"/>
    <n v="161800"/>
    <n v="4.8099999999999996"/>
    <n v="120"/>
    <s v="2023-04-18"/>
    <x v="0"/>
    <n v="0"/>
  </r>
  <r>
    <s v="L02184"/>
    <n v="15765520"/>
    <x v="2"/>
    <n v="210300"/>
    <n v="7.57"/>
    <n v="60"/>
    <s v="2023-04-18"/>
    <x v="0"/>
    <n v="0"/>
  </r>
  <r>
    <s v="L02185"/>
    <n v="15630402"/>
    <x v="1"/>
    <n v="13500"/>
    <n v="10.96"/>
    <n v="24"/>
    <s v="2023-04-19"/>
    <x v="1"/>
    <n v="0"/>
  </r>
  <r>
    <s v="L02186"/>
    <n v="15793671"/>
    <x v="3"/>
    <n v="54600"/>
    <n v="11.75"/>
    <n v="48"/>
    <s v="2023-04-20"/>
    <x v="2"/>
    <n v="156"/>
  </r>
  <r>
    <s v="L02187"/>
    <n v="15745433"/>
    <x v="3"/>
    <n v="19900"/>
    <n v="11.2"/>
    <n v="60"/>
    <s v="2023-04-20"/>
    <x v="0"/>
    <n v="0"/>
  </r>
  <r>
    <s v="L02188"/>
    <n v="15617518"/>
    <x v="2"/>
    <n v="193600"/>
    <n v="7.2"/>
    <n v="36"/>
    <s v="2023-04-21"/>
    <x v="0"/>
    <n v="0"/>
  </r>
  <r>
    <s v="L02189"/>
    <n v="15584532"/>
    <x v="2"/>
    <n v="58600"/>
    <n v="8.3800000000000008"/>
    <n v="60"/>
    <s v="2023-04-21"/>
    <x v="0"/>
    <n v="0"/>
  </r>
  <r>
    <s v="L02190"/>
    <n v="15576745"/>
    <x v="1"/>
    <n v="337400"/>
    <n v="9.48"/>
    <n v="24"/>
    <s v="2023-04-21"/>
    <x v="1"/>
    <n v="0"/>
  </r>
  <r>
    <s v="L02191"/>
    <n v="15771059"/>
    <x v="0"/>
    <n v="986500"/>
    <n v="5.85"/>
    <n v="240"/>
    <s v="2023-04-21"/>
    <x v="0"/>
    <n v="0"/>
  </r>
  <r>
    <s v="L02192"/>
    <n v="15715031"/>
    <x v="1"/>
    <n v="99700"/>
    <n v="11.65"/>
    <n v="36"/>
    <s v="2023-04-21"/>
    <x v="0"/>
    <n v="0"/>
  </r>
  <r>
    <s v="L02193"/>
    <n v="15693233"/>
    <x v="0"/>
    <n v="691100"/>
    <n v="6.18"/>
    <n v="240"/>
    <s v="2023-04-22"/>
    <x v="0"/>
    <n v="0"/>
  </r>
  <r>
    <s v="L02194"/>
    <n v="15631217"/>
    <x v="3"/>
    <n v="10100"/>
    <n v="11.84"/>
    <n v="48"/>
    <s v="2023-04-22"/>
    <x v="0"/>
    <n v="31"/>
  </r>
  <r>
    <s v="L02195"/>
    <n v="15595388"/>
    <x v="1"/>
    <n v="251200"/>
    <n v="11.22"/>
    <n v="84"/>
    <s v="2023-04-22"/>
    <x v="2"/>
    <n v="149"/>
  </r>
  <r>
    <s v="L02196"/>
    <n v="15738063"/>
    <x v="2"/>
    <n v="29700"/>
    <n v="8.84"/>
    <n v="72"/>
    <s v="2023-04-22"/>
    <x v="0"/>
    <n v="0"/>
  </r>
  <r>
    <s v="L02197"/>
    <n v="15776807"/>
    <x v="0"/>
    <n v="888300"/>
    <n v="5.1100000000000003"/>
    <n v="120"/>
    <s v="2023-04-22"/>
    <x v="2"/>
    <n v="238"/>
  </r>
  <r>
    <s v="L02198"/>
    <n v="15774872"/>
    <x v="2"/>
    <n v="135800"/>
    <n v="8.57"/>
    <n v="24"/>
    <s v="2023-04-23"/>
    <x v="2"/>
    <n v="149"/>
  </r>
  <r>
    <s v="L02199"/>
    <n v="15580914"/>
    <x v="2"/>
    <n v="58700"/>
    <n v="10.29"/>
    <n v="60"/>
    <s v="2023-04-23"/>
    <x v="0"/>
    <n v="21"/>
  </r>
  <r>
    <s v="L02200"/>
    <n v="15720071"/>
    <x v="2"/>
    <n v="107700"/>
    <n v="9.6300000000000008"/>
    <n v="36"/>
    <s v="2023-04-23"/>
    <x v="0"/>
    <n v="0"/>
  </r>
  <r>
    <s v="L02201"/>
    <n v="15751593"/>
    <x v="3"/>
    <n v="37800"/>
    <n v="12.32"/>
    <n v="36"/>
    <s v="2023-04-23"/>
    <x v="0"/>
    <n v="0"/>
  </r>
  <r>
    <s v="L02202"/>
    <n v="15679283"/>
    <x v="1"/>
    <n v="382700"/>
    <n v="10.4"/>
    <n v="36"/>
    <s v="2023-04-24"/>
    <x v="0"/>
    <n v="0"/>
  </r>
  <r>
    <s v="L02203"/>
    <n v="15645766"/>
    <x v="4"/>
    <n v="7400"/>
    <n v="8.52"/>
    <n v="84"/>
    <s v="2023-04-24"/>
    <x v="0"/>
    <n v="0"/>
  </r>
  <r>
    <s v="L02204"/>
    <n v="15665158"/>
    <x v="3"/>
    <n v="57000"/>
    <n v="8.8800000000000008"/>
    <n v="36"/>
    <s v="2023-04-25"/>
    <x v="2"/>
    <n v="91"/>
  </r>
  <r>
    <s v="L02205"/>
    <n v="15632576"/>
    <x v="3"/>
    <n v="28800"/>
    <n v="13.49"/>
    <n v="48"/>
    <s v="2023-04-25"/>
    <x v="0"/>
    <n v="0"/>
  </r>
  <r>
    <s v="L02206"/>
    <n v="15603465"/>
    <x v="2"/>
    <n v="71700"/>
    <n v="8.44"/>
    <n v="60"/>
    <s v="2023-04-27"/>
    <x v="0"/>
    <n v="0"/>
  </r>
  <r>
    <s v="L02207"/>
    <n v="15626742"/>
    <x v="0"/>
    <n v="453000"/>
    <n v="5.52"/>
    <n v="240"/>
    <s v="2023-04-27"/>
    <x v="0"/>
    <n v="0"/>
  </r>
  <r>
    <s v="L02208"/>
    <n v="15620268"/>
    <x v="1"/>
    <n v="337900"/>
    <n v="10.42"/>
    <n v="60"/>
    <s v="2023-04-28"/>
    <x v="0"/>
    <n v="0"/>
  </r>
  <r>
    <s v="L02209"/>
    <n v="15767231"/>
    <x v="4"/>
    <n v="80500"/>
    <n v="6.73"/>
    <n v="120"/>
    <s v="2023-04-28"/>
    <x v="0"/>
    <n v="0"/>
  </r>
  <r>
    <s v="L02210"/>
    <n v="15603846"/>
    <x v="0"/>
    <n v="461000"/>
    <n v="6.55"/>
    <n v="240"/>
    <s v="2023-04-29"/>
    <x v="0"/>
    <n v="0"/>
  </r>
  <r>
    <s v="L02211"/>
    <n v="15806455"/>
    <x v="1"/>
    <n v="271300"/>
    <n v="10.9"/>
    <n v="84"/>
    <s v="2023-04-30"/>
    <x v="0"/>
    <n v="0"/>
  </r>
  <r>
    <s v="L02212"/>
    <n v="15717736"/>
    <x v="3"/>
    <n v="82100"/>
    <n v="11.36"/>
    <n v="48"/>
    <s v="2023-05-01"/>
    <x v="0"/>
    <n v="0"/>
  </r>
  <r>
    <s v="L02213"/>
    <n v="15614220"/>
    <x v="2"/>
    <n v="100200"/>
    <n v="8.14"/>
    <n v="48"/>
    <s v="2023-05-01"/>
    <x v="0"/>
    <n v="9"/>
  </r>
  <r>
    <s v="L02214"/>
    <n v="15573599"/>
    <x v="3"/>
    <n v="93800"/>
    <n v="13.55"/>
    <n v="48"/>
    <s v="2023-05-02"/>
    <x v="0"/>
    <n v="0"/>
  </r>
  <r>
    <s v="L02215"/>
    <n v="15581700"/>
    <x v="0"/>
    <n v="732500"/>
    <n v="6.27"/>
    <n v="180"/>
    <s v="2023-05-02"/>
    <x v="0"/>
    <n v="0"/>
  </r>
  <r>
    <s v="L02216"/>
    <n v="15578977"/>
    <x v="0"/>
    <n v="561100"/>
    <n v="4.8499999999999996"/>
    <n v="120"/>
    <s v="2023-05-02"/>
    <x v="0"/>
    <n v="0"/>
  </r>
  <r>
    <s v="L02217"/>
    <n v="15754537"/>
    <x v="2"/>
    <n v="88800"/>
    <n v="7.21"/>
    <n v="24"/>
    <s v="2023-05-03"/>
    <x v="1"/>
    <n v="0"/>
  </r>
  <r>
    <s v="L02218"/>
    <n v="15632899"/>
    <x v="3"/>
    <n v="31000"/>
    <n v="11.14"/>
    <n v="24"/>
    <s v="2023-05-03"/>
    <x v="1"/>
    <n v="0"/>
  </r>
  <r>
    <s v="L02219"/>
    <n v="15617432"/>
    <x v="0"/>
    <n v="440800"/>
    <n v="4.66"/>
    <n v="180"/>
    <s v="2023-05-03"/>
    <x v="0"/>
    <n v="0"/>
  </r>
  <r>
    <s v="L02220"/>
    <n v="15695819"/>
    <x v="2"/>
    <n v="307600"/>
    <n v="9.33"/>
    <n v="60"/>
    <s v="2023-05-03"/>
    <x v="0"/>
    <n v="0"/>
  </r>
  <r>
    <s v="L02221"/>
    <n v="15612594"/>
    <x v="3"/>
    <n v="66100"/>
    <n v="12.24"/>
    <n v="48"/>
    <s v="2023-05-04"/>
    <x v="0"/>
    <n v="0"/>
  </r>
  <r>
    <s v="L02222"/>
    <n v="15737047"/>
    <x v="3"/>
    <n v="31100"/>
    <n v="11.44"/>
    <n v="12"/>
    <s v="2023-05-04"/>
    <x v="1"/>
    <n v="0"/>
  </r>
  <r>
    <s v="L02223"/>
    <n v="15654372"/>
    <x v="0"/>
    <n v="536800"/>
    <n v="8.42"/>
    <n v="240"/>
    <s v="2023-05-04"/>
    <x v="2"/>
    <n v="179"/>
  </r>
  <r>
    <s v="L02224"/>
    <n v="15612670"/>
    <x v="2"/>
    <n v="215500"/>
    <n v="8.4600000000000009"/>
    <n v="60"/>
    <s v="2023-05-06"/>
    <x v="2"/>
    <n v="259"/>
  </r>
  <r>
    <s v="L02225"/>
    <n v="15637411"/>
    <x v="2"/>
    <n v="207400"/>
    <n v="7.64"/>
    <n v="48"/>
    <s v="2023-05-06"/>
    <x v="0"/>
    <n v="0"/>
  </r>
  <r>
    <s v="L02226"/>
    <n v="15665460"/>
    <x v="4"/>
    <n v="190300"/>
    <n v="6.7"/>
    <n v="36"/>
    <s v="2023-05-06"/>
    <x v="0"/>
    <n v="0"/>
  </r>
  <r>
    <s v="L02227"/>
    <n v="15660833"/>
    <x v="2"/>
    <n v="214600"/>
    <n v="7.53"/>
    <n v="36"/>
    <s v="2023-05-07"/>
    <x v="0"/>
    <n v="0"/>
  </r>
  <r>
    <s v="L02228"/>
    <n v="15751120"/>
    <x v="0"/>
    <n v="664100"/>
    <n v="5.47"/>
    <n v="120"/>
    <s v="2023-05-07"/>
    <x v="0"/>
    <n v="0"/>
  </r>
  <r>
    <s v="L02229"/>
    <n v="15596575"/>
    <x v="3"/>
    <n v="27200"/>
    <n v="12.07"/>
    <n v="12"/>
    <s v="2023-05-08"/>
    <x v="1"/>
    <n v="0"/>
  </r>
  <r>
    <s v="L02230"/>
    <n v="15633877"/>
    <x v="3"/>
    <n v="33000"/>
    <n v="10.81"/>
    <n v="60"/>
    <s v="2023-05-08"/>
    <x v="0"/>
    <n v="0"/>
  </r>
  <r>
    <s v="L02231"/>
    <n v="15815259"/>
    <x v="3"/>
    <n v="17700"/>
    <n v="10.8"/>
    <n v="12"/>
    <s v="2023-05-09"/>
    <x v="1"/>
    <n v="0"/>
  </r>
  <r>
    <s v="L02232"/>
    <n v="15617603"/>
    <x v="4"/>
    <n v="111000"/>
    <n v="5.98"/>
    <n v="60"/>
    <s v="2023-05-09"/>
    <x v="0"/>
    <n v="0"/>
  </r>
  <r>
    <s v="L02233"/>
    <n v="15720284"/>
    <x v="2"/>
    <n v="244500"/>
    <n v="8.91"/>
    <n v="60"/>
    <s v="2023-05-09"/>
    <x v="0"/>
    <n v="47"/>
  </r>
  <r>
    <s v="L02234"/>
    <n v="15697028"/>
    <x v="1"/>
    <n v="483700"/>
    <n v="11.55"/>
    <n v="84"/>
    <s v="2023-05-10"/>
    <x v="0"/>
    <n v="0"/>
  </r>
  <r>
    <s v="L02235"/>
    <n v="15790314"/>
    <x v="0"/>
    <n v="568200"/>
    <n v="5.68"/>
    <n v="180"/>
    <s v="2023-05-10"/>
    <x v="0"/>
    <n v="0"/>
  </r>
  <r>
    <s v="L02236"/>
    <n v="15578783"/>
    <x v="2"/>
    <n v="26800"/>
    <n v="9.59"/>
    <n v="36"/>
    <s v="2023-05-10"/>
    <x v="2"/>
    <n v="362"/>
  </r>
  <r>
    <s v="L02237"/>
    <n v="15664150"/>
    <x v="0"/>
    <n v="167200"/>
    <n v="7.8"/>
    <n v="120"/>
    <s v="2023-05-10"/>
    <x v="0"/>
    <n v="0"/>
  </r>
  <r>
    <s v="L02238"/>
    <n v="15812365"/>
    <x v="1"/>
    <n v="124000"/>
    <n v="9.16"/>
    <n v="84"/>
    <s v="2023-05-11"/>
    <x v="0"/>
    <n v="0"/>
  </r>
  <r>
    <s v="L02239"/>
    <n v="15585748"/>
    <x v="4"/>
    <n v="32000"/>
    <n v="9.6"/>
    <n v="60"/>
    <s v="2023-05-11"/>
    <x v="0"/>
    <n v="0"/>
  </r>
  <r>
    <s v="L02240"/>
    <n v="15735719"/>
    <x v="0"/>
    <n v="306500"/>
    <n v="4.8499999999999996"/>
    <n v="300"/>
    <s v="2023-05-12"/>
    <x v="0"/>
    <n v="0"/>
  </r>
  <r>
    <s v="L02241"/>
    <n v="15593468"/>
    <x v="4"/>
    <n v="9600"/>
    <n v="6.24"/>
    <n v="60"/>
    <s v="2023-05-12"/>
    <x v="0"/>
    <n v="0"/>
  </r>
  <r>
    <s v="L02242"/>
    <n v="15683677"/>
    <x v="3"/>
    <n v="26400"/>
    <n v="10.45"/>
    <n v="60"/>
    <s v="2023-05-12"/>
    <x v="0"/>
    <n v="0"/>
  </r>
  <r>
    <s v="L02243"/>
    <n v="15682773"/>
    <x v="1"/>
    <n v="129800"/>
    <n v="9.4499999999999993"/>
    <n v="24"/>
    <s v="2023-05-14"/>
    <x v="1"/>
    <n v="0"/>
  </r>
  <r>
    <s v="L02244"/>
    <n v="15571869"/>
    <x v="0"/>
    <n v="711500"/>
    <n v="5.39"/>
    <n v="300"/>
    <s v="2023-05-14"/>
    <x v="2"/>
    <n v="259"/>
  </r>
  <r>
    <s v="L02245"/>
    <n v="15574761"/>
    <x v="2"/>
    <n v="252500"/>
    <n v="10.41"/>
    <n v="36"/>
    <s v="2023-05-14"/>
    <x v="0"/>
    <n v="0"/>
  </r>
  <r>
    <s v="L02246"/>
    <n v="15601383"/>
    <x v="2"/>
    <n v="160100"/>
    <n v="7.32"/>
    <n v="48"/>
    <s v="2023-05-14"/>
    <x v="0"/>
    <n v="0"/>
  </r>
  <r>
    <s v="L02247"/>
    <n v="15652981"/>
    <x v="2"/>
    <n v="22900"/>
    <n v="9.2100000000000009"/>
    <n v="60"/>
    <s v="2023-05-15"/>
    <x v="2"/>
    <n v="303"/>
  </r>
  <r>
    <s v="L02248"/>
    <n v="15804211"/>
    <x v="3"/>
    <n v="94500"/>
    <n v="11.51"/>
    <n v="48"/>
    <s v="2023-05-15"/>
    <x v="0"/>
    <n v="0"/>
  </r>
  <r>
    <s v="L02249"/>
    <n v="15660688"/>
    <x v="3"/>
    <n v="61000"/>
    <n v="11.26"/>
    <n v="12"/>
    <s v="2023-05-16"/>
    <x v="1"/>
    <n v="0"/>
  </r>
  <r>
    <s v="L02250"/>
    <n v="15610042"/>
    <x v="2"/>
    <n v="137200"/>
    <n v="8.7200000000000006"/>
    <n v="72"/>
    <s v="2023-05-16"/>
    <x v="0"/>
    <n v="0"/>
  </r>
  <r>
    <s v="L02251"/>
    <n v="15665402"/>
    <x v="3"/>
    <n v="91800"/>
    <n v="11.27"/>
    <n v="36"/>
    <s v="2023-05-17"/>
    <x v="0"/>
    <n v="0"/>
  </r>
  <r>
    <s v="L02252"/>
    <n v="15773731"/>
    <x v="3"/>
    <n v="43600"/>
    <n v="10.64"/>
    <n v="60"/>
    <s v="2023-05-17"/>
    <x v="0"/>
    <n v="0"/>
  </r>
  <r>
    <s v="L02253"/>
    <n v="15619029"/>
    <x v="2"/>
    <n v="28300"/>
    <n v="8.75"/>
    <n v="60"/>
    <s v="2023-05-17"/>
    <x v="0"/>
    <n v="0"/>
  </r>
  <r>
    <s v="L02254"/>
    <n v="15575492"/>
    <x v="0"/>
    <n v="916800"/>
    <n v="4.54"/>
    <n v="120"/>
    <s v="2023-05-17"/>
    <x v="0"/>
    <n v="0"/>
  </r>
  <r>
    <s v="L02255"/>
    <n v="15653776"/>
    <x v="1"/>
    <n v="71900"/>
    <n v="9.73"/>
    <n v="24"/>
    <s v="2023-05-17"/>
    <x v="1"/>
    <n v="0"/>
  </r>
  <r>
    <s v="L02256"/>
    <n v="15577970"/>
    <x v="0"/>
    <n v="156000"/>
    <n v="8.15"/>
    <n v="300"/>
    <s v="2023-05-17"/>
    <x v="2"/>
    <n v="280"/>
  </r>
  <r>
    <s v="L02257"/>
    <n v="15654495"/>
    <x v="3"/>
    <n v="57100"/>
    <n v="11.14"/>
    <n v="24"/>
    <s v="2023-05-18"/>
    <x v="1"/>
    <n v="0"/>
  </r>
  <r>
    <s v="L02258"/>
    <n v="15756848"/>
    <x v="3"/>
    <n v="38000"/>
    <n v="12.35"/>
    <n v="36"/>
    <s v="2023-05-18"/>
    <x v="0"/>
    <n v="0"/>
  </r>
  <r>
    <s v="L02259"/>
    <n v="15653521"/>
    <x v="3"/>
    <n v="1000"/>
    <n v="9.7799999999999994"/>
    <n v="24"/>
    <s v="2023-05-18"/>
    <x v="1"/>
    <n v="0"/>
  </r>
  <r>
    <s v="L02260"/>
    <n v="15679200"/>
    <x v="3"/>
    <n v="73600"/>
    <n v="12.78"/>
    <n v="60"/>
    <s v="2023-05-19"/>
    <x v="0"/>
    <n v="0"/>
  </r>
  <r>
    <s v="L02261"/>
    <n v="15766427"/>
    <x v="3"/>
    <n v="73600"/>
    <n v="12.33"/>
    <n v="12"/>
    <s v="2023-05-19"/>
    <x v="1"/>
    <n v="0"/>
  </r>
  <r>
    <s v="L02262"/>
    <n v="15658032"/>
    <x v="2"/>
    <n v="165100"/>
    <n v="8.68"/>
    <n v="24"/>
    <s v="2023-05-19"/>
    <x v="1"/>
    <n v="0"/>
  </r>
  <r>
    <s v="L02263"/>
    <n v="15798749"/>
    <x v="2"/>
    <n v="104400"/>
    <n v="5.53"/>
    <n v="36"/>
    <s v="2023-05-20"/>
    <x v="0"/>
    <n v="0"/>
  </r>
  <r>
    <s v="L02264"/>
    <n v="15763093"/>
    <x v="2"/>
    <n v="254000"/>
    <n v="8.7899999999999991"/>
    <n v="72"/>
    <s v="2023-05-20"/>
    <x v="0"/>
    <n v="0"/>
  </r>
  <r>
    <s v="L02265"/>
    <n v="15782468"/>
    <x v="3"/>
    <n v="5400"/>
    <n v="9.1"/>
    <n v="12"/>
    <s v="2023-05-20"/>
    <x v="1"/>
    <n v="0"/>
  </r>
  <r>
    <s v="L02266"/>
    <n v="15678727"/>
    <x v="3"/>
    <n v="9300"/>
    <n v="10.71"/>
    <n v="60"/>
    <s v="2023-05-21"/>
    <x v="0"/>
    <n v="0"/>
  </r>
  <r>
    <s v="L02267"/>
    <n v="15623525"/>
    <x v="3"/>
    <n v="39400"/>
    <n v="12.58"/>
    <n v="36"/>
    <s v="2023-05-22"/>
    <x v="0"/>
    <n v="0"/>
  </r>
  <r>
    <s v="L02268"/>
    <n v="15649239"/>
    <x v="1"/>
    <n v="281800"/>
    <n v="9.7200000000000006"/>
    <n v="60"/>
    <s v="2023-05-23"/>
    <x v="0"/>
    <n v="0"/>
  </r>
  <r>
    <s v="L02269"/>
    <n v="15807269"/>
    <x v="2"/>
    <n v="182400"/>
    <n v="8.0399999999999991"/>
    <n v="36"/>
    <s v="2023-05-23"/>
    <x v="0"/>
    <n v="0"/>
  </r>
  <r>
    <s v="L02270"/>
    <n v="15606003"/>
    <x v="3"/>
    <n v="2400"/>
    <n v="12.3"/>
    <n v="12"/>
    <s v="2023-05-24"/>
    <x v="1"/>
    <n v="0"/>
  </r>
  <r>
    <s v="L02271"/>
    <n v="15772996"/>
    <x v="3"/>
    <n v="39000"/>
    <n v="11.84"/>
    <n v="12"/>
    <s v="2023-05-24"/>
    <x v="1"/>
    <n v="0"/>
  </r>
  <r>
    <s v="L02272"/>
    <n v="15593283"/>
    <x v="3"/>
    <n v="67300"/>
    <n v="10.46"/>
    <n v="12"/>
    <s v="2023-05-24"/>
    <x v="1"/>
    <n v="0"/>
  </r>
  <r>
    <s v="L02273"/>
    <n v="15732235"/>
    <x v="0"/>
    <n v="150700"/>
    <n v="6.43"/>
    <n v="300"/>
    <s v="2023-05-25"/>
    <x v="2"/>
    <n v="147"/>
  </r>
  <r>
    <s v="L02274"/>
    <n v="15592229"/>
    <x v="1"/>
    <n v="103500"/>
    <n v="9.9"/>
    <n v="84"/>
    <s v="2023-05-25"/>
    <x v="0"/>
    <n v="0"/>
  </r>
  <r>
    <s v="L02275"/>
    <n v="15587640"/>
    <x v="3"/>
    <n v="75300"/>
    <n v="11.59"/>
    <n v="24"/>
    <s v="2023-05-25"/>
    <x v="1"/>
    <n v="0"/>
  </r>
  <r>
    <s v="L02276"/>
    <n v="15645136"/>
    <x v="3"/>
    <n v="60500"/>
    <n v="10.220000000000001"/>
    <n v="48"/>
    <s v="2023-05-25"/>
    <x v="0"/>
    <n v="0"/>
  </r>
  <r>
    <s v="L02277"/>
    <n v="15677141"/>
    <x v="3"/>
    <n v="13900"/>
    <n v="12.56"/>
    <n v="36"/>
    <s v="2023-05-25"/>
    <x v="0"/>
    <n v="0"/>
  </r>
  <r>
    <s v="L02278"/>
    <n v="15773852"/>
    <x v="3"/>
    <n v="46000"/>
    <n v="13"/>
    <n v="60"/>
    <s v="2023-05-25"/>
    <x v="0"/>
    <n v="48"/>
  </r>
  <r>
    <s v="L02279"/>
    <n v="15611635"/>
    <x v="3"/>
    <n v="109000"/>
    <n v="11.09"/>
    <n v="48"/>
    <s v="2023-05-26"/>
    <x v="0"/>
    <n v="0"/>
  </r>
  <r>
    <s v="L02280"/>
    <n v="15581237"/>
    <x v="3"/>
    <n v="98300"/>
    <n v="13.15"/>
    <n v="12"/>
    <s v="2023-05-26"/>
    <x v="1"/>
    <n v="0"/>
  </r>
  <r>
    <s v="L02281"/>
    <n v="15812279"/>
    <x v="2"/>
    <n v="241400"/>
    <n v="8.24"/>
    <n v="24"/>
    <s v="2023-05-26"/>
    <x v="1"/>
    <n v="0"/>
  </r>
  <r>
    <s v="L02282"/>
    <n v="15736778"/>
    <x v="2"/>
    <n v="33300"/>
    <n v="7.39"/>
    <n v="24"/>
    <s v="2023-05-27"/>
    <x v="1"/>
    <n v="0"/>
  </r>
  <r>
    <s v="L02283"/>
    <n v="15574004"/>
    <x v="0"/>
    <n v="65100"/>
    <n v="8.56"/>
    <n v="240"/>
    <s v="2023-05-27"/>
    <x v="0"/>
    <n v="0"/>
  </r>
  <r>
    <s v="L02284"/>
    <n v="15594340"/>
    <x v="0"/>
    <n v="778600"/>
    <n v="7.76"/>
    <n v="240"/>
    <s v="2023-05-27"/>
    <x v="0"/>
    <n v="0"/>
  </r>
  <r>
    <s v="L02285"/>
    <n v="15691287"/>
    <x v="3"/>
    <n v="40200"/>
    <n v="10.73"/>
    <n v="36"/>
    <s v="2023-05-27"/>
    <x v="0"/>
    <n v="0"/>
  </r>
  <r>
    <s v="L02286"/>
    <n v="15588535"/>
    <x v="0"/>
    <n v="76600"/>
    <n v="4.97"/>
    <n v="300"/>
    <s v="2023-05-28"/>
    <x v="0"/>
    <n v="0"/>
  </r>
  <r>
    <s v="L02287"/>
    <n v="15806407"/>
    <x v="3"/>
    <n v="68600"/>
    <n v="10.7"/>
    <n v="24"/>
    <s v="2023-05-29"/>
    <x v="1"/>
    <n v="0"/>
  </r>
  <r>
    <s v="L02288"/>
    <n v="15736146"/>
    <x v="3"/>
    <n v="26100"/>
    <n v="12.79"/>
    <n v="36"/>
    <s v="2023-05-29"/>
    <x v="0"/>
    <n v="0"/>
  </r>
  <r>
    <s v="L02289"/>
    <n v="15794187"/>
    <x v="3"/>
    <n v="51100"/>
    <n v="11.29"/>
    <n v="24"/>
    <s v="2023-05-29"/>
    <x v="2"/>
    <n v="221"/>
  </r>
  <r>
    <s v="L02290"/>
    <n v="15722583"/>
    <x v="1"/>
    <n v="253300"/>
    <n v="10.68"/>
    <n v="24"/>
    <s v="2023-05-29"/>
    <x v="1"/>
    <n v="0"/>
  </r>
  <r>
    <s v="L02291"/>
    <n v="15583580"/>
    <x v="0"/>
    <n v="229900"/>
    <n v="6.76"/>
    <n v="360"/>
    <s v="2023-05-30"/>
    <x v="0"/>
    <n v="0"/>
  </r>
  <r>
    <s v="L02292"/>
    <n v="15749947"/>
    <x v="3"/>
    <n v="41700"/>
    <n v="11.04"/>
    <n v="24"/>
    <s v="2023-05-30"/>
    <x v="1"/>
    <n v="0"/>
  </r>
  <r>
    <s v="L02293"/>
    <n v="15797692"/>
    <x v="3"/>
    <n v="56400"/>
    <n v="11.68"/>
    <n v="60"/>
    <s v="2023-05-30"/>
    <x v="0"/>
    <n v="0"/>
  </r>
  <r>
    <s v="L02294"/>
    <n v="15743673"/>
    <x v="2"/>
    <n v="163300"/>
    <n v="10.63"/>
    <n v="72"/>
    <s v="2023-05-31"/>
    <x v="0"/>
    <n v="0"/>
  </r>
  <r>
    <s v="L02295"/>
    <n v="15677105"/>
    <x v="3"/>
    <n v="45300"/>
    <n v="11.13"/>
    <n v="36"/>
    <s v="2023-05-31"/>
    <x v="0"/>
    <n v="44"/>
  </r>
  <r>
    <s v="L02296"/>
    <n v="15577751"/>
    <x v="2"/>
    <n v="16800"/>
    <n v="7.51"/>
    <n v="36"/>
    <s v="2023-05-31"/>
    <x v="0"/>
    <n v="0"/>
  </r>
  <r>
    <s v="L02297"/>
    <n v="15615004"/>
    <x v="3"/>
    <n v="62200"/>
    <n v="11.07"/>
    <n v="24"/>
    <s v="2023-05-31"/>
    <x v="1"/>
    <n v="0"/>
  </r>
  <r>
    <s v="L02298"/>
    <n v="15717398"/>
    <x v="3"/>
    <n v="29000"/>
    <n v="12.23"/>
    <n v="36"/>
    <s v="2023-06-01"/>
    <x v="0"/>
    <n v="0"/>
  </r>
  <r>
    <s v="L02299"/>
    <n v="15775104"/>
    <x v="3"/>
    <n v="23300"/>
    <n v="11.86"/>
    <n v="60"/>
    <s v="2023-06-01"/>
    <x v="2"/>
    <n v="248"/>
  </r>
  <r>
    <s v="L02300"/>
    <n v="15597394"/>
    <x v="3"/>
    <n v="40700"/>
    <n v="11.45"/>
    <n v="12"/>
    <s v="2023-06-01"/>
    <x v="1"/>
    <n v="0"/>
  </r>
  <r>
    <s v="L02301"/>
    <n v="15724536"/>
    <x v="4"/>
    <n v="104800"/>
    <n v="8.31"/>
    <n v="120"/>
    <s v="2023-06-01"/>
    <x v="0"/>
    <n v="0"/>
  </r>
  <r>
    <s v="L02302"/>
    <n v="15789158"/>
    <x v="3"/>
    <n v="83600"/>
    <n v="11.73"/>
    <n v="24"/>
    <s v="2023-06-01"/>
    <x v="1"/>
    <n v="0"/>
  </r>
  <r>
    <s v="L02303"/>
    <n v="15785654"/>
    <x v="0"/>
    <n v="255000"/>
    <n v="5.81"/>
    <n v="180"/>
    <s v="2023-06-01"/>
    <x v="0"/>
    <n v="0"/>
  </r>
  <r>
    <s v="L02304"/>
    <n v="15632859"/>
    <x v="1"/>
    <n v="261600"/>
    <n v="12.9"/>
    <n v="84"/>
    <s v="2023-06-02"/>
    <x v="0"/>
    <n v="0"/>
  </r>
  <r>
    <s v="L02305"/>
    <n v="15746704"/>
    <x v="0"/>
    <n v="321800"/>
    <n v="6.3"/>
    <n v="180"/>
    <s v="2023-06-02"/>
    <x v="0"/>
    <n v="0"/>
  </r>
  <r>
    <s v="L02306"/>
    <n v="15624423"/>
    <x v="0"/>
    <n v="999000"/>
    <n v="3.76"/>
    <n v="300"/>
    <s v="2023-06-03"/>
    <x v="0"/>
    <n v="5"/>
  </r>
  <r>
    <s v="L02307"/>
    <n v="15673693"/>
    <x v="2"/>
    <n v="191300"/>
    <n v="7.61"/>
    <n v="36"/>
    <s v="2023-06-06"/>
    <x v="0"/>
    <n v="0"/>
  </r>
  <r>
    <s v="L02308"/>
    <n v="15720559"/>
    <x v="2"/>
    <n v="21900"/>
    <n v="9.81"/>
    <n v="48"/>
    <s v="2023-06-06"/>
    <x v="0"/>
    <n v="0"/>
  </r>
  <r>
    <s v="L02309"/>
    <n v="15673599"/>
    <x v="1"/>
    <n v="306200"/>
    <n v="10.59"/>
    <n v="24"/>
    <s v="2023-06-06"/>
    <x v="1"/>
    <n v="0"/>
  </r>
  <r>
    <s v="L02310"/>
    <n v="15638028"/>
    <x v="3"/>
    <n v="74300"/>
    <n v="13.13"/>
    <n v="12"/>
    <s v="2023-06-06"/>
    <x v="1"/>
    <n v="0"/>
  </r>
  <r>
    <s v="L02311"/>
    <n v="15573112"/>
    <x v="0"/>
    <n v="475400"/>
    <n v="5.87"/>
    <n v="360"/>
    <s v="2023-06-07"/>
    <x v="2"/>
    <n v="250"/>
  </r>
  <r>
    <s v="L02312"/>
    <n v="15789563"/>
    <x v="0"/>
    <n v="427300"/>
    <n v="5.84"/>
    <n v="300"/>
    <s v="2023-06-07"/>
    <x v="0"/>
    <n v="0"/>
  </r>
  <r>
    <s v="L02313"/>
    <n v="15793042"/>
    <x v="0"/>
    <n v="414800"/>
    <n v="7.61"/>
    <n v="300"/>
    <s v="2023-06-07"/>
    <x v="0"/>
    <n v="0"/>
  </r>
  <r>
    <s v="L02314"/>
    <n v="15734626"/>
    <x v="3"/>
    <n v="9500"/>
    <n v="12.57"/>
    <n v="24"/>
    <s v="2023-06-08"/>
    <x v="1"/>
    <n v="0"/>
  </r>
  <r>
    <s v="L02315"/>
    <n v="15597265"/>
    <x v="0"/>
    <n v="542000"/>
    <n v="6.47"/>
    <n v="240"/>
    <s v="2023-06-08"/>
    <x v="0"/>
    <n v="0"/>
  </r>
  <r>
    <s v="L02316"/>
    <n v="15676576"/>
    <x v="3"/>
    <n v="24800"/>
    <n v="10.52"/>
    <n v="36"/>
    <s v="2023-06-08"/>
    <x v="0"/>
    <n v="0"/>
  </r>
  <r>
    <s v="L02317"/>
    <n v="15635367"/>
    <x v="0"/>
    <n v="145000"/>
    <n v="6.01"/>
    <n v="300"/>
    <s v="2023-06-09"/>
    <x v="0"/>
    <n v="0"/>
  </r>
  <r>
    <s v="L02318"/>
    <n v="15641298"/>
    <x v="0"/>
    <n v="39700"/>
    <n v="7.93"/>
    <n v="240"/>
    <s v="2023-06-09"/>
    <x v="0"/>
    <n v="0"/>
  </r>
  <r>
    <s v="L02319"/>
    <n v="15600992"/>
    <x v="1"/>
    <n v="248200"/>
    <n v="10.24"/>
    <n v="60"/>
    <s v="2023-06-10"/>
    <x v="0"/>
    <n v="0"/>
  </r>
  <r>
    <s v="L02320"/>
    <n v="15628767"/>
    <x v="0"/>
    <n v="905700"/>
    <n v="6.81"/>
    <n v="300"/>
    <s v="2023-06-10"/>
    <x v="2"/>
    <n v="324"/>
  </r>
  <r>
    <s v="L02321"/>
    <n v="15662091"/>
    <x v="3"/>
    <n v="100000"/>
    <n v="12.22"/>
    <n v="24"/>
    <s v="2023-06-10"/>
    <x v="1"/>
    <n v="0"/>
  </r>
  <r>
    <s v="L02322"/>
    <n v="15590606"/>
    <x v="2"/>
    <n v="6800"/>
    <n v="8.99"/>
    <n v="60"/>
    <s v="2023-06-11"/>
    <x v="2"/>
    <n v="244"/>
  </r>
  <r>
    <s v="L02323"/>
    <n v="15694253"/>
    <x v="3"/>
    <n v="59700"/>
    <n v="11.08"/>
    <n v="60"/>
    <s v="2023-06-11"/>
    <x v="0"/>
    <n v="0"/>
  </r>
  <r>
    <s v="L02324"/>
    <n v="15766810"/>
    <x v="3"/>
    <n v="30900"/>
    <n v="11.28"/>
    <n v="36"/>
    <s v="2023-06-12"/>
    <x v="0"/>
    <n v="0"/>
  </r>
  <r>
    <s v="L02325"/>
    <n v="15679801"/>
    <x v="3"/>
    <n v="15600"/>
    <n v="10.79"/>
    <n v="48"/>
    <s v="2023-06-13"/>
    <x v="0"/>
    <n v="0"/>
  </r>
  <r>
    <s v="L02326"/>
    <n v="15640852"/>
    <x v="3"/>
    <n v="4600"/>
    <n v="12.51"/>
    <n v="48"/>
    <s v="2023-06-13"/>
    <x v="0"/>
    <n v="0"/>
  </r>
  <r>
    <s v="L02327"/>
    <n v="15602497"/>
    <x v="0"/>
    <n v="112900"/>
    <n v="3.69"/>
    <n v="180"/>
    <s v="2023-06-14"/>
    <x v="0"/>
    <n v="0"/>
  </r>
  <r>
    <s v="L02328"/>
    <n v="15622750"/>
    <x v="0"/>
    <n v="86800"/>
    <n v="6.09"/>
    <n v="360"/>
    <s v="2023-06-14"/>
    <x v="0"/>
    <n v="29"/>
  </r>
  <r>
    <s v="L02329"/>
    <n v="15732884"/>
    <x v="0"/>
    <n v="476100"/>
    <n v="7.45"/>
    <n v="360"/>
    <s v="2023-06-14"/>
    <x v="0"/>
    <n v="13"/>
  </r>
  <r>
    <s v="L02330"/>
    <n v="15665629"/>
    <x v="3"/>
    <n v="12400"/>
    <n v="10.27"/>
    <n v="48"/>
    <s v="2023-06-14"/>
    <x v="0"/>
    <n v="9"/>
  </r>
  <r>
    <s v="L02331"/>
    <n v="15619537"/>
    <x v="4"/>
    <n v="95700"/>
    <n v="7.99"/>
    <n v="84"/>
    <s v="2023-06-15"/>
    <x v="0"/>
    <n v="0"/>
  </r>
  <r>
    <s v="L02332"/>
    <n v="15781210"/>
    <x v="0"/>
    <n v="245600"/>
    <n v="6.27"/>
    <n v="180"/>
    <s v="2023-06-15"/>
    <x v="0"/>
    <n v="0"/>
  </r>
  <r>
    <s v="L02333"/>
    <n v="15614635"/>
    <x v="3"/>
    <n v="12500"/>
    <n v="12.27"/>
    <n v="48"/>
    <s v="2023-06-15"/>
    <x v="0"/>
    <n v="0"/>
  </r>
  <r>
    <s v="L02334"/>
    <n v="15587712"/>
    <x v="1"/>
    <n v="84200"/>
    <n v="11.22"/>
    <n v="60"/>
    <s v="2023-06-15"/>
    <x v="0"/>
    <n v="0"/>
  </r>
  <r>
    <s v="L02335"/>
    <n v="15654733"/>
    <x v="0"/>
    <n v="477100"/>
    <n v="4.45"/>
    <n v="180"/>
    <s v="2023-06-16"/>
    <x v="0"/>
    <n v="0"/>
  </r>
  <r>
    <s v="L02336"/>
    <n v="15693902"/>
    <x v="3"/>
    <n v="47200"/>
    <n v="12.07"/>
    <n v="24"/>
    <s v="2023-06-16"/>
    <x v="1"/>
    <n v="0"/>
  </r>
  <r>
    <s v="L02337"/>
    <n v="15687527"/>
    <x v="0"/>
    <n v="429700"/>
    <n v="5.75"/>
    <n v="120"/>
    <s v="2023-06-17"/>
    <x v="0"/>
    <n v="0"/>
  </r>
  <r>
    <s v="L02338"/>
    <n v="15789432"/>
    <x v="1"/>
    <n v="589500"/>
    <n v="12.06"/>
    <n v="24"/>
    <s v="2023-06-18"/>
    <x v="2"/>
    <n v="215"/>
  </r>
  <r>
    <s v="L02339"/>
    <n v="15690733"/>
    <x v="3"/>
    <n v="16300"/>
    <n v="12.18"/>
    <n v="48"/>
    <s v="2023-06-18"/>
    <x v="0"/>
    <n v="25"/>
  </r>
  <r>
    <s v="L02340"/>
    <n v="15776128"/>
    <x v="1"/>
    <n v="338600"/>
    <n v="10.58"/>
    <n v="84"/>
    <s v="2023-06-18"/>
    <x v="0"/>
    <n v="0"/>
  </r>
  <r>
    <s v="L02341"/>
    <n v="15698927"/>
    <x v="2"/>
    <n v="55400"/>
    <n v="7.55"/>
    <n v="60"/>
    <s v="2023-06-18"/>
    <x v="0"/>
    <n v="0"/>
  </r>
  <r>
    <s v="L02342"/>
    <n v="15735400"/>
    <x v="3"/>
    <n v="51700"/>
    <n v="10.39"/>
    <n v="48"/>
    <s v="2023-06-19"/>
    <x v="0"/>
    <n v="0"/>
  </r>
  <r>
    <s v="L02343"/>
    <n v="15614878"/>
    <x v="3"/>
    <n v="64100"/>
    <n v="10.79"/>
    <n v="60"/>
    <s v="2023-06-20"/>
    <x v="0"/>
    <n v="0"/>
  </r>
  <r>
    <s v="L02344"/>
    <n v="15651450"/>
    <x v="3"/>
    <n v="59500"/>
    <n v="11.81"/>
    <n v="12"/>
    <s v="2023-06-20"/>
    <x v="1"/>
    <n v="0"/>
  </r>
  <r>
    <s v="L02345"/>
    <n v="15589147"/>
    <x v="2"/>
    <n v="118700"/>
    <n v="8.99"/>
    <n v="72"/>
    <s v="2023-06-20"/>
    <x v="0"/>
    <n v="0"/>
  </r>
  <r>
    <s v="L02346"/>
    <n v="15787597"/>
    <x v="2"/>
    <n v="16400"/>
    <n v="10.58"/>
    <n v="72"/>
    <s v="2023-06-21"/>
    <x v="2"/>
    <n v="164"/>
  </r>
  <r>
    <s v="L02347"/>
    <n v="15800326"/>
    <x v="2"/>
    <n v="109300"/>
    <n v="6.94"/>
    <n v="24"/>
    <s v="2023-06-21"/>
    <x v="1"/>
    <n v="0"/>
  </r>
  <r>
    <s v="L02348"/>
    <n v="15773949"/>
    <x v="3"/>
    <n v="3500"/>
    <n v="10.59"/>
    <n v="60"/>
    <s v="2023-06-23"/>
    <x v="0"/>
    <n v="0"/>
  </r>
  <r>
    <s v="L02349"/>
    <n v="15686870"/>
    <x v="3"/>
    <n v="34600"/>
    <n v="10.58"/>
    <n v="12"/>
    <s v="2023-06-23"/>
    <x v="1"/>
    <n v="0"/>
  </r>
  <r>
    <s v="L02350"/>
    <n v="15782879"/>
    <x v="2"/>
    <n v="210600"/>
    <n v="8.09"/>
    <n v="24"/>
    <s v="2023-06-23"/>
    <x v="1"/>
    <n v="0"/>
  </r>
  <r>
    <s v="L02351"/>
    <n v="15713843"/>
    <x v="2"/>
    <n v="35300"/>
    <n v="6.03"/>
    <n v="60"/>
    <s v="2023-06-24"/>
    <x v="0"/>
    <n v="0"/>
  </r>
  <r>
    <s v="L02352"/>
    <n v="15757521"/>
    <x v="1"/>
    <n v="284500"/>
    <n v="10.87"/>
    <n v="60"/>
    <s v="2023-06-24"/>
    <x v="0"/>
    <n v="0"/>
  </r>
  <r>
    <s v="L02353"/>
    <n v="15791767"/>
    <x v="0"/>
    <n v="636300"/>
    <n v="5.18"/>
    <n v="360"/>
    <s v="2023-06-24"/>
    <x v="0"/>
    <n v="0"/>
  </r>
  <r>
    <s v="L02354"/>
    <n v="15708534"/>
    <x v="3"/>
    <n v="78000"/>
    <n v="12.57"/>
    <n v="60"/>
    <s v="2023-06-24"/>
    <x v="2"/>
    <n v="343"/>
  </r>
  <r>
    <s v="L02355"/>
    <n v="15582741"/>
    <x v="1"/>
    <n v="211800"/>
    <n v="9.34"/>
    <n v="84"/>
    <s v="2023-06-24"/>
    <x v="0"/>
    <n v="0"/>
  </r>
  <r>
    <s v="L02356"/>
    <n v="15729246"/>
    <x v="2"/>
    <n v="124100"/>
    <n v="6.83"/>
    <n v="24"/>
    <s v="2023-06-25"/>
    <x v="1"/>
    <n v="0"/>
  </r>
  <r>
    <s v="L02357"/>
    <n v="15792029"/>
    <x v="3"/>
    <n v="23100"/>
    <n v="11.82"/>
    <n v="12"/>
    <s v="2023-06-25"/>
    <x v="1"/>
    <n v="0"/>
  </r>
  <r>
    <s v="L02358"/>
    <n v="15715047"/>
    <x v="0"/>
    <n v="535700"/>
    <n v="5.78"/>
    <n v="240"/>
    <s v="2023-06-25"/>
    <x v="2"/>
    <n v="100"/>
  </r>
  <r>
    <s v="L02359"/>
    <n v="15712930"/>
    <x v="3"/>
    <n v="59000"/>
    <n v="12.52"/>
    <n v="24"/>
    <s v="2023-06-25"/>
    <x v="2"/>
    <n v="314"/>
  </r>
  <r>
    <s v="L02360"/>
    <n v="15674620"/>
    <x v="3"/>
    <n v="85500"/>
    <n v="10.82"/>
    <n v="12"/>
    <s v="2023-06-25"/>
    <x v="1"/>
    <n v="0"/>
  </r>
  <r>
    <s v="L02361"/>
    <n v="15621031"/>
    <x v="1"/>
    <n v="95500"/>
    <n v="9.6300000000000008"/>
    <n v="84"/>
    <s v="2023-06-25"/>
    <x v="0"/>
    <n v="0"/>
  </r>
  <r>
    <s v="L02362"/>
    <n v="15574206"/>
    <x v="0"/>
    <n v="299400"/>
    <n v="5.45"/>
    <n v="300"/>
    <s v="2023-06-26"/>
    <x v="2"/>
    <n v="174"/>
  </r>
  <r>
    <s v="L02363"/>
    <n v="15656263"/>
    <x v="2"/>
    <n v="62800"/>
    <n v="6.77"/>
    <n v="36"/>
    <s v="2023-06-26"/>
    <x v="0"/>
    <n v="0"/>
  </r>
  <r>
    <s v="L02364"/>
    <n v="15745844"/>
    <x v="0"/>
    <n v="273500"/>
    <n v="7.12"/>
    <n v="180"/>
    <s v="2023-06-27"/>
    <x v="0"/>
    <n v="0"/>
  </r>
  <r>
    <s v="L02365"/>
    <n v="15707696"/>
    <x v="3"/>
    <n v="8800"/>
    <n v="12.82"/>
    <n v="12"/>
    <s v="2023-06-27"/>
    <x v="1"/>
    <n v="0"/>
  </r>
  <r>
    <s v="L02366"/>
    <n v="15759290"/>
    <x v="4"/>
    <n v="8000"/>
    <n v="7.62"/>
    <n v="36"/>
    <s v="2023-06-27"/>
    <x v="2"/>
    <n v="209"/>
  </r>
  <r>
    <s v="L02367"/>
    <n v="15711218"/>
    <x v="3"/>
    <n v="22800"/>
    <n v="12.83"/>
    <n v="60"/>
    <s v="2023-06-27"/>
    <x v="0"/>
    <n v="0"/>
  </r>
  <r>
    <s v="L02368"/>
    <n v="15579433"/>
    <x v="4"/>
    <n v="138100"/>
    <n v="5.72"/>
    <n v="84"/>
    <s v="2023-06-27"/>
    <x v="0"/>
    <n v="0"/>
  </r>
  <r>
    <s v="L02369"/>
    <n v="15650244"/>
    <x v="1"/>
    <n v="108000"/>
    <n v="9.69"/>
    <n v="24"/>
    <s v="2023-06-28"/>
    <x v="1"/>
    <n v="0"/>
  </r>
  <r>
    <s v="L02370"/>
    <n v="15747043"/>
    <x v="1"/>
    <n v="37500"/>
    <n v="11.68"/>
    <n v="60"/>
    <s v="2023-06-28"/>
    <x v="0"/>
    <n v="0"/>
  </r>
  <r>
    <s v="L02371"/>
    <n v="15707120"/>
    <x v="2"/>
    <n v="152700"/>
    <n v="6.36"/>
    <n v="72"/>
    <s v="2023-06-28"/>
    <x v="0"/>
    <n v="42"/>
  </r>
  <r>
    <s v="L02372"/>
    <n v="15600626"/>
    <x v="0"/>
    <n v="29000"/>
    <n v="6.45"/>
    <n v="300"/>
    <s v="2023-06-29"/>
    <x v="0"/>
    <n v="54"/>
  </r>
  <r>
    <s v="L02373"/>
    <n v="15726267"/>
    <x v="4"/>
    <n v="37300"/>
    <n v="8.01"/>
    <n v="84"/>
    <s v="2023-06-29"/>
    <x v="0"/>
    <n v="30"/>
  </r>
  <r>
    <s v="L02374"/>
    <n v="15785611"/>
    <x v="3"/>
    <n v="47600"/>
    <n v="10.65"/>
    <n v="60"/>
    <s v="2023-06-29"/>
    <x v="0"/>
    <n v="0"/>
  </r>
  <r>
    <s v="L02375"/>
    <n v="15685314"/>
    <x v="2"/>
    <n v="50300"/>
    <n v="7.23"/>
    <n v="36"/>
    <s v="2023-06-30"/>
    <x v="0"/>
    <n v="0"/>
  </r>
  <r>
    <s v="L02376"/>
    <n v="15736250"/>
    <x v="4"/>
    <n v="39600"/>
    <n v="5.93"/>
    <n v="120"/>
    <s v="2023-06-30"/>
    <x v="0"/>
    <n v="0"/>
  </r>
  <r>
    <s v="L02377"/>
    <n v="15643048"/>
    <x v="0"/>
    <n v="175800"/>
    <n v="7.54"/>
    <n v="180"/>
    <s v="2023-07-03"/>
    <x v="0"/>
    <n v="0"/>
  </r>
  <r>
    <s v="L02378"/>
    <n v="15582847"/>
    <x v="3"/>
    <n v="36700"/>
    <n v="12"/>
    <n v="60"/>
    <s v="2023-07-03"/>
    <x v="0"/>
    <n v="0"/>
  </r>
  <r>
    <s v="L02379"/>
    <n v="15749050"/>
    <x v="0"/>
    <n v="243700"/>
    <n v="7.89"/>
    <n v="360"/>
    <s v="2023-07-04"/>
    <x v="2"/>
    <n v="149"/>
  </r>
  <r>
    <s v="L02380"/>
    <n v="15615444"/>
    <x v="4"/>
    <n v="79300"/>
    <n v="6.75"/>
    <n v="120"/>
    <s v="2023-07-04"/>
    <x v="0"/>
    <n v="0"/>
  </r>
  <r>
    <s v="L02381"/>
    <n v="15734948"/>
    <x v="2"/>
    <n v="183700"/>
    <n v="8.9499999999999993"/>
    <n v="48"/>
    <s v="2023-07-04"/>
    <x v="0"/>
    <n v="0"/>
  </r>
  <r>
    <s v="L02382"/>
    <n v="15568506"/>
    <x v="3"/>
    <n v="90700"/>
    <n v="13.19"/>
    <n v="12"/>
    <s v="2023-07-04"/>
    <x v="1"/>
    <n v="0"/>
  </r>
  <r>
    <s v="L02383"/>
    <n v="15698758"/>
    <x v="3"/>
    <n v="99300"/>
    <n v="12.19"/>
    <n v="60"/>
    <s v="2023-07-04"/>
    <x v="0"/>
    <n v="0"/>
  </r>
  <r>
    <s v="L02384"/>
    <n v="15759872"/>
    <x v="3"/>
    <n v="56200"/>
    <n v="11.44"/>
    <n v="60"/>
    <s v="2023-07-05"/>
    <x v="0"/>
    <n v="0"/>
  </r>
  <r>
    <s v="L02385"/>
    <n v="15615444"/>
    <x v="0"/>
    <n v="339300"/>
    <n v="6.51"/>
    <n v="300"/>
    <s v="2023-07-05"/>
    <x v="0"/>
    <n v="0"/>
  </r>
  <r>
    <s v="L02386"/>
    <n v="15628203"/>
    <x v="1"/>
    <n v="394300"/>
    <n v="11.71"/>
    <n v="84"/>
    <s v="2023-07-05"/>
    <x v="0"/>
    <n v="0"/>
  </r>
  <r>
    <s v="L02387"/>
    <n v="15573112"/>
    <x v="2"/>
    <n v="236200"/>
    <n v="9.1"/>
    <n v="48"/>
    <s v="2023-07-05"/>
    <x v="2"/>
    <n v="252"/>
  </r>
  <r>
    <s v="L02388"/>
    <n v="15757648"/>
    <x v="2"/>
    <n v="362000"/>
    <n v="8.5399999999999991"/>
    <n v="72"/>
    <s v="2023-07-06"/>
    <x v="0"/>
    <n v="0"/>
  </r>
  <r>
    <s v="L02389"/>
    <n v="15642137"/>
    <x v="0"/>
    <n v="475100"/>
    <n v="6.36"/>
    <n v="120"/>
    <s v="2023-07-07"/>
    <x v="0"/>
    <n v="0"/>
  </r>
  <r>
    <s v="L02390"/>
    <n v="15805769"/>
    <x v="0"/>
    <n v="556000"/>
    <n v="6.24"/>
    <n v="240"/>
    <s v="2023-07-07"/>
    <x v="0"/>
    <n v="0"/>
  </r>
  <r>
    <s v="L02391"/>
    <n v="15719950"/>
    <x v="3"/>
    <n v="65100"/>
    <n v="11.92"/>
    <n v="24"/>
    <s v="2023-07-07"/>
    <x v="1"/>
    <n v="0"/>
  </r>
  <r>
    <s v="L02392"/>
    <n v="15813660"/>
    <x v="2"/>
    <n v="4400"/>
    <n v="7.32"/>
    <n v="24"/>
    <s v="2023-07-07"/>
    <x v="1"/>
    <n v="0"/>
  </r>
  <r>
    <s v="L02393"/>
    <n v="15664849"/>
    <x v="3"/>
    <n v="97900"/>
    <n v="12.19"/>
    <n v="12"/>
    <s v="2023-07-07"/>
    <x v="1"/>
    <n v="0"/>
  </r>
  <r>
    <s v="L02394"/>
    <n v="15578297"/>
    <x v="3"/>
    <n v="61500"/>
    <n v="11.32"/>
    <n v="36"/>
    <s v="2023-07-08"/>
    <x v="0"/>
    <n v="0"/>
  </r>
  <r>
    <s v="L02395"/>
    <n v="15796230"/>
    <x v="4"/>
    <n v="50700"/>
    <n v="7.78"/>
    <n v="84"/>
    <s v="2023-07-08"/>
    <x v="0"/>
    <n v="0"/>
  </r>
  <r>
    <s v="L02396"/>
    <n v="15592570"/>
    <x v="3"/>
    <n v="33900"/>
    <n v="9.6300000000000008"/>
    <n v="48"/>
    <s v="2023-07-09"/>
    <x v="0"/>
    <n v="0"/>
  </r>
  <r>
    <s v="L02397"/>
    <n v="15606901"/>
    <x v="3"/>
    <n v="15300"/>
    <n v="10.220000000000001"/>
    <n v="60"/>
    <s v="2023-07-10"/>
    <x v="0"/>
    <n v="0"/>
  </r>
  <r>
    <s v="L02398"/>
    <n v="15620756"/>
    <x v="1"/>
    <n v="59300"/>
    <n v="9.57"/>
    <n v="84"/>
    <s v="2023-07-10"/>
    <x v="0"/>
    <n v="0"/>
  </r>
  <r>
    <s v="L02399"/>
    <n v="15756871"/>
    <x v="1"/>
    <n v="395200"/>
    <n v="11.2"/>
    <n v="24"/>
    <s v="2023-07-11"/>
    <x v="1"/>
    <n v="0"/>
  </r>
  <r>
    <s v="L02400"/>
    <n v="15698246"/>
    <x v="1"/>
    <n v="205400"/>
    <n v="10.28"/>
    <n v="36"/>
    <s v="2023-07-11"/>
    <x v="0"/>
    <n v="0"/>
  </r>
  <r>
    <s v="L02401"/>
    <n v="15584899"/>
    <x v="0"/>
    <n v="70600"/>
    <n v="7.13"/>
    <n v="300"/>
    <s v="2023-07-11"/>
    <x v="0"/>
    <n v="0"/>
  </r>
  <r>
    <s v="L02402"/>
    <n v="15793366"/>
    <x v="2"/>
    <n v="244600"/>
    <n v="7.3"/>
    <n v="60"/>
    <s v="2023-07-12"/>
    <x v="0"/>
    <n v="0"/>
  </r>
  <r>
    <s v="L02403"/>
    <n v="15656865"/>
    <x v="1"/>
    <n v="29500"/>
    <n v="11.49"/>
    <n v="60"/>
    <s v="2023-07-12"/>
    <x v="0"/>
    <n v="0"/>
  </r>
  <r>
    <s v="L02404"/>
    <n v="15642997"/>
    <x v="1"/>
    <n v="276200"/>
    <n v="9.85"/>
    <n v="36"/>
    <s v="2023-07-12"/>
    <x v="0"/>
    <n v="0"/>
  </r>
  <r>
    <s v="L02405"/>
    <n v="15763683"/>
    <x v="2"/>
    <n v="213000"/>
    <n v="8.39"/>
    <n v="48"/>
    <s v="2023-07-13"/>
    <x v="0"/>
    <n v="0"/>
  </r>
  <r>
    <s v="L02406"/>
    <n v="15647099"/>
    <x v="0"/>
    <n v="318700"/>
    <n v="6.96"/>
    <n v="180"/>
    <s v="2023-07-13"/>
    <x v="0"/>
    <n v="0"/>
  </r>
  <r>
    <s v="L02407"/>
    <n v="15646161"/>
    <x v="0"/>
    <n v="451100"/>
    <n v="6.75"/>
    <n v="180"/>
    <s v="2023-07-14"/>
    <x v="0"/>
    <n v="0"/>
  </r>
  <r>
    <s v="L02408"/>
    <n v="15705174"/>
    <x v="0"/>
    <n v="695100"/>
    <n v="6.25"/>
    <n v="300"/>
    <s v="2023-07-14"/>
    <x v="2"/>
    <n v="199"/>
  </r>
  <r>
    <s v="L02409"/>
    <n v="15749540"/>
    <x v="4"/>
    <n v="59600"/>
    <n v="8.3800000000000008"/>
    <n v="84"/>
    <s v="2023-07-15"/>
    <x v="0"/>
    <n v="0"/>
  </r>
  <r>
    <s v="L02410"/>
    <n v="15806486"/>
    <x v="3"/>
    <n v="100000"/>
    <n v="10.91"/>
    <n v="12"/>
    <s v="2023-07-15"/>
    <x v="1"/>
    <n v="0"/>
  </r>
  <r>
    <s v="L02411"/>
    <n v="15647111"/>
    <x v="3"/>
    <n v="58300"/>
    <n v="10.79"/>
    <n v="24"/>
    <s v="2023-07-17"/>
    <x v="1"/>
    <n v="0"/>
  </r>
  <r>
    <s v="L02412"/>
    <n v="15792989"/>
    <x v="3"/>
    <n v="12100"/>
    <n v="12.14"/>
    <n v="36"/>
    <s v="2023-07-18"/>
    <x v="2"/>
    <n v="353"/>
  </r>
  <r>
    <s v="L02413"/>
    <n v="15614168"/>
    <x v="2"/>
    <n v="18500"/>
    <n v="6.75"/>
    <n v="24"/>
    <s v="2023-07-18"/>
    <x v="1"/>
    <n v="0"/>
  </r>
  <r>
    <s v="L02414"/>
    <n v="15585748"/>
    <x v="3"/>
    <n v="13700"/>
    <n v="12.65"/>
    <n v="12"/>
    <s v="2023-07-19"/>
    <x v="1"/>
    <n v="0"/>
  </r>
  <r>
    <s v="L02415"/>
    <n v="15641629"/>
    <x v="3"/>
    <n v="18100"/>
    <n v="12.48"/>
    <n v="24"/>
    <s v="2023-07-19"/>
    <x v="1"/>
    <n v="0"/>
  </r>
  <r>
    <s v="L02416"/>
    <n v="15567860"/>
    <x v="3"/>
    <n v="23200"/>
    <n v="13.08"/>
    <n v="24"/>
    <s v="2023-07-19"/>
    <x v="1"/>
    <n v="0"/>
  </r>
  <r>
    <s v="L02417"/>
    <n v="15722701"/>
    <x v="1"/>
    <n v="584200"/>
    <n v="11.45"/>
    <n v="84"/>
    <s v="2023-07-19"/>
    <x v="2"/>
    <n v="107"/>
  </r>
  <r>
    <s v="L02418"/>
    <n v="15645371"/>
    <x v="0"/>
    <n v="150500"/>
    <n v="7.25"/>
    <n v="180"/>
    <s v="2023-07-19"/>
    <x v="0"/>
    <n v="0"/>
  </r>
  <r>
    <s v="L02419"/>
    <n v="15779481"/>
    <x v="4"/>
    <n v="82300"/>
    <n v="8.06"/>
    <n v="120"/>
    <s v="2023-07-20"/>
    <x v="0"/>
    <n v="0"/>
  </r>
  <r>
    <s v="L02420"/>
    <n v="15785899"/>
    <x v="3"/>
    <n v="2800"/>
    <n v="10.53"/>
    <n v="36"/>
    <s v="2023-07-21"/>
    <x v="0"/>
    <n v="0"/>
  </r>
  <r>
    <s v="L02421"/>
    <n v="15712584"/>
    <x v="3"/>
    <n v="61400"/>
    <n v="11.21"/>
    <n v="48"/>
    <s v="2023-07-22"/>
    <x v="0"/>
    <n v="0"/>
  </r>
  <r>
    <s v="L02422"/>
    <n v="15603170"/>
    <x v="0"/>
    <n v="821300"/>
    <n v="6.1"/>
    <n v="360"/>
    <s v="2023-07-22"/>
    <x v="0"/>
    <n v="0"/>
  </r>
  <r>
    <s v="L02423"/>
    <n v="15644896"/>
    <x v="1"/>
    <n v="520800"/>
    <n v="11.07"/>
    <n v="36"/>
    <s v="2023-07-22"/>
    <x v="2"/>
    <n v="108"/>
  </r>
  <r>
    <s v="L02424"/>
    <n v="15789874"/>
    <x v="2"/>
    <n v="340700"/>
    <n v="8.68"/>
    <n v="36"/>
    <s v="2023-07-23"/>
    <x v="0"/>
    <n v="0"/>
  </r>
  <r>
    <s v="L02425"/>
    <n v="15739271"/>
    <x v="2"/>
    <n v="39400"/>
    <n v="8.94"/>
    <n v="24"/>
    <s v="2023-07-23"/>
    <x v="1"/>
    <n v="0"/>
  </r>
  <r>
    <s v="L02426"/>
    <n v="15795519"/>
    <x v="2"/>
    <n v="249100"/>
    <n v="7.1"/>
    <n v="72"/>
    <s v="2023-07-24"/>
    <x v="0"/>
    <n v="0"/>
  </r>
  <r>
    <s v="L02427"/>
    <n v="15584190"/>
    <x v="2"/>
    <n v="189100"/>
    <n v="8.01"/>
    <n v="36"/>
    <s v="2023-07-24"/>
    <x v="0"/>
    <n v="0"/>
  </r>
  <r>
    <s v="L02428"/>
    <n v="15756820"/>
    <x v="2"/>
    <n v="39700"/>
    <n v="9.1199999999999992"/>
    <n v="24"/>
    <s v="2023-07-25"/>
    <x v="1"/>
    <n v="0"/>
  </r>
  <r>
    <s v="L02429"/>
    <n v="15578251"/>
    <x v="1"/>
    <n v="227500"/>
    <n v="10.79"/>
    <n v="36"/>
    <s v="2023-07-25"/>
    <x v="2"/>
    <n v="180"/>
  </r>
  <r>
    <s v="L02430"/>
    <n v="15732740"/>
    <x v="4"/>
    <n v="40500"/>
    <n v="5.49"/>
    <n v="120"/>
    <s v="2023-07-26"/>
    <x v="0"/>
    <n v="0"/>
  </r>
  <r>
    <s v="L02431"/>
    <n v="15654625"/>
    <x v="3"/>
    <n v="6800"/>
    <n v="12.12"/>
    <n v="24"/>
    <s v="2023-07-26"/>
    <x v="1"/>
    <n v="0"/>
  </r>
  <r>
    <s v="L02432"/>
    <n v="15579781"/>
    <x v="4"/>
    <n v="200900"/>
    <n v="6.18"/>
    <n v="120"/>
    <s v="2023-07-27"/>
    <x v="0"/>
    <n v="32"/>
  </r>
  <r>
    <s v="L02433"/>
    <n v="15706463"/>
    <x v="0"/>
    <n v="20700"/>
    <n v="7.62"/>
    <n v="300"/>
    <s v="2023-07-27"/>
    <x v="0"/>
    <n v="0"/>
  </r>
  <r>
    <s v="L02434"/>
    <n v="15588235"/>
    <x v="4"/>
    <n v="96400"/>
    <n v="7.14"/>
    <n v="120"/>
    <s v="2023-07-28"/>
    <x v="0"/>
    <n v="0"/>
  </r>
  <r>
    <s v="L02435"/>
    <n v="15671590"/>
    <x v="2"/>
    <n v="98800"/>
    <n v="6.93"/>
    <n v="48"/>
    <s v="2023-07-29"/>
    <x v="0"/>
    <n v="0"/>
  </r>
  <r>
    <s v="L02436"/>
    <n v="15651144"/>
    <x v="0"/>
    <n v="280500"/>
    <n v="6.52"/>
    <n v="240"/>
    <s v="2023-07-29"/>
    <x v="0"/>
    <n v="0"/>
  </r>
  <r>
    <s v="L02437"/>
    <n v="15605698"/>
    <x v="3"/>
    <n v="42900"/>
    <n v="10.3"/>
    <n v="60"/>
    <s v="2023-07-29"/>
    <x v="0"/>
    <n v="0"/>
  </r>
  <r>
    <s v="L02438"/>
    <n v="15667417"/>
    <x v="2"/>
    <n v="39300"/>
    <n v="9.01"/>
    <n v="36"/>
    <s v="2023-07-30"/>
    <x v="0"/>
    <n v="0"/>
  </r>
  <r>
    <s v="L02439"/>
    <n v="15609618"/>
    <x v="3"/>
    <n v="67700"/>
    <n v="11.56"/>
    <n v="36"/>
    <s v="2023-07-30"/>
    <x v="0"/>
    <n v="0"/>
  </r>
  <r>
    <s v="L02440"/>
    <n v="15584776"/>
    <x v="0"/>
    <n v="560800"/>
    <n v="4.68"/>
    <n v="360"/>
    <s v="2023-07-30"/>
    <x v="0"/>
    <n v="21"/>
  </r>
  <r>
    <s v="L02441"/>
    <n v="15635396"/>
    <x v="3"/>
    <n v="45600"/>
    <n v="11.01"/>
    <n v="12"/>
    <s v="2023-07-31"/>
    <x v="1"/>
    <n v="0"/>
  </r>
  <r>
    <s v="L02442"/>
    <n v="15715510"/>
    <x v="2"/>
    <n v="93200"/>
    <n v="7.42"/>
    <n v="48"/>
    <s v="2023-07-31"/>
    <x v="0"/>
    <n v="0"/>
  </r>
  <r>
    <s v="L02443"/>
    <n v="15626144"/>
    <x v="0"/>
    <n v="141400"/>
    <n v="5.76"/>
    <n v="240"/>
    <s v="2023-08-01"/>
    <x v="0"/>
    <n v="0"/>
  </r>
  <r>
    <s v="L02444"/>
    <n v="15628999"/>
    <x v="3"/>
    <n v="56300"/>
    <n v="10.68"/>
    <n v="36"/>
    <s v="2023-08-01"/>
    <x v="0"/>
    <n v="43"/>
  </r>
  <r>
    <s v="L02445"/>
    <n v="15687527"/>
    <x v="0"/>
    <n v="397200"/>
    <n v="7.49"/>
    <n v="300"/>
    <s v="2023-08-02"/>
    <x v="0"/>
    <n v="48"/>
  </r>
  <r>
    <s v="L02446"/>
    <n v="15575858"/>
    <x v="4"/>
    <n v="138600"/>
    <n v="6.37"/>
    <n v="36"/>
    <s v="2023-08-02"/>
    <x v="0"/>
    <n v="0"/>
  </r>
  <r>
    <s v="L02447"/>
    <n v="15689781"/>
    <x v="0"/>
    <n v="971200"/>
    <n v="4.63"/>
    <n v="180"/>
    <s v="2023-08-02"/>
    <x v="0"/>
    <n v="0"/>
  </r>
  <r>
    <s v="L02448"/>
    <n v="15583462"/>
    <x v="1"/>
    <n v="231500"/>
    <n v="11.44"/>
    <n v="24"/>
    <s v="2023-08-02"/>
    <x v="1"/>
    <n v="0"/>
  </r>
  <r>
    <s v="L02449"/>
    <n v="15700813"/>
    <x v="2"/>
    <n v="135700"/>
    <n v="9.1999999999999993"/>
    <n v="48"/>
    <s v="2023-08-03"/>
    <x v="0"/>
    <n v="0"/>
  </r>
  <r>
    <s v="L02450"/>
    <n v="15727421"/>
    <x v="3"/>
    <n v="11600"/>
    <n v="11.93"/>
    <n v="60"/>
    <s v="2023-08-05"/>
    <x v="0"/>
    <n v="48"/>
  </r>
  <r>
    <s v="L02451"/>
    <n v="15726058"/>
    <x v="3"/>
    <n v="47300"/>
    <n v="10.58"/>
    <n v="24"/>
    <s v="2023-08-05"/>
    <x v="1"/>
    <n v="0"/>
  </r>
  <r>
    <s v="L02452"/>
    <n v="15702434"/>
    <x v="1"/>
    <n v="346700"/>
    <n v="8.61"/>
    <n v="60"/>
    <s v="2023-08-05"/>
    <x v="0"/>
    <n v="0"/>
  </r>
  <r>
    <s v="L02453"/>
    <n v="15675320"/>
    <x v="2"/>
    <n v="203100"/>
    <n v="7.25"/>
    <n v="48"/>
    <s v="2023-08-05"/>
    <x v="0"/>
    <n v="0"/>
  </r>
  <r>
    <s v="L02454"/>
    <n v="15646810"/>
    <x v="1"/>
    <n v="261900"/>
    <n v="11.55"/>
    <n v="36"/>
    <s v="2023-08-06"/>
    <x v="0"/>
    <n v="0"/>
  </r>
  <r>
    <s v="L02455"/>
    <n v="15689692"/>
    <x v="3"/>
    <n v="53600"/>
    <n v="11.93"/>
    <n v="12"/>
    <s v="2023-08-06"/>
    <x v="1"/>
    <n v="0"/>
  </r>
  <r>
    <s v="L02456"/>
    <n v="15649992"/>
    <x v="3"/>
    <n v="104700"/>
    <n v="12.12"/>
    <n v="24"/>
    <s v="2023-08-06"/>
    <x v="1"/>
    <n v="0"/>
  </r>
  <r>
    <s v="L02457"/>
    <n v="15717191"/>
    <x v="0"/>
    <n v="737000"/>
    <n v="7.89"/>
    <n v="300"/>
    <s v="2023-08-06"/>
    <x v="0"/>
    <n v="0"/>
  </r>
  <r>
    <s v="L02458"/>
    <n v="15806407"/>
    <x v="0"/>
    <n v="674900"/>
    <n v="7.43"/>
    <n v="360"/>
    <s v="2023-08-06"/>
    <x v="0"/>
    <n v="0"/>
  </r>
  <r>
    <s v="L02459"/>
    <n v="15622507"/>
    <x v="3"/>
    <n v="13200"/>
    <n v="10.64"/>
    <n v="48"/>
    <s v="2023-08-07"/>
    <x v="0"/>
    <n v="0"/>
  </r>
  <r>
    <s v="L02460"/>
    <n v="15771383"/>
    <x v="1"/>
    <n v="253000"/>
    <n v="11.11"/>
    <n v="36"/>
    <s v="2023-08-07"/>
    <x v="2"/>
    <n v="183"/>
  </r>
  <r>
    <s v="L02461"/>
    <n v="15719793"/>
    <x v="0"/>
    <n v="963200"/>
    <n v="4.9400000000000004"/>
    <n v="240"/>
    <s v="2023-08-07"/>
    <x v="0"/>
    <n v="0"/>
  </r>
  <r>
    <s v="L02462"/>
    <n v="15720637"/>
    <x v="4"/>
    <n v="118100"/>
    <n v="7.23"/>
    <n v="36"/>
    <s v="2023-08-07"/>
    <x v="0"/>
    <n v="51"/>
  </r>
  <r>
    <s v="L02463"/>
    <n v="15625023"/>
    <x v="0"/>
    <n v="405700"/>
    <n v="6.64"/>
    <n v="360"/>
    <s v="2023-08-07"/>
    <x v="0"/>
    <n v="0"/>
  </r>
  <r>
    <s v="L02464"/>
    <n v="15729435"/>
    <x v="3"/>
    <n v="44600"/>
    <n v="11.57"/>
    <n v="60"/>
    <s v="2023-08-08"/>
    <x v="0"/>
    <n v="0"/>
  </r>
  <r>
    <s v="L02465"/>
    <n v="15632439"/>
    <x v="2"/>
    <n v="43000"/>
    <n v="7.45"/>
    <n v="24"/>
    <s v="2023-08-08"/>
    <x v="2"/>
    <n v="192"/>
  </r>
  <r>
    <s v="L02466"/>
    <n v="15616088"/>
    <x v="0"/>
    <n v="363600"/>
    <n v="4.91"/>
    <n v="360"/>
    <s v="2023-08-09"/>
    <x v="0"/>
    <n v="0"/>
  </r>
  <r>
    <s v="L02467"/>
    <n v="15777614"/>
    <x v="2"/>
    <n v="105100"/>
    <n v="8.65"/>
    <n v="48"/>
    <s v="2023-08-10"/>
    <x v="0"/>
    <n v="0"/>
  </r>
  <r>
    <s v="L02468"/>
    <n v="15603914"/>
    <x v="4"/>
    <n v="15900"/>
    <n v="8.56"/>
    <n v="84"/>
    <s v="2023-08-11"/>
    <x v="0"/>
    <n v="0"/>
  </r>
  <r>
    <s v="L02469"/>
    <n v="15815626"/>
    <x v="2"/>
    <n v="133300"/>
    <n v="8.99"/>
    <n v="60"/>
    <s v="2023-08-11"/>
    <x v="0"/>
    <n v="0"/>
  </r>
  <r>
    <s v="L02470"/>
    <n v="15604544"/>
    <x v="4"/>
    <n v="31800"/>
    <n v="4.66"/>
    <n v="120"/>
    <s v="2023-08-12"/>
    <x v="0"/>
    <n v="0"/>
  </r>
  <r>
    <s v="L02471"/>
    <n v="15718106"/>
    <x v="4"/>
    <n v="120200"/>
    <n v="7.89"/>
    <n v="60"/>
    <s v="2023-08-12"/>
    <x v="0"/>
    <n v="0"/>
  </r>
  <r>
    <s v="L02472"/>
    <n v="15571305"/>
    <x v="2"/>
    <n v="174800"/>
    <n v="8.65"/>
    <n v="72"/>
    <s v="2023-08-12"/>
    <x v="0"/>
    <n v="0"/>
  </r>
  <r>
    <s v="L02473"/>
    <n v="15646969"/>
    <x v="2"/>
    <n v="283900"/>
    <n v="7.54"/>
    <n v="60"/>
    <s v="2023-08-12"/>
    <x v="0"/>
    <n v="0"/>
  </r>
  <r>
    <s v="L02474"/>
    <n v="15760774"/>
    <x v="2"/>
    <n v="382900"/>
    <n v="9.86"/>
    <n v="36"/>
    <s v="2023-08-13"/>
    <x v="0"/>
    <n v="0"/>
  </r>
  <r>
    <s v="L02475"/>
    <n v="15714874"/>
    <x v="0"/>
    <n v="710600"/>
    <n v="4.51"/>
    <n v="180"/>
    <s v="2023-08-13"/>
    <x v="0"/>
    <n v="0"/>
  </r>
  <r>
    <s v="L02476"/>
    <n v="15799300"/>
    <x v="2"/>
    <n v="60100"/>
    <n v="10.35"/>
    <n v="72"/>
    <s v="2023-08-13"/>
    <x v="0"/>
    <n v="46"/>
  </r>
  <r>
    <s v="L02477"/>
    <n v="15679733"/>
    <x v="1"/>
    <n v="83300"/>
    <n v="9.51"/>
    <n v="24"/>
    <s v="2023-08-13"/>
    <x v="1"/>
    <n v="0"/>
  </r>
  <r>
    <s v="L02478"/>
    <n v="15798666"/>
    <x v="0"/>
    <n v="429700"/>
    <n v="5.61"/>
    <n v="360"/>
    <s v="2023-08-14"/>
    <x v="0"/>
    <n v="0"/>
  </r>
  <r>
    <s v="L02479"/>
    <n v="15805690"/>
    <x v="3"/>
    <n v="77700"/>
    <n v="11.52"/>
    <n v="60"/>
    <s v="2023-08-14"/>
    <x v="0"/>
    <n v="0"/>
  </r>
  <r>
    <s v="L02480"/>
    <n v="15627203"/>
    <x v="4"/>
    <n v="105300"/>
    <n v="8.6199999999999992"/>
    <n v="84"/>
    <s v="2023-08-14"/>
    <x v="2"/>
    <n v="134"/>
  </r>
  <r>
    <s v="L02481"/>
    <n v="15624703"/>
    <x v="3"/>
    <n v="82600"/>
    <n v="12.77"/>
    <n v="48"/>
    <s v="2023-08-15"/>
    <x v="0"/>
    <n v="0"/>
  </r>
  <r>
    <s v="L02482"/>
    <n v="15744582"/>
    <x v="1"/>
    <n v="309100"/>
    <n v="10.58"/>
    <n v="84"/>
    <s v="2023-08-15"/>
    <x v="0"/>
    <n v="0"/>
  </r>
  <r>
    <s v="L02483"/>
    <n v="15743076"/>
    <x v="4"/>
    <n v="69000"/>
    <n v="6.83"/>
    <n v="36"/>
    <s v="2023-08-15"/>
    <x v="0"/>
    <n v="0"/>
  </r>
  <r>
    <s v="L02484"/>
    <n v="15732307"/>
    <x v="0"/>
    <n v="357800"/>
    <n v="5.86"/>
    <n v="240"/>
    <s v="2023-08-16"/>
    <x v="0"/>
    <n v="0"/>
  </r>
  <r>
    <s v="L02485"/>
    <n v="15747558"/>
    <x v="1"/>
    <n v="334900"/>
    <n v="10.32"/>
    <n v="36"/>
    <s v="2023-08-16"/>
    <x v="0"/>
    <n v="0"/>
  </r>
  <r>
    <s v="L02486"/>
    <n v="15599124"/>
    <x v="2"/>
    <n v="219300"/>
    <n v="5.79"/>
    <n v="24"/>
    <s v="2023-08-16"/>
    <x v="1"/>
    <n v="0"/>
  </r>
  <r>
    <s v="L02487"/>
    <n v="15636541"/>
    <x v="3"/>
    <n v="15200"/>
    <n v="9.98"/>
    <n v="24"/>
    <s v="2023-08-17"/>
    <x v="1"/>
    <n v="0"/>
  </r>
  <r>
    <s v="L02488"/>
    <n v="15616555"/>
    <x v="1"/>
    <n v="77800"/>
    <n v="8.85"/>
    <n v="24"/>
    <s v="2023-08-17"/>
    <x v="1"/>
    <n v="0"/>
  </r>
  <r>
    <s v="L02489"/>
    <n v="15815615"/>
    <x v="0"/>
    <n v="549300"/>
    <n v="6.76"/>
    <n v="180"/>
    <s v="2023-08-17"/>
    <x v="0"/>
    <n v="0"/>
  </r>
  <r>
    <s v="L02490"/>
    <n v="15745399"/>
    <x v="2"/>
    <n v="171500"/>
    <n v="8.99"/>
    <n v="72"/>
    <s v="2023-08-18"/>
    <x v="0"/>
    <n v="0"/>
  </r>
  <r>
    <s v="L02491"/>
    <n v="15795124"/>
    <x v="3"/>
    <n v="2100"/>
    <n v="10.56"/>
    <n v="60"/>
    <s v="2023-08-18"/>
    <x v="0"/>
    <n v="0"/>
  </r>
  <r>
    <s v="L02492"/>
    <n v="15748123"/>
    <x v="2"/>
    <n v="187200"/>
    <n v="8.1300000000000008"/>
    <n v="60"/>
    <s v="2023-08-19"/>
    <x v="0"/>
    <n v="0"/>
  </r>
  <r>
    <s v="L02493"/>
    <n v="15660809"/>
    <x v="3"/>
    <n v="7700"/>
    <n v="9.67"/>
    <n v="12"/>
    <s v="2023-08-20"/>
    <x v="1"/>
    <n v="0"/>
  </r>
  <r>
    <s v="L02494"/>
    <n v="15809006"/>
    <x v="2"/>
    <n v="111900"/>
    <n v="9.4499999999999993"/>
    <n v="60"/>
    <s v="2023-08-20"/>
    <x v="0"/>
    <n v="0"/>
  </r>
  <r>
    <s v="L02495"/>
    <n v="15705001"/>
    <x v="1"/>
    <n v="290800"/>
    <n v="10.75"/>
    <n v="84"/>
    <s v="2023-08-20"/>
    <x v="0"/>
    <n v="0"/>
  </r>
  <r>
    <s v="L02496"/>
    <n v="15741078"/>
    <x v="0"/>
    <n v="372500"/>
    <n v="5.45"/>
    <n v="300"/>
    <s v="2023-08-21"/>
    <x v="0"/>
    <n v="0"/>
  </r>
  <r>
    <s v="L02497"/>
    <n v="15799479"/>
    <x v="3"/>
    <n v="86300"/>
    <n v="10.3"/>
    <n v="12"/>
    <s v="2023-08-21"/>
    <x v="1"/>
    <n v="0"/>
  </r>
  <r>
    <s v="L02498"/>
    <n v="15626608"/>
    <x v="3"/>
    <n v="53400"/>
    <n v="13.39"/>
    <n v="48"/>
    <s v="2023-08-21"/>
    <x v="0"/>
    <n v="0"/>
  </r>
  <r>
    <s v="L02499"/>
    <n v="15637979"/>
    <x v="1"/>
    <n v="164500"/>
    <n v="10.15"/>
    <n v="60"/>
    <s v="2023-08-21"/>
    <x v="0"/>
    <n v="0"/>
  </r>
  <r>
    <s v="L02500"/>
    <n v="15629846"/>
    <x v="3"/>
    <n v="38800"/>
    <n v="9.69"/>
    <n v="24"/>
    <s v="2023-08-21"/>
    <x v="1"/>
    <n v="0"/>
  </r>
  <r>
    <s v="L02501"/>
    <n v="15656707"/>
    <x v="1"/>
    <n v="525900"/>
    <n v="9.69"/>
    <n v="60"/>
    <s v="2023-08-22"/>
    <x v="0"/>
    <n v="0"/>
  </r>
  <r>
    <s v="L02502"/>
    <n v="15605276"/>
    <x v="3"/>
    <n v="107200"/>
    <n v="10.82"/>
    <n v="12"/>
    <s v="2023-08-22"/>
    <x v="1"/>
    <n v="0"/>
  </r>
  <r>
    <s v="L02503"/>
    <n v="15762238"/>
    <x v="2"/>
    <n v="31700"/>
    <n v="9.2200000000000006"/>
    <n v="60"/>
    <s v="2023-08-22"/>
    <x v="0"/>
    <n v="0"/>
  </r>
  <r>
    <s v="L02504"/>
    <n v="15775750"/>
    <x v="4"/>
    <n v="28300"/>
    <n v="7.4"/>
    <n v="60"/>
    <s v="2023-08-23"/>
    <x v="0"/>
    <n v="0"/>
  </r>
  <r>
    <s v="L02505"/>
    <n v="15744041"/>
    <x v="3"/>
    <n v="58200"/>
    <n v="10.42"/>
    <n v="24"/>
    <s v="2023-08-24"/>
    <x v="1"/>
    <n v="0"/>
  </r>
  <r>
    <s v="L02506"/>
    <n v="15588080"/>
    <x v="2"/>
    <n v="126000"/>
    <n v="8.8800000000000008"/>
    <n v="72"/>
    <s v="2023-08-24"/>
    <x v="0"/>
    <n v="0"/>
  </r>
  <r>
    <s v="L02507"/>
    <n v="15785920"/>
    <x v="4"/>
    <n v="146100"/>
    <n v="7.49"/>
    <n v="120"/>
    <s v="2023-08-25"/>
    <x v="0"/>
    <n v="0"/>
  </r>
  <r>
    <s v="L02508"/>
    <n v="15732774"/>
    <x v="3"/>
    <n v="60600"/>
    <n v="11.43"/>
    <n v="24"/>
    <s v="2023-08-25"/>
    <x v="1"/>
    <n v="0"/>
  </r>
  <r>
    <s v="L02509"/>
    <n v="15729515"/>
    <x v="2"/>
    <n v="186500"/>
    <n v="7.27"/>
    <n v="60"/>
    <s v="2023-08-27"/>
    <x v="0"/>
    <n v="0"/>
  </r>
  <r>
    <s v="L02510"/>
    <n v="15733111"/>
    <x v="0"/>
    <n v="486200"/>
    <n v="6.25"/>
    <n v="180"/>
    <s v="2023-08-27"/>
    <x v="0"/>
    <n v="0"/>
  </r>
  <r>
    <s v="L02511"/>
    <n v="15599591"/>
    <x v="4"/>
    <n v="42700"/>
    <n v="7.26"/>
    <n v="60"/>
    <s v="2023-08-27"/>
    <x v="0"/>
    <n v="0"/>
  </r>
  <r>
    <s v="L02512"/>
    <n v="15675842"/>
    <x v="1"/>
    <n v="71300"/>
    <n v="10.66"/>
    <n v="60"/>
    <s v="2023-08-28"/>
    <x v="0"/>
    <n v="0"/>
  </r>
  <r>
    <s v="L02513"/>
    <n v="15749540"/>
    <x v="1"/>
    <n v="196600"/>
    <n v="10.71"/>
    <n v="36"/>
    <s v="2023-08-28"/>
    <x v="0"/>
    <n v="0"/>
  </r>
  <r>
    <s v="L02514"/>
    <n v="15614813"/>
    <x v="3"/>
    <n v="1000"/>
    <n v="11.25"/>
    <n v="60"/>
    <s v="2023-08-28"/>
    <x v="0"/>
    <n v="0"/>
  </r>
  <r>
    <s v="L02515"/>
    <n v="15646810"/>
    <x v="4"/>
    <n v="73600"/>
    <n v="7.55"/>
    <n v="60"/>
    <s v="2023-08-29"/>
    <x v="0"/>
    <n v="0"/>
  </r>
  <r>
    <s v="L02516"/>
    <n v="15621064"/>
    <x v="0"/>
    <n v="363000"/>
    <n v="5.36"/>
    <n v="240"/>
    <s v="2023-08-30"/>
    <x v="0"/>
    <n v="0"/>
  </r>
  <r>
    <s v="L02517"/>
    <n v="15630617"/>
    <x v="3"/>
    <n v="53900"/>
    <n v="11.16"/>
    <n v="60"/>
    <s v="2023-08-30"/>
    <x v="0"/>
    <n v="0"/>
  </r>
  <r>
    <s v="L02518"/>
    <n v="15639077"/>
    <x v="0"/>
    <n v="744400"/>
    <n v="6.01"/>
    <n v="240"/>
    <s v="2023-08-30"/>
    <x v="0"/>
    <n v="0"/>
  </r>
  <r>
    <s v="L02519"/>
    <n v="15791925"/>
    <x v="0"/>
    <n v="530700"/>
    <n v="5.21"/>
    <n v="240"/>
    <s v="2023-08-31"/>
    <x v="0"/>
    <n v="0"/>
  </r>
  <r>
    <s v="L02520"/>
    <n v="15796313"/>
    <x v="0"/>
    <n v="366200"/>
    <n v="6.5"/>
    <n v="180"/>
    <s v="2023-08-31"/>
    <x v="0"/>
    <n v="0"/>
  </r>
  <r>
    <s v="L02521"/>
    <n v="15724536"/>
    <x v="0"/>
    <n v="588000"/>
    <n v="8.3800000000000008"/>
    <n v="300"/>
    <s v="2023-08-31"/>
    <x v="2"/>
    <n v="349"/>
  </r>
  <r>
    <s v="L02522"/>
    <n v="15680998"/>
    <x v="2"/>
    <n v="200300"/>
    <n v="8.02"/>
    <n v="36"/>
    <s v="2023-09-01"/>
    <x v="0"/>
    <n v="0"/>
  </r>
  <r>
    <s v="L02523"/>
    <n v="15626452"/>
    <x v="2"/>
    <n v="265700"/>
    <n v="8.66"/>
    <n v="48"/>
    <s v="2023-09-01"/>
    <x v="0"/>
    <n v="0"/>
  </r>
  <r>
    <s v="L02524"/>
    <n v="15610090"/>
    <x v="0"/>
    <n v="383300"/>
    <n v="7.2"/>
    <n v="360"/>
    <s v="2023-09-02"/>
    <x v="0"/>
    <n v="0"/>
  </r>
  <r>
    <s v="L02525"/>
    <n v="15691703"/>
    <x v="2"/>
    <n v="74200"/>
    <n v="9.2799999999999994"/>
    <n v="60"/>
    <s v="2023-09-03"/>
    <x v="0"/>
    <n v="0"/>
  </r>
  <r>
    <s v="L02526"/>
    <n v="15619238"/>
    <x v="1"/>
    <n v="235000"/>
    <n v="11.68"/>
    <n v="24"/>
    <s v="2023-09-03"/>
    <x v="1"/>
    <n v="0"/>
  </r>
  <r>
    <s v="L02527"/>
    <n v="15746902"/>
    <x v="2"/>
    <n v="120800"/>
    <n v="6.78"/>
    <n v="36"/>
    <s v="2023-09-04"/>
    <x v="0"/>
    <n v="0"/>
  </r>
  <r>
    <s v="L02528"/>
    <n v="15673333"/>
    <x v="0"/>
    <n v="411200"/>
    <n v="5.86"/>
    <n v="120"/>
    <s v="2023-09-04"/>
    <x v="0"/>
    <n v="0"/>
  </r>
  <r>
    <s v="L02529"/>
    <n v="15618566"/>
    <x v="2"/>
    <n v="273800"/>
    <n v="8.58"/>
    <n v="48"/>
    <s v="2023-09-04"/>
    <x v="0"/>
    <n v="0"/>
  </r>
  <r>
    <s v="L02530"/>
    <n v="15566495"/>
    <x v="2"/>
    <n v="41200"/>
    <n v="8.69"/>
    <n v="36"/>
    <s v="2023-09-04"/>
    <x v="0"/>
    <n v="0"/>
  </r>
  <r>
    <s v="L02531"/>
    <n v="15594815"/>
    <x v="3"/>
    <n v="1000"/>
    <n v="8.85"/>
    <n v="48"/>
    <s v="2023-09-04"/>
    <x v="0"/>
    <n v="0"/>
  </r>
  <r>
    <s v="L02532"/>
    <n v="15583221"/>
    <x v="2"/>
    <n v="22800"/>
    <n v="8.23"/>
    <n v="48"/>
    <s v="2023-09-05"/>
    <x v="0"/>
    <n v="0"/>
  </r>
  <r>
    <s v="L02533"/>
    <n v="15657342"/>
    <x v="2"/>
    <n v="112000"/>
    <n v="6.49"/>
    <n v="48"/>
    <s v="2023-09-05"/>
    <x v="0"/>
    <n v="0"/>
  </r>
  <r>
    <s v="L02534"/>
    <n v="15707473"/>
    <x v="2"/>
    <n v="125400"/>
    <n v="5.99"/>
    <n v="48"/>
    <s v="2023-09-06"/>
    <x v="0"/>
    <n v="0"/>
  </r>
  <r>
    <s v="L02535"/>
    <n v="15603156"/>
    <x v="2"/>
    <n v="97300"/>
    <n v="9.1"/>
    <n v="24"/>
    <s v="2023-09-06"/>
    <x v="1"/>
    <n v="0"/>
  </r>
  <r>
    <s v="L02536"/>
    <n v="15642885"/>
    <x v="0"/>
    <n v="598300"/>
    <n v="4.9000000000000004"/>
    <n v="240"/>
    <s v="2023-09-07"/>
    <x v="0"/>
    <n v="13"/>
  </r>
  <r>
    <s v="L02537"/>
    <n v="15679813"/>
    <x v="0"/>
    <n v="158300"/>
    <n v="5.72"/>
    <n v="180"/>
    <s v="2023-09-08"/>
    <x v="0"/>
    <n v="0"/>
  </r>
  <r>
    <s v="L02538"/>
    <n v="15680587"/>
    <x v="1"/>
    <n v="39900"/>
    <n v="9.1199999999999992"/>
    <n v="36"/>
    <s v="2023-09-09"/>
    <x v="0"/>
    <n v="0"/>
  </r>
  <r>
    <s v="L02539"/>
    <n v="15582591"/>
    <x v="3"/>
    <n v="64100"/>
    <n v="11.49"/>
    <n v="36"/>
    <s v="2023-09-09"/>
    <x v="2"/>
    <n v="291"/>
  </r>
  <r>
    <s v="L02540"/>
    <n v="15723153"/>
    <x v="0"/>
    <n v="660800"/>
    <n v="6.52"/>
    <n v="180"/>
    <s v="2023-09-09"/>
    <x v="0"/>
    <n v="0"/>
  </r>
  <r>
    <s v="L02541"/>
    <n v="15611088"/>
    <x v="0"/>
    <n v="241700"/>
    <n v="4.7699999999999996"/>
    <n v="360"/>
    <s v="2023-09-10"/>
    <x v="0"/>
    <n v="0"/>
  </r>
  <r>
    <s v="L02542"/>
    <n v="15745083"/>
    <x v="0"/>
    <n v="109400"/>
    <n v="6.11"/>
    <n v="180"/>
    <s v="2023-09-10"/>
    <x v="0"/>
    <n v="0"/>
  </r>
  <r>
    <s v="L02543"/>
    <n v="15596979"/>
    <x v="2"/>
    <n v="163300"/>
    <n v="9.16"/>
    <n v="48"/>
    <s v="2023-09-11"/>
    <x v="0"/>
    <n v="0"/>
  </r>
  <r>
    <s v="L02544"/>
    <n v="15577018"/>
    <x v="2"/>
    <n v="142300"/>
    <n v="8.8800000000000008"/>
    <n v="24"/>
    <s v="2023-09-12"/>
    <x v="1"/>
    <n v="0"/>
  </r>
  <r>
    <s v="L02545"/>
    <n v="15678317"/>
    <x v="3"/>
    <n v="35600"/>
    <n v="12.17"/>
    <n v="60"/>
    <s v="2023-09-12"/>
    <x v="0"/>
    <n v="53"/>
  </r>
  <r>
    <s v="L02546"/>
    <n v="15640846"/>
    <x v="3"/>
    <n v="54500"/>
    <n v="12.61"/>
    <n v="36"/>
    <s v="2023-09-12"/>
    <x v="2"/>
    <n v="226"/>
  </r>
  <r>
    <s v="L02547"/>
    <n v="15671249"/>
    <x v="2"/>
    <n v="187100"/>
    <n v="10.77"/>
    <n v="60"/>
    <s v="2023-09-12"/>
    <x v="0"/>
    <n v="0"/>
  </r>
  <r>
    <s v="L02548"/>
    <n v="15729804"/>
    <x v="4"/>
    <n v="72000"/>
    <n v="6.08"/>
    <n v="84"/>
    <s v="2023-09-12"/>
    <x v="0"/>
    <n v="0"/>
  </r>
  <r>
    <s v="L02549"/>
    <n v="15754574"/>
    <x v="3"/>
    <n v="60300"/>
    <n v="11.04"/>
    <n v="36"/>
    <s v="2023-09-12"/>
    <x v="0"/>
    <n v="0"/>
  </r>
  <r>
    <s v="L02550"/>
    <n v="15764293"/>
    <x v="0"/>
    <n v="444900"/>
    <n v="8.36"/>
    <n v="240"/>
    <s v="2023-09-13"/>
    <x v="0"/>
    <n v="0"/>
  </r>
  <r>
    <s v="L02551"/>
    <n v="15722599"/>
    <x v="4"/>
    <n v="41500"/>
    <n v="7"/>
    <n v="60"/>
    <s v="2023-09-13"/>
    <x v="0"/>
    <n v="0"/>
  </r>
  <r>
    <s v="L02552"/>
    <n v="15763274"/>
    <x v="0"/>
    <n v="282800"/>
    <n v="6.56"/>
    <n v="360"/>
    <s v="2023-09-13"/>
    <x v="0"/>
    <n v="0"/>
  </r>
  <r>
    <s v="L02553"/>
    <n v="15712596"/>
    <x v="1"/>
    <n v="52400"/>
    <n v="12.79"/>
    <n v="36"/>
    <s v="2023-09-14"/>
    <x v="0"/>
    <n v="0"/>
  </r>
  <r>
    <s v="L02554"/>
    <n v="15664737"/>
    <x v="2"/>
    <n v="289500"/>
    <n v="7.35"/>
    <n v="72"/>
    <s v="2023-09-14"/>
    <x v="0"/>
    <n v="0"/>
  </r>
  <r>
    <s v="L02555"/>
    <n v="15583718"/>
    <x v="3"/>
    <n v="3500"/>
    <n v="11.52"/>
    <n v="36"/>
    <s v="2023-09-14"/>
    <x v="0"/>
    <n v="0"/>
  </r>
  <r>
    <s v="L02556"/>
    <n v="15601550"/>
    <x v="2"/>
    <n v="32000"/>
    <n v="9.68"/>
    <n v="48"/>
    <s v="2023-09-14"/>
    <x v="0"/>
    <n v="0"/>
  </r>
  <r>
    <s v="L02557"/>
    <n v="15750056"/>
    <x v="1"/>
    <n v="19600"/>
    <n v="9.91"/>
    <n v="36"/>
    <s v="2023-09-14"/>
    <x v="0"/>
    <n v="0"/>
  </r>
  <r>
    <s v="L02558"/>
    <n v="15731781"/>
    <x v="0"/>
    <n v="508500"/>
    <n v="7.47"/>
    <n v="120"/>
    <s v="2023-09-15"/>
    <x v="2"/>
    <n v="291"/>
  </r>
  <r>
    <s v="L02559"/>
    <n v="15622585"/>
    <x v="4"/>
    <n v="48200"/>
    <n v="8.4"/>
    <n v="36"/>
    <s v="2023-09-15"/>
    <x v="0"/>
    <n v="0"/>
  </r>
  <r>
    <s v="L02560"/>
    <n v="15750837"/>
    <x v="0"/>
    <n v="47600"/>
    <n v="6.59"/>
    <n v="240"/>
    <s v="2023-09-16"/>
    <x v="0"/>
    <n v="0"/>
  </r>
  <r>
    <s v="L02561"/>
    <n v="15665374"/>
    <x v="3"/>
    <n v="42800"/>
    <n v="12.23"/>
    <n v="24"/>
    <s v="2023-09-17"/>
    <x v="1"/>
    <n v="0"/>
  </r>
  <r>
    <s v="L02562"/>
    <n v="15732740"/>
    <x v="0"/>
    <n v="233000"/>
    <n v="5.49"/>
    <n v="360"/>
    <s v="2023-09-18"/>
    <x v="0"/>
    <n v="0"/>
  </r>
  <r>
    <s v="L02563"/>
    <n v="15610271"/>
    <x v="3"/>
    <n v="18500"/>
    <n v="11.39"/>
    <n v="36"/>
    <s v="2023-09-19"/>
    <x v="0"/>
    <n v="0"/>
  </r>
  <r>
    <s v="L02564"/>
    <n v="15617482"/>
    <x v="0"/>
    <n v="181000"/>
    <n v="8.25"/>
    <n v="180"/>
    <s v="2023-09-19"/>
    <x v="2"/>
    <n v="122"/>
  </r>
  <r>
    <s v="L02565"/>
    <n v="15704629"/>
    <x v="1"/>
    <n v="436300"/>
    <n v="10.87"/>
    <n v="24"/>
    <s v="2023-09-19"/>
    <x v="1"/>
    <n v="0"/>
  </r>
  <r>
    <s v="L02566"/>
    <n v="15676433"/>
    <x v="3"/>
    <n v="65100"/>
    <n v="10.3"/>
    <n v="48"/>
    <s v="2023-09-19"/>
    <x v="0"/>
    <n v="0"/>
  </r>
  <r>
    <s v="L02567"/>
    <n v="15708650"/>
    <x v="1"/>
    <n v="542400"/>
    <n v="10.01"/>
    <n v="24"/>
    <s v="2023-09-20"/>
    <x v="1"/>
    <n v="0"/>
  </r>
  <r>
    <s v="L02568"/>
    <n v="15752186"/>
    <x v="3"/>
    <n v="16300"/>
    <n v="12.02"/>
    <n v="24"/>
    <s v="2023-09-20"/>
    <x v="2"/>
    <n v="225"/>
  </r>
  <r>
    <s v="L02569"/>
    <n v="15674811"/>
    <x v="3"/>
    <n v="53200"/>
    <n v="11.23"/>
    <n v="12"/>
    <s v="2023-09-20"/>
    <x v="1"/>
    <n v="0"/>
  </r>
  <r>
    <s v="L02570"/>
    <n v="15649430"/>
    <x v="4"/>
    <n v="71900"/>
    <n v="7.83"/>
    <n v="36"/>
    <s v="2023-09-20"/>
    <x v="0"/>
    <n v="0"/>
  </r>
  <r>
    <s v="L02571"/>
    <n v="15709474"/>
    <x v="0"/>
    <n v="249400"/>
    <n v="5.09"/>
    <n v="300"/>
    <s v="2023-09-21"/>
    <x v="0"/>
    <n v="0"/>
  </r>
  <r>
    <s v="L02572"/>
    <n v="15759250"/>
    <x v="0"/>
    <n v="103300"/>
    <n v="5.14"/>
    <n v="180"/>
    <s v="2023-09-21"/>
    <x v="0"/>
    <n v="0"/>
  </r>
  <r>
    <s v="L02573"/>
    <n v="15694860"/>
    <x v="0"/>
    <n v="521700"/>
    <n v="5.73"/>
    <n v="120"/>
    <s v="2023-09-22"/>
    <x v="0"/>
    <n v="43"/>
  </r>
  <r>
    <s v="L02574"/>
    <n v="15727696"/>
    <x v="1"/>
    <n v="111000"/>
    <n v="11.94"/>
    <n v="84"/>
    <s v="2023-09-23"/>
    <x v="0"/>
    <n v="0"/>
  </r>
  <r>
    <s v="L02575"/>
    <n v="15567078"/>
    <x v="3"/>
    <n v="49500"/>
    <n v="10.62"/>
    <n v="24"/>
    <s v="2023-09-23"/>
    <x v="1"/>
    <n v="0"/>
  </r>
  <r>
    <s v="L02576"/>
    <n v="15663294"/>
    <x v="3"/>
    <n v="39300"/>
    <n v="10.9"/>
    <n v="12"/>
    <s v="2023-09-23"/>
    <x v="1"/>
    <n v="0"/>
  </r>
  <r>
    <s v="L02577"/>
    <n v="15750141"/>
    <x v="1"/>
    <n v="59900"/>
    <n v="10.15"/>
    <n v="84"/>
    <s v="2023-09-23"/>
    <x v="0"/>
    <n v="0"/>
  </r>
  <r>
    <s v="L02578"/>
    <n v="15654531"/>
    <x v="2"/>
    <n v="233500"/>
    <n v="11.45"/>
    <n v="48"/>
    <s v="2023-09-23"/>
    <x v="0"/>
    <n v="0"/>
  </r>
  <r>
    <s v="L02579"/>
    <n v="15601892"/>
    <x v="3"/>
    <n v="35200"/>
    <n v="12.37"/>
    <n v="60"/>
    <s v="2023-09-23"/>
    <x v="0"/>
    <n v="0"/>
  </r>
  <r>
    <s v="L02580"/>
    <n v="15576085"/>
    <x v="0"/>
    <n v="618000"/>
    <n v="5.95"/>
    <n v="300"/>
    <s v="2023-09-24"/>
    <x v="0"/>
    <n v="0"/>
  </r>
  <r>
    <s v="L02581"/>
    <n v="15693814"/>
    <x v="2"/>
    <n v="26700"/>
    <n v="7.58"/>
    <n v="36"/>
    <s v="2023-09-24"/>
    <x v="0"/>
    <n v="0"/>
  </r>
  <r>
    <s v="L02582"/>
    <n v="15772363"/>
    <x v="2"/>
    <n v="154200"/>
    <n v="6.05"/>
    <n v="36"/>
    <s v="2023-09-24"/>
    <x v="0"/>
    <n v="58"/>
  </r>
  <r>
    <s v="L02583"/>
    <n v="15780572"/>
    <x v="2"/>
    <n v="235900"/>
    <n v="8.8800000000000008"/>
    <n v="60"/>
    <s v="2023-09-24"/>
    <x v="0"/>
    <n v="0"/>
  </r>
  <r>
    <s v="L02584"/>
    <n v="15725818"/>
    <x v="3"/>
    <n v="1800"/>
    <n v="11.67"/>
    <n v="12"/>
    <s v="2023-09-24"/>
    <x v="1"/>
    <n v="0"/>
  </r>
  <r>
    <s v="L02585"/>
    <n v="15672930"/>
    <x v="3"/>
    <n v="15300"/>
    <n v="11"/>
    <n v="36"/>
    <s v="2023-09-25"/>
    <x v="2"/>
    <n v="247"/>
  </r>
  <r>
    <s v="L02586"/>
    <n v="15655368"/>
    <x v="3"/>
    <n v="63500"/>
    <n v="10.79"/>
    <n v="36"/>
    <s v="2023-09-26"/>
    <x v="0"/>
    <n v="0"/>
  </r>
  <r>
    <s v="L02587"/>
    <n v="15588456"/>
    <x v="2"/>
    <n v="285900"/>
    <n v="8.3000000000000007"/>
    <n v="72"/>
    <s v="2023-09-27"/>
    <x v="0"/>
    <n v="0"/>
  </r>
  <r>
    <s v="L02588"/>
    <n v="15672152"/>
    <x v="2"/>
    <n v="187400"/>
    <n v="7.27"/>
    <n v="72"/>
    <s v="2023-09-27"/>
    <x v="0"/>
    <n v="32"/>
  </r>
  <r>
    <s v="L02589"/>
    <n v="15736879"/>
    <x v="0"/>
    <n v="207300"/>
    <n v="6.17"/>
    <n v="360"/>
    <s v="2023-09-28"/>
    <x v="0"/>
    <n v="0"/>
  </r>
  <r>
    <s v="L02590"/>
    <n v="15776211"/>
    <x v="3"/>
    <n v="44200"/>
    <n v="11.51"/>
    <n v="60"/>
    <s v="2023-09-28"/>
    <x v="0"/>
    <n v="56"/>
  </r>
  <r>
    <s v="L02591"/>
    <n v="15651336"/>
    <x v="0"/>
    <n v="445100"/>
    <n v="4.72"/>
    <n v="300"/>
    <s v="2023-09-28"/>
    <x v="0"/>
    <n v="0"/>
  </r>
  <r>
    <s v="L02592"/>
    <n v="15762821"/>
    <x v="2"/>
    <n v="241400"/>
    <n v="8.7200000000000006"/>
    <n v="60"/>
    <s v="2023-09-28"/>
    <x v="0"/>
    <n v="0"/>
  </r>
  <r>
    <s v="L02593"/>
    <n v="15660602"/>
    <x v="2"/>
    <n v="3500"/>
    <n v="10.08"/>
    <n v="60"/>
    <s v="2023-09-29"/>
    <x v="0"/>
    <n v="0"/>
  </r>
  <r>
    <s v="L02594"/>
    <n v="15679429"/>
    <x v="2"/>
    <n v="99700"/>
    <n v="8.25"/>
    <n v="72"/>
    <s v="2023-09-29"/>
    <x v="0"/>
    <n v="0"/>
  </r>
  <r>
    <s v="L02595"/>
    <n v="15798470"/>
    <x v="3"/>
    <n v="64700"/>
    <n v="11.49"/>
    <n v="12"/>
    <s v="2023-10-02"/>
    <x v="1"/>
    <n v="0"/>
  </r>
  <r>
    <s v="L02596"/>
    <n v="15700366"/>
    <x v="2"/>
    <n v="211100"/>
    <n v="8.2200000000000006"/>
    <n v="24"/>
    <s v="2023-10-02"/>
    <x v="1"/>
    <n v="0"/>
  </r>
  <r>
    <s v="L02597"/>
    <n v="15749123"/>
    <x v="1"/>
    <n v="320300"/>
    <n v="10.33"/>
    <n v="84"/>
    <s v="2023-10-02"/>
    <x v="0"/>
    <n v="0"/>
  </r>
  <r>
    <s v="L02598"/>
    <n v="15662294"/>
    <x v="2"/>
    <n v="263500"/>
    <n v="9.2899999999999991"/>
    <n v="60"/>
    <s v="2023-10-03"/>
    <x v="0"/>
    <n v="0"/>
  </r>
  <r>
    <s v="L02599"/>
    <n v="15681439"/>
    <x v="3"/>
    <n v="9100"/>
    <n v="10.88"/>
    <n v="60"/>
    <s v="2023-10-04"/>
    <x v="0"/>
    <n v="0"/>
  </r>
  <r>
    <s v="L02600"/>
    <n v="15738411"/>
    <x v="1"/>
    <n v="369100"/>
    <n v="11.79"/>
    <n v="84"/>
    <s v="2023-10-05"/>
    <x v="2"/>
    <n v="365"/>
  </r>
  <r>
    <s v="L02601"/>
    <n v="15585287"/>
    <x v="2"/>
    <n v="65400"/>
    <n v="6.84"/>
    <n v="48"/>
    <s v="2023-10-05"/>
    <x v="0"/>
    <n v="0"/>
  </r>
  <r>
    <s v="L02602"/>
    <n v="15704315"/>
    <x v="4"/>
    <n v="83300"/>
    <n v="8.68"/>
    <n v="60"/>
    <s v="2023-10-07"/>
    <x v="0"/>
    <n v="0"/>
  </r>
  <r>
    <s v="L02603"/>
    <n v="15568044"/>
    <x v="0"/>
    <n v="24400"/>
    <n v="8.3800000000000008"/>
    <n v="120"/>
    <s v="2023-10-08"/>
    <x v="2"/>
    <n v="345"/>
  </r>
  <r>
    <s v="L02604"/>
    <n v="15593897"/>
    <x v="3"/>
    <n v="19000"/>
    <n v="10.94"/>
    <n v="48"/>
    <s v="2023-10-08"/>
    <x v="0"/>
    <n v="0"/>
  </r>
  <r>
    <s v="L02605"/>
    <n v="15599289"/>
    <x v="1"/>
    <n v="314400"/>
    <n v="9.76"/>
    <n v="24"/>
    <s v="2023-10-09"/>
    <x v="1"/>
    <n v="0"/>
  </r>
  <r>
    <s v="L02606"/>
    <n v="15811589"/>
    <x v="0"/>
    <n v="994900"/>
    <n v="6.18"/>
    <n v="300"/>
    <s v="2023-10-11"/>
    <x v="0"/>
    <n v="0"/>
  </r>
  <r>
    <s v="L02607"/>
    <n v="15665695"/>
    <x v="3"/>
    <n v="9500"/>
    <n v="11.42"/>
    <n v="36"/>
    <s v="2023-10-11"/>
    <x v="0"/>
    <n v="0"/>
  </r>
  <r>
    <s v="L02608"/>
    <n v="15569666"/>
    <x v="4"/>
    <n v="93900"/>
    <n v="8.83"/>
    <n v="36"/>
    <s v="2023-10-11"/>
    <x v="0"/>
    <n v="0"/>
  </r>
  <r>
    <s v="L02609"/>
    <n v="15599829"/>
    <x v="2"/>
    <n v="22700"/>
    <n v="9.0500000000000007"/>
    <n v="72"/>
    <s v="2023-10-11"/>
    <x v="0"/>
    <n v="0"/>
  </r>
  <r>
    <s v="L02610"/>
    <n v="15665416"/>
    <x v="2"/>
    <n v="212500"/>
    <n v="7.72"/>
    <n v="24"/>
    <s v="2023-10-11"/>
    <x v="1"/>
    <n v="0"/>
  </r>
  <r>
    <s v="L02611"/>
    <n v="15667633"/>
    <x v="1"/>
    <n v="25400"/>
    <n v="10.43"/>
    <n v="36"/>
    <s v="2023-10-11"/>
    <x v="2"/>
    <n v="286"/>
  </r>
  <r>
    <s v="L02612"/>
    <n v="15711825"/>
    <x v="0"/>
    <n v="353200"/>
    <n v="6.53"/>
    <n v="300"/>
    <s v="2023-10-12"/>
    <x v="0"/>
    <n v="0"/>
  </r>
  <r>
    <s v="L02613"/>
    <n v="15701605"/>
    <x v="3"/>
    <n v="42300"/>
    <n v="10.220000000000001"/>
    <n v="48"/>
    <s v="2023-10-12"/>
    <x v="0"/>
    <n v="17"/>
  </r>
  <r>
    <s v="L02614"/>
    <n v="15752588"/>
    <x v="2"/>
    <n v="181000"/>
    <n v="8.59"/>
    <n v="72"/>
    <s v="2023-10-12"/>
    <x v="0"/>
    <n v="0"/>
  </r>
  <r>
    <s v="L02615"/>
    <n v="15680370"/>
    <x v="0"/>
    <n v="315100"/>
    <n v="7.66"/>
    <n v="180"/>
    <s v="2023-10-13"/>
    <x v="2"/>
    <n v="292"/>
  </r>
  <r>
    <s v="L02616"/>
    <n v="15594305"/>
    <x v="0"/>
    <n v="6700"/>
    <n v="5.86"/>
    <n v="300"/>
    <s v="2023-10-13"/>
    <x v="2"/>
    <n v="213"/>
  </r>
  <r>
    <s v="L02617"/>
    <n v="15618661"/>
    <x v="3"/>
    <n v="78500"/>
    <n v="12.71"/>
    <n v="36"/>
    <s v="2023-10-13"/>
    <x v="0"/>
    <n v="0"/>
  </r>
  <r>
    <s v="L02618"/>
    <n v="15785167"/>
    <x v="3"/>
    <n v="77500"/>
    <n v="10.42"/>
    <n v="36"/>
    <s v="2023-10-13"/>
    <x v="0"/>
    <n v="0"/>
  </r>
  <r>
    <s v="L02619"/>
    <n v="15694300"/>
    <x v="3"/>
    <n v="91900"/>
    <n v="11.07"/>
    <n v="48"/>
    <s v="2023-10-13"/>
    <x v="0"/>
    <n v="0"/>
  </r>
  <r>
    <s v="L02620"/>
    <n v="15711635"/>
    <x v="0"/>
    <n v="239200"/>
    <n v="5.0999999999999996"/>
    <n v="300"/>
    <s v="2023-10-14"/>
    <x v="0"/>
    <n v="0"/>
  </r>
  <r>
    <s v="L02621"/>
    <n v="15690526"/>
    <x v="4"/>
    <n v="32200"/>
    <n v="7.96"/>
    <n v="60"/>
    <s v="2023-10-14"/>
    <x v="0"/>
    <n v="43"/>
  </r>
  <r>
    <s v="L02622"/>
    <n v="15813363"/>
    <x v="2"/>
    <n v="153300"/>
    <n v="10.91"/>
    <n v="60"/>
    <s v="2023-10-14"/>
    <x v="0"/>
    <n v="0"/>
  </r>
  <r>
    <s v="L02623"/>
    <n v="15708048"/>
    <x v="0"/>
    <n v="418100"/>
    <n v="6.72"/>
    <n v="180"/>
    <s v="2023-10-14"/>
    <x v="0"/>
    <n v="0"/>
  </r>
  <r>
    <s v="L02624"/>
    <n v="15752956"/>
    <x v="1"/>
    <n v="255100"/>
    <n v="9.83"/>
    <n v="24"/>
    <s v="2023-10-15"/>
    <x v="1"/>
    <n v="0"/>
  </r>
  <r>
    <s v="L02625"/>
    <n v="15592854"/>
    <x v="0"/>
    <n v="816400"/>
    <n v="6.06"/>
    <n v="360"/>
    <s v="2023-10-15"/>
    <x v="0"/>
    <n v="0"/>
  </r>
  <r>
    <s v="L02626"/>
    <n v="15772479"/>
    <x v="3"/>
    <n v="84900"/>
    <n v="10.96"/>
    <n v="48"/>
    <s v="2023-10-16"/>
    <x v="0"/>
    <n v="0"/>
  </r>
  <r>
    <s v="L02627"/>
    <n v="15757001"/>
    <x v="3"/>
    <n v="69800"/>
    <n v="11.99"/>
    <n v="48"/>
    <s v="2023-10-16"/>
    <x v="0"/>
    <n v="0"/>
  </r>
  <r>
    <s v="L02628"/>
    <n v="15706217"/>
    <x v="2"/>
    <n v="49200"/>
    <n v="8.17"/>
    <n v="48"/>
    <s v="2023-10-16"/>
    <x v="0"/>
    <n v="0"/>
  </r>
  <r>
    <s v="L02629"/>
    <n v="15619626"/>
    <x v="3"/>
    <n v="116300"/>
    <n v="10.66"/>
    <n v="12"/>
    <s v="2023-10-17"/>
    <x v="1"/>
    <n v="0"/>
  </r>
  <r>
    <s v="L02630"/>
    <n v="15668775"/>
    <x v="2"/>
    <n v="296500"/>
    <n v="6.75"/>
    <n v="24"/>
    <s v="2023-10-17"/>
    <x v="1"/>
    <n v="0"/>
  </r>
  <r>
    <s v="L02631"/>
    <n v="15720847"/>
    <x v="0"/>
    <n v="442100"/>
    <n v="7.74"/>
    <n v="360"/>
    <s v="2023-10-17"/>
    <x v="0"/>
    <n v="0"/>
  </r>
  <r>
    <s v="L02632"/>
    <n v="15598838"/>
    <x v="0"/>
    <n v="352800"/>
    <n v="6.49"/>
    <n v="240"/>
    <s v="2023-10-17"/>
    <x v="0"/>
    <n v="0"/>
  </r>
  <r>
    <s v="L02633"/>
    <n v="15719508"/>
    <x v="0"/>
    <n v="733600"/>
    <n v="7.1"/>
    <n v="240"/>
    <s v="2023-10-17"/>
    <x v="0"/>
    <n v="0"/>
  </r>
  <r>
    <s v="L02634"/>
    <n v="15597610"/>
    <x v="2"/>
    <n v="30600"/>
    <n v="10.48"/>
    <n v="48"/>
    <s v="2023-10-18"/>
    <x v="0"/>
    <n v="0"/>
  </r>
  <r>
    <s v="L02635"/>
    <n v="15696514"/>
    <x v="0"/>
    <n v="476400"/>
    <n v="8"/>
    <n v="120"/>
    <s v="2023-10-19"/>
    <x v="0"/>
    <n v="4"/>
  </r>
  <r>
    <s v="L02636"/>
    <n v="15666295"/>
    <x v="3"/>
    <n v="83100"/>
    <n v="12.49"/>
    <n v="48"/>
    <s v="2023-10-19"/>
    <x v="0"/>
    <n v="0"/>
  </r>
  <r>
    <s v="L02637"/>
    <n v="15664860"/>
    <x v="3"/>
    <n v="75000"/>
    <n v="10.98"/>
    <n v="12"/>
    <s v="2023-10-19"/>
    <x v="1"/>
    <n v="0"/>
  </r>
  <r>
    <s v="L02638"/>
    <n v="15755241"/>
    <x v="1"/>
    <n v="353100"/>
    <n v="9.83"/>
    <n v="24"/>
    <s v="2023-10-21"/>
    <x v="1"/>
    <n v="0"/>
  </r>
  <r>
    <s v="L02639"/>
    <n v="15800049"/>
    <x v="3"/>
    <n v="64100"/>
    <n v="10.48"/>
    <n v="36"/>
    <s v="2023-10-21"/>
    <x v="0"/>
    <n v="49"/>
  </r>
  <r>
    <s v="L02640"/>
    <n v="15607330"/>
    <x v="2"/>
    <n v="343500"/>
    <n v="8.1199999999999992"/>
    <n v="36"/>
    <s v="2023-10-22"/>
    <x v="0"/>
    <n v="0"/>
  </r>
  <r>
    <s v="L02641"/>
    <n v="15684181"/>
    <x v="0"/>
    <n v="527300"/>
    <n v="5.83"/>
    <n v="360"/>
    <s v="2023-10-23"/>
    <x v="0"/>
    <n v="0"/>
  </r>
  <r>
    <s v="L02642"/>
    <n v="15680895"/>
    <x v="1"/>
    <n v="568500"/>
    <n v="9.8800000000000008"/>
    <n v="84"/>
    <s v="2023-10-23"/>
    <x v="0"/>
    <n v="0"/>
  </r>
  <r>
    <s v="L02643"/>
    <n v="15735270"/>
    <x v="0"/>
    <n v="196100"/>
    <n v="5.0199999999999996"/>
    <n v="240"/>
    <s v="2023-10-23"/>
    <x v="0"/>
    <n v="0"/>
  </r>
  <r>
    <s v="L02644"/>
    <n v="15788920"/>
    <x v="0"/>
    <n v="162200"/>
    <n v="5.91"/>
    <n v="120"/>
    <s v="2023-10-23"/>
    <x v="0"/>
    <n v="0"/>
  </r>
  <r>
    <s v="L02645"/>
    <n v="15577359"/>
    <x v="0"/>
    <n v="508600"/>
    <n v="5.24"/>
    <n v="180"/>
    <s v="2023-10-24"/>
    <x v="0"/>
    <n v="0"/>
  </r>
  <r>
    <s v="L02646"/>
    <n v="15775912"/>
    <x v="2"/>
    <n v="372700"/>
    <n v="9.15"/>
    <n v="24"/>
    <s v="2023-10-24"/>
    <x v="1"/>
    <n v="0"/>
  </r>
  <r>
    <s v="L02647"/>
    <n v="15672132"/>
    <x v="2"/>
    <n v="80600"/>
    <n v="8.61"/>
    <n v="60"/>
    <s v="2023-10-24"/>
    <x v="0"/>
    <n v="0"/>
  </r>
  <r>
    <s v="L02648"/>
    <n v="15632446"/>
    <x v="3"/>
    <n v="107500"/>
    <n v="11.73"/>
    <n v="36"/>
    <s v="2023-10-24"/>
    <x v="0"/>
    <n v="0"/>
  </r>
  <r>
    <s v="L02649"/>
    <n v="15757931"/>
    <x v="3"/>
    <n v="119000"/>
    <n v="10.7"/>
    <n v="36"/>
    <s v="2023-10-25"/>
    <x v="0"/>
    <n v="0"/>
  </r>
  <r>
    <s v="L02650"/>
    <n v="15743075"/>
    <x v="0"/>
    <n v="166900"/>
    <n v="5.68"/>
    <n v="120"/>
    <s v="2023-10-25"/>
    <x v="0"/>
    <n v="0"/>
  </r>
  <r>
    <s v="L02651"/>
    <n v="15589754"/>
    <x v="2"/>
    <n v="197900"/>
    <n v="8.7799999999999994"/>
    <n v="36"/>
    <s v="2023-10-25"/>
    <x v="0"/>
    <n v="0"/>
  </r>
  <r>
    <s v="L02652"/>
    <n v="15754112"/>
    <x v="0"/>
    <n v="225200"/>
    <n v="6.47"/>
    <n v="120"/>
    <s v="2023-10-27"/>
    <x v="0"/>
    <n v="0"/>
  </r>
  <r>
    <s v="L02653"/>
    <n v="15616929"/>
    <x v="2"/>
    <n v="93800"/>
    <n v="7.36"/>
    <n v="36"/>
    <s v="2023-10-27"/>
    <x v="0"/>
    <n v="0"/>
  </r>
  <r>
    <s v="L02654"/>
    <n v="15805627"/>
    <x v="2"/>
    <n v="98400"/>
    <n v="7.78"/>
    <n v="36"/>
    <s v="2023-10-27"/>
    <x v="0"/>
    <n v="0"/>
  </r>
  <r>
    <s v="L02655"/>
    <n v="15812279"/>
    <x v="3"/>
    <n v="63000"/>
    <n v="11.93"/>
    <n v="60"/>
    <s v="2023-10-27"/>
    <x v="2"/>
    <n v="239"/>
  </r>
  <r>
    <s v="L02656"/>
    <n v="15809830"/>
    <x v="0"/>
    <n v="282900"/>
    <n v="6.63"/>
    <n v="360"/>
    <s v="2023-10-28"/>
    <x v="0"/>
    <n v="0"/>
  </r>
  <r>
    <s v="L02657"/>
    <n v="15569187"/>
    <x v="1"/>
    <n v="428300"/>
    <n v="9.7799999999999994"/>
    <n v="36"/>
    <s v="2023-10-28"/>
    <x v="2"/>
    <n v="274"/>
  </r>
  <r>
    <s v="L02658"/>
    <n v="15667932"/>
    <x v="3"/>
    <n v="29200"/>
    <n v="10.77"/>
    <n v="24"/>
    <s v="2023-10-28"/>
    <x v="1"/>
    <n v="0"/>
  </r>
  <r>
    <s v="L02659"/>
    <n v="15750441"/>
    <x v="4"/>
    <n v="54300"/>
    <n v="5.51"/>
    <n v="84"/>
    <s v="2023-10-28"/>
    <x v="0"/>
    <n v="0"/>
  </r>
  <r>
    <s v="L02660"/>
    <n v="15746461"/>
    <x v="1"/>
    <n v="220700"/>
    <n v="9.8800000000000008"/>
    <n v="60"/>
    <s v="2023-10-28"/>
    <x v="0"/>
    <n v="0"/>
  </r>
  <r>
    <s v="L02661"/>
    <n v="15763327"/>
    <x v="1"/>
    <n v="93100"/>
    <n v="9.33"/>
    <n v="60"/>
    <s v="2023-10-29"/>
    <x v="0"/>
    <n v="0"/>
  </r>
  <r>
    <s v="L02662"/>
    <n v="15708505"/>
    <x v="0"/>
    <n v="161900"/>
    <n v="6.03"/>
    <n v="180"/>
    <s v="2023-10-29"/>
    <x v="0"/>
    <n v="0"/>
  </r>
  <r>
    <s v="L02663"/>
    <n v="15617304"/>
    <x v="0"/>
    <n v="284900"/>
    <n v="6.36"/>
    <n v="240"/>
    <s v="2023-10-30"/>
    <x v="0"/>
    <n v="0"/>
  </r>
  <r>
    <s v="L02664"/>
    <n v="15737404"/>
    <x v="1"/>
    <n v="364000"/>
    <n v="9.44"/>
    <n v="84"/>
    <s v="2023-10-30"/>
    <x v="0"/>
    <n v="0"/>
  </r>
  <r>
    <s v="L02665"/>
    <n v="15598751"/>
    <x v="4"/>
    <n v="86500"/>
    <n v="8.57"/>
    <n v="36"/>
    <s v="2023-10-30"/>
    <x v="0"/>
    <n v="0"/>
  </r>
  <r>
    <s v="L02666"/>
    <n v="15592230"/>
    <x v="2"/>
    <n v="182600"/>
    <n v="8.4"/>
    <n v="36"/>
    <s v="2023-10-31"/>
    <x v="2"/>
    <n v="178"/>
  </r>
  <r>
    <s v="L02667"/>
    <n v="15665834"/>
    <x v="2"/>
    <n v="174400"/>
    <n v="8.33"/>
    <n v="72"/>
    <s v="2023-10-31"/>
    <x v="0"/>
    <n v="0"/>
  </r>
  <r>
    <s v="L02668"/>
    <n v="15693893"/>
    <x v="4"/>
    <n v="8000"/>
    <n v="6.78"/>
    <n v="84"/>
    <s v="2023-10-31"/>
    <x v="0"/>
    <n v="0"/>
  </r>
  <r>
    <s v="L02669"/>
    <n v="15595609"/>
    <x v="1"/>
    <n v="175300"/>
    <n v="10.78"/>
    <n v="84"/>
    <s v="2023-11-01"/>
    <x v="0"/>
    <n v="0"/>
  </r>
  <r>
    <s v="L02670"/>
    <n v="15645847"/>
    <x v="0"/>
    <n v="380900"/>
    <n v="7.2"/>
    <n v="360"/>
    <s v="2023-11-01"/>
    <x v="0"/>
    <n v="0"/>
  </r>
  <r>
    <s v="L02671"/>
    <n v="15599081"/>
    <x v="3"/>
    <n v="26900"/>
    <n v="12.58"/>
    <n v="36"/>
    <s v="2023-11-02"/>
    <x v="0"/>
    <n v="0"/>
  </r>
  <r>
    <s v="L02672"/>
    <n v="15606915"/>
    <x v="3"/>
    <n v="9100"/>
    <n v="11.05"/>
    <n v="36"/>
    <s v="2023-11-03"/>
    <x v="0"/>
    <n v="0"/>
  </r>
  <r>
    <s v="L02673"/>
    <n v="15574213"/>
    <x v="2"/>
    <n v="9400"/>
    <n v="7.33"/>
    <n v="48"/>
    <s v="2023-11-03"/>
    <x v="0"/>
    <n v="0"/>
  </r>
  <r>
    <s v="L02674"/>
    <n v="15634949"/>
    <x v="2"/>
    <n v="103000"/>
    <n v="8.66"/>
    <n v="36"/>
    <s v="2023-11-04"/>
    <x v="0"/>
    <n v="0"/>
  </r>
  <r>
    <s v="L02675"/>
    <n v="15655648"/>
    <x v="3"/>
    <n v="43500"/>
    <n v="12.4"/>
    <n v="48"/>
    <s v="2023-11-05"/>
    <x v="0"/>
    <n v="0"/>
  </r>
  <r>
    <s v="L02676"/>
    <n v="15722212"/>
    <x v="2"/>
    <n v="32100"/>
    <n v="8.4700000000000006"/>
    <n v="24"/>
    <s v="2023-11-05"/>
    <x v="1"/>
    <n v="0"/>
  </r>
  <r>
    <s v="L02677"/>
    <n v="15576602"/>
    <x v="1"/>
    <n v="244200"/>
    <n v="8.7799999999999994"/>
    <n v="24"/>
    <s v="2023-11-05"/>
    <x v="1"/>
    <n v="0"/>
  </r>
  <r>
    <s v="L02678"/>
    <n v="15791102"/>
    <x v="3"/>
    <n v="76600"/>
    <n v="11.88"/>
    <n v="12"/>
    <s v="2023-11-05"/>
    <x v="1"/>
    <n v="0"/>
  </r>
  <r>
    <s v="L02679"/>
    <n v="15799534"/>
    <x v="3"/>
    <n v="125300"/>
    <n v="10.49"/>
    <n v="48"/>
    <s v="2023-11-05"/>
    <x v="0"/>
    <n v="0"/>
  </r>
  <r>
    <s v="L02680"/>
    <n v="15577107"/>
    <x v="2"/>
    <n v="208800"/>
    <n v="8.82"/>
    <n v="60"/>
    <s v="2023-11-06"/>
    <x v="0"/>
    <n v="0"/>
  </r>
  <r>
    <s v="L02681"/>
    <n v="15575619"/>
    <x v="3"/>
    <n v="8700"/>
    <n v="11.79"/>
    <n v="36"/>
    <s v="2023-11-06"/>
    <x v="0"/>
    <n v="0"/>
  </r>
  <r>
    <s v="L02682"/>
    <n v="15675518"/>
    <x v="3"/>
    <n v="83400"/>
    <n v="12.69"/>
    <n v="48"/>
    <s v="2023-11-06"/>
    <x v="0"/>
    <n v="0"/>
  </r>
  <r>
    <s v="L02683"/>
    <n v="15621893"/>
    <x v="3"/>
    <n v="29600"/>
    <n v="10.220000000000001"/>
    <n v="60"/>
    <s v="2023-11-06"/>
    <x v="0"/>
    <n v="0"/>
  </r>
  <r>
    <s v="L02684"/>
    <n v="15624068"/>
    <x v="0"/>
    <n v="343200"/>
    <n v="4.78"/>
    <n v="240"/>
    <s v="2023-11-06"/>
    <x v="0"/>
    <n v="0"/>
  </r>
  <r>
    <s v="L02685"/>
    <n v="15608804"/>
    <x v="2"/>
    <n v="103500"/>
    <n v="7.16"/>
    <n v="48"/>
    <s v="2023-11-07"/>
    <x v="0"/>
    <n v="0"/>
  </r>
  <r>
    <s v="L02686"/>
    <n v="15678572"/>
    <x v="2"/>
    <n v="103600"/>
    <n v="8.93"/>
    <n v="24"/>
    <s v="2023-11-07"/>
    <x v="1"/>
    <n v="0"/>
  </r>
  <r>
    <s v="L02687"/>
    <n v="15766378"/>
    <x v="2"/>
    <n v="202100"/>
    <n v="8.2100000000000009"/>
    <n v="60"/>
    <s v="2023-11-07"/>
    <x v="2"/>
    <n v="357"/>
  </r>
  <r>
    <s v="L02688"/>
    <n v="15794187"/>
    <x v="3"/>
    <n v="54200"/>
    <n v="11.07"/>
    <n v="24"/>
    <s v="2023-11-07"/>
    <x v="1"/>
    <n v="0"/>
  </r>
  <r>
    <s v="L02689"/>
    <n v="15733476"/>
    <x v="0"/>
    <n v="649100"/>
    <n v="6.51"/>
    <n v="180"/>
    <s v="2023-11-08"/>
    <x v="2"/>
    <n v="195"/>
  </r>
  <r>
    <s v="L02690"/>
    <n v="15656293"/>
    <x v="4"/>
    <n v="74300"/>
    <n v="5.77"/>
    <n v="120"/>
    <s v="2023-11-08"/>
    <x v="0"/>
    <n v="0"/>
  </r>
  <r>
    <s v="L02691"/>
    <n v="15713853"/>
    <x v="0"/>
    <n v="231200"/>
    <n v="5.78"/>
    <n v="300"/>
    <s v="2023-11-08"/>
    <x v="0"/>
    <n v="22"/>
  </r>
  <r>
    <s v="L02692"/>
    <n v="15813894"/>
    <x v="4"/>
    <n v="149300"/>
    <n v="7.88"/>
    <n v="84"/>
    <s v="2023-11-09"/>
    <x v="0"/>
    <n v="0"/>
  </r>
  <r>
    <s v="L02693"/>
    <n v="15576216"/>
    <x v="3"/>
    <n v="27900"/>
    <n v="10.5"/>
    <n v="60"/>
    <s v="2023-11-10"/>
    <x v="0"/>
    <n v="0"/>
  </r>
  <r>
    <s v="L02694"/>
    <n v="15755242"/>
    <x v="2"/>
    <n v="238300"/>
    <n v="7.37"/>
    <n v="72"/>
    <s v="2023-11-10"/>
    <x v="0"/>
    <n v="0"/>
  </r>
  <r>
    <s v="L02695"/>
    <n v="15701352"/>
    <x v="0"/>
    <n v="723900"/>
    <n v="6.87"/>
    <n v="120"/>
    <s v="2023-11-10"/>
    <x v="0"/>
    <n v="0"/>
  </r>
  <r>
    <s v="L02696"/>
    <n v="15789014"/>
    <x v="0"/>
    <n v="395200"/>
    <n v="7.04"/>
    <n v="180"/>
    <s v="2023-11-11"/>
    <x v="2"/>
    <n v="265"/>
  </r>
  <r>
    <s v="L02697"/>
    <n v="15812893"/>
    <x v="2"/>
    <n v="65000"/>
    <n v="9.36"/>
    <n v="24"/>
    <s v="2023-11-13"/>
    <x v="1"/>
    <n v="0"/>
  </r>
  <r>
    <s v="L02698"/>
    <n v="15713843"/>
    <x v="0"/>
    <n v="72100"/>
    <n v="4.72"/>
    <n v="120"/>
    <s v="2023-11-13"/>
    <x v="0"/>
    <n v="0"/>
  </r>
  <r>
    <s v="L02699"/>
    <n v="15652400"/>
    <x v="3"/>
    <n v="11600"/>
    <n v="12.41"/>
    <n v="48"/>
    <s v="2023-11-13"/>
    <x v="0"/>
    <n v="0"/>
  </r>
  <r>
    <s v="L02700"/>
    <n v="15786643"/>
    <x v="3"/>
    <n v="44700"/>
    <n v="12.16"/>
    <n v="48"/>
    <s v="2023-11-13"/>
    <x v="0"/>
    <n v="0"/>
  </r>
  <r>
    <s v="L02701"/>
    <n v="15722758"/>
    <x v="2"/>
    <n v="170500"/>
    <n v="9.2799999999999994"/>
    <n v="24"/>
    <s v="2023-11-14"/>
    <x v="1"/>
    <n v="0"/>
  </r>
  <r>
    <s v="L02702"/>
    <n v="15651958"/>
    <x v="0"/>
    <n v="435700"/>
    <n v="5.97"/>
    <n v="120"/>
    <s v="2023-11-14"/>
    <x v="0"/>
    <n v="0"/>
  </r>
  <r>
    <s v="L02703"/>
    <n v="15589493"/>
    <x v="2"/>
    <n v="65300"/>
    <n v="7.71"/>
    <n v="72"/>
    <s v="2023-11-15"/>
    <x v="0"/>
    <n v="0"/>
  </r>
  <r>
    <s v="L02704"/>
    <n v="15739857"/>
    <x v="3"/>
    <n v="33600"/>
    <n v="10.41"/>
    <n v="60"/>
    <s v="2023-11-15"/>
    <x v="0"/>
    <n v="0"/>
  </r>
  <r>
    <s v="L02705"/>
    <n v="15797149"/>
    <x v="0"/>
    <n v="183100"/>
    <n v="7.17"/>
    <n v="120"/>
    <s v="2023-11-15"/>
    <x v="0"/>
    <n v="0"/>
  </r>
  <r>
    <s v="L02706"/>
    <n v="15718769"/>
    <x v="4"/>
    <n v="68100"/>
    <n v="8.7100000000000009"/>
    <n v="60"/>
    <s v="2023-11-15"/>
    <x v="0"/>
    <n v="58"/>
  </r>
  <r>
    <s v="L02707"/>
    <n v="15692750"/>
    <x v="0"/>
    <n v="24100"/>
    <n v="7.12"/>
    <n v="120"/>
    <s v="2023-11-16"/>
    <x v="0"/>
    <n v="0"/>
  </r>
  <r>
    <s v="L02708"/>
    <n v="15731890"/>
    <x v="3"/>
    <n v="109600"/>
    <n v="11.82"/>
    <n v="60"/>
    <s v="2023-11-16"/>
    <x v="0"/>
    <n v="0"/>
  </r>
  <r>
    <s v="L02709"/>
    <n v="15637461"/>
    <x v="3"/>
    <n v="41900"/>
    <n v="9.7799999999999994"/>
    <n v="12"/>
    <s v="2023-11-17"/>
    <x v="1"/>
    <n v="0"/>
  </r>
  <r>
    <s v="L02710"/>
    <n v="15642391"/>
    <x v="2"/>
    <n v="372100"/>
    <n v="8.8800000000000008"/>
    <n v="72"/>
    <s v="2023-11-17"/>
    <x v="0"/>
    <n v="0"/>
  </r>
  <r>
    <s v="L02711"/>
    <n v="15804822"/>
    <x v="2"/>
    <n v="6900"/>
    <n v="6.8"/>
    <n v="60"/>
    <s v="2023-11-17"/>
    <x v="0"/>
    <n v="0"/>
  </r>
  <r>
    <s v="L02712"/>
    <n v="15618363"/>
    <x v="0"/>
    <n v="440300"/>
    <n v="6.27"/>
    <n v="240"/>
    <s v="2023-11-17"/>
    <x v="2"/>
    <n v="100"/>
  </r>
  <r>
    <s v="L02713"/>
    <n v="15738220"/>
    <x v="1"/>
    <n v="167100"/>
    <n v="8.16"/>
    <n v="36"/>
    <s v="2023-11-18"/>
    <x v="0"/>
    <n v="0"/>
  </r>
  <r>
    <s v="L02714"/>
    <n v="15601892"/>
    <x v="0"/>
    <n v="181600"/>
    <n v="7.77"/>
    <n v="300"/>
    <s v="2023-11-18"/>
    <x v="0"/>
    <n v="0"/>
  </r>
  <r>
    <s v="L02715"/>
    <n v="15592914"/>
    <x v="1"/>
    <n v="136100"/>
    <n v="9.8000000000000007"/>
    <n v="24"/>
    <s v="2023-11-19"/>
    <x v="1"/>
    <n v="0"/>
  </r>
  <r>
    <s v="L02716"/>
    <n v="15638963"/>
    <x v="1"/>
    <n v="94400"/>
    <n v="10.35"/>
    <n v="84"/>
    <s v="2023-11-19"/>
    <x v="0"/>
    <n v="42"/>
  </r>
  <r>
    <s v="L02717"/>
    <n v="15723864"/>
    <x v="3"/>
    <n v="47400"/>
    <n v="9.44"/>
    <n v="12"/>
    <s v="2023-11-20"/>
    <x v="1"/>
    <n v="0"/>
  </r>
  <r>
    <s v="L02718"/>
    <n v="15725478"/>
    <x v="2"/>
    <n v="108900"/>
    <n v="7.27"/>
    <n v="36"/>
    <s v="2023-11-20"/>
    <x v="0"/>
    <n v="0"/>
  </r>
  <r>
    <s v="L02719"/>
    <n v="15761018"/>
    <x v="3"/>
    <n v="82700"/>
    <n v="12.93"/>
    <n v="36"/>
    <s v="2023-11-20"/>
    <x v="0"/>
    <n v="0"/>
  </r>
  <r>
    <s v="L02720"/>
    <n v="15656426"/>
    <x v="3"/>
    <n v="55200"/>
    <n v="10.26"/>
    <n v="36"/>
    <s v="2023-11-20"/>
    <x v="0"/>
    <n v="0"/>
  </r>
  <r>
    <s v="L02721"/>
    <n v="15630617"/>
    <x v="2"/>
    <n v="186200"/>
    <n v="7.37"/>
    <n v="72"/>
    <s v="2023-11-21"/>
    <x v="0"/>
    <n v="0"/>
  </r>
  <r>
    <s v="L02722"/>
    <n v="15703019"/>
    <x v="0"/>
    <n v="386000"/>
    <n v="6.88"/>
    <n v="300"/>
    <s v="2023-11-21"/>
    <x v="2"/>
    <n v="124"/>
  </r>
  <r>
    <s v="L02723"/>
    <n v="15705639"/>
    <x v="4"/>
    <n v="22100"/>
    <n v="7.31"/>
    <n v="60"/>
    <s v="2023-11-22"/>
    <x v="0"/>
    <n v="49"/>
  </r>
  <r>
    <s v="L02724"/>
    <n v="15731327"/>
    <x v="4"/>
    <n v="150300"/>
    <n v="6.92"/>
    <n v="60"/>
    <s v="2023-11-22"/>
    <x v="0"/>
    <n v="0"/>
  </r>
  <r>
    <s v="L02725"/>
    <n v="15635034"/>
    <x v="0"/>
    <n v="181500"/>
    <n v="6.08"/>
    <n v="120"/>
    <s v="2023-11-22"/>
    <x v="2"/>
    <n v="90"/>
  </r>
  <r>
    <s v="L02726"/>
    <n v="15619016"/>
    <x v="0"/>
    <n v="126700"/>
    <n v="5.89"/>
    <n v="300"/>
    <s v="2023-11-22"/>
    <x v="0"/>
    <n v="0"/>
  </r>
  <r>
    <s v="L02727"/>
    <n v="15735388"/>
    <x v="3"/>
    <n v="92200"/>
    <n v="10.06"/>
    <n v="36"/>
    <s v="2023-11-22"/>
    <x v="0"/>
    <n v="0"/>
  </r>
  <r>
    <s v="L02728"/>
    <n v="15640905"/>
    <x v="3"/>
    <n v="5600"/>
    <n v="11.56"/>
    <n v="12"/>
    <s v="2023-11-23"/>
    <x v="1"/>
    <n v="0"/>
  </r>
  <r>
    <s v="L02729"/>
    <n v="15755225"/>
    <x v="2"/>
    <n v="200700"/>
    <n v="8.3699999999999992"/>
    <n v="24"/>
    <s v="2023-11-23"/>
    <x v="1"/>
    <n v="0"/>
  </r>
  <r>
    <s v="L02730"/>
    <n v="15813303"/>
    <x v="2"/>
    <n v="103900"/>
    <n v="10.52"/>
    <n v="60"/>
    <s v="2023-11-24"/>
    <x v="0"/>
    <n v="0"/>
  </r>
  <r>
    <s v="L02731"/>
    <n v="15727944"/>
    <x v="3"/>
    <n v="43200"/>
    <n v="10.6"/>
    <n v="12"/>
    <s v="2023-11-24"/>
    <x v="1"/>
    <n v="0"/>
  </r>
  <r>
    <s v="L02732"/>
    <n v="15755262"/>
    <x v="4"/>
    <n v="174400"/>
    <n v="8.49"/>
    <n v="84"/>
    <s v="2023-11-24"/>
    <x v="0"/>
    <n v="0"/>
  </r>
  <r>
    <s v="L02733"/>
    <n v="15572145"/>
    <x v="3"/>
    <n v="63900"/>
    <n v="10.050000000000001"/>
    <n v="48"/>
    <s v="2023-11-24"/>
    <x v="0"/>
    <n v="0"/>
  </r>
  <r>
    <s v="L02734"/>
    <n v="15687959"/>
    <x v="2"/>
    <n v="104700"/>
    <n v="9.08"/>
    <n v="24"/>
    <s v="2023-11-24"/>
    <x v="1"/>
    <n v="0"/>
  </r>
  <r>
    <s v="L02735"/>
    <n v="15788659"/>
    <x v="3"/>
    <n v="56300"/>
    <n v="10.77"/>
    <n v="48"/>
    <s v="2023-11-24"/>
    <x v="0"/>
    <n v="50"/>
  </r>
  <r>
    <s v="L02736"/>
    <n v="15569209"/>
    <x v="2"/>
    <n v="197100"/>
    <n v="9.0500000000000007"/>
    <n v="24"/>
    <s v="2023-11-25"/>
    <x v="1"/>
    <n v="0"/>
  </r>
  <r>
    <s v="L02737"/>
    <n v="15785167"/>
    <x v="4"/>
    <n v="88900"/>
    <n v="6.12"/>
    <n v="84"/>
    <s v="2023-11-25"/>
    <x v="0"/>
    <n v="0"/>
  </r>
  <r>
    <s v="L02738"/>
    <n v="15672237"/>
    <x v="0"/>
    <n v="443800"/>
    <n v="6.71"/>
    <n v="360"/>
    <s v="2023-11-25"/>
    <x v="0"/>
    <n v="0"/>
  </r>
  <r>
    <s v="L02739"/>
    <n v="15799384"/>
    <x v="0"/>
    <n v="197600"/>
    <n v="6.13"/>
    <n v="300"/>
    <s v="2023-11-25"/>
    <x v="0"/>
    <n v="39"/>
  </r>
  <r>
    <s v="L02740"/>
    <n v="15656029"/>
    <x v="0"/>
    <n v="115300"/>
    <n v="6.86"/>
    <n v="120"/>
    <s v="2023-11-26"/>
    <x v="2"/>
    <n v="245"/>
  </r>
  <r>
    <s v="L02741"/>
    <n v="15687752"/>
    <x v="4"/>
    <n v="4000"/>
    <n v="8.1199999999999992"/>
    <n v="120"/>
    <s v="2023-11-26"/>
    <x v="0"/>
    <n v="0"/>
  </r>
  <r>
    <s v="L02742"/>
    <n v="15654379"/>
    <x v="0"/>
    <n v="150300"/>
    <n v="7.59"/>
    <n v="360"/>
    <s v="2023-11-27"/>
    <x v="0"/>
    <n v="0"/>
  </r>
  <r>
    <s v="L02743"/>
    <n v="15646276"/>
    <x v="0"/>
    <n v="579500"/>
    <n v="5.45"/>
    <n v="180"/>
    <s v="2023-11-27"/>
    <x v="0"/>
    <n v="0"/>
  </r>
  <r>
    <s v="L02744"/>
    <n v="15641007"/>
    <x v="2"/>
    <n v="73300"/>
    <n v="9.51"/>
    <n v="60"/>
    <s v="2023-11-27"/>
    <x v="0"/>
    <n v="0"/>
  </r>
  <r>
    <s v="L02745"/>
    <n v="15753831"/>
    <x v="1"/>
    <n v="128200"/>
    <n v="10.72"/>
    <n v="36"/>
    <s v="2023-11-28"/>
    <x v="0"/>
    <n v="0"/>
  </r>
  <r>
    <s v="L02746"/>
    <n v="15591386"/>
    <x v="1"/>
    <n v="97600"/>
    <n v="11.04"/>
    <n v="36"/>
    <s v="2023-12-01"/>
    <x v="0"/>
    <n v="0"/>
  </r>
  <r>
    <s v="L02747"/>
    <n v="15655360"/>
    <x v="0"/>
    <n v="10700"/>
    <n v="5.31"/>
    <n v="300"/>
    <s v="2023-12-01"/>
    <x v="0"/>
    <n v="0"/>
  </r>
  <r>
    <s v="L02748"/>
    <n v="15687607"/>
    <x v="2"/>
    <n v="225300"/>
    <n v="7.7"/>
    <n v="60"/>
    <s v="2023-12-02"/>
    <x v="0"/>
    <n v="0"/>
  </r>
  <r>
    <s v="L02749"/>
    <n v="15697034"/>
    <x v="1"/>
    <n v="17500"/>
    <n v="10.27"/>
    <n v="60"/>
    <s v="2023-12-02"/>
    <x v="0"/>
    <n v="0"/>
  </r>
  <r>
    <s v="L02750"/>
    <n v="15610343"/>
    <x v="2"/>
    <n v="29000"/>
    <n v="8.17"/>
    <n v="60"/>
    <s v="2023-12-02"/>
    <x v="0"/>
    <n v="0"/>
  </r>
  <r>
    <s v="L02751"/>
    <n v="15602554"/>
    <x v="2"/>
    <n v="123900"/>
    <n v="8.5500000000000007"/>
    <n v="72"/>
    <s v="2023-12-02"/>
    <x v="0"/>
    <n v="0"/>
  </r>
  <r>
    <s v="L02752"/>
    <n v="15783305"/>
    <x v="3"/>
    <n v="84100"/>
    <n v="12.22"/>
    <n v="48"/>
    <s v="2023-12-02"/>
    <x v="0"/>
    <n v="0"/>
  </r>
  <r>
    <s v="L02753"/>
    <n v="15703117"/>
    <x v="2"/>
    <n v="81100"/>
    <n v="9.09"/>
    <n v="72"/>
    <s v="2023-12-03"/>
    <x v="0"/>
    <n v="0"/>
  </r>
  <r>
    <s v="L02754"/>
    <n v="15620443"/>
    <x v="2"/>
    <n v="120800"/>
    <n v="7.48"/>
    <n v="36"/>
    <s v="2023-12-04"/>
    <x v="0"/>
    <n v="0"/>
  </r>
  <r>
    <s v="L02755"/>
    <n v="15730161"/>
    <x v="3"/>
    <n v="1200"/>
    <n v="10.1"/>
    <n v="48"/>
    <s v="2023-12-04"/>
    <x v="0"/>
    <n v="0"/>
  </r>
  <r>
    <s v="L02756"/>
    <n v="15582246"/>
    <x v="2"/>
    <n v="330000"/>
    <n v="7.47"/>
    <n v="72"/>
    <s v="2023-12-04"/>
    <x v="0"/>
    <n v="0"/>
  </r>
  <r>
    <s v="L02757"/>
    <n v="15678572"/>
    <x v="3"/>
    <n v="39300"/>
    <n v="12.5"/>
    <n v="60"/>
    <s v="2023-12-04"/>
    <x v="0"/>
    <n v="0"/>
  </r>
  <r>
    <s v="L02758"/>
    <n v="15659092"/>
    <x v="0"/>
    <n v="1023400"/>
    <n v="6.92"/>
    <n v="240"/>
    <s v="2023-12-04"/>
    <x v="0"/>
    <n v="0"/>
  </r>
  <r>
    <s v="L02759"/>
    <n v="15637414"/>
    <x v="1"/>
    <n v="99900"/>
    <n v="10.63"/>
    <n v="60"/>
    <s v="2023-12-04"/>
    <x v="0"/>
    <n v="0"/>
  </r>
  <r>
    <s v="L02760"/>
    <n v="15758372"/>
    <x v="0"/>
    <n v="224800"/>
    <n v="5.69"/>
    <n v="120"/>
    <s v="2023-12-04"/>
    <x v="0"/>
    <n v="0"/>
  </r>
  <r>
    <s v="L02761"/>
    <n v="15599124"/>
    <x v="3"/>
    <n v="95200"/>
    <n v="9.94"/>
    <n v="36"/>
    <s v="2023-12-04"/>
    <x v="0"/>
    <n v="0"/>
  </r>
  <r>
    <s v="L02762"/>
    <n v="15694879"/>
    <x v="1"/>
    <n v="374800"/>
    <n v="11.36"/>
    <n v="24"/>
    <s v="2023-12-04"/>
    <x v="1"/>
    <n v="0"/>
  </r>
  <r>
    <s v="L02763"/>
    <n v="15792565"/>
    <x v="1"/>
    <n v="188700"/>
    <n v="9.84"/>
    <n v="60"/>
    <s v="2023-12-04"/>
    <x v="0"/>
    <n v="0"/>
  </r>
  <r>
    <s v="L02764"/>
    <n v="15567328"/>
    <x v="2"/>
    <n v="38000"/>
    <n v="7.25"/>
    <n v="36"/>
    <s v="2023-12-05"/>
    <x v="0"/>
    <n v="0"/>
  </r>
  <r>
    <s v="L02765"/>
    <n v="15688059"/>
    <x v="0"/>
    <n v="456600"/>
    <n v="5.56"/>
    <n v="240"/>
    <s v="2023-12-05"/>
    <x v="0"/>
    <n v="0"/>
  </r>
  <r>
    <s v="L02766"/>
    <n v="15695299"/>
    <x v="1"/>
    <n v="145200"/>
    <n v="11.64"/>
    <n v="24"/>
    <s v="2023-12-05"/>
    <x v="1"/>
    <n v="0"/>
  </r>
  <r>
    <s v="L02767"/>
    <n v="15662100"/>
    <x v="0"/>
    <n v="827800"/>
    <n v="5.45"/>
    <n v="120"/>
    <s v="2023-12-06"/>
    <x v="0"/>
    <n v="0"/>
  </r>
  <r>
    <s v="L02768"/>
    <n v="15728564"/>
    <x v="2"/>
    <n v="190900"/>
    <n v="8.18"/>
    <n v="48"/>
    <s v="2023-12-06"/>
    <x v="0"/>
    <n v="0"/>
  </r>
  <r>
    <s v="L02769"/>
    <n v="15658946"/>
    <x v="3"/>
    <n v="11900"/>
    <n v="12.51"/>
    <n v="36"/>
    <s v="2023-12-06"/>
    <x v="0"/>
    <n v="0"/>
  </r>
  <r>
    <s v="L02770"/>
    <n v="15734659"/>
    <x v="0"/>
    <n v="383400"/>
    <n v="7.41"/>
    <n v="120"/>
    <s v="2023-12-07"/>
    <x v="0"/>
    <n v="0"/>
  </r>
  <r>
    <s v="L02771"/>
    <n v="15805449"/>
    <x v="0"/>
    <n v="866200"/>
    <n v="5.84"/>
    <n v="240"/>
    <s v="2023-12-07"/>
    <x v="0"/>
    <n v="0"/>
  </r>
  <r>
    <s v="L02772"/>
    <n v="15644103"/>
    <x v="3"/>
    <n v="19500"/>
    <n v="11.55"/>
    <n v="36"/>
    <s v="2023-12-08"/>
    <x v="0"/>
    <n v="0"/>
  </r>
  <r>
    <s v="L02773"/>
    <n v="15681220"/>
    <x v="0"/>
    <n v="416700"/>
    <n v="7.48"/>
    <n v="120"/>
    <s v="2023-12-08"/>
    <x v="0"/>
    <n v="0"/>
  </r>
  <r>
    <s v="L02774"/>
    <n v="15607112"/>
    <x v="3"/>
    <n v="24100"/>
    <n v="12.12"/>
    <n v="48"/>
    <s v="2023-12-08"/>
    <x v="0"/>
    <n v="0"/>
  </r>
  <r>
    <s v="L02775"/>
    <n v="15617348"/>
    <x v="2"/>
    <n v="67500"/>
    <n v="9.48"/>
    <n v="24"/>
    <s v="2023-12-08"/>
    <x v="1"/>
    <n v="0"/>
  </r>
  <r>
    <s v="L02776"/>
    <n v="15683930"/>
    <x v="2"/>
    <n v="95500"/>
    <n v="9.01"/>
    <n v="24"/>
    <s v="2023-12-09"/>
    <x v="1"/>
    <n v="0"/>
  </r>
  <r>
    <s v="L02777"/>
    <n v="15658306"/>
    <x v="0"/>
    <n v="247800"/>
    <n v="6.52"/>
    <n v="240"/>
    <s v="2023-12-09"/>
    <x v="2"/>
    <n v="322"/>
  </r>
  <r>
    <s v="L02778"/>
    <n v="15612444"/>
    <x v="2"/>
    <n v="166100"/>
    <n v="10.039999999999999"/>
    <n v="72"/>
    <s v="2023-12-09"/>
    <x v="0"/>
    <n v="0"/>
  </r>
  <r>
    <s v="L02779"/>
    <n v="15735439"/>
    <x v="3"/>
    <n v="32200"/>
    <n v="14.51"/>
    <n v="12"/>
    <s v="2023-12-10"/>
    <x v="1"/>
    <n v="0"/>
  </r>
  <r>
    <s v="L02780"/>
    <n v="15790757"/>
    <x v="2"/>
    <n v="185100"/>
    <n v="7.45"/>
    <n v="24"/>
    <s v="2023-12-10"/>
    <x v="1"/>
    <n v="0"/>
  </r>
  <r>
    <s v="L02781"/>
    <n v="15634628"/>
    <x v="4"/>
    <n v="151200"/>
    <n v="8.3800000000000008"/>
    <n v="120"/>
    <s v="2023-12-10"/>
    <x v="0"/>
    <n v="0"/>
  </r>
  <r>
    <s v="L02782"/>
    <n v="15630511"/>
    <x v="3"/>
    <n v="92600"/>
    <n v="11.81"/>
    <n v="48"/>
    <s v="2023-12-10"/>
    <x v="0"/>
    <n v="0"/>
  </r>
  <r>
    <s v="L02783"/>
    <n v="15691513"/>
    <x v="3"/>
    <n v="7400"/>
    <n v="11.96"/>
    <n v="48"/>
    <s v="2023-12-10"/>
    <x v="0"/>
    <n v="0"/>
  </r>
  <r>
    <s v="L02784"/>
    <n v="15754599"/>
    <x v="0"/>
    <n v="208700"/>
    <n v="6.05"/>
    <n v="300"/>
    <s v="2023-12-10"/>
    <x v="0"/>
    <n v="0"/>
  </r>
  <r>
    <s v="L02785"/>
    <n v="15621834"/>
    <x v="3"/>
    <n v="29700"/>
    <n v="11.47"/>
    <n v="48"/>
    <s v="2023-12-10"/>
    <x v="2"/>
    <n v="187"/>
  </r>
  <r>
    <s v="L02786"/>
    <n v="15579826"/>
    <x v="2"/>
    <n v="81200"/>
    <n v="10.77"/>
    <n v="60"/>
    <s v="2023-12-11"/>
    <x v="2"/>
    <n v="121"/>
  </r>
  <r>
    <s v="L02787"/>
    <n v="15678374"/>
    <x v="3"/>
    <n v="56500"/>
    <n v="11.59"/>
    <n v="12"/>
    <s v="2023-12-11"/>
    <x v="1"/>
    <n v="0"/>
  </r>
  <r>
    <s v="L02788"/>
    <n v="15807335"/>
    <x v="3"/>
    <n v="61300"/>
    <n v="11.64"/>
    <n v="12"/>
    <s v="2023-12-11"/>
    <x v="1"/>
    <n v="0"/>
  </r>
  <r>
    <s v="L02789"/>
    <n v="15758039"/>
    <x v="1"/>
    <n v="291500"/>
    <n v="10.81"/>
    <n v="84"/>
    <s v="2023-12-11"/>
    <x v="2"/>
    <n v="339"/>
  </r>
  <r>
    <s v="L02790"/>
    <n v="15732943"/>
    <x v="1"/>
    <n v="254500"/>
    <n v="10.96"/>
    <n v="24"/>
    <s v="2023-12-13"/>
    <x v="1"/>
    <n v="0"/>
  </r>
  <r>
    <s v="L02791"/>
    <n v="15691170"/>
    <x v="4"/>
    <n v="89900"/>
    <n v="8.15"/>
    <n v="120"/>
    <s v="2023-12-13"/>
    <x v="0"/>
    <n v="0"/>
  </r>
  <r>
    <s v="L02792"/>
    <n v="15619801"/>
    <x v="0"/>
    <n v="279200"/>
    <n v="7.44"/>
    <n v="180"/>
    <s v="2023-12-13"/>
    <x v="0"/>
    <n v="44"/>
  </r>
  <r>
    <s v="L02793"/>
    <n v="15679760"/>
    <x v="2"/>
    <n v="166400"/>
    <n v="7.89"/>
    <n v="48"/>
    <s v="2023-12-13"/>
    <x v="0"/>
    <n v="0"/>
  </r>
  <r>
    <s v="L02794"/>
    <n v="15672447"/>
    <x v="3"/>
    <n v="49500"/>
    <n v="11.32"/>
    <n v="36"/>
    <s v="2023-12-13"/>
    <x v="0"/>
    <n v="0"/>
  </r>
  <r>
    <s v="L02795"/>
    <n v="15597885"/>
    <x v="0"/>
    <n v="291600"/>
    <n v="4.75"/>
    <n v="240"/>
    <s v="2023-12-13"/>
    <x v="0"/>
    <n v="0"/>
  </r>
  <r>
    <s v="L02796"/>
    <n v="15789109"/>
    <x v="1"/>
    <n v="439600"/>
    <n v="9.35"/>
    <n v="24"/>
    <s v="2023-12-14"/>
    <x v="1"/>
    <n v="0"/>
  </r>
  <r>
    <s v="L02797"/>
    <n v="15814430"/>
    <x v="3"/>
    <n v="18000"/>
    <n v="10.11"/>
    <n v="24"/>
    <s v="2023-12-14"/>
    <x v="1"/>
    <n v="0"/>
  </r>
  <r>
    <s v="L02798"/>
    <n v="15728605"/>
    <x v="2"/>
    <n v="29900"/>
    <n v="8.2100000000000009"/>
    <n v="36"/>
    <s v="2023-12-14"/>
    <x v="0"/>
    <n v="28"/>
  </r>
  <r>
    <s v="L02799"/>
    <n v="15692259"/>
    <x v="4"/>
    <n v="89100"/>
    <n v="6.45"/>
    <n v="60"/>
    <s v="2023-12-14"/>
    <x v="0"/>
    <n v="0"/>
  </r>
  <r>
    <s v="L02800"/>
    <n v="15596939"/>
    <x v="0"/>
    <n v="260300"/>
    <n v="7.14"/>
    <n v="360"/>
    <s v="2023-12-14"/>
    <x v="0"/>
    <n v="0"/>
  </r>
  <r>
    <s v="L02801"/>
    <n v="15678882"/>
    <x v="3"/>
    <n v="8100"/>
    <n v="12.93"/>
    <n v="48"/>
    <s v="2023-12-14"/>
    <x v="0"/>
    <n v="0"/>
  </r>
  <r>
    <s v="L02802"/>
    <n v="15621423"/>
    <x v="2"/>
    <n v="73100"/>
    <n v="7.78"/>
    <n v="48"/>
    <s v="2023-12-15"/>
    <x v="0"/>
    <n v="27"/>
  </r>
  <r>
    <s v="L02803"/>
    <n v="15648461"/>
    <x v="3"/>
    <n v="68300"/>
    <n v="10.88"/>
    <n v="12"/>
    <s v="2023-12-15"/>
    <x v="1"/>
    <n v="0"/>
  </r>
  <r>
    <s v="L02804"/>
    <n v="15621870"/>
    <x v="0"/>
    <n v="483600"/>
    <n v="5.63"/>
    <n v="360"/>
    <s v="2023-12-15"/>
    <x v="0"/>
    <n v="0"/>
  </r>
  <r>
    <s v="L02805"/>
    <n v="15743236"/>
    <x v="4"/>
    <n v="136000"/>
    <n v="7.23"/>
    <n v="60"/>
    <s v="2023-12-16"/>
    <x v="0"/>
    <n v="0"/>
  </r>
  <r>
    <s v="L02806"/>
    <n v="15679909"/>
    <x v="3"/>
    <n v="84500"/>
    <n v="9.56"/>
    <n v="24"/>
    <s v="2023-12-16"/>
    <x v="1"/>
    <n v="0"/>
  </r>
  <r>
    <s v="L02807"/>
    <n v="15643752"/>
    <x v="1"/>
    <n v="27200"/>
    <n v="11.22"/>
    <n v="60"/>
    <s v="2023-12-16"/>
    <x v="0"/>
    <n v="0"/>
  </r>
  <r>
    <s v="L02808"/>
    <n v="15634632"/>
    <x v="1"/>
    <n v="162900"/>
    <n v="9.3000000000000007"/>
    <n v="60"/>
    <s v="2023-12-16"/>
    <x v="0"/>
    <n v="0"/>
  </r>
  <r>
    <s v="L02809"/>
    <n v="15605926"/>
    <x v="2"/>
    <n v="159500"/>
    <n v="8.19"/>
    <n v="36"/>
    <s v="2023-12-16"/>
    <x v="0"/>
    <n v="0"/>
  </r>
  <r>
    <s v="L02810"/>
    <n v="15697997"/>
    <x v="4"/>
    <n v="95000"/>
    <n v="8.31"/>
    <n v="84"/>
    <s v="2023-12-17"/>
    <x v="0"/>
    <n v="0"/>
  </r>
  <r>
    <s v="L02811"/>
    <n v="15776921"/>
    <x v="1"/>
    <n v="72900"/>
    <n v="13.13"/>
    <n v="60"/>
    <s v="2023-12-17"/>
    <x v="2"/>
    <n v="235"/>
  </r>
  <r>
    <s v="L02812"/>
    <n v="15614361"/>
    <x v="1"/>
    <n v="89600"/>
    <n v="10.64"/>
    <n v="36"/>
    <s v="2023-12-18"/>
    <x v="0"/>
    <n v="0"/>
  </r>
  <r>
    <s v="L02813"/>
    <n v="15799710"/>
    <x v="1"/>
    <n v="276400"/>
    <n v="9.69"/>
    <n v="36"/>
    <s v="2023-12-18"/>
    <x v="0"/>
    <n v="0"/>
  </r>
  <r>
    <s v="L02814"/>
    <n v="15617134"/>
    <x v="2"/>
    <n v="367000"/>
    <n v="7.97"/>
    <n v="60"/>
    <s v="2023-12-19"/>
    <x v="0"/>
    <n v="0"/>
  </r>
  <r>
    <s v="L02815"/>
    <n v="15767594"/>
    <x v="2"/>
    <n v="330600"/>
    <n v="9.75"/>
    <n v="48"/>
    <s v="2023-12-19"/>
    <x v="0"/>
    <n v="0"/>
  </r>
  <r>
    <s v="L02816"/>
    <n v="15635240"/>
    <x v="2"/>
    <n v="22000"/>
    <n v="9.7799999999999994"/>
    <n v="36"/>
    <s v="2023-12-19"/>
    <x v="0"/>
    <n v="0"/>
  </r>
  <r>
    <s v="L02817"/>
    <n v="15767891"/>
    <x v="2"/>
    <n v="77700"/>
    <n v="9.7899999999999991"/>
    <n v="48"/>
    <s v="2023-12-20"/>
    <x v="0"/>
    <n v="45"/>
  </r>
  <r>
    <s v="L02818"/>
    <n v="15778696"/>
    <x v="2"/>
    <n v="169400"/>
    <n v="8.35"/>
    <n v="72"/>
    <s v="2023-12-20"/>
    <x v="0"/>
    <n v="0"/>
  </r>
  <r>
    <s v="L02819"/>
    <n v="15658211"/>
    <x v="2"/>
    <n v="247800"/>
    <n v="9.6"/>
    <n v="36"/>
    <s v="2023-12-20"/>
    <x v="2"/>
    <n v="227"/>
  </r>
  <r>
    <s v="L02820"/>
    <n v="15690231"/>
    <x v="3"/>
    <n v="71700"/>
    <n v="12.29"/>
    <n v="12"/>
    <s v="2023-12-20"/>
    <x v="1"/>
    <n v="0"/>
  </r>
  <r>
    <s v="L02821"/>
    <n v="15741049"/>
    <x v="3"/>
    <n v="32000"/>
    <n v="10.94"/>
    <n v="48"/>
    <s v="2023-12-20"/>
    <x v="0"/>
    <n v="0"/>
  </r>
  <r>
    <s v="L02822"/>
    <n v="15754113"/>
    <x v="2"/>
    <n v="272400"/>
    <n v="8.3800000000000008"/>
    <n v="60"/>
    <s v="2023-12-21"/>
    <x v="0"/>
    <n v="0"/>
  </r>
  <r>
    <s v="L02823"/>
    <n v="15676519"/>
    <x v="1"/>
    <n v="381700"/>
    <n v="11.48"/>
    <n v="84"/>
    <s v="2023-12-21"/>
    <x v="2"/>
    <n v="331"/>
  </r>
  <r>
    <s v="L02824"/>
    <n v="15664504"/>
    <x v="0"/>
    <n v="486800"/>
    <n v="8.94"/>
    <n v="180"/>
    <s v="2023-12-22"/>
    <x v="0"/>
    <n v="0"/>
  </r>
  <r>
    <s v="L02825"/>
    <n v="15809320"/>
    <x v="1"/>
    <n v="105100"/>
    <n v="8.8800000000000008"/>
    <n v="24"/>
    <s v="2023-12-22"/>
    <x v="1"/>
    <n v="0"/>
  </r>
  <r>
    <s v="L02826"/>
    <n v="15633648"/>
    <x v="2"/>
    <n v="67900"/>
    <n v="8.73"/>
    <n v="48"/>
    <s v="2023-12-22"/>
    <x v="0"/>
    <n v="0"/>
  </r>
  <r>
    <s v="L02827"/>
    <n v="15589329"/>
    <x v="0"/>
    <n v="146800"/>
    <n v="5.58"/>
    <n v="240"/>
    <s v="2023-12-24"/>
    <x v="0"/>
    <n v="0"/>
  </r>
  <r>
    <s v="L02828"/>
    <n v="15698902"/>
    <x v="3"/>
    <n v="42600"/>
    <n v="12.52"/>
    <n v="48"/>
    <s v="2023-12-25"/>
    <x v="0"/>
    <n v="0"/>
  </r>
  <r>
    <s v="L02829"/>
    <n v="15626143"/>
    <x v="1"/>
    <n v="185600"/>
    <n v="11.16"/>
    <n v="60"/>
    <s v="2023-12-26"/>
    <x v="0"/>
    <n v="0"/>
  </r>
  <r>
    <s v="L02830"/>
    <n v="15640865"/>
    <x v="3"/>
    <n v="28900"/>
    <n v="11.93"/>
    <n v="24"/>
    <s v="2023-12-27"/>
    <x v="1"/>
    <n v="0"/>
  </r>
  <r>
    <s v="L02831"/>
    <n v="15585388"/>
    <x v="3"/>
    <n v="84500"/>
    <n v="12.28"/>
    <n v="24"/>
    <s v="2023-12-27"/>
    <x v="2"/>
    <n v="345"/>
  </r>
  <r>
    <s v="L02832"/>
    <n v="15658668"/>
    <x v="0"/>
    <n v="183900"/>
    <n v="6.68"/>
    <n v="300"/>
    <s v="2023-12-27"/>
    <x v="0"/>
    <n v="1"/>
  </r>
  <r>
    <s v="L02833"/>
    <n v="15582335"/>
    <x v="3"/>
    <n v="7600"/>
    <n v="12.88"/>
    <n v="24"/>
    <s v="2023-12-27"/>
    <x v="1"/>
    <n v="0"/>
  </r>
  <r>
    <s v="L02834"/>
    <n v="15802009"/>
    <x v="1"/>
    <n v="224500"/>
    <n v="8.48"/>
    <n v="60"/>
    <s v="2023-12-28"/>
    <x v="0"/>
    <n v="0"/>
  </r>
  <r>
    <s v="L02835"/>
    <n v="15737385"/>
    <x v="3"/>
    <n v="110200"/>
    <n v="11.26"/>
    <n v="60"/>
    <s v="2023-12-28"/>
    <x v="0"/>
    <n v="0"/>
  </r>
  <r>
    <s v="L02836"/>
    <n v="15671789"/>
    <x v="2"/>
    <n v="299800"/>
    <n v="9.4"/>
    <n v="60"/>
    <s v="2023-12-28"/>
    <x v="2"/>
    <n v="210"/>
  </r>
  <r>
    <s v="L02837"/>
    <n v="15608886"/>
    <x v="3"/>
    <n v="44000"/>
    <n v="11.19"/>
    <n v="24"/>
    <s v="2023-12-28"/>
    <x v="1"/>
    <n v="0"/>
  </r>
  <r>
    <s v="L02838"/>
    <n v="15579777"/>
    <x v="4"/>
    <n v="129400"/>
    <n v="5.26"/>
    <n v="120"/>
    <s v="2023-12-29"/>
    <x v="0"/>
    <n v="0"/>
  </r>
  <r>
    <s v="L02839"/>
    <n v="15694456"/>
    <x v="3"/>
    <n v="6200"/>
    <n v="10.94"/>
    <n v="12"/>
    <s v="2023-12-29"/>
    <x v="1"/>
    <n v="0"/>
  </r>
  <r>
    <s v="L02840"/>
    <n v="15617454"/>
    <x v="4"/>
    <n v="126600"/>
    <n v="6.87"/>
    <n v="60"/>
    <s v="2023-12-29"/>
    <x v="0"/>
    <n v="0"/>
  </r>
  <r>
    <s v="L02841"/>
    <n v="15749177"/>
    <x v="3"/>
    <n v="50300"/>
    <n v="10.64"/>
    <n v="60"/>
    <s v="2023-12-29"/>
    <x v="0"/>
    <n v="0"/>
  </r>
  <r>
    <s v="L02842"/>
    <n v="15578186"/>
    <x v="3"/>
    <n v="78200"/>
    <n v="12.45"/>
    <n v="48"/>
    <s v="2023-12-30"/>
    <x v="0"/>
    <n v="0"/>
  </r>
  <r>
    <s v="L02843"/>
    <n v="15733476"/>
    <x v="0"/>
    <n v="913700"/>
    <n v="7.41"/>
    <n v="360"/>
    <s v="2023-12-30"/>
    <x v="2"/>
    <n v="308"/>
  </r>
  <r>
    <s v="L02844"/>
    <n v="15727361"/>
    <x v="3"/>
    <n v="26900"/>
    <n v="13.15"/>
    <n v="60"/>
    <s v="2023-12-30"/>
    <x v="0"/>
    <n v="0"/>
  </r>
  <r>
    <s v="L02845"/>
    <n v="15592854"/>
    <x v="2"/>
    <n v="195400"/>
    <n v="7.23"/>
    <n v="72"/>
    <s v="2023-12-30"/>
    <x v="0"/>
    <n v="0"/>
  </r>
  <r>
    <s v="L02846"/>
    <n v="15574115"/>
    <x v="4"/>
    <n v="23000"/>
    <n v="7.35"/>
    <n v="120"/>
    <s v="2023-12-30"/>
    <x v="0"/>
    <n v="59"/>
  </r>
  <r>
    <s v="L02847"/>
    <n v="15795149"/>
    <x v="0"/>
    <n v="433900"/>
    <n v="5.6"/>
    <n v="360"/>
    <s v="2023-12-31"/>
    <x v="0"/>
    <n v="0"/>
  </r>
  <r>
    <s v="L02848"/>
    <n v="15720187"/>
    <x v="0"/>
    <n v="224300"/>
    <n v="8.76"/>
    <n v="180"/>
    <s v="2023-12-31"/>
    <x v="0"/>
    <n v="0"/>
  </r>
  <r>
    <s v="L02849"/>
    <n v="15711687"/>
    <x v="1"/>
    <n v="198300"/>
    <n v="13.01"/>
    <n v="84"/>
    <s v="2024-01-01"/>
    <x v="0"/>
    <n v="0"/>
  </r>
  <r>
    <s v="L02850"/>
    <n v="15744843"/>
    <x v="4"/>
    <n v="122000"/>
    <n v="8.34"/>
    <n v="84"/>
    <s v="2024-01-01"/>
    <x v="0"/>
    <n v="0"/>
  </r>
  <r>
    <s v="L02851"/>
    <n v="15640507"/>
    <x v="3"/>
    <n v="31800"/>
    <n v="9.7200000000000006"/>
    <n v="24"/>
    <s v="2024-01-01"/>
    <x v="0"/>
    <n v="0"/>
  </r>
  <r>
    <s v="L02852"/>
    <n v="15660679"/>
    <x v="0"/>
    <n v="574300"/>
    <n v="6.15"/>
    <n v="240"/>
    <s v="2024-01-02"/>
    <x v="0"/>
    <n v="0"/>
  </r>
  <r>
    <s v="L02853"/>
    <n v="15660505"/>
    <x v="3"/>
    <n v="79600"/>
    <n v="9.94"/>
    <n v="60"/>
    <s v="2024-01-02"/>
    <x v="0"/>
    <n v="0"/>
  </r>
  <r>
    <s v="L02854"/>
    <n v="15713826"/>
    <x v="4"/>
    <n v="71400"/>
    <n v="7.49"/>
    <n v="84"/>
    <s v="2024-01-02"/>
    <x v="0"/>
    <n v="0"/>
  </r>
  <r>
    <s v="L02855"/>
    <n v="15649487"/>
    <x v="0"/>
    <n v="516600"/>
    <n v="6.88"/>
    <n v="240"/>
    <s v="2024-01-02"/>
    <x v="0"/>
    <n v="0"/>
  </r>
  <r>
    <s v="L02856"/>
    <n v="15687094"/>
    <x v="3"/>
    <n v="20600"/>
    <n v="10.15"/>
    <n v="48"/>
    <s v="2024-01-03"/>
    <x v="0"/>
    <n v="0"/>
  </r>
  <r>
    <s v="L02857"/>
    <n v="15590228"/>
    <x v="0"/>
    <n v="559200"/>
    <n v="6.32"/>
    <n v="240"/>
    <s v="2024-01-03"/>
    <x v="0"/>
    <n v="0"/>
  </r>
  <r>
    <s v="L02858"/>
    <n v="15633666"/>
    <x v="3"/>
    <n v="42800"/>
    <n v="11.77"/>
    <n v="12"/>
    <s v="2024-01-04"/>
    <x v="1"/>
    <n v="0"/>
  </r>
  <r>
    <s v="L02859"/>
    <n v="15718789"/>
    <x v="3"/>
    <n v="26900"/>
    <n v="12.03"/>
    <n v="60"/>
    <s v="2024-01-04"/>
    <x v="0"/>
    <n v="9"/>
  </r>
  <r>
    <s v="L02860"/>
    <n v="15668893"/>
    <x v="2"/>
    <n v="46500"/>
    <n v="6.96"/>
    <n v="72"/>
    <s v="2024-01-05"/>
    <x v="0"/>
    <n v="35"/>
  </r>
  <r>
    <s v="L02861"/>
    <n v="15683276"/>
    <x v="2"/>
    <n v="222500"/>
    <n v="9.0500000000000007"/>
    <n v="48"/>
    <s v="2024-01-06"/>
    <x v="0"/>
    <n v="43"/>
  </r>
  <r>
    <s v="L02862"/>
    <n v="15737404"/>
    <x v="0"/>
    <n v="981400"/>
    <n v="5.69"/>
    <n v="120"/>
    <s v="2024-01-07"/>
    <x v="0"/>
    <n v="26"/>
  </r>
  <r>
    <s v="L02863"/>
    <n v="15664639"/>
    <x v="3"/>
    <n v="79600"/>
    <n v="12.27"/>
    <n v="60"/>
    <s v="2024-01-07"/>
    <x v="0"/>
    <n v="0"/>
  </r>
  <r>
    <s v="L02864"/>
    <n v="15654891"/>
    <x v="0"/>
    <n v="516200"/>
    <n v="5.31"/>
    <n v="300"/>
    <s v="2024-01-07"/>
    <x v="0"/>
    <n v="0"/>
  </r>
  <r>
    <s v="L02865"/>
    <n v="15591169"/>
    <x v="1"/>
    <n v="474300"/>
    <n v="8.91"/>
    <n v="84"/>
    <s v="2024-01-07"/>
    <x v="0"/>
    <n v="0"/>
  </r>
  <r>
    <s v="L02866"/>
    <n v="15728505"/>
    <x v="2"/>
    <n v="66200"/>
    <n v="8.84"/>
    <n v="24"/>
    <s v="2024-01-07"/>
    <x v="0"/>
    <n v="0"/>
  </r>
  <r>
    <s v="L02867"/>
    <n v="15619340"/>
    <x v="0"/>
    <n v="214400"/>
    <n v="6.81"/>
    <n v="240"/>
    <s v="2024-01-08"/>
    <x v="2"/>
    <n v="134"/>
  </r>
  <r>
    <s v="L02868"/>
    <n v="15646558"/>
    <x v="4"/>
    <n v="154100"/>
    <n v="8.09"/>
    <n v="36"/>
    <s v="2024-01-08"/>
    <x v="0"/>
    <n v="0"/>
  </r>
  <r>
    <s v="L02869"/>
    <n v="15652999"/>
    <x v="4"/>
    <n v="33700"/>
    <n v="6.34"/>
    <n v="60"/>
    <s v="2024-01-08"/>
    <x v="0"/>
    <n v="0"/>
  </r>
  <r>
    <s v="L02870"/>
    <n v="15608338"/>
    <x v="3"/>
    <n v="36700"/>
    <n v="10.220000000000001"/>
    <n v="48"/>
    <s v="2024-01-08"/>
    <x v="0"/>
    <n v="0"/>
  </r>
  <r>
    <s v="L02871"/>
    <n v="15710978"/>
    <x v="1"/>
    <n v="62000"/>
    <n v="10.14"/>
    <n v="36"/>
    <s v="2024-01-08"/>
    <x v="0"/>
    <n v="0"/>
  </r>
  <r>
    <s v="L02872"/>
    <n v="15784042"/>
    <x v="4"/>
    <n v="53600"/>
    <n v="8.4499999999999993"/>
    <n v="120"/>
    <s v="2024-01-08"/>
    <x v="0"/>
    <n v="0"/>
  </r>
  <r>
    <s v="L02873"/>
    <n v="15627439"/>
    <x v="3"/>
    <n v="67000"/>
    <n v="12.1"/>
    <n v="12"/>
    <s v="2024-01-09"/>
    <x v="1"/>
    <n v="0"/>
  </r>
  <r>
    <s v="L02874"/>
    <n v="15811415"/>
    <x v="3"/>
    <n v="89000"/>
    <n v="11.04"/>
    <n v="36"/>
    <s v="2024-01-09"/>
    <x v="0"/>
    <n v="0"/>
  </r>
  <r>
    <s v="L02875"/>
    <n v="15794792"/>
    <x v="0"/>
    <n v="154800"/>
    <n v="7.31"/>
    <n v="240"/>
    <s v="2024-01-10"/>
    <x v="0"/>
    <n v="0"/>
  </r>
  <r>
    <s v="L02876"/>
    <n v="15691119"/>
    <x v="1"/>
    <n v="513300"/>
    <n v="9.6999999999999993"/>
    <n v="84"/>
    <s v="2024-01-10"/>
    <x v="0"/>
    <n v="53"/>
  </r>
  <r>
    <s v="L02877"/>
    <n v="15714634"/>
    <x v="3"/>
    <n v="72800"/>
    <n v="10.97"/>
    <n v="48"/>
    <s v="2024-01-10"/>
    <x v="0"/>
    <n v="0"/>
  </r>
  <r>
    <s v="L02878"/>
    <n v="15679587"/>
    <x v="1"/>
    <n v="38700"/>
    <n v="10.77"/>
    <n v="36"/>
    <s v="2024-01-10"/>
    <x v="0"/>
    <n v="0"/>
  </r>
  <r>
    <s v="L02879"/>
    <n v="15613623"/>
    <x v="2"/>
    <n v="209900"/>
    <n v="8.4499999999999993"/>
    <n v="36"/>
    <s v="2024-01-11"/>
    <x v="0"/>
    <n v="0"/>
  </r>
  <r>
    <s v="L02880"/>
    <n v="15810845"/>
    <x v="3"/>
    <n v="17200"/>
    <n v="11.34"/>
    <n v="60"/>
    <s v="2024-01-11"/>
    <x v="0"/>
    <n v="0"/>
  </r>
  <r>
    <s v="L02881"/>
    <n v="15708610"/>
    <x v="0"/>
    <n v="116200"/>
    <n v="4.9800000000000004"/>
    <n v="360"/>
    <s v="2024-01-11"/>
    <x v="0"/>
    <n v="0"/>
  </r>
  <r>
    <s v="L02882"/>
    <n v="15697035"/>
    <x v="0"/>
    <n v="453600"/>
    <n v="6.07"/>
    <n v="120"/>
    <s v="2024-01-11"/>
    <x v="0"/>
    <n v="0"/>
  </r>
  <r>
    <s v="L02883"/>
    <n v="15631882"/>
    <x v="1"/>
    <n v="311600"/>
    <n v="9.86"/>
    <n v="60"/>
    <s v="2024-01-12"/>
    <x v="0"/>
    <n v="0"/>
  </r>
  <r>
    <s v="L02884"/>
    <n v="15644174"/>
    <x v="3"/>
    <n v="57200"/>
    <n v="12.26"/>
    <n v="36"/>
    <s v="2024-01-13"/>
    <x v="0"/>
    <n v="0"/>
  </r>
  <r>
    <s v="L02885"/>
    <n v="15568487"/>
    <x v="2"/>
    <n v="104800"/>
    <n v="7.24"/>
    <n v="72"/>
    <s v="2024-01-13"/>
    <x v="0"/>
    <n v="0"/>
  </r>
  <r>
    <s v="L02886"/>
    <n v="15668081"/>
    <x v="3"/>
    <n v="44800"/>
    <n v="11.8"/>
    <n v="48"/>
    <s v="2024-01-13"/>
    <x v="0"/>
    <n v="0"/>
  </r>
  <r>
    <s v="L02887"/>
    <n v="15741429"/>
    <x v="1"/>
    <n v="312800"/>
    <n v="8.75"/>
    <n v="36"/>
    <s v="2024-01-13"/>
    <x v="0"/>
    <n v="0"/>
  </r>
  <r>
    <s v="L02888"/>
    <n v="15583480"/>
    <x v="4"/>
    <n v="149900"/>
    <n v="5.61"/>
    <n v="36"/>
    <s v="2024-01-13"/>
    <x v="0"/>
    <n v="0"/>
  </r>
  <r>
    <s v="L02889"/>
    <n v="15726774"/>
    <x v="2"/>
    <n v="81900"/>
    <n v="8.73"/>
    <n v="60"/>
    <s v="2024-01-14"/>
    <x v="0"/>
    <n v="47"/>
  </r>
  <r>
    <s v="L02890"/>
    <n v="15592877"/>
    <x v="0"/>
    <n v="91300"/>
    <n v="6.33"/>
    <n v="120"/>
    <s v="2024-01-14"/>
    <x v="0"/>
    <n v="39"/>
  </r>
  <r>
    <s v="L02891"/>
    <n v="15675431"/>
    <x v="3"/>
    <n v="24000"/>
    <n v="12.48"/>
    <n v="12"/>
    <s v="2024-01-14"/>
    <x v="1"/>
    <n v="0"/>
  </r>
  <r>
    <s v="L02892"/>
    <n v="15595388"/>
    <x v="3"/>
    <n v="78100"/>
    <n v="12.06"/>
    <n v="24"/>
    <s v="2024-01-14"/>
    <x v="2"/>
    <n v="231"/>
  </r>
  <r>
    <s v="L02893"/>
    <n v="15674932"/>
    <x v="3"/>
    <n v="97700"/>
    <n v="10.01"/>
    <n v="48"/>
    <s v="2024-01-15"/>
    <x v="0"/>
    <n v="0"/>
  </r>
  <r>
    <s v="L02894"/>
    <n v="15659002"/>
    <x v="0"/>
    <n v="811300"/>
    <n v="5.59"/>
    <n v="120"/>
    <s v="2024-01-15"/>
    <x v="0"/>
    <n v="0"/>
  </r>
  <r>
    <s v="L02895"/>
    <n v="15583680"/>
    <x v="1"/>
    <n v="519700"/>
    <n v="10.96"/>
    <n v="36"/>
    <s v="2024-01-16"/>
    <x v="2"/>
    <n v="215"/>
  </r>
  <r>
    <s v="L02896"/>
    <n v="15640789"/>
    <x v="0"/>
    <n v="678100"/>
    <n v="4.6900000000000004"/>
    <n v="180"/>
    <s v="2024-01-16"/>
    <x v="0"/>
    <n v="0"/>
  </r>
  <r>
    <s v="L02897"/>
    <n v="15596761"/>
    <x v="1"/>
    <n v="38800"/>
    <n v="12.31"/>
    <n v="60"/>
    <s v="2024-01-17"/>
    <x v="0"/>
    <n v="0"/>
  </r>
  <r>
    <s v="L02898"/>
    <n v="15696141"/>
    <x v="0"/>
    <n v="229100"/>
    <n v="7.1"/>
    <n v="360"/>
    <s v="2024-01-17"/>
    <x v="2"/>
    <n v="347"/>
  </r>
  <r>
    <s v="L02899"/>
    <n v="15576615"/>
    <x v="0"/>
    <n v="434800"/>
    <n v="6.19"/>
    <n v="360"/>
    <s v="2024-01-18"/>
    <x v="0"/>
    <n v="0"/>
  </r>
  <r>
    <s v="L02900"/>
    <n v="15651272"/>
    <x v="3"/>
    <n v="31800"/>
    <n v="10.86"/>
    <n v="24"/>
    <s v="2024-01-18"/>
    <x v="0"/>
    <n v="0"/>
  </r>
  <r>
    <s v="L02901"/>
    <n v="15747724"/>
    <x v="2"/>
    <n v="44800"/>
    <n v="7.85"/>
    <n v="24"/>
    <s v="2024-01-18"/>
    <x v="0"/>
    <n v="0"/>
  </r>
  <r>
    <s v="L02902"/>
    <n v="15644856"/>
    <x v="0"/>
    <n v="413900"/>
    <n v="7.07"/>
    <n v="300"/>
    <s v="2024-01-19"/>
    <x v="0"/>
    <n v="0"/>
  </r>
  <r>
    <s v="L02903"/>
    <n v="15652914"/>
    <x v="0"/>
    <n v="231600"/>
    <n v="5.92"/>
    <n v="300"/>
    <s v="2024-01-19"/>
    <x v="0"/>
    <n v="0"/>
  </r>
  <r>
    <s v="L02904"/>
    <n v="15763097"/>
    <x v="1"/>
    <n v="62500"/>
    <n v="8.74"/>
    <n v="60"/>
    <s v="2024-01-19"/>
    <x v="0"/>
    <n v="0"/>
  </r>
  <r>
    <s v="L02905"/>
    <n v="15741693"/>
    <x v="2"/>
    <n v="98500"/>
    <n v="8.11"/>
    <n v="48"/>
    <s v="2024-01-19"/>
    <x v="0"/>
    <n v="0"/>
  </r>
  <r>
    <s v="L02906"/>
    <n v="15704581"/>
    <x v="3"/>
    <n v="75800"/>
    <n v="12.59"/>
    <n v="48"/>
    <s v="2024-01-19"/>
    <x v="0"/>
    <n v="0"/>
  </r>
  <r>
    <s v="L02907"/>
    <n v="15582129"/>
    <x v="2"/>
    <n v="186400"/>
    <n v="9.74"/>
    <n v="60"/>
    <s v="2024-01-19"/>
    <x v="0"/>
    <n v="0"/>
  </r>
  <r>
    <s v="L02908"/>
    <n v="15768476"/>
    <x v="3"/>
    <n v="33100"/>
    <n v="10.97"/>
    <n v="12"/>
    <s v="2024-01-20"/>
    <x v="1"/>
    <n v="0"/>
  </r>
  <r>
    <s v="L02909"/>
    <n v="15625494"/>
    <x v="3"/>
    <n v="44100"/>
    <n v="12.61"/>
    <n v="48"/>
    <s v="2024-01-20"/>
    <x v="0"/>
    <n v="0"/>
  </r>
  <r>
    <s v="L02910"/>
    <n v="15590241"/>
    <x v="0"/>
    <n v="487700"/>
    <n v="6.12"/>
    <n v="180"/>
    <s v="2024-01-20"/>
    <x v="0"/>
    <n v="0"/>
  </r>
  <r>
    <s v="L02911"/>
    <n v="15632256"/>
    <x v="0"/>
    <n v="404200"/>
    <n v="7.61"/>
    <n v="240"/>
    <s v="2024-01-21"/>
    <x v="0"/>
    <n v="0"/>
  </r>
  <r>
    <s v="L02912"/>
    <n v="15764618"/>
    <x v="1"/>
    <n v="286500"/>
    <n v="8.93"/>
    <n v="60"/>
    <s v="2024-01-21"/>
    <x v="0"/>
    <n v="0"/>
  </r>
  <r>
    <s v="L02913"/>
    <n v="15707567"/>
    <x v="3"/>
    <n v="64000"/>
    <n v="10.7"/>
    <n v="36"/>
    <s v="2024-01-21"/>
    <x v="0"/>
    <n v="59"/>
  </r>
  <r>
    <s v="L02914"/>
    <n v="15780804"/>
    <x v="2"/>
    <n v="148500"/>
    <n v="10.34"/>
    <n v="24"/>
    <s v="2024-01-22"/>
    <x v="0"/>
    <n v="32"/>
  </r>
  <r>
    <s v="L02915"/>
    <n v="15697460"/>
    <x v="3"/>
    <n v="2800"/>
    <n v="12.71"/>
    <n v="24"/>
    <s v="2024-01-22"/>
    <x v="0"/>
    <n v="0"/>
  </r>
  <r>
    <s v="L02916"/>
    <n v="15649508"/>
    <x v="0"/>
    <n v="721600"/>
    <n v="6.71"/>
    <n v="300"/>
    <s v="2024-01-23"/>
    <x v="0"/>
    <n v="0"/>
  </r>
  <r>
    <s v="L02917"/>
    <n v="15807473"/>
    <x v="2"/>
    <n v="102100"/>
    <n v="8.98"/>
    <n v="24"/>
    <s v="2024-01-24"/>
    <x v="0"/>
    <n v="0"/>
  </r>
  <r>
    <s v="L02918"/>
    <n v="15810898"/>
    <x v="0"/>
    <n v="21700"/>
    <n v="4.95"/>
    <n v="120"/>
    <s v="2024-01-24"/>
    <x v="0"/>
    <n v="47"/>
  </r>
  <r>
    <s v="L02919"/>
    <n v="15596397"/>
    <x v="3"/>
    <n v="81900"/>
    <n v="10.02"/>
    <n v="12"/>
    <s v="2024-01-24"/>
    <x v="1"/>
    <n v="0"/>
  </r>
  <r>
    <s v="L02920"/>
    <n v="15705735"/>
    <x v="4"/>
    <n v="119500"/>
    <n v="8.11"/>
    <n v="84"/>
    <s v="2024-01-24"/>
    <x v="0"/>
    <n v="0"/>
  </r>
  <r>
    <s v="L02921"/>
    <n v="15722965"/>
    <x v="3"/>
    <n v="28800"/>
    <n v="9.5"/>
    <n v="60"/>
    <s v="2024-01-24"/>
    <x v="0"/>
    <n v="0"/>
  </r>
  <r>
    <s v="L02922"/>
    <n v="15775741"/>
    <x v="0"/>
    <n v="429100"/>
    <n v="6.86"/>
    <n v="180"/>
    <s v="2024-01-25"/>
    <x v="0"/>
    <n v="0"/>
  </r>
  <r>
    <s v="L02923"/>
    <n v="15702175"/>
    <x v="3"/>
    <n v="13500"/>
    <n v="10.49"/>
    <n v="12"/>
    <s v="2024-01-25"/>
    <x v="1"/>
    <n v="0"/>
  </r>
  <r>
    <s v="L02924"/>
    <n v="15742971"/>
    <x v="3"/>
    <n v="43800"/>
    <n v="12.13"/>
    <n v="24"/>
    <s v="2024-01-25"/>
    <x v="0"/>
    <n v="0"/>
  </r>
  <r>
    <s v="L02925"/>
    <n v="15699634"/>
    <x v="2"/>
    <n v="263200"/>
    <n v="7.37"/>
    <n v="60"/>
    <s v="2024-01-26"/>
    <x v="0"/>
    <n v="0"/>
  </r>
  <r>
    <s v="L02926"/>
    <n v="15719276"/>
    <x v="2"/>
    <n v="129600"/>
    <n v="8.11"/>
    <n v="24"/>
    <s v="2024-01-26"/>
    <x v="0"/>
    <n v="0"/>
  </r>
  <r>
    <s v="L02927"/>
    <n v="15682563"/>
    <x v="3"/>
    <n v="42200"/>
    <n v="12.31"/>
    <n v="60"/>
    <s v="2024-01-26"/>
    <x v="0"/>
    <n v="0"/>
  </r>
  <r>
    <s v="L02928"/>
    <n v="15707441"/>
    <x v="3"/>
    <n v="27300"/>
    <n v="10.77"/>
    <n v="60"/>
    <s v="2024-01-26"/>
    <x v="0"/>
    <n v="0"/>
  </r>
  <r>
    <s v="L02929"/>
    <n v="15587596"/>
    <x v="3"/>
    <n v="59300"/>
    <n v="12.12"/>
    <n v="48"/>
    <s v="2024-01-27"/>
    <x v="0"/>
    <n v="0"/>
  </r>
  <r>
    <s v="L02930"/>
    <n v="15652084"/>
    <x v="1"/>
    <n v="414700"/>
    <n v="11.3"/>
    <n v="60"/>
    <s v="2024-01-28"/>
    <x v="0"/>
    <n v="0"/>
  </r>
  <r>
    <s v="L02931"/>
    <n v="15683483"/>
    <x v="0"/>
    <n v="543700"/>
    <n v="5.74"/>
    <n v="300"/>
    <s v="2024-01-29"/>
    <x v="0"/>
    <n v="0"/>
  </r>
  <r>
    <s v="L02932"/>
    <n v="15802593"/>
    <x v="1"/>
    <n v="236100"/>
    <n v="12.59"/>
    <n v="84"/>
    <s v="2024-01-29"/>
    <x v="0"/>
    <n v="0"/>
  </r>
  <r>
    <s v="L02933"/>
    <n v="15598948"/>
    <x v="0"/>
    <n v="690000"/>
    <n v="8.84"/>
    <n v="300"/>
    <s v="2024-01-29"/>
    <x v="0"/>
    <n v="0"/>
  </r>
  <r>
    <s v="L02934"/>
    <n v="15581526"/>
    <x v="3"/>
    <n v="37700"/>
    <n v="12.73"/>
    <n v="48"/>
    <s v="2024-01-30"/>
    <x v="0"/>
    <n v="0"/>
  </r>
  <r>
    <s v="L02935"/>
    <n v="15752508"/>
    <x v="3"/>
    <n v="21800"/>
    <n v="11.37"/>
    <n v="36"/>
    <s v="2024-01-30"/>
    <x v="0"/>
    <n v="0"/>
  </r>
  <r>
    <s v="L02936"/>
    <n v="15786789"/>
    <x v="2"/>
    <n v="207400"/>
    <n v="7.73"/>
    <n v="48"/>
    <s v="2024-01-31"/>
    <x v="0"/>
    <n v="0"/>
  </r>
  <r>
    <s v="L02937"/>
    <n v="15618391"/>
    <x v="2"/>
    <n v="158400"/>
    <n v="5.92"/>
    <n v="36"/>
    <s v="2024-02-02"/>
    <x v="0"/>
    <n v="0"/>
  </r>
  <r>
    <s v="L02938"/>
    <n v="15731569"/>
    <x v="4"/>
    <n v="37700"/>
    <n v="5.55"/>
    <n v="36"/>
    <s v="2024-02-02"/>
    <x v="0"/>
    <n v="0"/>
  </r>
  <r>
    <s v="L02939"/>
    <n v="15584037"/>
    <x v="2"/>
    <n v="53100"/>
    <n v="7.21"/>
    <n v="48"/>
    <s v="2024-02-03"/>
    <x v="0"/>
    <n v="0"/>
  </r>
  <r>
    <s v="L02940"/>
    <n v="15726178"/>
    <x v="0"/>
    <n v="946500"/>
    <n v="5.61"/>
    <n v="300"/>
    <s v="2024-02-03"/>
    <x v="2"/>
    <n v="115"/>
  </r>
  <r>
    <s v="L02941"/>
    <n v="15673599"/>
    <x v="2"/>
    <n v="160500"/>
    <n v="8.94"/>
    <n v="72"/>
    <s v="2024-02-04"/>
    <x v="0"/>
    <n v="3"/>
  </r>
  <r>
    <s v="L02942"/>
    <n v="15570192"/>
    <x v="2"/>
    <n v="93900"/>
    <n v="9.8800000000000008"/>
    <n v="36"/>
    <s v="2024-02-04"/>
    <x v="0"/>
    <n v="0"/>
  </r>
  <r>
    <s v="L02943"/>
    <n v="15751032"/>
    <x v="3"/>
    <n v="34400"/>
    <n v="11.71"/>
    <n v="24"/>
    <s v="2024-02-04"/>
    <x v="0"/>
    <n v="0"/>
  </r>
  <r>
    <s v="L02944"/>
    <n v="15782454"/>
    <x v="1"/>
    <n v="446500"/>
    <n v="11.67"/>
    <n v="84"/>
    <s v="2024-02-04"/>
    <x v="0"/>
    <n v="0"/>
  </r>
  <r>
    <s v="L02945"/>
    <n v="15769781"/>
    <x v="1"/>
    <n v="173300"/>
    <n v="8.99"/>
    <n v="36"/>
    <s v="2024-02-04"/>
    <x v="2"/>
    <n v="295"/>
  </r>
  <r>
    <s v="L02946"/>
    <n v="15702145"/>
    <x v="1"/>
    <n v="142500"/>
    <n v="9.4"/>
    <n v="36"/>
    <s v="2024-02-04"/>
    <x v="0"/>
    <n v="0"/>
  </r>
  <r>
    <s v="L02947"/>
    <n v="15684211"/>
    <x v="3"/>
    <n v="82600"/>
    <n v="10.48"/>
    <n v="48"/>
    <s v="2024-02-04"/>
    <x v="0"/>
    <n v="10"/>
  </r>
  <r>
    <s v="L02948"/>
    <n v="15659094"/>
    <x v="0"/>
    <n v="253600"/>
    <n v="5.67"/>
    <n v="180"/>
    <s v="2024-02-05"/>
    <x v="0"/>
    <n v="0"/>
  </r>
  <r>
    <s v="L02949"/>
    <n v="15672692"/>
    <x v="1"/>
    <n v="266400"/>
    <n v="9.4700000000000006"/>
    <n v="24"/>
    <s v="2024-02-05"/>
    <x v="0"/>
    <n v="0"/>
  </r>
  <r>
    <s v="L02950"/>
    <n v="15609562"/>
    <x v="2"/>
    <n v="16800"/>
    <n v="7.29"/>
    <n v="72"/>
    <s v="2024-02-05"/>
    <x v="0"/>
    <n v="0"/>
  </r>
  <r>
    <s v="L02951"/>
    <n v="15791780"/>
    <x v="1"/>
    <n v="253600"/>
    <n v="10.51"/>
    <n v="24"/>
    <s v="2024-02-05"/>
    <x v="0"/>
    <n v="0"/>
  </r>
  <r>
    <s v="L02952"/>
    <n v="15602312"/>
    <x v="2"/>
    <n v="138000"/>
    <n v="8.84"/>
    <n v="72"/>
    <s v="2024-02-06"/>
    <x v="2"/>
    <n v="304"/>
  </r>
  <r>
    <s v="L02953"/>
    <n v="15781409"/>
    <x v="0"/>
    <n v="382600"/>
    <n v="4.7699999999999996"/>
    <n v="300"/>
    <s v="2024-02-07"/>
    <x v="0"/>
    <n v="0"/>
  </r>
  <r>
    <s v="L02954"/>
    <n v="15632503"/>
    <x v="2"/>
    <n v="188700"/>
    <n v="9.7899999999999991"/>
    <n v="60"/>
    <s v="2024-02-08"/>
    <x v="0"/>
    <n v="0"/>
  </r>
  <r>
    <s v="L02955"/>
    <n v="15684248"/>
    <x v="0"/>
    <n v="450300"/>
    <n v="6.16"/>
    <n v="240"/>
    <s v="2024-02-08"/>
    <x v="0"/>
    <n v="59"/>
  </r>
  <r>
    <s v="L02956"/>
    <n v="15731865"/>
    <x v="1"/>
    <n v="221800"/>
    <n v="10.32"/>
    <n v="36"/>
    <s v="2024-02-09"/>
    <x v="0"/>
    <n v="0"/>
  </r>
  <r>
    <s v="L02957"/>
    <n v="15720814"/>
    <x v="0"/>
    <n v="158500"/>
    <n v="5.78"/>
    <n v="360"/>
    <s v="2024-02-09"/>
    <x v="0"/>
    <n v="0"/>
  </r>
  <r>
    <s v="L02958"/>
    <n v="15770225"/>
    <x v="0"/>
    <n v="357700"/>
    <n v="8.3699999999999992"/>
    <n v="300"/>
    <s v="2024-02-09"/>
    <x v="0"/>
    <n v="0"/>
  </r>
  <r>
    <s v="L02959"/>
    <n v="15804853"/>
    <x v="0"/>
    <n v="443400"/>
    <n v="5.1100000000000003"/>
    <n v="240"/>
    <s v="2024-02-09"/>
    <x v="0"/>
    <n v="0"/>
  </r>
  <r>
    <s v="L02960"/>
    <n v="15713346"/>
    <x v="3"/>
    <n v="41300"/>
    <n v="9.58"/>
    <n v="24"/>
    <s v="2024-02-09"/>
    <x v="0"/>
    <n v="0"/>
  </r>
  <r>
    <s v="L02961"/>
    <n v="15671345"/>
    <x v="1"/>
    <n v="195700"/>
    <n v="11.92"/>
    <n v="60"/>
    <s v="2024-02-10"/>
    <x v="0"/>
    <n v="0"/>
  </r>
  <r>
    <s v="L02962"/>
    <n v="15632899"/>
    <x v="2"/>
    <n v="143800"/>
    <n v="7.31"/>
    <n v="60"/>
    <s v="2024-02-11"/>
    <x v="0"/>
    <n v="0"/>
  </r>
  <r>
    <s v="L02963"/>
    <n v="15667944"/>
    <x v="4"/>
    <n v="96200"/>
    <n v="6.96"/>
    <n v="84"/>
    <s v="2024-02-11"/>
    <x v="2"/>
    <n v="321"/>
  </r>
  <r>
    <s v="L02964"/>
    <n v="15648725"/>
    <x v="4"/>
    <n v="63000"/>
    <n v="7.58"/>
    <n v="36"/>
    <s v="2024-02-12"/>
    <x v="0"/>
    <n v="58"/>
  </r>
  <r>
    <s v="L02965"/>
    <n v="15610781"/>
    <x v="3"/>
    <n v="32400"/>
    <n v="11.01"/>
    <n v="36"/>
    <s v="2024-02-12"/>
    <x v="0"/>
    <n v="0"/>
  </r>
  <r>
    <s v="L02966"/>
    <n v="15771477"/>
    <x v="2"/>
    <n v="205200"/>
    <n v="7.03"/>
    <n v="60"/>
    <s v="2024-02-12"/>
    <x v="0"/>
    <n v="0"/>
  </r>
  <r>
    <s v="L02967"/>
    <n v="15674206"/>
    <x v="0"/>
    <n v="343200"/>
    <n v="5.09"/>
    <n v="120"/>
    <s v="2024-02-14"/>
    <x v="0"/>
    <n v="0"/>
  </r>
  <r>
    <s v="L02968"/>
    <n v="15748532"/>
    <x v="4"/>
    <n v="129800"/>
    <n v="5.53"/>
    <n v="60"/>
    <s v="2024-02-14"/>
    <x v="0"/>
    <n v="0"/>
  </r>
  <r>
    <s v="L02969"/>
    <n v="15610454"/>
    <x v="3"/>
    <n v="118100"/>
    <n v="10.74"/>
    <n v="60"/>
    <s v="2024-02-14"/>
    <x v="0"/>
    <n v="0"/>
  </r>
  <r>
    <s v="L02970"/>
    <n v="15785373"/>
    <x v="3"/>
    <n v="36000"/>
    <n v="10.54"/>
    <n v="12"/>
    <s v="2024-02-15"/>
    <x v="1"/>
    <n v="0"/>
  </r>
  <r>
    <s v="L02971"/>
    <n v="15689692"/>
    <x v="0"/>
    <n v="864100"/>
    <n v="7"/>
    <n v="300"/>
    <s v="2024-02-15"/>
    <x v="2"/>
    <n v="280"/>
  </r>
  <r>
    <s v="L02972"/>
    <n v="15726631"/>
    <x v="3"/>
    <n v="18300"/>
    <n v="10.199999999999999"/>
    <n v="36"/>
    <s v="2024-02-15"/>
    <x v="0"/>
    <n v="0"/>
  </r>
  <r>
    <s v="L02973"/>
    <n v="15724181"/>
    <x v="2"/>
    <n v="171500"/>
    <n v="8.5"/>
    <n v="72"/>
    <s v="2024-02-16"/>
    <x v="0"/>
    <n v="0"/>
  </r>
  <r>
    <s v="L02974"/>
    <n v="15763665"/>
    <x v="0"/>
    <n v="15400"/>
    <n v="4.42"/>
    <n v="240"/>
    <s v="2024-02-16"/>
    <x v="0"/>
    <n v="0"/>
  </r>
  <r>
    <s v="L02975"/>
    <n v="15779414"/>
    <x v="2"/>
    <n v="182700"/>
    <n v="7.68"/>
    <n v="48"/>
    <s v="2024-02-16"/>
    <x v="0"/>
    <n v="0"/>
  </r>
  <r>
    <s v="L02976"/>
    <n v="15815271"/>
    <x v="2"/>
    <n v="21700"/>
    <n v="6.63"/>
    <n v="36"/>
    <s v="2024-02-16"/>
    <x v="0"/>
    <n v="0"/>
  </r>
  <r>
    <s v="L02977"/>
    <n v="15597487"/>
    <x v="1"/>
    <n v="244200"/>
    <n v="8.09"/>
    <n v="24"/>
    <s v="2024-02-17"/>
    <x v="0"/>
    <n v="20"/>
  </r>
  <r>
    <s v="L02978"/>
    <n v="15737408"/>
    <x v="0"/>
    <n v="523500"/>
    <n v="6.24"/>
    <n v="240"/>
    <s v="2024-02-17"/>
    <x v="0"/>
    <n v="0"/>
  </r>
  <r>
    <s v="L02979"/>
    <n v="15589224"/>
    <x v="4"/>
    <n v="143000"/>
    <n v="7.78"/>
    <n v="120"/>
    <s v="2024-02-17"/>
    <x v="0"/>
    <n v="0"/>
  </r>
  <r>
    <s v="L02980"/>
    <n v="15758726"/>
    <x v="3"/>
    <n v="70500"/>
    <n v="11.88"/>
    <n v="36"/>
    <s v="2024-02-18"/>
    <x v="0"/>
    <n v="0"/>
  </r>
  <r>
    <s v="L02981"/>
    <n v="15697201"/>
    <x v="0"/>
    <n v="765400"/>
    <n v="6.06"/>
    <n v="120"/>
    <s v="2024-02-18"/>
    <x v="0"/>
    <n v="0"/>
  </r>
  <r>
    <s v="L02982"/>
    <n v="15643966"/>
    <x v="3"/>
    <n v="35000"/>
    <n v="11.56"/>
    <n v="48"/>
    <s v="2024-02-18"/>
    <x v="0"/>
    <n v="0"/>
  </r>
  <r>
    <s v="L02983"/>
    <n v="15610900"/>
    <x v="2"/>
    <n v="39200"/>
    <n v="7.23"/>
    <n v="24"/>
    <s v="2024-02-18"/>
    <x v="0"/>
    <n v="0"/>
  </r>
  <r>
    <s v="L02984"/>
    <n v="15576313"/>
    <x v="4"/>
    <n v="54300"/>
    <n v="8.32"/>
    <n v="120"/>
    <s v="2024-02-19"/>
    <x v="0"/>
    <n v="0"/>
  </r>
  <r>
    <s v="L02985"/>
    <n v="15609521"/>
    <x v="3"/>
    <n v="65700"/>
    <n v="10.46"/>
    <n v="12"/>
    <s v="2024-02-19"/>
    <x v="1"/>
    <n v="0"/>
  </r>
  <r>
    <s v="L02986"/>
    <n v="15666163"/>
    <x v="2"/>
    <n v="202000"/>
    <n v="7.78"/>
    <n v="60"/>
    <s v="2024-02-20"/>
    <x v="0"/>
    <n v="0"/>
  </r>
  <r>
    <s v="L02987"/>
    <n v="15662751"/>
    <x v="2"/>
    <n v="197100"/>
    <n v="8.81"/>
    <n v="60"/>
    <s v="2024-02-20"/>
    <x v="2"/>
    <n v="339"/>
  </r>
  <r>
    <s v="L02988"/>
    <n v="15620751"/>
    <x v="3"/>
    <n v="68700"/>
    <n v="10.08"/>
    <n v="12"/>
    <s v="2024-02-20"/>
    <x v="1"/>
    <n v="0"/>
  </r>
  <r>
    <s v="L02989"/>
    <n v="15576368"/>
    <x v="4"/>
    <n v="28600"/>
    <n v="9"/>
    <n v="36"/>
    <s v="2024-02-21"/>
    <x v="0"/>
    <n v="0"/>
  </r>
  <r>
    <s v="L02990"/>
    <n v="15625942"/>
    <x v="1"/>
    <n v="319900"/>
    <n v="10.99"/>
    <n v="24"/>
    <s v="2024-02-21"/>
    <x v="2"/>
    <n v="263"/>
  </r>
  <r>
    <s v="L02991"/>
    <n v="15796334"/>
    <x v="3"/>
    <n v="12800"/>
    <n v="13.02"/>
    <n v="36"/>
    <s v="2024-02-22"/>
    <x v="0"/>
    <n v="0"/>
  </r>
  <r>
    <s v="L02992"/>
    <n v="15641877"/>
    <x v="3"/>
    <n v="1400"/>
    <n v="10.52"/>
    <n v="24"/>
    <s v="2024-02-22"/>
    <x v="0"/>
    <n v="0"/>
  </r>
  <r>
    <s v="L02993"/>
    <n v="15650454"/>
    <x v="3"/>
    <n v="52800"/>
    <n v="11.89"/>
    <n v="60"/>
    <s v="2024-02-23"/>
    <x v="0"/>
    <n v="23"/>
  </r>
  <r>
    <s v="L02994"/>
    <n v="15597957"/>
    <x v="0"/>
    <n v="548700"/>
    <n v="7.4"/>
    <n v="360"/>
    <s v="2024-02-23"/>
    <x v="0"/>
    <n v="0"/>
  </r>
  <r>
    <s v="L02995"/>
    <n v="15617304"/>
    <x v="2"/>
    <n v="129600"/>
    <n v="8.9600000000000009"/>
    <n v="72"/>
    <s v="2024-02-23"/>
    <x v="2"/>
    <n v="187"/>
  </r>
  <r>
    <s v="L02996"/>
    <n v="15603247"/>
    <x v="4"/>
    <n v="154900"/>
    <n v="6.75"/>
    <n v="60"/>
    <s v="2024-02-23"/>
    <x v="0"/>
    <n v="0"/>
  </r>
  <r>
    <s v="L02997"/>
    <n v="15792720"/>
    <x v="3"/>
    <n v="39100"/>
    <n v="11.98"/>
    <n v="12"/>
    <s v="2024-02-23"/>
    <x v="1"/>
    <n v="0"/>
  </r>
  <r>
    <s v="L02998"/>
    <n v="15616029"/>
    <x v="1"/>
    <n v="24900"/>
    <n v="10.87"/>
    <n v="84"/>
    <s v="2024-02-23"/>
    <x v="2"/>
    <n v="125"/>
  </r>
  <r>
    <s v="L02999"/>
    <n v="15798532"/>
    <x v="1"/>
    <n v="187100"/>
    <n v="8.01"/>
    <n v="36"/>
    <s v="2024-02-24"/>
    <x v="0"/>
    <n v="0"/>
  </r>
  <r>
    <s v="L03000"/>
    <n v="15675316"/>
    <x v="3"/>
    <n v="55400"/>
    <n v="11.79"/>
    <n v="48"/>
    <s v="2024-02-24"/>
    <x v="0"/>
    <n v="0"/>
  </r>
  <r>
    <s v="L03001"/>
    <n v="15799217"/>
    <x v="1"/>
    <n v="394300"/>
    <n v="8.51"/>
    <n v="24"/>
    <s v="2024-02-25"/>
    <x v="0"/>
    <n v="0"/>
  </r>
  <r>
    <s v="L03002"/>
    <n v="15585106"/>
    <x v="1"/>
    <n v="343300"/>
    <n v="12.67"/>
    <n v="84"/>
    <s v="2024-02-25"/>
    <x v="0"/>
    <n v="0"/>
  </r>
  <r>
    <s v="L03003"/>
    <n v="15738751"/>
    <x v="2"/>
    <n v="2900"/>
    <n v="9.5399999999999991"/>
    <n v="60"/>
    <s v="2024-02-25"/>
    <x v="0"/>
    <n v="0"/>
  </r>
  <r>
    <s v="L03004"/>
    <n v="15585823"/>
    <x v="3"/>
    <n v="59300"/>
    <n v="11.78"/>
    <n v="48"/>
    <s v="2024-02-25"/>
    <x v="0"/>
    <n v="0"/>
  </r>
  <r>
    <s v="L03005"/>
    <n v="15688210"/>
    <x v="3"/>
    <n v="55400"/>
    <n v="11.41"/>
    <n v="48"/>
    <s v="2024-02-25"/>
    <x v="0"/>
    <n v="0"/>
  </r>
  <r>
    <s v="L03006"/>
    <n v="15734609"/>
    <x v="4"/>
    <n v="8600"/>
    <n v="6.78"/>
    <n v="36"/>
    <s v="2024-02-25"/>
    <x v="0"/>
    <n v="0"/>
  </r>
  <r>
    <s v="L03007"/>
    <n v="15607748"/>
    <x v="4"/>
    <n v="15400"/>
    <n v="9.1"/>
    <n v="36"/>
    <s v="2024-02-25"/>
    <x v="0"/>
    <n v="0"/>
  </r>
  <r>
    <s v="L03008"/>
    <n v="15594594"/>
    <x v="1"/>
    <n v="186900"/>
    <n v="10.69"/>
    <n v="60"/>
    <s v="2024-02-25"/>
    <x v="0"/>
    <n v="0"/>
  </r>
  <r>
    <s v="L03009"/>
    <n v="15723604"/>
    <x v="2"/>
    <n v="57300"/>
    <n v="8.68"/>
    <n v="36"/>
    <s v="2024-02-26"/>
    <x v="0"/>
    <n v="0"/>
  </r>
  <r>
    <s v="L03010"/>
    <n v="15624611"/>
    <x v="3"/>
    <n v="51000"/>
    <n v="13.52"/>
    <n v="24"/>
    <s v="2024-02-27"/>
    <x v="0"/>
    <n v="0"/>
  </r>
  <r>
    <s v="L03011"/>
    <n v="15723872"/>
    <x v="3"/>
    <n v="59800"/>
    <n v="12.53"/>
    <n v="60"/>
    <s v="2024-02-27"/>
    <x v="0"/>
    <n v="0"/>
  </r>
  <r>
    <s v="L03012"/>
    <n v="15750837"/>
    <x v="3"/>
    <n v="4500"/>
    <n v="11.91"/>
    <n v="60"/>
    <s v="2024-02-27"/>
    <x v="0"/>
    <n v="0"/>
  </r>
  <r>
    <s v="L03013"/>
    <n v="15741416"/>
    <x v="0"/>
    <n v="346300"/>
    <n v="5.92"/>
    <n v="360"/>
    <s v="2024-02-28"/>
    <x v="0"/>
    <n v="0"/>
  </r>
  <r>
    <s v="L03014"/>
    <n v="15649239"/>
    <x v="2"/>
    <n v="236200"/>
    <n v="8.35"/>
    <n v="48"/>
    <s v="2024-02-28"/>
    <x v="0"/>
    <n v="0"/>
  </r>
  <r>
    <s v="L03015"/>
    <n v="15707291"/>
    <x v="4"/>
    <n v="84100"/>
    <n v="9.89"/>
    <n v="84"/>
    <s v="2024-02-28"/>
    <x v="0"/>
    <n v="0"/>
  </r>
  <r>
    <s v="L03016"/>
    <n v="15757916"/>
    <x v="3"/>
    <n v="20000"/>
    <n v="11.33"/>
    <n v="24"/>
    <s v="2024-02-29"/>
    <x v="0"/>
    <n v="0"/>
  </r>
  <r>
    <s v="L03017"/>
    <n v="15680046"/>
    <x v="0"/>
    <n v="136200"/>
    <n v="6.42"/>
    <n v="120"/>
    <s v="2024-02-29"/>
    <x v="0"/>
    <n v="0"/>
  </r>
  <r>
    <s v="L03018"/>
    <n v="15700353"/>
    <x v="0"/>
    <n v="257400"/>
    <n v="7.05"/>
    <n v="300"/>
    <s v="2024-03-01"/>
    <x v="0"/>
    <n v="0"/>
  </r>
  <r>
    <s v="L03019"/>
    <n v="15758531"/>
    <x v="2"/>
    <n v="192900"/>
    <n v="8"/>
    <n v="72"/>
    <s v="2024-03-01"/>
    <x v="2"/>
    <n v="204"/>
  </r>
  <r>
    <s v="L03020"/>
    <n v="15800412"/>
    <x v="0"/>
    <n v="18000"/>
    <n v="8.1199999999999992"/>
    <n v="360"/>
    <s v="2024-03-02"/>
    <x v="2"/>
    <n v="280"/>
  </r>
  <r>
    <s v="L03021"/>
    <n v="15752081"/>
    <x v="4"/>
    <n v="63700"/>
    <n v="9.89"/>
    <n v="36"/>
    <s v="2024-03-02"/>
    <x v="0"/>
    <n v="0"/>
  </r>
  <r>
    <s v="L03022"/>
    <n v="15684921"/>
    <x v="3"/>
    <n v="42400"/>
    <n v="11.3"/>
    <n v="60"/>
    <s v="2024-03-03"/>
    <x v="0"/>
    <n v="0"/>
  </r>
  <r>
    <s v="L03023"/>
    <n v="15684348"/>
    <x v="2"/>
    <n v="53000"/>
    <n v="8.57"/>
    <n v="48"/>
    <s v="2024-03-04"/>
    <x v="0"/>
    <n v="0"/>
  </r>
  <r>
    <s v="L03024"/>
    <n v="15639882"/>
    <x v="0"/>
    <n v="210600"/>
    <n v="7.32"/>
    <n v="120"/>
    <s v="2024-03-04"/>
    <x v="0"/>
    <n v="0"/>
  </r>
  <r>
    <s v="L03025"/>
    <n v="15676909"/>
    <x v="3"/>
    <n v="94100"/>
    <n v="10.7"/>
    <n v="24"/>
    <s v="2024-03-05"/>
    <x v="0"/>
    <n v="0"/>
  </r>
  <r>
    <s v="L03026"/>
    <n v="15618182"/>
    <x v="0"/>
    <n v="430000"/>
    <n v="5.65"/>
    <n v="240"/>
    <s v="2024-03-05"/>
    <x v="0"/>
    <n v="0"/>
  </r>
  <r>
    <s v="L03027"/>
    <n v="15797822"/>
    <x v="0"/>
    <n v="309700"/>
    <n v="5.89"/>
    <n v="360"/>
    <s v="2024-03-05"/>
    <x v="0"/>
    <n v="0"/>
  </r>
  <r>
    <s v="L03028"/>
    <n v="15646756"/>
    <x v="4"/>
    <n v="32300"/>
    <n v="6.11"/>
    <n v="36"/>
    <s v="2024-03-06"/>
    <x v="0"/>
    <n v="0"/>
  </r>
  <r>
    <s v="L03029"/>
    <n v="15615457"/>
    <x v="3"/>
    <n v="48100"/>
    <n v="10.01"/>
    <n v="12"/>
    <s v="2024-03-07"/>
    <x v="1"/>
    <n v="0"/>
  </r>
  <r>
    <s v="L03030"/>
    <n v="15697510"/>
    <x v="3"/>
    <n v="71900"/>
    <n v="11.45"/>
    <n v="24"/>
    <s v="2024-03-07"/>
    <x v="0"/>
    <n v="0"/>
  </r>
  <r>
    <s v="L03031"/>
    <n v="15736327"/>
    <x v="0"/>
    <n v="394200"/>
    <n v="7"/>
    <n v="360"/>
    <s v="2024-03-08"/>
    <x v="0"/>
    <n v="0"/>
  </r>
  <r>
    <s v="L03032"/>
    <n v="15664793"/>
    <x v="1"/>
    <n v="396000"/>
    <n v="9.18"/>
    <n v="24"/>
    <s v="2024-03-09"/>
    <x v="0"/>
    <n v="0"/>
  </r>
  <r>
    <s v="L03033"/>
    <n v="15621116"/>
    <x v="4"/>
    <n v="30600"/>
    <n v="7.45"/>
    <n v="84"/>
    <s v="2024-03-09"/>
    <x v="0"/>
    <n v="0"/>
  </r>
  <r>
    <s v="L03034"/>
    <n v="15640953"/>
    <x v="0"/>
    <n v="442700"/>
    <n v="6.98"/>
    <n v="120"/>
    <s v="2024-03-09"/>
    <x v="0"/>
    <n v="0"/>
  </r>
  <r>
    <s v="L03035"/>
    <n v="15750769"/>
    <x v="1"/>
    <n v="248500"/>
    <n v="10.24"/>
    <n v="60"/>
    <s v="2024-03-09"/>
    <x v="0"/>
    <n v="0"/>
  </r>
  <r>
    <s v="L03036"/>
    <n v="15681115"/>
    <x v="1"/>
    <n v="246800"/>
    <n v="9.06"/>
    <n v="60"/>
    <s v="2024-03-10"/>
    <x v="0"/>
    <n v="0"/>
  </r>
  <r>
    <s v="L03037"/>
    <n v="15803457"/>
    <x v="2"/>
    <n v="169000"/>
    <n v="7.62"/>
    <n v="36"/>
    <s v="2024-03-10"/>
    <x v="0"/>
    <n v="0"/>
  </r>
  <r>
    <s v="L03038"/>
    <n v="15659399"/>
    <x v="4"/>
    <n v="26700"/>
    <n v="8.11"/>
    <n v="36"/>
    <s v="2024-03-11"/>
    <x v="0"/>
    <n v="0"/>
  </r>
  <r>
    <s v="L03039"/>
    <n v="15642785"/>
    <x v="0"/>
    <n v="355000"/>
    <n v="7.9"/>
    <n v="300"/>
    <s v="2024-03-11"/>
    <x v="0"/>
    <n v="0"/>
  </r>
  <r>
    <s v="L03040"/>
    <n v="15567246"/>
    <x v="1"/>
    <n v="433200"/>
    <n v="10.89"/>
    <n v="60"/>
    <s v="2024-03-11"/>
    <x v="0"/>
    <n v="0"/>
  </r>
  <r>
    <s v="L03041"/>
    <n v="15777054"/>
    <x v="0"/>
    <n v="109900"/>
    <n v="6.84"/>
    <n v="300"/>
    <s v="2024-03-11"/>
    <x v="2"/>
    <n v="181"/>
  </r>
  <r>
    <s v="L03042"/>
    <n v="15804394"/>
    <x v="0"/>
    <n v="238800"/>
    <n v="5.69"/>
    <n v="180"/>
    <s v="2024-03-12"/>
    <x v="0"/>
    <n v="0"/>
  </r>
  <r>
    <s v="L03043"/>
    <n v="15671139"/>
    <x v="3"/>
    <n v="66100"/>
    <n v="11.85"/>
    <n v="36"/>
    <s v="2024-03-13"/>
    <x v="0"/>
    <n v="0"/>
  </r>
  <r>
    <s v="L03044"/>
    <n v="15781987"/>
    <x v="0"/>
    <n v="126700"/>
    <n v="6.48"/>
    <n v="300"/>
    <s v="2024-03-13"/>
    <x v="0"/>
    <n v="0"/>
  </r>
  <r>
    <s v="L03045"/>
    <n v="15683027"/>
    <x v="3"/>
    <n v="101100"/>
    <n v="11.83"/>
    <n v="60"/>
    <s v="2024-03-13"/>
    <x v="2"/>
    <n v="191"/>
  </r>
  <r>
    <s v="L03046"/>
    <n v="15593499"/>
    <x v="0"/>
    <n v="124300"/>
    <n v="5.83"/>
    <n v="180"/>
    <s v="2024-03-13"/>
    <x v="0"/>
    <n v="0"/>
  </r>
  <r>
    <s v="L03047"/>
    <n v="15639669"/>
    <x v="3"/>
    <n v="89600"/>
    <n v="11.24"/>
    <n v="12"/>
    <s v="2024-03-14"/>
    <x v="1"/>
    <n v="0"/>
  </r>
  <r>
    <s v="L03048"/>
    <n v="15605276"/>
    <x v="3"/>
    <n v="83900"/>
    <n v="11.14"/>
    <n v="48"/>
    <s v="2024-03-14"/>
    <x v="0"/>
    <n v="0"/>
  </r>
  <r>
    <s v="L03049"/>
    <n v="15647333"/>
    <x v="1"/>
    <n v="44900"/>
    <n v="10.82"/>
    <n v="60"/>
    <s v="2024-03-14"/>
    <x v="0"/>
    <n v="0"/>
  </r>
  <r>
    <s v="L03050"/>
    <n v="15717736"/>
    <x v="2"/>
    <n v="153700"/>
    <n v="9.5"/>
    <n v="36"/>
    <s v="2024-03-15"/>
    <x v="0"/>
    <n v="0"/>
  </r>
  <r>
    <s v="L03051"/>
    <n v="15713774"/>
    <x v="3"/>
    <n v="48100"/>
    <n v="11.61"/>
    <n v="48"/>
    <s v="2024-03-16"/>
    <x v="0"/>
    <n v="0"/>
  </r>
  <r>
    <s v="L03052"/>
    <n v="15576126"/>
    <x v="3"/>
    <n v="27900"/>
    <n v="11.07"/>
    <n v="12"/>
    <s v="2024-03-16"/>
    <x v="1"/>
    <n v="0"/>
  </r>
  <r>
    <s v="L03053"/>
    <n v="15746203"/>
    <x v="1"/>
    <n v="113800"/>
    <n v="11.75"/>
    <n v="36"/>
    <s v="2024-03-16"/>
    <x v="0"/>
    <n v="0"/>
  </r>
  <r>
    <s v="L03054"/>
    <n v="15703707"/>
    <x v="4"/>
    <n v="73000"/>
    <n v="6.78"/>
    <n v="36"/>
    <s v="2024-03-16"/>
    <x v="0"/>
    <n v="0"/>
  </r>
  <r>
    <s v="L03055"/>
    <n v="15797919"/>
    <x v="0"/>
    <n v="477900"/>
    <n v="4.45"/>
    <n v="180"/>
    <s v="2024-03-16"/>
    <x v="0"/>
    <n v="0"/>
  </r>
  <r>
    <s v="L03056"/>
    <n v="15808023"/>
    <x v="3"/>
    <n v="56000"/>
    <n v="10.53"/>
    <n v="24"/>
    <s v="2024-03-16"/>
    <x v="0"/>
    <n v="0"/>
  </r>
  <r>
    <s v="L03057"/>
    <n v="15594349"/>
    <x v="1"/>
    <n v="209100"/>
    <n v="8.65"/>
    <n v="84"/>
    <s v="2024-03-17"/>
    <x v="0"/>
    <n v="0"/>
  </r>
  <r>
    <s v="L03058"/>
    <n v="15783883"/>
    <x v="3"/>
    <n v="63800"/>
    <n v="10.63"/>
    <n v="60"/>
    <s v="2024-03-18"/>
    <x v="0"/>
    <n v="0"/>
  </r>
  <r>
    <s v="L03059"/>
    <n v="15756743"/>
    <x v="2"/>
    <n v="91900"/>
    <n v="8.7200000000000006"/>
    <n v="24"/>
    <s v="2024-03-18"/>
    <x v="0"/>
    <n v="49"/>
  </r>
  <r>
    <s v="L03060"/>
    <n v="15738785"/>
    <x v="4"/>
    <n v="126200"/>
    <n v="9.0299999999999994"/>
    <n v="36"/>
    <s v="2024-03-18"/>
    <x v="0"/>
    <n v="0"/>
  </r>
  <r>
    <s v="L03061"/>
    <n v="15686776"/>
    <x v="3"/>
    <n v="8500"/>
    <n v="11.47"/>
    <n v="60"/>
    <s v="2024-03-18"/>
    <x v="2"/>
    <n v="156"/>
  </r>
  <r>
    <s v="L03062"/>
    <n v="15631868"/>
    <x v="4"/>
    <n v="70800"/>
    <n v="6.12"/>
    <n v="120"/>
    <s v="2024-03-18"/>
    <x v="2"/>
    <n v="286"/>
  </r>
  <r>
    <s v="L03063"/>
    <n v="15626233"/>
    <x v="2"/>
    <n v="232500"/>
    <n v="8.6300000000000008"/>
    <n v="60"/>
    <s v="2024-03-19"/>
    <x v="0"/>
    <n v="0"/>
  </r>
  <r>
    <s v="L03064"/>
    <n v="15731829"/>
    <x v="3"/>
    <n v="8100"/>
    <n v="12.23"/>
    <n v="60"/>
    <s v="2024-03-19"/>
    <x v="0"/>
    <n v="22"/>
  </r>
  <r>
    <s v="L03065"/>
    <n v="15603156"/>
    <x v="2"/>
    <n v="123800"/>
    <n v="9.25"/>
    <n v="60"/>
    <s v="2024-03-19"/>
    <x v="0"/>
    <n v="16"/>
  </r>
  <r>
    <s v="L03066"/>
    <n v="15684196"/>
    <x v="3"/>
    <n v="61700"/>
    <n v="10.78"/>
    <n v="12"/>
    <s v="2024-03-19"/>
    <x v="1"/>
    <n v="0"/>
  </r>
  <r>
    <s v="L03067"/>
    <n v="15598751"/>
    <x v="4"/>
    <n v="68400"/>
    <n v="9.5"/>
    <n v="84"/>
    <s v="2024-03-20"/>
    <x v="0"/>
    <n v="0"/>
  </r>
  <r>
    <s v="L03068"/>
    <n v="15742638"/>
    <x v="2"/>
    <n v="45700"/>
    <n v="6.72"/>
    <n v="72"/>
    <s v="2024-03-20"/>
    <x v="0"/>
    <n v="0"/>
  </r>
  <r>
    <s v="L03069"/>
    <n v="15685290"/>
    <x v="3"/>
    <n v="33600"/>
    <n v="11.87"/>
    <n v="24"/>
    <s v="2024-03-20"/>
    <x v="0"/>
    <n v="0"/>
  </r>
  <r>
    <s v="L03070"/>
    <n v="15613945"/>
    <x v="4"/>
    <n v="104900"/>
    <n v="9.11"/>
    <n v="84"/>
    <s v="2024-03-21"/>
    <x v="0"/>
    <n v="0"/>
  </r>
  <r>
    <s v="L03071"/>
    <n v="15569503"/>
    <x v="4"/>
    <n v="92200"/>
    <n v="6.25"/>
    <n v="120"/>
    <s v="2024-03-21"/>
    <x v="0"/>
    <n v="0"/>
  </r>
  <r>
    <s v="L03072"/>
    <n v="15782608"/>
    <x v="2"/>
    <n v="207900"/>
    <n v="7.52"/>
    <n v="48"/>
    <s v="2024-03-22"/>
    <x v="2"/>
    <n v="117"/>
  </r>
  <r>
    <s v="L03073"/>
    <n v="15711288"/>
    <x v="1"/>
    <n v="78800"/>
    <n v="11.91"/>
    <n v="36"/>
    <s v="2024-03-22"/>
    <x v="0"/>
    <n v="0"/>
  </r>
  <r>
    <s v="L03074"/>
    <n v="15815236"/>
    <x v="1"/>
    <n v="65500"/>
    <n v="11.69"/>
    <n v="24"/>
    <s v="2024-03-22"/>
    <x v="0"/>
    <n v="0"/>
  </r>
  <r>
    <s v="L03075"/>
    <n v="15645904"/>
    <x v="3"/>
    <n v="83700"/>
    <n v="11.38"/>
    <n v="12"/>
    <s v="2024-03-22"/>
    <x v="1"/>
    <n v="0"/>
  </r>
  <r>
    <s v="L03076"/>
    <n v="15579433"/>
    <x v="0"/>
    <n v="892600"/>
    <n v="4.1900000000000004"/>
    <n v="360"/>
    <s v="2024-03-23"/>
    <x v="0"/>
    <n v="0"/>
  </r>
  <r>
    <s v="L03077"/>
    <n v="15747458"/>
    <x v="4"/>
    <n v="63500"/>
    <n v="6.8"/>
    <n v="84"/>
    <s v="2024-03-23"/>
    <x v="0"/>
    <n v="0"/>
  </r>
  <r>
    <s v="L03078"/>
    <n v="15694556"/>
    <x v="0"/>
    <n v="332800"/>
    <n v="6.07"/>
    <n v="300"/>
    <s v="2024-03-23"/>
    <x v="0"/>
    <n v="0"/>
  </r>
  <r>
    <s v="L03079"/>
    <n v="15760294"/>
    <x v="3"/>
    <n v="20600"/>
    <n v="12.91"/>
    <n v="12"/>
    <s v="2024-03-24"/>
    <x v="1"/>
    <n v="0"/>
  </r>
  <r>
    <s v="L03080"/>
    <n v="15803682"/>
    <x v="4"/>
    <n v="57700"/>
    <n v="7.84"/>
    <n v="60"/>
    <s v="2024-03-24"/>
    <x v="0"/>
    <n v="0"/>
  </r>
  <r>
    <s v="L03081"/>
    <n v="15589948"/>
    <x v="0"/>
    <n v="461100"/>
    <n v="6.5"/>
    <n v="360"/>
    <s v="2024-03-25"/>
    <x v="0"/>
    <n v="0"/>
  </r>
  <r>
    <s v="L03082"/>
    <n v="15768120"/>
    <x v="0"/>
    <n v="696400"/>
    <n v="5.2"/>
    <n v="120"/>
    <s v="2024-03-25"/>
    <x v="2"/>
    <n v="250"/>
  </r>
  <r>
    <s v="L03083"/>
    <n v="15753174"/>
    <x v="3"/>
    <n v="68300"/>
    <n v="11.87"/>
    <n v="36"/>
    <s v="2024-03-25"/>
    <x v="0"/>
    <n v="0"/>
  </r>
  <r>
    <s v="L03084"/>
    <n v="15594612"/>
    <x v="3"/>
    <n v="17800"/>
    <n v="11.3"/>
    <n v="24"/>
    <s v="2024-03-25"/>
    <x v="0"/>
    <n v="0"/>
  </r>
  <r>
    <s v="L03085"/>
    <n v="15764419"/>
    <x v="3"/>
    <n v="63100"/>
    <n v="9.67"/>
    <n v="24"/>
    <s v="2024-03-26"/>
    <x v="0"/>
    <n v="0"/>
  </r>
  <r>
    <s v="L03086"/>
    <n v="15786539"/>
    <x v="3"/>
    <n v="17900"/>
    <n v="10.49"/>
    <n v="36"/>
    <s v="2024-03-26"/>
    <x v="0"/>
    <n v="0"/>
  </r>
  <r>
    <s v="L03087"/>
    <n v="15733581"/>
    <x v="0"/>
    <n v="626800"/>
    <n v="3.6"/>
    <n v="240"/>
    <s v="2024-03-26"/>
    <x v="0"/>
    <n v="0"/>
  </r>
  <r>
    <s v="L03088"/>
    <n v="15680920"/>
    <x v="4"/>
    <n v="97000"/>
    <n v="6.79"/>
    <n v="36"/>
    <s v="2024-03-26"/>
    <x v="0"/>
    <n v="0"/>
  </r>
  <r>
    <s v="L03089"/>
    <n v="15711314"/>
    <x v="0"/>
    <n v="438100"/>
    <n v="7.19"/>
    <n v="300"/>
    <s v="2024-03-27"/>
    <x v="0"/>
    <n v="0"/>
  </r>
  <r>
    <s v="L03090"/>
    <n v="15595158"/>
    <x v="4"/>
    <n v="61400"/>
    <n v="6.99"/>
    <n v="60"/>
    <s v="2024-03-28"/>
    <x v="0"/>
    <n v="0"/>
  </r>
  <r>
    <s v="L03091"/>
    <n v="15605339"/>
    <x v="4"/>
    <n v="28800"/>
    <n v="7.19"/>
    <n v="84"/>
    <s v="2024-03-28"/>
    <x v="0"/>
    <n v="0"/>
  </r>
  <r>
    <s v="L03092"/>
    <n v="15612729"/>
    <x v="4"/>
    <n v="35500"/>
    <n v="7.25"/>
    <n v="84"/>
    <s v="2024-03-28"/>
    <x v="0"/>
    <n v="0"/>
  </r>
  <r>
    <s v="L03093"/>
    <n v="15649738"/>
    <x v="2"/>
    <n v="220800"/>
    <n v="7.94"/>
    <n v="36"/>
    <s v="2024-03-28"/>
    <x v="0"/>
    <n v="0"/>
  </r>
  <r>
    <s v="L03094"/>
    <n v="15726556"/>
    <x v="0"/>
    <n v="709700"/>
    <n v="7.55"/>
    <n v="180"/>
    <s v="2024-03-29"/>
    <x v="0"/>
    <n v="0"/>
  </r>
  <r>
    <s v="L03095"/>
    <n v="15812351"/>
    <x v="2"/>
    <n v="245800"/>
    <n v="8.17"/>
    <n v="72"/>
    <s v="2024-03-29"/>
    <x v="0"/>
    <n v="0"/>
  </r>
  <r>
    <s v="L03096"/>
    <n v="15625524"/>
    <x v="3"/>
    <n v="81900"/>
    <n v="13.98"/>
    <n v="36"/>
    <s v="2024-03-29"/>
    <x v="0"/>
    <n v="0"/>
  </r>
  <r>
    <s v="L03097"/>
    <n v="15714240"/>
    <x v="4"/>
    <n v="111100"/>
    <n v="7.76"/>
    <n v="60"/>
    <s v="2024-03-29"/>
    <x v="0"/>
    <n v="0"/>
  </r>
  <r>
    <s v="L03098"/>
    <n v="15682868"/>
    <x v="4"/>
    <n v="86200"/>
    <n v="6.32"/>
    <n v="120"/>
    <s v="2024-03-30"/>
    <x v="0"/>
    <n v="0"/>
  </r>
  <r>
    <s v="L03099"/>
    <n v="15672912"/>
    <x v="2"/>
    <n v="91600"/>
    <n v="7.15"/>
    <n v="48"/>
    <s v="2024-03-30"/>
    <x v="0"/>
    <n v="0"/>
  </r>
  <r>
    <s v="L03100"/>
    <n v="15802501"/>
    <x v="3"/>
    <n v="60400"/>
    <n v="11.08"/>
    <n v="12"/>
    <s v="2024-03-30"/>
    <x v="1"/>
    <n v="0"/>
  </r>
  <r>
    <s v="L03101"/>
    <n v="15638494"/>
    <x v="1"/>
    <n v="293400"/>
    <n v="10.17"/>
    <n v="24"/>
    <s v="2024-03-30"/>
    <x v="0"/>
    <n v="0"/>
  </r>
  <r>
    <s v="L03102"/>
    <n v="15657317"/>
    <x v="2"/>
    <n v="106400"/>
    <n v="7.24"/>
    <n v="72"/>
    <s v="2024-03-30"/>
    <x v="0"/>
    <n v="0"/>
  </r>
  <r>
    <s v="L03103"/>
    <n v="15566269"/>
    <x v="0"/>
    <n v="176500"/>
    <n v="4.6399999999999997"/>
    <n v="300"/>
    <s v="2024-03-31"/>
    <x v="0"/>
    <n v="0"/>
  </r>
  <r>
    <s v="L03104"/>
    <n v="15584114"/>
    <x v="1"/>
    <n v="365600"/>
    <n v="9.34"/>
    <n v="24"/>
    <s v="2024-03-31"/>
    <x v="0"/>
    <n v="0"/>
  </r>
  <r>
    <s v="L03105"/>
    <n v="15613180"/>
    <x v="3"/>
    <n v="110100"/>
    <n v="10.32"/>
    <n v="48"/>
    <s v="2024-04-01"/>
    <x v="0"/>
    <n v="0"/>
  </r>
  <r>
    <s v="L03106"/>
    <n v="15666297"/>
    <x v="3"/>
    <n v="58600"/>
    <n v="10.79"/>
    <n v="36"/>
    <s v="2024-04-01"/>
    <x v="0"/>
    <n v="0"/>
  </r>
  <r>
    <s v="L03107"/>
    <n v="15700964"/>
    <x v="4"/>
    <n v="143000"/>
    <n v="7.3"/>
    <n v="120"/>
    <s v="2024-04-02"/>
    <x v="0"/>
    <n v="0"/>
  </r>
  <r>
    <s v="L03108"/>
    <n v="15585255"/>
    <x v="2"/>
    <n v="151700"/>
    <n v="9.57"/>
    <n v="60"/>
    <s v="2024-04-02"/>
    <x v="0"/>
    <n v="0"/>
  </r>
  <r>
    <s v="L03109"/>
    <n v="15707559"/>
    <x v="0"/>
    <n v="807300"/>
    <n v="6.41"/>
    <n v="180"/>
    <s v="2024-04-03"/>
    <x v="2"/>
    <n v="360"/>
  </r>
  <r>
    <s v="L03110"/>
    <n v="15754952"/>
    <x v="1"/>
    <n v="322000"/>
    <n v="11.51"/>
    <n v="24"/>
    <s v="2024-04-03"/>
    <x v="2"/>
    <n v="263"/>
  </r>
  <r>
    <s v="L03111"/>
    <n v="15770185"/>
    <x v="3"/>
    <n v="33500"/>
    <n v="11.26"/>
    <n v="60"/>
    <s v="2024-04-03"/>
    <x v="0"/>
    <n v="0"/>
  </r>
  <r>
    <s v="L03112"/>
    <n v="15600700"/>
    <x v="1"/>
    <n v="249700"/>
    <n v="10.92"/>
    <n v="24"/>
    <s v="2024-04-04"/>
    <x v="0"/>
    <n v="0"/>
  </r>
  <r>
    <s v="L03113"/>
    <n v="15687153"/>
    <x v="1"/>
    <n v="328500"/>
    <n v="8.6199999999999992"/>
    <n v="24"/>
    <s v="2024-04-04"/>
    <x v="0"/>
    <n v="0"/>
  </r>
  <r>
    <s v="L03114"/>
    <n v="15759140"/>
    <x v="3"/>
    <n v="31800"/>
    <n v="11.21"/>
    <n v="36"/>
    <s v="2024-04-05"/>
    <x v="0"/>
    <n v="0"/>
  </r>
  <r>
    <s v="L03115"/>
    <n v="15712849"/>
    <x v="2"/>
    <n v="278300"/>
    <n v="9.52"/>
    <n v="48"/>
    <s v="2024-04-05"/>
    <x v="0"/>
    <n v="0"/>
  </r>
  <r>
    <s v="L03116"/>
    <n v="15705663"/>
    <x v="3"/>
    <n v="64400"/>
    <n v="10.97"/>
    <n v="12"/>
    <s v="2024-04-05"/>
    <x v="1"/>
    <n v="0"/>
  </r>
  <r>
    <s v="L03117"/>
    <n v="15666166"/>
    <x v="2"/>
    <n v="268000"/>
    <n v="9.19"/>
    <n v="48"/>
    <s v="2024-04-05"/>
    <x v="0"/>
    <n v="0"/>
  </r>
  <r>
    <s v="L03118"/>
    <n v="15737521"/>
    <x v="3"/>
    <n v="44800"/>
    <n v="12.22"/>
    <n v="48"/>
    <s v="2024-04-06"/>
    <x v="0"/>
    <n v="0"/>
  </r>
  <r>
    <s v="L03119"/>
    <n v="15739847"/>
    <x v="2"/>
    <n v="97100"/>
    <n v="6.91"/>
    <n v="36"/>
    <s v="2024-04-06"/>
    <x v="0"/>
    <n v="26"/>
  </r>
  <r>
    <s v="L03120"/>
    <n v="15650924"/>
    <x v="3"/>
    <n v="89400"/>
    <n v="10.53"/>
    <n v="12"/>
    <s v="2024-04-07"/>
    <x v="1"/>
    <n v="0"/>
  </r>
  <r>
    <s v="L03121"/>
    <n v="15797710"/>
    <x v="0"/>
    <n v="643800"/>
    <n v="6.65"/>
    <n v="180"/>
    <s v="2024-04-07"/>
    <x v="0"/>
    <n v="0"/>
  </r>
  <r>
    <s v="L03122"/>
    <n v="15797113"/>
    <x v="3"/>
    <n v="87600"/>
    <n v="12.43"/>
    <n v="60"/>
    <s v="2024-04-08"/>
    <x v="0"/>
    <n v="0"/>
  </r>
  <r>
    <s v="L03123"/>
    <n v="15736397"/>
    <x v="1"/>
    <n v="87900"/>
    <n v="11.19"/>
    <n v="24"/>
    <s v="2024-04-08"/>
    <x v="0"/>
    <n v="46"/>
  </r>
  <r>
    <s v="L03124"/>
    <n v="15597709"/>
    <x v="0"/>
    <n v="424800"/>
    <n v="6.92"/>
    <n v="180"/>
    <s v="2024-04-08"/>
    <x v="0"/>
    <n v="19"/>
  </r>
  <r>
    <s v="L03125"/>
    <n v="15747772"/>
    <x v="0"/>
    <n v="192100"/>
    <n v="6"/>
    <n v="300"/>
    <s v="2024-04-08"/>
    <x v="0"/>
    <n v="58"/>
  </r>
  <r>
    <s v="L03126"/>
    <n v="15594404"/>
    <x v="4"/>
    <n v="66300"/>
    <n v="4.03"/>
    <n v="36"/>
    <s v="2024-04-09"/>
    <x v="0"/>
    <n v="0"/>
  </r>
  <r>
    <s v="L03127"/>
    <n v="15703399"/>
    <x v="2"/>
    <n v="231800"/>
    <n v="7.01"/>
    <n v="24"/>
    <s v="2024-04-09"/>
    <x v="0"/>
    <n v="0"/>
  </r>
  <r>
    <s v="L03128"/>
    <n v="15581733"/>
    <x v="3"/>
    <n v="100600"/>
    <n v="9.7200000000000006"/>
    <n v="36"/>
    <s v="2024-04-09"/>
    <x v="0"/>
    <n v="53"/>
  </r>
  <r>
    <s v="L03129"/>
    <n v="15797748"/>
    <x v="2"/>
    <n v="18300"/>
    <n v="7.79"/>
    <n v="48"/>
    <s v="2024-04-09"/>
    <x v="0"/>
    <n v="0"/>
  </r>
  <r>
    <s v="L03130"/>
    <n v="15585249"/>
    <x v="0"/>
    <n v="583400"/>
    <n v="5.31"/>
    <n v="300"/>
    <s v="2024-04-09"/>
    <x v="0"/>
    <n v="51"/>
  </r>
  <r>
    <s v="L03131"/>
    <n v="15629744"/>
    <x v="2"/>
    <n v="216700"/>
    <n v="6.45"/>
    <n v="24"/>
    <s v="2024-04-11"/>
    <x v="0"/>
    <n v="0"/>
  </r>
  <r>
    <s v="L03132"/>
    <n v="15638231"/>
    <x v="2"/>
    <n v="241200"/>
    <n v="7.82"/>
    <n v="36"/>
    <s v="2024-04-11"/>
    <x v="0"/>
    <n v="0"/>
  </r>
  <r>
    <s v="L03133"/>
    <n v="15772073"/>
    <x v="1"/>
    <n v="482000"/>
    <n v="9.84"/>
    <n v="60"/>
    <s v="2024-04-12"/>
    <x v="2"/>
    <n v="176"/>
  </r>
  <r>
    <s v="L03134"/>
    <n v="15790829"/>
    <x v="3"/>
    <n v="83700"/>
    <n v="11.53"/>
    <n v="12"/>
    <s v="2024-04-12"/>
    <x v="1"/>
    <n v="0"/>
  </r>
  <r>
    <s v="L03135"/>
    <n v="15789432"/>
    <x v="0"/>
    <n v="787900"/>
    <n v="8.43"/>
    <n v="360"/>
    <s v="2024-04-12"/>
    <x v="2"/>
    <n v="308"/>
  </r>
  <r>
    <s v="L03136"/>
    <n v="15630704"/>
    <x v="4"/>
    <n v="88300"/>
    <n v="7.25"/>
    <n v="60"/>
    <s v="2024-04-12"/>
    <x v="0"/>
    <n v="0"/>
  </r>
  <r>
    <s v="L03137"/>
    <n v="15623430"/>
    <x v="2"/>
    <n v="317100"/>
    <n v="8.07"/>
    <n v="48"/>
    <s v="2024-04-13"/>
    <x v="0"/>
    <n v="0"/>
  </r>
  <r>
    <s v="L03138"/>
    <n v="15640789"/>
    <x v="3"/>
    <n v="86200"/>
    <n v="11.54"/>
    <n v="36"/>
    <s v="2024-04-13"/>
    <x v="0"/>
    <n v="0"/>
  </r>
  <r>
    <s v="L03139"/>
    <n v="15778934"/>
    <x v="0"/>
    <n v="368500"/>
    <n v="5.64"/>
    <n v="120"/>
    <s v="2024-04-13"/>
    <x v="0"/>
    <n v="0"/>
  </r>
  <r>
    <s v="L03140"/>
    <n v="15681956"/>
    <x v="3"/>
    <n v="27500"/>
    <n v="11.2"/>
    <n v="36"/>
    <s v="2024-04-14"/>
    <x v="0"/>
    <n v="0"/>
  </r>
  <r>
    <s v="L03141"/>
    <n v="15782939"/>
    <x v="3"/>
    <n v="66300"/>
    <n v="10.95"/>
    <n v="48"/>
    <s v="2024-04-14"/>
    <x v="0"/>
    <n v="0"/>
  </r>
  <r>
    <s v="L03142"/>
    <n v="15573348"/>
    <x v="0"/>
    <n v="17900"/>
    <n v="4.3"/>
    <n v="120"/>
    <s v="2024-04-14"/>
    <x v="0"/>
    <n v="43"/>
  </r>
  <r>
    <s v="L03143"/>
    <n v="15779174"/>
    <x v="0"/>
    <n v="685600"/>
    <n v="8.61"/>
    <n v="360"/>
    <s v="2024-04-14"/>
    <x v="2"/>
    <n v="181"/>
  </r>
  <r>
    <s v="L03144"/>
    <n v="15677049"/>
    <x v="0"/>
    <n v="585100"/>
    <n v="7.64"/>
    <n v="120"/>
    <s v="2024-04-15"/>
    <x v="0"/>
    <n v="0"/>
  </r>
  <r>
    <s v="L03145"/>
    <n v="15572631"/>
    <x v="0"/>
    <n v="266600"/>
    <n v="7.56"/>
    <n v="180"/>
    <s v="2024-04-15"/>
    <x v="0"/>
    <n v="0"/>
  </r>
  <r>
    <s v="L03146"/>
    <n v="15659002"/>
    <x v="2"/>
    <n v="303200"/>
    <n v="7.06"/>
    <n v="60"/>
    <s v="2024-04-15"/>
    <x v="0"/>
    <n v="0"/>
  </r>
  <r>
    <s v="L03147"/>
    <n v="15574480"/>
    <x v="0"/>
    <n v="462500"/>
    <n v="7.01"/>
    <n v="120"/>
    <s v="2024-04-16"/>
    <x v="2"/>
    <n v="277"/>
  </r>
  <r>
    <s v="L03148"/>
    <n v="15597983"/>
    <x v="0"/>
    <n v="364400"/>
    <n v="5.96"/>
    <n v="360"/>
    <s v="2024-04-16"/>
    <x v="0"/>
    <n v="0"/>
  </r>
  <r>
    <s v="L03149"/>
    <n v="15734177"/>
    <x v="2"/>
    <n v="320600"/>
    <n v="9.44"/>
    <n v="48"/>
    <s v="2024-04-16"/>
    <x v="0"/>
    <n v="0"/>
  </r>
  <r>
    <s v="L03150"/>
    <n v="15575498"/>
    <x v="2"/>
    <n v="88100"/>
    <n v="8.01"/>
    <n v="60"/>
    <s v="2024-04-18"/>
    <x v="0"/>
    <n v="0"/>
  </r>
  <r>
    <s v="L03151"/>
    <n v="15704770"/>
    <x v="2"/>
    <n v="18100"/>
    <n v="6.87"/>
    <n v="48"/>
    <s v="2024-04-18"/>
    <x v="0"/>
    <n v="37"/>
  </r>
  <r>
    <s v="L03152"/>
    <n v="15614054"/>
    <x v="3"/>
    <n v="80300"/>
    <n v="10.7"/>
    <n v="12"/>
    <s v="2024-04-18"/>
    <x v="1"/>
    <n v="0"/>
  </r>
  <r>
    <s v="L03153"/>
    <n v="15787258"/>
    <x v="0"/>
    <n v="328900"/>
    <n v="6.49"/>
    <n v="240"/>
    <s v="2024-04-19"/>
    <x v="0"/>
    <n v="0"/>
  </r>
  <r>
    <s v="L03154"/>
    <n v="15697095"/>
    <x v="4"/>
    <n v="117000"/>
    <n v="7.09"/>
    <n v="36"/>
    <s v="2024-04-19"/>
    <x v="0"/>
    <n v="0"/>
  </r>
  <r>
    <s v="L03155"/>
    <n v="15794661"/>
    <x v="0"/>
    <n v="567400"/>
    <n v="5.76"/>
    <n v="120"/>
    <s v="2024-04-19"/>
    <x v="0"/>
    <n v="0"/>
  </r>
  <r>
    <s v="L03156"/>
    <n v="15581370"/>
    <x v="2"/>
    <n v="29200"/>
    <n v="8.5299999999999994"/>
    <n v="48"/>
    <s v="2024-04-19"/>
    <x v="0"/>
    <n v="0"/>
  </r>
  <r>
    <s v="L03157"/>
    <n v="15717984"/>
    <x v="0"/>
    <n v="260300"/>
    <n v="8.08"/>
    <n v="120"/>
    <s v="2024-04-19"/>
    <x v="2"/>
    <n v="277"/>
  </r>
  <r>
    <s v="L03158"/>
    <n v="15600086"/>
    <x v="3"/>
    <n v="88100"/>
    <n v="11.05"/>
    <n v="60"/>
    <s v="2024-04-20"/>
    <x v="0"/>
    <n v="0"/>
  </r>
  <r>
    <s v="L03159"/>
    <n v="15647191"/>
    <x v="2"/>
    <n v="14300"/>
    <n v="8.08"/>
    <n v="24"/>
    <s v="2024-04-20"/>
    <x v="0"/>
    <n v="0"/>
  </r>
  <r>
    <s v="L03160"/>
    <n v="15650018"/>
    <x v="2"/>
    <n v="179600"/>
    <n v="7.93"/>
    <n v="48"/>
    <s v="2024-04-20"/>
    <x v="0"/>
    <n v="0"/>
  </r>
  <r>
    <s v="L03161"/>
    <n v="15764284"/>
    <x v="2"/>
    <n v="219800"/>
    <n v="7.32"/>
    <n v="36"/>
    <s v="2024-04-20"/>
    <x v="0"/>
    <n v="0"/>
  </r>
  <r>
    <s v="L03162"/>
    <n v="15806880"/>
    <x v="3"/>
    <n v="52200"/>
    <n v="12.05"/>
    <n v="36"/>
    <s v="2024-04-20"/>
    <x v="0"/>
    <n v="0"/>
  </r>
  <r>
    <s v="L03163"/>
    <n v="15632050"/>
    <x v="2"/>
    <n v="105400"/>
    <n v="6.98"/>
    <n v="24"/>
    <s v="2024-04-21"/>
    <x v="0"/>
    <n v="0"/>
  </r>
  <r>
    <s v="L03164"/>
    <n v="15669204"/>
    <x v="1"/>
    <n v="175500"/>
    <n v="10.26"/>
    <n v="24"/>
    <s v="2024-04-21"/>
    <x v="0"/>
    <n v="0"/>
  </r>
  <r>
    <s v="L03165"/>
    <n v="15714006"/>
    <x v="4"/>
    <n v="80900"/>
    <n v="10.23"/>
    <n v="60"/>
    <s v="2024-04-21"/>
    <x v="0"/>
    <n v="0"/>
  </r>
  <r>
    <s v="L03166"/>
    <n v="15708693"/>
    <x v="0"/>
    <n v="243700"/>
    <n v="4.6399999999999997"/>
    <n v="120"/>
    <s v="2024-04-22"/>
    <x v="0"/>
    <n v="0"/>
  </r>
  <r>
    <s v="L03167"/>
    <n v="15812470"/>
    <x v="3"/>
    <n v="16700"/>
    <n v="10.97"/>
    <n v="12"/>
    <s v="2024-04-22"/>
    <x v="1"/>
    <n v="0"/>
  </r>
  <r>
    <s v="L03168"/>
    <n v="15671124"/>
    <x v="2"/>
    <n v="39300"/>
    <n v="8.5"/>
    <n v="36"/>
    <s v="2024-04-22"/>
    <x v="0"/>
    <n v="0"/>
  </r>
  <r>
    <s v="L03169"/>
    <n v="15778418"/>
    <x v="3"/>
    <n v="64500"/>
    <n v="10.79"/>
    <n v="48"/>
    <s v="2024-04-22"/>
    <x v="0"/>
    <n v="0"/>
  </r>
  <r>
    <s v="L03170"/>
    <n v="15713354"/>
    <x v="2"/>
    <n v="124200"/>
    <n v="9.07"/>
    <n v="36"/>
    <s v="2024-04-23"/>
    <x v="0"/>
    <n v="0"/>
  </r>
  <r>
    <s v="L03171"/>
    <n v="15607986"/>
    <x v="3"/>
    <n v="36500"/>
    <n v="12.4"/>
    <n v="60"/>
    <s v="2024-04-23"/>
    <x v="0"/>
    <n v="0"/>
  </r>
  <r>
    <s v="L03172"/>
    <n v="15668283"/>
    <x v="0"/>
    <n v="276000"/>
    <n v="7.51"/>
    <n v="360"/>
    <s v="2024-04-23"/>
    <x v="0"/>
    <n v="0"/>
  </r>
  <r>
    <s v="L03173"/>
    <n v="15582849"/>
    <x v="2"/>
    <n v="31000"/>
    <n v="7.77"/>
    <n v="36"/>
    <s v="2024-04-23"/>
    <x v="2"/>
    <n v="123"/>
  </r>
  <r>
    <s v="L03174"/>
    <n v="15705050"/>
    <x v="1"/>
    <n v="324100"/>
    <n v="10.59"/>
    <n v="24"/>
    <s v="2024-04-24"/>
    <x v="0"/>
    <n v="0"/>
  </r>
  <r>
    <s v="L03175"/>
    <n v="15780038"/>
    <x v="1"/>
    <n v="572900"/>
    <n v="9.1999999999999993"/>
    <n v="36"/>
    <s v="2024-04-24"/>
    <x v="0"/>
    <n v="0"/>
  </r>
  <r>
    <s v="L03176"/>
    <n v="15768124"/>
    <x v="3"/>
    <n v="29600"/>
    <n v="11.56"/>
    <n v="12"/>
    <s v="2024-04-24"/>
    <x v="1"/>
    <n v="0"/>
  </r>
  <r>
    <s v="L03177"/>
    <n v="15631927"/>
    <x v="0"/>
    <n v="826300"/>
    <n v="6.5"/>
    <n v="120"/>
    <s v="2024-04-25"/>
    <x v="2"/>
    <n v="276"/>
  </r>
  <r>
    <s v="L03178"/>
    <n v="15800736"/>
    <x v="2"/>
    <n v="220200"/>
    <n v="8.0500000000000007"/>
    <n v="36"/>
    <s v="2024-04-25"/>
    <x v="0"/>
    <n v="0"/>
  </r>
  <r>
    <s v="L03179"/>
    <n v="15610056"/>
    <x v="0"/>
    <n v="669100"/>
    <n v="6.11"/>
    <n v="180"/>
    <s v="2024-04-26"/>
    <x v="0"/>
    <n v="0"/>
  </r>
  <r>
    <s v="L03180"/>
    <n v="15814209"/>
    <x v="0"/>
    <n v="506700"/>
    <n v="4.58"/>
    <n v="360"/>
    <s v="2024-04-26"/>
    <x v="0"/>
    <n v="0"/>
  </r>
  <r>
    <s v="L03181"/>
    <n v="15717527"/>
    <x v="2"/>
    <n v="57500"/>
    <n v="8.9700000000000006"/>
    <n v="72"/>
    <s v="2024-04-27"/>
    <x v="0"/>
    <n v="0"/>
  </r>
  <r>
    <s v="L03182"/>
    <n v="15644896"/>
    <x v="1"/>
    <n v="599300"/>
    <n v="11.4"/>
    <n v="60"/>
    <s v="2024-04-27"/>
    <x v="0"/>
    <n v="0"/>
  </r>
  <r>
    <s v="L03183"/>
    <n v="15578369"/>
    <x v="2"/>
    <n v="246100"/>
    <n v="8.65"/>
    <n v="48"/>
    <s v="2024-04-27"/>
    <x v="0"/>
    <n v="0"/>
  </r>
  <r>
    <s v="L03184"/>
    <n v="15633870"/>
    <x v="2"/>
    <n v="128300"/>
    <n v="6.91"/>
    <n v="24"/>
    <s v="2024-04-28"/>
    <x v="0"/>
    <n v="0"/>
  </r>
  <r>
    <s v="L03185"/>
    <n v="15768367"/>
    <x v="4"/>
    <n v="116400"/>
    <n v="6.32"/>
    <n v="36"/>
    <s v="2024-04-28"/>
    <x v="0"/>
    <n v="0"/>
  </r>
  <r>
    <s v="L03186"/>
    <n v="15655389"/>
    <x v="2"/>
    <n v="59100"/>
    <n v="9.0399999999999991"/>
    <n v="24"/>
    <s v="2024-04-29"/>
    <x v="0"/>
    <n v="0"/>
  </r>
  <r>
    <s v="L03187"/>
    <n v="15803908"/>
    <x v="1"/>
    <n v="221300"/>
    <n v="11.23"/>
    <n v="24"/>
    <s v="2024-04-30"/>
    <x v="0"/>
    <n v="0"/>
  </r>
  <r>
    <s v="L03188"/>
    <n v="15642202"/>
    <x v="3"/>
    <n v="61800"/>
    <n v="9.42"/>
    <n v="24"/>
    <s v="2024-04-30"/>
    <x v="0"/>
    <n v="0"/>
  </r>
  <r>
    <s v="L03189"/>
    <n v="15761453"/>
    <x v="0"/>
    <n v="360000"/>
    <n v="6.55"/>
    <n v="360"/>
    <s v="2024-05-01"/>
    <x v="0"/>
    <n v="0"/>
  </r>
  <r>
    <s v="L03190"/>
    <n v="15693199"/>
    <x v="4"/>
    <n v="129000"/>
    <n v="6.58"/>
    <n v="84"/>
    <s v="2024-05-01"/>
    <x v="0"/>
    <n v="0"/>
  </r>
  <r>
    <s v="L03191"/>
    <n v="15654222"/>
    <x v="1"/>
    <n v="508000"/>
    <n v="9.09"/>
    <n v="84"/>
    <s v="2024-05-02"/>
    <x v="0"/>
    <n v="0"/>
  </r>
  <r>
    <s v="L03192"/>
    <n v="15675316"/>
    <x v="0"/>
    <n v="574900"/>
    <n v="7.44"/>
    <n v="180"/>
    <s v="2024-05-04"/>
    <x v="2"/>
    <n v="297"/>
  </r>
  <r>
    <s v="L03193"/>
    <n v="15606267"/>
    <x v="1"/>
    <n v="373500"/>
    <n v="10.91"/>
    <n v="36"/>
    <s v="2024-05-04"/>
    <x v="0"/>
    <n v="0"/>
  </r>
  <r>
    <s v="L03194"/>
    <n v="15695129"/>
    <x v="3"/>
    <n v="8600"/>
    <n v="10.94"/>
    <n v="48"/>
    <s v="2024-05-04"/>
    <x v="0"/>
    <n v="0"/>
  </r>
  <r>
    <s v="L03195"/>
    <n v="15663441"/>
    <x v="3"/>
    <n v="99600"/>
    <n v="10.89"/>
    <n v="48"/>
    <s v="2024-05-04"/>
    <x v="0"/>
    <n v="0"/>
  </r>
  <r>
    <s v="L03196"/>
    <n v="15631217"/>
    <x v="3"/>
    <n v="21100"/>
    <n v="12.35"/>
    <n v="48"/>
    <s v="2024-05-05"/>
    <x v="0"/>
    <n v="0"/>
  </r>
  <r>
    <s v="L03197"/>
    <n v="15776467"/>
    <x v="3"/>
    <n v="35000"/>
    <n v="10.67"/>
    <n v="12"/>
    <s v="2024-05-05"/>
    <x v="2"/>
    <n v="91"/>
  </r>
  <r>
    <s v="L03198"/>
    <n v="15662533"/>
    <x v="2"/>
    <n v="163400"/>
    <n v="8.81"/>
    <n v="36"/>
    <s v="2024-05-06"/>
    <x v="0"/>
    <n v="0"/>
  </r>
  <r>
    <s v="L03199"/>
    <n v="15635240"/>
    <x v="0"/>
    <n v="65800"/>
    <n v="7.63"/>
    <n v="240"/>
    <s v="2024-05-07"/>
    <x v="0"/>
    <n v="0"/>
  </r>
  <r>
    <s v="L03200"/>
    <n v="15680399"/>
    <x v="0"/>
    <n v="90500"/>
    <n v="5.37"/>
    <n v="120"/>
    <s v="2024-05-07"/>
    <x v="0"/>
    <n v="0"/>
  </r>
  <r>
    <s v="L03201"/>
    <n v="15671014"/>
    <x v="4"/>
    <n v="47500"/>
    <n v="8.66"/>
    <n v="120"/>
    <s v="2024-05-07"/>
    <x v="2"/>
    <n v="124"/>
  </r>
  <r>
    <s v="L03202"/>
    <n v="15601263"/>
    <x v="2"/>
    <n v="99700"/>
    <n v="9.83"/>
    <n v="60"/>
    <s v="2024-05-07"/>
    <x v="0"/>
    <n v="0"/>
  </r>
  <r>
    <s v="L03203"/>
    <n v="15661275"/>
    <x v="0"/>
    <n v="588200"/>
    <n v="7.42"/>
    <n v="360"/>
    <s v="2024-05-08"/>
    <x v="2"/>
    <n v="195"/>
  </r>
  <r>
    <s v="L03204"/>
    <n v="15779247"/>
    <x v="1"/>
    <n v="555000"/>
    <n v="10.16"/>
    <n v="60"/>
    <s v="2024-05-08"/>
    <x v="0"/>
    <n v="0"/>
  </r>
  <r>
    <s v="L03205"/>
    <n v="15566894"/>
    <x v="0"/>
    <n v="420700"/>
    <n v="5.93"/>
    <n v="180"/>
    <s v="2024-05-08"/>
    <x v="0"/>
    <n v="0"/>
  </r>
  <r>
    <s v="L03206"/>
    <n v="15723299"/>
    <x v="0"/>
    <n v="445400"/>
    <n v="5.57"/>
    <n v="300"/>
    <s v="2024-05-09"/>
    <x v="0"/>
    <n v="0"/>
  </r>
  <r>
    <s v="L03207"/>
    <n v="15721116"/>
    <x v="3"/>
    <n v="96000"/>
    <n v="11.86"/>
    <n v="60"/>
    <s v="2024-05-09"/>
    <x v="0"/>
    <n v="0"/>
  </r>
  <r>
    <s v="L03208"/>
    <n v="15626156"/>
    <x v="0"/>
    <n v="321900"/>
    <n v="5.46"/>
    <n v="240"/>
    <s v="2024-05-09"/>
    <x v="2"/>
    <n v="108"/>
  </r>
  <r>
    <s v="L03209"/>
    <n v="15798895"/>
    <x v="0"/>
    <n v="438000"/>
    <n v="7.26"/>
    <n v="360"/>
    <s v="2024-05-09"/>
    <x v="0"/>
    <n v="0"/>
  </r>
  <r>
    <s v="L03210"/>
    <n v="15639530"/>
    <x v="2"/>
    <n v="258200"/>
    <n v="7.93"/>
    <n v="60"/>
    <s v="2024-05-09"/>
    <x v="0"/>
    <n v="0"/>
  </r>
  <r>
    <s v="L03211"/>
    <n v="15686060"/>
    <x v="2"/>
    <n v="179900"/>
    <n v="8.34"/>
    <n v="24"/>
    <s v="2024-05-10"/>
    <x v="0"/>
    <n v="0"/>
  </r>
  <r>
    <s v="L03212"/>
    <n v="15641114"/>
    <x v="3"/>
    <n v="76100"/>
    <n v="11.77"/>
    <n v="24"/>
    <s v="2024-05-12"/>
    <x v="0"/>
    <n v="0"/>
  </r>
  <r>
    <s v="L03213"/>
    <n v="15750181"/>
    <x v="1"/>
    <n v="162500"/>
    <n v="11.84"/>
    <n v="24"/>
    <s v="2024-05-12"/>
    <x v="0"/>
    <n v="0"/>
  </r>
  <r>
    <s v="L03214"/>
    <n v="15672754"/>
    <x v="1"/>
    <n v="116200"/>
    <n v="11.86"/>
    <n v="84"/>
    <s v="2024-05-12"/>
    <x v="2"/>
    <n v="328"/>
  </r>
  <r>
    <s v="L03215"/>
    <n v="15742285"/>
    <x v="2"/>
    <n v="42800"/>
    <n v="9.42"/>
    <n v="24"/>
    <s v="2024-05-12"/>
    <x v="0"/>
    <n v="0"/>
  </r>
  <r>
    <s v="L03216"/>
    <n v="15668893"/>
    <x v="2"/>
    <n v="61500"/>
    <n v="7.27"/>
    <n v="36"/>
    <s v="2024-05-12"/>
    <x v="0"/>
    <n v="0"/>
  </r>
  <r>
    <s v="L03217"/>
    <n v="15732268"/>
    <x v="2"/>
    <n v="64600"/>
    <n v="7.43"/>
    <n v="36"/>
    <s v="2024-05-13"/>
    <x v="0"/>
    <n v="0"/>
  </r>
  <r>
    <s v="L03218"/>
    <n v="15607786"/>
    <x v="0"/>
    <n v="12400"/>
    <n v="6.49"/>
    <n v="240"/>
    <s v="2024-05-13"/>
    <x v="2"/>
    <n v="145"/>
  </r>
  <r>
    <s v="L03219"/>
    <n v="15610343"/>
    <x v="4"/>
    <n v="15400"/>
    <n v="6.89"/>
    <n v="36"/>
    <s v="2024-05-13"/>
    <x v="0"/>
    <n v="60"/>
  </r>
  <r>
    <s v="L03220"/>
    <n v="15693200"/>
    <x v="2"/>
    <n v="329200"/>
    <n v="7.9"/>
    <n v="36"/>
    <s v="2024-05-14"/>
    <x v="0"/>
    <n v="0"/>
  </r>
  <r>
    <s v="L03221"/>
    <n v="15743759"/>
    <x v="2"/>
    <n v="253600"/>
    <n v="9.27"/>
    <n v="60"/>
    <s v="2024-05-14"/>
    <x v="0"/>
    <n v="0"/>
  </r>
  <r>
    <s v="L03222"/>
    <n v="15697318"/>
    <x v="3"/>
    <n v="22800"/>
    <n v="10.73"/>
    <n v="36"/>
    <s v="2024-05-15"/>
    <x v="0"/>
    <n v="0"/>
  </r>
  <r>
    <s v="L03223"/>
    <n v="15602043"/>
    <x v="2"/>
    <n v="151700"/>
    <n v="7.07"/>
    <n v="60"/>
    <s v="2024-05-16"/>
    <x v="0"/>
    <n v="0"/>
  </r>
  <r>
    <s v="L03224"/>
    <n v="15752588"/>
    <x v="2"/>
    <n v="113400"/>
    <n v="8.26"/>
    <n v="24"/>
    <s v="2024-05-16"/>
    <x v="0"/>
    <n v="0"/>
  </r>
  <r>
    <s v="L03225"/>
    <n v="15677136"/>
    <x v="2"/>
    <n v="222500"/>
    <n v="8.83"/>
    <n v="36"/>
    <s v="2024-05-16"/>
    <x v="0"/>
    <n v="0"/>
  </r>
  <r>
    <s v="L03226"/>
    <n v="15769948"/>
    <x v="3"/>
    <n v="37800"/>
    <n v="9.9700000000000006"/>
    <n v="12"/>
    <s v="2024-05-16"/>
    <x v="1"/>
    <n v="0"/>
  </r>
  <r>
    <s v="L03227"/>
    <n v="15772604"/>
    <x v="4"/>
    <n v="142000"/>
    <n v="8.34"/>
    <n v="60"/>
    <s v="2024-05-17"/>
    <x v="0"/>
    <n v="0"/>
  </r>
  <r>
    <s v="L03228"/>
    <n v="15665168"/>
    <x v="4"/>
    <n v="164800"/>
    <n v="6.23"/>
    <n v="60"/>
    <s v="2024-05-17"/>
    <x v="0"/>
    <n v="0"/>
  </r>
  <r>
    <s v="L03229"/>
    <n v="15707479"/>
    <x v="3"/>
    <n v="45500"/>
    <n v="12.2"/>
    <n v="36"/>
    <s v="2024-05-18"/>
    <x v="0"/>
    <n v="0"/>
  </r>
  <r>
    <s v="L03230"/>
    <n v="15759038"/>
    <x v="2"/>
    <n v="133800"/>
    <n v="6.99"/>
    <n v="48"/>
    <s v="2024-05-18"/>
    <x v="0"/>
    <n v="0"/>
  </r>
  <r>
    <s v="L03231"/>
    <n v="15661745"/>
    <x v="0"/>
    <n v="776800"/>
    <n v="7.49"/>
    <n v="120"/>
    <s v="2024-05-18"/>
    <x v="0"/>
    <n v="15"/>
  </r>
  <r>
    <s v="L03232"/>
    <n v="15738516"/>
    <x v="3"/>
    <n v="7500"/>
    <n v="10.69"/>
    <n v="12"/>
    <s v="2024-05-19"/>
    <x v="1"/>
    <n v="0"/>
  </r>
  <r>
    <s v="L03233"/>
    <n v="15771749"/>
    <x v="0"/>
    <n v="426300"/>
    <n v="6.58"/>
    <n v="180"/>
    <s v="2024-05-19"/>
    <x v="0"/>
    <n v="0"/>
  </r>
  <r>
    <s v="L03234"/>
    <n v="15790282"/>
    <x v="0"/>
    <n v="189000"/>
    <n v="3.61"/>
    <n v="300"/>
    <s v="2024-05-19"/>
    <x v="0"/>
    <n v="0"/>
  </r>
  <r>
    <s v="L03235"/>
    <n v="15759021"/>
    <x v="3"/>
    <n v="102300"/>
    <n v="11.55"/>
    <n v="48"/>
    <s v="2024-05-19"/>
    <x v="0"/>
    <n v="0"/>
  </r>
  <r>
    <s v="L03236"/>
    <n v="15653572"/>
    <x v="3"/>
    <n v="2600"/>
    <n v="11.56"/>
    <n v="24"/>
    <s v="2024-05-19"/>
    <x v="0"/>
    <n v="0"/>
  </r>
  <r>
    <s v="L03237"/>
    <n v="15664793"/>
    <x v="0"/>
    <n v="742000"/>
    <n v="5.22"/>
    <n v="300"/>
    <s v="2024-05-19"/>
    <x v="0"/>
    <n v="0"/>
  </r>
  <r>
    <s v="L03238"/>
    <n v="15686670"/>
    <x v="3"/>
    <n v="29800"/>
    <n v="11.89"/>
    <n v="24"/>
    <s v="2024-05-19"/>
    <x v="0"/>
    <n v="0"/>
  </r>
  <r>
    <s v="L03239"/>
    <n v="15779904"/>
    <x v="0"/>
    <n v="694200"/>
    <n v="7.35"/>
    <n v="360"/>
    <s v="2024-05-19"/>
    <x v="2"/>
    <n v="310"/>
  </r>
  <r>
    <s v="L03240"/>
    <n v="15619494"/>
    <x v="1"/>
    <n v="378900"/>
    <n v="11.94"/>
    <n v="36"/>
    <s v="2024-05-20"/>
    <x v="0"/>
    <n v="0"/>
  </r>
  <r>
    <s v="L03241"/>
    <n v="15694765"/>
    <x v="0"/>
    <n v="725400"/>
    <n v="6.28"/>
    <n v="240"/>
    <s v="2024-05-20"/>
    <x v="2"/>
    <n v="207"/>
  </r>
  <r>
    <s v="L03242"/>
    <n v="15733032"/>
    <x v="2"/>
    <n v="221000"/>
    <n v="9.3000000000000007"/>
    <n v="24"/>
    <s v="2024-05-21"/>
    <x v="0"/>
    <n v="0"/>
  </r>
  <r>
    <s v="L03243"/>
    <n v="15807546"/>
    <x v="2"/>
    <n v="54200"/>
    <n v="6.86"/>
    <n v="72"/>
    <s v="2024-05-21"/>
    <x v="0"/>
    <n v="0"/>
  </r>
  <r>
    <s v="L03244"/>
    <n v="15596800"/>
    <x v="3"/>
    <n v="97400"/>
    <n v="10.1"/>
    <n v="12"/>
    <s v="2024-05-22"/>
    <x v="1"/>
    <n v="0"/>
  </r>
  <r>
    <s v="L03245"/>
    <n v="15736413"/>
    <x v="2"/>
    <n v="202100"/>
    <n v="8.06"/>
    <n v="48"/>
    <s v="2024-05-22"/>
    <x v="0"/>
    <n v="0"/>
  </r>
  <r>
    <s v="L03246"/>
    <n v="15697129"/>
    <x v="2"/>
    <n v="48100"/>
    <n v="8.7100000000000009"/>
    <n v="24"/>
    <s v="2024-05-22"/>
    <x v="0"/>
    <n v="0"/>
  </r>
  <r>
    <s v="L03247"/>
    <n v="15616451"/>
    <x v="4"/>
    <n v="182600"/>
    <n v="6.81"/>
    <n v="84"/>
    <s v="2024-05-22"/>
    <x v="0"/>
    <n v="0"/>
  </r>
  <r>
    <s v="L03248"/>
    <n v="15620103"/>
    <x v="3"/>
    <n v="116500"/>
    <n v="11.08"/>
    <n v="60"/>
    <s v="2024-05-24"/>
    <x v="0"/>
    <n v="0"/>
  </r>
  <r>
    <s v="L03249"/>
    <n v="15578799"/>
    <x v="3"/>
    <n v="75400"/>
    <n v="11.91"/>
    <n v="36"/>
    <s v="2024-05-24"/>
    <x v="0"/>
    <n v="0"/>
  </r>
  <r>
    <s v="L03250"/>
    <n v="15773868"/>
    <x v="3"/>
    <n v="73900"/>
    <n v="11.6"/>
    <n v="24"/>
    <s v="2024-05-24"/>
    <x v="0"/>
    <n v="0"/>
  </r>
  <r>
    <s v="L03251"/>
    <n v="15690898"/>
    <x v="1"/>
    <n v="142900"/>
    <n v="9.35"/>
    <n v="24"/>
    <s v="2024-05-25"/>
    <x v="0"/>
    <n v="0"/>
  </r>
  <r>
    <s v="L03252"/>
    <n v="15713632"/>
    <x v="2"/>
    <n v="113600"/>
    <n v="10.029999999999999"/>
    <n v="36"/>
    <s v="2024-05-25"/>
    <x v="2"/>
    <n v="235"/>
  </r>
  <r>
    <s v="L03253"/>
    <n v="15624229"/>
    <x v="1"/>
    <n v="28200"/>
    <n v="10.66"/>
    <n v="60"/>
    <s v="2024-05-26"/>
    <x v="0"/>
    <n v="0"/>
  </r>
  <r>
    <s v="L03254"/>
    <n v="15761158"/>
    <x v="2"/>
    <n v="221300"/>
    <n v="7.87"/>
    <n v="60"/>
    <s v="2024-05-26"/>
    <x v="0"/>
    <n v="0"/>
  </r>
  <r>
    <s v="L03255"/>
    <n v="15588090"/>
    <x v="4"/>
    <n v="102500"/>
    <n v="6.74"/>
    <n v="120"/>
    <s v="2024-05-26"/>
    <x v="0"/>
    <n v="0"/>
  </r>
  <r>
    <s v="L03256"/>
    <n v="15680421"/>
    <x v="0"/>
    <n v="784100"/>
    <n v="7.27"/>
    <n v="120"/>
    <s v="2024-05-26"/>
    <x v="0"/>
    <n v="9"/>
  </r>
  <r>
    <s v="L03257"/>
    <n v="15737385"/>
    <x v="0"/>
    <n v="486800"/>
    <n v="4.71"/>
    <n v="360"/>
    <s v="2024-05-27"/>
    <x v="0"/>
    <n v="0"/>
  </r>
  <r>
    <s v="L03258"/>
    <n v="15593365"/>
    <x v="3"/>
    <n v="11600"/>
    <n v="10.29"/>
    <n v="60"/>
    <s v="2024-05-27"/>
    <x v="0"/>
    <n v="0"/>
  </r>
  <r>
    <s v="L03259"/>
    <n v="15715888"/>
    <x v="1"/>
    <n v="220600"/>
    <n v="10.76"/>
    <n v="60"/>
    <s v="2024-05-28"/>
    <x v="0"/>
    <n v="0"/>
  </r>
  <r>
    <s v="L03260"/>
    <n v="15762984"/>
    <x v="3"/>
    <n v="69900"/>
    <n v="13.07"/>
    <n v="48"/>
    <s v="2024-05-29"/>
    <x v="0"/>
    <n v="34"/>
  </r>
  <r>
    <s v="L03261"/>
    <n v="15644295"/>
    <x v="2"/>
    <n v="155500"/>
    <n v="7.98"/>
    <n v="24"/>
    <s v="2024-05-30"/>
    <x v="0"/>
    <n v="0"/>
  </r>
  <r>
    <s v="L03262"/>
    <n v="15697844"/>
    <x v="1"/>
    <n v="394400"/>
    <n v="10.35"/>
    <n v="60"/>
    <s v="2024-05-30"/>
    <x v="0"/>
    <n v="0"/>
  </r>
  <r>
    <s v="L03263"/>
    <n v="15786153"/>
    <x v="3"/>
    <n v="72400"/>
    <n v="11.17"/>
    <n v="24"/>
    <s v="2024-05-30"/>
    <x v="0"/>
    <n v="0"/>
  </r>
  <r>
    <s v="L03264"/>
    <n v="15644361"/>
    <x v="2"/>
    <n v="12600"/>
    <n v="8.07"/>
    <n v="24"/>
    <s v="2024-06-01"/>
    <x v="0"/>
    <n v="0"/>
  </r>
  <r>
    <s v="L03265"/>
    <n v="15586752"/>
    <x v="3"/>
    <n v="20700"/>
    <n v="12.14"/>
    <n v="24"/>
    <s v="2024-06-01"/>
    <x v="0"/>
    <n v="0"/>
  </r>
  <r>
    <s v="L03266"/>
    <n v="15758755"/>
    <x v="3"/>
    <n v="70200"/>
    <n v="10.14"/>
    <n v="48"/>
    <s v="2024-06-02"/>
    <x v="0"/>
    <n v="53"/>
  </r>
  <r>
    <s v="L03267"/>
    <n v="15654959"/>
    <x v="3"/>
    <n v="58300"/>
    <n v="10.89"/>
    <n v="24"/>
    <s v="2024-06-02"/>
    <x v="0"/>
    <n v="0"/>
  </r>
  <r>
    <s v="L03268"/>
    <n v="15586821"/>
    <x v="1"/>
    <n v="37100"/>
    <n v="10.220000000000001"/>
    <n v="36"/>
    <s v="2024-06-03"/>
    <x v="0"/>
    <n v="0"/>
  </r>
  <r>
    <s v="L03269"/>
    <n v="15814430"/>
    <x v="0"/>
    <n v="174900"/>
    <n v="5.59"/>
    <n v="300"/>
    <s v="2024-06-04"/>
    <x v="0"/>
    <n v="0"/>
  </r>
  <r>
    <s v="L03270"/>
    <n v="15704987"/>
    <x v="2"/>
    <n v="85100"/>
    <n v="8.39"/>
    <n v="36"/>
    <s v="2024-06-04"/>
    <x v="0"/>
    <n v="0"/>
  </r>
  <r>
    <s v="L03271"/>
    <n v="15744041"/>
    <x v="3"/>
    <n v="76300"/>
    <n v="11.19"/>
    <n v="48"/>
    <s v="2024-06-06"/>
    <x v="0"/>
    <n v="0"/>
  </r>
  <r>
    <s v="L03272"/>
    <n v="15765375"/>
    <x v="3"/>
    <n v="74100"/>
    <n v="10.91"/>
    <n v="24"/>
    <s v="2024-06-06"/>
    <x v="0"/>
    <n v="0"/>
  </r>
  <r>
    <s v="L03273"/>
    <n v="15679307"/>
    <x v="2"/>
    <n v="134000"/>
    <n v="9.27"/>
    <n v="24"/>
    <s v="2024-06-07"/>
    <x v="0"/>
    <n v="0"/>
  </r>
  <r>
    <s v="L03274"/>
    <n v="15629551"/>
    <x v="2"/>
    <n v="222700"/>
    <n v="9.14"/>
    <n v="60"/>
    <s v="2024-06-07"/>
    <x v="0"/>
    <n v="0"/>
  </r>
  <r>
    <s v="L03275"/>
    <n v="15698758"/>
    <x v="2"/>
    <n v="271700"/>
    <n v="8.74"/>
    <n v="36"/>
    <s v="2024-06-07"/>
    <x v="0"/>
    <n v="0"/>
  </r>
  <r>
    <s v="L03276"/>
    <n v="15723856"/>
    <x v="1"/>
    <n v="108000"/>
    <n v="9.92"/>
    <n v="84"/>
    <s v="2024-06-07"/>
    <x v="0"/>
    <n v="0"/>
  </r>
  <r>
    <s v="L03277"/>
    <n v="15711742"/>
    <x v="4"/>
    <n v="50300"/>
    <n v="8.32"/>
    <n v="120"/>
    <s v="2024-06-07"/>
    <x v="0"/>
    <n v="0"/>
  </r>
  <r>
    <s v="L03278"/>
    <n v="15594815"/>
    <x v="2"/>
    <n v="1100"/>
    <n v="6.99"/>
    <n v="60"/>
    <s v="2024-06-08"/>
    <x v="0"/>
    <n v="0"/>
  </r>
  <r>
    <s v="L03279"/>
    <n v="15697270"/>
    <x v="2"/>
    <n v="258900"/>
    <n v="10.02"/>
    <n v="36"/>
    <s v="2024-06-09"/>
    <x v="0"/>
    <n v="0"/>
  </r>
  <r>
    <s v="L03280"/>
    <n v="15647807"/>
    <x v="4"/>
    <n v="48700"/>
    <n v="7.77"/>
    <n v="60"/>
    <s v="2024-06-09"/>
    <x v="0"/>
    <n v="0"/>
  </r>
  <r>
    <s v="L03281"/>
    <n v="15664539"/>
    <x v="0"/>
    <n v="341700"/>
    <n v="5.72"/>
    <n v="360"/>
    <s v="2024-06-10"/>
    <x v="0"/>
    <n v="0"/>
  </r>
  <r>
    <s v="L03282"/>
    <n v="15782806"/>
    <x v="2"/>
    <n v="247200"/>
    <n v="7.9"/>
    <n v="36"/>
    <s v="2024-06-10"/>
    <x v="2"/>
    <n v="131"/>
  </r>
  <r>
    <s v="L03283"/>
    <n v="15665177"/>
    <x v="3"/>
    <n v="85400"/>
    <n v="11.73"/>
    <n v="48"/>
    <s v="2024-06-11"/>
    <x v="0"/>
    <n v="39"/>
  </r>
  <r>
    <s v="L03284"/>
    <n v="15652835"/>
    <x v="0"/>
    <n v="600300"/>
    <n v="8.76"/>
    <n v="120"/>
    <s v="2024-06-12"/>
    <x v="2"/>
    <n v="101"/>
  </r>
  <r>
    <s v="L03285"/>
    <n v="15771299"/>
    <x v="3"/>
    <n v="83600"/>
    <n v="10.69"/>
    <n v="12"/>
    <s v="2024-06-12"/>
    <x v="1"/>
    <n v="0"/>
  </r>
  <r>
    <s v="L03286"/>
    <n v="15623712"/>
    <x v="3"/>
    <n v="26000"/>
    <n v="14.55"/>
    <n v="60"/>
    <s v="2024-06-13"/>
    <x v="0"/>
    <n v="0"/>
  </r>
  <r>
    <s v="L03287"/>
    <n v="15779738"/>
    <x v="2"/>
    <n v="241000"/>
    <n v="10.199999999999999"/>
    <n v="36"/>
    <s v="2024-06-13"/>
    <x v="0"/>
    <n v="0"/>
  </r>
  <r>
    <s v="L03288"/>
    <n v="15685243"/>
    <x v="3"/>
    <n v="1000"/>
    <n v="10.4"/>
    <n v="24"/>
    <s v="2024-06-13"/>
    <x v="0"/>
    <n v="45"/>
  </r>
  <r>
    <s v="L03289"/>
    <n v="15795129"/>
    <x v="2"/>
    <n v="200900"/>
    <n v="6.3"/>
    <n v="60"/>
    <s v="2024-06-13"/>
    <x v="0"/>
    <n v="0"/>
  </r>
  <r>
    <s v="L03290"/>
    <n v="15634815"/>
    <x v="3"/>
    <n v="75600"/>
    <n v="10.97"/>
    <n v="48"/>
    <s v="2024-06-14"/>
    <x v="0"/>
    <n v="0"/>
  </r>
  <r>
    <s v="L03291"/>
    <n v="15802909"/>
    <x v="2"/>
    <n v="173000"/>
    <n v="6.5"/>
    <n v="72"/>
    <s v="2024-06-14"/>
    <x v="0"/>
    <n v="0"/>
  </r>
  <r>
    <s v="L03292"/>
    <n v="15605804"/>
    <x v="2"/>
    <n v="2300"/>
    <n v="7.93"/>
    <n v="24"/>
    <s v="2024-06-14"/>
    <x v="0"/>
    <n v="0"/>
  </r>
  <r>
    <s v="L03293"/>
    <n v="15677123"/>
    <x v="4"/>
    <n v="21400"/>
    <n v="6.2"/>
    <n v="84"/>
    <s v="2024-06-14"/>
    <x v="0"/>
    <n v="0"/>
  </r>
  <r>
    <s v="L03294"/>
    <n v="15602010"/>
    <x v="2"/>
    <n v="76900"/>
    <n v="6.63"/>
    <n v="48"/>
    <s v="2024-06-14"/>
    <x v="0"/>
    <n v="0"/>
  </r>
  <r>
    <s v="L03295"/>
    <n v="15659098"/>
    <x v="2"/>
    <n v="18100"/>
    <n v="7.87"/>
    <n v="24"/>
    <s v="2024-06-15"/>
    <x v="0"/>
    <n v="0"/>
  </r>
  <r>
    <s v="L03296"/>
    <n v="15741633"/>
    <x v="3"/>
    <n v="75700"/>
    <n v="11.35"/>
    <n v="48"/>
    <s v="2024-06-15"/>
    <x v="0"/>
    <n v="0"/>
  </r>
  <r>
    <s v="L03297"/>
    <n v="15707596"/>
    <x v="0"/>
    <n v="267900"/>
    <n v="7.5"/>
    <n v="180"/>
    <s v="2024-06-15"/>
    <x v="0"/>
    <n v="0"/>
  </r>
  <r>
    <s v="L03298"/>
    <n v="15706200"/>
    <x v="3"/>
    <n v="81800"/>
    <n v="11.52"/>
    <n v="60"/>
    <s v="2024-06-15"/>
    <x v="0"/>
    <n v="0"/>
  </r>
  <r>
    <s v="L03299"/>
    <n v="15775892"/>
    <x v="3"/>
    <n v="93700"/>
    <n v="11.07"/>
    <n v="24"/>
    <s v="2024-06-16"/>
    <x v="0"/>
    <n v="0"/>
  </r>
  <r>
    <s v="L03300"/>
    <n v="15628904"/>
    <x v="0"/>
    <n v="170800"/>
    <n v="6.34"/>
    <n v="300"/>
    <s v="2024-06-16"/>
    <x v="0"/>
    <n v="11"/>
  </r>
  <r>
    <s v="L03301"/>
    <n v="15582168"/>
    <x v="0"/>
    <n v="438500"/>
    <n v="5.99"/>
    <n v="240"/>
    <s v="2024-06-16"/>
    <x v="0"/>
    <n v="44"/>
  </r>
  <r>
    <s v="L03302"/>
    <n v="15723105"/>
    <x v="3"/>
    <n v="81600"/>
    <n v="9.7100000000000009"/>
    <n v="36"/>
    <s v="2024-06-16"/>
    <x v="0"/>
    <n v="0"/>
  </r>
  <r>
    <s v="L03303"/>
    <n v="15622454"/>
    <x v="3"/>
    <n v="26200"/>
    <n v="11.47"/>
    <n v="24"/>
    <s v="2024-06-16"/>
    <x v="0"/>
    <n v="0"/>
  </r>
  <r>
    <s v="L03304"/>
    <n v="15716218"/>
    <x v="1"/>
    <n v="493100"/>
    <n v="9.43"/>
    <n v="84"/>
    <s v="2024-06-17"/>
    <x v="0"/>
    <n v="0"/>
  </r>
  <r>
    <s v="L03305"/>
    <n v="15809462"/>
    <x v="4"/>
    <n v="17700"/>
    <n v="7.67"/>
    <n v="36"/>
    <s v="2024-06-17"/>
    <x v="0"/>
    <n v="0"/>
  </r>
  <r>
    <s v="L03306"/>
    <n v="15656005"/>
    <x v="1"/>
    <n v="170300"/>
    <n v="10.55"/>
    <n v="84"/>
    <s v="2024-06-17"/>
    <x v="2"/>
    <n v="237"/>
  </r>
  <r>
    <s v="L03307"/>
    <n v="15765902"/>
    <x v="2"/>
    <n v="265800"/>
    <n v="7.41"/>
    <n v="24"/>
    <s v="2024-06-17"/>
    <x v="0"/>
    <n v="49"/>
  </r>
  <r>
    <s v="L03308"/>
    <n v="15760825"/>
    <x v="2"/>
    <n v="198000"/>
    <n v="7.59"/>
    <n v="24"/>
    <s v="2024-06-18"/>
    <x v="0"/>
    <n v="0"/>
  </r>
  <r>
    <s v="L03309"/>
    <n v="15588955"/>
    <x v="2"/>
    <n v="251400"/>
    <n v="9.26"/>
    <n v="48"/>
    <s v="2024-06-18"/>
    <x v="0"/>
    <n v="0"/>
  </r>
  <r>
    <s v="L03310"/>
    <n v="15701301"/>
    <x v="0"/>
    <n v="168000"/>
    <n v="5.94"/>
    <n v="180"/>
    <s v="2024-06-19"/>
    <x v="0"/>
    <n v="0"/>
  </r>
  <r>
    <s v="L03311"/>
    <n v="15674551"/>
    <x v="3"/>
    <n v="2800"/>
    <n v="12.31"/>
    <n v="36"/>
    <s v="2024-06-20"/>
    <x v="0"/>
    <n v="0"/>
  </r>
  <r>
    <s v="L03312"/>
    <n v="15689953"/>
    <x v="2"/>
    <n v="227200"/>
    <n v="7.81"/>
    <n v="48"/>
    <s v="2024-06-20"/>
    <x v="0"/>
    <n v="0"/>
  </r>
  <r>
    <s v="L03313"/>
    <n v="15749799"/>
    <x v="3"/>
    <n v="53400"/>
    <n v="12.56"/>
    <n v="24"/>
    <s v="2024-06-21"/>
    <x v="0"/>
    <n v="56"/>
  </r>
  <r>
    <s v="L03314"/>
    <n v="15633854"/>
    <x v="0"/>
    <n v="453600"/>
    <n v="6.26"/>
    <n v="360"/>
    <s v="2024-06-21"/>
    <x v="0"/>
    <n v="0"/>
  </r>
  <r>
    <s v="L03315"/>
    <n v="15617401"/>
    <x v="2"/>
    <n v="39700"/>
    <n v="9.33"/>
    <n v="48"/>
    <s v="2024-06-21"/>
    <x v="0"/>
    <n v="37"/>
  </r>
  <r>
    <s v="L03316"/>
    <n v="15663446"/>
    <x v="2"/>
    <n v="22000"/>
    <n v="7.28"/>
    <n v="48"/>
    <s v="2024-06-22"/>
    <x v="0"/>
    <n v="0"/>
  </r>
  <r>
    <s v="L03317"/>
    <n v="15815295"/>
    <x v="2"/>
    <n v="251300"/>
    <n v="8.4700000000000006"/>
    <n v="24"/>
    <s v="2024-06-23"/>
    <x v="0"/>
    <n v="0"/>
  </r>
  <r>
    <s v="L03318"/>
    <n v="15792388"/>
    <x v="2"/>
    <n v="282600"/>
    <n v="8.66"/>
    <n v="72"/>
    <s v="2024-06-23"/>
    <x v="0"/>
    <n v="0"/>
  </r>
  <r>
    <s v="L03319"/>
    <n v="15793424"/>
    <x v="3"/>
    <n v="70700"/>
    <n v="11.26"/>
    <n v="48"/>
    <s v="2024-06-23"/>
    <x v="2"/>
    <n v="168"/>
  </r>
  <r>
    <s v="L03320"/>
    <n v="15749951"/>
    <x v="2"/>
    <n v="204100"/>
    <n v="7.96"/>
    <n v="72"/>
    <s v="2024-06-24"/>
    <x v="0"/>
    <n v="27"/>
  </r>
  <r>
    <s v="L03321"/>
    <n v="15703205"/>
    <x v="4"/>
    <n v="101300"/>
    <n v="7.09"/>
    <n v="60"/>
    <s v="2024-06-25"/>
    <x v="0"/>
    <n v="0"/>
  </r>
  <r>
    <s v="L03322"/>
    <n v="15699325"/>
    <x v="3"/>
    <n v="4800"/>
    <n v="13.17"/>
    <n v="24"/>
    <s v="2024-06-25"/>
    <x v="0"/>
    <n v="0"/>
  </r>
  <r>
    <s v="L03323"/>
    <n v="15692408"/>
    <x v="0"/>
    <n v="7300"/>
    <n v="8.52"/>
    <n v="120"/>
    <s v="2024-06-27"/>
    <x v="0"/>
    <n v="0"/>
  </r>
  <r>
    <s v="L03324"/>
    <n v="15661708"/>
    <x v="2"/>
    <n v="112200"/>
    <n v="9.6300000000000008"/>
    <n v="48"/>
    <s v="2024-06-27"/>
    <x v="0"/>
    <n v="0"/>
  </r>
  <r>
    <s v="L03325"/>
    <n v="15714993"/>
    <x v="3"/>
    <n v="52000"/>
    <n v="12.97"/>
    <n v="24"/>
    <s v="2024-06-27"/>
    <x v="0"/>
    <n v="0"/>
  </r>
  <r>
    <s v="L03326"/>
    <n v="15590606"/>
    <x v="3"/>
    <n v="3600"/>
    <n v="12.46"/>
    <n v="36"/>
    <s v="2024-06-28"/>
    <x v="0"/>
    <n v="0"/>
  </r>
  <r>
    <s v="L03327"/>
    <n v="15586425"/>
    <x v="2"/>
    <n v="330100"/>
    <n v="8.8699999999999992"/>
    <n v="60"/>
    <s v="2024-06-28"/>
    <x v="2"/>
    <n v="168"/>
  </r>
  <r>
    <s v="L03328"/>
    <n v="15577970"/>
    <x v="4"/>
    <n v="29400"/>
    <n v="8.82"/>
    <n v="36"/>
    <s v="2024-06-28"/>
    <x v="0"/>
    <n v="0"/>
  </r>
  <r>
    <s v="L03329"/>
    <n v="15655213"/>
    <x v="3"/>
    <n v="52200"/>
    <n v="11.04"/>
    <n v="12"/>
    <s v="2024-06-29"/>
    <x v="1"/>
    <n v="0"/>
  </r>
  <r>
    <s v="L03330"/>
    <n v="15743532"/>
    <x v="2"/>
    <n v="130500"/>
    <n v="8.7200000000000006"/>
    <n v="36"/>
    <s v="2024-06-30"/>
    <x v="0"/>
    <n v="0"/>
  </r>
  <r>
    <s v="L03331"/>
    <n v="15690829"/>
    <x v="3"/>
    <n v="85300"/>
    <n v="13.88"/>
    <n v="60"/>
    <s v="2024-07-01"/>
    <x v="0"/>
    <n v="0"/>
  </r>
  <r>
    <s v="L03332"/>
    <n v="15749265"/>
    <x v="0"/>
    <n v="176300"/>
    <n v="9.18"/>
    <n v="300"/>
    <s v="2024-07-01"/>
    <x v="0"/>
    <n v="0"/>
  </r>
  <r>
    <s v="L03333"/>
    <n v="15586557"/>
    <x v="0"/>
    <n v="341200"/>
    <n v="6.92"/>
    <n v="240"/>
    <s v="2024-07-01"/>
    <x v="0"/>
    <n v="0"/>
  </r>
  <r>
    <s v="L03334"/>
    <n v="15577700"/>
    <x v="0"/>
    <n v="356300"/>
    <n v="5"/>
    <n v="360"/>
    <s v="2024-07-02"/>
    <x v="0"/>
    <n v="0"/>
  </r>
  <r>
    <s v="L03335"/>
    <n v="15700046"/>
    <x v="2"/>
    <n v="349400"/>
    <n v="8.84"/>
    <n v="24"/>
    <s v="2024-07-03"/>
    <x v="0"/>
    <n v="0"/>
  </r>
  <r>
    <s v="L03336"/>
    <n v="15768465"/>
    <x v="2"/>
    <n v="50500"/>
    <n v="8.66"/>
    <n v="48"/>
    <s v="2024-07-04"/>
    <x v="0"/>
    <n v="0"/>
  </r>
  <r>
    <s v="L03337"/>
    <n v="15585451"/>
    <x v="0"/>
    <n v="32700"/>
    <n v="7.86"/>
    <n v="240"/>
    <s v="2024-07-04"/>
    <x v="2"/>
    <n v="272"/>
  </r>
  <r>
    <s v="L03338"/>
    <n v="15679029"/>
    <x v="4"/>
    <n v="70900"/>
    <n v="6.91"/>
    <n v="36"/>
    <s v="2024-07-04"/>
    <x v="0"/>
    <n v="0"/>
  </r>
  <r>
    <s v="L03339"/>
    <n v="15620123"/>
    <x v="4"/>
    <n v="7200"/>
    <n v="8.01"/>
    <n v="36"/>
    <s v="2024-07-05"/>
    <x v="0"/>
    <n v="45"/>
  </r>
  <r>
    <s v="L03340"/>
    <n v="15596136"/>
    <x v="3"/>
    <n v="37000"/>
    <n v="11.42"/>
    <n v="48"/>
    <s v="2024-07-05"/>
    <x v="0"/>
    <n v="0"/>
  </r>
  <r>
    <s v="L03341"/>
    <n v="15715031"/>
    <x v="2"/>
    <n v="51500"/>
    <n v="9.15"/>
    <n v="60"/>
    <s v="2024-07-06"/>
    <x v="0"/>
    <n v="0"/>
  </r>
  <r>
    <s v="L03342"/>
    <n v="15779744"/>
    <x v="0"/>
    <n v="481200"/>
    <n v="8.3000000000000007"/>
    <n v="120"/>
    <s v="2024-07-06"/>
    <x v="2"/>
    <n v="106"/>
  </r>
  <r>
    <s v="L03343"/>
    <n v="15688074"/>
    <x v="0"/>
    <n v="680900"/>
    <n v="4.51"/>
    <n v="360"/>
    <s v="2024-07-06"/>
    <x v="0"/>
    <n v="0"/>
  </r>
  <r>
    <s v="L03344"/>
    <n v="15761554"/>
    <x v="2"/>
    <n v="9900"/>
    <n v="9.2799999999999994"/>
    <n v="72"/>
    <s v="2024-07-06"/>
    <x v="0"/>
    <n v="0"/>
  </r>
  <r>
    <s v="L03345"/>
    <n v="15631070"/>
    <x v="0"/>
    <n v="428200"/>
    <n v="7.04"/>
    <n v="120"/>
    <s v="2024-07-07"/>
    <x v="0"/>
    <n v="0"/>
  </r>
  <r>
    <s v="L03346"/>
    <n v="15805254"/>
    <x v="2"/>
    <n v="177500"/>
    <n v="8.6"/>
    <n v="60"/>
    <s v="2024-07-07"/>
    <x v="0"/>
    <n v="0"/>
  </r>
  <r>
    <s v="L03347"/>
    <n v="15775294"/>
    <x v="3"/>
    <n v="48200"/>
    <n v="11.21"/>
    <n v="12"/>
    <s v="2024-07-08"/>
    <x v="1"/>
    <n v="0"/>
  </r>
  <r>
    <s v="L03348"/>
    <n v="15743075"/>
    <x v="2"/>
    <n v="121900"/>
    <n v="8.4600000000000009"/>
    <n v="36"/>
    <s v="2024-07-08"/>
    <x v="0"/>
    <n v="0"/>
  </r>
  <r>
    <s v="L03349"/>
    <n v="15586174"/>
    <x v="2"/>
    <n v="158200"/>
    <n v="8.0299999999999994"/>
    <n v="72"/>
    <s v="2024-07-09"/>
    <x v="0"/>
    <n v="0"/>
  </r>
  <r>
    <s v="L03350"/>
    <n v="15742824"/>
    <x v="0"/>
    <n v="620900"/>
    <n v="5.1100000000000003"/>
    <n v="300"/>
    <s v="2024-07-09"/>
    <x v="0"/>
    <n v="0"/>
  </r>
  <r>
    <s v="L03351"/>
    <n v="15738884"/>
    <x v="0"/>
    <n v="188800"/>
    <n v="7.24"/>
    <n v="300"/>
    <s v="2024-07-09"/>
    <x v="0"/>
    <n v="2"/>
  </r>
  <r>
    <s v="L03352"/>
    <n v="15715638"/>
    <x v="2"/>
    <n v="5700"/>
    <n v="6.02"/>
    <n v="72"/>
    <s v="2024-07-09"/>
    <x v="0"/>
    <n v="54"/>
  </r>
  <r>
    <s v="L03353"/>
    <n v="15761141"/>
    <x v="3"/>
    <n v="58800"/>
    <n v="12.51"/>
    <n v="48"/>
    <s v="2024-07-09"/>
    <x v="0"/>
    <n v="0"/>
  </r>
  <r>
    <s v="L03354"/>
    <n v="15672091"/>
    <x v="0"/>
    <n v="250200"/>
    <n v="4.41"/>
    <n v="240"/>
    <s v="2024-07-09"/>
    <x v="2"/>
    <n v="320"/>
  </r>
  <r>
    <s v="L03355"/>
    <n v="15640280"/>
    <x v="3"/>
    <n v="78000"/>
    <n v="9.23"/>
    <n v="24"/>
    <s v="2024-07-09"/>
    <x v="0"/>
    <n v="0"/>
  </r>
  <r>
    <s v="L03356"/>
    <n v="15709354"/>
    <x v="2"/>
    <n v="190100"/>
    <n v="9.1199999999999992"/>
    <n v="72"/>
    <s v="2024-07-11"/>
    <x v="0"/>
    <n v="0"/>
  </r>
  <r>
    <s v="L03357"/>
    <n v="15795429"/>
    <x v="3"/>
    <n v="68200"/>
    <n v="12.99"/>
    <n v="12"/>
    <s v="2024-07-11"/>
    <x v="1"/>
    <n v="0"/>
  </r>
  <r>
    <s v="L03358"/>
    <n v="15697214"/>
    <x v="1"/>
    <n v="267900"/>
    <n v="10.36"/>
    <n v="24"/>
    <s v="2024-07-11"/>
    <x v="0"/>
    <n v="0"/>
  </r>
  <r>
    <s v="L03359"/>
    <n v="15739803"/>
    <x v="3"/>
    <n v="80700"/>
    <n v="11.01"/>
    <n v="24"/>
    <s v="2024-07-11"/>
    <x v="0"/>
    <n v="0"/>
  </r>
  <r>
    <s v="L03360"/>
    <n v="15652030"/>
    <x v="2"/>
    <n v="204200"/>
    <n v="8.0299999999999994"/>
    <n v="36"/>
    <s v="2024-07-12"/>
    <x v="2"/>
    <n v="308"/>
  </r>
  <r>
    <s v="L03361"/>
    <n v="15771855"/>
    <x v="2"/>
    <n v="190600"/>
    <n v="8.6999999999999993"/>
    <n v="60"/>
    <s v="2024-07-13"/>
    <x v="0"/>
    <n v="43"/>
  </r>
  <r>
    <s v="L03362"/>
    <n v="15705113"/>
    <x v="3"/>
    <n v="4800"/>
    <n v="10.88"/>
    <n v="24"/>
    <s v="2024-07-14"/>
    <x v="0"/>
    <n v="0"/>
  </r>
  <r>
    <s v="L03363"/>
    <n v="15707042"/>
    <x v="0"/>
    <n v="243900"/>
    <n v="6.19"/>
    <n v="180"/>
    <s v="2024-07-14"/>
    <x v="0"/>
    <n v="0"/>
  </r>
  <r>
    <s v="L03364"/>
    <n v="15743236"/>
    <x v="2"/>
    <n v="212300"/>
    <n v="8.0299999999999994"/>
    <n v="48"/>
    <s v="2024-07-14"/>
    <x v="0"/>
    <n v="0"/>
  </r>
  <r>
    <s v="L03365"/>
    <n v="15593778"/>
    <x v="1"/>
    <n v="391600"/>
    <n v="9.0399999999999991"/>
    <n v="24"/>
    <s v="2024-07-16"/>
    <x v="0"/>
    <n v="0"/>
  </r>
  <r>
    <s v="L03366"/>
    <n v="15654700"/>
    <x v="2"/>
    <n v="229200"/>
    <n v="9.26"/>
    <n v="48"/>
    <s v="2024-07-16"/>
    <x v="0"/>
    <n v="0"/>
  </r>
  <r>
    <s v="L03367"/>
    <n v="15776629"/>
    <x v="3"/>
    <n v="109500"/>
    <n v="11.63"/>
    <n v="48"/>
    <s v="2024-07-17"/>
    <x v="0"/>
    <n v="0"/>
  </r>
  <r>
    <s v="L03368"/>
    <n v="15705448"/>
    <x v="3"/>
    <n v="66300"/>
    <n v="12.03"/>
    <n v="60"/>
    <s v="2024-07-17"/>
    <x v="0"/>
    <n v="0"/>
  </r>
  <r>
    <s v="L03369"/>
    <n v="15762268"/>
    <x v="3"/>
    <n v="34200"/>
    <n v="12.38"/>
    <n v="60"/>
    <s v="2024-07-17"/>
    <x v="0"/>
    <n v="6"/>
  </r>
  <r>
    <s v="L03370"/>
    <n v="15771702"/>
    <x v="4"/>
    <n v="142800"/>
    <n v="8.09"/>
    <n v="36"/>
    <s v="2024-07-17"/>
    <x v="0"/>
    <n v="0"/>
  </r>
  <r>
    <s v="L03371"/>
    <n v="15787026"/>
    <x v="2"/>
    <n v="147400"/>
    <n v="9.1300000000000008"/>
    <n v="48"/>
    <s v="2024-07-17"/>
    <x v="0"/>
    <n v="0"/>
  </r>
  <r>
    <s v="L03372"/>
    <n v="15615245"/>
    <x v="2"/>
    <n v="81100"/>
    <n v="8.51"/>
    <n v="48"/>
    <s v="2024-07-18"/>
    <x v="0"/>
    <n v="0"/>
  </r>
  <r>
    <s v="L03373"/>
    <n v="15760570"/>
    <x v="2"/>
    <n v="82900"/>
    <n v="8.9600000000000009"/>
    <n v="60"/>
    <s v="2024-07-18"/>
    <x v="0"/>
    <n v="0"/>
  </r>
  <r>
    <s v="L03374"/>
    <n v="15605534"/>
    <x v="2"/>
    <n v="78400"/>
    <n v="8.14"/>
    <n v="36"/>
    <s v="2024-07-18"/>
    <x v="0"/>
    <n v="0"/>
  </r>
  <r>
    <s v="L03375"/>
    <n v="15668444"/>
    <x v="3"/>
    <n v="30000"/>
    <n v="11.9"/>
    <n v="60"/>
    <s v="2024-07-19"/>
    <x v="0"/>
    <n v="0"/>
  </r>
  <r>
    <s v="L03376"/>
    <n v="15636423"/>
    <x v="1"/>
    <n v="219800"/>
    <n v="10.74"/>
    <n v="60"/>
    <s v="2024-07-20"/>
    <x v="0"/>
    <n v="0"/>
  </r>
  <r>
    <s v="L03377"/>
    <n v="15598695"/>
    <x v="3"/>
    <n v="31100"/>
    <n v="9.0299999999999994"/>
    <n v="48"/>
    <s v="2024-07-20"/>
    <x v="0"/>
    <n v="0"/>
  </r>
  <r>
    <s v="L03378"/>
    <n v="15651450"/>
    <x v="1"/>
    <n v="359600"/>
    <n v="10.39"/>
    <n v="36"/>
    <s v="2024-07-20"/>
    <x v="0"/>
    <n v="49"/>
  </r>
  <r>
    <s v="L03379"/>
    <n v="15710553"/>
    <x v="3"/>
    <n v="24700"/>
    <n v="11.66"/>
    <n v="60"/>
    <s v="2024-07-21"/>
    <x v="0"/>
    <n v="0"/>
  </r>
  <r>
    <s v="L03380"/>
    <n v="15615029"/>
    <x v="1"/>
    <n v="258800"/>
    <n v="9.7100000000000009"/>
    <n v="36"/>
    <s v="2024-07-21"/>
    <x v="0"/>
    <n v="0"/>
  </r>
  <r>
    <s v="L03381"/>
    <n v="15708265"/>
    <x v="0"/>
    <n v="339500"/>
    <n v="6.63"/>
    <n v="300"/>
    <s v="2024-07-22"/>
    <x v="0"/>
    <n v="0"/>
  </r>
  <r>
    <s v="L03382"/>
    <n v="15660878"/>
    <x v="0"/>
    <n v="127000"/>
    <n v="6.08"/>
    <n v="240"/>
    <s v="2024-07-22"/>
    <x v="0"/>
    <n v="0"/>
  </r>
  <r>
    <s v="L03383"/>
    <n v="15698271"/>
    <x v="2"/>
    <n v="183100"/>
    <n v="8.83"/>
    <n v="24"/>
    <s v="2024-07-22"/>
    <x v="0"/>
    <n v="0"/>
  </r>
  <r>
    <s v="L03384"/>
    <n v="15671334"/>
    <x v="3"/>
    <n v="107300"/>
    <n v="14.14"/>
    <n v="12"/>
    <s v="2024-07-23"/>
    <x v="1"/>
    <n v="0"/>
  </r>
  <r>
    <s v="L03385"/>
    <n v="15730441"/>
    <x v="3"/>
    <n v="3800"/>
    <n v="13.35"/>
    <n v="60"/>
    <s v="2024-07-23"/>
    <x v="0"/>
    <n v="0"/>
  </r>
  <r>
    <s v="L03386"/>
    <n v="15581733"/>
    <x v="2"/>
    <n v="234200"/>
    <n v="7.35"/>
    <n v="60"/>
    <s v="2024-07-23"/>
    <x v="0"/>
    <n v="0"/>
  </r>
  <r>
    <s v="L03387"/>
    <n v="15763460"/>
    <x v="1"/>
    <n v="391500"/>
    <n v="10.56"/>
    <n v="36"/>
    <s v="2024-07-23"/>
    <x v="0"/>
    <n v="0"/>
  </r>
  <r>
    <s v="L03388"/>
    <n v="15696552"/>
    <x v="3"/>
    <n v="87800"/>
    <n v="10.16"/>
    <n v="36"/>
    <s v="2024-07-24"/>
    <x v="0"/>
    <n v="0"/>
  </r>
  <r>
    <s v="L03389"/>
    <n v="15669281"/>
    <x v="3"/>
    <n v="60200"/>
    <n v="10.210000000000001"/>
    <n v="24"/>
    <s v="2024-07-24"/>
    <x v="0"/>
    <n v="0"/>
  </r>
  <r>
    <s v="L03390"/>
    <n v="15700255"/>
    <x v="1"/>
    <n v="318900"/>
    <n v="9.2200000000000006"/>
    <n v="24"/>
    <s v="2024-07-25"/>
    <x v="0"/>
    <n v="0"/>
  </r>
  <r>
    <s v="L03391"/>
    <n v="15641416"/>
    <x v="2"/>
    <n v="217900"/>
    <n v="8.19"/>
    <n v="36"/>
    <s v="2024-07-25"/>
    <x v="0"/>
    <n v="0"/>
  </r>
  <r>
    <s v="L03392"/>
    <n v="15621466"/>
    <x v="3"/>
    <n v="12900"/>
    <n v="12.3"/>
    <n v="36"/>
    <s v="2024-07-25"/>
    <x v="0"/>
    <n v="0"/>
  </r>
  <r>
    <s v="L03393"/>
    <n v="15716431"/>
    <x v="3"/>
    <n v="52300"/>
    <n v="10.66"/>
    <n v="36"/>
    <s v="2024-07-25"/>
    <x v="0"/>
    <n v="0"/>
  </r>
  <r>
    <s v="L03394"/>
    <n v="15794273"/>
    <x v="0"/>
    <n v="428000"/>
    <n v="7.05"/>
    <n v="300"/>
    <s v="2024-07-25"/>
    <x v="0"/>
    <n v="0"/>
  </r>
  <r>
    <s v="L03395"/>
    <n v="15760880"/>
    <x v="0"/>
    <n v="75500"/>
    <n v="7.16"/>
    <n v="180"/>
    <s v="2024-07-25"/>
    <x v="0"/>
    <n v="0"/>
  </r>
  <r>
    <s v="L03396"/>
    <n v="15810786"/>
    <x v="0"/>
    <n v="226700"/>
    <n v="7.84"/>
    <n v="360"/>
    <s v="2024-07-26"/>
    <x v="0"/>
    <n v="0"/>
  </r>
  <r>
    <s v="L03397"/>
    <n v="15781598"/>
    <x v="2"/>
    <n v="78800"/>
    <n v="7.98"/>
    <n v="60"/>
    <s v="2024-07-26"/>
    <x v="0"/>
    <n v="0"/>
  </r>
  <r>
    <s v="L03398"/>
    <n v="15749557"/>
    <x v="3"/>
    <n v="109000"/>
    <n v="11.01"/>
    <n v="24"/>
    <s v="2024-07-27"/>
    <x v="0"/>
    <n v="0"/>
  </r>
  <r>
    <s v="L03399"/>
    <n v="15725024"/>
    <x v="0"/>
    <n v="147500"/>
    <n v="5.68"/>
    <n v="300"/>
    <s v="2024-07-27"/>
    <x v="2"/>
    <n v="268"/>
  </r>
  <r>
    <s v="L03400"/>
    <n v="15604020"/>
    <x v="2"/>
    <n v="5700"/>
    <n v="7.32"/>
    <n v="72"/>
    <s v="2024-07-28"/>
    <x v="0"/>
    <n v="0"/>
  </r>
  <r>
    <s v="L03401"/>
    <n v="15763665"/>
    <x v="2"/>
    <n v="5900"/>
    <n v="6.4"/>
    <n v="60"/>
    <s v="2024-07-28"/>
    <x v="0"/>
    <n v="0"/>
  </r>
  <r>
    <s v="L03402"/>
    <n v="15598259"/>
    <x v="1"/>
    <n v="302500"/>
    <n v="9.34"/>
    <n v="36"/>
    <s v="2024-07-29"/>
    <x v="0"/>
    <n v="0"/>
  </r>
  <r>
    <s v="L03403"/>
    <n v="15698321"/>
    <x v="2"/>
    <n v="280200"/>
    <n v="8.57"/>
    <n v="48"/>
    <s v="2024-07-29"/>
    <x v="0"/>
    <n v="0"/>
  </r>
  <r>
    <s v="L03404"/>
    <n v="15657540"/>
    <x v="2"/>
    <n v="242700"/>
    <n v="8.5500000000000007"/>
    <n v="72"/>
    <s v="2024-07-29"/>
    <x v="0"/>
    <n v="0"/>
  </r>
  <r>
    <s v="L03405"/>
    <n v="15645904"/>
    <x v="2"/>
    <n v="343600"/>
    <n v="8.92"/>
    <n v="36"/>
    <s v="2024-07-30"/>
    <x v="0"/>
    <n v="0"/>
  </r>
  <r>
    <s v="L03406"/>
    <n v="15788215"/>
    <x v="2"/>
    <n v="106400"/>
    <n v="9.5500000000000007"/>
    <n v="72"/>
    <s v="2024-07-31"/>
    <x v="0"/>
    <n v="0"/>
  </r>
  <r>
    <s v="L03407"/>
    <n v="15748608"/>
    <x v="4"/>
    <n v="25500"/>
    <n v="7.73"/>
    <n v="60"/>
    <s v="2024-08-01"/>
    <x v="0"/>
    <n v="0"/>
  </r>
  <r>
    <s v="L03408"/>
    <n v="15660385"/>
    <x v="2"/>
    <n v="174100"/>
    <n v="9.2799999999999994"/>
    <n v="72"/>
    <s v="2024-08-01"/>
    <x v="0"/>
    <n v="0"/>
  </r>
  <r>
    <s v="L03409"/>
    <n v="15698510"/>
    <x v="4"/>
    <n v="175900"/>
    <n v="9.27"/>
    <n v="60"/>
    <s v="2024-08-01"/>
    <x v="0"/>
    <n v="0"/>
  </r>
  <r>
    <s v="L03410"/>
    <n v="15742091"/>
    <x v="2"/>
    <n v="52400"/>
    <n v="7.37"/>
    <n v="36"/>
    <s v="2024-08-02"/>
    <x v="2"/>
    <n v="122"/>
  </r>
  <r>
    <s v="L03411"/>
    <n v="15665790"/>
    <x v="0"/>
    <n v="131100"/>
    <n v="8.1300000000000008"/>
    <n v="300"/>
    <s v="2024-08-02"/>
    <x v="0"/>
    <n v="0"/>
  </r>
  <r>
    <s v="L03412"/>
    <n v="15668747"/>
    <x v="4"/>
    <n v="111600"/>
    <n v="7.78"/>
    <n v="36"/>
    <s v="2024-08-02"/>
    <x v="0"/>
    <n v="0"/>
  </r>
  <r>
    <s v="L03413"/>
    <n v="15812073"/>
    <x v="4"/>
    <n v="143100"/>
    <n v="8.94"/>
    <n v="84"/>
    <s v="2024-08-02"/>
    <x v="0"/>
    <n v="0"/>
  </r>
  <r>
    <s v="L03414"/>
    <n v="15637235"/>
    <x v="3"/>
    <n v="43500"/>
    <n v="10.68"/>
    <n v="12"/>
    <s v="2024-08-02"/>
    <x v="1"/>
    <n v="0"/>
  </r>
  <r>
    <s v="L03415"/>
    <n v="15601410"/>
    <x v="3"/>
    <n v="89800"/>
    <n v="11.02"/>
    <n v="48"/>
    <s v="2024-08-03"/>
    <x v="0"/>
    <n v="0"/>
  </r>
  <r>
    <s v="L03416"/>
    <n v="15746726"/>
    <x v="1"/>
    <n v="100200"/>
    <n v="13"/>
    <n v="36"/>
    <s v="2024-08-03"/>
    <x v="2"/>
    <n v="160"/>
  </r>
  <r>
    <s v="L03417"/>
    <n v="15744127"/>
    <x v="1"/>
    <n v="6200"/>
    <n v="10.19"/>
    <n v="60"/>
    <s v="2024-08-03"/>
    <x v="0"/>
    <n v="0"/>
  </r>
  <r>
    <s v="L03418"/>
    <n v="15721469"/>
    <x v="1"/>
    <n v="390400"/>
    <n v="12.24"/>
    <n v="84"/>
    <s v="2024-08-03"/>
    <x v="0"/>
    <n v="0"/>
  </r>
  <r>
    <s v="L03419"/>
    <n v="15637138"/>
    <x v="0"/>
    <n v="26400"/>
    <n v="6.25"/>
    <n v="180"/>
    <s v="2024-08-03"/>
    <x v="2"/>
    <n v="256"/>
  </r>
  <r>
    <s v="L03420"/>
    <n v="15672246"/>
    <x v="0"/>
    <n v="309700"/>
    <n v="5.6"/>
    <n v="360"/>
    <s v="2024-08-03"/>
    <x v="0"/>
    <n v="0"/>
  </r>
  <r>
    <s v="L03421"/>
    <n v="15787229"/>
    <x v="3"/>
    <n v="30300"/>
    <n v="9.4"/>
    <n v="48"/>
    <s v="2024-08-04"/>
    <x v="0"/>
    <n v="0"/>
  </r>
  <r>
    <s v="L03422"/>
    <n v="15674868"/>
    <x v="4"/>
    <n v="6000"/>
    <n v="6.39"/>
    <n v="60"/>
    <s v="2024-08-04"/>
    <x v="0"/>
    <n v="0"/>
  </r>
  <r>
    <s v="L03423"/>
    <n v="15566312"/>
    <x v="2"/>
    <n v="370700"/>
    <n v="8.3000000000000007"/>
    <n v="24"/>
    <s v="2024-08-04"/>
    <x v="0"/>
    <n v="0"/>
  </r>
  <r>
    <s v="L03424"/>
    <n v="15786215"/>
    <x v="2"/>
    <n v="31100"/>
    <n v="7.99"/>
    <n v="36"/>
    <s v="2024-08-04"/>
    <x v="0"/>
    <n v="0"/>
  </r>
  <r>
    <s v="L03425"/>
    <n v="15664610"/>
    <x v="0"/>
    <n v="93100"/>
    <n v="8.85"/>
    <n v="300"/>
    <s v="2024-08-05"/>
    <x v="2"/>
    <n v="154"/>
  </r>
  <r>
    <s v="L03426"/>
    <n v="15689594"/>
    <x v="0"/>
    <n v="343400"/>
    <n v="6.2"/>
    <n v="180"/>
    <s v="2024-08-05"/>
    <x v="0"/>
    <n v="0"/>
  </r>
  <r>
    <s v="L03427"/>
    <n v="15577402"/>
    <x v="2"/>
    <n v="26100"/>
    <n v="9.06"/>
    <n v="72"/>
    <s v="2024-08-05"/>
    <x v="0"/>
    <n v="0"/>
  </r>
  <r>
    <s v="L03428"/>
    <n v="15594502"/>
    <x v="2"/>
    <n v="1700"/>
    <n v="9.59"/>
    <n v="72"/>
    <s v="2024-08-05"/>
    <x v="0"/>
    <n v="0"/>
  </r>
  <r>
    <s v="L03429"/>
    <n v="15635396"/>
    <x v="3"/>
    <n v="54400"/>
    <n v="10.42"/>
    <n v="36"/>
    <s v="2024-08-06"/>
    <x v="0"/>
    <n v="0"/>
  </r>
  <r>
    <s v="L03430"/>
    <n v="15786167"/>
    <x v="2"/>
    <n v="67100"/>
    <n v="9.06"/>
    <n v="48"/>
    <s v="2024-08-06"/>
    <x v="2"/>
    <n v="240"/>
  </r>
  <r>
    <s v="L03431"/>
    <n v="15628274"/>
    <x v="4"/>
    <n v="26900"/>
    <n v="8.4499999999999993"/>
    <n v="120"/>
    <s v="2024-08-07"/>
    <x v="0"/>
    <n v="0"/>
  </r>
  <r>
    <s v="L03432"/>
    <n v="15611905"/>
    <x v="1"/>
    <n v="231500"/>
    <n v="12.53"/>
    <n v="36"/>
    <s v="2024-08-07"/>
    <x v="2"/>
    <n v="154"/>
  </r>
  <r>
    <s v="L03433"/>
    <n v="15577064"/>
    <x v="4"/>
    <n v="87100"/>
    <n v="7.99"/>
    <n v="36"/>
    <s v="2024-08-07"/>
    <x v="0"/>
    <n v="0"/>
  </r>
  <r>
    <s v="L03434"/>
    <n v="15636767"/>
    <x v="3"/>
    <n v="11200"/>
    <n v="10.92"/>
    <n v="36"/>
    <s v="2024-08-08"/>
    <x v="0"/>
    <n v="0"/>
  </r>
  <r>
    <s v="L03435"/>
    <n v="15713532"/>
    <x v="3"/>
    <n v="7100"/>
    <n v="11.2"/>
    <n v="12"/>
    <s v="2024-08-08"/>
    <x v="2"/>
    <n v="193"/>
  </r>
  <r>
    <s v="L03436"/>
    <n v="15812878"/>
    <x v="3"/>
    <n v="24100"/>
    <n v="9.85"/>
    <n v="48"/>
    <s v="2024-08-08"/>
    <x v="0"/>
    <n v="0"/>
  </r>
  <r>
    <s v="L03437"/>
    <n v="15607065"/>
    <x v="2"/>
    <n v="236400"/>
    <n v="7.67"/>
    <n v="36"/>
    <s v="2024-08-09"/>
    <x v="0"/>
    <n v="0"/>
  </r>
  <r>
    <s v="L03438"/>
    <n v="15655859"/>
    <x v="1"/>
    <n v="212000"/>
    <n v="8.0500000000000007"/>
    <n v="36"/>
    <s v="2024-08-10"/>
    <x v="0"/>
    <n v="0"/>
  </r>
  <r>
    <s v="L03439"/>
    <n v="15682356"/>
    <x v="2"/>
    <n v="11200"/>
    <n v="8.4499999999999993"/>
    <n v="24"/>
    <s v="2024-08-10"/>
    <x v="0"/>
    <n v="0"/>
  </r>
  <r>
    <s v="L03440"/>
    <n v="15626144"/>
    <x v="4"/>
    <n v="32400"/>
    <n v="7.06"/>
    <n v="60"/>
    <s v="2024-08-10"/>
    <x v="0"/>
    <n v="0"/>
  </r>
  <r>
    <s v="L03441"/>
    <n v="15802758"/>
    <x v="2"/>
    <n v="114600"/>
    <n v="10.41"/>
    <n v="36"/>
    <s v="2024-08-10"/>
    <x v="0"/>
    <n v="0"/>
  </r>
  <r>
    <s v="L03442"/>
    <n v="15570943"/>
    <x v="3"/>
    <n v="52600"/>
    <n v="10.33"/>
    <n v="60"/>
    <s v="2024-08-11"/>
    <x v="0"/>
    <n v="0"/>
  </r>
  <r>
    <s v="L03443"/>
    <n v="15695148"/>
    <x v="1"/>
    <n v="127400"/>
    <n v="10.92"/>
    <n v="84"/>
    <s v="2024-08-11"/>
    <x v="0"/>
    <n v="18"/>
  </r>
  <r>
    <s v="L03444"/>
    <n v="15694641"/>
    <x v="0"/>
    <n v="954400"/>
    <n v="7.45"/>
    <n v="240"/>
    <s v="2024-08-11"/>
    <x v="0"/>
    <n v="0"/>
  </r>
  <r>
    <s v="L03445"/>
    <n v="15699430"/>
    <x v="0"/>
    <n v="970900"/>
    <n v="6.12"/>
    <n v="120"/>
    <s v="2024-08-12"/>
    <x v="0"/>
    <n v="0"/>
  </r>
  <r>
    <s v="L03446"/>
    <n v="15651063"/>
    <x v="0"/>
    <n v="736700"/>
    <n v="7.25"/>
    <n v="300"/>
    <s v="2024-08-13"/>
    <x v="0"/>
    <n v="0"/>
  </r>
  <r>
    <s v="L03447"/>
    <n v="15567832"/>
    <x v="0"/>
    <n v="138100"/>
    <n v="7.38"/>
    <n v="360"/>
    <s v="2024-08-13"/>
    <x v="0"/>
    <n v="0"/>
  </r>
  <r>
    <s v="L03448"/>
    <n v="15762216"/>
    <x v="0"/>
    <n v="757000"/>
    <n v="6.34"/>
    <n v="240"/>
    <s v="2024-08-13"/>
    <x v="0"/>
    <n v="0"/>
  </r>
  <r>
    <s v="L03449"/>
    <n v="15764105"/>
    <x v="3"/>
    <n v="43500"/>
    <n v="13.45"/>
    <n v="60"/>
    <s v="2024-08-14"/>
    <x v="0"/>
    <n v="0"/>
  </r>
  <r>
    <s v="L03450"/>
    <n v="15679410"/>
    <x v="3"/>
    <n v="18200"/>
    <n v="11.01"/>
    <n v="24"/>
    <s v="2024-08-14"/>
    <x v="0"/>
    <n v="0"/>
  </r>
  <r>
    <s v="L03451"/>
    <n v="15776631"/>
    <x v="2"/>
    <n v="167300"/>
    <n v="10.14"/>
    <n v="48"/>
    <s v="2024-08-15"/>
    <x v="0"/>
    <n v="39"/>
  </r>
  <r>
    <s v="L03452"/>
    <n v="15762138"/>
    <x v="3"/>
    <n v="75400"/>
    <n v="12.31"/>
    <n v="60"/>
    <s v="2024-08-15"/>
    <x v="0"/>
    <n v="37"/>
  </r>
  <r>
    <s v="L03453"/>
    <n v="15748856"/>
    <x v="3"/>
    <n v="76800"/>
    <n v="11.35"/>
    <n v="36"/>
    <s v="2024-08-15"/>
    <x v="0"/>
    <n v="0"/>
  </r>
  <r>
    <s v="L03454"/>
    <n v="15773013"/>
    <x v="2"/>
    <n v="10400"/>
    <n v="7.83"/>
    <n v="48"/>
    <s v="2024-08-15"/>
    <x v="0"/>
    <n v="0"/>
  </r>
  <r>
    <s v="L03455"/>
    <n v="15752650"/>
    <x v="1"/>
    <n v="299000"/>
    <n v="9.8000000000000007"/>
    <n v="36"/>
    <s v="2024-08-17"/>
    <x v="0"/>
    <n v="15"/>
  </r>
  <r>
    <s v="L03456"/>
    <n v="15700394"/>
    <x v="0"/>
    <n v="437300"/>
    <n v="5.93"/>
    <n v="240"/>
    <s v="2024-08-17"/>
    <x v="0"/>
    <n v="0"/>
  </r>
  <r>
    <s v="L03457"/>
    <n v="15706637"/>
    <x v="4"/>
    <n v="107200"/>
    <n v="6.92"/>
    <n v="120"/>
    <s v="2024-08-17"/>
    <x v="0"/>
    <n v="0"/>
  </r>
  <r>
    <s v="L03458"/>
    <n v="15797475"/>
    <x v="2"/>
    <n v="362800"/>
    <n v="7.82"/>
    <n v="48"/>
    <s v="2024-08-17"/>
    <x v="0"/>
    <n v="0"/>
  </r>
  <r>
    <s v="L03459"/>
    <n v="15798824"/>
    <x v="0"/>
    <n v="10900"/>
    <n v="6.36"/>
    <n v="180"/>
    <s v="2024-08-18"/>
    <x v="0"/>
    <n v="0"/>
  </r>
  <r>
    <s v="L03460"/>
    <n v="15631813"/>
    <x v="0"/>
    <n v="233600"/>
    <n v="7.69"/>
    <n v="360"/>
    <s v="2024-08-18"/>
    <x v="2"/>
    <n v="129"/>
  </r>
  <r>
    <s v="L03461"/>
    <n v="15814772"/>
    <x v="3"/>
    <n v="50600"/>
    <n v="11.84"/>
    <n v="12"/>
    <s v="2024-08-18"/>
    <x v="1"/>
    <n v="0"/>
  </r>
  <r>
    <s v="L03462"/>
    <n v="15567335"/>
    <x v="2"/>
    <n v="328900"/>
    <n v="9.0299999999999994"/>
    <n v="60"/>
    <s v="2024-08-19"/>
    <x v="0"/>
    <n v="11"/>
  </r>
  <r>
    <s v="L03463"/>
    <n v="15739931"/>
    <x v="1"/>
    <n v="120500"/>
    <n v="12.64"/>
    <n v="84"/>
    <s v="2024-08-19"/>
    <x v="0"/>
    <n v="0"/>
  </r>
  <r>
    <s v="L03464"/>
    <n v="15569976"/>
    <x v="3"/>
    <n v="65100"/>
    <n v="9.92"/>
    <n v="12"/>
    <s v="2024-08-19"/>
    <x v="1"/>
    <n v="0"/>
  </r>
  <r>
    <s v="L03465"/>
    <n v="15708422"/>
    <x v="2"/>
    <n v="124100"/>
    <n v="7.81"/>
    <n v="24"/>
    <s v="2024-08-19"/>
    <x v="0"/>
    <n v="0"/>
  </r>
  <r>
    <s v="L03466"/>
    <n v="15797760"/>
    <x v="4"/>
    <n v="148200"/>
    <n v="7.17"/>
    <n v="36"/>
    <s v="2024-08-20"/>
    <x v="0"/>
    <n v="0"/>
  </r>
  <r>
    <s v="L03467"/>
    <n v="15615140"/>
    <x v="1"/>
    <n v="425000"/>
    <n v="9.91"/>
    <n v="24"/>
    <s v="2024-08-20"/>
    <x v="0"/>
    <n v="0"/>
  </r>
  <r>
    <s v="L03468"/>
    <n v="15802483"/>
    <x v="4"/>
    <n v="81700"/>
    <n v="6.37"/>
    <n v="36"/>
    <s v="2024-08-21"/>
    <x v="0"/>
    <n v="0"/>
  </r>
  <r>
    <s v="L03469"/>
    <n v="15673055"/>
    <x v="0"/>
    <n v="22200"/>
    <n v="7.99"/>
    <n v="300"/>
    <s v="2024-08-21"/>
    <x v="0"/>
    <n v="0"/>
  </r>
  <r>
    <s v="L03470"/>
    <n v="15807335"/>
    <x v="3"/>
    <n v="34500"/>
    <n v="10.79"/>
    <n v="60"/>
    <s v="2024-08-22"/>
    <x v="0"/>
    <n v="0"/>
  </r>
  <r>
    <s v="L03471"/>
    <n v="15629117"/>
    <x v="0"/>
    <n v="84700"/>
    <n v="8.36"/>
    <n v="240"/>
    <s v="2024-08-22"/>
    <x v="0"/>
    <n v="0"/>
  </r>
  <r>
    <s v="L03472"/>
    <n v="15731815"/>
    <x v="0"/>
    <n v="358400"/>
    <n v="7.69"/>
    <n v="300"/>
    <s v="2024-08-23"/>
    <x v="0"/>
    <n v="0"/>
  </r>
  <r>
    <s v="L03473"/>
    <n v="15602354"/>
    <x v="3"/>
    <n v="23300"/>
    <n v="11.91"/>
    <n v="48"/>
    <s v="2024-08-23"/>
    <x v="0"/>
    <n v="0"/>
  </r>
  <r>
    <s v="L03474"/>
    <n v="15770101"/>
    <x v="3"/>
    <n v="12200"/>
    <n v="10.6"/>
    <n v="12"/>
    <s v="2024-08-23"/>
    <x v="1"/>
    <n v="0"/>
  </r>
  <r>
    <s v="L03475"/>
    <n v="15788118"/>
    <x v="2"/>
    <n v="33900"/>
    <n v="9.35"/>
    <n v="48"/>
    <s v="2024-08-23"/>
    <x v="2"/>
    <n v="271"/>
  </r>
  <r>
    <s v="L03476"/>
    <n v="15637876"/>
    <x v="4"/>
    <n v="28400"/>
    <n v="7.6"/>
    <n v="84"/>
    <s v="2024-08-24"/>
    <x v="0"/>
    <n v="0"/>
  </r>
  <r>
    <s v="L03477"/>
    <n v="15712121"/>
    <x v="2"/>
    <n v="39000"/>
    <n v="8.2100000000000009"/>
    <n v="24"/>
    <s v="2024-08-24"/>
    <x v="0"/>
    <n v="0"/>
  </r>
  <r>
    <s v="L03478"/>
    <n v="15724428"/>
    <x v="0"/>
    <n v="321200"/>
    <n v="8.15"/>
    <n v="360"/>
    <s v="2024-08-24"/>
    <x v="2"/>
    <n v="94"/>
  </r>
  <r>
    <s v="L03479"/>
    <n v="15670619"/>
    <x v="0"/>
    <n v="299500"/>
    <n v="6.8"/>
    <n v="300"/>
    <s v="2024-08-25"/>
    <x v="0"/>
    <n v="35"/>
  </r>
  <r>
    <s v="L03480"/>
    <n v="15675888"/>
    <x v="2"/>
    <n v="169300"/>
    <n v="10.1"/>
    <n v="36"/>
    <s v="2024-08-25"/>
    <x v="0"/>
    <n v="0"/>
  </r>
  <r>
    <s v="L03481"/>
    <n v="15791342"/>
    <x v="0"/>
    <n v="518700"/>
    <n v="5.79"/>
    <n v="120"/>
    <s v="2024-08-25"/>
    <x v="0"/>
    <n v="0"/>
  </r>
  <r>
    <s v="L03482"/>
    <n v="15645496"/>
    <x v="1"/>
    <n v="376300"/>
    <n v="10.8"/>
    <n v="60"/>
    <s v="2024-08-25"/>
    <x v="0"/>
    <n v="0"/>
  </r>
  <r>
    <s v="L03483"/>
    <n v="15798906"/>
    <x v="0"/>
    <n v="752500"/>
    <n v="6.59"/>
    <n v="300"/>
    <s v="2024-08-26"/>
    <x v="0"/>
    <n v="0"/>
  </r>
  <r>
    <s v="L03484"/>
    <n v="15675926"/>
    <x v="3"/>
    <n v="23600"/>
    <n v="11.57"/>
    <n v="12"/>
    <s v="2024-08-26"/>
    <x v="1"/>
    <n v="0"/>
  </r>
  <r>
    <s v="L03485"/>
    <n v="15781034"/>
    <x v="3"/>
    <n v="33700"/>
    <n v="9.1199999999999992"/>
    <n v="36"/>
    <s v="2024-08-26"/>
    <x v="0"/>
    <n v="0"/>
  </r>
  <r>
    <s v="L03486"/>
    <n v="15720702"/>
    <x v="1"/>
    <n v="329000"/>
    <n v="9.33"/>
    <n v="36"/>
    <s v="2024-08-27"/>
    <x v="0"/>
    <n v="0"/>
  </r>
  <r>
    <s v="L03487"/>
    <n v="15642655"/>
    <x v="1"/>
    <n v="414800"/>
    <n v="9.7799999999999994"/>
    <n v="84"/>
    <s v="2024-08-27"/>
    <x v="0"/>
    <n v="0"/>
  </r>
  <r>
    <s v="L03488"/>
    <n v="15673342"/>
    <x v="2"/>
    <n v="157400"/>
    <n v="8.1300000000000008"/>
    <n v="24"/>
    <s v="2024-08-27"/>
    <x v="0"/>
    <n v="0"/>
  </r>
  <r>
    <s v="L03489"/>
    <n v="15625092"/>
    <x v="4"/>
    <n v="41000"/>
    <n v="9.19"/>
    <n v="84"/>
    <s v="2024-08-28"/>
    <x v="0"/>
    <n v="0"/>
  </r>
  <r>
    <s v="L03490"/>
    <n v="15568088"/>
    <x v="1"/>
    <n v="145900"/>
    <n v="11.54"/>
    <n v="60"/>
    <s v="2024-08-28"/>
    <x v="0"/>
    <n v="0"/>
  </r>
  <r>
    <s v="L03491"/>
    <n v="15791700"/>
    <x v="2"/>
    <n v="128800"/>
    <n v="7.1"/>
    <n v="60"/>
    <s v="2024-08-29"/>
    <x v="0"/>
    <n v="0"/>
  </r>
  <r>
    <s v="L03492"/>
    <n v="15582276"/>
    <x v="3"/>
    <n v="56100"/>
    <n v="11.28"/>
    <n v="24"/>
    <s v="2024-08-29"/>
    <x v="0"/>
    <n v="0"/>
  </r>
  <r>
    <s v="L03493"/>
    <n v="15788118"/>
    <x v="0"/>
    <n v="181000"/>
    <n v="6.77"/>
    <n v="120"/>
    <s v="2024-08-30"/>
    <x v="0"/>
    <n v="0"/>
  </r>
  <r>
    <s v="L03494"/>
    <n v="15615797"/>
    <x v="0"/>
    <n v="932700"/>
    <n v="6.21"/>
    <n v="180"/>
    <s v="2024-08-30"/>
    <x v="0"/>
    <n v="0"/>
  </r>
  <r>
    <s v="L03495"/>
    <n v="15727546"/>
    <x v="2"/>
    <n v="65600"/>
    <n v="7.31"/>
    <n v="60"/>
    <s v="2024-08-30"/>
    <x v="0"/>
    <n v="0"/>
  </r>
  <r>
    <s v="L03496"/>
    <n v="15677435"/>
    <x v="2"/>
    <n v="157700"/>
    <n v="8.52"/>
    <n v="48"/>
    <s v="2024-08-30"/>
    <x v="0"/>
    <n v="0"/>
  </r>
  <r>
    <s v="L03497"/>
    <n v="15814116"/>
    <x v="1"/>
    <n v="412900"/>
    <n v="10.34"/>
    <n v="60"/>
    <s v="2024-08-30"/>
    <x v="0"/>
    <n v="0"/>
  </r>
  <r>
    <s v="L03498"/>
    <n v="15655192"/>
    <x v="1"/>
    <n v="218400"/>
    <n v="8.15"/>
    <n v="84"/>
    <s v="2024-08-31"/>
    <x v="0"/>
    <n v="0"/>
  </r>
  <r>
    <s v="L03499"/>
    <n v="15730579"/>
    <x v="1"/>
    <n v="396700"/>
    <n v="8.42"/>
    <n v="36"/>
    <s v="2024-08-31"/>
    <x v="0"/>
    <n v="0"/>
  </r>
  <r>
    <s v="L03500"/>
    <n v="15677921"/>
    <x v="1"/>
    <n v="468000"/>
    <n v="9.9499999999999993"/>
    <n v="84"/>
    <s v="2024-08-31"/>
    <x v="0"/>
    <n v="0"/>
  </r>
  <r>
    <s v="L03501"/>
    <n v="15581525"/>
    <x v="0"/>
    <n v="585700"/>
    <n v="4.6500000000000004"/>
    <n v="240"/>
    <s v="2024-08-31"/>
    <x v="0"/>
    <n v="0"/>
  </r>
  <r>
    <s v="L03502"/>
    <n v="15788215"/>
    <x v="3"/>
    <n v="20800"/>
    <n v="11.69"/>
    <n v="36"/>
    <s v="2024-09-01"/>
    <x v="0"/>
    <n v="0"/>
  </r>
  <r>
    <s v="L03503"/>
    <n v="15706458"/>
    <x v="2"/>
    <n v="288900"/>
    <n v="6.84"/>
    <n v="36"/>
    <s v="2024-09-01"/>
    <x v="0"/>
    <n v="0"/>
  </r>
  <r>
    <s v="L03504"/>
    <n v="15730735"/>
    <x v="4"/>
    <n v="20300"/>
    <n v="6.82"/>
    <n v="84"/>
    <s v="2024-09-02"/>
    <x v="0"/>
    <n v="48"/>
  </r>
  <r>
    <s v="L03505"/>
    <n v="15781530"/>
    <x v="3"/>
    <n v="81900"/>
    <n v="10.41"/>
    <n v="36"/>
    <s v="2024-09-02"/>
    <x v="0"/>
    <n v="0"/>
  </r>
  <r>
    <s v="L03506"/>
    <n v="15596522"/>
    <x v="1"/>
    <n v="487600"/>
    <n v="9.61"/>
    <n v="36"/>
    <s v="2024-09-03"/>
    <x v="0"/>
    <n v="0"/>
  </r>
  <r>
    <s v="L03507"/>
    <n v="15585222"/>
    <x v="3"/>
    <n v="106000"/>
    <n v="13.17"/>
    <n v="12"/>
    <s v="2024-09-03"/>
    <x v="1"/>
    <n v="0"/>
  </r>
  <r>
    <s v="L03508"/>
    <n v="15679622"/>
    <x v="3"/>
    <n v="8500"/>
    <n v="12.53"/>
    <n v="48"/>
    <s v="2024-09-04"/>
    <x v="0"/>
    <n v="0"/>
  </r>
  <r>
    <s v="L03509"/>
    <n v="15580462"/>
    <x v="4"/>
    <n v="12800"/>
    <n v="7.91"/>
    <n v="60"/>
    <s v="2024-09-04"/>
    <x v="0"/>
    <n v="0"/>
  </r>
  <r>
    <s v="L03510"/>
    <n v="15790599"/>
    <x v="4"/>
    <n v="57400"/>
    <n v="6.2"/>
    <n v="84"/>
    <s v="2024-09-04"/>
    <x v="0"/>
    <n v="0"/>
  </r>
  <r>
    <s v="L03511"/>
    <n v="15608726"/>
    <x v="0"/>
    <n v="616300"/>
    <n v="6.45"/>
    <n v="300"/>
    <s v="2024-09-04"/>
    <x v="0"/>
    <n v="0"/>
  </r>
  <r>
    <s v="L03512"/>
    <n v="15770420"/>
    <x v="2"/>
    <n v="88400"/>
    <n v="7.6"/>
    <n v="36"/>
    <s v="2024-09-04"/>
    <x v="0"/>
    <n v="0"/>
  </r>
  <r>
    <s v="L03513"/>
    <n v="15692443"/>
    <x v="0"/>
    <n v="29100"/>
    <n v="6.92"/>
    <n v="300"/>
    <s v="2024-09-04"/>
    <x v="0"/>
    <n v="0"/>
  </r>
  <r>
    <s v="L03514"/>
    <n v="15768201"/>
    <x v="2"/>
    <n v="224700"/>
    <n v="6.66"/>
    <n v="36"/>
    <s v="2024-09-05"/>
    <x v="0"/>
    <n v="0"/>
  </r>
  <r>
    <s v="L03515"/>
    <n v="15754940"/>
    <x v="3"/>
    <n v="2900"/>
    <n v="11.92"/>
    <n v="12"/>
    <s v="2024-09-05"/>
    <x v="1"/>
    <n v="0"/>
  </r>
  <r>
    <s v="L03516"/>
    <n v="15636912"/>
    <x v="0"/>
    <n v="308000"/>
    <n v="7"/>
    <n v="180"/>
    <s v="2024-09-06"/>
    <x v="2"/>
    <n v="278"/>
  </r>
  <r>
    <s v="L03517"/>
    <n v="15718245"/>
    <x v="3"/>
    <n v="84000"/>
    <n v="11.39"/>
    <n v="36"/>
    <s v="2024-09-07"/>
    <x v="0"/>
    <n v="0"/>
  </r>
  <r>
    <s v="L03518"/>
    <n v="15579166"/>
    <x v="1"/>
    <n v="364400"/>
    <n v="10.4"/>
    <n v="84"/>
    <s v="2024-09-07"/>
    <x v="0"/>
    <n v="0"/>
  </r>
  <r>
    <s v="L03519"/>
    <n v="15653275"/>
    <x v="2"/>
    <n v="88200"/>
    <n v="6.64"/>
    <n v="24"/>
    <s v="2024-09-07"/>
    <x v="0"/>
    <n v="0"/>
  </r>
  <r>
    <s v="L03520"/>
    <n v="15711396"/>
    <x v="4"/>
    <n v="89100"/>
    <n v="10.54"/>
    <n v="36"/>
    <s v="2024-09-08"/>
    <x v="0"/>
    <n v="0"/>
  </r>
  <r>
    <s v="L03521"/>
    <n v="15644200"/>
    <x v="4"/>
    <n v="15800"/>
    <n v="5.91"/>
    <n v="120"/>
    <s v="2024-09-11"/>
    <x v="0"/>
    <n v="0"/>
  </r>
  <r>
    <s v="L03522"/>
    <n v="15795933"/>
    <x v="0"/>
    <n v="924400"/>
    <n v="5.68"/>
    <n v="360"/>
    <s v="2024-09-11"/>
    <x v="0"/>
    <n v="0"/>
  </r>
  <r>
    <s v="L03523"/>
    <n v="15576196"/>
    <x v="2"/>
    <n v="198500"/>
    <n v="8.26"/>
    <n v="48"/>
    <s v="2024-09-11"/>
    <x v="0"/>
    <n v="0"/>
  </r>
  <r>
    <s v="L03524"/>
    <n v="15574122"/>
    <x v="2"/>
    <n v="153500"/>
    <n v="6.79"/>
    <n v="24"/>
    <s v="2024-09-11"/>
    <x v="0"/>
    <n v="0"/>
  </r>
  <r>
    <s v="L03525"/>
    <n v="15719426"/>
    <x v="3"/>
    <n v="83800"/>
    <n v="12.92"/>
    <n v="24"/>
    <s v="2024-09-12"/>
    <x v="0"/>
    <n v="0"/>
  </r>
  <r>
    <s v="L03526"/>
    <n v="15602479"/>
    <x v="4"/>
    <n v="19000"/>
    <n v="7.66"/>
    <n v="120"/>
    <s v="2024-09-12"/>
    <x v="0"/>
    <n v="0"/>
  </r>
  <r>
    <s v="L03527"/>
    <n v="15787189"/>
    <x v="3"/>
    <n v="47800"/>
    <n v="9.92"/>
    <n v="48"/>
    <s v="2024-09-13"/>
    <x v="0"/>
    <n v="0"/>
  </r>
  <r>
    <s v="L03528"/>
    <n v="15758449"/>
    <x v="2"/>
    <n v="43300"/>
    <n v="6.87"/>
    <n v="36"/>
    <s v="2024-09-13"/>
    <x v="0"/>
    <n v="0"/>
  </r>
  <r>
    <s v="L03529"/>
    <n v="15705085"/>
    <x v="2"/>
    <n v="51300"/>
    <n v="7.72"/>
    <n v="36"/>
    <s v="2024-09-14"/>
    <x v="0"/>
    <n v="0"/>
  </r>
  <r>
    <s v="L03530"/>
    <n v="15759184"/>
    <x v="0"/>
    <n v="13900"/>
    <n v="6.17"/>
    <n v="180"/>
    <s v="2024-09-15"/>
    <x v="0"/>
    <n v="0"/>
  </r>
  <r>
    <s v="L03531"/>
    <n v="15574296"/>
    <x v="0"/>
    <n v="407800"/>
    <n v="5.15"/>
    <n v="120"/>
    <s v="2024-09-15"/>
    <x v="0"/>
    <n v="0"/>
  </r>
  <r>
    <s v="L03532"/>
    <n v="15671609"/>
    <x v="2"/>
    <n v="31900"/>
    <n v="7.17"/>
    <n v="48"/>
    <s v="2024-09-15"/>
    <x v="0"/>
    <n v="0"/>
  </r>
  <r>
    <s v="L03533"/>
    <n v="15740476"/>
    <x v="3"/>
    <n v="61900"/>
    <n v="11.06"/>
    <n v="36"/>
    <s v="2024-09-16"/>
    <x v="0"/>
    <n v="0"/>
  </r>
  <r>
    <s v="L03534"/>
    <n v="15601008"/>
    <x v="4"/>
    <n v="90200"/>
    <n v="5.72"/>
    <n v="36"/>
    <s v="2024-09-17"/>
    <x v="0"/>
    <n v="0"/>
  </r>
  <r>
    <s v="L03535"/>
    <n v="15603465"/>
    <x v="0"/>
    <n v="263400"/>
    <n v="6.89"/>
    <n v="300"/>
    <s v="2024-09-17"/>
    <x v="2"/>
    <n v="198"/>
  </r>
  <r>
    <s v="L03536"/>
    <n v="15761950"/>
    <x v="2"/>
    <n v="189000"/>
    <n v="8.6999999999999993"/>
    <n v="72"/>
    <s v="2024-09-18"/>
    <x v="0"/>
    <n v="0"/>
  </r>
  <r>
    <s v="L03537"/>
    <n v="15601184"/>
    <x v="2"/>
    <n v="188800"/>
    <n v="8.75"/>
    <n v="72"/>
    <s v="2024-09-18"/>
    <x v="0"/>
    <n v="0"/>
  </r>
  <r>
    <s v="L03538"/>
    <n v="15580043"/>
    <x v="4"/>
    <n v="37800"/>
    <n v="8.85"/>
    <n v="36"/>
    <s v="2024-09-18"/>
    <x v="2"/>
    <n v="308"/>
  </r>
  <r>
    <s v="L03539"/>
    <n v="15584190"/>
    <x v="1"/>
    <n v="320300"/>
    <n v="10.01"/>
    <n v="24"/>
    <s v="2024-09-18"/>
    <x v="0"/>
    <n v="0"/>
  </r>
  <r>
    <s v="L03540"/>
    <n v="15808023"/>
    <x v="1"/>
    <n v="532200"/>
    <n v="8.81"/>
    <n v="60"/>
    <s v="2024-09-19"/>
    <x v="0"/>
    <n v="0"/>
  </r>
  <r>
    <s v="L03541"/>
    <n v="15640407"/>
    <x v="0"/>
    <n v="410700"/>
    <n v="5.27"/>
    <n v="240"/>
    <s v="2024-09-19"/>
    <x v="0"/>
    <n v="0"/>
  </r>
  <r>
    <s v="L03542"/>
    <n v="15744607"/>
    <x v="1"/>
    <n v="165600"/>
    <n v="9.7200000000000006"/>
    <n v="84"/>
    <s v="2024-09-19"/>
    <x v="0"/>
    <n v="0"/>
  </r>
  <r>
    <s v="L03543"/>
    <n v="15657957"/>
    <x v="3"/>
    <n v="126300"/>
    <n v="11.56"/>
    <n v="60"/>
    <s v="2024-09-20"/>
    <x v="0"/>
    <n v="0"/>
  </r>
  <r>
    <s v="L03544"/>
    <n v="15758081"/>
    <x v="1"/>
    <n v="247100"/>
    <n v="10.53"/>
    <n v="60"/>
    <s v="2024-09-21"/>
    <x v="0"/>
    <n v="0"/>
  </r>
  <r>
    <s v="L03545"/>
    <n v="15628279"/>
    <x v="0"/>
    <n v="670000"/>
    <n v="7.13"/>
    <n v="120"/>
    <s v="2024-09-23"/>
    <x v="0"/>
    <n v="0"/>
  </r>
  <r>
    <s v="L03546"/>
    <n v="15570943"/>
    <x v="0"/>
    <n v="567500"/>
    <n v="5.43"/>
    <n v="300"/>
    <s v="2024-09-23"/>
    <x v="0"/>
    <n v="0"/>
  </r>
  <r>
    <s v="L03547"/>
    <n v="15636736"/>
    <x v="0"/>
    <n v="472700"/>
    <n v="6.88"/>
    <n v="240"/>
    <s v="2024-09-23"/>
    <x v="0"/>
    <n v="0"/>
  </r>
  <r>
    <s v="L03548"/>
    <n v="15804142"/>
    <x v="3"/>
    <n v="47800"/>
    <n v="10.55"/>
    <n v="36"/>
    <s v="2024-09-24"/>
    <x v="0"/>
    <n v="0"/>
  </r>
  <r>
    <s v="L03549"/>
    <n v="15731148"/>
    <x v="3"/>
    <n v="51800"/>
    <n v="11.54"/>
    <n v="24"/>
    <s v="2024-09-24"/>
    <x v="0"/>
    <n v="39"/>
  </r>
  <r>
    <s v="L03550"/>
    <n v="15570947"/>
    <x v="2"/>
    <n v="196600"/>
    <n v="9.15"/>
    <n v="48"/>
    <s v="2024-09-24"/>
    <x v="0"/>
    <n v="0"/>
  </r>
  <r>
    <s v="L03551"/>
    <n v="15697789"/>
    <x v="4"/>
    <n v="55800"/>
    <n v="7.36"/>
    <n v="60"/>
    <s v="2024-09-24"/>
    <x v="0"/>
    <n v="0"/>
  </r>
  <r>
    <s v="L03552"/>
    <n v="15681843"/>
    <x v="2"/>
    <n v="167100"/>
    <n v="8.6199999999999992"/>
    <n v="24"/>
    <s v="2024-09-25"/>
    <x v="0"/>
    <n v="0"/>
  </r>
  <r>
    <s v="L03553"/>
    <n v="15785350"/>
    <x v="3"/>
    <n v="84300"/>
    <n v="13.18"/>
    <n v="48"/>
    <s v="2024-09-25"/>
    <x v="0"/>
    <n v="0"/>
  </r>
  <r>
    <s v="L03554"/>
    <n v="15654183"/>
    <x v="0"/>
    <n v="173100"/>
    <n v="5.86"/>
    <n v="360"/>
    <s v="2024-09-25"/>
    <x v="0"/>
    <n v="0"/>
  </r>
  <r>
    <s v="L03555"/>
    <n v="15588614"/>
    <x v="2"/>
    <n v="201800"/>
    <n v="6.58"/>
    <n v="48"/>
    <s v="2024-09-25"/>
    <x v="0"/>
    <n v="20"/>
  </r>
  <r>
    <s v="L03556"/>
    <n v="15797710"/>
    <x v="2"/>
    <n v="172600"/>
    <n v="9"/>
    <n v="72"/>
    <s v="2024-09-25"/>
    <x v="0"/>
    <n v="23"/>
  </r>
  <r>
    <s v="L03557"/>
    <n v="15761102"/>
    <x v="1"/>
    <n v="271100"/>
    <n v="10.51"/>
    <n v="84"/>
    <s v="2024-09-25"/>
    <x v="0"/>
    <n v="0"/>
  </r>
  <r>
    <s v="L03558"/>
    <n v="15775803"/>
    <x v="0"/>
    <n v="858800"/>
    <n v="4.25"/>
    <n v="240"/>
    <s v="2024-09-25"/>
    <x v="0"/>
    <n v="0"/>
  </r>
  <r>
    <s v="L03559"/>
    <n v="15592326"/>
    <x v="3"/>
    <n v="3400"/>
    <n v="12.18"/>
    <n v="12"/>
    <s v="2024-09-25"/>
    <x v="1"/>
    <n v="0"/>
  </r>
  <r>
    <s v="L03560"/>
    <n v="15567333"/>
    <x v="3"/>
    <n v="84500"/>
    <n v="10.210000000000001"/>
    <n v="24"/>
    <s v="2024-09-26"/>
    <x v="0"/>
    <n v="0"/>
  </r>
  <r>
    <s v="L03561"/>
    <n v="15746028"/>
    <x v="3"/>
    <n v="54700"/>
    <n v="11.77"/>
    <n v="60"/>
    <s v="2024-09-27"/>
    <x v="0"/>
    <n v="0"/>
  </r>
  <r>
    <s v="L03562"/>
    <n v="15796336"/>
    <x v="1"/>
    <n v="379800"/>
    <n v="9.75"/>
    <n v="36"/>
    <s v="2024-09-27"/>
    <x v="0"/>
    <n v="0"/>
  </r>
  <r>
    <s v="L03563"/>
    <n v="15606232"/>
    <x v="1"/>
    <n v="363300"/>
    <n v="11.55"/>
    <n v="36"/>
    <s v="2024-09-28"/>
    <x v="0"/>
    <n v="0"/>
  </r>
  <r>
    <s v="L03564"/>
    <n v="15618203"/>
    <x v="1"/>
    <n v="131900"/>
    <n v="9.1300000000000008"/>
    <n v="84"/>
    <s v="2024-09-28"/>
    <x v="0"/>
    <n v="53"/>
  </r>
  <r>
    <s v="L03565"/>
    <n v="15782641"/>
    <x v="4"/>
    <n v="113000"/>
    <n v="6.37"/>
    <n v="36"/>
    <s v="2024-09-29"/>
    <x v="0"/>
    <n v="0"/>
  </r>
  <r>
    <s v="L03566"/>
    <n v="15624936"/>
    <x v="4"/>
    <n v="76600"/>
    <n v="7.91"/>
    <n v="120"/>
    <s v="2024-09-29"/>
    <x v="0"/>
    <n v="0"/>
  </r>
  <r>
    <s v="L03567"/>
    <n v="15797960"/>
    <x v="0"/>
    <n v="1022500"/>
    <n v="5.38"/>
    <n v="240"/>
    <s v="2024-09-29"/>
    <x v="0"/>
    <n v="0"/>
  </r>
  <r>
    <s v="L03568"/>
    <n v="15794048"/>
    <x v="2"/>
    <n v="171500"/>
    <n v="8.6199999999999992"/>
    <n v="72"/>
    <s v="2024-09-30"/>
    <x v="0"/>
    <n v="0"/>
  </r>
  <r>
    <s v="L03569"/>
    <n v="15597131"/>
    <x v="0"/>
    <n v="10500"/>
    <n v="9.5"/>
    <n v="180"/>
    <s v="2024-09-30"/>
    <x v="0"/>
    <n v="0"/>
  </r>
  <r>
    <s v="L03570"/>
    <n v="15625524"/>
    <x v="0"/>
    <n v="795100"/>
    <n v="7.84"/>
    <n v="360"/>
    <s v="2024-09-30"/>
    <x v="0"/>
    <n v="0"/>
  </r>
  <r>
    <s v="L03571"/>
    <n v="15618255"/>
    <x v="3"/>
    <n v="72100"/>
    <n v="12.28"/>
    <n v="60"/>
    <s v="2024-09-30"/>
    <x v="0"/>
    <n v="0"/>
  </r>
  <r>
    <s v="L03572"/>
    <n v="15635597"/>
    <x v="3"/>
    <n v="103400"/>
    <n v="11.34"/>
    <n v="36"/>
    <s v="2024-10-01"/>
    <x v="0"/>
    <n v="0"/>
  </r>
  <r>
    <s v="L03573"/>
    <n v="15789425"/>
    <x v="2"/>
    <n v="260100"/>
    <n v="8.16"/>
    <n v="36"/>
    <s v="2024-10-01"/>
    <x v="0"/>
    <n v="0"/>
  </r>
  <r>
    <s v="L03574"/>
    <n v="15592229"/>
    <x v="3"/>
    <n v="22300"/>
    <n v="11.56"/>
    <n v="36"/>
    <s v="2024-10-01"/>
    <x v="2"/>
    <n v="291"/>
  </r>
  <r>
    <s v="L03575"/>
    <n v="15671358"/>
    <x v="1"/>
    <n v="458700"/>
    <n v="10.74"/>
    <n v="36"/>
    <s v="2024-10-02"/>
    <x v="0"/>
    <n v="0"/>
  </r>
  <r>
    <s v="L03576"/>
    <n v="15608114"/>
    <x v="0"/>
    <n v="18000"/>
    <n v="8.09"/>
    <n v="300"/>
    <s v="2024-10-02"/>
    <x v="0"/>
    <n v="0"/>
  </r>
  <r>
    <s v="L03577"/>
    <n v="15806049"/>
    <x v="3"/>
    <n v="44300"/>
    <n v="11.68"/>
    <n v="48"/>
    <s v="2024-10-03"/>
    <x v="0"/>
    <n v="0"/>
  </r>
  <r>
    <s v="L03578"/>
    <n v="15606273"/>
    <x v="2"/>
    <n v="221400"/>
    <n v="9.39"/>
    <n v="36"/>
    <s v="2024-10-03"/>
    <x v="0"/>
    <n v="0"/>
  </r>
  <r>
    <s v="L03579"/>
    <n v="15738672"/>
    <x v="3"/>
    <n v="46400"/>
    <n v="10.130000000000001"/>
    <n v="12"/>
    <s v="2024-10-03"/>
    <x v="1"/>
    <n v="0"/>
  </r>
  <r>
    <s v="L03580"/>
    <n v="15581295"/>
    <x v="1"/>
    <n v="381100"/>
    <n v="11.27"/>
    <n v="60"/>
    <s v="2024-10-03"/>
    <x v="0"/>
    <n v="0"/>
  </r>
  <r>
    <s v="L03581"/>
    <n v="15688395"/>
    <x v="2"/>
    <n v="182800"/>
    <n v="9.3800000000000008"/>
    <n v="24"/>
    <s v="2024-10-04"/>
    <x v="0"/>
    <n v="0"/>
  </r>
  <r>
    <s v="L03582"/>
    <n v="15695197"/>
    <x v="3"/>
    <n v="7000"/>
    <n v="12.57"/>
    <n v="24"/>
    <s v="2024-10-04"/>
    <x v="0"/>
    <n v="0"/>
  </r>
  <r>
    <s v="L03583"/>
    <n v="15716609"/>
    <x v="3"/>
    <n v="31200"/>
    <n v="13.46"/>
    <n v="60"/>
    <s v="2024-10-05"/>
    <x v="0"/>
    <n v="0"/>
  </r>
  <r>
    <s v="L03584"/>
    <n v="15685346"/>
    <x v="1"/>
    <n v="256500"/>
    <n v="10.57"/>
    <n v="36"/>
    <s v="2024-10-05"/>
    <x v="0"/>
    <n v="0"/>
  </r>
  <r>
    <s v="L03585"/>
    <n v="15599552"/>
    <x v="2"/>
    <n v="93500"/>
    <n v="8.6"/>
    <n v="72"/>
    <s v="2024-10-05"/>
    <x v="0"/>
    <n v="0"/>
  </r>
  <r>
    <s v="L03586"/>
    <n v="15788448"/>
    <x v="3"/>
    <n v="75300"/>
    <n v="12.73"/>
    <n v="24"/>
    <s v="2024-10-06"/>
    <x v="0"/>
    <n v="0"/>
  </r>
  <r>
    <s v="L03587"/>
    <n v="15611189"/>
    <x v="1"/>
    <n v="251800"/>
    <n v="9.8800000000000008"/>
    <n v="36"/>
    <s v="2024-10-06"/>
    <x v="2"/>
    <n v="173"/>
  </r>
  <r>
    <s v="L03588"/>
    <n v="15748947"/>
    <x v="1"/>
    <n v="151400"/>
    <n v="9.6199999999999992"/>
    <n v="24"/>
    <s v="2024-10-06"/>
    <x v="0"/>
    <n v="0"/>
  </r>
  <r>
    <s v="L03589"/>
    <n v="15690021"/>
    <x v="1"/>
    <n v="66500"/>
    <n v="12.14"/>
    <n v="84"/>
    <s v="2024-10-06"/>
    <x v="0"/>
    <n v="0"/>
  </r>
  <r>
    <s v="L03590"/>
    <n v="15711789"/>
    <x v="2"/>
    <n v="293000"/>
    <n v="7.03"/>
    <n v="72"/>
    <s v="2024-10-07"/>
    <x v="0"/>
    <n v="0"/>
  </r>
  <r>
    <s v="L03591"/>
    <n v="15792607"/>
    <x v="1"/>
    <n v="222800"/>
    <n v="9.58"/>
    <n v="84"/>
    <s v="2024-10-07"/>
    <x v="0"/>
    <n v="0"/>
  </r>
  <r>
    <s v="L03592"/>
    <n v="15702789"/>
    <x v="0"/>
    <n v="482400"/>
    <n v="7.22"/>
    <n v="120"/>
    <s v="2024-10-07"/>
    <x v="0"/>
    <n v="0"/>
  </r>
  <r>
    <s v="L03593"/>
    <n v="15787655"/>
    <x v="2"/>
    <n v="178400"/>
    <n v="7.88"/>
    <n v="36"/>
    <s v="2024-10-07"/>
    <x v="0"/>
    <n v="0"/>
  </r>
  <r>
    <s v="L03594"/>
    <n v="15611371"/>
    <x v="1"/>
    <n v="162200"/>
    <n v="9.19"/>
    <n v="84"/>
    <s v="2024-10-08"/>
    <x v="0"/>
    <n v="0"/>
  </r>
  <r>
    <s v="L03595"/>
    <n v="15568519"/>
    <x v="0"/>
    <n v="45000"/>
    <n v="7.49"/>
    <n v="120"/>
    <s v="2024-10-08"/>
    <x v="2"/>
    <n v="176"/>
  </r>
  <r>
    <s v="L03596"/>
    <n v="15773039"/>
    <x v="2"/>
    <n v="251400"/>
    <n v="9.5"/>
    <n v="60"/>
    <s v="2024-10-08"/>
    <x v="0"/>
    <n v="0"/>
  </r>
  <r>
    <s v="L03597"/>
    <n v="15774393"/>
    <x v="1"/>
    <n v="68200"/>
    <n v="10.01"/>
    <n v="24"/>
    <s v="2024-10-08"/>
    <x v="0"/>
    <n v="0"/>
  </r>
  <r>
    <s v="L03598"/>
    <n v="15809509"/>
    <x v="3"/>
    <n v="98100"/>
    <n v="11.45"/>
    <n v="48"/>
    <s v="2024-10-09"/>
    <x v="0"/>
    <n v="0"/>
  </r>
  <r>
    <s v="L03599"/>
    <n v="15813159"/>
    <x v="1"/>
    <n v="69000"/>
    <n v="11.73"/>
    <n v="84"/>
    <s v="2024-10-09"/>
    <x v="0"/>
    <n v="0"/>
  </r>
  <r>
    <s v="L03600"/>
    <n v="15758013"/>
    <x v="2"/>
    <n v="46000"/>
    <n v="7.89"/>
    <n v="48"/>
    <s v="2024-10-09"/>
    <x v="0"/>
    <n v="0"/>
  </r>
  <r>
    <s v="L03601"/>
    <n v="15682084"/>
    <x v="0"/>
    <n v="91700"/>
    <n v="6.16"/>
    <n v="240"/>
    <s v="2024-10-10"/>
    <x v="0"/>
    <n v="0"/>
  </r>
  <r>
    <s v="L03602"/>
    <n v="15637131"/>
    <x v="4"/>
    <n v="18000"/>
    <n v="5.64"/>
    <n v="120"/>
    <s v="2024-10-11"/>
    <x v="0"/>
    <n v="0"/>
  </r>
  <r>
    <s v="L03603"/>
    <n v="15668943"/>
    <x v="3"/>
    <n v="67000"/>
    <n v="11.4"/>
    <n v="12"/>
    <s v="2024-10-11"/>
    <x v="1"/>
    <n v="0"/>
  </r>
  <r>
    <s v="L03604"/>
    <n v="15637993"/>
    <x v="0"/>
    <n v="237600"/>
    <n v="6.32"/>
    <n v="120"/>
    <s v="2024-10-11"/>
    <x v="0"/>
    <n v="0"/>
  </r>
  <r>
    <s v="L03605"/>
    <n v="15596455"/>
    <x v="2"/>
    <n v="310300"/>
    <n v="8.16"/>
    <n v="60"/>
    <s v="2024-10-12"/>
    <x v="0"/>
    <n v="0"/>
  </r>
  <r>
    <s v="L03606"/>
    <n v="15638621"/>
    <x v="3"/>
    <n v="17000"/>
    <n v="10.83"/>
    <n v="48"/>
    <s v="2024-10-12"/>
    <x v="0"/>
    <n v="0"/>
  </r>
  <r>
    <s v="L03607"/>
    <n v="15713769"/>
    <x v="4"/>
    <n v="15800"/>
    <n v="7.64"/>
    <n v="84"/>
    <s v="2024-10-12"/>
    <x v="0"/>
    <n v="18"/>
  </r>
  <r>
    <s v="L03608"/>
    <n v="15727311"/>
    <x v="3"/>
    <n v="13600"/>
    <n v="12.8"/>
    <n v="24"/>
    <s v="2024-10-12"/>
    <x v="0"/>
    <n v="0"/>
  </r>
  <r>
    <s v="L03609"/>
    <n v="15795224"/>
    <x v="0"/>
    <n v="330300"/>
    <n v="5.15"/>
    <n v="180"/>
    <s v="2024-10-13"/>
    <x v="0"/>
    <n v="0"/>
  </r>
  <r>
    <s v="L03610"/>
    <n v="15612418"/>
    <x v="1"/>
    <n v="54400"/>
    <n v="8.75"/>
    <n v="24"/>
    <s v="2024-10-13"/>
    <x v="0"/>
    <n v="0"/>
  </r>
  <r>
    <s v="L03611"/>
    <n v="15766417"/>
    <x v="3"/>
    <n v="25200"/>
    <n v="10.44"/>
    <n v="48"/>
    <s v="2024-10-14"/>
    <x v="0"/>
    <n v="0"/>
  </r>
  <r>
    <s v="L03612"/>
    <n v="15694188"/>
    <x v="3"/>
    <n v="14600"/>
    <n v="11.01"/>
    <n v="48"/>
    <s v="2024-10-14"/>
    <x v="0"/>
    <n v="0"/>
  </r>
  <r>
    <s v="L03613"/>
    <n v="15597536"/>
    <x v="1"/>
    <n v="319900"/>
    <n v="11.31"/>
    <n v="60"/>
    <s v="2024-10-14"/>
    <x v="0"/>
    <n v="0"/>
  </r>
  <r>
    <s v="L03614"/>
    <n v="15776921"/>
    <x v="4"/>
    <n v="38300"/>
    <n v="9.65"/>
    <n v="120"/>
    <s v="2024-10-15"/>
    <x v="0"/>
    <n v="0"/>
  </r>
  <r>
    <s v="L03615"/>
    <n v="15789546"/>
    <x v="2"/>
    <n v="146600"/>
    <n v="9.3000000000000007"/>
    <n v="24"/>
    <s v="2024-10-15"/>
    <x v="0"/>
    <n v="0"/>
  </r>
  <r>
    <s v="L03616"/>
    <n v="15746451"/>
    <x v="1"/>
    <n v="451200"/>
    <n v="10.4"/>
    <n v="24"/>
    <s v="2024-10-15"/>
    <x v="0"/>
    <n v="29"/>
  </r>
  <r>
    <s v="L03617"/>
    <n v="15615575"/>
    <x v="2"/>
    <n v="189800"/>
    <n v="7.98"/>
    <n v="24"/>
    <s v="2024-10-15"/>
    <x v="0"/>
    <n v="0"/>
  </r>
  <r>
    <s v="L03618"/>
    <n v="15755225"/>
    <x v="3"/>
    <n v="77500"/>
    <n v="11.21"/>
    <n v="48"/>
    <s v="2024-10-15"/>
    <x v="0"/>
    <n v="0"/>
  </r>
  <r>
    <s v="L03619"/>
    <n v="15726720"/>
    <x v="0"/>
    <n v="543000"/>
    <n v="8.06"/>
    <n v="180"/>
    <s v="2024-10-16"/>
    <x v="0"/>
    <n v="0"/>
  </r>
  <r>
    <s v="L03620"/>
    <n v="15659149"/>
    <x v="4"/>
    <n v="163000"/>
    <n v="8.59"/>
    <n v="36"/>
    <s v="2024-10-16"/>
    <x v="0"/>
    <n v="0"/>
  </r>
  <r>
    <s v="L03621"/>
    <n v="15707114"/>
    <x v="2"/>
    <n v="5000"/>
    <n v="6.26"/>
    <n v="48"/>
    <s v="2024-10-16"/>
    <x v="0"/>
    <n v="35"/>
  </r>
  <r>
    <s v="L03622"/>
    <n v="15708256"/>
    <x v="0"/>
    <n v="673500"/>
    <n v="5"/>
    <n v="240"/>
    <s v="2024-10-17"/>
    <x v="0"/>
    <n v="0"/>
  </r>
  <r>
    <s v="L03623"/>
    <n v="15755649"/>
    <x v="2"/>
    <n v="167700"/>
    <n v="8.8699999999999992"/>
    <n v="36"/>
    <s v="2024-10-17"/>
    <x v="0"/>
    <n v="0"/>
  </r>
  <r>
    <s v="L03624"/>
    <n v="15623730"/>
    <x v="1"/>
    <n v="216800"/>
    <n v="8.64"/>
    <n v="84"/>
    <s v="2024-10-18"/>
    <x v="0"/>
    <n v="0"/>
  </r>
  <r>
    <s v="L03625"/>
    <n v="15693347"/>
    <x v="2"/>
    <n v="89600"/>
    <n v="8.82"/>
    <n v="36"/>
    <s v="2024-10-18"/>
    <x v="0"/>
    <n v="0"/>
  </r>
  <r>
    <s v="L03626"/>
    <n v="15680918"/>
    <x v="2"/>
    <n v="251600"/>
    <n v="8.67"/>
    <n v="60"/>
    <s v="2024-10-18"/>
    <x v="2"/>
    <n v="153"/>
  </r>
  <r>
    <s v="L03627"/>
    <n v="15603481"/>
    <x v="2"/>
    <n v="97700"/>
    <n v="9.41"/>
    <n v="36"/>
    <s v="2024-10-18"/>
    <x v="0"/>
    <n v="0"/>
  </r>
  <r>
    <s v="L03628"/>
    <n v="15659194"/>
    <x v="4"/>
    <n v="9400"/>
    <n v="7.56"/>
    <n v="36"/>
    <s v="2024-10-19"/>
    <x v="0"/>
    <n v="0"/>
  </r>
  <r>
    <s v="L03629"/>
    <n v="15619436"/>
    <x v="3"/>
    <n v="33200"/>
    <n v="11.72"/>
    <n v="12"/>
    <s v="2024-10-20"/>
    <x v="1"/>
    <n v="0"/>
  </r>
  <r>
    <s v="L03630"/>
    <n v="15584271"/>
    <x v="3"/>
    <n v="51500"/>
    <n v="11.91"/>
    <n v="36"/>
    <s v="2024-10-21"/>
    <x v="0"/>
    <n v="0"/>
  </r>
  <r>
    <s v="L03631"/>
    <n v="15745088"/>
    <x v="3"/>
    <n v="4900"/>
    <n v="14.09"/>
    <n v="48"/>
    <s v="2024-10-21"/>
    <x v="2"/>
    <n v="236"/>
  </r>
  <r>
    <s v="L03632"/>
    <n v="15703106"/>
    <x v="2"/>
    <n v="178500"/>
    <n v="8.27"/>
    <n v="72"/>
    <s v="2024-10-21"/>
    <x v="0"/>
    <n v="0"/>
  </r>
  <r>
    <s v="L03633"/>
    <n v="15686885"/>
    <x v="0"/>
    <n v="421100"/>
    <n v="5.66"/>
    <n v="360"/>
    <s v="2024-10-22"/>
    <x v="2"/>
    <n v="267"/>
  </r>
  <r>
    <s v="L03634"/>
    <n v="15664907"/>
    <x v="2"/>
    <n v="29600"/>
    <n v="9.75"/>
    <n v="48"/>
    <s v="2024-10-22"/>
    <x v="0"/>
    <n v="0"/>
  </r>
  <r>
    <s v="L03635"/>
    <n v="15669899"/>
    <x v="4"/>
    <n v="101600"/>
    <n v="7.1"/>
    <n v="60"/>
    <s v="2024-10-22"/>
    <x v="0"/>
    <n v="0"/>
  </r>
  <r>
    <s v="L03636"/>
    <n v="15790336"/>
    <x v="1"/>
    <n v="220200"/>
    <n v="10.75"/>
    <n v="36"/>
    <s v="2024-10-22"/>
    <x v="0"/>
    <n v="0"/>
  </r>
  <r>
    <s v="L03637"/>
    <n v="15602841"/>
    <x v="0"/>
    <n v="415400"/>
    <n v="4.55"/>
    <n v="300"/>
    <s v="2024-10-23"/>
    <x v="0"/>
    <n v="0"/>
  </r>
  <r>
    <s v="L03638"/>
    <n v="15686302"/>
    <x v="3"/>
    <n v="47800"/>
    <n v="11.17"/>
    <n v="36"/>
    <s v="2024-10-23"/>
    <x v="0"/>
    <n v="0"/>
  </r>
  <r>
    <s v="L03639"/>
    <n v="15758510"/>
    <x v="3"/>
    <n v="59700"/>
    <n v="12.93"/>
    <n v="24"/>
    <s v="2024-10-23"/>
    <x v="0"/>
    <n v="0"/>
  </r>
  <r>
    <s v="L03640"/>
    <n v="15624072"/>
    <x v="4"/>
    <n v="112500"/>
    <n v="6.61"/>
    <n v="84"/>
    <s v="2024-10-23"/>
    <x v="2"/>
    <n v="336"/>
  </r>
  <r>
    <s v="L03641"/>
    <n v="15734311"/>
    <x v="1"/>
    <n v="200200"/>
    <n v="10.46"/>
    <n v="24"/>
    <s v="2024-10-24"/>
    <x v="0"/>
    <n v="0"/>
  </r>
  <r>
    <s v="L03642"/>
    <n v="15702416"/>
    <x v="2"/>
    <n v="345800"/>
    <n v="8.23"/>
    <n v="72"/>
    <s v="2024-10-24"/>
    <x v="0"/>
    <n v="0"/>
  </r>
  <r>
    <s v="L03643"/>
    <n v="15750181"/>
    <x v="3"/>
    <n v="37500"/>
    <n v="11.75"/>
    <n v="36"/>
    <s v="2024-10-25"/>
    <x v="0"/>
    <n v="0"/>
  </r>
  <r>
    <s v="L03644"/>
    <n v="15581198"/>
    <x v="3"/>
    <n v="67600"/>
    <n v="11.27"/>
    <n v="36"/>
    <s v="2024-10-25"/>
    <x v="0"/>
    <n v="0"/>
  </r>
  <r>
    <s v="L03645"/>
    <n v="15720508"/>
    <x v="3"/>
    <n v="41000"/>
    <n v="11.4"/>
    <n v="60"/>
    <s v="2024-10-25"/>
    <x v="0"/>
    <n v="0"/>
  </r>
  <r>
    <s v="L03646"/>
    <n v="15714642"/>
    <x v="0"/>
    <n v="682100"/>
    <n v="5.08"/>
    <n v="360"/>
    <s v="2024-10-25"/>
    <x v="0"/>
    <n v="0"/>
  </r>
  <r>
    <s v="L03647"/>
    <n v="15603319"/>
    <x v="0"/>
    <n v="1084000"/>
    <n v="5.85"/>
    <n v="360"/>
    <s v="2024-10-25"/>
    <x v="0"/>
    <n v="0"/>
  </r>
  <r>
    <s v="L03648"/>
    <n v="15742238"/>
    <x v="2"/>
    <n v="207400"/>
    <n v="7.67"/>
    <n v="24"/>
    <s v="2024-10-26"/>
    <x v="0"/>
    <n v="0"/>
  </r>
  <r>
    <s v="L03649"/>
    <n v="15730161"/>
    <x v="3"/>
    <n v="1000"/>
    <n v="9.35"/>
    <n v="48"/>
    <s v="2024-10-26"/>
    <x v="0"/>
    <n v="54"/>
  </r>
  <r>
    <s v="L03650"/>
    <n v="15699335"/>
    <x v="3"/>
    <n v="70200"/>
    <n v="12.15"/>
    <n v="60"/>
    <s v="2024-10-28"/>
    <x v="0"/>
    <n v="0"/>
  </r>
  <r>
    <s v="L03651"/>
    <n v="15665402"/>
    <x v="2"/>
    <n v="284300"/>
    <n v="8.49"/>
    <n v="24"/>
    <s v="2024-10-28"/>
    <x v="0"/>
    <n v="0"/>
  </r>
  <r>
    <s v="L03652"/>
    <n v="15695103"/>
    <x v="3"/>
    <n v="61900"/>
    <n v="9.44"/>
    <n v="24"/>
    <s v="2024-10-29"/>
    <x v="0"/>
    <n v="57"/>
  </r>
  <r>
    <s v="L03653"/>
    <n v="15567923"/>
    <x v="4"/>
    <n v="102800"/>
    <n v="6.4"/>
    <n v="84"/>
    <s v="2024-10-29"/>
    <x v="0"/>
    <n v="0"/>
  </r>
  <r>
    <s v="L03654"/>
    <n v="15705994"/>
    <x v="1"/>
    <n v="220000"/>
    <n v="9.5299999999999994"/>
    <n v="24"/>
    <s v="2024-10-29"/>
    <x v="0"/>
    <n v="0"/>
  </r>
  <r>
    <s v="L03655"/>
    <n v="15674331"/>
    <x v="1"/>
    <n v="176600"/>
    <n v="12.03"/>
    <n v="36"/>
    <s v="2024-10-30"/>
    <x v="2"/>
    <n v="350"/>
  </r>
  <r>
    <s v="L03656"/>
    <n v="15732102"/>
    <x v="2"/>
    <n v="17300"/>
    <n v="7.79"/>
    <n v="60"/>
    <s v="2024-10-30"/>
    <x v="2"/>
    <n v="272"/>
  </r>
  <r>
    <s v="L03657"/>
    <n v="15596165"/>
    <x v="2"/>
    <n v="47500"/>
    <n v="9.19"/>
    <n v="48"/>
    <s v="2024-10-31"/>
    <x v="0"/>
    <n v="0"/>
  </r>
  <r>
    <s v="L03658"/>
    <n v="15731790"/>
    <x v="3"/>
    <n v="3100"/>
    <n v="10.35"/>
    <n v="12"/>
    <s v="2024-10-31"/>
    <x v="1"/>
    <n v="0"/>
  </r>
  <r>
    <s v="L03659"/>
    <n v="15565706"/>
    <x v="3"/>
    <n v="53300"/>
    <n v="11.4"/>
    <n v="60"/>
    <s v="2024-10-31"/>
    <x v="0"/>
    <n v="0"/>
  </r>
  <r>
    <s v="L03660"/>
    <n v="15737104"/>
    <x v="4"/>
    <n v="20300"/>
    <n v="7.98"/>
    <n v="84"/>
    <s v="2024-10-31"/>
    <x v="0"/>
    <n v="0"/>
  </r>
  <r>
    <s v="L03661"/>
    <n v="15619407"/>
    <x v="1"/>
    <n v="280800"/>
    <n v="11.62"/>
    <n v="24"/>
    <s v="2024-11-01"/>
    <x v="0"/>
    <n v="0"/>
  </r>
  <r>
    <s v="L03662"/>
    <n v="15797919"/>
    <x v="0"/>
    <n v="677700"/>
    <n v="5.72"/>
    <n v="300"/>
    <s v="2024-11-01"/>
    <x v="0"/>
    <n v="0"/>
  </r>
  <r>
    <s v="L03663"/>
    <n v="15814757"/>
    <x v="2"/>
    <n v="218100"/>
    <n v="10.49"/>
    <n v="36"/>
    <s v="2024-11-01"/>
    <x v="0"/>
    <n v="0"/>
  </r>
  <r>
    <s v="L03664"/>
    <n v="15603319"/>
    <x v="3"/>
    <n v="59700"/>
    <n v="10.96"/>
    <n v="48"/>
    <s v="2024-11-01"/>
    <x v="0"/>
    <n v="0"/>
  </r>
  <r>
    <s v="L03665"/>
    <n v="15612444"/>
    <x v="0"/>
    <n v="517100"/>
    <n v="8.02"/>
    <n v="180"/>
    <s v="2024-11-01"/>
    <x v="0"/>
    <n v="0"/>
  </r>
  <r>
    <s v="L03666"/>
    <n v="15624437"/>
    <x v="0"/>
    <n v="177200"/>
    <n v="4.7300000000000004"/>
    <n v="360"/>
    <s v="2024-11-01"/>
    <x v="2"/>
    <n v="220"/>
  </r>
  <r>
    <s v="L03667"/>
    <n v="15570086"/>
    <x v="1"/>
    <n v="10000"/>
    <n v="9.9600000000000009"/>
    <n v="36"/>
    <s v="2024-11-02"/>
    <x v="0"/>
    <n v="0"/>
  </r>
  <r>
    <s v="L03668"/>
    <n v="15577170"/>
    <x v="0"/>
    <n v="35400"/>
    <n v="7.33"/>
    <n v="360"/>
    <s v="2024-11-03"/>
    <x v="0"/>
    <n v="0"/>
  </r>
  <r>
    <s v="L03669"/>
    <n v="15737971"/>
    <x v="0"/>
    <n v="68100"/>
    <n v="6.29"/>
    <n v="240"/>
    <s v="2024-11-03"/>
    <x v="0"/>
    <n v="0"/>
  </r>
  <r>
    <s v="L03670"/>
    <n v="15666916"/>
    <x v="3"/>
    <n v="59100"/>
    <n v="11.78"/>
    <n v="60"/>
    <s v="2024-11-04"/>
    <x v="0"/>
    <n v="0"/>
  </r>
  <r>
    <s v="L03671"/>
    <n v="15764409"/>
    <x v="2"/>
    <n v="119100"/>
    <n v="9.1"/>
    <n v="72"/>
    <s v="2024-11-05"/>
    <x v="0"/>
    <n v="0"/>
  </r>
  <r>
    <s v="L03672"/>
    <n v="15792473"/>
    <x v="2"/>
    <n v="71100"/>
    <n v="8.5399999999999991"/>
    <n v="60"/>
    <s v="2024-11-05"/>
    <x v="0"/>
    <n v="0"/>
  </r>
  <r>
    <s v="L03673"/>
    <n v="15689614"/>
    <x v="0"/>
    <n v="93200"/>
    <n v="6.01"/>
    <n v="180"/>
    <s v="2024-11-06"/>
    <x v="0"/>
    <n v="0"/>
  </r>
  <r>
    <s v="L03674"/>
    <n v="15640635"/>
    <x v="3"/>
    <n v="55200"/>
    <n v="10.78"/>
    <n v="12"/>
    <s v="2024-11-06"/>
    <x v="1"/>
    <n v="0"/>
  </r>
  <r>
    <s v="L03675"/>
    <n v="15690546"/>
    <x v="0"/>
    <n v="437300"/>
    <n v="6.93"/>
    <n v="240"/>
    <s v="2024-11-06"/>
    <x v="0"/>
    <n v="51"/>
  </r>
  <r>
    <s v="L03676"/>
    <n v="15766458"/>
    <x v="2"/>
    <n v="112300"/>
    <n v="9.56"/>
    <n v="48"/>
    <s v="2024-11-06"/>
    <x v="0"/>
    <n v="0"/>
  </r>
  <r>
    <s v="L03677"/>
    <n v="15653952"/>
    <x v="0"/>
    <n v="115600"/>
    <n v="6.28"/>
    <n v="360"/>
    <s v="2024-11-06"/>
    <x v="0"/>
    <n v="3"/>
  </r>
  <r>
    <s v="L03678"/>
    <n v="15603035"/>
    <x v="2"/>
    <n v="168200"/>
    <n v="9.0299999999999994"/>
    <n v="72"/>
    <s v="2024-11-06"/>
    <x v="0"/>
    <n v="0"/>
  </r>
  <r>
    <s v="L03679"/>
    <n v="15688713"/>
    <x v="2"/>
    <n v="177300"/>
    <n v="8.24"/>
    <n v="48"/>
    <s v="2024-11-08"/>
    <x v="0"/>
    <n v="0"/>
  </r>
  <r>
    <s v="L03680"/>
    <n v="15714993"/>
    <x v="0"/>
    <n v="672000"/>
    <n v="6.96"/>
    <n v="180"/>
    <s v="2024-11-08"/>
    <x v="0"/>
    <n v="0"/>
  </r>
  <r>
    <s v="L03681"/>
    <n v="15660155"/>
    <x v="4"/>
    <n v="50300"/>
    <n v="5.78"/>
    <n v="60"/>
    <s v="2024-11-08"/>
    <x v="0"/>
    <n v="0"/>
  </r>
  <r>
    <s v="L03682"/>
    <n v="15649738"/>
    <x v="2"/>
    <n v="246400"/>
    <n v="8.5299999999999994"/>
    <n v="60"/>
    <s v="2024-11-08"/>
    <x v="0"/>
    <n v="0"/>
  </r>
  <r>
    <s v="L03683"/>
    <n v="15796617"/>
    <x v="3"/>
    <n v="23400"/>
    <n v="11"/>
    <n v="24"/>
    <s v="2024-11-09"/>
    <x v="0"/>
    <n v="0"/>
  </r>
  <r>
    <s v="L03684"/>
    <n v="15677550"/>
    <x v="1"/>
    <n v="33300"/>
    <n v="10.130000000000001"/>
    <n v="60"/>
    <s v="2024-11-09"/>
    <x v="0"/>
    <n v="0"/>
  </r>
  <r>
    <s v="L03685"/>
    <n v="15578648"/>
    <x v="3"/>
    <n v="36500"/>
    <n v="14.01"/>
    <n v="12"/>
    <s v="2024-11-10"/>
    <x v="1"/>
    <n v="0"/>
  </r>
  <r>
    <s v="L03686"/>
    <n v="15765537"/>
    <x v="3"/>
    <n v="84800"/>
    <n v="11.58"/>
    <n v="60"/>
    <s v="2024-11-10"/>
    <x v="0"/>
    <n v="0"/>
  </r>
  <r>
    <s v="L03687"/>
    <n v="15629603"/>
    <x v="2"/>
    <n v="47400"/>
    <n v="9.5500000000000007"/>
    <n v="24"/>
    <s v="2024-11-11"/>
    <x v="0"/>
    <n v="0"/>
  </r>
  <r>
    <s v="L03688"/>
    <n v="15614103"/>
    <x v="2"/>
    <n v="95900"/>
    <n v="6.36"/>
    <n v="48"/>
    <s v="2024-11-11"/>
    <x v="0"/>
    <n v="0"/>
  </r>
  <r>
    <s v="L03689"/>
    <n v="15617301"/>
    <x v="1"/>
    <n v="301200"/>
    <n v="10.029999999999999"/>
    <n v="60"/>
    <s v="2024-11-12"/>
    <x v="0"/>
    <n v="0"/>
  </r>
  <r>
    <s v="L03690"/>
    <n v="15637979"/>
    <x v="3"/>
    <n v="50600"/>
    <n v="11.23"/>
    <n v="48"/>
    <s v="2024-11-12"/>
    <x v="0"/>
    <n v="0"/>
  </r>
  <r>
    <s v="L03691"/>
    <n v="15780961"/>
    <x v="0"/>
    <n v="112600"/>
    <n v="5.3"/>
    <n v="180"/>
    <s v="2024-11-12"/>
    <x v="0"/>
    <n v="0"/>
  </r>
  <r>
    <s v="L03692"/>
    <n v="15758136"/>
    <x v="2"/>
    <n v="282400"/>
    <n v="7.45"/>
    <n v="24"/>
    <s v="2024-11-12"/>
    <x v="0"/>
    <n v="0"/>
  </r>
  <r>
    <s v="L03693"/>
    <n v="15708710"/>
    <x v="2"/>
    <n v="148400"/>
    <n v="9.58"/>
    <n v="72"/>
    <s v="2024-11-13"/>
    <x v="0"/>
    <n v="0"/>
  </r>
  <r>
    <s v="L03694"/>
    <n v="15770525"/>
    <x v="2"/>
    <n v="20800"/>
    <n v="7.57"/>
    <n v="36"/>
    <s v="2024-11-13"/>
    <x v="0"/>
    <n v="0"/>
  </r>
  <r>
    <s v="L03695"/>
    <n v="15799710"/>
    <x v="0"/>
    <n v="380800"/>
    <n v="5.62"/>
    <n v="240"/>
    <s v="2024-11-13"/>
    <x v="0"/>
    <n v="0"/>
  </r>
  <r>
    <s v="L03696"/>
    <n v="15598884"/>
    <x v="4"/>
    <n v="137800"/>
    <n v="8.08"/>
    <n v="120"/>
    <s v="2024-11-13"/>
    <x v="2"/>
    <n v="221"/>
  </r>
  <r>
    <s v="L03697"/>
    <n v="15598097"/>
    <x v="3"/>
    <n v="8500"/>
    <n v="12.32"/>
    <n v="48"/>
    <s v="2024-11-13"/>
    <x v="0"/>
    <n v="0"/>
  </r>
  <r>
    <s v="L03698"/>
    <n v="15670080"/>
    <x v="0"/>
    <n v="692300"/>
    <n v="7.61"/>
    <n v="300"/>
    <s v="2024-11-13"/>
    <x v="0"/>
    <n v="0"/>
  </r>
  <r>
    <s v="L03699"/>
    <n v="15569249"/>
    <x v="2"/>
    <n v="102100"/>
    <n v="9.73"/>
    <n v="36"/>
    <s v="2024-11-14"/>
    <x v="0"/>
    <n v="0"/>
  </r>
  <r>
    <s v="L03700"/>
    <n v="15638610"/>
    <x v="1"/>
    <n v="529700"/>
    <n v="10.67"/>
    <n v="60"/>
    <s v="2024-11-14"/>
    <x v="0"/>
    <n v="0"/>
  </r>
  <r>
    <s v="L03701"/>
    <n v="15650432"/>
    <x v="0"/>
    <n v="1029500"/>
    <n v="4.45"/>
    <n v="180"/>
    <s v="2024-11-14"/>
    <x v="0"/>
    <n v="0"/>
  </r>
  <r>
    <s v="L03702"/>
    <n v="15575119"/>
    <x v="3"/>
    <n v="87200"/>
    <n v="10.4"/>
    <n v="60"/>
    <s v="2024-11-15"/>
    <x v="0"/>
    <n v="0"/>
  </r>
  <r>
    <s v="L03703"/>
    <n v="15651075"/>
    <x v="4"/>
    <n v="122900"/>
    <n v="7.96"/>
    <n v="120"/>
    <s v="2024-11-16"/>
    <x v="0"/>
    <n v="0"/>
  </r>
  <r>
    <s v="L03704"/>
    <n v="15671514"/>
    <x v="2"/>
    <n v="171700"/>
    <n v="8.68"/>
    <n v="60"/>
    <s v="2024-11-16"/>
    <x v="0"/>
    <n v="0"/>
  </r>
  <r>
    <s v="L03705"/>
    <n v="15814331"/>
    <x v="2"/>
    <n v="89800"/>
    <n v="9"/>
    <n v="72"/>
    <s v="2024-11-17"/>
    <x v="0"/>
    <n v="43"/>
  </r>
  <r>
    <s v="L03706"/>
    <n v="15677117"/>
    <x v="1"/>
    <n v="438000"/>
    <n v="11.5"/>
    <n v="60"/>
    <s v="2024-11-17"/>
    <x v="0"/>
    <n v="0"/>
  </r>
  <r>
    <s v="L03707"/>
    <n v="15667932"/>
    <x v="1"/>
    <n v="169600"/>
    <n v="9.2200000000000006"/>
    <n v="84"/>
    <s v="2024-11-17"/>
    <x v="0"/>
    <n v="0"/>
  </r>
  <r>
    <s v="L03708"/>
    <n v="15718247"/>
    <x v="1"/>
    <n v="376700"/>
    <n v="10.6"/>
    <n v="36"/>
    <s v="2024-11-18"/>
    <x v="0"/>
    <n v="0"/>
  </r>
  <r>
    <s v="L03709"/>
    <n v="15618661"/>
    <x v="3"/>
    <n v="54000"/>
    <n v="12.94"/>
    <n v="24"/>
    <s v="2024-11-18"/>
    <x v="0"/>
    <n v="0"/>
  </r>
  <r>
    <s v="L03710"/>
    <n v="15595158"/>
    <x v="2"/>
    <n v="220100"/>
    <n v="8.64"/>
    <n v="72"/>
    <s v="2024-11-20"/>
    <x v="0"/>
    <n v="0"/>
  </r>
  <r>
    <s v="L03711"/>
    <n v="15710315"/>
    <x v="3"/>
    <n v="34600"/>
    <n v="12.62"/>
    <n v="36"/>
    <s v="2024-11-20"/>
    <x v="0"/>
    <n v="0"/>
  </r>
  <r>
    <s v="L03712"/>
    <n v="15625175"/>
    <x v="3"/>
    <n v="32100"/>
    <n v="11.28"/>
    <n v="24"/>
    <s v="2024-11-22"/>
    <x v="0"/>
    <n v="0"/>
  </r>
  <r>
    <s v="L03713"/>
    <n v="15570002"/>
    <x v="0"/>
    <n v="479100"/>
    <n v="7.49"/>
    <n v="300"/>
    <s v="2024-11-22"/>
    <x v="0"/>
    <n v="27"/>
  </r>
  <r>
    <s v="L03714"/>
    <n v="15595160"/>
    <x v="3"/>
    <n v="23900"/>
    <n v="13.51"/>
    <n v="48"/>
    <s v="2024-11-22"/>
    <x v="0"/>
    <n v="0"/>
  </r>
  <r>
    <s v="L03715"/>
    <n v="15712068"/>
    <x v="2"/>
    <n v="124900"/>
    <n v="8.77"/>
    <n v="24"/>
    <s v="2024-11-22"/>
    <x v="0"/>
    <n v="0"/>
  </r>
  <r>
    <s v="L03716"/>
    <n v="15715184"/>
    <x v="4"/>
    <n v="32200"/>
    <n v="7.13"/>
    <n v="84"/>
    <s v="2024-11-22"/>
    <x v="0"/>
    <n v="0"/>
  </r>
  <r>
    <s v="L03717"/>
    <n v="15815131"/>
    <x v="3"/>
    <n v="24000"/>
    <n v="11.99"/>
    <n v="24"/>
    <s v="2024-11-23"/>
    <x v="0"/>
    <n v="0"/>
  </r>
  <r>
    <s v="L03718"/>
    <n v="15717935"/>
    <x v="3"/>
    <n v="26500"/>
    <n v="13.11"/>
    <n v="48"/>
    <s v="2024-11-23"/>
    <x v="0"/>
    <n v="0"/>
  </r>
  <r>
    <s v="L03719"/>
    <n v="15613880"/>
    <x v="4"/>
    <n v="68500"/>
    <n v="7.99"/>
    <n v="36"/>
    <s v="2024-11-23"/>
    <x v="0"/>
    <n v="0"/>
  </r>
  <r>
    <s v="L03720"/>
    <n v="15733303"/>
    <x v="2"/>
    <n v="30300"/>
    <n v="8.32"/>
    <n v="60"/>
    <s v="2024-11-23"/>
    <x v="0"/>
    <n v="0"/>
  </r>
  <r>
    <s v="L03721"/>
    <n v="15579040"/>
    <x v="3"/>
    <n v="53500"/>
    <n v="12.32"/>
    <n v="48"/>
    <s v="2024-11-24"/>
    <x v="0"/>
    <n v="0"/>
  </r>
  <r>
    <s v="L03722"/>
    <n v="15574072"/>
    <x v="3"/>
    <n v="62400"/>
    <n v="10.7"/>
    <n v="60"/>
    <s v="2024-11-24"/>
    <x v="0"/>
    <n v="0"/>
  </r>
  <r>
    <s v="L03723"/>
    <n v="15810432"/>
    <x v="2"/>
    <n v="192100"/>
    <n v="7.48"/>
    <n v="24"/>
    <s v="2024-11-24"/>
    <x v="2"/>
    <n v="138"/>
  </r>
  <r>
    <s v="L03724"/>
    <n v="15775433"/>
    <x v="3"/>
    <n v="50100"/>
    <n v="11.98"/>
    <n v="60"/>
    <s v="2024-11-25"/>
    <x v="0"/>
    <n v="0"/>
  </r>
  <r>
    <s v="L03725"/>
    <n v="15671590"/>
    <x v="1"/>
    <n v="237100"/>
    <n v="9.1300000000000008"/>
    <n v="24"/>
    <s v="2024-11-25"/>
    <x v="0"/>
    <n v="0"/>
  </r>
  <r>
    <s v="L03726"/>
    <n v="15583863"/>
    <x v="2"/>
    <n v="348800"/>
    <n v="8.33"/>
    <n v="36"/>
    <s v="2024-11-25"/>
    <x v="0"/>
    <n v="0"/>
  </r>
  <r>
    <s v="L03727"/>
    <n v="15607526"/>
    <x v="3"/>
    <n v="117600"/>
    <n v="11.4"/>
    <n v="24"/>
    <s v="2024-11-25"/>
    <x v="0"/>
    <n v="0"/>
  </r>
  <r>
    <s v="L03728"/>
    <n v="15813681"/>
    <x v="4"/>
    <n v="120800"/>
    <n v="6.36"/>
    <n v="60"/>
    <s v="2024-11-25"/>
    <x v="0"/>
    <n v="15"/>
  </r>
  <r>
    <s v="L03729"/>
    <n v="15653997"/>
    <x v="1"/>
    <n v="323000"/>
    <n v="10.01"/>
    <n v="24"/>
    <s v="2024-11-26"/>
    <x v="0"/>
    <n v="0"/>
  </r>
  <r>
    <s v="L03730"/>
    <n v="15567383"/>
    <x v="2"/>
    <n v="53600"/>
    <n v="8.4600000000000009"/>
    <n v="72"/>
    <s v="2024-11-27"/>
    <x v="0"/>
    <n v="0"/>
  </r>
  <r>
    <s v="L03731"/>
    <n v="15720123"/>
    <x v="0"/>
    <n v="409000"/>
    <n v="7.51"/>
    <n v="360"/>
    <s v="2024-11-29"/>
    <x v="0"/>
    <n v="0"/>
  </r>
  <r>
    <s v="L03732"/>
    <n v="15689602"/>
    <x v="4"/>
    <n v="26700"/>
    <n v="6.84"/>
    <n v="60"/>
    <s v="2024-11-29"/>
    <x v="0"/>
    <n v="0"/>
  </r>
  <r>
    <s v="L03733"/>
    <n v="15648725"/>
    <x v="0"/>
    <n v="590600"/>
    <n v="6.3"/>
    <n v="180"/>
    <s v="2024-11-30"/>
    <x v="2"/>
    <n v="217"/>
  </r>
  <r>
    <s v="L03734"/>
    <n v="15796910"/>
    <x v="2"/>
    <n v="82700"/>
    <n v="8.43"/>
    <n v="60"/>
    <s v="2024-11-30"/>
    <x v="0"/>
    <n v="0"/>
  </r>
  <r>
    <s v="L03735"/>
    <n v="15812611"/>
    <x v="2"/>
    <n v="151100"/>
    <n v="7.23"/>
    <n v="60"/>
    <s v="2024-11-30"/>
    <x v="0"/>
    <n v="0"/>
  </r>
  <r>
    <s v="L03736"/>
    <n v="15803365"/>
    <x v="3"/>
    <n v="28000"/>
    <n v="11.31"/>
    <n v="36"/>
    <s v="2024-11-30"/>
    <x v="0"/>
    <n v="0"/>
  </r>
  <r>
    <s v="L03737"/>
    <n v="15649418"/>
    <x v="2"/>
    <n v="140400"/>
    <n v="6.26"/>
    <n v="48"/>
    <s v="2024-11-30"/>
    <x v="0"/>
    <n v="0"/>
  </r>
  <r>
    <s v="L03738"/>
    <n v="15648030"/>
    <x v="2"/>
    <n v="150300"/>
    <n v="8.36"/>
    <n v="48"/>
    <s v="2024-11-30"/>
    <x v="0"/>
    <n v="0"/>
  </r>
  <r>
    <s v="L03739"/>
    <n v="15808780"/>
    <x v="0"/>
    <n v="251600"/>
    <n v="4.76"/>
    <n v="240"/>
    <s v="2024-12-01"/>
    <x v="0"/>
    <n v="0"/>
  </r>
  <r>
    <s v="L03740"/>
    <n v="15776844"/>
    <x v="3"/>
    <n v="32100"/>
    <n v="10.88"/>
    <n v="60"/>
    <s v="2024-12-01"/>
    <x v="0"/>
    <n v="0"/>
  </r>
  <r>
    <s v="L03741"/>
    <n v="15807305"/>
    <x v="3"/>
    <n v="82300"/>
    <n v="10.46"/>
    <n v="24"/>
    <s v="2024-12-02"/>
    <x v="0"/>
    <n v="0"/>
  </r>
  <r>
    <s v="L03742"/>
    <n v="15590177"/>
    <x v="2"/>
    <n v="288200"/>
    <n v="7.99"/>
    <n v="72"/>
    <s v="2024-12-03"/>
    <x v="2"/>
    <n v="150"/>
  </r>
  <r>
    <s v="L03743"/>
    <n v="15632272"/>
    <x v="3"/>
    <n v="36700"/>
    <n v="10.38"/>
    <n v="24"/>
    <s v="2024-12-03"/>
    <x v="0"/>
    <n v="0"/>
  </r>
  <r>
    <s v="L03744"/>
    <n v="15723613"/>
    <x v="2"/>
    <n v="72500"/>
    <n v="8.73"/>
    <n v="72"/>
    <s v="2024-12-03"/>
    <x v="0"/>
    <n v="0"/>
  </r>
  <r>
    <s v="L03745"/>
    <n v="15773723"/>
    <x v="2"/>
    <n v="225600"/>
    <n v="9.42"/>
    <n v="60"/>
    <s v="2024-12-04"/>
    <x v="0"/>
    <n v="0"/>
  </r>
  <r>
    <s v="L03746"/>
    <n v="15776733"/>
    <x v="3"/>
    <n v="94500"/>
    <n v="10.88"/>
    <n v="48"/>
    <s v="2024-12-04"/>
    <x v="0"/>
    <n v="0"/>
  </r>
  <r>
    <s v="L03747"/>
    <n v="15739357"/>
    <x v="2"/>
    <n v="7700"/>
    <n v="7.83"/>
    <n v="36"/>
    <s v="2024-12-04"/>
    <x v="0"/>
    <n v="0"/>
  </r>
  <r>
    <s v="L03748"/>
    <n v="15651900"/>
    <x v="0"/>
    <n v="729400"/>
    <n v="4.16"/>
    <n v="180"/>
    <s v="2024-12-04"/>
    <x v="0"/>
    <n v="0"/>
  </r>
  <r>
    <s v="L03749"/>
    <n v="15722061"/>
    <x v="0"/>
    <n v="423100"/>
    <n v="6.98"/>
    <n v="360"/>
    <s v="2024-12-05"/>
    <x v="0"/>
    <n v="0"/>
  </r>
  <r>
    <s v="L03750"/>
    <n v="15593773"/>
    <x v="0"/>
    <n v="255700"/>
    <n v="5.24"/>
    <n v="180"/>
    <s v="2024-12-05"/>
    <x v="0"/>
    <n v="0"/>
  </r>
  <r>
    <s v="L03751"/>
    <n v="15711028"/>
    <x v="3"/>
    <n v="36800"/>
    <n v="12.97"/>
    <n v="12"/>
    <s v="2024-12-06"/>
    <x v="1"/>
    <n v="0"/>
  </r>
  <r>
    <s v="L03752"/>
    <n v="15745843"/>
    <x v="4"/>
    <n v="96000"/>
    <n v="7.38"/>
    <n v="36"/>
    <s v="2024-12-06"/>
    <x v="0"/>
    <n v="0"/>
  </r>
  <r>
    <s v="L03753"/>
    <n v="15803479"/>
    <x v="4"/>
    <n v="3000"/>
    <n v="7.13"/>
    <n v="120"/>
    <s v="2024-12-08"/>
    <x v="0"/>
    <n v="0"/>
  </r>
  <r>
    <s v="L03754"/>
    <n v="15595640"/>
    <x v="3"/>
    <n v="82800"/>
    <n v="11.18"/>
    <n v="48"/>
    <s v="2024-12-08"/>
    <x v="0"/>
    <n v="0"/>
  </r>
  <r>
    <s v="L03755"/>
    <n v="15613945"/>
    <x v="3"/>
    <n v="73200"/>
    <n v="12.84"/>
    <n v="48"/>
    <s v="2024-12-08"/>
    <x v="2"/>
    <n v="255"/>
  </r>
  <r>
    <s v="L03756"/>
    <n v="15650545"/>
    <x v="4"/>
    <n v="101100"/>
    <n v="6.1"/>
    <n v="36"/>
    <s v="2024-12-08"/>
    <x v="0"/>
    <n v="0"/>
  </r>
  <r>
    <s v="L03757"/>
    <n v="15780835"/>
    <x v="4"/>
    <n v="86300"/>
    <n v="7.1"/>
    <n v="36"/>
    <s v="2024-12-08"/>
    <x v="0"/>
    <n v="0"/>
  </r>
  <r>
    <s v="L03758"/>
    <n v="15728963"/>
    <x v="1"/>
    <n v="174500"/>
    <n v="10.119999999999999"/>
    <n v="84"/>
    <s v="2024-12-09"/>
    <x v="0"/>
    <n v="0"/>
  </r>
  <r>
    <s v="L03759"/>
    <n v="15722845"/>
    <x v="1"/>
    <n v="208800"/>
    <n v="9.91"/>
    <n v="84"/>
    <s v="2024-12-09"/>
    <x v="0"/>
    <n v="0"/>
  </r>
  <r>
    <s v="L03760"/>
    <n v="15807555"/>
    <x v="2"/>
    <n v="195700"/>
    <n v="9.17"/>
    <n v="36"/>
    <s v="2024-12-09"/>
    <x v="0"/>
    <n v="0"/>
  </r>
  <r>
    <s v="L03761"/>
    <n v="15736302"/>
    <x v="1"/>
    <n v="325800"/>
    <n v="10.98"/>
    <n v="36"/>
    <s v="2024-12-09"/>
    <x v="0"/>
    <n v="0"/>
  </r>
  <r>
    <s v="L03762"/>
    <n v="15644833"/>
    <x v="2"/>
    <n v="245300"/>
    <n v="8.69"/>
    <n v="72"/>
    <s v="2024-12-09"/>
    <x v="0"/>
    <n v="0"/>
  </r>
  <r>
    <s v="L03763"/>
    <n v="15763544"/>
    <x v="2"/>
    <n v="131100"/>
    <n v="8.5299999999999994"/>
    <n v="48"/>
    <s v="2024-12-10"/>
    <x v="0"/>
    <n v="0"/>
  </r>
  <r>
    <s v="L03764"/>
    <n v="15618581"/>
    <x v="4"/>
    <n v="127400"/>
    <n v="6.75"/>
    <n v="120"/>
    <s v="2024-12-10"/>
    <x v="0"/>
    <n v="0"/>
  </r>
  <r>
    <s v="L03765"/>
    <n v="15615296"/>
    <x v="2"/>
    <n v="210800"/>
    <n v="10.52"/>
    <n v="24"/>
    <s v="2024-12-10"/>
    <x v="0"/>
    <n v="0"/>
  </r>
  <r>
    <s v="L03766"/>
    <n v="15629150"/>
    <x v="2"/>
    <n v="89300"/>
    <n v="8.51"/>
    <n v="48"/>
    <s v="2024-12-11"/>
    <x v="0"/>
    <n v="0"/>
  </r>
  <r>
    <s v="L03767"/>
    <n v="15765287"/>
    <x v="2"/>
    <n v="10600"/>
    <n v="5.99"/>
    <n v="48"/>
    <s v="2024-12-11"/>
    <x v="0"/>
    <n v="0"/>
  </r>
  <r>
    <s v="L03768"/>
    <n v="15755084"/>
    <x v="2"/>
    <n v="205400"/>
    <n v="9.77"/>
    <n v="72"/>
    <s v="2024-12-11"/>
    <x v="0"/>
    <n v="0"/>
  </r>
  <r>
    <s v="L03769"/>
    <n v="15649183"/>
    <x v="2"/>
    <n v="87000"/>
    <n v="9.2799999999999994"/>
    <n v="48"/>
    <s v="2024-12-12"/>
    <x v="0"/>
    <n v="0"/>
  </r>
  <r>
    <s v="L03770"/>
    <n v="15645353"/>
    <x v="3"/>
    <n v="16900"/>
    <n v="12.47"/>
    <n v="36"/>
    <s v="2024-12-12"/>
    <x v="0"/>
    <n v="0"/>
  </r>
  <r>
    <s v="L03771"/>
    <n v="15610226"/>
    <x v="3"/>
    <n v="46000"/>
    <n v="12.59"/>
    <n v="60"/>
    <s v="2024-12-12"/>
    <x v="0"/>
    <n v="0"/>
  </r>
  <r>
    <s v="L03772"/>
    <n v="15686696"/>
    <x v="4"/>
    <n v="67900"/>
    <n v="5.72"/>
    <n v="120"/>
    <s v="2024-12-12"/>
    <x v="0"/>
    <n v="0"/>
  </r>
  <r>
    <s v="L03773"/>
    <n v="15665376"/>
    <x v="2"/>
    <n v="306800"/>
    <n v="9.3800000000000008"/>
    <n v="60"/>
    <s v="2024-12-12"/>
    <x v="0"/>
    <n v="0"/>
  </r>
  <r>
    <s v="L03774"/>
    <n v="15711571"/>
    <x v="3"/>
    <n v="93100"/>
    <n v="13.51"/>
    <n v="60"/>
    <s v="2024-12-12"/>
    <x v="0"/>
    <n v="0"/>
  </r>
  <r>
    <s v="L03775"/>
    <n v="15761053"/>
    <x v="3"/>
    <n v="1000"/>
    <n v="12.48"/>
    <n v="48"/>
    <s v="2024-12-12"/>
    <x v="2"/>
    <n v="297"/>
  </r>
  <r>
    <s v="L03776"/>
    <n v="15799494"/>
    <x v="2"/>
    <n v="191400"/>
    <n v="6.4"/>
    <n v="48"/>
    <s v="2024-12-12"/>
    <x v="0"/>
    <n v="0"/>
  </r>
  <r>
    <s v="L03777"/>
    <n v="15713505"/>
    <x v="3"/>
    <n v="107200"/>
    <n v="12.58"/>
    <n v="48"/>
    <s v="2024-12-13"/>
    <x v="2"/>
    <n v="349"/>
  </r>
  <r>
    <s v="L03778"/>
    <n v="15571148"/>
    <x v="2"/>
    <n v="36800"/>
    <n v="8.17"/>
    <n v="72"/>
    <s v="2024-12-13"/>
    <x v="0"/>
    <n v="0"/>
  </r>
  <r>
    <s v="L03779"/>
    <n v="15782121"/>
    <x v="1"/>
    <n v="41400"/>
    <n v="12.09"/>
    <n v="24"/>
    <s v="2024-12-13"/>
    <x v="0"/>
    <n v="0"/>
  </r>
  <r>
    <s v="L03780"/>
    <n v="15745431"/>
    <x v="4"/>
    <n v="197900"/>
    <n v="7.67"/>
    <n v="120"/>
    <s v="2024-12-14"/>
    <x v="0"/>
    <n v="0"/>
  </r>
  <r>
    <s v="L03781"/>
    <n v="15628170"/>
    <x v="0"/>
    <n v="539000"/>
    <n v="7.61"/>
    <n v="360"/>
    <s v="2024-12-14"/>
    <x v="0"/>
    <n v="0"/>
  </r>
  <r>
    <s v="L03782"/>
    <n v="15584785"/>
    <x v="2"/>
    <n v="46100"/>
    <n v="8.4700000000000006"/>
    <n v="72"/>
    <s v="2024-12-14"/>
    <x v="0"/>
    <n v="0"/>
  </r>
  <r>
    <s v="L03783"/>
    <n v="15809872"/>
    <x v="1"/>
    <n v="463800"/>
    <n v="10.050000000000001"/>
    <n v="24"/>
    <s v="2024-12-14"/>
    <x v="0"/>
    <n v="0"/>
  </r>
  <r>
    <s v="L03784"/>
    <n v="15778489"/>
    <x v="0"/>
    <n v="589600"/>
    <n v="5.8"/>
    <n v="180"/>
    <s v="2024-12-15"/>
    <x v="0"/>
    <n v="0"/>
  </r>
  <r>
    <s v="L03785"/>
    <n v="15584363"/>
    <x v="1"/>
    <n v="346300"/>
    <n v="9.61"/>
    <n v="60"/>
    <s v="2024-12-16"/>
    <x v="0"/>
    <n v="0"/>
  </r>
  <r>
    <s v="L03786"/>
    <n v="15616922"/>
    <x v="3"/>
    <n v="12800"/>
    <n v="11.83"/>
    <n v="60"/>
    <s v="2024-12-16"/>
    <x v="2"/>
    <n v="242"/>
  </r>
  <r>
    <s v="L03787"/>
    <n v="15679283"/>
    <x v="2"/>
    <n v="368100"/>
    <n v="8.44"/>
    <n v="36"/>
    <s v="2024-12-16"/>
    <x v="0"/>
    <n v="0"/>
  </r>
  <r>
    <s v="L03788"/>
    <n v="15760988"/>
    <x v="0"/>
    <n v="3600"/>
    <n v="5.86"/>
    <n v="360"/>
    <s v="2024-12-16"/>
    <x v="0"/>
    <n v="30"/>
  </r>
  <r>
    <s v="L03789"/>
    <n v="15645572"/>
    <x v="2"/>
    <n v="56100"/>
    <n v="7.76"/>
    <n v="60"/>
    <s v="2024-12-17"/>
    <x v="0"/>
    <n v="0"/>
  </r>
  <r>
    <s v="L03790"/>
    <n v="15623202"/>
    <x v="3"/>
    <n v="61400"/>
    <n v="10.55"/>
    <n v="48"/>
    <s v="2024-12-18"/>
    <x v="0"/>
    <n v="0"/>
  </r>
  <r>
    <s v="L03791"/>
    <n v="15599289"/>
    <x v="4"/>
    <n v="119900"/>
    <n v="6.86"/>
    <n v="60"/>
    <s v="2024-12-19"/>
    <x v="0"/>
    <n v="0"/>
  </r>
  <r>
    <s v="L03792"/>
    <n v="15771543"/>
    <x v="1"/>
    <n v="398900"/>
    <n v="12.09"/>
    <n v="36"/>
    <s v="2024-12-19"/>
    <x v="0"/>
    <n v="0"/>
  </r>
  <r>
    <s v="L03793"/>
    <n v="15641595"/>
    <x v="3"/>
    <n v="20700"/>
    <n v="11.15"/>
    <n v="12"/>
    <s v="2024-12-20"/>
    <x v="1"/>
    <n v="0"/>
  </r>
  <r>
    <s v="L03794"/>
    <n v="15657163"/>
    <x v="0"/>
    <n v="531700"/>
    <n v="6.09"/>
    <n v="300"/>
    <s v="2024-12-20"/>
    <x v="2"/>
    <n v="193"/>
  </r>
  <r>
    <s v="L03795"/>
    <n v="15768193"/>
    <x v="0"/>
    <n v="326000"/>
    <n v="6.94"/>
    <n v="240"/>
    <s v="2024-12-20"/>
    <x v="2"/>
    <n v="213"/>
  </r>
  <r>
    <s v="L03796"/>
    <n v="15689176"/>
    <x v="3"/>
    <n v="65400"/>
    <n v="10.9"/>
    <n v="12"/>
    <s v="2024-12-21"/>
    <x v="1"/>
    <n v="0"/>
  </r>
  <r>
    <s v="L03797"/>
    <n v="15694366"/>
    <x v="4"/>
    <n v="47400"/>
    <n v="6.53"/>
    <n v="84"/>
    <s v="2024-12-21"/>
    <x v="0"/>
    <n v="0"/>
  </r>
  <r>
    <s v="L03798"/>
    <n v="15603436"/>
    <x v="1"/>
    <n v="225400"/>
    <n v="11.54"/>
    <n v="24"/>
    <s v="2024-12-22"/>
    <x v="0"/>
    <n v="0"/>
  </r>
  <r>
    <s v="L03799"/>
    <n v="15609987"/>
    <x v="1"/>
    <n v="342900"/>
    <n v="9.3699999999999992"/>
    <n v="36"/>
    <s v="2024-12-22"/>
    <x v="0"/>
    <n v="59"/>
  </r>
  <r>
    <s v="L03800"/>
    <n v="15698522"/>
    <x v="2"/>
    <n v="243100"/>
    <n v="8.65"/>
    <n v="24"/>
    <s v="2024-12-22"/>
    <x v="0"/>
    <n v="0"/>
  </r>
  <r>
    <s v="L03801"/>
    <n v="15737051"/>
    <x v="4"/>
    <n v="210100"/>
    <n v="7.75"/>
    <n v="36"/>
    <s v="2024-12-23"/>
    <x v="0"/>
    <n v="0"/>
  </r>
  <r>
    <s v="L03802"/>
    <n v="15672704"/>
    <x v="0"/>
    <n v="506300"/>
    <n v="4.0199999999999996"/>
    <n v="180"/>
    <s v="2024-12-24"/>
    <x v="0"/>
    <n v="0"/>
  </r>
  <r>
    <s v="L03803"/>
    <n v="15602500"/>
    <x v="4"/>
    <n v="78600"/>
    <n v="6.48"/>
    <n v="120"/>
    <s v="2024-12-24"/>
    <x v="0"/>
    <n v="0"/>
  </r>
  <r>
    <s v="L03804"/>
    <n v="15590476"/>
    <x v="0"/>
    <n v="605800"/>
    <n v="7.37"/>
    <n v="300"/>
    <s v="2024-12-25"/>
    <x v="2"/>
    <n v="119"/>
  </r>
  <r>
    <s v="L03805"/>
    <n v="15776985"/>
    <x v="3"/>
    <n v="60900"/>
    <n v="11.92"/>
    <n v="60"/>
    <s v="2024-12-25"/>
    <x v="0"/>
    <n v="0"/>
  </r>
  <r>
    <s v="L03806"/>
    <n v="15771222"/>
    <x v="3"/>
    <n v="12000"/>
    <n v="9.2799999999999994"/>
    <n v="60"/>
    <s v="2024-12-25"/>
    <x v="2"/>
    <n v="296"/>
  </r>
  <r>
    <s v="L03807"/>
    <n v="15752838"/>
    <x v="1"/>
    <n v="183500"/>
    <n v="10.31"/>
    <n v="36"/>
    <s v="2024-12-26"/>
    <x v="0"/>
    <n v="0"/>
  </r>
  <r>
    <s v="L03808"/>
    <n v="15694288"/>
    <x v="2"/>
    <n v="305200"/>
    <n v="9.93"/>
    <n v="60"/>
    <s v="2024-12-26"/>
    <x v="0"/>
    <n v="0"/>
  </r>
  <r>
    <s v="L03809"/>
    <n v="15744979"/>
    <x v="4"/>
    <n v="86500"/>
    <n v="8.0500000000000007"/>
    <n v="36"/>
    <s v="2024-12-26"/>
    <x v="0"/>
    <n v="0"/>
  </r>
  <r>
    <s v="L03810"/>
    <n v="15807837"/>
    <x v="1"/>
    <n v="577900"/>
    <n v="11.28"/>
    <n v="24"/>
    <s v="2024-12-26"/>
    <x v="0"/>
    <n v="0"/>
  </r>
  <r>
    <s v="L03811"/>
    <n v="15727384"/>
    <x v="2"/>
    <n v="15500"/>
    <n v="7.67"/>
    <n v="24"/>
    <s v="2024-12-27"/>
    <x v="0"/>
    <n v="16"/>
  </r>
  <r>
    <s v="L03812"/>
    <n v="15643024"/>
    <x v="0"/>
    <n v="243200"/>
    <n v="8.15"/>
    <n v="240"/>
    <s v="2024-12-27"/>
    <x v="2"/>
    <n v="202"/>
  </r>
  <r>
    <s v="L03813"/>
    <n v="15593331"/>
    <x v="2"/>
    <n v="13500"/>
    <n v="8.43"/>
    <n v="48"/>
    <s v="2024-12-28"/>
    <x v="0"/>
    <n v="0"/>
  </r>
  <r>
    <s v="L03814"/>
    <n v="15586183"/>
    <x v="1"/>
    <n v="93900"/>
    <n v="11.01"/>
    <n v="36"/>
    <s v="2024-12-29"/>
    <x v="0"/>
    <n v="0"/>
  </r>
  <r>
    <s v="L03815"/>
    <n v="15749472"/>
    <x v="2"/>
    <n v="121400"/>
    <n v="7.84"/>
    <n v="36"/>
    <s v="2024-12-29"/>
    <x v="0"/>
    <n v="0"/>
  </r>
  <r>
    <s v="L03816"/>
    <n v="15794396"/>
    <x v="3"/>
    <n v="25900"/>
    <n v="13.44"/>
    <n v="24"/>
    <s v="2024-12-29"/>
    <x v="0"/>
    <n v="0"/>
  </r>
  <r>
    <s v="L03817"/>
    <n v="15600821"/>
    <x v="3"/>
    <n v="64700"/>
    <n v="10.39"/>
    <n v="24"/>
    <s v="2024-12-29"/>
    <x v="0"/>
    <n v="0"/>
  </r>
  <r>
    <s v="L03818"/>
    <n v="15706200"/>
    <x v="4"/>
    <n v="133200"/>
    <n v="6.82"/>
    <n v="84"/>
    <s v="2024-12-30"/>
    <x v="0"/>
    <n v="12"/>
  </r>
  <r>
    <s v="L03819"/>
    <n v="15806771"/>
    <x v="4"/>
    <n v="158200"/>
    <n v="6.86"/>
    <n v="60"/>
    <s v="2024-12-30"/>
    <x v="0"/>
    <n v="0"/>
  </r>
  <r>
    <s v="L03820"/>
    <n v="15596808"/>
    <x v="2"/>
    <n v="1800"/>
    <n v="7.86"/>
    <n v="24"/>
    <s v="2024-12-30"/>
    <x v="0"/>
    <n v="0"/>
  </r>
  <r>
    <s v="L03821"/>
    <n v="15604345"/>
    <x v="4"/>
    <n v="131800"/>
    <n v="7.22"/>
    <n v="84"/>
    <s v="2024-12-30"/>
    <x v="0"/>
    <n v="20"/>
  </r>
  <r>
    <s v="L03822"/>
    <n v="15765952"/>
    <x v="4"/>
    <n v="171700"/>
    <n v="6.57"/>
    <n v="120"/>
    <s v="2024-12-30"/>
    <x v="0"/>
    <n v="0"/>
  </r>
  <r>
    <s v="L03823"/>
    <n v="15621353"/>
    <x v="0"/>
    <n v="47200"/>
    <n v="6.69"/>
    <n v="240"/>
    <s v="2024-12-30"/>
    <x v="2"/>
    <n v="215"/>
  </r>
  <r>
    <s v="L03824"/>
    <n v="15667944"/>
    <x v="4"/>
    <n v="116700"/>
    <n v="7.75"/>
    <n v="60"/>
    <s v="2024-12-31"/>
    <x v="0"/>
    <n v="0"/>
  </r>
  <r>
    <s v="L03825"/>
    <n v="15794468"/>
    <x v="1"/>
    <n v="364500"/>
    <n v="10.41"/>
    <n v="36"/>
    <s v="2024-12-31"/>
    <x v="0"/>
    <n v="0"/>
  </r>
  <r>
    <s v="L03826"/>
    <n v="15728082"/>
    <x v="1"/>
    <n v="31100"/>
    <n v="10.62"/>
    <n v="24"/>
    <s v="2024-12-31"/>
    <x v="0"/>
    <n v="0"/>
  </r>
  <r>
    <s v="L03827"/>
    <n v="15803378"/>
    <x v="2"/>
    <n v="343600"/>
    <n v="6.55"/>
    <n v="60"/>
    <s v="2024-12-31"/>
    <x v="0"/>
    <n v="0"/>
  </r>
  <r>
    <s v="L03828"/>
    <n v="15572158"/>
    <x v="3"/>
    <n v="6300"/>
    <n v="11.57"/>
    <n v="48"/>
    <s v="2024-12-31"/>
    <x v="0"/>
    <n v="0"/>
  </r>
  <r>
    <s v="L03829"/>
    <n v="15600997"/>
    <x v="2"/>
    <n v="99500"/>
    <n v="7.87"/>
    <n v="72"/>
    <s v="2024-12-31"/>
    <x v="0"/>
    <n v="50"/>
  </r>
  <r>
    <s v="L03830"/>
    <n v="15793247"/>
    <x v="0"/>
    <n v="255200"/>
    <n v="7.66"/>
    <n v="240"/>
    <s v="2024-12-31"/>
    <x v="0"/>
    <n v="0"/>
  </r>
  <r>
    <s v="L03831"/>
    <n v="15572361"/>
    <x v="0"/>
    <n v="770800"/>
    <n v="5.04"/>
    <n v="300"/>
    <s v="2024-12-31"/>
    <x v="0"/>
    <n v="50"/>
  </r>
  <r>
    <s v="L03832"/>
    <n v="15799924"/>
    <x v="2"/>
    <n v="213500"/>
    <n v="9.0299999999999994"/>
    <n v="48"/>
    <s v="2024-12-31"/>
    <x v="0"/>
    <n v="44"/>
  </r>
  <r>
    <s v="L03833"/>
    <n v="15730657"/>
    <x v="0"/>
    <n v="284800"/>
    <n v="7.34"/>
    <n v="240"/>
    <s v="2025-01-01"/>
    <x v="2"/>
    <n v="342"/>
  </r>
  <r>
    <s v="L03834"/>
    <n v="15809663"/>
    <x v="2"/>
    <n v="209500"/>
    <n v="8.89"/>
    <n v="60"/>
    <s v="2025-01-01"/>
    <x v="0"/>
    <n v="0"/>
  </r>
  <r>
    <s v="L03835"/>
    <n v="15625021"/>
    <x v="1"/>
    <n v="47300"/>
    <n v="10.58"/>
    <n v="24"/>
    <s v="2025-01-01"/>
    <x v="0"/>
    <n v="0"/>
  </r>
  <r>
    <s v="L03836"/>
    <n v="15691627"/>
    <x v="3"/>
    <n v="9900"/>
    <n v="10.91"/>
    <n v="36"/>
    <s v="2025-01-01"/>
    <x v="0"/>
    <n v="12"/>
  </r>
  <r>
    <s v="L03837"/>
    <n v="15651144"/>
    <x v="4"/>
    <n v="69500"/>
    <n v="7.55"/>
    <n v="60"/>
    <s v="2025-01-01"/>
    <x v="0"/>
    <n v="0"/>
  </r>
  <r>
    <s v="L03838"/>
    <n v="15718231"/>
    <x v="3"/>
    <n v="124600"/>
    <n v="13.04"/>
    <n v="24"/>
    <s v="2025-01-02"/>
    <x v="0"/>
    <n v="0"/>
  </r>
  <r>
    <s v="L03839"/>
    <n v="15666916"/>
    <x v="1"/>
    <n v="584800"/>
    <n v="10.45"/>
    <n v="84"/>
    <s v="2025-01-03"/>
    <x v="0"/>
    <n v="0"/>
  </r>
  <r>
    <s v="L03840"/>
    <n v="15742824"/>
    <x v="3"/>
    <n v="72100"/>
    <n v="11.44"/>
    <n v="36"/>
    <s v="2025-01-03"/>
    <x v="2"/>
    <n v="159"/>
  </r>
  <r>
    <s v="L03841"/>
    <n v="15706217"/>
    <x v="3"/>
    <n v="19600"/>
    <n v="11.95"/>
    <n v="36"/>
    <s v="2025-01-04"/>
    <x v="0"/>
    <n v="0"/>
  </r>
  <r>
    <s v="L03842"/>
    <n v="15628936"/>
    <x v="1"/>
    <n v="40400"/>
    <n v="10.61"/>
    <n v="84"/>
    <s v="2025-01-04"/>
    <x v="0"/>
    <n v="0"/>
  </r>
  <r>
    <s v="L03843"/>
    <n v="15705885"/>
    <x v="3"/>
    <n v="27200"/>
    <n v="10.15"/>
    <n v="48"/>
    <s v="2025-01-04"/>
    <x v="0"/>
    <n v="0"/>
  </r>
  <r>
    <s v="L03844"/>
    <n v="15805212"/>
    <x v="2"/>
    <n v="95700"/>
    <n v="7.2"/>
    <n v="60"/>
    <s v="2025-01-04"/>
    <x v="0"/>
    <n v="0"/>
  </r>
  <r>
    <s v="L03845"/>
    <n v="15602030"/>
    <x v="1"/>
    <n v="170500"/>
    <n v="10.18"/>
    <n v="36"/>
    <s v="2025-01-05"/>
    <x v="0"/>
    <n v="17"/>
  </r>
  <r>
    <s v="L03846"/>
    <n v="15633897"/>
    <x v="2"/>
    <n v="242000"/>
    <n v="8.23"/>
    <n v="48"/>
    <s v="2025-01-05"/>
    <x v="0"/>
    <n v="0"/>
  </r>
  <r>
    <s v="L03847"/>
    <n v="15649211"/>
    <x v="0"/>
    <n v="407900"/>
    <n v="6.39"/>
    <n v="300"/>
    <s v="2025-01-05"/>
    <x v="0"/>
    <n v="0"/>
  </r>
  <r>
    <s v="L03848"/>
    <n v="15705707"/>
    <x v="0"/>
    <n v="389500"/>
    <n v="6.25"/>
    <n v="300"/>
    <s v="2025-01-05"/>
    <x v="0"/>
    <n v="0"/>
  </r>
  <r>
    <s v="L03849"/>
    <n v="15761487"/>
    <x v="0"/>
    <n v="969800"/>
    <n v="5.62"/>
    <n v="360"/>
    <s v="2025-01-05"/>
    <x v="0"/>
    <n v="19"/>
  </r>
  <r>
    <s v="L03850"/>
    <n v="15635972"/>
    <x v="3"/>
    <n v="113900"/>
    <n v="13.84"/>
    <n v="48"/>
    <s v="2025-01-06"/>
    <x v="2"/>
    <n v="247"/>
  </r>
  <r>
    <s v="L03851"/>
    <n v="15738267"/>
    <x v="2"/>
    <n v="113700"/>
    <n v="9.92"/>
    <n v="36"/>
    <s v="2025-01-07"/>
    <x v="2"/>
    <n v="249"/>
  </r>
  <r>
    <s v="L03852"/>
    <n v="15617991"/>
    <x v="2"/>
    <n v="65500"/>
    <n v="9.7799999999999994"/>
    <n v="36"/>
    <s v="2025-01-07"/>
    <x v="0"/>
    <n v="0"/>
  </r>
  <r>
    <s v="L03853"/>
    <n v="15799924"/>
    <x v="0"/>
    <n v="717200"/>
    <n v="6.77"/>
    <n v="240"/>
    <s v="2025-01-08"/>
    <x v="2"/>
    <n v="247"/>
  </r>
  <r>
    <s v="L03854"/>
    <n v="15608886"/>
    <x v="3"/>
    <n v="46800"/>
    <n v="11.67"/>
    <n v="12"/>
    <s v="2025-01-08"/>
    <x v="0"/>
    <n v="0"/>
  </r>
  <r>
    <s v="L03855"/>
    <n v="15710365"/>
    <x v="1"/>
    <n v="473200"/>
    <n v="11.63"/>
    <n v="24"/>
    <s v="2025-01-08"/>
    <x v="0"/>
    <n v="0"/>
  </r>
  <r>
    <s v="L03856"/>
    <n v="15777045"/>
    <x v="2"/>
    <n v="237600"/>
    <n v="7.11"/>
    <n v="48"/>
    <s v="2025-01-08"/>
    <x v="0"/>
    <n v="0"/>
  </r>
  <r>
    <s v="L03857"/>
    <n v="15641250"/>
    <x v="0"/>
    <n v="97500"/>
    <n v="5.28"/>
    <n v="180"/>
    <s v="2025-01-09"/>
    <x v="0"/>
    <n v="0"/>
  </r>
  <r>
    <s v="L03858"/>
    <n v="15610002"/>
    <x v="3"/>
    <n v="81000"/>
    <n v="9.7799999999999994"/>
    <n v="12"/>
    <s v="2025-01-09"/>
    <x v="0"/>
    <n v="0"/>
  </r>
  <r>
    <s v="L03859"/>
    <n v="15591932"/>
    <x v="2"/>
    <n v="143500"/>
    <n v="8.57"/>
    <n v="48"/>
    <s v="2025-01-10"/>
    <x v="0"/>
    <n v="0"/>
  </r>
  <r>
    <s v="L03860"/>
    <n v="15807524"/>
    <x v="3"/>
    <n v="55400"/>
    <n v="12.34"/>
    <n v="60"/>
    <s v="2025-01-10"/>
    <x v="0"/>
    <n v="0"/>
  </r>
  <r>
    <s v="L03861"/>
    <n v="15738884"/>
    <x v="1"/>
    <n v="147000"/>
    <n v="10.07"/>
    <n v="36"/>
    <s v="2025-01-11"/>
    <x v="0"/>
    <n v="0"/>
  </r>
  <r>
    <s v="L03862"/>
    <n v="15584364"/>
    <x v="2"/>
    <n v="254000"/>
    <n v="9.5399999999999991"/>
    <n v="48"/>
    <s v="2025-01-11"/>
    <x v="2"/>
    <n v="237"/>
  </r>
  <r>
    <s v="L03863"/>
    <n v="15683195"/>
    <x v="2"/>
    <n v="102600"/>
    <n v="6.86"/>
    <n v="24"/>
    <s v="2025-01-11"/>
    <x v="0"/>
    <n v="0"/>
  </r>
  <r>
    <s v="L03864"/>
    <n v="15773456"/>
    <x v="0"/>
    <n v="436900"/>
    <n v="6.46"/>
    <n v="300"/>
    <s v="2025-01-11"/>
    <x v="0"/>
    <n v="0"/>
  </r>
  <r>
    <s v="L03865"/>
    <n v="15701333"/>
    <x v="2"/>
    <n v="151600"/>
    <n v="9.36"/>
    <n v="60"/>
    <s v="2025-01-12"/>
    <x v="0"/>
    <n v="0"/>
  </r>
  <r>
    <s v="L03866"/>
    <n v="15815490"/>
    <x v="1"/>
    <n v="387800"/>
    <n v="10.27"/>
    <n v="60"/>
    <s v="2025-01-12"/>
    <x v="0"/>
    <n v="0"/>
  </r>
  <r>
    <s v="L03867"/>
    <n v="15794868"/>
    <x v="4"/>
    <n v="14900"/>
    <n v="7.42"/>
    <n v="120"/>
    <s v="2025-01-13"/>
    <x v="0"/>
    <n v="0"/>
  </r>
  <r>
    <s v="L03868"/>
    <n v="15642002"/>
    <x v="1"/>
    <n v="321000"/>
    <n v="11.99"/>
    <n v="60"/>
    <s v="2025-01-14"/>
    <x v="0"/>
    <n v="0"/>
  </r>
  <r>
    <s v="L03869"/>
    <n v="15764033"/>
    <x v="3"/>
    <n v="39100"/>
    <n v="11.24"/>
    <n v="60"/>
    <s v="2025-01-14"/>
    <x v="0"/>
    <n v="0"/>
  </r>
  <r>
    <s v="L03870"/>
    <n v="15669342"/>
    <x v="2"/>
    <n v="125200"/>
    <n v="7.3"/>
    <n v="36"/>
    <s v="2025-01-14"/>
    <x v="0"/>
    <n v="0"/>
  </r>
  <r>
    <s v="L03871"/>
    <n v="15672594"/>
    <x v="1"/>
    <n v="20100"/>
    <n v="10.82"/>
    <n v="60"/>
    <s v="2025-01-15"/>
    <x v="0"/>
    <n v="0"/>
  </r>
  <r>
    <s v="L03872"/>
    <n v="15579915"/>
    <x v="2"/>
    <n v="253900"/>
    <n v="8.27"/>
    <n v="24"/>
    <s v="2025-01-16"/>
    <x v="0"/>
    <n v="0"/>
  </r>
  <r>
    <s v="L03873"/>
    <n v="15724336"/>
    <x v="3"/>
    <n v="69200"/>
    <n v="12.57"/>
    <n v="60"/>
    <s v="2025-01-17"/>
    <x v="2"/>
    <n v="258"/>
  </r>
  <r>
    <s v="L03874"/>
    <n v="15782100"/>
    <x v="1"/>
    <n v="202400"/>
    <n v="11.26"/>
    <n v="24"/>
    <s v="2025-01-17"/>
    <x v="0"/>
    <n v="0"/>
  </r>
  <r>
    <s v="L03875"/>
    <n v="15704483"/>
    <x v="3"/>
    <n v="63900"/>
    <n v="11.11"/>
    <n v="12"/>
    <s v="2025-01-17"/>
    <x v="0"/>
    <n v="0"/>
  </r>
  <r>
    <s v="L03876"/>
    <n v="15567486"/>
    <x v="3"/>
    <n v="110300"/>
    <n v="11.27"/>
    <n v="12"/>
    <s v="2025-01-17"/>
    <x v="0"/>
    <n v="0"/>
  </r>
  <r>
    <s v="L03877"/>
    <n v="15686696"/>
    <x v="4"/>
    <n v="62900"/>
    <n v="5.68"/>
    <n v="36"/>
    <s v="2025-01-17"/>
    <x v="0"/>
    <n v="0"/>
  </r>
  <r>
    <s v="L03878"/>
    <n v="15693814"/>
    <x v="4"/>
    <n v="19600"/>
    <n v="5.73"/>
    <n v="120"/>
    <s v="2025-01-17"/>
    <x v="0"/>
    <n v="0"/>
  </r>
  <r>
    <s v="L03879"/>
    <n v="15746594"/>
    <x v="2"/>
    <n v="108700"/>
    <n v="7.82"/>
    <n v="72"/>
    <s v="2025-01-18"/>
    <x v="0"/>
    <n v="0"/>
  </r>
  <r>
    <s v="L03880"/>
    <n v="15792818"/>
    <x v="1"/>
    <n v="362700"/>
    <n v="11.79"/>
    <n v="60"/>
    <s v="2025-01-18"/>
    <x v="2"/>
    <n v="95"/>
  </r>
  <r>
    <s v="L03881"/>
    <n v="15687270"/>
    <x v="3"/>
    <n v="43100"/>
    <n v="13.21"/>
    <n v="12"/>
    <s v="2025-01-19"/>
    <x v="0"/>
    <n v="0"/>
  </r>
  <r>
    <s v="L03882"/>
    <n v="15701318"/>
    <x v="2"/>
    <n v="131100"/>
    <n v="7.05"/>
    <n v="24"/>
    <s v="2025-01-19"/>
    <x v="0"/>
    <n v="0"/>
  </r>
  <r>
    <s v="L03883"/>
    <n v="15652069"/>
    <x v="3"/>
    <n v="73700"/>
    <n v="9.16"/>
    <n v="48"/>
    <s v="2025-01-19"/>
    <x v="0"/>
    <n v="0"/>
  </r>
  <r>
    <s v="L03884"/>
    <n v="15591577"/>
    <x v="0"/>
    <n v="468600"/>
    <n v="6.75"/>
    <n v="120"/>
    <s v="2025-01-19"/>
    <x v="0"/>
    <n v="0"/>
  </r>
  <r>
    <s v="L03885"/>
    <n v="15713770"/>
    <x v="4"/>
    <n v="40900"/>
    <n v="8.7799999999999994"/>
    <n v="60"/>
    <s v="2025-01-19"/>
    <x v="0"/>
    <n v="0"/>
  </r>
  <r>
    <s v="L03886"/>
    <n v="15631072"/>
    <x v="3"/>
    <n v="31700"/>
    <n v="10.97"/>
    <n v="48"/>
    <s v="2025-01-20"/>
    <x v="0"/>
    <n v="0"/>
  </r>
  <r>
    <s v="L03887"/>
    <n v="15634491"/>
    <x v="3"/>
    <n v="75300"/>
    <n v="11.87"/>
    <n v="60"/>
    <s v="2025-01-20"/>
    <x v="0"/>
    <n v="0"/>
  </r>
  <r>
    <s v="L03888"/>
    <n v="15729087"/>
    <x v="3"/>
    <n v="36300"/>
    <n v="10.14"/>
    <n v="60"/>
    <s v="2025-01-20"/>
    <x v="0"/>
    <n v="0"/>
  </r>
  <r>
    <s v="L03889"/>
    <n v="15707007"/>
    <x v="2"/>
    <n v="175700"/>
    <n v="7.41"/>
    <n v="48"/>
    <s v="2025-01-20"/>
    <x v="0"/>
    <n v="0"/>
  </r>
  <r>
    <s v="L03890"/>
    <n v="15789097"/>
    <x v="2"/>
    <n v="66500"/>
    <n v="7.8"/>
    <n v="60"/>
    <s v="2025-01-20"/>
    <x v="0"/>
    <n v="0"/>
  </r>
  <r>
    <s v="L03891"/>
    <n v="15685096"/>
    <x v="2"/>
    <n v="1000"/>
    <n v="7.41"/>
    <n v="60"/>
    <s v="2025-01-21"/>
    <x v="0"/>
    <n v="0"/>
  </r>
  <r>
    <s v="L03892"/>
    <n v="15609623"/>
    <x v="1"/>
    <n v="42600"/>
    <n v="10.14"/>
    <n v="24"/>
    <s v="2025-01-22"/>
    <x v="0"/>
    <n v="0"/>
  </r>
  <r>
    <s v="L03893"/>
    <n v="15702277"/>
    <x v="3"/>
    <n v="87000"/>
    <n v="11.82"/>
    <n v="48"/>
    <s v="2025-01-22"/>
    <x v="0"/>
    <n v="0"/>
  </r>
  <r>
    <s v="L03894"/>
    <n v="15708505"/>
    <x v="0"/>
    <n v="194700"/>
    <n v="6.27"/>
    <n v="120"/>
    <s v="2025-01-22"/>
    <x v="0"/>
    <n v="0"/>
  </r>
  <r>
    <s v="L03895"/>
    <n v="15659149"/>
    <x v="2"/>
    <n v="333300"/>
    <n v="9.4"/>
    <n v="72"/>
    <s v="2025-01-24"/>
    <x v="0"/>
    <n v="0"/>
  </r>
  <r>
    <s v="L03896"/>
    <n v="15593331"/>
    <x v="0"/>
    <n v="72200"/>
    <n v="5.87"/>
    <n v="120"/>
    <s v="2025-01-24"/>
    <x v="2"/>
    <n v="136"/>
  </r>
  <r>
    <s v="L03897"/>
    <n v="15634375"/>
    <x v="2"/>
    <n v="119200"/>
    <n v="7.42"/>
    <n v="48"/>
    <s v="2025-01-24"/>
    <x v="0"/>
    <n v="0"/>
  </r>
  <r>
    <s v="L03898"/>
    <n v="15607990"/>
    <x v="0"/>
    <n v="751300"/>
    <n v="5.55"/>
    <n v="360"/>
    <s v="2025-01-24"/>
    <x v="2"/>
    <n v="99"/>
  </r>
  <r>
    <s v="L03899"/>
    <n v="15792008"/>
    <x v="2"/>
    <n v="250100"/>
    <n v="8.8800000000000008"/>
    <n v="36"/>
    <s v="2025-01-24"/>
    <x v="0"/>
    <n v="0"/>
  </r>
  <r>
    <s v="L03900"/>
    <n v="15749727"/>
    <x v="2"/>
    <n v="328600"/>
    <n v="6.91"/>
    <n v="60"/>
    <s v="2025-01-25"/>
    <x v="0"/>
    <n v="0"/>
  </r>
  <r>
    <s v="L03901"/>
    <n v="15614103"/>
    <x v="2"/>
    <n v="50000"/>
    <n v="6.53"/>
    <n v="36"/>
    <s v="2025-01-25"/>
    <x v="0"/>
    <n v="0"/>
  </r>
  <r>
    <s v="L03902"/>
    <n v="15780492"/>
    <x v="3"/>
    <n v="11900"/>
    <n v="12.24"/>
    <n v="12"/>
    <s v="2025-01-25"/>
    <x v="0"/>
    <n v="0"/>
  </r>
  <r>
    <s v="L03903"/>
    <n v="15641411"/>
    <x v="0"/>
    <n v="362700"/>
    <n v="5.39"/>
    <n v="240"/>
    <s v="2025-01-25"/>
    <x v="0"/>
    <n v="0"/>
  </r>
  <r>
    <s v="L03904"/>
    <n v="15631201"/>
    <x v="1"/>
    <n v="3100"/>
    <n v="12.47"/>
    <n v="36"/>
    <s v="2025-01-25"/>
    <x v="0"/>
    <n v="0"/>
  </r>
  <r>
    <s v="L03905"/>
    <n v="15650351"/>
    <x v="2"/>
    <n v="317300"/>
    <n v="9.2799999999999994"/>
    <n v="24"/>
    <s v="2025-01-25"/>
    <x v="0"/>
    <n v="0"/>
  </r>
  <r>
    <s v="L03906"/>
    <n v="15721383"/>
    <x v="2"/>
    <n v="360700"/>
    <n v="9.9499999999999993"/>
    <n v="72"/>
    <s v="2025-01-26"/>
    <x v="0"/>
    <n v="0"/>
  </r>
  <r>
    <s v="L03907"/>
    <n v="15639946"/>
    <x v="0"/>
    <n v="185600"/>
    <n v="7.21"/>
    <n v="300"/>
    <s v="2025-01-27"/>
    <x v="0"/>
    <n v="0"/>
  </r>
  <r>
    <s v="L03908"/>
    <n v="15644280"/>
    <x v="3"/>
    <n v="4200"/>
    <n v="12.24"/>
    <n v="12"/>
    <s v="2025-01-28"/>
    <x v="0"/>
    <n v="0"/>
  </r>
  <r>
    <s v="L03909"/>
    <n v="15689886"/>
    <x v="1"/>
    <n v="114900"/>
    <n v="11.29"/>
    <n v="36"/>
    <s v="2025-01-29"/>
    <x v="0"/>
    <n v="0"/>
  </r>
  <r>
    <s v="L03910"/>
    <n v="15643378"/>
    <x v="2"/>
    <n v="80900"/>
    <n v="8.0299999999999994"/>
    <n v="48"/>
    <s v="2025-01-30"/>
    <x v="0"/>
    <n v="0"/>
  </r>
  <r>
    <s v="L03911"/>
    <n v="15691457"/>
    <x v="2"/>
    <n v="369400"/>
    <n v="8.51"/>
    <n v="48"/>
    <s v="2025-01-30"/>
    <x v="0"/>
    <n v="15"/>
  </r>
  <r>
    <s v="L03912"/>
    <n v="15633612"/>
    <x v="2"/>
    <n v="185900"/>
    <n v="7.95"/>
    <n v="24"/>
    <s v="2025-01-31"/>
    <x v="0"/>
    <n v="35"/>
  </r>
  <r>
    <s v="L03913"/>
    <n v="15578648"/>
    <x v="4"/>
    <n v="63400"/>
    <n v="8.59"/>
    <n v="84"/>
    <s v="2025-01-31"/>
    <x v="0"/>
    <n v="0"/>
  </r>
  <r>
    <s v="L03914"/>
    <n v="15800083"/>
    <x v="4"/>
    <n v="140400"/>
    <n v="7.81"/>
    <n v="84"/>
    <s v="2025-02-01"/>
    <x v="2"/>
    <n v="254"/>
  </r>
  <r>
    <s v="L03915"/>
    <n v="15777459"/>
    <x v="2"/>
    <n v="309300"/>
    <n v="9.39"/>
    <n v="60"/>
    <s v="2025-02-02"/>
    <x v="0"/>
    <n v="0"/>
  </r>
  <r>
    <s v="L03916"/>
    <n v="15708196"/>
    <x v="0"/>
    <n v="1091100"/>
    <n v="6.17"/>
    <n v="360"/>
    <s v="2025-02-02"/>
    <x v="0"/>
    <n v="0"/>
  </r>
  <r>
    <s v="L03917"/>
    <n v="15616240"/>
    <x v="0"/>
    <n v="853100"/>
    <n v="8.02"/>
    <n v="360"/>
    <s v="2025-02-02"/>
    <x v="0"/>
    <n v="0"/>
  </r>
  <r>
    <s v="L03918"/>
    <n v="15751943"/>
    <x v="3"/>
    <n v="43900"/>
    <n v="13"/>
    <n v="36"/>
    <s v="2025-02-03"/>
    <x v="0"/>
    <n v="0"/>
  </r>
  <r>
    <s v="L03919"/>
    <n v="15632826"/>
    <x v="1"/>
    <n v="247700"/>
    <n v="11.77"/>
    <n v="60"/>
    <s v="2025-02-03"/>
    <x v="0"/>
    <n v="0"/>
  </r>
  <r>
    <s v="L03920"/>
    <n v="15592994"/>
    <x v="4"/>
    <n v="194600"/>
    <n v="7.55"/>
    <n v="120"/>
    <s v="2025-02-03"/>
    <x v="0"/>
    <n v="0"/>
  </r>
  <r>
    <s v="L03921"/>
    <n v="15576517"/>
    <x v="4"/>
    <n v="60400"/>
    <n v="9.1999999999999993"/>
    <n v="36"/>
    <s v="2025-02-03"/>
    <x v="0"/>
    <n v="0"/>
  </r>
  <r>
    <s v="L03922"/>
    <n v="15696674"/>
    <x v="3"/>
    <n v="1600"/>
    <n v="11.92"/>
    <n v="48"/>
    <s v="2025-02-03"/>
    <x v="2"/>
    <n v="214"/>
  </r>
  <r>
    <s v="L03923"/>
    <n v="15612667"/>
    <x v="4"/>
    <n v="91800"/>
    <n v="6.94"/>
    <n v="120"/>
    <s v="2025-02-03"/>
    <x v="0"/>
    <n v="0"/>
  </r>
  <r>
    <s v="L03924"/>
    <n v="15600086"/>
    <x v="3"/>
    <n v="60200"/>
    <n v="11.18"/>
    <n v="60"/>
    <s v="2025-02-04"/>
    <x v="0"/>
    <n v="0"/>
  </r>
  <r>
    <s v="L03925"/>
    <n v="15725302"/>
    <x v="3"/>
    <n v="52100"/>
    <n v="11.9"/>
    <n v="60"/>
    <s v="2025-02-04"/>
    <x v="0"/>
    <n v="0"/>
  </r>
  <r>
    <s v="L03926"/>
    <n v="15760427"/>
    <x v="3"/>
    <n v="28800"/>
    <n v="10.17"/>
    <n v="60"/>
    <s v="2025-02-05"/>
    <x v="0"/>
    <n v="0"/>
  </r>
  <r>
    <s v="L03927"/>
    <n v="15589018"/>
    <x v="2"/>
    <n v="297300"/>
    <n v="7.57"/>
    <n v="60"/>
    <s v="2025-02-05"/>
    <x v="0"/>
    <n v="0"/>
  </r>
  <r>
    <s v="L03928"/>
    <n v="15722479"/>
    <x v="0"/>
    <n v="29400"/>
    <n v="5.96"/>
    <n v="240"/>
    <s v="2025-02-05"/>
    <x v="0"/>
    <n v="2"/>
  </r>
  <r>
    <s v="L03929"/>
    <n v="15815236"/>
    <x v="3"/>
    <n v="14800"/>
    <n v="11.7"/>
    <n v="48"/>
    <s v="2025-02-06"/>
    <x v="0"/>
    <n v="0"/>
  </r>
  <r>
    <s v="L03930"/>
    <n v="15610271"/>
    <x v="0"/>
    <n v="138100"/>
    <n v="5.83"/>
    <n v="240"/>
    <s v="2025-02-06"/>
    <x v="0"/>
    <n v="0"/>
  </r>
  <r>
    <s v="L03931"/>
    <n v="15655875"/>
    <x v="0"/>
    <n v="338300"/>
    <n v="7.94"/>
    <n v="240"/>
    <s v="2025-02-06"/>
    <x v="0"/>
    <n v="0"/>
  </r>
  <r>
    <s v="L03932"/>
    <n v="15585835"/>
    <x v="0"/>
    <n v="464700"/>
    <n v="6.4"/>
    <n v="180"/>
    <s v="2025-02-07"/>
    <x v="0"/>
    <n v="0"/>
  </r>
  <r>
    <s v="L03933"/>
    <n v="15773792"/>
    <x v="1"/>
    <n v="80500"/>
    <n v="10.19"/>
    <n v="36"/>
    <s v="2025-02-08"/>
    <x v="0"/>
    <n v="0"/>
  </r>
  <r>
    <s v="L03934"/>
    <n v="15790744"/>
    <x v="0"/>
    <n v="458300"/>
    <n v="4.21"/>
    <n v="360"/>
    <s v="2025-02-08"/>
    <x v="0"/>
    <n v="0"/>
  </r>
  <r>
    <s v="L03935"/>
    <n v="15612030"/>
    <x v="2"/>
    <n v="98500"/>
    <n v="8.23"/>
    <n v="60"/>
    <s v="2025-02-09"/>
    <x v="0"/>
    <n v="0"/>
  </r>
  <r>
    <s v="L03936"/>
    <n v="15753161"/>
    <x v="3"/>
    <n v="9800"/>
    <n v="10.4"/>
    <n v="24"/>
    <s v="2025-02-09"/>
    <x v="0"/>
    <n v="0"/>
  </r>
  <r>
    <s v="L03937"/>
    <n v="15683560"/>
    <x v="3"/>
    <n v="80400"/>
    <n v="12.07"/>
    <n v="48"/>
    <s v="2025-02-09"/>
    <x v="0"/>
    <n v="0"/>
  </r>
  <r>
    <s v="L03938"/>
    <n v="15757568"/>
    <x v="3"/>
    <n v="47000"/>
    <n v="10.86"/>
    <n v="60"/>
    <s v="2025-02-10"/>
    <x v="0"/>
    <n v="0"/>
  </r>
  <r>
    <s v="L03939"/>
    <n v="15666633"/>
    <x v="2"/>
    <n v="17700"/>
    <n v="7.61"/>
    <n v="72"/>
    <s v="2025-02-11"/>
    <x v="2"/>
    <n v="169"/>
  </r>
  <r>
    <s v="L03940"/>
    <n v="15645029"/>
    <x v="3"/>
    <n v="3800"/>
    <n v="10.47"/>
    <n v="36"/>
    <s v="2025-02-11"/>
    <x v="0"/>
    <n v="0"/>
  </r>
  <r>
    <s v="L03941"/>
    <n v="15711254"/>
    <x v="3"/>
    <n v="91900"/>
    <n v="13.23"/>
    <n v="60"/>
    <s v="2025-02-11"/>
    <x v="2"/>
    <n v="183"/>
  </r>
  <r>
    <s v="L03942"/>
    <n v="15728885"/>
    <x v="2"/>
    <n v="74600"/>
    <n v="5.92"/>
    <n v="60"/>
    <s v="2025-02-13"/>
    <x v="0"/>
    <n v="0"/>
  </r>
  <r>
    <s v="L03943"/>
    <n v="15792008"/>
    <x v="4"/>
    <n v="105000"/>
    <n v="6.93"/>
    <n v="120"/>
    <s v="2025-02-14"/>
    <x v="2"/>
    <n v="203"/>
  </r>
  <r>
    <s v="L03944"/>
    <n v="15738588"/>
    <x v="3"/>
    <n v="47800"/>
    <n v="11.2"/>
    <n v="36"/>
    <s v="2025-02-14"/>
    <x v="0"/>
    <n v="0"/>
  </r>
  <r>
    <s v="L03945"/>
    <n v="15781875"/>
    <x v="2"/>
    <n v="126800"/>
    <n v="5.88"/>
    <n v="36"/>
    <s v="2025-02-15"/>
    <x v="0"/>
    <n v="0"/>
  </r>
  <r>
    <s v="L03946"/>
    <n v="15638494"/>
    <x v="0"/>
    <n v="294100"/>
    <n v="6.02"/>
    <n v="240"/>
    <s v="2025-02-16"/>
    <x v="0"/>
    <n v="5"/>
  </r>
  <r>
    <s v="L03947"/>
    <n v="15615126"/>
    <x v="1"/>
    <n v="319600"/>
    <n v="8.6"/>
    <n v="84"/>
    <s v="2025-02-16"/>
    <x v="0"/>
    <n v="0"/>
  </r>
  <r>
    <s v="L03948"/>
    <n v="15692207"/>
    <x v="4"/>
    <n v="76300"/>
    <n v="7.31"/>
    <n v="60"/>
    <s v="2025-02-16"/>
    <x v="0"/>
    <n v="0"/>
  </r>
  <r>
    <s v="L03949"/>
    <n v="15635116"/>
    <x v="2"/>
    <n v="206700"/>
    <n v="8.08"/>
    <n v="72"/>
    <s v="2025-02-17"/>
    <x v="0"/>
    <n v="0"/>
  </r>
  <r>
    <s v="L03950"/>
    <n v="15701741"/>
    <x v="2"/>
    <n v="142000"/>
    <n v="8.08"/>
    <n v="24"/>
    <s v="2025-02-17"/>
    <x v="0"/>
    <n v="5"/>
  </r>
  <r>
    <s v="L03951"/>
    <n v="15722404"/>
    <x v="3"/>
    <n v="44500"/>
    <n v="14.06"/>
    <n v="36"/>
    <s v="2025-02-18"/>
    <x v="0"/>
    <n v="0"/>
  </r>
  <r>
    <s v="L03952"/>
    <n v="15748034"/>
    <x v="3"/>
    <n v="30900"/>
    <n v="13.84"/>
    <n v="48"/>
    <s v="2025-02-18"/>
    <x v="0"/>
    <n v="0"/>
  </r>
  <r>
    <s v="L03953"/>
    <n v="15731553"/>
    <x v="1"/>
    <n v="603600"/>
    <n v="9.4499999999999993"/>
    <n v="36"/>
    <s v="2025-02-18"/>
    <x v="0"/>
    <n v="0"/>
  </r>
  <r>
    <s v="L03954"/>
    <n v="15715709"/>
    <x v="2"/>
    <n v="276800"/>
    <n v="8.52"/>
    <n v="72"/>
    <s v="2025-02-18"/>
    <x v="0"/>
    <n v="0"/>
  </r>
  <r>
    <s v="L03955"/>
    <n v="15618213"/>
    <x v="3"/>
    <n v="40800"/>
    <n v="11.98"/>
    <n v="12"/>
    <s v="2025-02-18"/>
    <x v="0"/>
    <n v="0"/>
  </r>
  <r>
    <s v="L03956"/>
    <n v="15595728"/>
    <x v="0"/>
    <n v="637500"/>
    <n v="7.43"/>
    <n v="240"/>
    <s v="2025-02-18"/>
    <x v="2"/>
    <n v="224"/>
  </r>
  <r>
    <s v="L03957"/>
    <n v="15791452"/>
    <x v="3"/>
    <n v="76200"/>
    <n v="12.03"/>
    <n v="24"/>
    <s v="2025-02-19"/>
    <x v="0"/>
    <n v="0"/>
  </r>
  <r>
    <s v="L03958"/>
    <n v="15684318"/>
    <x v="3"/>
    <n v="12100"/>
    <n v="12.43"/>
    <n v="12"/>
    <s v="2025-02-19"/>
    <x v="0"/>
    <n v="0"/>
  </r>
  <r>
    <s v="L03959"/>
    <n v="15689268"/>
    <x v="1"/>
    <n v="194700"/>
    <n v="10.99"/>
    <n v="60"/>
    <s v="2025-02-19"/>
    <x v="0"/>
    <n v="0"/>
  </r>
  <r>
    <s v="L03960"/>
    <n v="15786680"/>
    <x v="1"/>
    <n v="58300"/>
    <n v="9.26"/>
    <n v="36"/>
    <s v="2025-02-20"/>
    <x v="0"/>
    <n v="0"/>
  </r>
  <r>
    <s v="L03961"/>
    <n v="15811415"/>
    <x v="2"/>
    <n v="348500"/>
    <n v="8.73"/>
    <n v="48"/>
    <s v="2025-02-20"/>
    <x v="2"/>
    <n v="159"/>
  </r>
  <r>
    <s v="L03962"/>
    <n v="15640905"/>
    <x v="3"/>
    <n v="5900"/>
    <n v="12.28"/>
    <n v="12"/>
    <s v="2025-02-20"/>
    <x v="0"/>
    <n v="0"/>
  </r>
  <r>
    <s v="L03963"/>
    <n v="15621685"/>
    <x v="1"/>
    <n v="182500"/>
    <n v="8.8699999999999992"/>
    <n v="36"/>
    <s v="2025-02-20"/>
    <x v="0"/>
    <n v="0"/>
  </r>
  <r>
    <s v="L03964"/>
    <n v="15581893"/>
    <x v="1"/>
    <n v="298500"/>
    <n v="9.1300000000000008"/>
    <n v="36"/>
    <s v="2025-02-20"/>
    <x v="0"/>
    <n v="0"/>
  </r>
  <r>
    <s v="L03965"/>
    <n v="15674526"/>
    <x v="1"/>
    <n v="459700"/>
    <n v="10.55"/>
    <n v="84"/>
    <s v="2025-02-20"/>
    <x v="0"/>
    <n v="0"/>
  </r>
  <r>
    <s v="L03966"/>
    <n v="15595350"/>
    <x v="3"/>
    <n v="28600"/>
    <n v="12.09"/>
    <n v="12"/>
    <s v="2025-02-20"/>
    <x v="0"/>
    <n v="0"/>
  </r>
  <r>
    <s v="L03967"/>
    <n v="15568878"/>
    <x v="2"/>
    <n v="315700"/>
    <n v="7.57"/>
    <n v="24"/>
    <s v="2025-02-21"/>
    <x v="0"/>
    <n v="0"/>
  </r>
  <r>
    <s v="L03968"/>
    <n v="15737025"/>
    <x v="3"/>
    <n v="103100"/>
    <n v="11.9"/>
    <n v="60"/>
    <s v="2025-02-21"/>
    <x v="0"/>
    <n v="0"/>
  </r>
  <r>
    <s v="L03969"/>
    <n v="15702190"/>
    <x v="3"/>
    <n v="40300"/>
    <n v="11.77"/>
    <n v="60"/>
    <s v="2025-02-22"/>
    <x v="0"/>
    <n v="0"/>
  </r>
  <r>
    <s v="L03970"/>
    <n v="15643630"/>
    <x v="3"/>
    <n v="110500"/>
    <n v="10.33"/>
    <n v="36"/>
    <s v="2025-02-22"/>
    <x v="0"/>
    <n v="0"/>
  </r>
  <r>
    <s v="L03971"/>
    <n v="15777614"/>
    <x v="1"/>
    <n v="223600"/>
    <n v="11.7"/>
    <n v="60"/>
    <s v="2025-02-22"/>
    <x v="0"/>
    <n v="0"/>
  </r>
  <r>
    <s v="L03972"/>
    <n v="15637411"/>
    <x v="0"/>
    <n v="501600"/>
    <n v="5.7"/>
    <n v="120"/>
    <s v="2025-02-23"/>
    <x v="2"/>
    <n v="249"/>
  </r>
  <r>
    <s v="L03973"/>
    <n v="15590349"/>
    <x v="0"/>
    <n v="15100"/>
    <n v="5.87"/>
    <n v="180"/>
    <s v="2025-02-23"/>
    <x v="0"/>
    <n v="0"/>
  </r>
  <r>
    <s v="L03974"/>
    <n v="15661219"/>
    <x v="0"/>
    <n v="320700"/>
    <n v="7.46"/>
    <n v="300"/>
    <s v="2025-02-23"/>
    <x v="0"/>
    <n v="0"/>
  </r>
  <r>
    <s v="L03975"/>
    <n v="15741180"/>
    <x v="3"/>
    <n v="28300"/>
    <n v="11.67"/>
    <n v="60"/>
    <s v="2025-02-23"/>
    <x v="0"/>
    <n v="0"/>
  </r>
  <r>
    <s v="L03976"/>
    <n v="15636935"/>
    <x v="4"/>
    <n v="78600"/>
    <n v="5.85"/>
    <n v="120"/>
    <s v="2025-02-24"/>
    <x v="0"/>
    <n v="0"/>
  </r>
  <r>
    <s v="L03977"/>
    <n v="15638028"/>
    <x v="0"/>
    <n v="796800"/>
    <n v="6.71"/>
    <n v="120"/>
    <s v="2025-02-24"/>
    <x v="2"/>
    <n v="202"/>
  </r>
  <r>
    <s v="L03978"/>
    <n v="15643048"/>
    <x v="0"/>
    <n v="193100"/>
    <n v="6.32"/>
    <n v="120"/>
    <s v="2025-02-24"/>
    <x v="0"/>
    <n v="0"/>
  </r>
  <r>
    <s v="L03979"/>
    <n v="15786800"/>
    <x v="3"/>
    <n v="53100"/>
    <n v="10.79"/>
    <n v="48"/>
    <s v="2025-02-25"/>
    <x v="0"/>
    <n v="0"/>
  </r>
  <r>
    <s v="L03980"/>
    <n v="15724924"/>
    <x v="3"/>
    <n v="12100"/>
    <n v="12.38"/>
    <n v="60"/>
    <s v="2025-02-25"/>
    <x v="0"/>
    <n v="0"/>
  </r>
  <r>
    <s v="L03981"/>
    <n v="15688337"/>
    <x v="4"/>
    <n v="81500"/>
    <n v="7.02"/>
    <n v="36"/>
    <s v="2025-02-25"/>
    <x v="0"/>
    <n v="0"/>
  </r>
  <r>
    <s v="L03982"/>
    <n v="15704442"/>
    <x v="2"/>
    <n v="157700"/>
    <n v="7.97"/>
    <n v="60"/>
    <s v="2025-02-25"/>
    <x v="0"/>
    <n v="0"/>
  </r>
  <r>
    <s v="L03983"/>
    <n v="15739168"/>
    <x v="4"/>
    <n v="96400"/>
    <n v="9.19"/>
    <n v="84"/>
    <s v="2025-02-25"/>
    <x v="0"/>
    <n v="0"/>
  </r>
  <r>
    <s v="L03984"/>
    <n v="15734892"/>
    <x v="1"/>
    <n v="92000"/>
    <n v="11.27"/>
    <n v="60"/>
    <s v="2025-02-25"/>
    <x v="0"/>
    <n v="31"/>
  </r>
  <r>
    <s v="L03985"/>
    <n v="15646521"/>
    <x v="0"/>
    <n v="536200"/>
    <n v="6.49"/>
    <n v="180"/>
    <s v="2025-02-25"/>
    <x v="0"/>
    <n v="0"/>
  </r>
  <r>
    <s v="L03986"/>
    <n v="15694450"/>
    <x v="2"/>
    <n v="33200"/>
    <n v="8.61"/>
    <n v="24"/>
    <s v="2025-02-25"/>
    <x v="0"/>
    <n v="0"/>
  </r>
  <r>
    <s v="L03987"/>
    <n v="15768600"/>
    <x v="4"/>
    <n v="55200"/>
    <n v="5.62"/>
    <n v="84"/>
    <s v="2025-02-25"/>
    <x v="0"/>
    <n v="0"/>
  </r>
  <r>
    <s v="L03988"/>
    <n v="15580146"/>
    <x v="3"/>
    <n v="23000"/>
    <n v="9.6300000000000008"/>
    <n v="60"/>
    <s v="2025-02-26"/>
    <x v="0"/>
    <n v="0"/>
  </r>
  <r>
    <s v="L03989"/>
    <n v="15589969"/>
    <x v="1"/>
    <n v="105500"/>
    <n v="8.98"/>
    <n v="60"/>
    <s v="2025-02-27"/>
    <x v="0"/>
    <n v="0"/>
  </r>
  <r>
    <s v="L03990"/>
    <n v="15615828"/>
    <x v="4"/>
    <n v="108000"/>
    <n v="8.7899999999999991"/>
    <n v="84"/>
    <s v="2025-02-27"/>
    <x v="0"/>
    <n v="0"/>
  </r>
  <r>
    <s v="L03991"/>
    <n v="15796958"/>
    <x v="3"/>
    <n v="28300"/>
    <n v="11.07"/>
    <n v="48"/>
    <s v="2025-02-27"/>
    <x v="0"/>
    <n v="0"/>
  </r>
  <r>
    <s v="L03992"/>
    <n v="15717962"/>
    <x v="1"/>
    <n v="203300"/>
    <n v="9.75"/>
    <n v="84"/>
    <s v="2025-02-27"/>
    <x v="0"/>
    <n v="0"/>
  </r>
  <r>
    <s v="L03993"/>
    <n v="15812230"/>
    <x v="3"/>
    <n v="65500"/>
    <n v="11.25"/>
    <n v="36"/>
    <s v="2025-02-28"/>
    <x v="0"/>
    <n v="0"/>
  </r>
  <r>
    <s v="L03994"/>
    <n v="15737267"/>
    <x v="1"/>
    <n v="264000"/>
    <n v="9.9600000000000009"/>
    <n v="60"/>
    <s v="2025-02-28"/>
    <x v="0"/>
    <n v="11"/>
  </r>
  <r>
    <s v="L03995"/>
    <n v="15655298"/>
    <x v="1"/>
    <n v="134900"/>
    <n v="10.210000000000001"/>
    <n v="36"/>
    <s v="2025-02-28"/>
    <x v="0"/>
    <n v="0"/>
  </r>
  <r>
    <s v="L03996"/>
    <n v="15610042"/>
    <x v="1"/>
    <n v="329900"/>
    <n v="11.04"/>
    <n v="60"/>
    <s v="2025-02-28"/>
    <x v="2"/>
    <n v="306"/>
  </r>
  <r>
    <s v="L03997"/>
    <n v="15591179"/>
    <x v="2"/>
    <n v="248100"/>
    <n v="8.51"/>
    <n v="36"/>
    <s v="2025-03-01"/>
    <x v="0"/>
    <n v="0"/>
  </r>
  <r>
    <s v="L03998"/>
    <n v="15759290"/>
    <x v="2"/>
    <n v="17800"/>
    <n v="8.7899999999999991"/>
    <n v="72"/>
    <s v="2025-03-02"/>
    <x v="0"/>
    <n v="0"/>
  </r>
  <r>
    <s v="L03999"/>
    <n v="15645184"/>
    <x v="3"/>
    <n v="76100"/>
    <n v="11.16"/>
    <n v="24"/>
    <s v="2025-03-02"/>
    <x v="0"/>
    <n v="0"/>
  </r>
  <r>
    <s v="L04000"/>
    <n v="15739271"/>
    <x v="3"/>
    <n v="7100"/>
    <n v="12.57"/>
    <n v="60"/>
    <s v="2025-03-02"/>
    <x v="0"/>
    <n v="53"/>
  </r>
  <r>
    <s v="L04001"/>
    <n v="15584812"/>
    <x v="1"/>
    <n v="281800"/>
    <n v="11.03"/>
    <n v="84"/>
    <s v="2025-03-03"/>
    <x v="0"/>
    <n v="0"/>
  </r>
  <r>
    <s v="L04002"/>
    <n v="15812272"/>
    <x v="2"/>
    <n v="57800"/>
    <n v="7.51"/>
    <n v="24"/>
    <s v="2025-03-03"/>
    <x v="0"/>
    <n v="55"/>
  </r>
  <r>
    <s v="L04003"/>
    <n v="15730868"/>
    <x v="3"/>
    <n v="11400"/>
    <n v="10.41"/>
    <n v="60"/>
    <s v="2025-03-03"/>
    <x v="0"/>
    <n v="0"/>
  </r>
  <r>
    <s v="L04004"/>
    <n v="15719294"/>
    <x v="4"/>
    <n v="107300"/>
    <n v="5.94"/>
    <n v="120"/>
    <s v="2025-03-03"/>
    <x v="0"/>
    <n v="0"/>
  </r>
  <r>
    <s v="L04005"/>
    <n v="15568748"/>
    <x v="0"/>
    <n v="292600"/>
    <n v="6.62"/>
    <n v="240"/>
    <s v="2025-03-03"/>
    <x v="0"/>
    <n v="0"/>
  </r>
  <r>
    <s v="L04006"/>
    <n v="15575935"/>
    <x v="4"/>
    <n v="11500"/>
    <n v="7.51"/>
    <n v="36"/>
    <s v="2025-03-03"/>
    <x v="0"/>
    <n v="36"/>
  </r>
  <r>
    <s v="L04007"/>
    <n v="15798737"/>
    <x v="3"/>
    <n v="36600"/>
    <n v="11.22"/>
    <n v="24"/>
    <s v="2025-03-04"/>
    <x v="0"/>
    <n v="0"/>
  </r>
  <r>
    <s v="L04008"/>
    <n v="15794413"/>
    <x v="3"/>
    <n v="1000"/>
    <n v="14.1"/>
    <n v="36"/>
    <s v="2025-03-05"/>
    <x v="0"/>
    <n v="0"/>
  </r>
  <r>
    <s v="L04009"/>
    <n v="15586039"/>
    <x v="4"/>
    <n v="89000"/>
    <n v="8.61"/>
    <n v="60"/>
    <s v="2025-03-05"/>
    <x v="0"/>
    <n v="0"/>
  </r>
  <r>
    <s v="L04010"/>
    <n v="15769645"/>
    <x v="1"/>
    <n v="150900"/>
    <n v="11.5"/>
    <n v="60"/>
    <s v="2025-03-05"/>
    <x v="2"/>
    <n v="305"/>
  </r>
  <r>
    <s v="L04011"/>
    <n v="15622729"/>
    <x v="0"/>
    <n v="231200"/>
    <n v="6.93"/>
    <n v="360"/>
    <s v="2025-03-06"/>
    <x v="0"/>
    <n v="0"/>
  </r>
  <r>
    <s v="L04012"/>
    <n v="15749951"/>
    <x v="3"/>
    <n v="99800"/>
    <n v="10.87"/>
    <n v="48"/>
    <s v="2025-03-06"/>
    <x v="0"/>
    <n v="0"/>
  </r>
  <r>
    <s v="L04013"/>
    <n v="15585892"/>
    <x v="3"/>
    <n v="112100"/>
    <n v="12.26"/>
    <n v="24"/>
    <s v="2025-03-06"/>
    <x v="0"/>
    <n v="43"/>
  </r>
  <r>
    <s v="L04014"/>
    <n v="15795737"/>
    <x v="2"/>
    <n v="167800"/>
    <n v="6.45"/>
    <n v="24"/>
    <s v="2025-03-06"/>
    <x v="0"/>
    <n v="34"/>
  </r>
  <r>
    <s v="L04015"/>
    <n v="15758050"/>
    <x v="4"/>
    <n v="4000"/>
    <n v="7.12"/>
    <n v="60"/>
    <s v="2025-03-07"/>
    <x v="0"/>
    <n v="0"/>
  </r>
  <r>
    <s v="L04016"/>
    <n v="15574004"/>
    <x v="1"/>
    <n v="36500"/>
    <n v="12.26"/>
    <n v="36"/>
    <s v="2025-03-07"/>
    <x v="0"/>
    <n v="0"/>
  </r>
  <r>
    <s v="L04017"/>
    <n v="15811958"/>
    <x v="3"/>
    <n v="59400"/>
    <n v="9.7200000000000006"/>
    <n v="12"/>
    <s v="2025-03-08"/>
    <x v="0"/>
    <n v="0"/>
  </r>
  <r>
    <s v="L04018"/>
    <n v="15621466"/>
    <x v="2"/>
    <n v="37100"/>
    <n v="8.64"/>
    <n v="72"/>
    <s v="2025-03-09"/>
    <x v="0"/>
    <n v="0"/>
  </r>
  <r>
    <s v="L04019"/>
    <n v="15602844"/>
    <x v="2"/>
    <n v="349800"/>
    <n v="8.0399999999999991"/>
    <n v="36"/>
    <s v="2025-03-09"/>
    <x v="0"/>
    <n v="0"/>
  </r>
  <r>
    <s v="L04020"/>
    <n v="15813168"/>
    <x v="3"/>
    <n v="32600"/>
    <n v="9.84"/>
    <n v="60"/>
    <s v="2025-03-09"/>
    <x v="0"/>
    <n v="0"/>
  </r>
  <r>
    <s v="L04021"/>
    <n v="15635502"/>
    <x v="3"/>
    <n v="111000"/>
    <n v="13.25"/>
    <n v="12"/>
    <s v="2025-03-09"/>
    <x v="0"/>
    <n v="0"/>
  </r>
  <r>
    <s v="L04022"/>
    <n v="15743570"/>
    <x v="3"/>
    <n v="84900"/>
    <n v="12.56"/>
    <n v="60"/>
    <s v="2025-03-09"/>
    <x v="0"/>
    <n v="0"/>
  </r>
  <r>
    <s v="L04023"/>
    <n v="15690164"/>
    <x v="3"/>
    <n v="99900"/>
    <n v="12"/>
    <n v="24"/>
    <s v="2025-03-10"/>
    <x v="0"/>
    <n v="0"/>
  </r>
  <r>
    <s v="L04024"/>
    <n v="15729083"/>
    <x v="2"/>
    <n v="28400"/>
    <n v="9.27"/>
    <n v="24"/>
    <s v="2025-03-11"/>
    <x v="0"/>
    <n v="0"/>
  </r>
  <r>
    <s v="L04025"/>
    <n v="15631693"/>
    <x v="3"/>
    <n v="40700"/>
    <n v="11.08"/>
    <n v="12"/>
    <s v="2025-03-12"/>
    <x v="0"/>
    <n v="0"/>
  </r>
  <r>
    <s v="L04026"/>
    <n v="15794236"/>
    <x v="3"/>
    <n v="96200"/>
    <n v="12.83"/>
    <n v="24"/>
    <s v="2025-03-12"/>
    <x v="0"/>
    <n v="0"/>
  </r>
  <r>
    <s v="L04027"/>
    <n v="15758755"/>
    <x v="1"/>
    <n v="163700"/>
    <n v="9.75"/>
    <n v="36"/>
    <s v="2025-03-12"/>
    <x v="0"/>
    <n v="0"/>
  </r>
  <r>
    <s v="L04028"/>
    <n v="15707025"/>
    <x v="2"/>
    <n v="10200"/>
    <n v="9.44"/>
    <n v="48"/>
    <s v="2025-03-12"/>
    <x v="0"/>
    <n v="0"/>
  </r>
  <r>
    <s v="L04029"/>
    <n v="15612050"/>
    <x v="4"/>
    <n v="122900"/>
    <n v="8.35"/>
    <n v="36"/>
    <s v="2025-03-12"/>
    <x v="0"/>
    <n v="0"/>
  </r>
  <r>
    <s v="L04030"/>
    <n v="15747808"/>
    <x v="0"/>
    <n v="1009400"/>
    <n v="5.42"/>
    <n v="180"/>
    <s v="2025-03-12"/>
    <x v="0"/>
    <n v="0"/>
  </r>
  <r>
    <s v="L04031"/>
    <n v="15670374"/>
    <x v="1"/>
    <n v="326300"/>
    <n v="9.01"/>
    <n v="84"/>
    <s v="2025-03-12"/>
    <x v="0"/>
    <n v="0"/>
  </r>
  <r>
    <s v="L04032"/>
    <n v="15698792"/>
    <x v="0"/>
    <n v="214800"/>
    <n v="6.06"/>
    <n v="300"/>
    <s v="2025-03-12"/>
    <x v="0"/>
    <n v="0"/>
  </r>
  <r>
    <s v="L04033"/>
    <n v="15716835"/>
    <x v="4"/>
    <n v="69800"/>
    <n v="8.66"/>
    <n v="36"/>
    <s v="2025-03-12"/>
    <x v="0"/>
    <n v="0"/>
  </r>
  <r>
    <s v="L04034"/>
    <n v="15769596"/>
    <x v="3"/>
    <n v="7000"/>
    <n v="10.72"/>
    <n v="60"/>
    <s v="2025-03-13"/>
    <x v="0"/>
    <n v="0"/>
  </r>
  <r>
    <s v="L04035"/>
    <n v="15615473"/>
    <x v="2"/>
    <n v="376900"/>
    <n v="8.7200000000000006"/>
    <n v="48"/>
    <s v="2025-03-13"/>
    <x v="0"/>
    <n v="0"/>
  </r>
  <r>
    <s v="L04036"/>
    <n v="15589793"/>
    <x v="3"/>
    <n v="113500"/>
    <n v="11.92"/>
    <n v="60"/>
    <s v="2025-03-13"/>
    <x v="0"/>
    <n v="0"/>
  </r>
  <r>
    <s v="L04037"/>
    <n v="15609299"/>
    <x v="3"/>
    <n v="30300"/>
    <n v="11.28"/>
    <n v="36"/>
    <s v="2025-03-13"/>
    <x v="2"/>
    <n v="242"/>
  </r>
  <r>
    <s v="L04038"/>
    <n v="15675794"/>
    <x v="4"/>
    <n v="130900"/>
    <n v="8.3800000000000008"/>
    <n v="120"/>
    <s v="2025-03-13"/>
    <x v="0"/>
    <n v="0"/>
  </r>
  <r>
    <s v="L04039"/>
    <n v="15611905"/>
    <x v="3"/>
    <n v="32200"/>
    <n v="12.38"/>
    <n v="48"/>
    <s v="2025-03-13"/>
    <x v="2"/>
    <n v="321"/>
  </r>
  <r>
    <s v="L04040"/>
    <n v="15695339"/>
    <x v="3"/>
    <n v="20300"/>
    <n v="13.11"/>
    <n v="36"/>
    <s v="2025-03-14"/>
    <x v="0"/>
    <n v="0"/>
  </r>
  <r>
    <s v="L04041"/>
    <n v="15774401"/>
    <x v="2"/>
    <n v="174000"/>
    <n v="6.95"/>
    <n v="36"/>
    <s v="2025-03-15"/>
    <x v="0"/>
    <n v="0"/>
  </r>
  <r>
    <s v="L04042"/>
    <n v="15584090"/>
    <x v="2"/>
    <n v="254000"/>
    <n v="8.14"/>
    <n v="60"/>
    <s v="2025-03-15"/>
    <x v="0"/>
    <n v="0"/>
  </r>
  <r>
    <s v="L04043"/>
    <n v="15730759"/>
    <x v="0"/>
    <n v="503000"/>
    <n v="7.63"/>
    <n v="180"/>
    <s v="2025-03-15"/>
    <x v="0"/>
    <n v="7"/>
  </r>
  <r>
    <s v="L04044"/>
    <n v="15754112"/>
    <x v="0"/>
    <n v="182400"/>
    <n v="5.8"/>
    <n v="240"/>
    <s v="2025-03-15"/>
    <x v="2"/>
    <n v="304"/>
  </r>
  <r>
    <s v="L04045"/>
    <n v="15750769"/>
    <x v="0"/>
    <n v="739400"/>
    <n v="6.08"/>
    <n v="360"/>
    <s v="2025-03-15"/>
    <x v="2"/>
    <n v="332"/>
  </r>
  <r>
    <s v="L04046"/>
    <n v="15611729"/>
    <x v="4"/>
    <n v="24400"/>
    <n v="6.98"/>
    <n v="84"/>
    <s v="2025-03-16"/>
    <x v="0"/>
    <n v="0"/>
  </r>
  <r>
    <s v="L04047"/>
    <n v="15643819"/>
    <x v="3"/>
    <n v="37700"/>
    <n v="9.52"/>
    <n v="36"/>
    <s v="2025-03-16"/>
    <x v="0"/>
    <n v="0"/>
  </r>
  <r>
    <s v="L04048"/>
    <n v="15641582"/>
    <x v="0"/>
    <n v="495000"/>
    <n v="5.15"/>
    <n v="240"/>
    <s v="2025-03-16"/>
    <x v="0"/>
    <n v="0"/>
  </r>
  <r>
    <s v="L04049"/>
    <n v="15786308"/>
    <x v="2"/>
    <n v="318400"/>
    <n v="7.93"/>
    <n v="24"/>
    <s v="2025-03-16"/>
    <x v="0"/>
    <n v="0"/>
  </r>
  <r>
    <s v="L04050"/>
    <n v="15574761"/>
    <x v="2"/>
    <n v="213000"/>
    <n v="11.11"/>
    <n v="60"/>
    <s v="2025-03-16"/>
    <x v="0"/>
    <n v="0"/>
  </r>
  <r>
    <s v="L04051"/>
    <n v="15602497"/>
    <x v="3"/>
    <n v="14100"/>
    <n v="9.61"/>
    <n v="48"/>
    <s v="2025-03-16"/>
    <x v="0"/>
    <n v="0"/>
  </r>
  <r>
    <s v="L04052"/>
    <n v="15644551"/>
    <x v="1"/>
    <n v="168400"/>
    <n v="9.51"/>
    <n v="84"/>
    <s v="2025-03-16"/>
    <x v="0"/>
    <n v="0"/>
  </r>
  <r>
    <s v="L04053"/>
    <n v="15588449"/>
    <x v="3"/>
    <n v="51800"/>
    <n v="11.97"/>
    <n v="36"/>
    <s v="2025-03-16"/>
    <x v="0"/>
    <n v="0"/>
  </r>
  <r>
    <s v="L04054"/>
    <n v="15774744"/>
    <x v="2"/>
    <n v="175900"/>
    <n v="8.6300000000000008"/>
    <n v="48"/>
    <s v="2025-03-17"/>
    <x v="0"/>
    <n v="9"/>
  </r>
  <r>
    <s v="L04055"/>
    <n v="15609676"/>
    <x v="2"/>
    <n v="66300"/>
    <n v="7.8"/>
    <n v="48"/>
    <s v="2025-03-17"/>
    <x v="0"/>
    <n v="0"/>
  </r>
  <r>
    <s v="L04056"/>
    <n v="15745107"/>
    <x v="0"/>
    <n v="410800"/>
    <n v="5.69"/>
    <n v="180"/>
    <s v="2025-03-17"/>
    <x v="0"/>
    <n v="0"/>
  </r>
  <r>
    <s v="L04057"/>
    <n v="15607301"/>
    <x v="4"/>
    <n v="10000"/>
    <n v="7.92"/>
    <n v="84"/>
    <s v="2025-03-17"/>
    <x v="0"/>
    <n v="0"/>
  </r>
  <r>
    <s v="L04058"/>
    <n v="15603096"/>
    <x v="4"/>
    <n v="69200"/>
    <n v="9.43"/>
    <n v="120"/>
    <s v="2025-03-17"/>
    <x v="0"/>
    <n v="0"/>
  </r>
  <r>
    <s v="L04059"/>
    <n v="15778915"/>
    <x v="3"/>
    <n v="79300"/>
    <n v="11.97"/>
    <n v="24"/>
    <s v="2025-03-18"/>
    <x v="0"/>
    <n v="0"/>
  </r>
  <r>
    <s v="L04060"/>
    <n v="15711750"/>
    <x v="3"/>
    <n v="110400"/>
    <n v="9.82"/>
    <n v="48"/>
    <s v="2025-03-18"/>
    <x v="0"/>
    <n v="0"/>
  </r>
  <r>
    <s v="L04061"/>
    <n v="15664720"/>
    <x v="2"/>
    <n v="183300"/>
    <n v="8.42"/>
    <n v="48"/>
    <s v="2025-03-19"/>
    <x v="0"/>
    <n v="0"/>
  </r>
  <r>
    <s v="L04062"/>
    <n v="15754177"/>
    <x v="0"/>
    <n v="138400"/>
    <n v="5.9"/>
    <n v="360"/>
    <s v="2025-03-20"/>
    <x v="2"/>
    <n v="230"/>
  </r>
  <r>
    <s v="L04063"/>
    <n v="15713463"/>
    <x v="3"/>
    <n v="52500"/>
    <n v="11.84"/>
    <n v="60"/>
    <s v="2025-03-20"/>
    <x v="0"/>
    <n v="0"/>
  </r>
  <r>
    <s v="L04064"/>
    <n v="15620557"/>
    <x v="0"/>
    <n v="429200"/>
    <n v="7.87"/>
    <n v="180"/>
    <s v="2025-03-20"/>
    <x v="0"/>
    <n v="0"/>
  </r>
  <r>
    <s v="L04065"/>
    <n v="15626141"/>
    <x v="3"/>
    <n v="13400"/>
    <n v="9.74"/>
    <n v="12"/>
    <s v="2025-03-20"/>
    <x v="0"/>
    <n v="0"/>
  </r>
  <r>
    <s v="L04066"/>
    <n v="15646563"/>
    <x v="3"/>
    <n v="10200"/>
    <n v="9.93"/>
    <n v="24"/>
    <s v="2025-03-21"/>
    <x v="0"/>
    <n v="0"/>
  </r>
  <r>
    <s v="L04067"/>
    <n v="15642468"/>
    <x v="3"/>
    <n v="102600"/>
    <n v="10.72"/>
    <n v="24"/>
    <s v="2025-03-21"/>
    <x v="0"/>
    <n v="0"/>
  </r>
  <r>
    <s v="L04068"/>
    <n v="15609977"/>
    <x v="1"/>
    <n v="91400"/>
    <n v="11.59"/>
    <n v="36"/>
    <s v="2025-03-22"/>
    <x v="0"/>
    <n v="0"/>
  </r>
  <r>
    <s v="L04069"/>
    <n v="15664849"/>
    <x v="3"/>
    <n v="73200"/>
    <n v="12.17"/>
    <n v="60"/>
    <s v="2025-03-23"/>
    <x v="0"/>
    <n v="0"/>
  </r>
  <r>
    <s v="L04070"/>
    <n v="15682773"/>
    <x v="3"/>
    <n v="27700"/>
    <n v="10.57"/>
    <n v="36"/>
    <s v="2025-03-24"/>
    <x v="0"/>
    <n v="0"/>
  </r>
  <r>
    <s v="L04071"/>
    <n v="15603065"/>
    <x v="0"/>
    <n v="61300"/>
    <n v="5.4"/>
    <n v="300"/>
    <s v="2025-03-24"/>
    <x v="0"/>
    <n v="0"/>
  </r>
  <r>
    <s v="L04072"/>
    <n v="15576196"/>
    <x v="0"/>
    <n v="728200"/>
    <n v="6.26"/>
    <n v="120"/>
    <s v="2025-03-24"/>
    <x v="2"/>
    <n v="127"/>
  </r>
  <r>
    <s v="L04073"/>
    <n v="15593454"/>
    <x v="0"/>
    <n v="89900"/>
    <n v="6.55"/>
    <n v="120"/>
    <s v="2025-03-24"/>
    <x v="2"/>
    <n v="170"/>
  </r>
  <r>
    <s v="L04074"/>
    <n v="15693337"/>
    <x v="3"/>
    <n v="74500"/>
    <n v="11.24"/>
    <n v="48"/>
    <s v="2025-03-25"/>
    <x v="0"/>
    <n v="0"/>
  </r>
  <r>
    <s v="L04075"/>
    <n v="15587690"/>
    <x v="0"/>
    <n v="478000"/>
    <n v="6.9"/>
    <n v="240"/>
    <s v="2025-03-25"/>
    <x v="0"/>
    <n v="0"/>
  </r>
  <r>
    <s v="L04076"/>
    <n v="15775104"/>
    <x v="2"/>
    <n v="53900"/>
    <n v="9.14"/>
    <n v="24"/>
    <s v="2025-03-26"/>
    <x v="0"/>
    <n v="8"/>
  </r>
  <r>
    <s v="L04077"/>
    <n v="15589428"/>
    <x v="0"/>
    <n v="108300"/>
    <n v="5.21"/>
    <n v="300"/>
    <s v="2025-03-26"/>
    <x v="0"/>
    <n v="0"/>
  </r>
  <r>
    <s v="L04078"/>
    <n v="15760865"/>
    <x v="3"/>
    <n v="55200"/>
    <n v="10.8"/>
    <n v="48"/>
    <s v="2025-03-27"/>
    <x v="2"/>
    <n v="269"/>
  </r>
  <r>
    <s v="L04079"/>
    <n v="15566958"/>
    <x v="2"/>
    <n v="80100"/>
    <n v="8.3000000000000007"/>
    <n v="36"/>
    <s v="2025-03-27"/>
    <x v="0"/>
    <n v="0"/>
  </r>
  <r>
    <s v="L04080"/>
    <n v="15586425"/>
    <x v="1"/>
    <n v="563700"/>
    <n v="11.59"/>
    <n v="36"/>
    <s v="2025-03-27"/>
    <x v="0"/>
    <n v="0"/>
  </r>
  <r>
    <s v="L04081"/>
    <n v="15596797"/>
    <x v="2"/>
    <n v="143200"/>
    <n v="8.66"/>
    <n v="24"/>
    <s v="2025-03-28"/>
    <x v="0"/>
    <n v="0"/>
  </r>
  <r>
    <s v="L04082"/>
    <n v="15755241"/>
    <x v="2"/>
    <n v="277100"/>
    <n v="8.34"/>
    <n v="48"/>
    <s v="2025-03-28"/>
    <x v="0"/>
    <n v="0"/>
  </r>
  <r>
    <s v="L04083"/>
    <n v="15748995"/>
    <x v="1"/>
    <n v="20200"/>
    <n v="10.51"/>
    <n v="60"/>
    <s v="2025-03-29"/>
    <x v="0"/>
    <n v="0"/>
  </r>
  <r>
    <s v="L04084"/>
    <n v="15619083"/>
    <x v="2"/>
    <n v="85400"/>
    <n v="11.24"/>
    <n v="24"/>
    <s v="2025-03-29"/>
    <x v="0"/>
    <n v="0"/>
  </r>
  <r>
    <s v="L04085"/>
    <n v="15659736"/>
    <x v="4"/>
    <n v="5200"/>
    <n v="7.13"/>
    <n v="84"/>
    <s v="2025-03-29"/>
    <x v="0"/>
    <n v="0"/>
  </r>
  <r>
    <s v="L04086"/>
    <n v="15677783"/>
    <x v="3"/>
    <n v="56000"/>
    <n v="9.9499999999999993"/>
    <n v="12"/>
    <s v="2025-03-30"/>
    <x v="0"/>
    <n v="0"/>
  </r>
  <r>
    <s v="L04087"/>
    <n v="15749671"/>
    <x v="3"/>
    <n v="25500"/>
    <n v="10.58"/>
    <n v="36"/>
    <s v="2025-03-31"/>
    <x v="0"/>
    <n v="0"/>
  </r>
  <r>
    <s v="L04088"/>
    <n v="15744913"/>
    <x v="2"/>
    <n v="23800"/>
    <n v="7.27"/>
    <n v="72"/>
    <s v="2025-03-31"/>
    <x v="0"/>
    <n v="0"/>
  </r>
  <r>
    <s v="L04089"/>
    <n v="15625675"/>
    <x v="1"/>
    <n v="517700"/>
    <n v="11.87"/>
    <n v="24"/>
    <s v="2025-03-31"/>
    <x v="0"/>
    <n v="0"/>
  </r>
  <r>
    <s v="L04090"/>
    <n v="15722083"/>
    <x v="3"/>
    <n v="27100"/>
    <n v="12.45"/>
    <n v="60"/>
    <s v="2025-04-01"/>
    <x v="2"/>
    <n v="304"/>
  </r>
  <r>
    <s v="L04091"/>
    <n v="15735572"/>
    <x v="3"/>
    <n v="35300"/>
    <n v="11.15"/>
    <n v="12"/>
    <s v="2025-04-01"/>
    <x v="0"/>
    <n v="0"/>
  </r>
  <r>
    <s v="L04092"/>
    <n v="15756751"/>
    <x v="2"/>
    <n v="178700"/>
    <n v="9.33"/>
    <n v="36"/>
    <s v="2025-04-01"/>
    <x v="0"/>
    <n v="0"/>
  </r>
  <r>
    <s v="L04093"/>
    <n v="15809347"/>
    <x v="3"/>
    <n v="16700"/>
    <n v="10.16"/>
    <n v="36"/>
    <s v="2025-04-02"/>
    <x v="0"/>
    <n v="0"/>
  </r>
  <r>
    <s v="L04094"/>
    <n v="15726796"/>
    <x v="3"/>
    <n v="72800"/>
    <n v="9.33"/>
    <n v="60"/>
    <s v="2025-04-03"/>
    <x v="0"/>
    <n v="0"/>
  </r>
  <r>
    <s v="L04095"/>
    <n v="15790093"/>
    <x v="1"/>
    <n v="434500"/>
    <n v="11.37"/>
    <n v="36"/>
    <s v="2025-04-03"/>
    <x v="0"/>
    <n v="0"/>
  </r>
  <r>
    <s v="L04096"/>
    <n v="15697100"/>
    <x v="2"/>
    <n v="228700"/>
    <n v="6.7"/>
    <n v="36"/>
    <s v="2025-04-05"/>
    <x v="0"/>
    <n v="0"/>
  </r>
  <r>
    <s v="L04097"/>
    <n v="15691627"/>
    <x v="3"/>
    <n v="9900"/>
    <n v="10.68"/>
    <n v="24"/>
    <s v="2025-04-05"/>
    <x v="0"/>
    <n v="0"/>
  </r>
  <r>
    <s v="L04098"/>
    <n v="15613749"/>
    <x v="0"/>
    <n v="559400"/>
    <n v="7.8"/>
    <n v="300"/>
    <s v="2025-04-05"/>
    <x v="0"/>
    <n v="11"/>
  </r>
  <r>
    <s v="L04099"/>
    <n v="15729018"/>
    <x v="3"/>
    <n v="27400"/>
    <n v="11.11"/>
    <n v="48"/>
    <s v="2025-04-06"/>
    <x v="0"/>
    <n v="0"/>
  </r>
  <r>
    <s v="L04100"/>
    <n v="15641655"/>
    <x v="3"/>
    <n v="25200"/>
    <n v="11.67"/>
    <n v="60"/>
    <s v="2025-04-06"/>
    <x v="0"/>
    <n v="0"/>
  </r>
  <r>
    <s v="L04101"/>
    <n v="15770811"/>
    <x v="2"/>
    <n v="142000"/>
    <n v="9.6300000000000008"/>
    <n v="60"/>
    <s v="2025-04-06"/>
    <x v="0"/>
    <n v="0"/>
  </r>
  <r>
    <s v="L04102"/>
    <n v="15751131"/>
    <x v="2"/>
    <n v="326300"/>
    <n v="5.97"/>
    <n v="48"/>
    <s v="2025-04-06"/>
    <x v="0"/>
    <n v="0"/>
  </r>
  <r>
    <s v="L04103"/>
    <n v="15758306"/>
    <x v="3"/>
    <n v="84500"/>
    <n v="10.69"/>
    <n v="60"/>
    <s v="2025-04-07"/>
    <x v="0"/>
    <n v="0"/>
  </r>
  <r>
    <s v="L04104"/>
    <n v="15735339"/>
    <x v="1"/>
    <n v="228000"/>
    <n v="10.41"/>
    <n v="84"/>
    <s v="2025-04-09"/>
    <x v="0"/>
    <n v="0"/>
  </r>
  <r>
    <s v="L04105"/>
    <n v="15577478"/>
    <x v="0"/>
    <n v="298800"/>
    <n v="5.38"/>
    <n v="120"/>
    <s v="2025-04-10"/>
    <x v="0"/>
    <n v="0"/>
  </r>
  <r>
    <s v="L04106"/>
    <n v="15573876"/>
    <x v="4"/>
    <n v="56100"/>
    <n v="9.74"/>
    <n v="60"/>
    <s v="2025-04-10"/>
    <x v="0"/>
    <n v="0"/>
  </r>
  <r>
    <s v="L04107"/>
    <n v="15617197"/>
    <x v="0"/>
    <n v="80200"/>
    <n v="8.15"/>
    <n v="360"/>
    <s v="2025-04-10"/>
    <x v="0"/>
    <n v="0"/>
  </r>
  <r>
    <s v="L04108"/>
    <n v="15700223"/>
    <x v="1"/>
    <n v="69800"/>
    <n v="9.43"/>
    <n v="24"/>
    <s v="2025-04-10"/>
    <x v="0"/>
    <n v="0"/>
  </r>
  <r>
    <s v="L04109"/>
    <n v="15600934"/>
    <x v="1"/>
    <n v="538300"/>
    <n v="9.48"/>
    <n v="36"/>
    <s v="2025-04-11"/>
    <x v="0"/>
    <n v="0"/>
  </r>
  <r>
    <s v="L04110"/>
    <n v="15745605"/>
    <x v="3"/>
    <n v="49100"/>
    <n v="10.85"/>
    <n v="48"/>
    <s v="2025-04-11"/>
    <x v="0"/>
    <n v="0"/>
  </r>
  <r>
    <s v="L04111"/>
    <n v="15648367"/>
    <x v="2"/>
    <n v="98300"/>
    <n v="9.15"/>
    <n v="24"/>
    <s v="2025-04-11"/>
    <x v="0"/>
    <n v="0"/>
  </r>
  <r>
    <s v="L04112"/>
    <n v="15767264"/>
    <x v="3"/>
    <n v="25500"/>
    <n v="13.88"/>
    <n v="60"/>
    <s v="2025-04-11"/>
    <x v="2"/>
    <n v="108"/>
  </r>
  <r>
    <s v="L04113"/>
    <n v="15636330"/>
    <x v="1"/>
    <n v="74400"/>
    <n v="10.45"/>
    <n v="60"/>
    <s v="2025-04-12"/>
    <x v="0"/>
    <n v="0"/>
  </r>
  <r>
    <s v="L04114"/>
    <n v="15693337"/>
    <x v="1"/>
    <n v="277900"/>
    <n v="10.06"/>
    <n v="36"/>
    <s v="2025-04-12"/>
    <x v="0"/>
    <n v="0"/>
  </r>
  <r>
    <s v="L04115"/>
    <n v="15646227"/>
    <x v="2"/>
    <n v="202900"/>
    <n v="7.87"/>
    <n v="24"/>
    <s v="2025-04-12"/>
    <x v="0"/>
    <n v="0"/>
  </r>
  <r>
    <s v="L04116"/>
    <n v="15707120"/>
    <x v="3"/>
    <n v="49500"/>
    <n v="9.67"/>
    <n v="48"/>
    <s v="2025-04-13"/>
    <x v="0"/>
    <n v="0"/>
  </r>
  <r>
    <s v="L04117"/>
    <n v="15615832"/>
    <x v="4"/>
    <n v="30000"/>
    <n v="6.44"/>
    <n v="84"/>
    <s v="2025-04-14"/>
    <x v="0"/>
    <n v="38"/>
  </r>
  <r>
    <s v="L04118"/>
    <n v="15682541"/>
    <x v="0"/>
    <n v="82800"/>
    <n v="6.66"/>
    <n v="300"/>
    <s v="2025-04-14"/>
    <x v="2"/>
    <n v="352"/>
  </r>
  <r>
    <s v="L04119"/>
    <n v="15625395"/>
    <x v="2"/>
    <n v="62400"/>
    <n v="8.75"/>
    <n v="24"/>
    <s v="2025-04-14"/>
    <x v="2"/>
    <n v="125"/>
  </r>
  <r>
    <s v="L04120"/>
    <n v="15778830"/>
    <x v="1"/>
    <n v="305100"/>
    <n v="7.27"/>
    <n v="36"/>
    <s v="2025-04-14"/>
    <x v="0"/>
    <n v="24"/>
  </r>
  <r>
    <s v="L04121"/>
    <n v="15767894"/>
    <x v="3"/>
    <n v="77100"/>
    <n v="10.58"/>
    <n v="60"/>
    <s v="2025-04-14"/>
    <x v="0"/>
    <n v="21"/>
  </r>
  <r>
    <s v="L04122"/>
    <n v="15657349"/>
    <x v="1"/>
    <n v="67300"/>
    <n v="8.94"/>
    <n v="36"/>
    <s v="2025-04-14"/>
    <x v="0"/>
    <n v="0"/>
  </r>
  <r>
    <s v="L04123"/>
    <n v="15566295"/>
    <x v="3"/>
    <n v="73500"/>
    <n v="11.1"/>
    <n v="36"/>
    <s v="2025-04-15"/>
    <x v="0"/>
    <n v="0"/>
  </r>
  <r>
    <s v="L04124"/>
    <n v="15680685"/>
    <x v="2"/>
    <n v="179000"/>
    <n v="7.9"/>
    <n v="60"/>
    <s v="2025-04-15"/>
    <x v="0"/>
    <n v="0"/>
  </r>
  <r>
    <s v="L04125"/>
    <n v="15595162"/>
    <x v="2"/>
    <n v="261600"/>
    <n v="7.39"/>
    <n v="36"/>
    <s v="2025-04-15"/>
    <x v="0"/>
    <n v="40"/>
  </r>
  <r>
    <s v="L04126"/>
    <n v="15760121"/>
    <x v="3"/>
    <n v="70700"/>
    <n v="10.75"/>
    <n v="24"/>
    <s v="2025-04-15"/>
    <x v="0"/>
    <n v="0"/>
  </r>
  <r>
    <s v="L04127"/>
    <n v="15787830"/>
    <x v="3"/>
    <n v="50100"/>
    <n v="13.35"/>
    <n v="24"/>
    <s v="2025-04-16"/>
    <x v="2"/>
    <n v="136"/>
  </r>
  <r>
    <s v="L04128"/>
    <n v="15699450"/>
    <x v="4"/>
    <n v="167600"/>
    <n v="6.26"/>
    <n v="120"/>
    <s v="2025-04-16"/>
    <x v="0"/>
    <n v="0"/>
  </r>
  <r>
    <s v="L04129"/>
    <n v="15680767"/>
    <x v="2"/>
    <n v="30800"/>
    <n v="7.85"/>
    <n v="72"/>
    <s v="2025-04-16"/>
    <x v="0"/>
    <n v="0"/>
  </r>
  <r>
    <s v="L04130"/>
    <n v="15653952"/>
    <x v="2"/>
    <n v="63400"/>
    <n v="9.2100000000000009"/>
    <n v="60"/>
    <s v="2025-04-16"/>
    <x v="0"/>
    <n v="0"/>
  </r>
  <r>
    <s v="L04131"/>
    <n v="15669491"/>
    <x v="4"/>
    <n v="15900"/>
    <n v="6.09"/>
    <n v="120"/>
    <s v="2025-04-16"/>
    <x v="0"/>
    <n v="0"/>
  </r>
  <r>
    <s v="L04132"/>
    <n v="15569120"/>
    <x v="4"/>
    <n v="104700"/>
    <n v="8.59"/>
    <n v="84"/>
    <s v="2025-04-17"/>
    <x v="0"/>
    <n v="0"/>
  </r>
  <r>
    <s v="L04133"/>
    <n v="15804862"/>
    <x v="0"/>
    <n v="397000"/>
    <n v="8.7899999999999991"/>
    <n v="360"/>
    <s v="2025-04-17"/>
    <x v="0"/>
    <n v="0"/>
  </r>
  <r>
    <s v="L04134"/>
    <n v="15697360"/>
    <x v="4"/>
    <n v="111800"/>
    <n v="8.92"/>
    <n v="84"/>
    <s v="2025-04-19"/>
    <x v="2"/>
    <n v="124"/>
  </r>
  <r>
    <s v="L04135"/>
    <n v="15618703"/>
    <x v="1"/>
    <n v="375600"/>
    <n v="10.77"/>
    <n v="84"/>
    <s v="2025-04-19"/>
    <x v="0"/>
    <n v="0"/>
  </r>
  <r>
    <s v="L04136"/>
    <n v="15569364"/>
    <x v="2"/>
    <n v="48900"/>
    <n v="8.93"/>
    <n v="24"/>
    <s v="2025-04-20"/>
    <x v="0"/>
    <n v="0"/>
  </r>
  <r>
    <s v="L04137"/>
    <n v="15620981"/>
    <x v="0"/>
    <n v="55600"/>
    <n v="6.14"/>
    <n v="240"/>
    <s v="2025-04-20"/>
    <x v="0"/>
    <n v="0"/>
  </r>
  <r>
    <s v="L04138"/>
    <n v="15579189"/>
    <x v="0"/>
    <n v="628500"/>
    <n v="5.78"/>
    <n v="240"/>
    <s v="2025-04-20"/>
    <x v="0"/>
    <n v="0"/>
  </r>
  <r>
    <s v="L04139"/>
    <n v="15806771"/>
    <x v="1"/>
    <n v="559200"/>
    <n v="8.61"/>
    <n v="84"/>
    <s v="2025-04-21"/>
    <x v="0"/>
    <n v="0"/>
  </r>
  <r>
    <s v="L04140"/>
    <n v="15683471"/>
    <x v="2"/>
    <n v="104900"/>
    <n v="7.62"/>
    <n v="60"/>
    <s v="2025-04-21"/>
    <x v="0"/>
    <n v="0"/>
  </r>
  <r>
    <s v="L04141"/>
    <n v="15568742"/>
    <x v="1"/>
    <n v="384700"/>
    <n v="11.45"/>
    <n v="84"/>
    <s v="2025-04-21"/>
    <x v="2"/>
    <n v="320"/>
  </r>
  <r>
    <s v="L04142"/>
    <n v="15709387"/>
    <x v="3"/>
    <n v="70700"/>
    <n v="11.15"/>
    <n v="48"/>
    <s v="2025-04-21"/>
    <x v="0"/>
    <n v="0"/>
  </r>
  <r>
    <s v="L04143"/>
    <n v="15673570"/>
    <x v="1"/>
    <n v="187900"/>
    <n v="11.18"/>
    <n v="36"/>
    <s v="2025-04-22"/>
    <x v="0"/>
    <n v="0"/>
  </r>
  <r>
    <s v="L04144"/>
    <n v="15626742"/>
    <x v="2"/>
    <n v="240500"/>
    <n v="7.7"/>
    <n v="24"/>
    <s v="2025-04-22"/>
    <x v="0"/>
    <n v="0"/>
  </r>
  <r>
    <s v="L04145"/>
    <n v="15790235"/>
    <x v="3"/>
    <n v="71800"/>
    <n v="10.81"/>
    <n v="60"/>
    <s v="2025-04-22"/>
    <x v="0"/>
    <n v="0"/>
  </r>
  <r>
    <s v="L04146"/>
    <n v="15772482"/>
    <x v="0"/>
    <n v="365600"/>
    <n v="4.45"/>
    <n v="120"/>
    <s v="2025-04-22"/>
    <x v="0"/>
    <n v="0"/>
  </r>
  <r>
    <s v="L04147"/>
    <n v="15658195"/>
    <x v="2"/>
    <n v="109600"/>
    <n v="8.2899999999999991"/>
    <n v="24"/>
    <s v="2025-04-23"/>
    <x v="0"/>
    <n v="0"/>
  </r>
  <r>
    <s v="L04148"/>
    <n v="15668521"/>
    <x v="2"/>
    <n v="159600"/>
    <n v="7.64"/>
    <n v="48"/>
    <s v="2025-04-23"/>
    <x v="0"/>
    <n v="0"/>
  </r>
  <r>
    <s v="L04149"/>
    <n v="15666095"/>
    <x v="0"/>
    <n v="340900"/>
    <n v="5.19"/>
    <n v="360"/>
    <s v="2025-04-25"/>
    <x v="0"/>
    <n v="0"/>
  </r>
  <r>
    <s v="L04150"/>
    <n v="15620756"/>
    <x v="3"/>
    <n v="7200"/>
    <n v="9.98"/>
    <n v="36"/>
    <s v="2025-04-25"/>
    <x v="0"/>
    <n v="0"/>
  </r>
  <r>
    <s v="L04151"/>
    <n v="15739223"/>
    <x v="0"/>
    <n v="373400"/>
    <n v="6.18"/>
    <n v="300"/>
    <s v="2025-04-26"/>
    <x v="0"/>
    <n v="0"/>
  </r>
  <r>
    <s v="L04152"/>
    <n v="15572374"/>
    <x v="0"/>
    <n v="452700"/>
    <n v="4.84"/>
    <n v="300"/>
    <s v="2025-04-26"/>
    <x v="0"/>
    <n v="0"/>
  </r>
  <r>
    <s v="L04153"/>
    <n v="15604304"/>
    <x v="4"/>
    <n v="74200"/>
    <n v="8.3000000000000007"/>
    <n v="84"/>
    <s v="2025-04-26"/>
    <x v="0"/>
    <n v="0"/>
  </r>
  <r>
    <s v="L04154"/>
    <n v="15790763"/>
    <x v="1"/>
    <n v="186100"/>
    <n v="12.19"/>
    <n v="84"/>
    <s v="2025-04-26"/>
    <x v="0"/>
    <n v="19"/>
  </r>
  <r>
    <s v="L04155"/>
    <n v="15688059"/>
    <x v="4"/>
    <n v="135200"/>
    <n v="6.52"/>
    <n v="120"/>
    <s v="2025-04-26"/>
    <x v="0"/>
    <n v="0"/>
  </r>
  <r>
    <s v="L04156"/>
    <n v="15770711"/>
    <x v="2"/>
    <n v="22200"/>
    <n v="7.44"/>
    <n v="24"/>
    <s v="2025-04-26"/>
    <x v="0"/>
    <n v="0"/>
  </r>
  <r>
    <s v="L04157"/>
    <n v="15595588"/>
    <x v="3"/>
    <n v="60400"/>
    <n v="10.199999999999999"/>
    <n v="12"/>
    <s v="2025-04-27"/>
    <x v="0"/>
    <n v="0"/>
  </r>
  <r>
    <s v="L04158"/>
    <n v="15802390"/>
    <x v="4"/>
    <n v="74700"/>
    <n v="6.4"/>
    <n v="36"/>
    <s v="2025-04-27"/>
    <x v="0"/>
    <n v="0"/>
  </r>
  <r>
    <s v="L04159"/>
    <n v="15605826"/>
    <x v="2"/>
    <n v="264600"/>
    <n v="8.5399999999999991"/>
    <n v="36"/>
    <s v="2025-04-27"/>
    <x v="0"/>
    <n v="0"/>
  </r>
  <r>
    <s v="L04160"/>
    <n v="15775750"/>
    <x v="3"/>
    <n v="17000"/>
    <n v="11.78"/>
    <n v="36"/>
    <s v="2025-04-27"/>
    <x v="0"/>
    <n v="0"/>
  </r>
  <r>
    <s v="L04161"/>
    <n v="15714087"/>
    <x v="4"/>
    <n v="63800"/>
    <n v="7.85"/>
    <n v="36"/>
    <s v="2025-04-28"/>
    <x v="0"/>
    <n v="0"/>
  </r>
  <r>
    <s v="L04162"/>
    <n v="15699515"/>
    <x v="2"/>
    <n v="53400"/>
    <n v="8.3000000000000007"/>
    <n v="60"/>
    <s v="2025-04-28"/>
    <x v="0"/>
    <n v="17"/>
  </r>
  <r>
    <s v="L04163"/>
    <n v="15574608"/>
    <x v="2"/>
    <n v="164900"/>
    <n v="7.91"/>
    <n v="72"/>
    <s v="2025-04-29"/>
    <x v="0"/>
    <n v="35"/>
  </r>
  <r>
    <s v="L04164"/>
    <n v="15602851"/>
    <x v="1"/>
    <n v="1000"/>
    <n v="10.29"/>
    <n v="60"/>
    <s v="2025-04-29"/>
    <x v="0"/>
    <n v="0"/>
  </r>
  <r>
    <s v="L04165"/>
    <n v="15643158"/>
    <x v="3"/>
    <n v="32300"/>
    <n v="12.14"/>
    <n v="24"/>
    <s v="2025-04-29"/>
    <x v="0"/>
    <n v="0"/>
  </r>
  <r>
    <s v="L04166"/>
    <n v="15775663"/>
    <x v="2"/>
    <n v="199000"/>
    <n v="7.82"/>
    <n v="48"/>
    <s v="2025-04-29"/>
    <x v="2"/>
    <n v="310"/>
  </r>
  <r>
    <s v="L04167"/>
    <n v="15589257"/>
    <x v="1"/>
    <n v="345000"/>
    <n v="10.67"/>
    <n v="60"/>
    <s v="2025-04-29"/>
    <x v="0"/>
    <n v="0"/>
  </r>
  <r>
    <s v="L04168"/>
    <n v="15795540"/>
    <x v="0"/>
    <n v="762900"/>
    <n v="7.58"/>
    <n v="240"/>
    <s v="2025-04-29"/>
    <x v="2"/>
    <n v="183"/>
  </r>
  <r>
    <s v="L04169"/>
    <n v="15633840"/>
    <x v="3"/>
    <n v="75500"/>
    <n v="10.61"/>
    <n v="24"/>
    <s v="2025-04-30"/>
    <x v="0"/>
    <n v="0"/>
  </r>
  <r>
    <s v="L04170"/>
    <n v="15723620"/>
    <x v="3"/>
    <n v="5700"/>
    <n v="11.63"/>
    <n v="24"/>
    <s v="2025-04-30"/>
    <x v="0"/>
    <n v="0"/>
  </r>
  <r>
    <s v="L04171"/>
    <n v="15720134"/>
    <x v="1"/>
    <n v="268400"/>
    <n v="10.53"/>
    <n v="36"/>
    <s v="2025-05-01"/>
    <x v="0"/>
    <n v="0"/>
  </r>
  <r>
    <s v="L04172"/>
    <n v="15810775"/>
    <x v="3"/>
    <n v="11100"/>
    <n v="11.33"/>
    <n v="48"/>
    <s v="2025-05-01"/>
    <x v="0"/>
    <n v="0"/>
  </r>
  <r>
    <s v="L04173"/>
    <n v="15775335"/>
    <x v="2"/>
    <n v="334800"/>
    <n v="9"/>
    <n v="48"/>
    <s v="2025-05-02"/>
    <x v="0"/>
    <n v="0"/>
  </r>
  <r>
    <s v="L04174"/>
    <n v="15662532"/>
    <x v="3"/>
    <n v="80200"/>
    <n v="9.8699999999999992"/>
    <n v="48"/>
    <s v="2025-05-02"/>
    <x v="0"/>
    <n v="0"/>
  </r>
  <r>
    <s v="L04175"/>
    <n v="15605622"/>
    <x v="3"/>
    <n v="71100"/>
    <n v="9.56"/>
    <n v="36"/>
    <s v="2025-05-02"/>
    <x v="0"/>
    <n v="0"/>
  </r>
  <r>
    <s v="L04176"/>
    <n v="15651336"/>
    <x v="2"/>
    <n v="143700"/>
    <n v="7.72"/>
    <n v="48"/>
    <s v="2025-05-02"/>
    <x v="0"/>
    <n v="35"/>
  </r>
  <r>
    <s v="L04177"/>
    <n v="15764237"/>
    <x v="3"/>
    <n v="29700"/>
    <n v="11.78"/>
    <n v="12"/>
    <s v="2025-05-02"/>
    <x v="0"/>
    <n v="0"/>
  </r>
  <r>
    <s v="L04178"/>
    <n v="15633378"/>
    <x v="0"/>
    <n v="750600"/>
    <n v="6.61"/>
    <n v="120"/>
    <s v="2025-05-02"/>
    <x v="0"/>
    <n v="0"/>
  </r>
  <r>
    <s v="L04179"/>
    <n v="15812482"/>
    <x v="0"/>
    <n v="549600"/>
    <n v="7.06"/>
    <n v="120"/>
    <s v="2025-05-03"/>
    <x v="0"/>
    <n v="38"/>
  </r>
  <r>
    <s v="L04180"/>
    <n v="15700964"/>
    <x v="1"/>
    <n v="460900"/>
    <n v="11.06"/>
    <n v="84"/>
    <s v="2025-05-03"/>
    <x v="0"/>
    <n v="0"/>
  </r>
  <r>
    <s v="L04181"/>
    <n v="15570947"/>
    <x v="3"/>
    <n v="69400"/>
    <n v="12.87"/>
    <n v="24"/>
    <s v="2025-05-03"/>
    <x v="0"/>
    <n v="0"/>
  </r>
  <r>
    <s v="L04182"/>
    <n v="15743051"/>
    <x v="4"/>
    <n v="19800"/>
    <n v="6.7"/>
    <n v="60"/>
    <s v="2025-05-03"/>
    <x v="0"/>
    <n v="0"/>
  </r>
  <r>
    <s v="L04183"/>
    <n v="15649129"/>
    <x v="0"/>
    <n v="299300"/>
    <n v="4.93"/>
    <n v="300"/>
    <s v="2025-05-04"/>
    <x v="0"/>
    <n v="0"/>
  </r>
  <r>
    <s v="L04184"/>
    <n v="15707189"/>
    <x v="3"/>
    <n v="36000"/>
    <n v="11.86"/>
    <n v="60"/>
    <s v="2025-05-04"/>
    <x v="0"/>
    <n v="0"/>
  </r>
  <r>
    <s v="L04185"/>
    <n v="15614168"/>
    <x v="4"/>
    <n v="17400"/>
    <n v="5.5"/>
    <n v="60"/>
    <s v="2025-05-04"/>
    <x v="0"/>
    <n v="0"/>
  </r>
  <r>
    <s v="L04186"/>
    <n v="15655007"/>
    <x v="3"/>
    <n v="43100"/>
    <n v="10"/>
    <n v="60"/>
    <s v="2025-05-05"/>
    <x v="0"/>
    <n v="0"/>
  </r>
  <r>
    <s v="L04187"/>
    <n v="15594456"/>
    <x v="3"/>
    <n v="59300"/>
    <n v="11.5"/>
    <n v="36"/>
    <s v="2025-05-05"/>
    <x v="0"/>
    <n v="0"/>
  </r>
  <r>
    <s v="L04188"/>
    <n v="15724527"/>
    <x v="0"/>
    <n v="174600"/>
    <n v="4.0599999999999996"/>
    <n v="180"/>
    <s v="2025-05-05"/>
    <x v="0"/>
    <n v="0"/>
  </r>
  <r>
    <s v="L04189"/>
    <n v="15722425"/>
    <x v="1"/>
    <n v="247700"/>
    <n v="10.6"/>
    <n v="24"/>
    <s v="2025-05-05"/>
    <x v="0"/>
    <n v="21"/>
  </r>
  <r>
    <s v="L04190"/>
    <n v="15627801"/>
    <x v="2"/>
    <n v="148200"/>
    <n v="9.65"/>
    <n v="24"/>
    <s v="2025-05-05"/>
    <x v="0"/>
    <n v="0"/>
  </r>
  <r>
    <s v="L04191"/>
    <n v="15766378"/>
    <x v="0"/>
    <n v="840800"/>
    <n v="6.96"/>
    <n v="120"/>
    <s v="2025-05-05"/>
    <x v="0"/>
    <n v="0"/>
  </r>
  <r>
    <s v="L04192"/>
    <n v="15790809"/>
    <x v="3"/>
    <n v="67600"/>
    <n v="11.49"/>
    <n v="36"/>
    <s v="2025-05-06"/>
    <x v="0"/>
    <n v="0"/>
  </r>
  <r>
    <s v="L04193"/>
    <n v="15742480"/>
    <x v="2"/>
    <n v="117900"/>
    <n v="7.72"/>
    <n v="24"/>
    <s v="2025-05-07"/>
    <x v="0"/>
    <n v="0"/>
  </r>
  <r>
    <s v="L04194"/>
    <n v="15764293"/>
    <x v="2"/>
    <n v="112600"/>
    <n v="10.14"/>
    <n v="72"/>
    <s v="2025-05-08"/>
    <x v="0"/>
    <n v="0"/>
  </r>
  <r>
    <s v="L04195"/>
    <n v="15707322"/>
    <x v="3"/>
    <n v="52700"/>
    <n v="9.41"/>
    <n v="12"/>
    <s v="2025-05-08"/>
    <x v="0"/>
    <n v="0"/>
  </r>
  <r>
    <s v="L04196"/>
    <n v="15570192"/>
    <x v="1"/>
    <n v="106300"/>
    <n v="10.42"/>
    <n v="60"/>
    <s v="2025-05-08"/>
    <x v="0"/>
    <n v="36"/>
  </r>
  <r>
    <s v="L04197"/>
    <n v="15664881"/>
    <x v="3"/>
    <n v="69600"/>
    <n v="10.93"/>
    <n v="24"/>
    <s v="2025-05-09"/>
    <x v="0"/>
    <n v="0"/>
  </r>
  <r>
    <s v="L04198"/>
    <n v="15782899"/>
    <x v="0"/>
    <n v="513200"/>
    <n v="6.52"/>
    <n v="120"/>
    <s v="2025-05-09"/>
    <x v="2"/>
    <n v="309"/>
  </r>
  <r>
    <s v="L04199"/>
    <n v="15689953"/>
    <x v="2"/>
    <n v="321600"/>
    <n v="9.01"/>
    <n v="60"/>
    <s v="2025-05-09"/>
    <x v="0"/>
    <n v="0"/>
  </r>
  <r>
    <s v="L04200"/>
    <n v="15710375"/>
    <x v="3"/>
    <n v="45400"/>
    <n v="11.87"/>
    <n v="60"/>
    <s v="2025-05-10"/>
    <x v="0"/>
    <n v="0"/>
  </r>
  <r>
    <s v="L04201"/>
    <n v="15664521"/>
    <x v="2"/>
    <n v="203300"/>
    <n v="8.68"/>
    <n v="72"/>
    <s v="2025-05-11"/>
    <x v="0"/>
    <n v="0"/>
  </r>
  <r>
    <s v="L04202"/>
    <n v="15768746"/>
    <x v="3"/>
    <n v="105900"/>
    <n v="13.28"/>
    <n v="24"/>
    <s v="2025-05-11"/>
    <x v="0"/>
    <n v="0"/>
  </r>
  <r>
    <s v="L04203"/>
    <n v="15655410"/>
    <x v="2"/>
    <n v="102000"/>
    <n v="7.12"/>
    <n v="36"/>
    <s v="2025-05-11"/>
    <x v="0"/>
    <n v="0"/>
  </r>
  <r>
    <s v="L04204"/>
    <n v="15690231"/>
    <x v="3"/>
    <n v="118400"/>
    <n v="12.97"/>
    <n v="60"/>
    <s v="2025-05-11"/>
    <x v="0"/>
    <n v="0"/>
  </r>
  <r>
    <s v="L04205"/>
    <n v="15629551"/>
    <x v="0"/>
    <n v="593200"/>
    <n v="7.66"/>
    <n v="180"/>
    <s v="2025-05-12"/>
    <x v="0"/>
    <n v="0"/>
  </r>
  <r>
    <s v="L04206"/>
    <n v="15651103"/>
    <x v="4"/>
    <n v="105200"/>
    <n v="7.2"/>
    <n v="120"/>
    <s v="2025-05-13"/>
    <x v="0"/>
    <n v="0"/>
  </r>
  <r>
    <s v="L04207"/>
    <n v="15789371"/>
    <x v="3"/>
    <n v="71200"/>
    <n v="11.65"/>
    <n v="12"/>
    <s v="2025-05-13"/>
    <x v="0"/>
    <n v="0"/>
  </r>
  <r>
    <s v="L04208"/>
    <n v="15601383"/>
    <x v="3"/>
    <n v="54400"/>
    <n v="10.99"/>
    <n v="60"/>
    <s v="2025-05-14"/>
    <x v="0"/>
    <n v="0"/>
  </r>
  <r>
    <s v="L04209"/>
    <n v="15758306"/>
    <x v="1"/>
    <n v="411000"/>
    <n v="11.54"/>
    <n v="36"/>
    <s v="2025-05-14"/>
    <x v="0"/>
    <n v="0"/>
  </r>
  <r>
    <s v="L04210"/>
    <n v="15589589"/>
    <x v="1"/>
    <n v="138000"/>
    <n v="10.48"/>
    <n v="60"/>
    <s v="2025-05-14"/>
    <x v="2"/>
    <n v="363"/>
  </r>
  <r>
    <s v="L04211"/>
    <n v="15590097"/>
    <x v="0"/>
    <n v="315900"/>
    <n v="7.68"/>
    <n v="240"/>
    <s v="2025-05-14"/>
    <x v="2"/>
    <n v="336"/>
  </r>
  <r>
    <s v="L04212"/>
    <n v="15625916"/>
    <x v="0"/>
    <n v="382600"/>
    <n v="7.02"/>
    <n v="120"/>
    <s v="2025-05-14"/>
    <x v="2"/>
    <n v="327"/>
  </r>
  <r>
    <s v="L04213"/>
    <n v="15678317"/>
    <x v="1"/>
    <n v="92800"/>
    <n v="11.32"/>
    <n v="36"/>
    <s v="2025-05-14"/>
    <x v="0"/>
    <n v="0"/>
  </r>
  <r>
    <s v="L04214"/>
    <n v="15767594"/>
    <x v="1"/>
    <n v="612800"/>
    <n v="11.77"/>
    <n v="36"/>
    <s v="2025-05-14"/>
    <x v="0"/>
    <n v="0"/>
  </r>
  <r>
    <s v="L04215"/>
    <n v="15703923"/>
    <x v="0"/>
    <n v="583500"/>
    <n v="5.75"/>
    <n v="360"/>
    <s v="2025-05-15"/>
    <x v="2"/>
    <n v="243"/>
  </r>
  <r>
    <s v="L04216"/>
    <n v="15797692"/>
    <x v="1"/>
    <n v="323700"/>
    <n v="10.06"/>
    <n v="24"/>
    <s v="2025-05-16"/>
    <x v="0"/>
    <n v="0"/>
  </r>
  <r>
    <s v="L04217"/>
    <n v="15585282"/>
    <x v="0"/>
    <n v="541600"/>
    <n v="5.2"/>
    <n v="300"/>
    <s v="2025-05-17"/>
    <x v="2"/>
    <n v="337"/>
  </r>
  <r>
    <s v="L04218"/>
    <n v="15662263"/>
    <x v="4"/>
    <n v="23700"/>
    <n v="7.09"/>
    <n v="120"/>
    <s v="2025-05-17"/>
    <x v="0"/>
    <n v="0"/>
  </r>
  <r>
    <s v="L04219"/>
    <n v="15625759"/>
    <x v="2"/>
    <n v="217600"/>
    <n v="6.38"/>
    <n v="72"/>
    <s v="2025-05-17"/>
    <x v="2"/>
    <n v="299"/>
  </r>
  <r>
    <s v="L04220"/>
    <n v="15756992"/>
    <x v="4"/>
    <n v="92400"/>
    <n v="6.82"/>
    <n v="60"/>
    <s v="2025-05-18"/>
    <x v="0"/>
    <n v="0"/>
  </r>
  <r>
    <s v="L04221"/>
    <n v="15634141"/>
    <x v="4"/>
    <n v="1000"/>
    <n v="6.24"/>
    <n v="60"/>
    <s v="2025-05-19"/>
    <x v="0"/>
    <n v="0"/>
  </r>
  <r>
    <s v="L04222"/>
    <n v="15692718"/>
    <x v="1"/>
    <n v="189300"/>
    <n v="9.6300000000000008"/>
    <n v="36"/>
    <s v="2025-05-20"/>
    <x v="0"/>
    <n v="59"/>
  </r>
  <r>
    <s v="L04223"/>
    <n v="15801934"/>
    <x v="1"/>
    <n v="78900"/>
    <n v="9.7899999999999991"/>
    <n v="60"/>
    <s v="2025-05-20"/>
    <x v="0"/>
    <n v="0"/>
  </r>
  <r>
    <s v="L04224"/>
    <n v="15716328"/>
    <x v="3"/>
    <n v="43200"/>
    <n v="12.97"/>
    <n v="60"/>
    <s v="2025-05-20"/>
    <x v="0"/>
    <n v="0"/>
  </r>
  <r>
    <s v="L04225"/>
    <n v="15587647"/>
    <x v="2"/>
    <n v="246000"/>
    <n v="6.84"/>
    <n v="60"/>
    <s v="2025-05-21"/>
    <x v="0"/>
    <n v="0"/>
  </r>
  <r>
    <s v="L04226"/>
    <n v="15724620"/>
    <x v="4"/>
    <n v="92500"/>
    <n v="9.75"/>
    <n v="120"/>
    <s v="2025-05-21"/>
    <x v="0"/>
    <n v="0"/>
  </r>
  <r>
    <s v="L04227"/>
    <n v="15570145"/>
    <x v="2"/>
    <n v="185100"/>
    <n v="7.74"/>
    <n v="60"/>
    <s v="2025-05-22"/>
    <x v="0"/>
    <n v="0"/>
  </r>
  <r>
    <s v="L04228"/>
    <n v="15728838"/>
    <x v="1"/>
    <n v="364200"/>
    <n v="11.54"/>
    <n v="60"/>
    <s v="2025-05-23"/>
    <x v="0"/>
    <n v="0"/>
  </r>
  <r>
    <s v="L04229"/>
    <n v="15757916"/>
    <x v="2"/>
    <n v="78800"/>
    <n v="8.43"/>
    <n v="24"/>
    <s v="2025-05-23"/>
    <x v="0"/>
    <n v="0"/>
  </r>
  <r>
    <s v="L04230"/>
    <n v="15777211"/>
    <x v="0"/>
    <n v="658500"/>
    <n v="7.5"/>
    <n v="240"/>
    <s v="2025-05-24"/>
    <x v="0"/>
    <n v="0"/>
  </r>
  <r>
    <s v="L04231"/>
    <n v="15613197"/>
    <x v="2"/>
    <n v="73900"/>
    <n v="10.029999999999999"/>
    <n v="72"/>
    <s v="2025-05-24"/>
    <x v="0"/>
    <n v="0"/>
  </r>
  <r>
    <s v="L04232"/>
    <n v="15611287"/>
    <x v="1"/>
    <n v="296900"/>
    <n v="9.7899999999999991"/>
    <n v="84"/>
    <s v="2025-05-24"/>
    <x v="0"/>
    <n v="0"/>
  </r>
  <r>
    <s v="L04233"/>
    <n v="15578747"/>
    <x v="3"/>
    <n v="23000"/>
    <n v="10.48"/>
    <n v="36"/>
    <s v="2025-05-24"/>
    <x v="0"/>
    <n v="0"/>
  </r>
  <r>
    <s v="L04234"/>
    <n v="15780386"/>
    <x v="3"/>
    <n v="64800"/>
    <n v="10.5"/>
    <n v="24"/>
    <s v="2025-05-25"/>
    <x v="0"/>
    <n v="0"/>
  </r>
  <r>
    <s v="L04235"/>
    <n v="15796336"/>
    <x v="2"/>
    <n v="220600"/>
    <n v="6.84"/>
    <n v="60"/>
    <s v="2025-05-27"/>
    <x v="0"/>
    <n v="0"/>
  </r>
  <r>
    <s v="L04236"/>
    <n v="15733169"/>
    <x v="2"/>
    <n v="214400"/>
    <n v="9.11"/>
    <n v="72"/>
    <s v="2025-05-27"/>
    <x v="0"/>
    <n v="0"/>
  </r>
  <r>
    <s v="L04237"/>
    <n v="15794171"/>
    <x v="1"/>
    <n v="96300"/>
    <n v="11.92"/>
    <n v="24"/>
    <s v="2025-05-27"/>
    <x v="0"/>
    <n v="0"/>
  </r>
  <r>
    <s v="L04238"/>
    <n v="15631639"/>
    <x v="2"/>
    <n v="238400"/>
    <n v="9.01"/>
    <n v="24"/>
    <s v="2025-05-27"/>
    <x v="0"/>
    <n v="0"/>
  </r>
  <r>
    <s v="L04239"/>
    <n v="15695197"/>
    <x v="0"/>
    <n v="78700"/>
    <n v="6.13"/>
    <n v="180"/>
    <s v="2025-05-28"/>
    <x v="2"/>
    <n v="228"/>
  </r>
  <r>
    <s v="L04240"/>
    <n v="15815645"/>
    <x v="1"/>
    <n v="299000"/>
    <n v="12.69"/>
    <n v="36"/>
    <s v="2025-05-28"/>
    <x v="0"/>
    <n v="0"/>
  </r>
  <r>
    <s v="L04241"/>
    <n v="15732963"/>
    <x v="2"/>
    <n v="200500"/>
    <n v="8.02"/>
    <n v="36"/>
    <s v="2025-05-28"/>
    <x v="0"/>
    <n v="0"/>
  </r>
  <r>
    <s v="L04242"/>
    <n v="15733602"/>
    <x v="2"/>
    <n v="257300"/>
    <n v="7.48"/>
    <n v="72"/>
    <s v="2025-05-29"/>
    <x v="0"/>
    <n v="0"/>
  </r>
  <r>
    <s v="L04243"/>
    <n v="15686670"/>
    <x v="1"/>
    <n v="205700"/>
    <n v="10.78"/>
    <n v="36"/>
    <s v="2025-05-30"/>
    <x v="0"/>
    <n v="0"/>
  </r>
  <r>
    <s v="L04244"/>
    <n v="15780846"/>
    <x v="2"/>
    <n v="118900"/>
    <n v="6.18"/>
    <n v="48"/>
    <s v="2025-05-30"/>
    <x v="0"/>
    <n v="0"/>
  </r>
  <r>
    <s v="L04245"/>
    <n v="15740900"/>
    <x v="0"/>
    <n v="819300"/>
    <n v="7.18"/>
    <n v="360"/>
    <s v="2025-05-30"/>
    <x v="0"/>
    <n v="0"/>
  </r>
  <r>
    <s v="L04246"/>
    <n v="15719856"/>
    <x v="1"/>
    <n v="127100"/>
    <n v="11.78"/>
    <n v="24"/>
    <s v="2025-05-31"/>
    <x v="0"/>
    <n v="0"/>
  </r>
  <r>
    <s v="L04247"/>
    <n v="15587596"/>
    <x v="1"/>
    <n v="201100"/>
    <n v="10.49"/>
    <n v="24"/>
    <s v="2025-05-31"/>
    <x v="0"/>
    <n v="0"/>
  </r>
  <r>
    <s v="L04248"/>
    <n v="15765846"/>
    <x v="1"/>
    <n v="234200"/>
    <n v="8.65"/>
    <n v="24"/>
    <s v="2025-05-31"/>
    <x v="0"/>
    <n v="0"/>
  </r>
  <r>
    <s v="L04249"/>
    <n v="15732202"/>
    <x v="2"/>
    <n v="120300"/>
    <n v="8.77"/>
    <n v="24"/>
    <s v="2025-05-31"/>
    <x v="0"/>
    <n v="13"/>
  </r>
  <r>
    <s v="L04250"/>
    <n v="15681007"/>
    <x v="3"/>
    <n v="45400"/>
    <n v="8.8800000000000008"/>
    <n v="24"/>
    <s v="2025-06-01"/>
    <x v="0"/>
    <n v="0"/>
  </r>
  <r>
    <s v="L04251"/>
    <n v="15785367"/>
    <x v="1"/>
    <n v="165300"/>
    <n v="10.18"/>
    <n v="84"/>
    <s v="2025-06-02"/>
    <x v="0"/>
    <n v="0"/>
  </r>
  <r>
    <s v="L04252"/>
    <n v="15712903"/>
    <x v="3"/>
    <n v="62400"/>
    <n v="13.73"/>
    <n v="36"/>
    <s v="2025-06-03"/>
    <x v="0"/>
    <n v="0"/>
  </r>
  <r>
    <s v="L04253"/>
    <n v="15703119"/>
    <x v="0"/>
    <n v="504500"/>
    <n v="5.98"/>
    <n v="300"/>
    <s v="2025-06-03"/>
    <x v="0"/>
    <n v="0"/>
  </r>
  <r>
    <s v="L04254"/>
    <n v="15718779"/>
    <x v="0"/>
    <n v="216600"/>
    <n v="5.54"/>
    <n v="180"/>
    <s v="2025-06-03"/>
    <x v="0"/>
    <n v="0"/>
  </r>
  <r>
    <s v="L04255"/>
    <n v="15688498"/>
    <x v="4"/>
    <n v="185100"/>
    <n v="8.77"/>
    <n v="84"/>
    <s v="2025-06-03"/>
    <x v="0"/>
    <n v="0"/>
  </r>
  <r>
    <s v="L04256"/>
    <n v="15749528"/>
    <x v="3"/>
    <n v="99900"/>
    <n v="12.05"/>
    <n v="12"/>
    <s v="2025-06-05"/>
    <x v="0"/>
    <n v="0"/>
  </r>
  <r>
    <s v="L04257"/>
    <n v="15624695"/>
    <x v="2"/>
    <n v="295900"/>
    <n v="7.74"/>
    <n v="72"/>
    <s v="2025-06-05"/>
    <x v="0"/>
    <n v="0"/>
  </r>
  <r>
    <s v="L04258"/>
    <n v="15752534"/>
    <x v="3"/>
    <n v="109500"/>
    <n v="11.36"/>
    <n v="24"/>
    <s v="2025-06-06"/>
    <x v="0"/>
    <n v="0"/>
  </r>
  <r>
    <s v="L04259"/>
    <n v="15804937"/>
    <x v="1"/>
    <n v="282300"/>
    <n v="11.39"/>
    <n v="60"/>
    <s v="2025-06-07"/>
    <x v="0"/>
    <n v="0"/>
  </r>
  <r>
    <s v="L04260"/>
    <n v="15708867"/>
    <x v="3"/>
    <n v="1800"/>
    <n v="11.03"/>
    <n v="36"/>
    <s v="2025-06-08"/>
    <x v="0"/>
    <n v="0"/>
  </r>
  <r>
    <s v="L04261"/>
    <n v="15814519"/>
    <x v="3"/>
    <n v="62000"/>
    <n v="11.09"/>
    <n v="12"/>
    <s v="2025-06-08"/>
    <x v="0"/>
    <n v="44"/>
  </r>
  <r>
    <s v="L04262"/>
    <n v="15738018"/>
    <x v="0"/>
    <n v="209300"/>
    <n v="7.41"/>
    <n v="300"/>
    <s v="2025-06-10"/>
    <x v="2"/>
    <n v="160"/>
  </r>
  <r>
    <s v="L04263"/>
    <n v="15646615"/>
    <x v="2"/>
    <n v="56300"/>
    <n v="8.8699999999999992"/>
    <n v="36"/>
    <s v="2025-06-10"/>
    <x v="0"/>
    <n v="0"/>
  </r>
  <r>
    <s v="L04264"/>
    <n v="15582154"/>
    <x v="4"/>
    <n v="48900"/>
    <n v="7.58"/>
    <n v="84"/>
    <s v="2025-06-10"/>
    <x v="0"/>
    <n v="0"/>
  </r>
  <r>
    <s v="L04265"/>
    <n v="15636658"/>
    <x v="2"/>
    <n v="23300"/>
    <n v="8.84"/>
    <n v="48"/>
    <s v="2025-06-11"/>
    <x v="0"/>
    <n v="0"/>
  </r>
  <r>
    <s v="L04266"/>
    <n v="15728005"/>
    <x v="1"/>
    <n v="368600"/>
    <n v="10.72"/>
    <n v="36"/>
    <s v="2025-06-11"/>
    <x v="0"/>
    <n v="0"/>
  </r>
  <r>
    <s v="L04267"/>
    <n v="15751561"/>
    <x v="0"/>
    <n v="821300"/>
    <n v="7.93"/>
    <n v="240"/>
    <s v="2025-06-11"/>
    <x v="0"/>
    <n v="0"/>
  </r>
  <r>
    <s v="L04268"/>
    <n v="15734085"/>
    <x v="0"/>
    <n v="700000"/>
    <n v="8.4600000000000009"/>
    <n v="120"/>
    <s v="2025-06-11"/>
    <x v="2"/>
    <n v="96"/>
  </r>
  <r>
    <s v="L04269"/>
    <n v="15646262"/>
    <x v="3"/>
    <n v="24000"/>
    <n v="11.37"/>
    <n v="48"/>
    <s v="2025-06-12"/>
    <x v="0"/>
    <n v="0"/>
  </r>
  <r>
    <s v="L04270"/>
    <n v="15703106"/>
    <x v="3"/>
    <n v="81300"/>
    <n v="13.25"/>
    <n v="12"/>
    <s v="2025-06-12"/>
    <x v="0"/>
    <n v="0"/>
  </r>
  <r>
    <s v="L04271"/>
    <n v="15648461"/>
    <x v="2"/>
    <n v="112000"/>
    <n v="8.44"/>
    <n v="72"/>
    <s v="2025-06-12"/>
    <x v="2"/>
    <n v="110"/>
  </r>
  <r>
    <s v="L04272"/>
    <n v="15624715"/>
    <x v="0"/>
    <n v="27700"/>
    <n v="6.64"/>
    <n v="360"/>
    <s v="2025-06-12"/>
    <x v="0"/>
    <n v="0"/>
  </r>
  <r>
    <s v="L04273"/>
    <n v="15599078"/>
    <x v="4"/>
    <n v="27000"/>
    <n v="7.11"/>
    <n v="60"/>
    <s v="2025-06-12"/>
    <x v="0"/>
    <n v="0"/>
  </r>
  <r>
    <s v="L04274"/>
    <n v="15610972"/>
    <x v="2"/>
    <n v="29500"/>
    <n v="8.19"/>
    <n v="24"/>
    <s v="2025-06-12"/>
    <x v="0"/>
    <n v="0"/>
  </r>
  <r>
    <s v="L04275"/>
    <n v="15795511"/>
    <x v="2"/>
    <n v="20100"/>
    <n v="7.41"/>
    <n v="48"/>
    <s v="2025-06-13"/>
    <x v="0"/>
    <n v="0"/>
  </r>
  <r>
    <s v="L04276"/>
    <n v="15763431"/>
    <x v="3"/>
    <n v="61500"/>
    <n v="10.36"/>
    <n v="24"/>
    <s v="2025-06-13"/>
    <x v="0"/>
    <n v="0"/>
  </r>
  <r>
    <s v="L04277"/>
    <n v="15814998"/>
    <x v="2"/>
    <n v="179800"/>
    <n v="8.58"/>
    <n v="36"/>
    <s v="2025-06-13"/>
    <x v="0"/>
    <n v="0"/>
  </r>
  <r>
    <s v="L04278"/>
    <n v="15606397"/>
    <x v="0"/>
    <n v="174700"/>
    <n v="7.81"/>
    <n v="180"/>
    <s v="2025-06-13"/>
    <x v="0"/>
    <n v="0"/>
  </r>
  <r>
    <s v="L04279"/>
    <n v="15626322"/>
    <x v="2"/>
    <n v="150600"/>
    <n v="7.57"/>
    <n v="48"/>
    <s v="2025-06-14"/>
    <x v="0"/>
    <n v="0"/>
  </r>
  <r>
    <s v="L04280"/>
    <n v="15585961"/>
    <x v="0"/>
    <n v="684600"/>
    <n v="7.64"/>
    <n v="240"/>
    <s v="2025-06-14"/>
    <x v="0"/>
    <n v="21"/>
  </r>
  <r>
    <s v="L04281"/>
    <n v="15595324"/>
    <x v="0"/>
    <n v="19800"/>
    <n v="6.87"/>
    <n v="180"/>
    <s v="2025-06-15"/>
    <x v="0"/>
    <n v="0"/>
  </r>
  <r>
    <s v="L04282"/>
    <n v="15646196"/>
    <x v="0"/>
    <n v="897500"/>
    <n v="4.88"/>
    <n v="240"/>
    <s v="2025-06-15"/>
    <x v="0"/>
    <n v="0"/>
  </r>
  <r>
    <s v="L04283"/>
    <n v="15615176"/>
    <x v="1"/>
    <n v="354700"/>
    <n v="10.1"/>
    <n v="84"/>
    <s v="2025-06-15"/>
    <x v="0"/>
    <n v="0"/>
  </r>
  <r>
    <s v="L04284"/>
    <n v="15571689"/>
    <x v="2"/>
    <n v="48000"/>
    <n v="6.61"/>
    <n v="36"/>
    <s v="2025-06-15"/>
    <x v="2"/>
    <n v="209"/>
  </r>
  <r>
    <s v="L04285"/>
    <n v="15742028"/>
    <x v="3"/>
    <n v="17600"/>
    <n v="11.64"/>
    <n v="12"/>
    <s v="2025-06-17"/>
    <x v="0"/>
    <n v="0"/>
  </r>
  <r>
    <s v="L04286"/>
    <n v="15755678"/>
    <x v="4"/>
    <n v="41000"/>
    <n v="7.7"/>
    <n v="60"/>
    <s v="2025-06-17"/>
    <x v="2"/>
    <n v="110"/>
  </r>
  <r>
    <s v="L04287"/>
    <n v="15710295"/>
    <x v="4"/>
    <n v="138400"/>
    <n v="9.34"/>
    <n v="84"/>
    <s v="2025-06-17"/>
    <x v="0"/>
    <n v="0"/>
  </r>
  <r>
    <s v="L04288"/>
    <n v="15703292"/>
    <x v="4"/>
    <n v="67400"/>
    <n v="8.11"/>
    <n v="60"/>
    <s v="2025-06-17"/>
    <x v="0"/>
    <n v="0"/>
  </r>
  <r>
    <s v="L04289"/>
    <n v="15577064"/>
    <x v="1"/>
    <n v="326900"/>
    <n v="11.77"/>
    <n v="84"/>
    <s v="2025-06-17"/>
    <x v="0"/>
    <n v="0"/>
  </r>
  <r>
    <s v="L04290"/>
    <n v="15776827"/>
    <x v="4"/>
    <n v="195300"/>
    <n v="5.89"/>
    <n v="84"/>
    <s v="2025-06-17"/>
    <x v="0"/>
    <n v="41"/>
  </r>
  <r>
    <s v="L04291"/>
    <n v="15599081"/>
    <x v="0"/>
    <n v="201500"/>
    <n v="8.2799999999999994"/>
    <n v="360"/>
    <s v="2025-06-18"/>
    <x v="2"/>
    <n v="198"/>
  </r>
  <r>
    <s v="L04292"/>
    <n v="15727605"/>
    <x v="3"/>
    <n v="7600"/>
    <n v="12.97"/>
    <n v="60"/>
    <s v="2025-06-18"/>
    <x v="0"/>
    <n v="0"/>
  </r>
  <r>
    <s v="L04293"/>
    <n v="15736397"/>
    <x v="1"/>
    <n v="101900"/>
    <n v="12.06"/>
    <n v="84"/>
    <s v="2025-06-18"/>
    <x v="0"/>
    <n v="21"/>
  </r>
  <r>
    <s v="L04294"/>
    <n v="15659843"/>
    <x v="2"/>
    <n v="157200"/>
    <n v="9.09"/>
    <n v="24"/>
    <s v="2025-06-18"/>
    <x v="0"/>
    <n v="43"/>
  </r>
  <r>
    <s v="L04295"/>
    <n v="15614049"/>
    <x v="1"/>
    <n v="419600"/>
    <n v="10.33"/>
    <n v="60"/>
    <s v="2025-06-18"/>
    <x v="0"/>
    <n v="0"/>
  </r>
  <r>
    <s v="L04296"/>
    <n v="15572174"/>
    <x v="2"/>
    <n v="125800"/>
    <n v="5.77"/>
    <n v="72"/>
    <s v="2025-06-19"/>
    <x v="0"/>
    <n v="0"/>
  </r>
  <r>
    <s v="L04297"/>
    <n v="15736327"/>
    <x v="0"/>
    <n v="540600"/>
    <n v="7.28"/>
    <n v="240"/>
    <s v="2025-06-19"/>
    <x v="0"/>
    <n v="0"/>
  </r>
  <r>
    <s v="L04298"/>
    <n v="15732674"/>
    <x v="2"/>
    <n v="59200"/>
    <n v="10.43"/>
    <n v="24"/>
    <s v="2025-06-20"/>
    <x v="0"/>
    <n v="0"/>
  </r>
  <r>
    <s v="L04299"/>
    <n v="15758013"/>
    <x v="3"/>
    <n v="13400"/>
    <n v="10.51"/>
    <n v="24"/>
    <s v="2025-06-20"/>
    <x v="0"/>
    <n v="0"/>
  </r>
  <r>
    <s v="L04300"/>
    <n v="15704629"/>
    <x v="3"/>
    <n v="98900"/>
    <n v="12.55"/>
    <n v="24"/>
    <s v="2025-06-20"/>
    <x v="0"/>
    <n v="0"/>
  </r>
  <r>
    <s v="L04301"/>
    <n v="15710689"/>
    <x v="1"/>
    <n v="210000"/>
    <n v="10.37"/>
    <n v="84"/>
    <s v="2025-06-20"/>
    <x v="0"/>
    <n v="0"/>
  </r>
  <r>
    <s v="L04302"/>
    <n v="15675360"/>
    <x v="1"/>
    <n v="29100"/>
    <n v="12.5"/>
    <n v="36"/>
    <s v="2025-06-21"/>
    <x v="0"/>
    <n v="0"/>
  </r>
  <r>
    <s v="L04303"/>
    <n v="15593094"/>
    <x v="4"/>
    <n v="121600"/>
    <n v="10.4"/>
    <n v="36"/>
    <s v="2025-06-21"/>
    <x v="0"/>
    <n v="0"/>
  </r>
  <r>
    <s v="L04304"/>
    <n v="15738627"/>
    <x v="2"/>
    <n v="20000"/>
    <n v="7.76"/>
    <n v="72"/>
    <s v="2025-06-22"/>
    <x v="0"/>
    <n v="0"/>
  </r>
  <r>
    <s v="L04305"/>
    <n v="15797190"/>
    <x v="2"/>
    <n v="323100"/>
    <n v="8.86"/>
    <n v="72"/>
    <s v="2025-06-22"/>
    <x v="0"/>
    <n v="0"/>
  </r>
  <r>
    <s v="L04306"/>
    <n v="15618225"/>
    <x v="2"/>
    <n v="220000"/>
    <n v="7.38"/>
    <n v="60"/>
    <s v="2025-06-23"/>
    <x v="0"/>
    <n v="0"/>
  </r>
  <r>
    <s v="L04307"/>
    <n v="15732832"/>
    <x v="4"/>
    <n v="42300"/>
    <n v="7.4"/>
    <n v="36"/>
    <s v="2025-06-23"/>
    <x v="2"/>
    <n v="192"/>
  </r>
  <r>
    <s v="L04308"/>
    <n v="15581748"/>
    <x v="0"/>
    <n v="296300"/>
    <n v="5.38"/>
    <n v="240"/>
    <s v="2025-06-23"/>
    <x v="0"/>
    <n v="0"/>
  </r>
  <r>
    <s v="L04309"/>
    <n v="15775203"/>
    <x v="4"/>
    <n v="56700"/>
    <n v="5.85"/>
    <n v="84"/>
    <s v="2025-06-23"/>
    <x v="0"/>
    <n v="0"/>
  </r>
  <r>
    <s v="L04310"/>
    <n v="15761654"/>
    <x v="3"/>
    <n v="83000"/>
    <n v="10.79"/>
    <n v="36"/>
    <s v="2025-06-24"/>
    <x v="0"/>
    <n v="0"/>
  </r>
  <r>
    <s v="L04311"/>
    <n v="15609458"/>
    <x v="3"/>
    <n v="29300"/>
    <n v="10.06"/>
    <n v="48"/>
    <s v="2025-06-24"/>
    <x v="0"/>
    <n v="0"/>
  </r>
  <r>
    <s v="L04312"/>
    <n v="15573171"/>
    <x v="1"/>
    <n v="364400"/>
    <n v="9.69"/>
    <n v="60"/>
    <s v="2025-06-25"/>
    <x v="0"/>
    <n v="0"/>
  </r>
  <r>
    <s v="L04313"/>
    <n v="15753679"/>
    <x v="0"/>
    <n v="412900"/>
    <n v="5.22"/>
    <n v="180"/>
    <s v="2025-06-26"/>
    <x v="0"/>
    <n v="0"/>
  </r>
  <r>
    <s v="L04314"/>
    <n v="15603846"/>
    <x v="2"/>
    <n v="92100"/>
    <n v="8.0399999999999991"/>
    <n v="36"/>
    <s v="2025-06-26"/>
    <x v="0"/>
    <n v="0"/>
  </r>
  <r>
    <s v="L04315"/>
    <n v="15595324"/>
    <x v="0"/>
    <n v="30300"/>
    <n v="7.25"/>
    <n v="360"/>
    <s v="2025-06-26"/>
    <x v="2"/>
    <n v="141"/>
  </r>
  <r>
    <s v="L04316"/>
    <n v="15598940"/>
    <x v="2"/>
    <n v="86700"/>
    <n v="8.73"/>
    <n v="72"/>
    <s v="2025-06-27"/>
    <x v="0"/>
    <n v="0"/>
  </r>
  <r>
    <s v="L04317"/>
    <n v="15728564"/>
    <x v="0"/>
    <n v="334100"/>
    <n v="7.13"/>
    <n v="360"/>
    <s v="2025-06-29"/>
    <x v="0"/>
    <n v="0"/>
  </r>
  <r>
    <s v="L04318"/>
    <n v="15695097"/>
    <x v="4"/>
    <n v="77900"/>
    <n v="8.73"/>
    <n v="84"/>
    <s v="2025-06-29"/>
    <x v="0"/>
    <n v="45"/>
  </r>
  <r>
    <s v="L04319"/>
    <n v="15569264"/>
    <x v="2"/>
    <n v="245100"/>
    <n v="8.74"/>
    <n v="24"/>
    <s v="2025-06-30"/>
    <x v="0"/>
    <n v="56"/>
  </r>
  <r>
    <s v="L04320"/>
    <n v="15695792"/>
    <x v="1"/>
    <n v="232300"/>
    <n v="10.210000000000001"/>
    <n v="84"/>
    <s v="2025-06-30"/>
    <x v="0"/>
    <n v="0"/>
  </r>
  <r>
    <s v="L04321"/>
    <n v="15697606"/>
    <x v="1"/>
    <n v="382300"/>
    <n v="10.44"/>
    <n v="60"/>
    <s v="2025-06-3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BBA4D-75A7-4872-8083-C1FFD91B3AB5}" name="Pivot_Churn_Geo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7"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exited" fld="11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DB918-835B-468A-9F76-23923790744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xited" fld="11" subtotal="average" baseField="1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50D98-53A4-4210-A865-4E902F6A8813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9">
    <pivotField dataField="1"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showGridLines="0" topLeftCell="A43" zoomScaleNormal="100" workbookViewId="0">
      <selection activeCell="G53" sqref="G53"/>
    </sheetView>
  </sheetViews>
  <sheetFormatPr defaultRowHeight="15" x14ac:dyDescent="0.25"/>
  <cols>
    <col min="1" max="1" width="34" customWidth="1"/>
    <col min="2" max="4" width="14" customWidth="1"/>
  </cols>
  <sheetData>
    <row r="1" spans="1:4" ht="20.25" x14ac:dyDescent="0.3">
      <c r="A1" s="1" t="s">
        <v>0</v>
      </c>
    </row>
    <row r="2" spans="1:4" x14ac:dyDescent="0.25">
      <c r="A2" s="2" t="s">
        <v>1</v>
      </c>
    </row>
    <row r="4" spans="1:4" ht="15.75" x14ac:dyDescent="0.25">
      <c r="A4" s="3" t="s">
        <v>2</v>
      </c>
    </row>
    <row r="5" spans="1:4" x14ac:dyDescent="0.25">
      <c r="A5" s="4" t="s">
        <v>3</v>
      </c>
      <c r="B5" s="5">
        <f>COUNTA(Customers!$A$2:$A$10001)</f>
        <v>10000</v>
      </c>
    </row>
    <row r="6" spans="1:4" x14ac:dyDescent="0.25">
      <c r="A6" s="4" t="s">
        <v>4</v>
      </c>
      <c r="B6" s="5">
        <f>SUM(Customers!$L$2:$L$10001)</f>
        <v>2037</v>
      </c>
    </row>
    <row r="7" spans="1:4" x14ac:dyDescent="0.25">
      <c r="A7" s="4" t="s">
        <v>5</v>
      </c>
      <c r="B7" s="6">
        <f>B6/B5</f>
        <v>0.20369999999999999</v>
      </c>
    </row>
    <row r="8" spans="1:4" x14ac:dyDescent="0.25">
      <c r="A8" s="4" t="s">
        <v>6</v>
      </c>
      <c r="B8" s="7">
        <f>AVERAGE(Customers!$G$2:$G$10001)</f>
        <v>76485.889287999613</v>
      </c>
    </row>
    <row r="9" spans="1:4" x14ac:dyDescent="0.25">
      <c r="A9" s="4" t="s">
        <v>7</v>
      </c>
      <c r="B9" s="8">
        <f>AVERAGE(Customers!$B$2:$B$10001)</f>
        <v>650.52880000000005</v>
      </c>
    </row>
    <row r="10" spans="1:4" x14ac:dyDescent="0.25">
      <c r="A10" s="4" t="s">
        <v>8</v>
      </c>
      <c r="B10" s="9">
        <f>AVERAGE(Customers!$E$2:$E$10001)</f>
        <v>38.921799999999998</v>
      </c>
    </row>
    <row r="12" spans="1:4" ht="15.75" x14ac:dyDescent="0.25">
      <c r="A12" s="3" t="s">
        <v>9</v>
      </c>
    </row>
    <row r="13" spans="1:4" x14ac:dyDescent="0.25">
      <c r="A13" s="10" t="s">
        <v>10</v>
      </c>
      <c r="B13" s="10" t="s">
        <v>11</v>
      </c>
      <c r="C13" s="10" t="s">
        <v>12</v>
      </c>
      <c r="D13" s="10" t="s">
        <v>13</v>
      </c>
    </row>
    <row r="14" spans="1:4" x14ac:dyDescent="0.25">
      <c r="A14" s="4" t="s">
        <v>14</v>
      </c>
      <c r="B14" s="11">
        <f>COUNTIF(Customers!$C$2:$C$10001,$A14)</f>
        <v>5014</v>
      </c>
      <c r="C14" s="11">
        <f>COUNTIFS(Customers!$C$2:$C$10001,$A14,Customers!$L$2:$L$10001,1)</f>
        <v>810</v>
      </c>
      <c r="D14" s="12">
        <f>IF(B14=0,0,C14/B14)</f>
        <v>0.16154766653370561</v>
      </c>
    </row>
    <row r="15" spans="1:4" x14ac:dyDescent="0.25">
      <c r="A15" s="4" t="s">
        <v>15</v>
      </c>
      <c r="B15" s="11">
        <f>COUNTIF(Customers!$C$2:$C$10001,$A15)</f>
        <v>2509</v>
      </c>
      <c r="C15" s="11">
        <f>COUNTIFS(Customers!$C$2:$C$10001,$A15,Customers!$L$2:$L$10001,1)</f>
        <v>814</v>
      </c>
      <c r="D15" s="12">
        <f>IF(B15=0,0,C15/B15)</f>
        <v>0.32443204463929853</v>
      </c>
    </row>
    <row r="16" spans="1:4" x14ac:dyDescent="0.25">
      <c r="A16" s="4" t="s">
        <v>16</v>
      </c>
      <c r="B16" s="11">
        <f>COUNTIF(Customers!$C$2:$C$10001,$A16)</f>
        <v>2477</v>
      </c>
      <c r="C16" s="11">
        <f>COUNTIFS(Customers!$C$2:$C$10001,$A16,Customers!$L$2:$L$10001,1)</f>
        <v>413</v>
      </c>
      <c r="D16" s="12">
        <f>IF(B16=0,0,C16/B16)</f>
        <v>0.16673395236172789</v>
      </c>
    </row>
    <row r="18" spans="1:4" ht="15.75" x14ac:dyDescent="0.25">
      <c r="A18" s="3" t="s">
        <v>17</v>
      </c>
    </row>
    <row r="19" spans="1:4" x14ac:dyDescent="0.25">
      <c r="A19" s="10" t="s">
        <v>18</v>
      </c>
      <c r="B19" s="10" t="s">
        <v>11</v>
      </c>
      <c r="C19" s="10" t="s">
        <v>12</v>
      </c>
      <c r="D19" s="10" t="s">
        <v>13</v>
      </c>
    </row>
    <row r="20" spans="1:4" x14ac:dyDescent="0.25">
      <c r="A20" s="4" t="s">
        <v>19</v>
      </c>
      <c r="B20" s="11">
        <f>COUNTIF(Customers!$M$2:$M$10001,$A20)</f>
        <v>1641</v>
      </c>
      <c r="C20" s="11">
        <f>COUNTIFS(Customers!$M$2:$M$10001,$A20,Customers!$L$2:$L$10001,1)</f>
        <v>124</v>
      </c>
      <c r="D20" s="12">
        <f>IF(B20=0,0,C20/B20)</f>
        <v>7.5563680682510667E-2</v>
      </c>
    </row>
    <row r="21" spans="1:4" x14ac:dyDescent="0.25">
      <c r="A21" s="4" t="s">
        <v>20</v>
      </c>
      <c r="B21" s="11">
        <f>COUNTIF(Customers!$M$2:$M$10001,$A21)</f>
        <v>4346</v>
      </c>
      <c r="C21" s="11">
        <f>COUNTIFS(Customers!$M$2:$M$10001,$A21,Customers!$L$2:$L$10001,1)</f>
        <v>473</v>
      </c>
      <c r="D21" s="12">
        <f>IF(B21=0,0,C21/B21)</f>
        <v>0.10883571099861943</v>
      </c>
    </row>
    <row r="22" spans="1:4" x14ac:dyDescent="0.25">
      <c r="A22" s="4" t="s">
        <v>21</v>
      </c>
      <c r="B22" s="11">
        <f>COUNTIF(Customers!$M$2:$M$10001,$A22)</f>
        <v>2618</v>
      </c>
      <c r="C22" s="11">
        <f>COUNTIFS(Customers!$M$2:$M$10001,$A22,Customers!$L$2:$L$10001,1)</f>
        <v>806</v>
      </c>
      <c r="D22" s="12">
        <f>IF(B22=0,0,C22/B22)</f>
        <v>0.30786860198624905</v>
      </c>
    </row>
    <row r="23" spans="1:4" x14ac:dyDescent="0.25">
      <c r="A23" s="4" t="s">
        <v>22</v>
      </c>
      <c r="B23" s="11">
        <f>COUNTIF(Customers!$M$2:$M$10001,$A23)</f>
        <v>869</v>
      </c>
      <c r="C23" s="11">
        <f>COUNTIFS(Customers!$M$2:$M$10001,$A23,Customers!$L$2:$L$10001,1)</f>
        <v>487</v>
      </c>
      <c r="D23" s="12">
        <f>IF(B23=0,0,C23/B23)</f>
        <v>0.5604142692750288</v>
      </c>
    </row>
    <row r="24" spans="1:4" x14ac:dyDescent="0.25">
      <c r="A24" s="4" t="s">
        <v>23</v>
      </c>
      <c r="B24" s="11">
        <f>COUNTIF(Customers!$M$2:$M$10001,$A24)</f>
        <v>526</v>
      </c>
      <c r="C24" s="11">
        <f>COUNTIFS(Customers!$M$2:$M$10001,$A24,Customers!$L$2:$L$10001,1)</f>
        <v>147</v>
      </c>
      <c r="D24" s="12">
        <f>IF(B24=0,0,C24/B24)</f>
        <v>0.27946768060836502</v>
      </c>
    </row>
    <row r="26" spans="1:4" ht="15.75" x14ac:dyDescent="0.25">
      <c r="A26" s="3" t="s">
        <v>24</v>
      </c>
    </row>
    <row r="27" spans="1:4" x14ac:dyDescent="0.25">
      <c r="A27" s="10" t="s">
        <v>25</v>
      </c>
      <c r="B27" s="10" t="s">
        <v>11</v>
      </c>
      <c r="C27" s="10" t="s">
        <v>12</v>
      </c>
      <c r="D27" s="10" t="s">
        <v>13</v>
      </c>
    </row>
    <row r="28" spans="1:4" x14ac:dyDescent="0.25">
      <c r="A28" s="4">
        <v>1</v>
      </c>
      <c r="B28" s="11">
        <f>COUNTIF(Customers!$H$2:$H$10001,$A28)</f>
        <v>5084</v>
      </c>
      <c r="C28" s="11">
        <f>COUNTIFS(Customers!$H$2:$H$10001,$A28,Customers!$L$2:$L$10001,1)</f>
        <v>1409</v>
      </c>
      <c r="D28" s="12">
        <f>IF(B28=0,0,C28/B28)</f>
        <v>0.27714398111723054</v>
      </c>
    </row>
    <row r="29" spans="1:4" x14ac:dyDescent="0.25">
      <c r="A29" s="4">
        <v>2</v>
      </c>
      <c r="B29" s="11">
        <f>COUNTIF(Customers!$H$2:$H$10001,$A29)</f>
        <v>4590</v>
      </c>
      <c r="C29" s="11">
        <f>COUNTIFS(Customers!$H$2:$H$10001,$A29,Customers!$L$2:$L$10001,1)</f>
        <v>348</v>
      </c>
      <c r="D29" s="12">
        <f>IF(B29=0,0,C29/B29)</f>
        <v>7.5816993464052282E-2</v>
      </c>
    </row>
    <row r="30" spans="1:4" x14ac:dyDescent="0.25">
      <c r="A30" s="4">
        <v>3</v>
      </c>
      <c r="B30" s="11">
        <f>COUNTIF(Customers!$H$2:$H$10001,$A30)</f>
        <v>266</v>
      </c>
      <c r="C30" s="11">
        <f>COUNTIFS(Customers!$H$2:$H$10001,$A30,Customers!$L$2:$L$10001,1)</f>
        <v>220</v>
      </c>
      <c r="D30" s="12">
        <f>IF(B30=0,0,C30/B30)</f>
        <v>0.82706766917293228</v>
      </c>
    </row>
    <row r="31" spans="1:4" x14ac:dyDescent="0.25">
      <c r="A31" s="4">
        <v>4</v>
      </c>
      <c r="B31" s="11">
        <f>COUNTIF(Customers!$H$2:$H$10001,$A31)</f>
        <v>60</v>
      </c>
      <c r="C31" s="11">
        <f>COUNTIFS(Customers!$H$2:$H$10001,$A31,Customers!$L$2:$L$10001,1)</f>
        <v>60</v>
      </c>
      <c r="D31" s="12">
        <f>IF(B31=0,0,C31/B31)</f>
        <v>1</v>
      </c>
    </row>
    <row r="33" spans="1:4" ht="15.75" x14ac:dyDescent="0.25">
      <c r="A33" s="3" t="s">
        <v>26</v>
      </c>
    </row>
    <row r="34" spans="1:4" x14ac:dyDescent="0.25">
      <c r="A34" s="10" t="s">
        <v>27</v>
      </c>
      <c r="B34" s="10" t="s">
        <v>11</v>
      </c>
      <c r="C34" s="10" t="s">
        <v>12</v>
      </c>
      <c r="D34" s="10" t="s">
        <v>13</v>
      </c>
    </row>
    <row r="35" spans="1:4" x14ac:dyDescent="0.25">
      <c r="A35" s="4" t="s">
        <v>28</v>
      </c>
      <c r="B35" s="11">
        <f>COUNTIF(Customers!$J$2:$J$10001,1)</f>
        <v>5151</v>
      </c>
      <c r="C35" s="11">
        <f>COUNTIFS(Customers!$J$2:$J$10001,1,Customers!$L$2:$L$10001,1)</f>
        <v>735</v>
      </c>
      <c r="D35" s="12">
        <f>IF(B35=0,0,C35/B35)</f>
        <v>0.14269073966220153</v>
      </c>
    </row>
    <row r="36" spans="1:4" x14ac:dyDescent="0.25">
      <c r="A36" s="4" t="s">
        <v>29</v>
      </c>
      <c r="B36" s="11">
        <f>COUNTIF(Customers!$J$2:$J$10001,0)</f>
        <v>4849</v>
      </c>
      <c r="C36" s="11">
        <f>COUNTIFS(Customers!$J$2:$J$10001,0,Customers!$L$2:$L$10001,1)</f>
        <v>1302</v>
      </c>
      <c r="D36" s="12">
        <f>IF(B36=0,0,C36/B36)</f>
        <v>0.26850897092183956</v>
      </c>
    </row>
    <row r="38" spans="1:4" ht="15.75" x14ac:dyDescent="0.25">
      <c r="A38" s="3" t="s">
        <v>30</v>
      </c>
    </row>
    <row r="39" spans="1:4" x14ac:dyDescent="0.25">
      <c r="A39" s="4" t="s">
        <v>31</v>
      </c>
      <c r="B39" s="5">
        <f>COUNTA(Loans!$A$2:$A$4322)</f>
        <v>4321</v>
      </c>
    </row>
    <row r="40" spans="1:4" x14ac:dyDescent="0.25">
      <c r="A40" s="4" t="s">
        <v>32</v>
      </c>
      <c r="B40" s="5">
        <f>SUM(Loans!$D$2:$D$4322)</f>
        <v>776401300</v>
      </c>
    </row>
    <row r="41" spans="1:4" x14ac:dyDescent="0.25">
      <c r="A41" s="4" t="s">
        <v>33</v>
      </c>
      <c r="B41" s="13">
        <f>AVERAGE(Loans!$E$2:$E$4322)</f>
        <v>9.0570770654941022</v>
      </c>
    </row>
    <row r="42" spans="1:4" x14ac:dyDescent="0.25">
      <c r="A42" s="4" t="s">
        <v>34</v>
      </c>
      <c r="B42" s="5">
        <f>COUNTIF(Loans!$H$2:$H$4322,"Default")</f>
        <v>424</v>
      </c>
    </row>
    <row r="43" spans="1:4" x14ac:dyDescent="0.25">
      <c r="A43" s="4" t="s">
        <v>35</v>
      </c>
      <c r="B43" s="6">
        <f>B42/B39</f>
        <v>9.812543392733164E-2</v>
      </c>
    </row>
    <row r="44" spans="1:4" x14ac:dyDescent="0.25">
      <c r="A44" s="4" t="s">
        <v>36</v>
      </c>
      <c r="B44" s="5">
        <f>SUMIF(Loans!$H$2:$H$4322,"Default",Loans!$D$2:$D$4322)</f>
        <v>110199500</v>
      </c>
    </row>
    <row r="46" spans="1:4" ht="15.75" x14ac:dyDescent="0.25">
      <c r="A46" s="3" t="s">
        <v>37</v>
      </c>
    </row>
    <row r="47" spans="1:4" x14ac:dyDescent="0.25">
      <c r="A47" s="10" t="s">
        <v>38</v>
      </c>
      <c r="B47" s="10" t="s">
        <v>11</v>
      </c>
      <c r="C47" s="10" t="s">
        <v>12</v>
      </c>
      <c r="D47" s="10" t="s">
        <v>13</v>
      </c>
    </row>
    <row r="48" spans="1:4" x14ac:dyDescent="0.25">
      <c r="A48" s="4" t="s">
        <v>39</v>
      </c>
      <c r="B48" s="11">
        <f>COUNTIF(Loans!$C$2:$C$4322,$A48)</f>
        <v>1091</v>
      </c>
      <c r="C48" s="11">
        <f>COUNTIFS(Loans!$C$2:$C$4322,$A48,Loans!$H$2:$H$4322,"Default")</f>
        <v>86</v>
      </c>
      <c r="D48" s="12">
        <f>IF(B48=0,0,C48/B48)</f>
        <v>7.8826764436296978E-2</v>
      </c>
    </row>
    <row r="49" spans="1:4" x14ac:dyDescent="0.25">
      <c r="A49" s="4" t="s">
        <v>40</v>
      </c>
      <c r="B49" s="11">
        <f>COUNTIF(Loans!$C$2:$C$4322,$A49)</f>
        <v>673</v>
      </c>
      <c r="C49" s="11">
        <f>COUNTIFS(Loans!$C$2:$C$4322,$A49,Loans!$H$2:$H$4322,"Default")</f>
        <v>77</v>
      </c>
      <c r="D49" s="12">
        <f>IF(B49=0,0,C49/B49)</f>
        <v>0.11441307578008915</v>
      </c>
    </row>
    <row r="50" spans="1:4" x14ac:dyDescent="0.25">
      <c r="A50" s="4" t="s">
        <v>41</v>
      </c>
      <c r="B50" s="11">
        <f>COUNTIF(Loans!$C$2:$C$4322,$A50)</f>
        <v>455</v>
      </c>
      <c r="C50" s="11">
        <f>COUNTIFS(Loans!$C$2:$C$4322,$A50,Loans!$H$2:$H$4322,"Default")</f>
        <v>23</v>
      </c>
      <c r="D50" s="12">
        <f>IF(B50=0,0,C50/B50)</f>
        <v>5.054945054945055E-2</v>
      </c>
    </row>
    <row r="51" spans="1:4" x14ac:dyDescent="0.25">
      <c r="A51" s="4" t="s">
        <v>42</v>
      </c>
      <c r="B51" s="11">
        <f>COUNTIF(Loans!$C$2:$C$4322,$A51)</f>
        <v>846</v>
      </c>
      <c r="C51" s="11">
        <f>COUNTIFS(Loans!$C$2:$C$4322,$A51,Loans!$H$2:$H$4322,"Default")</f>
        <v>165</v>
      </c>
      <c r="D51" s="12">
        <f>IF(B51=0,0,C51/B51)</f>
        <v>0.19503546099290781</v>
      </c>
    </row>
    <row r="52" spans="1:4" x14ac:dyDescent="0.25">
      <c r="A52" s="4" t="s">
        <v>43</v>
      </c>
      <c r="B52" s="11">
        <f>COUNTIF(Loans!$C$2:$C$4322,$A52)</f>
        <v>1256</v>
      </c>
      <c r="C52" s="11">
        <f>COUNTIFS(Loans!$C$2:$C$4322,$A52,Loans!$H$2:$H$4322,"Default")</f>
        <v>73</v>
      </c>
      <c r="D52" s="12">
        <f>IF(B52=0,0,C52/B52)</f>
        <v>5.8121019108280256E-2</v>
      </c>
    </row>
  </sheetData>
  <conditionalFormatting sqref="D14:D16">
    <cfRule type="dataBar" priority="1">
      <dataBar>
        <cfvo type="num" val="0"/>
        <cfvo type="num" val="1"/>
        <color rgb="FF9DC3E6"/>
      </dataBar>
    </cfRule>
  </conditionalFormatting>
  <conditionalFormatting sqref="D20:D24">
    <cfRule type="dataBar" priority="2">
      <dataBar>
        <cfvo type="num" val="0"/>
        <cfvo type="num" val="1"/>
        <color rgb="FF9DC3E6"/>
      </dataBar>
    </cfRule>
  </conditionalFormatting>
  <conditionalFormatting sqref="D28:D31">
    <cfRule type="dataBar" priority="3">
      <dataBar>
        <cfvo type="num" val="0"/>
        <cfvo type="num" val="1"/>
        <color rgb="FF9DC3E6"/>
      </dataBar>
    </cfRule>
  </conditionalFormatting>
  <conditionalFormatting sqref="D35:D36">
    <cfRule type="dataBar" priority="4">
      <dataBar>
        <cfvo type="num" val="0"/>
        <cfvo type="num" val="1"/>
        <color rgb="FF9DC3E6"/>
      </dataBar>
    </cfRule>
  </conditionalFormatting>
  <conditionalFormatting sqref="D48:D52">
    <cfRule type="dataBar" priority="5">
      <dataBar>
        <cfvo type="num" val="0"/>
        <cfvo type="num" val="1"/>
        <color rgb="FF9DC3E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AC1D-0FDD-4CD1-A262-ED8717AADD93}">
  <dimension ref="A3:D8"/>
  <sheetViews>
    <sheetView workbookViewId="0">
      <selection activeCell="F15" sqref="F15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6.140625" bestFit="1" customWidth="1"/>
    <col min="4" max="4" width="11.28515625" bestFit="1" customWidth="1"/>
  </cols>
  <sheetData>
    <row r="3" spans="1:4" x14ac:dyDescent="0.25">
      <c r="A3" s="15" t="s">
        <v>5948</v>
      </c>
      <c r="B3" s="15" t="s">
        <v>5947</v>
      </c>
    </row>
    <row r="4" spans="1:4" x14ac:dyDescent="0.25">
      <c r="A4" s="15" t="s">
        <v>5945</v>
      </c>
      <c r="B4" t="s">
        <v>61</v>
      </c>
      <c r="C4" t="s">
        <v>74</v>
      </c>
      <c r="D4" t="s">
        <v>5946</v>
      </c>
    </row>
    <row r="5" spans="1:4" x14ac:dyDescent="0.25">
      <c r="A5" s="16" t="s">
        <v>14</v>
      </c>
      <c r="B5" s="18">
        <v>0.20344980097302079</v>
      </c>
      <c r="C5" s="18">
        <v>0.12713403559752998</v>
      </c>
      <c r="D5" s="18">
        <v>0.16154766653370561</v>
      </c>
    </row>
    <row r="6" spans="1:4" x14ac:dyDescent="0.25">
      <c r="A6" s="16" t="s">
        <v>15</v>
      </c>
      <c r="B6" s="18">
        <v>0.37552388935456832</v>
      </c>
      <c r="C6" s="18">
        <v>0.27811550151975684</v>
      </c>
      <c r="D6" s="18">
        <v>0.32443204463929853</v>
      </c>
    </row>
    <row r="7" spans="1:4" x14ac:dyDescent="0.25">
      <c r="A7" s="16" t="s">
        <v>16</v>
      </c>
      <c r="B7" s="18">
        <v>0.21212121212121213</v>
      </c>
      <c r="C7" s="18">
        <v>0.13112391930835735</v>
      </c>
      <c r="D7" s="18">
        <v>0.16673395236172789</v>
      </c>
    </row>
    <row r="8" spans="1:4" x14ac:dyDescent="0.25">
      <c r="A8" s="16" t="s">
        <v>5946</v>
      </c>
      <c r="B8" s="18">
        <v>0.25071538630860662</v>
      </c>
      <c r="C8" s="18">
        <v>0.16455928165658787</v>
      </c>
      <c r="D8" s="18">
        <v>0.20369999999999999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B4F5-26D3-4097-8190-843037553487}">
  <dimension ref="A3:B9"/>
  <sheetViews>
    <sheetView workbookViewId="0">
      <selection activeCell="B19" sqref="B19"/>
    </sheetView>
  </sheetViews>
  <sheetFormatPr defaultRowHeight="15" x14ac:dyDescent="0.25"/>
  <cols>
    <col min="1" max="1" width="13.140625" bestFit="1" customWidth="1"/>
    <col min="2" max="2" width="16.85546875" bestFit="1" customWidth="1"/>
  </cols>
  <sheetData>
    <row r="3" spans="1:2" x14ac:dyDescent="0.25">
      <c r="A3" s="15" t="s">
        <v>5945</v>
      </c>
      <c r="B3" t="s">
        <v>5948</v>
      </c>
    </row>
    <row r="4" spans="1:2" x14ac:dyDescent="0.25">
      <c r="A4" s="16" t="s">
        <v>19</v>
      </c>
      <c r="B4" s="18">
        <v>7.5563680682510667E-2</v>
      </c>
    </row>
    <row r="5" spans="1:2" x14ac:dyDescent="0.25">
      <c r="A5" s="16" t="s">
        <v>20</v>
      </c>
      <c r="B5" s="18">
        <v>0.10883571099861943</v>
      </c>
    </row>
    <row r="6" spans="1:2" x14ac:dyDescent="0.25">
      <c r="A6" s="16" t="s">
        <v>21</v>
      </c>
      <c r="B6" s="18">
        <v>0.30786860198624905</v>
      </c>
    </row>
    <row r="7" spans="1:2" x14ac:dyDescent="0.25">
      <c r="A7" s="16" t="s">
        <v>22</v>
      </c>
      <c r="B7" s="18">
        <v>0.5604142692750288</v>
      </c>
    </row>
    <row r="8" spans="1:2" x14ac:dyDescent="0.25">
      <c r="A8" s="16" t="s">
        <v>23</v>
      </c>
      <c r="B8" s="18">
        <v>0.27946768060836502</v>
      </c>
    </row>
    <row r="9" spans="1:2" x14ac:dyDescent="0.25">
      <c r="A9" s="16" t="s">
        <v>5946</v>
      </c>
      <c r="B9" s="18">
        <v>0.20369999999999999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1"/>
  <sheetViews>
    <sheetView topLeftCell="M1" workbookViewId="0">
      <pane ySplit="1" topLeftCell="A9982" activePane="bottomLeft" state="frozen"/>
      <selection pane="bottomLeft" activeCell="H98" sqref="A1:Q10001"/>
    </sheetView>
  </sheetViews>
  <sheetFormatPr defaultRowHeight="15" x14ac:dyDescent="0.25"/>
  <cols>
    <col min="1" max="1" width="14" customWidth="1"/>
    <col min="2" max="2" width="15" customWidth="1"/>
    <col min="3" max="7" width="12" customWidth="1"/>
    <col min="8" max="8" width="18" customWidth="1"/>
    <col min="9" max="9" width="14" customWidth="1"/>
    <col min="10" max="11" width="19" customWidth="1"/>
    <col min="12" max="13" width="12" customWidth="1"/>
    <col min="14" max="14" width="20" customWidth="1"/>
    <col min="15" max="15" width="18" customWidth="1"/>
    <col min="16" max="17" width="15" customWidth="1"/>
  </cols>
  <sheetData>
    <row r="1" spans="1:17" x14ac:dyDescent="0.25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  <c r="N1" s="14" t="s">
        <v>57</v>
      </c>
      <c r="O1" s="14" t="s">
        <v>58</v>
      </c>
      <c r="P1" s="14" t="s">
        <v>59</v>
      </c>
      <c r="Q1" s="14" t="s">
        <v>60</v>
      </c>
    </row>
    <row r="2" spans="1:17" x14ac:dyDescent="0.25">
      <c r="A2">
        <v>15634602</v>
      </c>
      <c r="B2">
        <v>619</v>
      </c>
      <c r="C2" t="s">
        <v>14</v>
      </c>
      <c r="D2" t="s">
        <v>61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 t="s">
        <v>21</v>
      </c>
      <c r="N2" t="s">
        <v>62</v>
      </c>
      <c r="O2" t="s">
        <v>63</v>
      </c>
      <c r="P2" t="s">
        <v>64</v>
      </c>
      <c r="Q2" t="s">
        <v>65</v>
      </c>
    </row>
    <row r="3" spans="1:17" x14ac:dyDescent="0.25">
      <c r="A3">
        <v>15647311</v>
      </c>
      <c r="B3">
        <v>608</v>
      </c>
      <c r="C3" t="s">
        <v>16</v>
      </c>
      <c r="D3" t="s">
        <v>61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 t="s">
        <v>21</v>
      </c>
      <c r="N3" t="s">
        <v>62</v>
      </c>
      <c r="O3" t="s">
        <v>66</v>
      </c>
      <c r="P3" t="s">
        <v>64</v>
      </c>
      <c r="Q3" t="s">
        <v>67</v>
      </c>
    </row>
    <row r="4" spans="1:17" x14ac:dyDescent="0.25">
      <c r="A4">
        <v>15619304</v>
      </c>
      <c r="B4">
        <v>502</v>
      </c>
      <c r="C4" t="s">
        <v>14</v>
      </c>
      <c r="D4" t="s">
        <v>61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  <c r="M4" t="s">
        <v>21</v>
      </c>
      <c r="N4" t="s">
        <v>68</v>
      </c>
      <c r="O4" t="s">
        <v>69</v>
      </c>
      <c r="P4" t="s">
        <v>70</v>
      </c>
      <c r="Q4" t="s">
        <v>65</v>
      </c>
    </row>
    <row r="5" spans="1:17" x14ac:dyDescent="0.25">
      <c r="A5">
        <v>15701354</v>
      </c>
      <c r="B5">
        <v>699</v>
      </c>
      <c r="C5" t="s">
        <v>14</v>
      </c>
      <c r="D5" t="s">
        <v>61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 t="s">
        <v>20</v>
      </c>
      <c r="N5" t="s">
        <v>71</v>
      </c>
      <c r="O5" t="s">
        <v>63</v>
      </c>
      <c r="P5" t="s">
        <v>64</v>
      </c>
      <c r="Q5" t="s">
        <v>67</v>
      </c>
    </row>
    <row r="6" spans="1:17" x14ac:dyDescent="0.25">
      <c r="A6">
        <v>15737888</v>
      </c>
      <c r="B6">
        <v>850</v>
      </c>
      <c r="C6" t="s">
        <v>16</v>
      </c>
      <c r="D6" t="s">
        <v>61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  <c r="M6" t="s">
        <v>21</v>
      </c>
      <c r="N6" t="s">
        <v>72</v>
      </c>
      <c r="O6" t="s">
        <v>73</v>
      </c>
      <c r="P6" t="s">
        <v>64</v>
      </c>
      <c r="Q6" t="s">
        <v>67</v>
      </c>
    </row>
    <row r="7" spans="1:17" x14ac:dyDescent="0.25">
      <c r="A7">
        <v>15574012</v>
      </c>
      <c r="B7">
        <v>645</v>
      </c>
      <c r="C7" t="s">
        <v>16</v>
      </c>
      <c r="D7" t="s">
        <v>74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 t="s">
        <v>21</v>
      </c>
      <c r="N7" t="s">
        <v>62</v>
      </c>
      <c r="O7" t="s">
        <v>73</v>
      </c>
      <c r="P7" t="s">
        <v>70</v>
      </c>
      <c r="Q7" t="s">
        <v>65</v>
      </c>
    </row>
    <row r="8" spans="1:17" x14ac:dyDescent="0.25">
      <c r="A8">
        <v>15592531</v>
      </c>
      <c r="B8">
        <v>822</v>
      </c>
      <c r="C8" t="s">
        <v>14</v>
      </c>
      <c r="D8" t="s">
        <v>74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  <c r="M8" t="s">
        <v>22</v>
      </c>
      <c r="N8" t="s">
        <v>72</v>
      </c>
      <c r="O8" t="s">
        <v>63</v>
      </c>
      <c r="P8" t="s">
        <v>70</v>
      </c>
      <c r="Q8" t="s">
        <v>67</v>
      </c>
    </row>
    <row r="9" spans="1:17" x14ac:dyDescent="0.25">
      <c r="A9">
        <v>15656148</v>
      </c>
      <c r="B9">
        <v>376</v>
      </c>
      <c r="C9" t="s">
        <v>15</v>
      </c>
      <c r="D9" t="s">
        <v>61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 t="s">
        <v>19</v>
      </c>
      <c r="N9" t="s">
        <v>68</v>
      </c>
      <c r="O9" t="s">
        <v>73</v>
      </c>
      <c r="P9" t="s">
        <v>75</v>
      </c>
      <c r="Q9" t="s">
        <v>65</v>
      </c>
    </row>
    <row r="10" spans="1:17" x14ac:dyDescent="0.25">
      <c r="A10">
        <v>15792365</v>
      </c>
      <c r="B10">
        <v>501</v>
      </c>
      <c r="C10" t="s">
        <v>14</v>
      </c>
      <c r="D10" t="s">
        <v>74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 t="s">
        <v>21</v>
      </c>
      <c r="N10" t="s">
        <v>68</v>
      </c>
      <c r="O10" t="s">
        <v>73</v>
      </c>
      <c r="P10" t="s">
        <v>75</v>
      </c>
      <c r="Q10" t="s">
        <v>67</v>
      </c>
    </row>
    <row r="11" spans="1:17" x14ac:dyDescent="0.25">
      <c r="A11">
        <v>15592389</v>
      </c>
      <c r="B11">
        <v>684</v>
      </c>
      <c r="C11" t="s">
        <v>14</v>
      </c>
      <c r="D11" t="s">
        <v>74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 t="s">
        <v>19</v>
      </c>
      <c r="N11" t="s">
        <v>71</v>
      </c>
      <c r="O11" t="s">
        <v>73</v>
      </c>
      <c r="P11" t="s">
        <v>64</v>
      </c>
      <c r="Q11" t="s">
        <v>67</v>
      </c>
    </row>
    <row r="12" spans="1:17" x14ac:dyDescent="0.25">
      <c r="A12">
        <v>15767821</v>
      </c>
      <c r="B12">
        <v>528</v>
      </c>
      <c r="C12" t="s">
        <v>14</v>
      </c>
      <c r="D12" t="s">
        <v>74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  <c r="M12" t="s">
        <v>20</v>
      </c>
      <c r="N12" t="s">
        <v>68</v>
      </c>
      <c r="O12" t="s">
        <v>73</v>
      </c>
      <c r="P12" t="s">
        <v>70</v>
      </c>
      <c r="Q12" t="s">
        <v>67</v>
      </c>
    </row>
    <row r="13" spans="1:17" x14ac:dyDescent="0.25">
      <c r="A13">
        <v>15737173</v>
      </c>
      <c r="B13">
        <v>497</v>
      </c>
      <c r="C13" t="s">
        <v>16</v>
      </c>
      <c r="D13" t="s">
        <v>74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  <c r="M13" t="s">
        <v>19</v>
      </c>
      <c r="N13" t="s">
        <v>68</v>
      </c>
      <c r="O13" t="s">
        <v>63</v>
      </c>
      <c r="P13" t="s">
        <v>75</v>
      </c>
      <c r="Q13" t="s">
        <v>67</v>
      </c>
    </row>
    <row r="14" spans="1:17" x14ac:dyDescent="0.25">
      <c r="A14">
        <v>15632264</v>
      </c>
      <c r="B14">
        <v>476</v>
      </c>
      <c r="C14" t="s">
        <v>14</v>
      </c>
      <c r="D14" t="s">
        <v>61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 t="s">
        <v>20</v>
      </c>
      <c r="N14" t="s">
        <v>68</v>
      </c>
      <c r="O14" t="s">
        <v>63</v>
      </c>
      <c r="P14" t="s">
        <v>76</v>
      </c>
      <c r="Q14" t="s">
        <v>67</v>
      </c>
    </row>
    <row r="15" spans="1:17" x14ac:dyDescent="0.25">
      <c r="A15">
        <v>15691483</v>
      </c>
      <c r="B15">
        <v>549</v>
      </c>
      <c r="C15" t="s">
        <v>14</v>
      </c>
      <c r="D15" t="s">
        <v>61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 t="s">
        <v>19</v>
      </c>
      <c r="N15" t="s">
        <v>68</v>
      </c>
      <c r="O15" t="s">
        <v>63</v>
      </c>
      <c r="P15" t="s">
        <v>75</v>
      </c>
      <c r="Q15" t="s">
        <v>67</v>
      </c>
    </row>
    <row r="16" spans="1:17" x14ac:dyDescent="0.25">
      <c r="A16">
        <v>15600882</v>
      </c>
      <c r="B16">
        <v>635</v>
      </c>
      <c r="C16" t="s">
        <v>16</v>
      </c>
      <c r="D16" t="s">
        <v>61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  <c r="M16" t="s">
        <v>20</v>
      </c>
      <c r="N16" t="s">
        <v>62</v>
      </c>
      <c r="O16" t="s">
        <v>63</v>
      </c>
      <c r="P16" t="s">
        <v>70</v>
      </c>
      <c r="Q16" t="s">
        <v>67</v>
      </c>
    </row>
    <row r="17" spans="1:17" x14ac:dyDescent="0.25">
      <c r="A17">
        <v>15643966</v>
      </c>
      <c r="B17">
        <v>616</v>
      </c>
      <c r="C17" t="s">
        <v>15</v>
      </c>
      <c r="D17" t="s">
        <v>74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 t="s">
        <v>21</v>
      </c>
      <c r="N17" t="s">
        <v>62</v>
      </c>
      <c r="O17" t="s">
        <v>73</v>
      </c>
      <c r="P17" t="s">
        <v>75</v>
      </c>
      <c r="Q17" t="s">
        <v>67</v>
      </c>
    </row>
    <row r="18" spans="1:17" x14ac:dyDescent="0.25">
      <c r="A18">
        <v>15737452</v>
      </c>
      <c r="B18">
        <v>653</v>
      </c>
      <c r="C18" t="s">
        <v>15</v>
      </c>
      <c r="D18" t="s">
        <v>74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 t="s">
        <v>22</v>
      </c>
      <c r="N18" t="s">
        <v>62</v>
      </c>
      <c r="O18" t="s">
        <v>73</v>
      </c>
      <c r="P18" t="s">
        <v>64</v>
      </c>
      <c r="Q18" t="s">
        <v>65</v>
      </c>
    </row>
    <row r="19" spans="1:17" x14ac:dyDescent="0.25">
      <c r="A19">
        <v>15788218</v>
      </c>
      <c r="B19">
        <v>549</v>
      </c>
      <c r="C19" t="s">
        <v>16</v>
      </c>
      <c r="D19" t="s">
        <v>61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 t="s">
        <v>19</v>
      </c>
      <c r="N19" t="s">
        <v>68</v>
      </c>
      <c r="O19" t="s">
        <v>63</v>
      </c>
      <c r="P19" t="s">
        <v>76</v>
      </c>
      <c r="Q19" t="s">
        <v>67</v>
      </c>
    </row>
    <row r="20" spans="1:17" x14ac:dyDescent="0.25">
      <c r="A20">
        <v>15661507</v>
      </c>
      <c r="B20">
        <v>587</v>
      </c>
      <c r="C20" t="s">
        <v>16</v>
      </c>
      <c r="D20" t="s">
        <v>74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 t="s">
        <v>21</v>
      </c>
      <c r="N20" t="s">
        <v>62</v>
      </c>
      <c r="O20" t="s">
        <v>63</v>
      </c>
      <c r="P20" t="s">
        <v>70</v>
      </c>
      <c r="Q20" t="s">
        <v>67</v>
      </c>
    </row>
    <row r="21" spans="1:17" x14ac:dyDescent="0.25">
      <c r="A21">
        <v>15568982</v>
      </c>
      <c r="B21">
        <v>726</v>
      </c>
      <c r="C21" t="s">
        <v>14</v>
      </c>
      <c r="D21" t="s">
        <v>61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 t="s">
        <v>19</v>
      </c>
      <c r="N21" t="s">
        <v>71</v>
      </c>
      <c r="O21" t="s">
        <v>63</v>
      </c>
      <c r="P21" t="s">
        <v>70</v>
      </c>
      <c r="Q21" t="s">
        <v>67</v>
      </c>
    </row>
    <row r="22" spans="1:17" x14ac:dyDescent="0.25">
      <c r="A22">
        <v>15577657</v>
      </c>
      <c r="B22">
        <v>732</v>
      </c>
      <c r="C22" t="s">
        <v>14</v>
      </c>
      <c r="D22" t="s">
        <v>74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 t="s">
        <v>21</v>
      </c>
      <c r="N22" t="s">
        <v>71</v>
      </c>
      <c r="O22" t="s">
        <v>63</v>
      </c>
      <c r="P22" t="s">
        <v>70</v>
      </c>
      <c r="Q22" t="s">
        <v>67</v>
      </c>
    </row>
    <row r="23" spans="1:17" x14ac:dyDescent="0.25">
      <c r="A23">
        <v>15597945</v>
      </c>
      <c r="B23">
        <v>636</v>
      </c>
      <c r="C23" t="s">
        <v>16</v>
      </c>
      <c r="D23" t="s">
        <v>61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 t="s">
        <v>20</v>
      </c>
      <c r="N23" t="s">
        <v>62</v>
      </c>
      <c r="O23" t="s">
        <v>63</v>
      </c>
      <c r="P23" t="s">
        <v>70</v>
      </c>
      <c r="Q23" t="s">
        <v>67</v>
      </c>
    </row>
    <row r="24" spans="1:17" x14ac:dyDescent="0.25">
      <c r="A24">
        <v>15699309</v>
      </c>
      <c r="B24">
        <v>510</v>
      </c>
      <c r="C24" t="s">
        <v>16</v>
      </c>
      <c r="D24" t="s">
        <v>61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 t="s">
        <v>20</v>
      </c>
      <c r="N24" t="s">
        <v>68</v>
      </c>
      <c r="O24" t="s">
        <v>63</v>
      </c>
      <c r="P24" t="s">
        <v>75</v>
      </c>
      <c r="Q24" t="s">
        <v>65</v>
      </c>
    </row>
    <row r="25" spans="1:17" x14ac:dyDescent="0.25">
      <c r="A25">
        <v>15725737</v>
      </c>
      <c r="B25">
        <v>669</v>
      </c>
      <c r="C25" t="s">
        <v>14</v>
      </c>
      <c r="D25" t="s">
        <v>74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 t="s">
        <v>21</v>
      </c>
      <c r="N25" t="s">
        <v>62</v>
      </c>
      <c r="O25" t="s">
        <v>63</v>
      </c>
      <c r="P25" t="s">
        <v>75</v>
      </c>
      <c r="Q25" t="s">
        <v>67</v>
      </c>
    </row>
    <row r="26" spans="1:17" x14ac:dyDescent="0.25">
      <c r="A26">
        <v>15625047</v>
      </c>
      <c r="B26">
        <v>846</v>
      </c>
      <c r="C26" t="s">
        <v>14</v>
      </c>
      <c r="D26" t="s">
        <v>61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 t="s">
        <v>20</v>
      </c>
      <c r="N26" t="s">
        <v>72</v>
      </c>
      <c r="O26" t="s">
        <v>63</v>
      </c>
      <c r="P26" t="s">
        <v>75</v>
      </c>
      <c r="Q26" t="s">
        <v>67</v>
      </c>
    </row>
    <row r="27" spans="1:17" x14ac:dyDescent="0.25">
      <c r="A27">
        <v>15738191</v>
      </c>
      <c r="B27">
        <v>577</v>
      </c>
      <c r="C27" t="s">
        <v>14</v>
      </c>
      <c r="D27" t="s">
        <v>74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 t="s">
        <v>19</v>
      </c>
      <c r="N27" t="s">
        <v>68</v>
      </c>
      <c r="O27" t="s">
        <v>63</v>
      </c>
      <c r="P27" t="s">
        <v>75</v>
      </c>
      <c r="Q27" t="s">
        <v>67</v>
      </c>
    </row>
    <row r="28" spans="1:17" x14ac:dyDescent="0.25">
      <c r="A28">
        <v>15736816</v>
      </c>
      <c r="B28">
        <v>756</v>
      </c>
      <c r="C28" t="s">
        <v>15</v>
      </c>
      <c r="D28" t="s">
        <v>74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  <c r="M28" t="s">
        <v>20</v>
      </c>
      <c r="N28" t="s">
        <v>77</v>
      </c>
      <c r="O28" t="s">
        <v>73</v>
      </c>
      <c r="P28" t="s">
        <v>64</v>
      </c>
      <c r="Q28" t="s">
        <v>67</v>
      </c>
    </row>
    <row r="29" spans="1:17" x14ac:dyDescent="0.25">
      <c r="A29">
        <v>15700772</v>
      </c>
      <c r="B29">
        <v>571</v>
      </c>
      <c r="C29" t="s">
        <v>14</v>
      </c>
      <c r="D29" t="s">
        <v>74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 t="s">
        <v>21</v>
      </c>
      <c r="N29" t="s">
        <v>68</v>
      </c>
      <c r="O29" t="s">
        <v>63</v>
      </c>
      <c r="P29" t="s">
        <v>76</v>
      </c>
      <c r="Q29" t="s">
        <v>67</v>
      </c>
    </row>
    <row r="30" spans="1:17" x14ac:dyDescent="0.25">
      <c r="A30">
        <v>15728693</v>
      </c>
      <c r="B30">
        <v>574</v>
      </c>
      <c r="C30" t="s">
        <v>15</v>
      </c>
      <c r="D30" t="s">
        <v>61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 t="s">
        <v>21</v>
      </c>
      <c r="N30" t="s">
        <v>68</v>
      </c>
      <c r="O30" t="s">
        <v>73</v>
      </c>
      <c r="P30" t="s">
        <v>75</v>
      </c>
      <c r="Q30" t="s">
        <v>67</v>
      </c>
    </row>
    <row r="31" spans="1:17" x14ac:dyDescent="0.25">
      <c r="A31">
        <v>15656300</v>
      </c>
      <c r="B31">
        <v>411</v>
      </c>
      <c r="C31" t="s">
        <v>14</v>
      </c>
      <c r="D31" t="s">
        <v>74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 t="s">
        <v>19</v>
      </c>
      <c r="N31" t="s">
        <v>68</v>
      </c>
      <c r="O31" t="s">
        <v>66</v>
      </c>
      <c r="P31" t="s">
        <v>64</v>
      </c>
      <c r="Q31" t="s">
        <v>67</v>
      </c>
    </row>
    <row r="32" spans="1:17" x14ac:dyDescent="0.25">
      <c r="A32">
        <v>15589475</v>
      </c>
      <c r="B32">
        <v>591</v>
      </c>
      <c r="C32" t="s">
        <v>16</v>
      </c>
      <c r="D32" t="s">
        <v>61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 t="s">
        <v>20</v>
      </c>
      <c r="N32" t="s">
        <v>62</v>
      </c>
      <c r="O32" t="s">
        <v>63</v>
      </c>
      <c r="P32" t="s">
        <v>75</v>
      </c>
      <c r="Q32" t="s">
        <v>65</v>
      </c>
    </row>
    <row r="33" spans="1:17" x14ac:dyDescent="0.25">
      <c r="A33">
        <v>15706552</v>
      </c>
      <c r="B33">
        <v>533</v>
      </c>
      <c r="C33" t="s">
        <v>14</v>
      </c>
      <c r="D33" t="s">
        <v>74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 t="s">
        <v>20</v>
      </c>
      <c r="N33" t="s">
        <v>68</v>
      </c>
      <c r="O33" t="s">
        <v>66</v>
      </c>
      <c r="P33" t="s">
        <v>70</v>
      </c>
      <c r="Q33" t="s">
        <v>67</v>
      </c>
    </row>
    <row r="34" spans="1:17" x14ac:dyDescent="0.25">
      <c r="A34">
        <v>15750181</v>
      </c>
      <c r="B34">
        <v>553</v>
      </c>
      <c r="C34" t="s">
        <v>15</v>
      </c>
      <c r="D34" t="s">
        <v>74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 t="s">
        <v>21</v>
      </c>
      <c r="N34" t="s">
        <v>68</v>
      </c>
      <c r="O34" t="s">
        <v>73</v>
      </c>
      <c r="P34" t="s">
        <v>76</v>
      </c>
      <c r="Q34" t="s">
        <v>67</v>
      </c>
    </row>
    <row r="35" spans="1:17" x14ac:dyDescent="0.25">
      <c r="A35">
        <v>15659428</v>
      </c>
      <c r="B35">
        <v>520</v>
      </c>
      <c r="C35" t="s">
        <v>16</v>
      </c>
      <c r="D35" t="s">
        <v>61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  <c r="M35" t="s">
        <v>21</v>
      </c>
      <c r="N35" t="s">
        <v>68</v>
      </c>
      <c r="O35" t="s">
        <v>63</v>
      </c>
      <c r="P35" t="s">
        <v>70</v>
      </c>
      <c r="Q35" t="s">
        <v>67</v>
      </c>
    </row>
    <row r="36" spans="1:17" x14ac:dyDescent="0.25">
      <c r="A36">
        <v>15732963</v>
      </c>
      <c r="B36">
        <v>722</v>
      </c>
      <c r="C36" t="s">
        <v>16</v>
      </c>
      <c r="D36" t="s">
        <v>61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 t="s">
        <v>19</v>
      </c>
      <c r="N36" t="s">
        <v>71</v>
      </c>
      <c r="O36" t="s">
        <v>63</v>
      </c>
      <c r="P36" t="s">
        <v>76</v>
      </c>
      <c r="Q36" t="s">
        <v>67</v>
      </c>
    </row>
    <row r="37" spans="1:17" x14ac:dyDescent="0.25">
      <c r="A37">
        <v>15794171</v>
      </c>
      <c r="B37">
        <v>475</v>
      </c>
      <c r="C37" t="s">
        <v>14</v>
      </c>
      <c r="D37" t="s">
        <v>61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 t="s">
        <v>21</v>
      </c>
      <c r="N37" t="s">
        <v>68</v>
      </c>
      <c r="O37" t="s">
        <v>73</v>
      </c>
      <c r="P37" t="s">
        <v>64</v>
      </c>
      <c r="Q37" t="s">
        <v>65</v>
      </c>
    </row>
    <row r="38" spans="1:17" x14ac:dyDescent="0.25">
      <c r="A38">
        <v>15788448</v>
      </c>
      <c r="B38">
        <v>490</v>
      </c>
      <c r="C38" t="s">
        <v>16</v>
      </c>
      <c r="D38" t="s">
        <v>74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  <c r="M38" t="s">
        <v>20</v>
      </c>
      <c r="N38" t="s">
        <v>68</v>
      </c>
      <c r="O38" t="s">
        <v>73</v>
      </c>
      <c r="P38" t="s">
        <v>75</v>
      </c>
      <c r="Q38" t="s">
        <v>67</v>
      </c>
    </row>
    <row r="39" spans="1:17" x14ac:dyDescent="0.25">
      <c r="A39">
        <v>15729599</v>
      </c>
      <c r="B39">
        <v>804</v>
      </c>
      <c r="C39" t="s">
        <v>16</v>
      </c>
      <c r="D39" t="s">
        <v>74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  <c r="M39" t="s">
        <v>20</v>
      </c>
      <c r="N39" t="s">
        <v>72</v>
      </c>
      <c r="O39" t="s">
        <v>66</v>
      </c>
      <c r="P39" t="s">
        <v>70</v>
      </c>
      <c r="Q39" t="s">
        <v>67</v>
      </c>
    </row>
    <row r="40" spans="1:17" x14ac:dyDescent="0.25">
      <c r="A40">
        <v>15717426</v>
      </c>
      <c r="B40">
        <v>850</v>
      </c>
      <c r="C40" t="s">
        <v>14</v>
      </c>
      <c r="D40" t="s">
        <v>74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 t="s">
        <v>20</v>
      </c>
      <c r="N40" t="s">
        <v>72</v>
      </c>
      <c r="O40" t="s">
        <v>63</v>
      </c>
      <c r="P40" t="s">
        <v>70</v>
      </c>
      <c r="Q40" t="s">
        <v>67</v>
      </c>
    </row>
    <row r="41" spans="1:17" x14ac:dyDescent="0.25">
      <c r="A41">
        <v>15585768</v>
      </c>
      <c r="B41">
        <v>582</v>
      </c>
      <c r="C41" t="s">
        <v>15</v>
      </c>
      <c r="D41" t="s">
        <v>74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 t="s">
        <v>21</v>
      </c>
      <c r="N41" t="s">
        <v>62</v>
      </c>
      <c r="O41" t="s">
        <v>66</v>
      </c>
      <c r="P41" t="s">
        <v>70</v>
      </c>
      <c r="Q41" t="s">
        <v>67</v>
      </c>
    </row>
    <row r="42" spans="1:17" x14ac:dyDescent="0.25">
      <c r="A42">
        <v>15619360</v>
      </c>
      <c r="B42">
        <v>472</v>
      </c>
      <c r="C42" t="s">
        <v>16</v>
      </c>
      <c r="D42" t="s">
        <v>74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 t="s">
        <v>21</v>
      </c>
      <c r="N42" t="s">
        <v>68</v>
      </c>
      <c r="O42" t="s">
        <v>63</v>
      </c>
      <c r="P42" t="s">
        <v>75</v>
      </c>
      <c r="Q42" t="s">
        <v>67</v>
      </c>
    </row>
    <row r="43" spans="1:17" x14ac:dyDescent="0.25">
      <c r="A43">
        <v>15738148</v>
      </c>
      <c r="B43">
        <v>465</v>
      </c>
      <c r="C43" t="s">
        <v>14</v>
      </c>
      <c r="D43" t="s">
        <v>61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 t="s">
        <v>22</v>
      </c>
      <c r="N43" t="s">
        <v>68</v>
      </c>
      <c r="O43" t="s">
        <v>73</v>
      </c>
      <c r="P43" t="s">
        <v>70</v>
      </c>
      <c r="Q43" t="s">
        <v>65</v>
      </c>
    </row>
    <row r="44" spans="1:17" x14ac:dyDescent="0.25">
      <c r="A44">
        <v>15687946</v>
      </c>
      <c r="B44">
        <v>556</v>
      </c>
      <c r="C44" t="s">
        <v>14</v>
      </c>
      <c r="D44" t="s">
        <v>61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 t="s">
        <v>23</v>
      </c>
      <c r="N44" t="s">
        <v>68</v>
      </c>
      <c r="O44" t="s">
        <v>73</v>
      </c>
      <c r="P44" t="s">
        <v>64</v>
      </c>
      <c r="Q44" t="s">
        <v>67</v>
      </c>
    </row>
    <row r="45" spans="1:17" x14ac:dyDescent="0.25">
      <c r="A45">
        <v>15755196</v>
      </c>
      <c r="B45">
        <v>834</v>
      </c>
      <c r="C45" t="s">
        <v>14</v>
      </c>
      <c r="D45" t="s">
        <v>61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 t="s">
        <v>21</v>
      </c>
      <c r="N45" t="s">
        <v>72</v>
      </c>
      <c r="O45" t="s">
        <v>73</v>
      </c>
      <c r="P45" t="s">
        <v>64</v>
      </c>
      <c r="Q45" t="s">
        <v>65</v>
      </c>
    </row>
    <row r="46" spans="1:17" x14ac:dyDescent="0.25">
      <c r="A46">
        <v>15684171</v>
      </c>
      <c r="B46">
        <v>660</v>
      </c>
      <c r="C46" t="s">
        <v>16</v>
      </c>
      <c r="D46" t="s">
        <v>61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  <c r="M46" t="s">
        <v>23</v>
      </c>
      <c r="N46" t="s">
        <v>62</v>
      </c>
      <c r="O46" t="s">
        <v>69</v>
      </c>
      <c r="P46" t="s">
        <v>75</v>
      </c>
      <c r="Q46" t="s">
        <v>67</v>
      </c>
    </row>
    <row r="47" spans="1:17" x14ac:dyDescent="0.25">
      <c r="A47">
        <v>15754849</v>
      </c>
      <c r="B47">
        <v>776</v>
      </c>
      <c r="C47" t="s">
        <v>15</v>
      </c>
      <c r="D47" t="s">
        <v>61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 t="s">
        <v>20</v>
      </c>
      <c r="N47" t="s">
        <v>77</v>
      </c>
      <c r="O47" t="s">
        <v>73</v>
      </c>
      <c r="P47" t="s">
        <v>75</v>
      </c>
      <c r="Q47" t="s">
        <v>67</v>
      </c>
    </row>
    <row r="48" spans="1:17" x14ac:dyDescent="0.25">
      <c r="A48">
        <v>15602280</v>
      </c>
      <c r="B48">
        <v>829</v>
      </c>
      <c r="C48" t="s">
        <v>15</v>
      </c>
      <c r="D48" t="s">
        <v>61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 t="s">
        <v>19</v>
      </c>
      <c r="N48" t="s">
        <v>72</v>
      </c>
      <c r="O48" t="s">
        <v>73</v>
      </c>
      <c r="P48" t="s">
        <v>76</v>
      </c>
      <c r="Q48" t="s">
        <v>65</v>
      </c>
    </row>
    <row r="49" spans="1:17" x14ac:dyDescent="0.25">
      <c r="A49">
        <v>15771573</v>
      </c>
      <c r="B49">
        <v>637</v>
      </c>
      <c r="C49" t="s">
        <v>15</v>
      </c>
      <c r="D49" t="s">
        <v>61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  <c r="M49" t="s">
        <v>20</v>
      </c>
      <c r="N49" t="s">
        <v>62</v>
      </c>
      <c r="O49" t="s">
        <v>73</v>
      </c>
      <c r="P49" t="s">
        <v>76</v>
      </c>
      <c r="Q49" t="s">
        <v>65</v>
      </c>
    </row>
    <row r="50" spans="1:17" x14ac:dyDescent="0.25">
      <c r="A50">
        <v>15766205</v>
      </c>
      <c r="B50">
        <v>550</v>
      </c>
      <c r="C50" t="s">
        <v>15</v>
      </c>
      <c r="D50" t="s">
        <v>74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 t="s">
        <v>20</v>
      </c>
      <c r="N50" t="s">
        <v>68</v>
      </c>
      <c r="O50" t="s">
        <v>73</v>
      </c>
      <c r="P50" t="s">
        <v>64</v>
      </c>
      <c r="Q50" t="s">
        <v>67</v>
      </c>
    </row>
    <row r="51" spans="1:17" x14ac:dyDescent="0.25">
      <c r="A51">
        <v>15771873</v>
      </c>
      <c r="B51">
        <v>776</v>
      </c>
      <c r="C51" t="s">
        <v>15</v>
      </c>
      <c r="D51" t="s">
        <v>61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 t="s">
        <v>20</v>
      </c>
      <c r="N51" t="s">
        <v>77</v>
      </c>
      <c r="O51" t="s">
        <v>73</v>
      </c>
      <c r="P51" t="s">
        <v>64</v>
      </c>
      <c r="Q51" t="s">
        <v>67</v>
      </c>
    </row>
    <row r="52" spans="1:17" x14ac:dyDescent="0.25">
      <c r="A52">
        <v>15616550</v>
      </c>
      <c r="B52">
        <v>698</v>
      </c>
      <c r="C52" t="s">
        <v>15</v>
      </c>
      <c r="D52" t="s">
        <v>74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 t="s">
        <v>21</v>
      </c>
      <c r="N52" t="s">
        <v>71</v>
      </c>
      <c r="O52" t="s">
        <v>73</v>
      </c>
      <c r="P52" t="s">
        <v>76</v>
      </c>
      <c r="Q52" t="s">
        <v>67</v>
      </c>
    </row>
    <row r="53" spans="1:17" x14ac:dyDescent="0.25">
      <c r="A53">
        <v>15768193</v>
      </c>
      <c r="B53">
        <v>585</v>
      </c>
      <c r="C53" t="s">
        <v>15</v>
      </c>
      <c r="D53" t="s">
        <v>74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  <c r="M53" t="s">
        <v>20</v>
      </c>
      <c r="N53" t="s">
        <v>62</v>
      </c>
      <c r="O53" t="s">
        <v>73</v>
      </c>
      <c r="P53" t="s">
        <v>75</v>
      </c>
      <c r="Q53" t="s">
        <v>67</v>
      </c>
    </row>
    <row r="54" spans="1:17" x14ac:dyDescent="0.25">
      <c r="A54">
        <v>15683553</v>
      </c>
      <c r="B54">
        <v>788</v>
      </c>
      <c r="C54" t="s">
        <v>14</v>
      </c>
      <c r="D54" t="s">
        <v>61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 t="s">
        <v>20</v>
      </c>
      <c r="N54" t="s">
        <v>77</v>
      </c>
      <c r="O54" t="s">
        <v>63</v>
      </c>
      <c r="P54" t="s">
        <v>75</v>
      </c>
      <c r="Q54" t="s">
        <v>67</v>
      </c>
    </row>
    <row r="55" spans="1:17" x14ac:dyDescent="0.25">
      <c r="A55">
        <v>15702298</v>
      </c>
      <c r="B55">
        <v>655</v>
      </c>
      <c r="C55" t="s">
        <v>15</v>
      </c>
      <c r="D55" t="s">
        <v>74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 t="s">
        <v>21</v>
      </c>
      <c r="N55" t="s">
        <v>62</v>
      </c>
      <c r="O55" t="s">
        <v>73</v>
      </c>
      <c r="P55" t="s">
        <v>70</v>
      </c>
      <c r="Q55" t="s">
        <v>65</v>
      </c>
    </row>
    <row r="56" spans="1:17" x14ac:dyDescent="0.25">
      <c r="A56">
        <v>15569590</v>
      </c>
      <c r="B56">
        <v>601</v>
      </c>
      <c r="C56" t="s">
        <v>15</v>
      </c>
      <c r="D56" t="s">
        <v>74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 t="s">
        <v>21</v>
      </c>
      <c r="N56" t="s">
        <v>62</v>
      </c>
      <c r="O56" t="s">
        <v>66</v>
      </c>
      <c r="P56" t="s">
        <v>64</v>
      </c>
      <c r="Q56" t="s">
        <v>65</v>
      </c>
    </row>
    <row r="57" spans="1:17" x14ac:dyDescent="0.25">
      <c r="A57">
        <v>15760861</v>
      </c>
      <c r="B57">
        <v>619</v>
      </c>
      <c r="C57" t="s">
        <v>14</v>
      </c>
      <c r="D57" t="s">
        <v>74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 t="s">
        <v>21</v>
      </c>
      <c r="N57" t="s">
        <v>62</v>
      </c>
      <c r="O57" t="s">
        <v>73</v>
      </c>
      <c r="P57" t="s">
        <v>64</v>
      </c>
      <c r="Q57" t="s">
        <v>67</v>
      </c>
    </row>
    <row r="58" spans="1:17" x14ac:dyDescent="0.25">
      <c r="A58">
        <v>15630053</v>
      </c>
      <c r="B58">
        <v>656</v>
      </c>
      <c r="C58" t="s">
        <v>14</v>
      </c>
      <c r="D58" t="s">
        <v>74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  <c r="M58" t="s">
        <v>21</v>
      </c>
      <c r="N58" t="s">
        <v>62</v>
      </c>
      <c r="O58" t="s">
        <v>73</v>
      </c>
      <c r="P58" t="s">
        <v>75</v>
      </c>
      <c r="Q58" t="s">
        <v>67</v>
      </c>
    </row>
    <row r="59" spans="1:17" x14ac:dyDescent="0.25">
      <c r="A59">
        <v>15647091</v>
      </c>
      <c r="B59">
        <v>725</v>
      </c>
      <c r="C59" t="s">
        <v>15</v>
      </c>
      <c r="D59" t="s">
        <v>74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 t="s">
        <v>19</v>
      </c>
      <c r="N59" t="s">
        <v>71</v>
      </c>
      <c r="O59" t="s">
        <v>66</v>
      </c>
      <c r="P59" t="s">
        <v>64</v>
      </c>
      <c r="Q59" t="s">
        <v>67</v>
      </c>
    </row>
    <row r="60" spans="1:17" x14ac:dyDescent="0.25">
      <c r="A60">
        <v>15623944</v>
      </c>
      <c r="B60">
        <v>511</v>
      </c>
      <c r="C60" t="s">
        <v>16</v>
      </c>
      <c r="D60" t="s">
        <v>61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 t="s">
        <v>23</v>
      </c>
      <c r="N60" t="s">
        <v>68</v>
      </c>
      <c r="O60" t="s">
        <v>63</v>
      </c>
      <c r="P60" t="s">
        <v>75</v>
      </c>
      <c r="Q60" t="s">
        <v>65</v>
      </c>
    </row>
    <row r="61" spans="1:17" x14ac:dyDescent="0.25">
      <c r="A61">
        <v>15804771</v>
      </c>
      <c r="B61">
        <v>614</v>
      </c>
      <c r="C61" t="s">
        <v>14</v>
      </c>
      <c r="D61" t="s">
        <v>74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  <c r="M61" t="s">
        <v>22</v>
      </c>
      <c r="N61" t="s">
        <v>62</v>
      </c>
      <c r="O61" t="s">
        <v>66</v>
      </c>
      <c r="P61" t="s">
        <v>75</v>
      </c>
      <c r="Q61" t="s">
        <v>67</v>
      </c>
    </row>
    <row r="62" spans="1:17" x14ac:dyDescent="0.25">
      <c r="A62">
        <v>15651280</v>
      </c>
      <c r="B62">
        <v>742</v>
      </c>
      <c r="C62" t="s">
        <v>15</v>
      </c>
      <c r="D62" t="s">
        <v>74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  <c r="M62" t="s">
        <v>20</v>
      </c>
      <c r="N62" t="s">
        <v>77</v>
      </c>
      <c r="O62" t="s">
        <v>73</v>
      </c>
      <c r="P62" t="s">
        <v>75</v>
      </c>
      <c r="Q62" t="s">
        <v>67</v>
      </c>
    </row>
    <row r="63" spans="1:17" x14ac:dyDescent="0.25">
      <c r="A63">
        <v>15773469</v>
      </c>
      <c r="B63">
        <v>687</v>
      </c>
      <c r="C63" t="s">
        <v>15</v>
      </c>
      <c r="D63" t="s">
        <v>61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 t="s">
        <v>19</v>
      </c>
      <c r="N63" t="s">
        <v>71</v>
      </c>
      <c r="O63" t="s">
        <v>69</v>
      </c>
      <c r="P63" t="s">
        <v>76</v>
      </c>
      <c r="Q63" t="s">
        <v>67</v>
      </c>
    </row>
    <row r="64" spans="1:17" x14ac:dyDescent="0.25">
      <c r="A64">
        <v>15702014</v>
      </c>
      <c r="B64">
        <v>555</v>
      </c>
      <c r="C64" t="s">
        <v>16</v>
      </c>
      <c r="D64" t="s">
        <v>74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 t="s">
        <v>20</v>
      </c>
      <c r="N64" t="s">
        <v>68</v>
      </c>
      <c r="O64" t="s">
        <v>66</v>
      </c>
      <c r="P64" t="s">
        <v>64</v>
      </c>
      <c r="Q64" t="s">
        <v>67</v>
      </c>
    </row>
    <row r="65" spans="1:17" x14ac:dyDescent="0.25">
      <c r="A65">
        <v>15751208</v>
      </c>
      <c r="B65">
        <v>684</v>
      </c>
      <c r="C65" t="s">
        <v>16</v>
      </c>
      <c r="D65" t="s">
        <v>74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 t="s">
        <v>22</v>
      </c>
      <c r="N65" t="s">
        <v>71</v>
      </c>
      <c r="O65" t="s">
        <v>66</v>
      </c>
      <c r="P65" t="s">
        <v>70</v>
      </c>
      <c r="Q65" t="s">
        <v>67</v>
      </c>
    </row>
    <row r="66" spans="1:17" x14ac:dyDescent="0.25">
      <c r="A66">
        <v>15592461</v>
      </c>
      <c r="B66">
        <v>603</v>
      </c>
      <c r="C66" t="s">
        <v>15</v>
      </c>
      <c r="D66" t="s">
        <v>74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 t="s">
        <v>19</v>
      </c>
      <c r="N66" t="s">
        <v>62</v>
      </c>
      <c r="O66" t="s">
        <v>73</v>
      </c>
      <c r="P66" t="s">
        <v>75</v>
      </c>
      <c r="Q66" t="s">
        <v>67</v>
      </c>
    </row>
    <row r="67" spans="1:17" x14ac:dyDescent="0.25">
      <c r="A67">
        <v>15789484</v>
      </c>
      <c r="B67">
        <v>751</v>
      </c>
      <c r="C67" t="s">
        <v>15</v>
      </c>
      <c r="D67" t="s">
        <v>61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 t="s">
        <v>20</v>
      </c>
      <c r="N67" t="s">
        <v>77</v>
      </c>
      <c r="O67" t="s">
        <v>69</v>
      </c>
      <c r="P67" t="s">
        <v>70</v>
      </c>
      <c r="Q67" t="s">
        <v>67</v>
      </c>
    </row>
    <row r="68" spans="1:17" x14ac:dyDescent="0.25">
      <c r="A68">
        <v>15696061</v>
      </c>
      <c r="B68">
        <v>581</v>
      </c>
      <c r="C68" t="s">
        <v>15</v>
      </c>
      <c r="D68" t="s">
        <v>61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 t="s">
        <v>20</v>
      </c>
      <c r="N68" t="s">
        <v>62</v>
      </c>
      <c r="O68" t="s">
        <v>73</v>
      </c>
      <c r="P68" t="s">
        <v>64</v>
      </c>
      <c r="Q68" t="s">
        <v>67</v>
      </c>
    </row>
    <row r="69" spans="1:17" x14ac:dyDescent="0.25">
      <c r="A69">
        <v>15641582</v>
      </c>
      <c r="B69">
        <v>735</v>
      </c>
      <c r="C69" t="s">
        <v>15</v>
      </c>
      <c r="D69" t="s">
        <v>74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 t="s">
        <v>21</v>
      </c>
      <c r="N69" t="s">
        <v>71</v>
      </c>
      <c r="O69" t="s">
        <v>73</v>
      </c>
      <c r="P69" t="s">
        <v>76</v>
      </c>
      <c r="Q69" t="s">
        <v>67</v>
      </c>
    </row>
    <row r="70" spans="1:17" x14ac:dyDescent="0.25">
      <c r="A70">
        <v>15638424</v>
      </c>
      <c r="B70">
        <v>661</v>
      </c>
      <c r="C70" t="s">
        <v>15</v>
      </c>
      <c r="D70" t="s">
        <v>61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 t="s">
        <v>20</v>
      </c>
      <c r="N70" t="s">
        <v>62</v>
      </c>
      <c r="O70" t="s">
        <v>69</v>
      </c>
      <c r="P70" t="s">
        <v>75</v>
      </c>
      <c r="Q70" t="s">
        <v>67</v>
      </c>
    </row>
    <row r="71" spans="1:17" x14ac:dyDescent="0.25">
      <c r="A71">
        <v>15755648</v>
      </c>
      <c r="B71">
        <v>675</v>
      </c>
      <c r="C71" t="s">
        <v>14</v>
      </c>
      <c r="D71" t="s">
        <v>61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  <c r="M71" t="s">
        <v>19</v>
      </c>
      <c r="N71" t="s">
        <v>71</v>
      </c>
      <c r="O71" t="s">
        <v>66</v>
      </c>
      <c r="P71" t="s">
        <v>70</v>
      </c>
      <c r="Q71" t="s">
        <v>67</v>
      </c>
    </row>
    <row r="72" spans="1:17" x14ac:dyDescent="0.25">
      <c r="A72">
        <v>15703793</v>
      </c>
      <c r="B72">
        <v>738</v>
      </c>
      <c r="C72" t="s">
        <v>15</v>
      </c>
      <c r="D72" t="s">
        <v>74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 t="s">
        <v>22</v>
      </c>
      <c r="N72" t="s">
        <v>71</v>
      </c>
      <c r="O72" t="s">
        <v>73</v>
      </c>
      <c r="P72" t="s">
        <v>64</v>
      </c>
      <c r="Q72" t="s">
        <v>65</v>
      </c>
    </row>
    <row r="73" spans="1:17" x14ac:dyDescent="0.25">
      <c r="A73">
        <v>15620344</v>
      </c>
      <c r="B73">
        <v>813</v>
      </c>
      <c r="C73" t="s">
        <v>14</v>
      </c>
      <c r="D73" t="s">
        <v>74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  <c r="M73" t="s">
        <v>19</v>
      </c>
      <c r="N73" t="s">
        <v>72</v>
      </c>
      <c r="O73" t="s">
        <v>63</v>
      </c>
      <c r="P73" t="s">
        <v>70</v>
      </c>
      <c r="Q73" t="s">
        <v>67</v>
      </c>
    </row>
    <row r="74" spans="1:17" x14ac:dyDescent="0.25">
      <c r="A74">
        <v>15812518</v>
      </c>
      <c r="B74">
        <v>657</v>
      </c>
      <c r="C74" t="s">
        <v>16</v>
      </c>
      <c r="D74" t="s">
        <v>61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 t="s">
        <v>20</v>
      </c>
      <c r="N74" t="s">
        <v>62</v>
      </c>
      <c r="O74" t="s">
        <v>69</v>
      </c>
      <c r="P74" t="s">
        <v>64</v>
      </c>
      <c r="Q74" t="s">
        <v>67</v>
      </c>
    </row>
    <row r="75" spans="1:17" x14ac:dyDescent="0.25">
      <c r="A75">
        <v>15779052</v>
      </c>
      <c r="B75">
        <v>604</v>
      </c>
      <c r="C75" t="s">
        <v>15</v>
      </c>
      <c r="D75" t="s">
        <v>61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 t="s">
        <v>19</v>
      </c>
      <c r="N75" t="s">
        <v>62</v>
      </c>
      <c r="O75" t="s">
        <v>69</v>
      </c>
      <c r="P75" t="s">
        <v>75</v>
      </c>
      <c r="Q75" t="s">
        <v>67</v>
      </c>
    </row>
    <row r="76" spans="1:17" x14ac:dyDescent="0.25">
      <c r="A76">
        <v>15770811</v>
      </c>
      <c r="B76">
        <v>519</v>
      </c>
      <c r="C76" t="s">
        <v>14</v>
      </c>
      <c r="D76" t="s">
        <v>74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 t="s">
        <v>20</v>
      </c>
      <c r="N76" t="s">
        <v>68</v>
      </c>
      <c r="O76" t="s">
        <v>63</v>
      </c>
      <c r="P76" t="s">
        <v>76</v>
      </c>
      <c r="Q76" t="s">
        <v>67</v>
      </c>
    </row>
    <row r="77" spans="1:17" x14ac:dyDescent="0.25">
      <c r="A77">
        <v>15780961</v>
      </c>
      <c r="B77">
        <v>735</v>
      </c>
      <c r="C77" t="s">
        <v>14</v>
      </c>
      <c r="D77" t="s">
        <v>61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 t="s">
        <v>19</v>
      </c>
      <c r="N77" t="s">
        <v>71</v>
      </c>
      <c r="O77" t="s">
        <v>69</v>
      </c>
      <c r="P77" t="s">
        <v>64</v>
      </c>
      <c r="Q77" t="s">
        <v>67</v>
      </c>
    </row>
    <row r="78" spans="1:17" x14ac:dyDescent="0.25">
      <c r="A78">
        <v>15614049</v>
      </c>
      <c r="B78">
        <v>664</v>
      </c>
      <c r="C78" t="s">
        <v>14</v>
      </c>
      <c r="D78" t="s">
        <v>74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  <c r="M78" t="s">
        <v>22</v>
      </c>
      <c r="N78" t="s">
        <v>62</v>
      </c>
      <c r="O78" t="s">
        <v>63</v>
      </c>
      <c r="P78" t="s">
        <v>70</v>
      </c>
      <c r="Q78" t="s">
        <v>67</v>
      </c>
    </row>
    <row r="79" spans="1:17" x14ac:dyDescent="0.25">
      <c r="A79">
        <v>15662085</v>
      </c>
      <c r="B79">
        <v>678</v>
      </c>
      <c r="C79" t="s">
        <v>14</v>
      </c>
      <c r="D79" t="s">
        <v>61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  <c r="M79" t="s">
        <v>20</v>
      </c>
      <c r="N79" t="s">
        <v>71</v>
      </c>
      <c r="O79" t="s">
        <v>63</v>
      </c>
      <c r="P79" t="s">
        <v>76</v>
      </c>
      <c r="Q79" t="s">
        <v>67</v>
      </c>
    </row>
    <row r="80" spans="1:17" x14ac:dyDescent="0.25">
      <c r="A80">
        <v>15575185</v>
      </c>
      <c r="B80">
        <v>757</v>
      </c>
      <c r="C80" t="s">
        <v>16</v>
      </c>
      <c r="D80" t="s">
        <v>74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 t="s">
        <v>20</v>
      </c>
      <c r="N80" t="s">
        <v>77</v>
      </c>
      <c r="O80" t="s">
        <v>66</v>
      </c>
      <c r="P80" t="s">
        <v>75</v>
      </c>
      <c r="Q80" t="s">
        <v>67</v>
      </c>
    </row>
    <row r="81" spans="1:17" x14ac:dyDescent="0.25">
      <c r="A81">
        <v>15803136</v>
      </c>
      <c r="B81">
        <v>416</v>
      </c>
      <c r="C81" t="s">
        <v>15</v>
      </c>
      <c r="D81" t="s">
        <v>61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 t="s">
        <v>21</v>
      </c>
      <c r="N81" t="s">
        <v>68</v>
      </c>
      <c r="O81" t="s">
        <v>73</v>
      </c>
      <c r="P81" t="s">
        <v>76</v>
      </c>
      <c r="Q81" t="s">
        <v>67</v>
      </c>
    </row>
    <row r="82" spans="1:17" x14ac:dyDescent="0.25">
      <c r="A82">
        <v>15706021</v>
      </c>
      <c r="B82">
        <v>665</v>
      </c>
      <c r="C82" t="s">
        <v>14</v>
      </c>
      <c r="D82" t="s">
        <v>61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  <c r="M82" t="s">
        <v>20</v>
      </c>
      <c r="N82" t="s">
        <v>62</v>
      </c>
      <c r="O82" t="s">
        <v>66</v>
      </c>
      <c r="P82" t="s">
        <v>64</v>
      </c>
      <c r="Q82" t="s">
        <v>67</v>
      </c>
    </row>
    <row r="83" spans="1:17" x14ac:dyDescent="0.25">
      <c r="A83">
        <v>15663706</v>
      </c>
      <c r="B83">
        <v>777</v>
      </c>
      <c r="C83" t="s">
        <v>14</v>
      </c>
      <c r="D83" t="s">
        <v>61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 t="s">
        <v>20</v>
      </c>
      <c r="N83" t="s">
        <v>77</v>
      </c>
      <c r="O83" t="s">
        <v>63</v>
      </c>
      <c r="P83" t="s">
        <v>64</v>
      </c>
      <c r="Q83" t="s">
        <v>65</v>
      </c>
    </row>
    <row r="84" spans="1:17" x14ac:dyDescent="0.25">
      <c r="A84">
        <v>15641732</v>
      </c>
      <c r="B84">
        <v>543</v>
      </c>
      <c r="C84" t="s">
        <v>14</v>
      </c>
      <c r="D84" t="s">
        <v>61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 t="s">
        <v>20</v>
      </c>
      <c r="N84" t="s">
        <v>68</v>
      </c>
      <c r="O84" t="s">
        <v>63</v>
      </c>
      <c r="P84" t="s">
        <v>75</v>
      </c>
      <c r="Q84" t="s">
        <v>67</v>
      </c>
    </row>
    <row r="85" spans="1:17" x14ac:dyDescent="0.25">
      <c r="A85">
        <v>15701164</v>
      </c>
      <c r="B85">
        <v>506</v>
      </c>
      <c r="C85" t="s">
        <v>14</v>
      </c>
      <c r="D85" t="s">
        <v>61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 t="s">
        <v>20</v>
      </c>
      <c r="N85" t="s">
        <v>68</v>
      </c>
      <c r="O85" t="s">
        <v>66</v>
      </c>
      <c r="P85" t="s">
        <v>75</v>
      </c>
      <c r="Q85" t="s">
        <v>67</v>
      </c>
    </row>
    <row r="86" spans="1:17" x14ac:dyDescent="0.25">
      <c r="A86">
        <v>15738751</v>
      </c>
      <c r="B86">
        <v>493</v>
      </c>
      <c r="C86" t="s">
        <v>14</v>
      </c>
      <c r="D86" t="s">
        <v>61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 t="s">
        <v>21</v>
      </c>
      <c r="N86" t="s">
        <v>68</v>
      </c>
      <c r="O86" t="s">
        <v>63</v>
      </c>
      <c r="P86" t="s">
        <v>75</v>
      </c>
      <c r="Q86" t="s">
        <v>67</v>
      </c>
    </row>
    <row r="87" spans="1:17" x14ac:dyDescent="0.25">
      <c r="A87">
        <v>15805254</v>
      </c>
      <c r="B87">
        <v>652</v>
      </c>
      <c r="C87" t="s">
        <v>16</v>
      </c>
      <c r="D87" t="s">
        <v>61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 t="s">
        <v>23</v>
      </c>
      <c r="N87" t="s">
        <v>62</v>
      </c>
      <c r="O87" t="s">
        <v>63</v>
      </c>
      <c r="P87" t="s">
        <v>76</v>
      </c>
      <c r="Q87" t="s">
        <v>67</v>
      </c>
    </row>
    <row r="88" spans="1:17" x14ac:dyDescent="0.25">
      <c r="A88">
        <v>15762418</v>
      </c>
      <c r="B88">
        <v>750</v>
      </c>
      <c r="C88" t="s">
        <v>16</v>
      </c>
      <c r="D88" t="s">
        <v>74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 t="s">
        <v>19</v>
      </c>
      <c r="N88" t="s">
        <v>77</v>
      </c>
      <c r="O88" t="s">
        <v>73</v>
      </c>
      <c r="P88" t="s">
        <v>75</v>
      </c>
      <c r="Q88" t="s">
        <v>65</v>
      </c>
    </row>
    <row r="89" spans="1:17" x14ac:dyDescent="0.25">
      <c r="A89">
        <v>15625759</v>
      </c>
      <c r="B89">
        <v>729</v>
      </c>
      <c r="C89" t="s">
        <v>14</v>
      </c>
      <c r="D89" t="s">
        <v>74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 t="s">
        <v>20</v>
      </c>
      <c r="N89" t="s">
        <v>71</v>
      </c>
      <c r="O89" t="s">
        <v>63</v>
      </c>
      <c r="P89" t="s">
        <v>76</v>
      </c>
      <c r="Q89" t="s">
        <v>67</v>
      </c>
    </row>
    <row r="90" spans="1:17" x14ac:dyDescent="0.25">
      <c r="A90">
        <v>15622897</v>
      </c>
      <c r="B90">
        <v>646</v>
      </c>
      <c r="C90" t="s">
        <v>14</v>
      </c>
      <c r="D90" t="s">
        <v>61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 t="s">
        <v>21</v>
      </c>
      <c r="N90" t="s">
        <v>62</v>
      </c>
      <c r="O90" t="s">
        <v>63</v>
      </c>
      <c r="P90" t="s">
        <v>75</v>
      </c>
      <c r="Q90" t="s">
        <v>65</v>
      </c>
    </row>
    <row r="91" spans="1:17" x14ac:dyDescent="0.25">
      <c r="A91">
        <v>15767954</v>
      </c>
      <c r="B91">
        <v>635</v>
      </c>
      <c r="C91" t="s">
        <v>15</v>
      </c>
      <c r="D91" t="s">
        <v>61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  <c r="M91" t="s">
        <v>19</v>
      </c>
      <c r="N91" t="s">
        <v>62</v>
      </c>
      <c r="O91" t="s">
        <v>66</v>
      </c>
      <c r="P91" t="s">
        <v>75</v>
      </c>
      <c r="Q91" t="s">
        <v>67</v>
      </c>
    </row>
    <row r="92" spans="1:17" x14ac:dyDescent="0.25">
      <c r="A92">
        <v>15757535</v>
      </c>
      <c r="B92">
        <v>647</v>
      </c>
      <c r="C92" t="s">
        <v>16</v>
      </c>
      <c r="D92" t="s">
        <v>61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 t="s">
        <v>21</v>
      </c>
      <c r="N92" t="s">
        <v>62</v>
      </c>
      <c r="O92" t="s">
        <v>63</v>
      </c>
      <c r="P92" t="s">
        <v>75</v>
      </c>
      <c r="Q92" t="s">
        <v>65</v>
      </c>
    </row>
    <row r="93" spans="1:17" x14ac:dyDescent="0.25">
      <c r="A93">
        <v>15731511</v>
      </c>
      <c r="B93">
        <v>808</v>
      </c>
      <c r="C93" t="s">
        <v>14</v>
      </c>
      <c r="D93" t="s">
        <v>74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 t="s">
        <v>21</v>
      </c>
      <c r="N93" t="s">
        <v>72</v>
      </c>
      <c r="O93" t="s">
        <v>73</v>
      </c>
      <c r="P93" t="s">
        <v>70</v>
      </c>
      <c r="Q93" t="s">
        <v>67</v>
      </c>
    </row>
    <row r="94" spans="1:17" x14ac:dyDescent="0.25">
      <c r="A94">
        <v>15809248</v>
      </c>
      <c r="B94">
        <v>524</v>
      </c>
      <c r="C94" t="s">
        <v>14</v>
      </c>
      <c r="D94" t="s">
        <v>61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 t="s">
        <v>20</v>
      </c>
      <c r="N94" t="s">
        <v>68</v>
      </c>
      <c r="O94" t="s">
        <v>63</v>
      </c>
      <c r="P94" t="s">
        <v>76</v>
      </c>
      <c r="Q94" t="s">
        <v>67</v>
      </c>
    </row>
    <row r="95" spans="1:17" x14ac:dyDescent="0.25">
      <c r="A95">
        <v>15640635</v>
      </c>
      <c r="B95">
        <v>769</v>
      </c>
      <c r="C95" t="s">
        <v>14</v>
      </c>
      <c r="D95" t="s">
        <v>74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 t="s">
        <v>19</v>
      </c>
      <c r="N95" t="s">
        <v>77</v>
      </c>
      <c r="O95" t="s">
        <v>63</v>
      </c>
      <c r="P95" t="s">
        <v>70</v>
      </c>
      <c r="Q95" t="s">
        <v>67</v>
      </c>
    </row>
    <row r="96" spans="1:17" x14ac:dyDescent="0.25">
      <c r="A96">
        <v>15676966</v>
      </c>
      <c r="B96">
        <v>730</v>
      </c>
      <c r="C96" t="s">
        <v>16</v>
      </c>
      <c r="D96" t="s">
        <v>74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 t="s">
        <v>21</v>
      </c>
      <c r="N96" t="s">
        <v>71</v>
      </c>
      <c r="O96" t="s">
        <v>63</v>
      </c>
      <c r="P96" t="s">
        <v>75</v>
      </c>
      <c r="Q96" t="s">
        <v>67</v>
      </c>
    </row>
    <row r="97" spans="1:17" x14ac:dyDescent="0.25">
      <c r="A97">
        <v>15699461</v>
      </c>
      <c r="B97">
        <v>515</v>
      </c>
      <c r="C97" t="s">
        <v>16</v>
      </c>
      <c r="D97" t="s">
        <v>74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 t="s">
        <v>20</v>
      </c>
      <c r="N97" t="s">
        <v>68</v>
      </c>
      <c r="O97" t="s">
        <v>69</v>
      </c>
      <c r="P97" t="s">
        <v>76</v>
      </c>
      <c r="Q97" t="s">
        <v>67</v>
      </c>
    </row>
    <row r="98" spans="1:17" x14ac:dyDescent="0.25">
      <c r="A98">
        <v>15738721</v>
      </c>
      <c r="B98">
        <v>773</v>
      </c>
      <c r="C98" t="s">
        <v>16</v>
      </c>
      <c r="D98" t="s">
        <v>74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 t="s">
        <v>21</v>
      </c>
      <c r="N98" t="s">
        <v>77</v>
      </c>
      <c r="O98" t="s">
        <v>73</v>
      </c>
      <c r="P98" t="s">
        <v>76</v>
      </c>
      <c r="Q98" t="s">
        <v>67</v>
      </c>
    </row>
    <row r="99" spans="1:17" x14ac:dyDescent="0.25">
      <c r="A99">
        <v>15693683</v>
      </c>
      <c r="B99">
        <v>814</v>
      </c>
      <c r="C99" t="s">
        <v>15</v>
      </c>
      <c r="D99" t="s">
        <v>74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  <c r="M99" t="s">
        <v>19</v>
      </c>
      <c r="N99" t="s">
        <v>72</v>
      </c>
      <c r="O99" t="s">
        <v>66</v>
      </c>
      <c r="P99" t="s">
        <v>70</v>
      </c>
      <c r="Q99" t="s">
        <v>67</v>
      </c>
    </row>
    <row r="100" spans="1:17" x14ac:dyDescent="0.25">
      <c r="A100">
        <v>15604348</v>
      </c>
      <c r="B100">
        <v>710</v>
      </c>
      <c r="C100" t="s">
        <v>16</v>
      </c>
      <c r="D100" t="s">
        <v>74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  <c r="M100" t="s">
        <v>19</v>
      </c>
      <c r="N100" t="s">
        <v>71</v>
      </c>
      <c r="O100" t="s">
        <v>63</v>
      </c>
      <c r="P100" t="s">
        <v>70</v>
      </c>
      <c r="Q100" t="s">
        <v>67</v>
      </c>
    </row>
    <row r="101" spans="1:17" x14ac:dyDescent="0.25">
      <c r="A101">
        <v>15633059</v>
      </c>
      <c r="B101">
        <v>413</v>
      </c>
      <c r="C101" t="s">
        <v>14</v>
      </c>
      <c r="D101" t="s">
        <v>74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 t="s">
        <v>20</v>
      </c>
      <c r="N101" t="s">
        <v>68</v>
      </c>
      <c r="O101" t="s">
        <v>63</v>
      </c>
      <c r="P101" t="s">
        <v>76</v>
      </c>
      <c r="Q101" t="s">
        <v>67</v>
      </c>
    </row>
    <row r="102" spans="1:17" x14ac:dyDescent="0.25">
      <c r="A102">
        <v>15808582</v>
      </c>
      <c r="B102">
        <v>665</v>
      </c>
      <c r="C102" t="s">
        <v>14</v>
      </c>
      <c r="D102" t="s">
        <v>61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 t="s">
        <v>21</v>
      </c>
      <c r="N102" t="s">
        <v>62</v>
      </c>
      <c r="O102" t="s">
        <v>63</v>
      </c>
      <c r="P102" t="s">
        <v>70</v>
      </c>
      <c r="Q102" t="s">
        <v>67</v>
      </c>
    </row>
    <row r="103" spans="1:17" x14ac:dyDescent="0.25">
      <c r="A103">
        <v>15743192</v>
      </c>
      <c r="B103">
        <v>623</v>
      </c>
      <c r="C103" t="s">
        <v>14</v>
      </c>
      <c r="D103" t="s">
        <v>61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 t="s">
        <v>21</v>
      </c>
      <c r="N103" t="s">
        <v>62</v>
      </c>
      <c r="O103" t="s">
        <v>63</v>
      </c>
      <c r="P103" t="s">
        <v>70</v>
      </c>
      <c r="Q103" t="s">
        <v>67</v>
      </c>
    </row>
    <row r="104" spans="1:17" x14ac:dyDescent="0.25">
      <c r="A104">
        <v>15580146</v>
      </c>
      <c r="B104">
        <v>738</v>
      </c>
      <c r="C104" t="s">
        <v>14</v>
      </c>
      <c r="D104" t="s">
        <v>74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  <c r="M104" t="s">
        <v>20</v>
      </c>
      <c r="N104" t="s">
        <v>71</v>
      </c>
      <c r="O104" t="s">
        <v>66</v>
      </c>
      <c r="P104" t="s">
        <v>76</v>
      </c>
      <c r="Q104" t="s">
        <v>67</v>
      </c>
    </row>
    <row r="105" spans="1:17" x14ac:dyDescent="0.25">
      <c r="A105">
        <v>15776605</v>
      </c>
      <c r="B105">
        <v>528</v>
      </c>
      <c r="C105" t="s">
        <v>16</v>
      </c>
      <c r="D105" t="s">
        <v>74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 t="s">
        <v>20</v>
      </c>
      <c r="N105" t="s">
        <v>68</v>
      </c>
      <c r="O105" t="s">
        <v>63</v>
      </c>
      <c r="P105" t="s">
        <v>70</v>
      </c>
      <c r="Q105" t="s">
        <v>67</v>
      </c>
    </row>
    <row r="106" spans="1:17" x14ac:dyDescent="0.25">
      <c r="A106">
        <v>15804919</v>
      </c>
      <c r="B106">
        <v>670</v>
      </c>
      <c r="C106" t="s">
        <v>16</v>
      </c>
      <c r="D106" t="s">
        <v>61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  <c r="M106" t="s">
        <v>23</v>
      </c>
      <c r="N106" t="s">
        <v>71</v>
      </c>
      <c r="O106" t="s">
        <v>63</v>
      </c>
      <c r="P106" t="s">
        <v>64</v>
      </c>
      <c r="Q106" t="s">
        <v>65</v>
      </c>
    </row>
    <row r="107" spans="1:17" x14ac:dyDescent="0.25">
      <c r="A107">
        <v>15613854</v>
      </c>
      <c r="B107">
        <v>622</v>
      </c>
      <c r="C107" t="s">
        <v>16</v>
      </c>
      <c r="D107" t="s">
        <v>61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 t="s">
        <v>21</v>
      </c>
      <c r="N107" t="s">
        <v>62</v>
      </c>
      <c r="O107" t="s">
        <v>73</v>
      </c>
      <c r="P107" t="s">
        <v>75</v>
      </c>
      <c r="Q107" t="s">
        <v>65</v>
      </c>
    </row>
    <row r="108" spans="1:17" x14ac:dyDescent="0.25">
      <c r="A108">
        <v>15599195</v>
      </c>
      <c r="B108">
        <v>582</v>
      </c>
      <c r="C108" t="s">
        <v>15</v>
      </c>
      <c r="D108" t="s">
        <v>74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  <c r="M108" t="s">
        <v>20</v>
      </c>
      <c r="N108" t="s">
        <v>62</v>
      </c>
      <c r="O108" t="s">
        <v>66</v>
      </c>
      <c r="P108" t="s">
        <v>64</v>
      </c>
      <c r="Q108" t="s">
        <v>67</v>
      </c>
    </row>
    <row r="109" spans="1:17" x14ac:dyDescent="0.25">
      <c r="A109">
        <v>15812878</v>
      </c>
      <c r="B109">
        <v>785</v>
      </c>
      <c r="C109" t="s">
        <v>15</v>
      </c>
      <c r="D109" t="s">
        <v>61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  <c r="M109" t="s">
        <v>20</v>
      </c>
      <c r="N109" t="s">
        <v>77</v>
      </c>
      <c r="O109" t="s">
        <v>66</v>
      </c>
      <c r="P109" t="s">
        <v>64</v>
      </c>
      <c r="Q109" t="s">
        <v>67</v>
      </c>
    </row>
    <row r="110" spans="1:17" x14ac:dyDescent="0.25">
      <c r="A110">
        <v>15602312</v>
      </c>
      <c r="B110">
        <v>605</v>
      </c>
      <c r="C110" t="s">
        <v>16</v>
      </c>
      <c r="D110" t="s">
        <v>74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  <c r="M110" t="s">
        <v>20</v>
      </c>
      <c r="N110" t="s">
        <v>62</v>
      </c>
      <c r="O110" t="s">
        <v>69</v>
      </c>
      <c r="P110" t="s">
        <v>75</v>
      </c>
      <c r="Q110" t="s">
        <v>67</v>
      </c>
    </row>
    <row r="111" spans="1:17" x14ac:dyDescent="0.25">
      <c r="A111">
        <v>15744689</v>
      </c>
      <c r="B111">
        <v>479</v>
      </c>
      <c r="C111" t="s">
        <v>15</v>
      </c>
      <c r="D111" t="s">
        <v>74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 t="s">
        <v>20</v>
      </c>
      <c r="N111" t="s">
        <v>68</v>
      </c>
      <c r="O111" t="s">
        <v>66</v>
      </c>
      <c r="P111" t="s">
        <v>76</v>
      </c>
      <c r="Q111" t="s">
        <v>65</v>
      </c>
    </row>
    <row r="112" spans="1:17" x14ac:dyDescent="0.25">
      <c r="A112">
        <v>15803526</v>
      </c>
      <c r="B112">
        <v>685</v>
      </c>
      <c r="C112" t="s">
        <v>15</v>
      </c>
      <c r="D112" t="s">
        <v>74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  <c r="M112" t="s">
        <v>20</v>
      </c>
      <c r="N112" t="s">
        <v>71</v>
      </c>
      <c r="O112" t="s">
        <v>66</v>
      </c>
      <c r="P112" t="s">
        <v>75</v>
      </c>
      <c r="Q112" t="s">
        <v>67</v>
      </c>
    </row>
    <row r="113" spans="1:17" x14ac:dyDescent="0.25">
      <c r="A113">
        <v>15665790</v>
      </c>
      <c r="B113">
        <v>538</v>
      </c>
      <c r="C113" t="s">
        <v>15</v>
      </c>
      <c r="D113" t="s">
        <v>74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 t="s">
        <v>20</v>
      </c>
      <c r="N113" t="s">
        <v>68</v>
      </c>
      <c r="O113" t="s">
        <v>73</v>
      </c>
      <c r="P113" t="s">
        <v>70</v>
      </c>
      <c r="Q113" t="s">
        <v>67</v>
      </c>
    </row>
    <row r="114" spans="1:17" x14ac:dyDescent="0.25">
      <c r="A114">
        <v>15715951</v>
      </c>
      <c r="B114">
        <v>562</v>
      </c>
      <c r="C114" t="s">
        <v>14</v>
      </c>
      <c r="D114" t="s">
        <v>74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 t="s">
        <v>21</v>
      </c>
      <c r="N114" t="s">
        <v>68</v>
      </c>
      <c r="O114" t="s">
        <v>73</v>
      </c>
      <c r="P114" t="s">
        <v>64</v>
      </c>
      <c r="Q114" t="s">
        <v>67</v>
      </c>
    </row>
    <row r="115" spans="1:17" x14ac:dyDescent="0.25">
      <c r="A115">
        <v>15591100</v>
      </c>
      <c r="B115">
        <v>675</v>
      </c>
      <c r="C115" t="s">
        <v>16</v>
      </c>
      <c r="D115" t="s">
        <v>74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 t="s">
        <v>20</v>
      </c>
      <c r="N115" t="s">
        <v>71</v>
      </c>
      <c r="O115" t="s">
        <v>73</v>
      </c>
      <c r="P115" t="s">
        <v>76</v>
      </c>
      <c r="Q115" t="s">
        <v>67</v>
      </c>
    </row>
    <row r="116" spans="1:17" x14ac:dyDescent="0.25">
      <c r="A116">
        <v>15609618</v>
      </c>
      <c r="B116">
        <v>721</v>
      </c>
      <c r="C116" t="s">
        <v>15</v>
      </c>
      <c r="D116" t="s">
        <v>74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 t="s">
        <v>19</v>
      </c>
      <c r="N116" t="s">
        <v>71</v>
      </c>
      <c r="O116" t="s">
        <v>69</v>
      </c>
      <c r="P116" t="s">
        <v>76</v>
      </c>
      <c r="Q116" t="s">
        <v>65</v>
      </c>
    </row>
    <row r="117" spans="1:17" x14ac:dyDescent="0.25">
      <c r="A117">
        <v>15675522</v>
      </c>
      <c r="B117">
        <v>628</v>
      </c>
      <c r="C117" t="s">
        <v>15</v>
      </c>
      <c r="D117" t="s">
        <v>61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 t="s">
        <v>20</v>
      </c>
      <c r="N117" t="s">
        <v>62</v>
      </c>
      <c r="O117" t="s">
        <v>73</v>
      </c>
      <c r="P117" t="s">
        <v>76</v>
      </c>
      <c r="Q117" t="s">
        <v>67</v>
      </c>
    </row>
    <row r="118" spans="1:17" x14ac:dyDescent="0.25">
      <c r="A118">
        <v>15705512</v>
      </c>
      <c r="B118">
        <v>668</v>
      </c>
      <c r="C118" t="s">
        <v>15</v>
      </c>
      <c r="D118" t="s">
        <v>61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 t="s">
        <v>20</v>
      </c>
      <c r="N118" t="s">
        <v>62</v>
      </c>
      <c r="O118" t="s">
        <v>69</v>
      </c>
      <c r="P118" t="s">
        <v>70</v>
      </c>
      <c r="Q118" t="s">
        <v>67</v>
      </c>
    </row>
    <row r="119" spans="1:17" x14ac:dyDescent="0.25">
      <c r="A119">
        <v>15698028</v>
      </c>
      <c r="B119">
        <v>506</v>
      </c>
      <c r="C119" t="s">
        <v>14</v>
      </c>
      <c r="D119" t="s">
        <v>61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 t="s">
        <v>21</v>
      </c>
      <c r="N119" t="s">
        <v>68</v>
      </c>
      <c r="O119" t="s">
        <v>63</v>
      </c>
      <c r="P119" t="s">
        <v>64</v>
      </c>
      <c r="Q119" t="s">
        <v>67</v>
      </c>
    </row>
    <row r="120" spans="1:17" x14ac:dyDescent="0.25">
      <c r="A120">
        <v>15661670</v>
      </c>
      <c r="B120">
        <v>524</v>
      </c>
      <c r="C120" t="s">
        <v>15</v>
      </c>
      <c r="D120" t="s">
        <v>61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 t="s">
        <v>20</v>
      </c>
      <c r="N120" t="s">
        <v>68</v>
      </c>
      <c r="O120" t="s">
        <v>73</v>
      </c>
      <c r="P120" t="s">
        <v>70</v>
      </c>
      <c r="Q120" t="s">
        <v>65</v>
      </c>
    </row>
    <row r="121" spans="1:17" x14ac:dyDescent="0.25">
      <c r="A121">
        <v>15600781</v>
      </c>
      <c r="B121">
        <v>699</v>
      </c>
      <c r="C121" t="s">
        <v>15</v>
      </c>
      <c r="D121" t="s">
        <v>74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 t="s">
        <v>20</v>
      </c>
      <c r="N121" t="s">
        <v>71</v>
      </c>
      <c r="O121" t="s">
        <v>69</v>
      </c>
      <c r="P121" t="s">
        <v>75</v>
      </c>
      <c r="Q121" t="s">
        <v>67</v>
      </c>
    </row>
    <row r="122" spans="1:17" x14ac:dyDescent="0.25">
      <c r="A122">
        <v>15682472</v>
      </c>
      <c r="B122">
        <v>828</v>
      </c>
      <c r="C122" t="s">
        <v>14</v>
      </c>
      <c r="D122" t="s">
        <v>74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  <c r="M122" t="s">
        <v>20</v>
      </c>
      <c r="N122" t="s">
        <v>72</v>
      </c>
      <c r="O122" t="s">
        <v>73</v>
      </c>
      <c r="P122" t="s">
        <v>70</v>
      </c>
      <c r="Q122" t="s">
        <v>67</v>
      </c>
    </row>
    <row r="123" spans="1:17" x14ac:dyDescent="0.25">
      <c r="A123">
        <v>15580203</v>
      </c>
      <c r="B123">
        <v>674</v>
      </c>
      <c r="C123" t="s">
        <v>16</v>
      </c>
      <c r="D123" t="s">
        <v>74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 t="s">
        <v>20</v>
      </c>
      <c r="N123" t="s">
        <v>71</v>
      </c>
      <c r="O123" t="s">
        <v>73</v>
      </c>
      <c r="P123" t="s">
        <v>70</v>
      </c>
      <c r="Q123" t="s">
        <v>67</v>
      </c>
    </row>
    <row r="124" spans="1:17" x14ac:dyDescent="0.25">
      <c r="A124">
        <v>15690673</v>
      </c>
      <c r="B124">
        <v>656</v>
      </c>
      <c r="C124" t="s">
        <v>14</v>
      </c>
      <c r="D124" t="s">
        <v>61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 t="s">
        <v>20</v>
      </c>
      <c r="N124" t="s">
        <v>62</v>
      </c>
      <c r="O124" t="s">
        <v>63</v>
      </c>
      <c r="P124" t="s">
        <v>70</v>
      </c>
      <c r="Q124" t="s">
        <v>67</v>
      </c>
    </row>
    <row r="125" spans="1:17" x14ac:dyDescent="0.25">
      <c r="A125">
        <v>15760085</v>
      </c>
      <c r="B125">
        <v>684</v>
      </c>
      <c r="C125" t="s">
        <v>15</v>
      </c>
      <c r="D125" t="s">
        <v>61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 t="s">
        <v>21</v>
      </c>
      <c r="N125" t="s">
        <v>71</v>
      </c>
      <c r="O125" t="s">
        <v>73</v>
      </c>
      <c r="P125" t="s">
        <v>76</v>
      </c>
      <c r="Q125" t="s">
        <v>67</v>
      </c>
    </row>
    <row r="126" spans="1:17" x14ac:dyDescent="0.25">
      <c r="A126">
        <v>15779659</v>
      </c>
      <c r="B126">
        <v>625</v>
      </c>
      <c r="C126" t="s">
        <v>14</v>
      </c>
      <c r="D126" t="s">
        <v>61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 t="s">
        <v>19</v>
      </c>
      <c r="N126" t="s">
        <v>62</v>
      </c>
      <c r="O126" t="s">
        <v>63</v>
      </c>
      <c r="P126" t="s">
        <v>75</v>
      </c>
      <c r="Q126" t="s">
        <v>67</v>
      </c>
    </row>
    <row r="127" spans="1:17" x14ac:dyDescent="0.25">
      <c r="A127">
        <v>15627360</v>
      </c>
      <c r="B127">
        <v>432</v>
      </c>
      <c r="C127" t="s">
        <v>14</v>
      </c>
      <c r="D127" t="s">
        <v>74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  <c r="M127" t="s">
        <v>21</v>
      </c>
      <c r="N127" t="s">
        <v>68</v>
      </c>
      <c r="O127" t="s">
        <v>69</v>
      </c>
      <c r="P127" t="s">
        <v>76</v>
      </c>
      <c r="Q127" t="s">
        <v>65</v>
      </c>
    </row>
    <row r="128" spans="1:17" x14ac:dyDescent="0.25">
      <c r="A128">
        <v>15671137</v>
      </c>
      <c r="B128">
        <v>549</v>
      </c>
      <c r="C128" t="s">
        <v>14</v>
      </c>
      <c r="D128" t="s">
        <v>61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  <c r="M128" t="s">
        <v>22</v>
      </c>
      <c r="N128" t="s">
        <v>68</v>
      </c>
      <c r="O128" t="s">
        <v>63</v>
      </c>
      <c r="P128" t="s">
        <v>64</v>
      </c>
      <c r="Q128" t="s">
        <v>65</v>
      </c>
    </row>
    <row r="129" spans="1:17" x14ac:dyDescent="0.25">
      <c r="A129">
        <v>15782688</v>
      </c>
      <c r="B129">
        <v>625</v>
      </c>
      <c r="C129" t="s">
        <v>15</v>
      </c>
      <c r="D129" t="s">
        <v>74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 t="s">
        <v>22</v>
      </c>
      <c r="N129" t="s">
        <v>62</v>
      </c>
      <c r="O129" t="s">
        <v>73</v>
      </c>
      <c r="P129" t="s">
        <v>64</v>
      </c>
      <c r="Q129" t="s">
        <v>65</v>
      </c>
    </row>
    <row r="130" spans="1:17" x14ac:dyDescent="0.25">
      <c r="A130">
        <v>15575492</v>
      </c>
      <c r="B130">
        <v>828</v>
      </c>
      <c r="C130" t="s">
        <v>14</v>
      </c>
      <c r="D130" t="s">
        <v>61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 t="s">
        <v>21</v>
      </c>
      <c r="N130" t="s">
        <v>72</v>
      </c>
      <c r="O130" t="s">
        <v>63</v>
      </c>
      <c r="P130" t="s">
        <v>70</v>
      </c>
      <c r="Q130" t="s">
        <v>67</v>
      </c>
    </row>
    <row r="131" spans="1:17" x14ac:dyDescent="0.25">
      <c r="A131">
        <v>15591607</v>
      </c>
      <c r="B131">
        <v>770</v>
      </c>
      <c r="C131" t="s">
        <v>14</v>
      </c>
      <c r="D131" t="s">
        <v>74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 t="s">
        <v>19</v>
      </c>
      <c r="N131" t="s">
        <v>77</v>
      </c>
      <c r="O131" t="s">
        <v>73</v>
      </c>
      <c r="P131" t="s">
        <v>76</v>
      </c>
      <c r="Q131" t="s">
        <v>67</v>
      </c>
    </row>
    <row r="132" spans="1:17" x14ac:dyDescent="0.25">
      <c r="A132">
        <v>15740404</v>
      </c>
      <c r="B132">
        <v>758</v>
      </c>
      <c r="C132" t="s">
        <v>14</v>
      </c>
      <c r="D132" t="s">
        <v>61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 t="s">
        <v>20</v>
      </c>
      <c r="N132" t="s">
        <v>77</v>
      </c>
      <c r="O132" t="s">
        <v>63</v>
      </c>
      <c r="P132" t="s">
        <v>75</v>
      </c>
      <c r="Q132" t="s">
        <v>67</v>
      </c>
    </row>
    <row r="133" spans="1:17" x14ac:dyDescent="0.25">
      <c r="A133">
        <v>15718369</v>
      </c>
      <c r="B133">
        <v>795</v>
      </c>
      <c r="C133" t="s">
        <v>15</v>
      </c>
      <c r="D133" t="s">
        <v>61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 t="s">
        <v>20</v>
      </c>
      <c r="N133" t="s">
        <v>77</v>
      </c>
      <c r="O133" t="s">
        <v>73</v>
      </c>
      <c r="P133" t="s">
        <v>76</v>
      </c>
      <c r="Q133" t="s">
        <v>67</v>
      </c>
    </row>
    <row r="134" spans="1:17" x14ac:dyDescent="0.25">
      <c r="A134">
        <v>15677871</v>
      </c>
      <c r="B134">
        <v>687</v>
      </c>
      <c r="C134" t="s">
        <v>14</v>
      </c>
      <c r="D134" t="s">
        <v>74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  <c r="M134" t="s">
        <v>20</v>
      </c>
      <c r="N134" t="s">
        <v>71</v>
      </c>
      <c r="O134" t="s">
        <v>73</v>
      </c>
      <c r="P134" t="s">
        <v>76</v>
      </c>
      <c r="Q134" t="s">
        <v>67</v>
      </c>
    </row>
    <row r="135" spans="1:17" x14ac:dyDescent="0.25">
      <c r="A135">
        <v>15642004</v>
      </c>
      <c r="B135">
        <v>686</v>
      </c>
      <c r="C135" t="s">
        <v>14</v>
      </c>
      <c r="D135" t="s">
        <v>74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 t="s">
        <v>19</v>
      </c>
      <c r="N135" t="s">
        <v>71</v>
      </c>
      <c r="O135" t="s">
        <v>63</v>
      </c>
      <c r="P135" t="s">
        <v>64</v>
      </c>
      <c r="Q135" t="s">
        <v>67</v>
      </c>
    </row>
    <row r="136" spans="1:17" x14ac:dyDescent="0.25">
      <c r="A136">
        <v>15712543</v>
      </c>
      <c r="B136">
        <v>789</v>
      </c>
      <c r="C136" t="s">
        <v>15</v>
      </c>
      <c r="D136" t="s">
        <v>74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 t="s">
        <v>20</v>
      </c>
      <c r="N136" t="s">
        <v>77</v>
      </c>
      <c r="O136" t="s">
        <v>73</v>
      </c>
      <c r="P136" t="s">
        <v>70</v>
      </c>
      <c r="Q136" t="s">
        <v>67</v>
      </c>
    </row>
    <row r="137" spans="1:17" x14ac:dyDescent="0.25">
      <c r="A137">
        <v>15584518</v>
      </c>
      <c r="B137">
        <v>589</v>
      </c>
      <c r="C137" t="s">
        <v>15</v>
      </c>
      <c r="D137" t="s">
        <v>61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  <c r="M137" t="s">
        <v>22</v>
      </c>
      <c r="N137" t="s">
        <v>62</v>
      </c>
      <c r="O137" t="s">
        <v>73</v>
      </c>
      <c r="P137" t="s">
        <v>75</v>
      </c>
      <c r="Q137" t="s">
        <v>67</v>
      </c>
    </row>
    <row r="138" spans="1:17" x14ac:dyDescent="0.25">
      <c r="A138">
        <v>15802381</v>
      </c>
      <c r="B138">
        <v>461</v>
      </c>
      <c r="C138" t="s">
        <v>15</v>
      </c>
      <c r="D138" t="s">
        <v>61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 t="s">
        <v>20</v>
      </c>
      <c r="N138" t="s">
        <v>68</v>
      </c>
      <c r="O138" t="s">
        <v>66</v>
      </c>
      <c r="P138" t="s">
        <v>75</v>
      </c>
      <c r="Q138" t="s">
        <v>67</v>
      </c>
    </row>
    <row r="139" spans="1:17" x14ac:dyDescent="0.25">
      <c r="A139">
        <v>15610156</v>
      </c>
      <c r="B139">
        <v>637</v>
      </c>
      <c r="C139" t="s">
        <v>14</v>
      </c>
      <c r="D139" t="s">
        <v>74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 t="s">
        <v>21</v>
      </c>
      <c r="N139" t="s">
        <v>62</v>
      </c>
      <c r="O139" t="s">
        <v>73</v>
      </c>
      <c r="P139" t="s">
        <v>64</v>
      </c>
      <c r="Q139" t="s">
        <v>67</v>
      </c>
    </row>
    <row r="140" spans="1:17" x14ac:dyDescent="0.25">
      <c r="A140">
        <v>15594408</v>
      </c>
      <c r="B140">
        <v>584</v>
      </c>
      <c r="C140" t="s">
        <v>16</v>
      </c>
      <c r="D140" t="s">
        <v>61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 t="s">
        <v>21</v>
      </c>
      <c r="N140" t="s">
        <v>62</v>
      </c>
      <c r="O140" t="s">
        <v>69</v>
      </c>
      <c r="P140" t="s">
        <v>64</v>
      </c>
      <c r="Q140" t="s">
        <v>65</v>
      </c>
    </row>
    <row r="141" spans="1:17" x14ac:dyDescent="0.25">
      <c r="A141">
        <v>15640905</v>
      </c>
      <c r="B141">
        <v>579</v>
      </c>
      <c r="C141" t="s">
        <v>16</v>
      </c>
      <c r="D141" t="s">
        <v>61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 t="s">
        <v>20</v>
      </c>
      <c r="N141" t="s">
        <v>68</v>
      </c>
      <c r="O141" t="s">
        <v>73</v>
      </c>
      <c r="P141" t="s">
        <v>64</v>
      </c>
      <c r="Q141" t="s">
        <v>65</v>
      </c>
    </row>
    <row r="142" spans="1:17" x14ac:dyDescent="0.25">
      <c r="A142">
        <v>15698932</v>
      </c>
      <c r="B142">
        <v>756</v>
      </c>
      <c r="C142" t="s">
        <v>15</v>
      </c>
      <c r="D142" t="s">
        <v>74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 t="s">
        <v>21</v>
      </c>
      <c r="N142" t="s">
        <v>77</v>
      </c>
      <c r="O142" t="s">
        <v>73</v>
      </c>
      <c r="P142" t="s">
        <v>76</v>
      </c>
      <c r="Q142" t="s">
        <v>67</v>
      </c>
    </row>
    <row r="143" spans="1:17" x14ac:dyDescent="0.25">
      <c r="A143">
        <v>15724944</v>
      </c>
      <c r="B143">
        <v>663</v>
      </c>
      <c r="C143" t="s">
        <v>14</v>
      </c>
      <c r="D143" t="s">
        <v>74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 t="s">
        <v>20</v>
      </c>
      <c r="N143" t="s">
        <v>62</v>
      </c>
      <c r="O143" t="s">
        <v>63</v>
      </c>
      <c r="P143" t="s">
        <v>70</v>
      </c>
      <c r="Q143" t="s">
        <v>67</v>
      </c>
    </row>
    <row r="144" spans="1:17" x14ac:dyDescent="0.25">
      <c r="A144">
        <v>15628145</v>
      </c>
      <c r="B144">
        <v>682</v>
      </c>
      <c r="C144" t="s">
        <v>14</v>
      </c>
      <c r="D144" t="s">
        <v>61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 t="s">
        <v>21</v>
      </c>
      <c r="N144" t="s">
        <v>71</v>
      </c>
      <c r="O144" t="s">
        <v>73</v>
      </c>
      <c r="P144" t="s">
        <v>75</v>
      </c>
      <c r="Q144" t="s">
        <v>67</v>
      </c>
    </row>
    <row r="145" spans="1:17" x14ac:dyDescent="0.25">
      <c r="A145">
        <v>15713483</v>
      </c>
      <c r="B145">
        <v>793</v>
      </c>
      <c r="C145" t="s">
        <v>16</v>
      </c>
      <c r="D145" t="s">
        <v>74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 t="s">
        <v>22</v>
      </c>
      <c r="N145" t="s">
        <v>77</v>
      </c>
      <c r="O145" t="s">
        <v>63</v>
      </c>
      <c r="P145" t="s">
        <v>64</v>
      </c>
      <c r="Q145" t="s">
        <v>65</v>
      </c>
    </row>
    <row r="146" spans="1:17" x14ac:dyDescent="0.25">
      <c r="A146">
        <v>15612350</v>
      </c>
      <c r="B146">
        <v>691</v>
      </c>
      <c r="C146" t="s">
        <v>14</v>
      </c>
      <c r="D146" t="s">
        <v>61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  <c r="M146" t="s">
        <v>20</v>
      </c>
      <c r="N146" t="s">
        <v>71</v>
      </c>
      <c r="O146" t="s">
        <v>66</v>
      </c>
      <c r="P146" t="s">
        <v>75</v>
      </c>
      <c r="Q146" t="s">
        <v>65</v>
      </c>
    </row>
    <row r="147" spans="1:17" x14ac:dyDescent="0.25">
      <c r="A147">
        <v>15800703</v>
      </c>
      <c r="B147">
        <v>485</v>
      </c>
      <c r="C147" t="s">
        <v>16</v>
      </c>
      <c r="D147" t="s">
        <v>61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 t="s">
        <v>19</v>
      </c>
      <c r="N147" t="s">
        <v>68</v>
      </c>
      <c r="O147" t="s">
        <v>73</v>
      </c>
      <c r="P147" t="s">
        <v>75</v>
      </c>
      <c r="Q147" t="s">
        <v>67</v>
      </c>
    </row>
    <row r="148" spans="1:17" x14ac:dyDescent="0.25">
      <c r="A148">
        <v>15705707</v>
      </c>
      <c r="B148">
        <v>635</v>
      </c>
      <c r="C148" t="s">
        <v>16</v>
      </c>
      <c r="D148" t="s">
        <v>61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 t="s">
        <v>19</v>
      </c>
      <c r="N148" t="s">
        <v>62</v>
      </c>
      <c r="O148" t="s">
        <v>73</v>
      </c>
      <c r="P148" t="s">
        <v>70</v>
      </c>
      <c r="Q148" t="s">
        <v>67</v>
      </c>
    </row>
    <row r="149" spans="1:17" x14ac:dyDescent="0.25">
      <c r="A149">
        <v>15754105</v>
      </c>
      <c r="B149">
        <v>650</v>
      </c>
      <c r="C149" t="s">
        <v>14</v>
      </c>
      <c r="D149" t="s">
        <v>74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 t="s">
        <v>20</v>
      </c>
      <c r="N149" t="s">
        <v>62</v>
      </c>
      <c r="O149" t="s">
        <v>73</v>
      </c>
      <c r="P149" t="s">
        <v>75</v>
      </c>
      <c r="Q149" t="s">
        <v>67</v>
      </c>
    </row>
    <row r="150" spans="1:17" x14ac:dyDescent="0.25">
      <c r="A150">
        <v>15703264</v>
      </c>
      <c r="B150">
        <v>735</v>
      </c>
      <c r="C150" t="s">
        <v>14</v>
      </c>
      <c r="D150" t="s">
        <v>74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 t="s">
        <v>21</v>
      </c>
      <c r="N150" t="s">
        <v>71</v>
      </c>
      <c r="O150" t="s">
        <v>73</v>
      </c>
      <c r="P150" t="s">
        <v>76</v>
      </c>
      <c r="Q150" t="s">
        <v>67</v>
      </c>
    </row>
    <row r="151" spans="1:17" x14ac:dyDescent="0.25">
      <c r="A151">
        <v>15794413</v>
      </c>
      <c r="B151">
        <v>416</v>
      </c>
      <c r="C151" t="s">
        <v>14</v>
      </c>
      <c r="D151" t="s">
        <v>74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 t="s">
        <v>20</v>
      </c>
      <c r="N151" t="s">
        <v>68</v>
      </c>
      <c r="O151" t="s">
        <v>63</v>
      </c>
      <c r="P151" t="s">
        <v>64</v>
      </c>
      <c r="Q151" t="s">
        <v>67</v>
      </c>
    </row>
    <row r="152" spans="1:17" x14ac:dyDescent="0.25">
      <c r="A152">
        <v>15650237</v>
      </c>
      <c r="B152">
        <v>754</v>
      </c>
      <c r="C152" t="s">
        <v>16</v>
      </c>
      <c r="D152" t="s">
        <v>61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 t="s">
        <v>20</v>
      </c>
      <c r="N152" t="s">
        <v>77</v>
      </c>
      <c r="O152" t="s">
        <v>63</v>
      </c>
      <c r="P152" t="s">
        <v>70</v>
      </c>
      <c r="Q152" t="s">
        <v>67</v>
      </c>
    </row>
    <row r="153" spans="1:17" x14ac:dyDescent="0.25">
      <c r="A153">
        <v>15759618</v>
      </c>
      <c r="B153">
        <v>535</v>
      </c>
      <c r="C153" t="s">
        <v>14</v>
      </c>
      <c r="D153" t="s">
        <v>61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 t="s">
        <v>21</v>
      </c>
      <c r="N153" t="s">
        <v>68</v>
      </c>
      <c r="O153" t="s">
        <v>63</v>
      </c>
      <c r="P153" t="s">
        <v>76</v>
      </c>
      <c r="Q153" t="s">
        <v>65</v>
      </c>
    </row>
    <row r="154" spans="1:17" x14ac:dyDescent="0.25">
      <c r="A154">
        <v>15811589</v>
      </c>
      <c r="B154">
        <v>716</v>
      </c>
      <c r="C154" t="s">
        <v>16</v>
      </c>
      <c r="D154" t="s">
        <v>74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 t="s">
        <v>21</v>
      </c>
      <c r="N154" t="s">
        <v>71</v>
      </c>
      <c r="O154" t="s">
        <v>63</v>
      </c>
      <c r="P154" t="s">
        <v>70</v>
      </c>
      <c r="Q154" t="s">
        <v>67</v>
      </c>
    </row>
    <row r="155" spans="1:17" x14ac:dyDescent="0.25">
      <c r="A155">
        <v>15689044</v>
      </c>
      <c r="B155">
        <v>539</v>
      </c>
      <c r="C155" t="s">
        <v>14</v>
      </c>
      <c r="D155" t="s">
        <v>74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 t="s">
        <v>20</v>
      </c>
      <c r="N155" t="s">
        <v>68</v>
      </c>
      <c r="O155" t="s">
        <v>73</v>
      </c>
      <c r="P155" t="s">
        <v>64</v>
      </c>
      <c r="Q155" t="s">
        <v>67</v>
      </c>
    </row>
    <row r="156" spans="1:17" x14ac:dyDescent="0.25">
      <c r="A156">
        <v>15709368</v>
      </c>
      <c r="B156">
        <v>614</v>
      </c>
      <c r="C156" t="s">
        <v>14</v>
      </c>
      <c r="D156" t="s">
        <v>61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 t="s">
        <v>21</v>
      </c>
      <c r="N156" t="s">
        <v>62</v>
      </c>
      <c r="O156" t="s">
        <v>63</v>
      </c>
      <c r="P156" t="s">
        <v>70</v>
      </c>
      <c r="Q156" t="s">
        <v>67</v>
      </c>
    </row>
    <row r="157" spans="1:17" x14ac:dyDescent="0.25">
      <c r="A157">
        <v>15679145</v>
      </c>
      <c r="B157">
        <v>706</v>
      </c>
      <c r="C157" t="s">
        <v>16</v>
      </c>
      <c r="D157" t="s">
        <v>74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 t="s">
        <v>22</v>
      </c>
      <c r="N157" t="s">
        <v>71</v>
      </c>
      <c r="O157" t="s">
        <v>63</v>
      </c>
      <c r="P157" t="s">
        <v>70</v>
      </c>
      <c r="Q157" t="s">
        <v>65</v>
      </c>
    </row>
    <row r="158" spans="1:17" x14ac:dyDescent="0.25">
      <c r="A158">
        <v>15655007</v>
      </c>
      <c r="B158">
        <v>758</v>
      </c>
      <c r="C158" t="s">
        <v>14</v>
      </c>
      <c r="D158" t="s">
        <v>61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 t="s">
        <v>20</v>
      </c>
      <c r="N158" t="s">
        <v>77</v>
      </c>
      <c r="O158" t="s">
        <v>63</v>
      </c>
      <c r="P158" t="s">
        <v>70</v>
      </c>
      <c r="Q158" t="s">
        <v>67</v>
      </c>
    </row>
    <row r="159" spans="1:17" x14ac:dyDescent="0.25">
      <c r="A159">
        <v>15623595</v>
      </c>
      <c r="B159">
        <v>586</v>
      </c>
      <c r="C159" t="s">
        <v>16</v>
      </c>
      <c r="D159" t="s">
        <v>61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  <c r="M159" t="s">
        <v>19</v>
      </c>
      <c r="N159" t="s">
        <v>62</v>
      </c>
      <c r="O159" t="s">
        <v>63</v>
      </c>
      <c r="P159" t="s">
        <v>64</v>
      </c>
      <c r="Q159" t="s">
        <v>67</v>
      </c>
    </row>
    <row r="160" spans="1:17" x14ac:dyDescent="0.25">
      <c r="A160">
        <v>15589975</v>
      </c>
      <c r="B160">
        <v>646</v>
      </c>
      <c r="C160" t="s">
        <v>14</v>
      </c>
      <c r="D160" t="s">
        <v>61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 t="s">
        <v>23</v>
      </c>
      <c r="N160" t="s">
        <v>62</v>
      </c>
      <c r="O160" t="s">
        <v>66</v>
      </c>
      <c r="P160" t="s">
        <v>70</v>
      </c>
      <c r="Q160" t="s">
        <v>67</v>
      </c>
    </row>
    <row r="161" spans="1:17" x14ac:dyDescent="0.25">
      <c r="A161">
        <v>15804017</v>
      </c>
      <c r="B161">
        <v>631</v>
      </c>
      <c r="C161" t="s">
        <v>15</v>
      </c>
      <c r="D161" t="s">
        <v>61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 t="s">
        <v>20</v>
      </c>
      <c r="N161" t="s">
        <v>62</v>
      </c>
      <c r="O161" t="s">
        <v>73</v>
      </c>
      <c r="P161" t="s">
        <v>75</v>
      </c>
      <c r="Q161" t="s">
        <v>67</v>
      </c>
    </row>
    <row r="162" spans="1:17" x14ac:dyDescent="0.25">
      <c r="A162">
        <v>15692132</v>
      </c>
      <c r="B162">
        <v>717</v>
      </c>
      <c r="C162" t="s">
        <v>16</v>
      </c>
      <c r="D162" t="s">
        <v>61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 t="s">
        <v>19</v>
      </c>
      <c r="N162" t="s">
        <v>71</v>
      </c>
      <c r="O162" t="s">
        <v>73</v>
      </c>
      <c r="P162" t="s">
        <v>70</v>
      </c>
      <c r="Q162" t="s">
        <v>67</v>
      </c>
    </row>
    <row r="163" spans="1:17" x14ac:dyDescent="0.25">
      <c r="A163">
        <v>15641122</v>
      </c>
      <c r="B163">
        <v>684</v>
      </c>
      <c r="C163" t="s">
        <v>14</v>
      </c>
      <c r="D163" t="s">
        <v>74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  <c r="M163" t="s">
        <v>20</v>
      </c>
      <c r="N163" t="s">
        <v>71</v>
      </c>
      <c r="O163" t="s">
        <v>63</v>
      </c>
      <c r="P163" t="s">
        <v>64</v>
      </c>
      <c r="Q163" t="s">
        <v>67</v>
      </c>
    </row>
    <row r="164" spans="1:17" x14ac:dyDescent="0.25">
      <c r="A164">
        <v>15630910</v>
      </c>
      <c r="B164">
        <v>800</v>
      </c>
      <c r="C164" t="s">
        <v>14</v>
      </c>
      <c r="D164" t="s">
        <v>61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 t="s">
        <v>21</v>
      </c>
      <c r="N164" t="s">
        <v>72</v>
      </c>
      <c r="O164" t="s">
        <v>73</v>
      </c>
      <c r="P164" t="s">
        <v>70</v>
      </c>
      <c r="Q164" t="s">
        <v>67</v>
      </c>
    </row>
    <row r="165" spans="1:17" x14ac:dyDescent="0.25">
      <c r="A165">
        <v>15680772</v>
      </c>
      <c r="B165">
        <v>721</v>
      </c>
      <c r="C165" t="s">
        <v>16</v>
      </c>
      <c r="D165" t="s">
        <v>61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 t="s">
        <v>20</v>
      </c>
      <c r="N165" t="s">
        <v>71</v>
      </c>
      <c r="O165" t="s">
        <v>63</v>
      </c>
      <c r="P165" t="s">
        <v>64</v>
      </c>
      <c r="Q165" t="s">
        <v>67</v>
      </c>
    </row>
    <row r="166" spans="1:17" x14ac:dyDescent="0.25">
      <c r="A166">
        <v>15658929</v>
      </c>
      <c r="B166">
        <v>683</v>
      </c>
      <c r="C166" t="s">
        <v>16</v>
      </c>
      <c r="D166" t="s">
        <v>74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  <c r="M166" t="s">
        <v>19</v>
      </c>
      <c r="N166" t="s">
        <v>71</v>
      </c>
      <c r="O166" t="s">
        <v>73</v>
      </c>
      <c r="P166" t="s">
        <v>64</v>
      </c>
      <c r="Q166" t="s">
        <v>65</v>
      </c>
    </row>
    <row r="167" spans="1:17" x14ac:dyDescent="0.25">
      <c r="A167">
        <v>15585388</v>
      </c>
      <c r="B167">
        <v>660</v>
      </c>
      <c r="C167" t="s">
        <v>15</v>
      </c>
      <c r="D167" t="s">
        <v>74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 t="s">
        <v>20</v>
      </c>
      <c r="N167" t="s">
        <v>62</v>
      </c>
      <c r="O167" t="s">
        <v>73</v>
      </c>
      <c r="P167" t="s">
        <v>76</v>
      </c>
      <c r="Q167" t="s">
        <v>67</v>
      </c>
    </row>
    <row r="168" spans="1:17" x14ac:dyDescent="0.25">
      <c r="A168">
        <v>15724623</v>
      </c>
      <c r="B168">
        <v>704</v>
      </c>
      <c r="C168" t="s">
        <v>15</v>
      </c>
      <c r="D168" t="s">
        <v>61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  <c r="M168" t="s">
        <v>19</v>
      </c>
      <c r="N168" t="s">
        <v>71</v>
      </c>
      <c r="O168" t="s">
        <v>73</v>
      </c>
      <c r="P168" t="s">
        <v>70</v>
      </c>
      <c r="Q168" t="s">
        <v>65</v>
      </c>
    </row>
    <row r="169" spans="1:17" x14ac:dyDescent="0.25">
      <c r="A169">
        <v>15588537</v>
      </c>
      <c r="B169">
        <v>615</v>
      </c>
      <c r="C169" t="s">
        <v>16</v>
      </c>
      <c r="D169" t="s">
        <v>61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 t="s">
        <v>21</v>
      </c>
      <c r="N169" t="s">
        <v>62</v>
      </c>
      <c r="O169" t="s">
        <v>73</v>
      </c>
      <c r="P169" t="s">
        <v>76</v>
      </c>
      <c r="Q169" t="s">
        <v>67</v>
      </c>
    </row>
    <row r="170" spans="1:17" x14ac:dyDescent="0.25">
      <c r="A170">
        <v>15574692</v>
      </c>
      <c r="B170">
        <v>667</v>
      </c>
      <c r="C170" t="s">
        <v>16</v>
      </c>
      <c r="D170" t="s">
        <v>61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 t="s">
        <v>20</v>
      </c>
      <c r="N170" t="s">
        <v>62</v>
      </c>
      <c r="O170" t="s">
        <v>63</v>
      </c>
      <c r="P170" t="s">
        <v>64</v>
      </c>
      <c r="Q170" t="s">
        <v>65</v>
      </c>
    </row>
    <row r="171" spans="1:17" x14ac:dyDescent="0.25">
      <c r="A171">
        <v>15611325</v>
      </c>
      <c r="B171">
        <v>682</v>
      </c>
      <c r="C171" t="s">
        <v>15</v>
      </c>
      <c r="D171" t="s">
        <v>74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 t="s">
        <v>19</v>
      </c>
      <c r="N171" t="s">
        <v>71</v>
      </c>
      <c r="O171" t="s">
        <v>66</v>
      </c>
      <c r="P171" t="s">
        <v>76</v>
      </c>
      <c r="Q171" t="s">
        <v>67</v>
      </c>
    </row>
    <row r="172" spans="1:17" x14ac:dyDescent="0.25">
      <c r="A172">
        <v>15587562</v>
      </c>
      <c r="B172">
        <v>484</v>
      </c>
      <c r="C172" t="s">
        <v>14</v>
      </c>
      <c r="D172" t="s">
        <v>61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  <c r="M172" t="s">
        <v>19</v>
      </c>
      <c r="N172" t="s">
        <v>68</v>
      </c>
      <c r="O172" t="s">
        <v>73</v>
      </c>
      <c r="P172" t="s">
        <v>75</v>
      </c>
      <c r="Q172" t="s">
        <v>67</v>
      </c>
    </row>
    <row r="173" spans="1:17" x14ac:dyDescent="0.25">
      <c r="A173">
        <v>15613172</v>
      </c>
      <c r="B173">
        <v>628</v>
      </c>
      <c r="C173" t="s">
        <v>15</v>
      </c>
      <c r="D173" t="s">
        <v>74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  <c r="M173" t="s">
        <v>19</v>
      </c>
      <c r="N173" t="s">
        <v>62</v>
      </c>
      <c r="O173" t="s">
        <v>66</v>
      </c>
      <c r="P173" t="s">
        <v>75</v>
      </c>
      <c r="Q173" t="s">
        <v>67</v>
      </c>
    </row>
    <row r="174" spans="1:17" x14ac:dyDescent="0.25">
      <c r="A174">
        <v>15651022</v>
      </c>
      <c r="B174">
        <v>480</v>
      </c>
      <c r="C174" t="s">
        <v>15</v>
      </c>
      <c r="D174" t="s">
        <v>74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 t="s">
        <v>21</v>
      </c>
      <c r="N174" t="s">
        <v>68</v>
      </c>
      <c r="O174" t="s">
        <v>73</v>
      </c>
      <c r="P174" t="s">
        <v>76</v>
      </c>
      <c r="Q174" t="s">
        <v>65</v>
      </c>
    </row>
    <row r="175" spans="1:17" x14ac:dyDescent="0.25">
      <c r="A175">
        <v>15586310</v>
      </c>
      <c r="B175">
        <v>578</v>
      </c>
      <c r="C175" t="s">
        <v>14</v>
      </c>
      <c r="D175" t="s">
        <v>74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 t="s">
        <v>20</v>
      </c>
      <c r="N175" t="s">
        <v>68</v>
      </c>
      <c r="O175" t="s">
        <v>69</v>
      </c>
      <c r="P175" t="s">
        <v>75</v>
      </c>
      <c r="Q175" t="s">
        <v>67</v>
      </c>
    </row>
    <row r="176" spans="1:17" x14ac:dyDescent="0.25">
      <c r="A176">
        <v>15625524</v>
      </c>
      <c r="B176">
        <v>512</v>
      </c>
      <c r="C176" t="s">
        <v>14</v>
      </c>
      <c r="D176" t="s">
        <v>74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  <c r="M176" t="s">
        <v>21</v>
      </c>
      <c r="N176" t="s">
        <v>68</v>
      </c>
      <c r="O176" t="s">
        <v>63</v>
      </c>
      <c r="P176" t="s">
        <v>75</v>
      </c>
      <c r="Q176" t="s">
        <v>67</v>
      </c>
    </row>
    <row r="177" spans="1:17" x14ac:dyDescent="0.25">
      <c r="A177">
        <v>15755209</v>
      </c>
      <c r="B177">
        <v>484</v>
      </c>
      <c r="C177" t="s">
        <v>16</v>
      </c>
      <c r="D177" t="s">
        <v>61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 t="s">
        <v>20</v>
      </c>
      <c r="N177" t="s">
        <v>68</v>
      </c>
      <c r="O177" t="s">
        <v>73</v>
      </c>
      <c r="P177" t="s">
        <v>70</v>
      </c>
      <c r="Q177" t="s">
        <v>67</v>
      </c>
    </row>
    <row r="178" spans="1:17" x14ac:dyDescent="0.25">
      <c r="A178">
        <v>15645248</v>
      </c>
      <c r="B178">
        <v>510</v>
      </c>
      <c r="C178" t="s">
        <v>14</v>
      </c>
      <c r="D178" t="s">
        <v>61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 t="s">
        <v>20</v>
      </c>
      <c r="N178" t="s">
        <v>68</v>
      </c>
      <c r="O178" t="s">
        <v>63</v>
      </c>
      <c r="P178" t="s">
        <v>64</v>
      </c>
      <c r="Q178" t="s">
        <v>67</v>
      </c>
    </row>
    <row r="179" spans="1:17" x14ac:dyDescent="0.25">
      <c r="A179">
        <v>15790355</v>
      </c>
      <c r="B179">
        <v>606</v>
      </c>
      <c r="C179" t="s">
        <v>15</v>
      </c>
      <c r="D179" t="s">
        <v>74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 t="s">
        <v>20</v>
      </c>
      <c r="N179" t="s">
        <v>62</v>
      </c>
      <c r="O179" t="s">
        <v>69</v>
      </c>
      <c r="P179" t="s">
        <v>75</v>
      </c>
      <c r="Q179" t="s">
        <v>67</v>
      </c>
    </row>
    <row r="180" spans="1:17" x14ac:dyDescent="0.25">
      <c r="A180">
        <v>15762615</v>
      </c>
      <c r="B180">
        <v>597</v>
      </c>
      <c r="C180" t="s">
        <v>16</v>
      </c>
      <c r="D180" t="s">
        <v>61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 t="s">
        <v>21</v>
      </c>
      <c r="N180" t="s">
        <v>62</v>
      </c>
      <c r="O180" t="s">
        <v>73</v>
      </c>
      <c r="P180" t="s">
        <v>70</v>
      </c>
      <c r="Q180" t="s">
        <v>67</v>
      </c>
    </row>
    <row r="181" spans="1:17" x14ac:dyDescent="0.25">
      <c r="A181">
        <v>15625426</v>
      </c>
      <c r="B181">
        <v>754</v>
      </c>
      <c r="C181" t="s">
        <v>15</v>
      </c>
      <c r="D181" t="s">
        <v>61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 t="s">
        <v>22</v>
      </c>
      <c r="N181" t="s">
        <v>77</v>
      </c>
      <c r="O181" t="s">
        <v>69</v>
      </c>
      <c r="P181" t="s">
        <v>75</v>
      </c>
      <c r="Q181" t="s">
        <v>65</v>
      </c>
    </row>
    <row r="182" spans="1:17" x14ac:dyDescent="0.25">
      <c r="A182">
        <v>15716334</v>
      </c>
      <c r="B182">
        <v>850</v>
      </c>
      <c r="C182" t="s">
        <v>16</v>
      </c>
      <c r="D182" t="s">
        <v>61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 t="s">
        <v>21</v>
      </c>
      <c r="N182" t="s">
        <v>72</v>
      </c>
      <c r="O182" t="s">
        <v>73</v>
      </c>
      <c r="P182" t="s">
        <v>64</v>
      </c>
      <c r="Q182" t="s">
        <v>67</v>
      </c>
    </row>
    <row r="183" spans="1:17" x14ac:dyDescent="0.25">
      <c r="A183">
        <v>15789669</v>
      </c>
      <c r="B183">
        <v>510</v>
      </c>
      <c r="C183" t="s">
        <v>14</v>
      </c>
      <c r="D183" t="s">
        <v>74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 t="s">
        <v>23</v>
      </c>
      <c r="N183" t="s">
        <v>68</v>
      </c>
      <c r="O183" t="s">
        <v>63</v>
      </c>
      <c r="P183" t="s">
        <v>64</v>
      </c>
      <c r="Q183" t="s">
        <v>67</v>
      </c>
    </row>
    <row r="184" spans="1:17" x14ac:dyDescent="0.25">
      <c r="A184">
        <v>15621075</v>
      </c>
      <c r="B184">
        <v>778</v>
      </c>
      <c r="C184" t="s">
        <v>15</v>
      </c>
      <c r="D184" t="s">
        <v>61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  <c r="M184" t="s">
        <v>21</v>
      </c>
      <c r="N184" t="s">
        <v>77</v>
      </c>
      <c r="O184" t="s">
        <v>69</v>
      </c>
      <c r="P184" t="s">
        <v>64</v>
      </c>
      <c r="Q184" t="s">
        <v>67</v>
      </c>
    </row>
    <row r="185" spans="1:17" x14ac:dyDescent="0.25">
      <c r="A185">
        <v>15810845</v>
      </c>
      <c r="B185">
        <v>636</v>
      </c>
      <c r="C185" t="s">
        <v>14</v>
      </c>
      <c r="D185" t="s">
        <v>74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 t="s">
        <v>21</v>
      </c>
      <c r="N185" t="s">
        <v>62</v>
      </c>
      <c r="O185" t="s">
        <v>63</v>
      </c>
      <c r="P185" t="s">
        <v>64</v>
      </c>
      <c r="Q185" t="s">
        <v>67</v>
      </c>
    </row>
    <row r="186" spans="1:17" x14ac:dyDescent="0.25">
      <c r="A186">
        <v>15719377</v>
      </c>
      <c r="B186">
        <v>804</v>
      </c>
      <c r="C186" t="s">
        <v>14</v>
      </c>
      <c r="D186" t="s">
        <v>61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  <c r="M186" t="s">
        <v>22</v>
      </c>
      <c r="N186" t="s">
        <v>72</v>
      </c>
      <c r="O186" t="s">
        <v>63</v>
      </c>
      <c r="P186" t="s">
        <v>75</v>
      </c>
      <c r="Q186" t="s">
        <v>65</v>
      </c>
    </row>
    <row r="187" spans="1:17" x14ac:dyDescent="0.25">
      <c r="A187">
        <v>15654506</v>
      </c>
      <c r="B187">
        <v>514</v>
      </c>
      <c r="C187" t="s">
        <v>14</v>
      </c>
      <c r="D187" t="s">
        <v>74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  <c r="M187" t="s">
        <v>20</v>
      </c>
      <c r="N187" t="s">
        <v>68</v>
      </c>
      <c r="O187" t="s">
        <v>63</v>
      </c>
      <c r="P187" t="s">
        <v>70</v>
      </c>
      <c r="Q187" t="s">
        <v>67</v>
      </c>
    </row>
    <row r="188" spans="1:17" x14ac:dyDescent="0.25">
      <c r="A188">
        <v>15771977</v>
      </c>
      <c r="B188">
        <v>730</v>
      </c>
      <c r="C188" t="s">
        <v>14</v>
      </c>
      <c r="D188" t="s">
        <v>61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 t="s">
        <v>20</v>
      </c>
      <c r="N188" t="s">
        <v>71</v>
      </c>
      <c r="O188" t="s">
        <v>66</v>
      </c>
      <c r="P188" t="s">
        <v>64</v>
      </c>
      <c r="Q188" t="s">
        <v>67</v>
      </c>
    </row>
    <row r="189" spans="1:17" x14ac:dyDescent="0.25">
      <c r="A189">
        <v>15708710</v>
      </c>
      <c r="B189">
        <v>525</v>
      </c>
      <c r="C189" t="s">
        <v>16</v>
      </c>
      <c r="D189" t="s">
        <v>61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 t="s">
        <v>20</v>
      </c>
      <c r="N189" t="s">
        <v>68</v>
      </c>
      <c r="O189" t="s">
        <v>63</v>
      </c>
      <c r="P189" t="s">
        <v>64</v>
      </c>
      <c r="Q189" t="s">
        <v>67</v>
      </c>
    </row>
    <row r="190" spans="1:17" x14ac:dyDescent="0.25">
      <c r="A190">
        <v>15726676</v>
      </c>
      <c r="B190">
        <v>616</v>
      </c>
      <c r="C190" t="s">
        <v>16</v>
      </c>
      <c r="D190" t="s">
        <v>74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 t="s">
        <v>20</v>
      </c>
      <c r="N190" t="s">
        <v>62</v>
      </c>
      <c r="O190" t="s">
        <v>63</v>
      </c>
      <c r="P190" t="s">
        <v>75</v>
      </c>
      <c r="Q190" t="s">
        <v>67</v>
      </c>
    </row>
    <row r="191" spans="1:17" x14ac:dyDescent="0.25">
      <c r="A191">
        <v>15587421</v>
      </c>
      <c r="B191">
        <v>687</v>
      </c>
      <c r="C191" t="s">
        <v>15</v>
      </c>
      <c r="D191" t="s">
        <v>61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 t="s">
        <v>20</v>
      </c>
      <c r="N191" t="s">
        <v>71</v>
      </c>
      <c r="O191" t="s">
        <v>73</v>
      </c>
      <c r="P191" t="s">
        <v>70</v>
      </c>
      <c r="Q191" t="s">
        <v>67</v>
      </c>
    </row>
    <row r="192" spans="1:17" x14ac:dyDescent="0.25">
      <c r="A192">
        <v>15726931</v>
      </c>
      <c r="B192">
        <v>715</v>
      </c>
      <c r="C192" t="s">
        <v>14</v>
      </c>
      <c r="D192" t="s">
        <v>61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 t="s">
        <v>21</v>
      </c>
      <c r="N192" t="s">
        <v>71</v>
      </c>
      <c r="O192" t="s">
        <v>66</v>
      </c>
      <c r="P192" t="s">
        <v>70</v>
      </c>
      <c r="Q192" t="s">
        <v>65</v>
      </c>
    </row>
    <row r="193" spans="1:17" x14ac:dyDescent="0.25">
      <c r="A193">
        <v>15771086</v>
      </c>
      <c r="B193">
        <v>512</v>
      </c>
      <c r="C193" t="s">
        <v>14</v>
      </c>
      <c r="D193" t="s">
        <v>61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 t="s">
        <v>20</v>
      </c>
      <c r="N193" t="s">
        <v>68</v>
      </c>
      <c r="O193" t="s">
        <v>66</v>
      </c>
      <c r="P193" t="s">
        <v>75</v>
      </c>
      <c r="Q193" t="s">
        <v>67</v>
      </c>
    </row>
    <row r="194" spans="1:17" x14ac:dyDescent="0.25">
      <c r="A194">
        <v>15756850</v>
      </c>
      <c r="B194">
        <v>479</v>
      </c>
      <c r="C194" t="s">
        <v>14</v>
      </c>
      <c r="D194" t="s">
        <v>74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 t="s">
        <v>21</v>
      </c>
      <c r="N194" t="s">
        <v>68</v>
      </c>
      <c r="O194" t="s">
        <v>63</v>
      </c>
      <c r="P194" t="s">
        <v>64</v>
      </c>
      <c r="Q194" t="s">
        <v>67</v>
      </c>
    </row>
    <row r="195" spans="1:17" x14ac:dyDescent="0.25">
      <c r="A195">
        <v>15702741</v>
      </c>
      <c r="B195">
        <v>601</v>
      </c>
      <c r="C195" t="s">
        <v>14</v>
      </c>
      <c r="D195" t="s">
        <v>74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 t="s">
        <v>20</v>
      </c>
      <c r="N195" t="s">
        <v>62</v>
      </c>
      <c r="O195" t="s">
        <v>66</v>
      </c>
      <c r="P195" t="s">
        <v>70</v>
      </c>
      <c r="Q195" t="s">
        <v>67</v>
      </c>
    </row>
    <row r="196" spans="1:17" x14ac:dyDescent="0.25">
      <c r="A196">
        <v>15679200</v>
      </c>
      <c r="B196">
        <v>580</v>
      </c>
      <c r="C196" t="s">
        <v>16</v>
      </c>
      <c r="D196" t="s">
        <v>74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 t="s">
        <v>19</v>
      </c>
      <c r="N196" t="s">
        <v>62</v>
      </c>
      <c r="O196" t="s">
        <v>66</v>
      </c>
      <c r="P196" t="s">
        <v>76</v>
      </c>
      <c r="Q196" t="s">
        <v>67</v>
      </c>
    </row>
    <row r="197" spans="1:17" x14ac:dyDescent="0.25">
      <c r="A197">
        <v>15594815</v>
      </c>
      <c r="B197">
        <v>807</v>
      </c>
      <c r="C197" t="s">
        <v>14</v>
      </c>
      <c r="D197" t="s">
        <v>74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 t="s">
        <v>20</v>
      </c>
      <c r="N197" t="s">
        <v>72</v>
      </c>
      <c r="O197" t="s">
        <v>69</v>
      </c>
      <c r="P197" t="s">
        <v>75</v>
      </c>
      <c r="Q197" t="s">
        <v>67</v>
      </c>
    </row>
    <row r="198" spans="1:17" x14ac:dyDescent="0.25">
      <c r="A198">
        <v>15635905</v>
      </c>
      <c r="B198">
        <v>616</v>
      </c>
      <c r="C198" t="s">
        <v>16</v>
      </c>
      <c r="D198" t="s">
        <v>61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 t="s">
        <v>20</v>
      </c>
      <c r="N198" t="s">
        <v>62</v>
      </c>
      <c r="O198" t="s">
        <v>63</v>
      </c>
      <c r="P198" t="s">
        <v>70</v>
      </c>
      <c r="Q198" t="s">
        <v>67</v>
      </c>
    </row>
    <row r="199" spans="1:17" x14ac:dyDescent="0.25">
      <c r="A199">
        <v>15777892</v>
      </c>
      <c r="B199">
        <v>721</v>
      </c>
      <c r="C199" t="s">
        <v>15</v>
      </c>
      <c r="D199" t="s">
        <v>74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 t="s">
        <v>20</v>
      </c>
      <c r="N199" t="s">
        <v>71</v>
      </c>
      <c r="O199" t="s">
        <v>73</v>
      </c>
      <c r="P199" t="s">
        <v>75</v>
      </c>
      <c r="Q199" t="s">
        <v>67</v>
      </c>
    </row>
    <row r="200" spans="1:17" x14ac:dyDescent="0.25">
      <c r="A200">
        <v>15656176</v>
      </c>
      <c r="B200">
        <v>501</v>
      </c>
      <c r="C200" t="s">
        <v>14</v>
      </c>
      <c r="D200" t="s">
        <v>74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 t="s">
        <v>22</v>
      </c>
      <c r="N200" t="s">
        <v>68</v>
      </c>
      <c r="O200" t="s">
        <v>63</v>
      </c>
      <c r="P200" t="s">
        <v>76</v>
      </c>
      <c r="Q200" t="s">
        <v>67</v>
      </c>
    </row>
    <row r="201" spans="1:17" x14ac:dyDescent="0.25">
      <c r="A201">
        <v>15811127</v>
      </c>
      <c r="B201">
        <v>521</v>
      </c>
      <c r="C201" t="s">
        <v>14</v>
      </c>
      <c r="D201" t="s">
        <v>74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 t="s">
        <v>20</v>
      </c>
      <c r="N201" t="s">
        <v>68</v>
      </c>
      <c r="O201" t="s">
        <v>66</v>
      </c>
      <c r="P201" t="s">
        <v>70</v>
      </c>
      <c r="Q201" t="s">
        <v>67</v>
      </c>
    </row>
    <row r="202" spans="1:17" x14ac:dyDescent="0.25">
      <c r="A202">
        <v>15604482</v>
      </c>
      <c r="B202">
        <v>850</v>
      </c>
      <c r="C202" t="s">
        <v>16</v>
      </c>
      <c r="D202" t="s">
        <v>74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 t="s">
        <v>20</v>
      </c>
      <c r="N202" t="s">
        <v>72</v>
      </c>
      <c r="O202" t="s">
        <v>73</v>
      </c>
      <c r="P202" t="s">
        <v>64</v>
      </c>
      <c r="Q202" t="s">
        <v>67</v>
      </c>
    </row>
    <row r="203" spans="1:17" x14ac:dyDescent="0.25">
      <c r="A203">
        <v>15622911</v>
      </c>
      <c r="B203">
        <v>759</v>
      </c>
      <c r="C203" t="s">
        <v>14</v>
      </c>
      <c r="D203" t="s">
        <v>74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 t="s">
        <v>21</v>
      </c>
      <c r="N203" t="s">
        <v>77</v>
      </c>
      <c r="O203" t="s">
        <v>73</v>
      </c>
      <c r="P203" t="s">
        <v>75</v>
      </c>
      <c r="Q203" t="s">
        <v>67</v>
      </c>
    </row>
    <row r="204" spans="1:17" x14ac:dyDescent="0.25">
      <c r="A204">
        <v>15600974</v>
      </c>
      <c r="B204">
        <v>516</v>
      </c>
      <c r="C204" t="s">
        <v>16</v>
      </c>
      <c r="D204" t="s">
        <v>74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 t="s">
        <v>22</v>
      </c>
      <c r="N204" t="s">
        <v>68</v>
      </c>
      <c r="O204" t="s">
        <v>63</v>
      </c>
      <c r="P204" t="s">
        <v>75</v>
      </c>
      <c r="Q204" t="s">
        <v>65</v>
      </c>
    </row>
    <row r="205" spans="1:17" x14ac:dyDescent="0.25">
      <c r="A205">
        <v>15727868</v>
      </c>
      <c r="B205">
        <v>711</v>
      </c>
      <c r="C205" t="s">
        <v>14</v>
      </c>
      <c r="D205" t="s">
        <v>61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 t="s">
        <v>20</v>
      </c>
      <c r="N205" t="s">
        <v>71</v>
      </c>
      <c r="O205" t="s">
        <v>73</v>
      </c>
      <c r="P205" t="s">
        <v>64</v>
      </c>
      <c r="Q205" t="s">
        <v>65</v>
      </c>
    </row>
    <row r="206" spans="1:17" x14ac:dyDescent="0.25">
      <c r="A206">
        <v>15627801</v>
      </c>
      <c r="B206">
        <v>512</v>
      </c>
      <c r="C206" t="s">
        <v>16</v>
      </c>
      <c r="D206" t="s">
        <v>74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 t="s">
        <v>20</v>
      </c>
      <c r="N206" t="s">
        <v>68</v>
      </c>
      <c r="O206" t="s">
        <v>69</v>
      </c>
      <c r="P206" t="s">
        <v>75</v>
      </c>
      <c r="Q206" t="s">
        <v>67</v>
      </c>
    </row>
    <row r="207" spans="1:17" x14ac:dyDescent="0.25">
      <c r="A207">
        <v>15773039</v>
      </c>
      <c r="B207">
        <v>550</v>
      </c>
      <c r="C207" t="s">
        <v>14</v>
      </c>
      <c r="D207" t="s">
        <v>74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 t="s">
        <v>20</v>
      </c>
      <c r="N207" t="s">
        <v>68</v>
      </c>
      <c r="O207" t="s">
        <v>63</v>
      </c>
      <c r="P207" t="s">
        <v>75</v>
      </c>
      <c r="Q207" t="s">
        <v>67</v>
      </c>
    </row>
    <row r="208" spans="1:17" x14ac:dyDescent="0.25">
      <c r="A208">
        <v>15755262</v>
      </c>
      <c r="B208">
        <v>608</v>
      </c>
      <c r="C208" t="s">
        <v>16</v>
      </c>
      <c r="D208" t="s">
        <v>61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  <c r="M208" t="s">
        <v>21</v>
      </c>
      <c r="N208" t="s">
        <v>62</v>
      </c>
      <c r="O208" t="s">
        <v>66</v>
      </c>
      <c r="P208" t="s">
        <v>75</v>
      </c>
      <c r="Q208" t="s">
        <v>65</v>
      </c>
    </row>
    <row r="209" spans="1:17" x14ac:dyDescent="0.25">
      <c r="A209">
        <v>15679531</v>
      </c>
      <c r="B209">
        <v>618</v>
      </c>
      <c r="C209" t="s">
        <v>14</v>
      </c>
      <c r="D209" t="s">
        <v>74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  <c r="M209" t="s">
        <v>20</v>
      </c>
      <c r="N209" t="s">
        <v>62</v>
      </c>
      <c r="O209" t="s">
        <v>73</v>
      </c>
      <c r="P209" t="s">
        <v>75</v>
      </c>
      <c r="Q209" t="s">
        <v>67</v>
      </c>
    </row>
    <row r="210" spans="1:17" x14ac:dyDescent="0.25">
      <c r="A210">
        <v>15684181</v>
      </c>
      <c r="B210">
        <v>643</v>
      </c>
      <c r="C210" t="s">
        <v>14</v>
      </c>
      <c r="D210" t="s">
        <v>74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 t="s">
        <v>21</v>
      </c>
      <c r="N210" t="s">
        <v>62</v>
      </c>
      <c r="O210" t="s">
        <v>63</v>
      </c>
      <c r="P210" t="s">
        <v>75</v>
      </c>
      <c r="Q210" t="s">
        <v>65</v>
      </c>
    </row>
    <row r="211" spans="1:17" x14ac:dyDescent="0.25">
      <c r="A211">
        <v>15612087</v>
      </c>
      <c r="B211">
        <v>671</v>
      </c>
      <c r="C211" t="s">
        <v>14</v>
      </c>
      <c r="D211" t="s">
        <v>74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 t="s">
        <v>21</v>
      </c>
      <c r="N211" t="s">
        <v>71</v>
      </c>
      <c r="O211" t="s">
        <v>73</v>
      </c>
      <c r="P211" t="s">
        <v>64</v>
      </c>
      <c r="Q211" t="s">
        <v>67</v>
      </c>
    </row>
    <row r="212" spans="1:17" x14ac:dyDescent="0.25">
      <c r="A212">
        <v>15752047</v>
      </c>
      <c r="B212">
        <v>689</v>
      </c>
      <c r="C212" t="s">
        <v>15</v>
      </c>
      <c r="D212" t="s">
        <v>74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  <c r="M212" t="s">
        <v>20</v>
      </c>
      <c r="N212" t="s">
        <v>71</v>
      </c>
      <c r="O212" t="s">
        <v>69</v>
      </c>
      <c r="P212" t="s">
        <v>64</v>
      </c>
      <c r="Q212" t="s">
        <v>67</v>
      </c>
    </row>
    <row r="213" spans="1:17" x14ac:dyDescent="0.25">
      <c r="A213">
        <v>15624592</v>
      </c>
      <c r="B213">
        <v>603</v>
      </c>
      <c r="C213" t="s">
        <v>14</v>
      </c>
      <c r="D213" t="s">
        <v>74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 t="s">
        <v>20</v>
      </c>
      <c r="N213" t="s">
        <v>62</v>
      </c>
      <c r="O213" t="s">
        <v>63</v>
      </c>
      <c r="P213" t="s">
        <v>70</v>
      </c>
      <c r="Q213" t="s">
        <v>67</v>
      </c>
    </row>
    <row r="214" spans="1:17" x14ac:dyDescent="0.25">
      <c r="A214">
        <v>15573152</v>
      </c>
      <c r="B214">
        <v>620</v>
      </c>
      <c r="C214" t="s">
        <v>14</v>
      </c>
      <c r="D214" t="s">
        <v>61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 t="s">
        <v>21</v>
      </c>
      <c r="N214" t="s">
        <v>62</v>
      </c>
      <c r="O214" t="s">
        <v>63</v>
      </c>
      <c r="P214" t="s">
        <v>76</v>
      </c>
      <c r="Q214" t="s">
        <v>67</v>
      </c>
    </row>
    <row r="215" spans="1:17" x14ac:dyDescent="0.25">
      <c r="A215">
        <v>15594917</v>
      </c>
      <c r="B215">
        <v>676</v>
      </c>
      <c r="C215" t="s">
        <v>14</v>
      </c>
      <c r="D215" t="s">
        <v>61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 t="s">
        <v>20</v>
      </c>
      <c r="N215" t="s">
        <v>71</v>
      </c>
      <c r="O215" t="s">
        <v>66</v>
      </c>
      <c r="P215" t="s">
        <v>64</v>
      </c>
      <c r="Q215" t="s">
        <v>67</v>
      </c>
    </row>
    <row r="216" spans="1:17" x14ac:dyDescent="0.25">
      <c r="A216">
        <v>15785542</v>
      </c>
      <c r="B216">
        <v>572</v>
      </c>
      <c r="C216" t="s">
        <v>15</v>
      </c>
      <c r="D216" t="s">
        <v>74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 t="s">
        <v>19</v>
      </c>
      <c r="N216" t="s">
        <v>68</v>
      </c>
      <c r="O216" t="s">
        <v>73</v>
      </c>
      <c r="P216" t="s">
        <v>75</v>
      </c>
      <c r="Q216" t="s">
        <v>67</v>
      </c>
    </row>
    <row r="217" spans="1:17" x14ac:dyDescent="0.25">
      <c r="A217">
        <v>15723488</v>
      </c>
      <c r="B217">
        <v>668</v>
      </c>
      <c r="C217" t="s">
        <v>15</v>
      </c>
      <c r="D217" t="s">
        <v>74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  <c r="M217" t="s">
        <v>21</v>
      </c>
      <c r="N217" t="s">
        <v>62</v>
      </c>
      <c r="O217" t="s">
        <v>73</v>
      </c>
      <c r="P217" t="s">
        <v>70</v>
      </c>
      <c r="Q217" t="s">
        <v>65</v>
      </c>
    </row>
    <row r="218" spans="1:17" x14ac:dyDescent="0.25">
      <c r="A218">
        <v>15680920</v>
      </c>
      <c r="B218">
        <v>695</v>
      </c>
      <c r="C218" t="s">
        <v>14</v>
      </c>
      <c r="D218" t="s">
        <v>74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 t="s">
        <v>21</v>
      </c>
      <c r="N218" t="s">
        <v>71</v>
      </c>
      <c r="O218" t="s">
        <v>66</v>
      </c>
      <c r="P218" t="s">
        <v>70</v>
      </c>
      <c r="Q218" t="s">
        <v>67</v>
      </c>
    </row>
    <row r="219" spans="1:17" x14ac:dyDescent="0.25">
      <c r="A219">
        <v>15786308</v>
      </c>
      <c r="B219">
        <v>730</v>
      </c>
      <c r="C219" t="s">
        <v>16</v>
      </c>
      <c r="D219" t="s">
        <v>61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 t="s">
        <v>20</v>
      </c>
      <c r="N219" t="s">
        <v>71</v>
      </c>
      <c r="O219" t="s">
        <v>63</v>
      </c>
      <c r="P219" t="s">
        <v>76</v>
      </c>
      <c r="Q219" t="s">
        <v>67</v>
      </c>
    </row>
    <row r="220" spans="1:17" x14ac:dyDescent="0.25">
      <c r="A220">
        <v>15659366</v>
      </c>
      <c r="B220">
        <v>807</v>
      </c>
      <c r="C220" t="s">
        <v>14</v>
      </c>
      <c r="D220" t="s">
        <v>74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 t="s">
        <v>21</v>
      </c>
      <c r="N220" t="s">
        <v>72</v>
      </c>
      <c r="O220" t="s">
        <v>73</v>
      </c>
      <c r="P220" t="s">
        <v>64</v>
      </c>
      <c r="Q220" t="s">
        <v>65</v>
      </c>
    </row>
    <row r="221" spans="1:17" x14ac:dyDescent="0.25">
      <c r="A221">
        <v>15774854</v>
      </c>
      <c r="B221">
        <v>592</v>
      </c>
      <c r="C221" t="s">
        <v>14</v>
      </c>
      <c r="D221" t="s">
        <v>74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 t="s">
        <v>22</v>
      </c>
      <c r="N221" t="s">
        <v>62</v>
      </c>
      <c r="O221" t="s">
        <v>63</v>
      </c>
      <c r="P221" t="s">
        <v>70</v>
      </c>
      <c r="Q221" t="s">
        <v>65</v>
      </c>
    </row>
    <row r="222" spans="1:17" x14ac:dyDescent="0.25">
      <c r="A222">
        <v>15725311</v>
      </c>
      <c r="B222">
        <v>726</v>
      </c>
      <c r="C222" t="s">
        <v>14</v>
      </c>
      <c r="D222" t="s">
        <v>61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  <c r="M222" t="s">
        <v>20</v>
      </c>
      <c r="N222" t="s">
        <v>71</v>
      </c>
      <c r="O222" t="s">
        <v>73</v>
      </c>
      <c r="P222" t="s">
        <v>76</v>
      </c>
      <c r="Q222" t="s">
        <v>67</v>
      </c>
    </row>
    <row r="223" spans="1:17" x14ac:dyDescent="0.25">
      <c r="A223">
        <v>15787155</v>
      </c>
      <c r="B223">
        <v>514</v>
      </c>
      <c r="C223" t="s">
        <v>16</v>
      </c>
      <c r="D223" t="s">
        <v>74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  <c r="M223" t="s">
        <v>20</v>
      </c>
      <c r="N223" t="s">
        <v>68</v>
      </c>
      <c r="O223" t="s">
        <v>63</v>
      </c>
      <c r="P223" t="s">
        <v>70</v>
      </c>
      <c r="Q223" t="s">
        <v>67</v>
      </c>
    </row>
    <row r="224" spans="1:17" x14ac:dyDescent="0.25">
      <c r="A224">
        <v>15727829</v>
      </c>
      <c r="B224">
        <v>567</v>
      </c>
      <c r="C224" t="s">
        <v>14</v>
      </c>
      <c r="D224" t="s">
        <v>74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 t="s">
        <v>21</v>
      </c>
      <c r="N224" t="s">
        <v>68</v>
      </c>
      <c r="O224" t="s">
        <v>63</v>
      </c>
      <c r="P224" t="s">
        <v>64</v>
      </c>
      <c r="Q224" t="s">
        <v>67</v>
      </c>
    </row>
    <row r="225" spans="1:17" x14ac:dyDescent="0.25">
      <c r="A225">
        <v>15733247</v>
      </c>
      <c r="B225">
        <v>850</v>
      </c>
      <c r="C225" t="s">
        <v>14</v>
      </c>
      <c r="D225" t="s">
        <v>74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 t="s">
        <v>20</v>
      </c>
      <c r="N225" t="s">
        <v>72</v>
      </c>
      <c r="O225" t="s">
        <v>63</v>
      </c>
      <c r="P225" t="s">
        <v>76</v>
      </c>
      <c r="Q225" t="s">
        <v>65</v>
      </c>
    </row>
    <row r="226" spans="1:17" x14ac:dyDescent="0.25">
      <c r="A226">
        <v>15568748</v>
      </c>
      <c r="B226">
        <v>671</v>
      </c>
      <c r="C226" t="s">
        <v>15</v>
      </c>
      <c r="D226" t="s">
        <v>74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 t="s">
        <v>21</v>
      </c>
      <c r="N226" t="s">
        <v>71</v>
      </c>
      <c r="O226" t="s">
        <v>66</v>
      </c>
      <c r="P226" t="s">
        <v>70</v>
      </c>
      <c r="Q226" t="s">
        <v>65</v>
      </c>
    </row>
    <row r="227" spans="1:17" x14ac:dyDescent="0.25">
      <c r="A227">
        <v>15699029</v>
      </c>
      <c r="B227">
        <v>670</v>
      </c>
      <c r="C227" t="s">
        <v>14</v>
      </c>
      <c r="D227" t="s">
        <v>74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 t="s">
        <v>20</v>
      </c>
      <c r="N227" t="s">
        <v>71</v>
      </c>
      <c r="O227" t="s">
        <v>69</v>
      </c>
      <c r="P227" t="s">
        <v>75</v>
      </c>
      <c r="Q227" t="s">
        <v>67</v>
      </c>
    </row>
    <row r="228" spans="1:17" x14ac:dyDescent="0.25">
      <c r="A228">
        <v>15774393</v>
      </c>
      <c r="B228">
        <v>694</v>
      </c>
      <c r="C228" t="s">
        <v>14</v>
      </c>
      <c r="D228" t="s">
        <v>61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 t="s">
        <v>20</v>
      </c>
      <c r="N228" t="s">
        <v>71</v>
      </c>
      <c r="O228" t="s">
        <v>63</v>
      </c>
      <c r="P228" t="s">
        <v>76</v>
      </c>
      <c r="Q228" t="s">
        <v>67</v>
      </c>
    </row>
    <row r="229" spans="1:17" x14ac:dyDescent="0.25">
      <c r="A229">
        <v>15676895</v>
      </c>
      <c r="B229">
        <v>547</v>
      </c>
      <c r="C229" t="s">
        <v>15</v>
      </c>
      <c r="D229" t="s">
        <v>61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  <c r="M229" t="s">
        <v>20</v>
      </c>
      <c r="N229" t="s">
        <v>68</v>
      </c>
      <c r="O229" t="s">
        <v>66</v>
      </c>
      <c r="P229" t="s">
        <v>70</v>
      </c>
      <c r="Q229" t="s">
        <v>65</v>
      </c>
    </row>
    <row r="230" spans="1:17" x14ac:dyDescent="0.25">
      <c r="A230">
        <v>15637753</v>
      </c>
      <c r="B230">
        <v>751</v>
      </c>
      <c r="C230" t="s">
        <v>15</v>
      </c>
      <c r="D230" t="s">
        <v>74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 t="s">
        <v>22</v>
      </c>
      <c r="N230" t="s">
        <v>77</v>
      </c>
      <c r="O230" t="s">
        <v>66</v>
      </c>
      <c r="P230" t="s">
        <v>64</v>
      </c>
      <c r="Q230" t="s">
        <v>65</v>
      </c>
    </row>
    <row r="231" spans="1:17" x14ac:dyDescent="0.25">
      <c r="A231">
        <v>15605461</v>
      </c>
      <c r="B231">
        <v>594</v>
      </c>
      <c r="C231" t="s">
        <v>15</v>
      </c>
      <c r="D231" t="s">
        <v>61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 t="s">
        <v>19</v>
      </c>
      <c r="N231" t="s">
        <v>62</v>
      </c>
      <c r="O231" t="s">
        <v>73</v>
      </c>
      <c r="P231" t="s">
        <v>75</v>
      </c>
      <c r="Q231" t="s">
        <v>67</v>
      </c>
    </row>
    <row r="232" spans="1:17" x14ac:dyDescent="0.25">
      <c r="A232">
        <v>15808473</v>
      </c>
      <c r="B232">
        <v>673</v>
      </c>
      <c r="C232" t="s">
        <v>14</v>
      </c>
      <c r="D232" t="s">
        <v>74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 t="s">
        <v>23</v>
      </c>
      <c r="N232" t="s">
        <v>71</v>
      </c>
      <c r="O232" t="s">
        <v>63</v>
      </c>
      <c r="P232" t="s">
        <v>64</v>
      </c>
      <c r="Q232" t="s">
        <v>67</v>
      </c>
    </row>
    <row r="233" spans="1:17" x14ac:dyDescent="0.25">
      <c r="A233">
        <v>15627000</v>
      </c>
      <c r="B233">
        <v>610</v>
      </c>
      <c r="C233" t="s">
        <v>14</v>
      </c>
      <c r="D233" t="s">
        <v>74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 t="s">
        <v>21</v>
      </c>
      <c r="N233" t="s">
        <v>62</v>
      </c>
      <c r="O233" t="s">
        <v>63</v>
      </c>
      <c r="P233" t="s">
        <v>64</v>
      </c>
      <c r="Q233" t="s">
        <v>67</v>
      </c>
    </row>
    <row r="234" spans="1:17" x14ac:dyDescent="0.25">
      <c r="A234">
        <v>15787174</v>
      </c>
      <c r="B234">
        <v>512</v>
      </c>
      <c r="C234" t="s">
        <v>14</v>
      </c>
      <c r="D234" t="s">
        <v>61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 t="s">
        <v>20</v>
      </c>
      <c r="N234" t="s">
        <v>68</v>
      </c>
      <c r="O234" t="s">
        <v>63</v>
      </c>
      <c r="P234" t="s">
        <v>64</v>
      </c>
      <c r="Q234" t="s">
        <v>67</v>
      </c>
    </row>
    <row r="235" spans="1:17" x14ac:dyDescent="0.25">
      <c r="A235">
        <v>15723886</v>
      </c>
      <c r="B235">
        <v>767</v>
      </c>
      <c r="C235" t="s">
        <v>15</v>
      </c>
      <c r="D235" t="s">
        <v>74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 t="s">
        <v>19</v>
      </c>
      <c r="N235" t="s">
        <v>77</v>
      </c>
      <c r="O235" t="s">
        <v>73</v>
      </c>
      <c r="P235" t="s">
        <v>75</v>
      </c>
      <c r="Q235" t="s">
        <v>67</v>
      </c>
    </row>
    <row r="236" spans="1:17" x14ac:dyDescent="0.25">
      <c r="A236">
        <v>15704769</v>
      </c>
      <c r="B236">
        <v>585</v>
      </c>
      <c r="C236" t="s">
        <v>14</v>
      </c>
      <c r="D236" t="s">
        <v>61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 t="s">
        <v>23</v>
      </c>
      <c r="N236" t="s">
        <v>62</v>
      </c>
      <c r="O236" t="s">
        <v>73</v>
      </c>
      <c r="P236" t="s">
        <v>75</v>
      </c>
      <c r="Q236" t="s">
        <v>67</v>
      </c>
    </row>
    <row r="237" spans="1:17" x14ac:dyDescent="0.25">
      <c r="A237">
        <v>15772896</v>
      </c>
      <c r="B237">
        <v>763</v>
      </c>
      <c r="C237" t="s">
        <v>15</v>
      </c>
      <c r="D237" t="s">
        <v>74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 t="s">
        <v>21</v>
      </c>
      <c r="N237" t="s">
        <v>77</v>
      </c>
      <c r="O237" t="s">
        <v>73</v>
      </c>
      <c r="P237" t="s">
        <v>70</v>
      </c>
      <c r="Q237" t="s">
        <v>65</v>
      </c>
    </row>
    <row r="238" spans="1:17" x14ac:dyDescent="0.25">
      <c r="A238">
        <v>15711540</v>
      </c>
      <c r="B238">
        <v>712</v>
      </c>
      <c r="C238" t="s">
        <v>14</v>
      </c>
      <c r="D238" t="s">
        <v>61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 t="s">
        <v>19</v>
      </c>
      <c r="N238" t="s">
        <v>71</v>
      </c>
      <c r="O238" t="s">
        <v>63</v>
      </c>
      <c r="P238" t="s">
        <v>64</v>
      </c>
      <c r="Q238" t="s">
        <v>67</v>
      </c>
    </row>
    <row r="239" spans="1:17" x14ac:dyDescent="0.25">
      <c r="A239">
        <v>15764866</v>
      </c>
      <c r="B239">
        <v>539</v>
      </c>
      <c r="C239" t="s">
        <v>15</v>
      </c>
      <c r="D239" t="s">
        <v>61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 t="s">
        <v>21</v>
      </c>
      <c r="N239" t="s">
        <v>68</v>
      </c>
      <c r="O239" t="s">
        <v>73</v>
      </c>
      <c r="P239" t="s">
        <v>75</v>
      </c>
      <c r="Q239" t="s">
        <v>65</v>
      </c>
    </row>
    <row r="240" spans="1:17" x14ac:dyDescent="0.25">
      <c r="A240">
        <v>15794056</v>
      </c>
      <c r="B240">
        <v>668</v>
      </c>
      <c r="C240" t="s">
        <v>14</v>
      </c>
      <c r="D240" t="s">
        <v>61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  <c r="M240" t="s">
        <v>21</v>
      </c>
      <c r="N240" t="s">
        <v>62</v>
      </c>
      <c r="O240" t="s">
        <v>63</v>
      </c>
      <c r="P240" t="s">
        <v>64</v>
      </c>
      <c r="Q240" t="s">
        <v>65</v>
      </c>
    </row>
    <row r="241" spans="1:17" x14ac:dyDescent="0.25">
      <c r="A241">
        <v>15795149</v>
      </c>
      <c r="B241">
        <v>703</v>
      </c>
      <c r="C241" t="s">
        <v>14</v>
      </c>
      <c r="D241" t="s">
        <v>74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 t="s">
        <v>19</v>
      </c>
      <c r="N241" t="s">
        <v>71</v>
      </c>
      <c r="O241" t="s">
        <v>66</v>
      </c>
      <c r="P241" t="s">
        <v>64</v>
      </c>
      <c r="Q241" t="s">
        <v>67</v>
      </c>
    </row>
    <row r="242" spans="1:17" x14ac:dyDescent="0.25">
      <c r="A242">
        <v>15812009</v>
      </c>
      <c r="B242">
        <v>662</v>
      </c>
      <c r="C242" t="s">
        <v>16</v>
      </c>
      <c r="D242" t="s">
        <v>74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 t="s">
        <v>20</v>
      </c>
      <c r="N242" t="s">
        <v>62</v>
      </c>
      <c r="O242" t="s">
        <v>63</v>
      </c>
      <c r="P242" t="s">
        <v>75</v>
      </c>
      <c r="Q242" t="s">
        <v>67</v>
      </c>
    </row>
    <row r="243" spans="1:17" x14ac:dyDescent="0.25">
      <c r="A243">
        <v>15651001</v>
      </c>
      <c r="B243">
        <v>725</v>
      </c>
      <c r="C243" t="s">
        <v>15</v>
      </c>
      <c r="D243" t="s">
        <v>61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 t="s">
        <v>20</v>
      </c>
      <c r="N243" t="s">
        <v>71</v>
      </c>
      <c r="O243" t="s">
        <v>73</v>
      </c>
      <c r="P243" t="s">
        <v>75</v>
      </c>
      <c r="Q243" t="s">
        <v>67</v>
      </c>
    </row>
    <row r="244" spans="1:17" x14ac:dyDescent="0.25">
      <c r="A244">
        <v>15813844</v>
      </c>
      <c r="B244">
        <v>703</v>
      </c>
      <c r="C244" t="s">
        <v>14</v>
      </c>
      <c r="D244" t="s">
        <v>74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 t="s">
        <v>20</v>
      </c>
      <c r="N244" t="s">
        <v>71</v>
      </c>
      <c r="O244" t="s">
        <v>73</v>
      </c>
      <c r="P244" t="s">
        <v>70</v>
      </c>
      <c r="Q244" t="s">
        <v>67</v>
      </c>
    </row>
    <row r="245" spans="1:17" x14ac:dyDescent="0.25">
      <c r="A245">
        <v>15596175</v>
      </c>
      <c r="B245">
        <v>659</v>
      </c>
      <c r="C245" t="s">
        <v>15</v>
      </c>
      <c r="D245" t="s">
        <v>74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 t="s">
        <v>23</v>
      </c>
      <c r="N245" t="s">
        <v>62</v>
      </c>
      <c r="O245" t="s">
        <v>73</v>
      </c>
      <c r="P245" t="s">
        <v>70</v>
      </c>
      <c r="Q245" t="s">
        <v>65</v>
      </c>
    </row>
    <row r="246" spans="1:17" x14ac:dyDescent="0.25">
      <c r="A246">
        <v>15576269</v>
      </c>
      <c r="B246">
        <v>523</v>
      </c>
      <c r="C246" t="s">
        <v>16</v>
      </c>
      <c r="D246" t="s">
        <v>74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 t="s">
        <v>20</v>
      </c>
      <c r="N246" t="s">
        <v>68</v>
      </c>
      <c r="O246" t="s">
        <v>63</v>
      </c>
      <c r="P246" t="s">
        <v>70</v>
      </c>
      <c r="Q246" t="s">
        <v>67</v>
      </c>
    </row>
    <row r="247" spans="1:17" x14ac:dyDescent="0.25">
      <c r="A247">
        <v>15797219</v>
      </c>
      <c r="B247">
        <v>635</v>
      </c>
      <c r="C247" t="s">
        <v>14</v>
      </c>
      <c r="D247" t="s">
        <v>61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  <c r="M247" t="s">
        <v>21</v>
      </c>
      <c r="N247" t="s">
        <v>62</v>
      </c>
      <c r="O247" t="s">
        <v>73</v>
      </c>
      <c r="P247" t="s">
        <v>76</v>
      </c>
      <c r="Q247" t="s">
        <v>65</v>
      </c>
    </row>
    <row r="248" spans="1:17" x14ac:dyDescent="0.25">
      <c r="A248">
        <v>15685500</v>
      </c>
      <c r="B248">
        <v>772</v>
      </c>
      <c r="C248" t="s">
        <v>15</v>
      </c>
      <c r="D248" t="s">
        <v>74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 t="s">
        <v>19</v>
      </c>
      <c r="N248" t="s">
        <v>77</v>
      </c>
      <c r="O248" t="s">
        <v>69</v>
      </c>
      <c r="P248" t="s">
        <v>70</v>
      </c>
      <c r="Q248" t="s">
        <v>67</v>
      </c>
    </row>
    <row r="249" spans="1:17" x14ac:dyDescent="0.25">
      <c r="A249">
        <v>15599792</v>
      </c>
      <c r="B249">
        <v>545</v>
      </c>
      <c r="C249" t="s">
        <v>14</v>
      </c>
      <c r="D249" t="s">
        <v>61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 t="s">
        <v>19</v>
      </c>
      <c r="N249" t="s">
        <v>68</v>
      </c>
      <c r="O249" t="s">
        <v>63</v>
      </c>
      <c r="P249" t="s">
        <v>64</v>
      </c>
      <c r="Q249" t="s">
        <v>67</v>
      </c>
    </row>
    <row r="250" spans="1:17" x14ac:dyDescent="0.25">
      <c r="A250">
        <v>15657566</v>
      </c>
      <c r="B250">
        <v>634</v>
      </c>
      <c r="C250" t="s">
        <v>15</v>
      </c>
      <c r="D250" t="s">
        <v>74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 t="s">
        <v>19</v>
      </c>
      <c r="N250" t="s">
        <v>62</v>
      </c>
      <c r="O250" t="s">
        <v>73</v>
      </c>
      <c r="P250" t="s">
        <v>70</v>
      </c>
      <c r="Q250" t="s">
        <v>67</v>
      </c>
    </row>
    <row r="251" spans="1:17" x14ac:dyDescent="0.25">
      <c r="A251">
        <v>15772423</v>
      </c>
      <c r="B251">
        <v>739</v>
      </c>
      <c r="C251" t="s">
        <v>15</v>
      </c>
      <c r="D251" t="s">
        <v>74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 t="s">
        <v>22</v>
      </c>
      <c r="N251" t="s">
        <v>71</v>
      </c>
      <c r="O251" t="s">
        <v>73</v>
      </c>
      <c r="P251" t="s">
        <v>70</v>
      </c>
      <c r="Q251" t="s">
        <v>65</v>
      </c>
    </row>
    <row r="252" spans="1:17" x14ac:dyDescent="0.25">
      <c r="A252">
        <v>15628112</v>
      </c>
      <c r="B252">
        <v>771</v>
      </c>
      <c r="C252" t="s">
        <v>15</v>
      </c>
      <c r="D252" t="s">
        <v>61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  <c r="M252" t="s">
        <v>20</v>
      </c>
      <c r="N252" t="s">
        <v>77</v>
      </c>
      <c r="O252" t="s">
        <v>66</v>
      </c>
      <c r="P252" t="s">
        <v>75</v>
      </c>
      <c r="Q252" t="s">
        <v>67</v>
      </c>
    </row>
    <row r="253" spans="1:17" x14ac:dyDescent="0.25">
      <c r="A253">
        <v>15753754</v>
      </c>
      <c r="B253">
        <v>587</v>
      </c>
      <c r="C253" t="s">
        <v>16</v>
      </c>
      <c r="D253" t="s">
        <v>61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  <c r="M253" t="s">
        <v>20</v>
      </c>
      <c r="N253" t="s">
        <v>62</v>
      </c>
      <c r="O253" t="s">
        <v>63</v>
      </c>
      <c r="P253" t="s">
        <v>64</v>
      </c>
      <c r="Q253" t="s">
        <v>67</v>
      </c>
    </row>
    <row r="254" spans="1:17" x14ac:dyDescent="0.25">
      <c r="A254">
        <v>15793726</v>
      </c>
      <c r="B254">
        <v>681</v>
      </c>
      <c r="C254" t="s">
        <v>14</v>
      </c>
      <c r="D254" t="s">
        <v>61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 t="s">
        <v>23</v>
      </c>
      <c r="N254" t="s">
        <v>71</v>
      </c>
      <c r="O254" t="s">
        <v>63</v>
      </c>
      <c r="P254" t="s">
        <v>64</v>
      </c>
      <c r="Q254" t="s">
        <v>67</v>
      </c>
    </row>
    <row r="255" spans="1:17" x14ac:dyDescent="0.25">
      <c r="A255">
        <v>15694717</v>
      </c>
      <c r="B255">
        <v>544</v>
      </c>
      <c r="C255" t="s">
        <v>15</v>
      </c>
      <c r="D255" t="s">
        <v>74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 t="s">
        <v>20</v>
      </c>
      <c r="N255" t="s">
        <v>68</v>
      </c>
      <c r="O255" t="s">
        <v>66</v>
      </c>
      <c r="P255" t="s">
        <v>64</v>
      </c>
      <c r="Q255" t="s">
        <v>67</v>
      </c>
    </row>
    <row r="256" spans="1:17" x14ac:dyDescent="0.25">
      <c r="A256">
        <v>15665834</v>
      </c>
      <c r="B256">
        <v>696</v>
      </c>
      <c r="C256" t="s">
        <v>16</v>
      </c>
      <c r="D256" t="s">
        <v>74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 t="s">
        <v>19</v>
      </c>
      <c r="N256" t="s">
        <v>71</v>
      </c>
      <c r="O256" t="s">
        <v>63</v>
      </c>
      <c r="P256" t="s">
        <v>70</v>
      </c>
      <c r="Q256" t="s">
        <v>67</v>
      </c>
    </row>
    <row r="257" spans="1:17" x14ac:dyDescent="0.25">
      <c r="A257">
        <v>15765297</v>
      </c>
      <c r="B257">
        <v>766</v>
      </c>
      <c r="C257" t="s">
        <v>16</v>
      </c>
      <c r="D257" t="s">
        <v>74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  <c r="M257" t="s">
        <v>21</v>
      </c>
      <c r="N257" t="s">
        <v>77</v>
      </c>
      <c r="O257" t="s">
        <v>63</v>
      </c>
      <c r="P257" t="s">
        <v>64</v>
      </c>
      <c r="Q257" t="s">
        <v>67</v>
      </c>
    </row>
    <row r="258" spans="1:17" x14ac:dyDescent="0.25">
      <c r="A258">
        <v>15636684</v>
      </c>
      <c r="B258">
        <v>727</v>
      </c>
      <c r="C258" t="s">
        <v>14</v>
      </c>
      <c r="D258" t="s">
        <v>74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 t="s">
        <v>20</v>
      </c>
      <c r="N258" t="s">
        <v>71</v>
      </c>
      <c r="O258" t="s">
        <v>63</v>
      </c>
      <c r="P258" t="s">
        <v>76</v>
      </c>
      <c r="Q258" t="s">
        <v>67</v>
      </c>
    </row>
    <row r="259" spans="1:17" x14ac:dyDescent="0.25">
      <c r="A259">
        <v>15592979</v>
      </c>
      <c r="B259">
        <v>671</v>
      </c>
      <c r="C259" t="s">
        <v>15</v>
      </c>
      <c r="D259" t="s">
        <v>61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 t="s">
        <v>20</v>
      </c>
      <c r="N259" t="s">
        <v>71</v>
      </c>
      <c r="O259" t="s">
        <v>66</v>
      </c>
      <c r="P259" t="s">
        <v>70</v>
      </c>
      <c r="Q259" t="s">
        <v>67</v>
      </c>
    </row>
    <row r="260" spans="1:17" x14ac:dyDescent="0.25">
      <c r="A260">
        <v>15750803</v>
      </c>
      <c r="B260">
        <v>693</v>
      </c>
      <c r="C260" t="s">
        <v>14</v>
      </c>
      <c r="D260" t="s">
        <v>61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 t="s">
        <v>20</v>
      </c>
      <c r="N260" t="s">
        <v>71</v>
      </c>
      <c r="O260" t="s">
        <v>73</v>
      </c>
      <c r="P260" t="s">
        <v>70</v>
      </c>
      <c r="Q260" t="s">
        <v>67</v>
      </c>
    </row>
    <row r="261" spans="1:17" x14ac:dyDescent="0.25">
      <c r="A261">
        <v>15607178</v>
      </c>
      <c r="B261">
        <v>850</v>
      </c>
      <c r="C261" t="s">
        <v>15</v>
      </c>
      <c r="D261" t="s">
        <v>74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  <c r="M261" t="s">
        <v>20</v>
      </c>
      <c r="N261" t="s">
        <v>72</v>
      </c>
      <c r="O261" t="s">
        <v>66</v>
      </c>
      <c r="P261" t="s">
        <v>75</v>
      </c>
      <c r="Q261" t="s">
        <v>67</v>
      </c>
    </row>
    <row r="262" spans="1:17" x14ac:dyDescent="0.25">
      <c r="A262">
        <v>15713853</v>
      </c>
      <c r="B262">
        <v>732</v>
      </c>
      <c r="C262" t="s">
        <v>15</v>
      </c>
      <c r="D262" t="s">
        <v>74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 t="s">
        <v>21</v>
      </c>
      <c r="N262" t="s">
        <v>71</v>
      </c>
      <c r="O262" t="s">
        <v>73</v>
      </c>
      <c r="P262" t="s">
        <v>76</v>
      </c>
      <c r="Q262" t="s">
        <v>67</v>
      </c>
    </row>
    <row r="263" spans="1:17" x14ac:dyDescent="0.25">
      <c r="A263">
        <v>15673481</v>
      </c>
      <c r="B263">
        <v>726</v>
      </c>
      <c r="C263" t="s">
        <v>16</v>
      </c>
      <c r="D263" t="s">
        <v>61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 t="s">
        <v>21</v>
      </c>
      <c r="N263" t="s">
        <v>71</v>
      </c>
      <c r="O263" t="s">
        <v>66</v>
      </c>
      <c r="P263" t="s">
        <v>70</v>
      </c>
      <c r="Q263" t="s">
        <v>67</v>
      </c>
    </row>
    <row r="264" spans="1:17" x14ac:dyDescent="0.25">
      <c r="A264">
        <v>15686776</v>
      </c>
      <c r="B264">
        <v>557</v>
      </c>
      <c r="C264" t="s">
        <v>14</v>
      </c>
      <c r="D264" t="s">
        <v>61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 t="s">
        <v>20</v>
      </c>
      <c r="N264" t="s">
        <v>68</v>
      </c>
      <c r="O264" t="s">
        <v>69</v>
      </c>
      <c r="P264" t="s">
        <v>70</v>
      </c>
      <c r="Q264" t="s">
        <v>67</v>
      </c>
    </row>
    <row r="265" spans="1:17" x14ac:dyDescent="0.25">
      <c r="A265">
        <v>15673693</v>
      </c>
      <c r="B265">
        <v>682</v>
      </c>
      <c r="C265" t="s">
        <v>14</v>
      </c>
      <c r="D265" t="s">
        <v>61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 t="s">
        <v>19</v>
      </c>
      <c r="N265" t="s">
        <v>71</v>
      </c>
      <c r="O265" t="s">
        <v>73</v>
      </c>
      <c r="P265" t="s">
        <v>64</v>
      </c>
      <c r="Q265" t="s">
        <v>67</v>
      </c>
    </row>
    <row r="266" spans="1:17" x14ac:dyDescent="0.25">
      <c r="A266">
        <v>15700696</v>
      </c>
      <c r="B266">
        <v>738</v>
      </c>
      <c r="C266" t="s">
        <v>16</v>
      </c>
      <c r="D266" t="s">
        <v>74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 t="s">
        <v>20</v>
      </c>
      <c r="N266" t="s">
        <v>71</v>
      </c>
      <c r="O266" t="s">
        <v>66</v>
      </c>
      <c r="P266" t="s">
        <v>76</v>
      </c>
      <c r="Q266" t="s">
        <v>67</v>
      </c>
    </row>
    <row r="267" spans="1:17" x14ac:dyDescent="0.25">
      <c r="A267">
        <v>15813163</v>
      </c>
      <c r="B267">
        <v>531</v>
      </c>
      <c r="C267" t="s">
        <v>16</v>
      </c>
      <c r="D267" t="s">
        <v>61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  <c r="M267" t="s">
        <v>20</v>
      </c>
      <c r="N267" t="s">
        <v>68</v>
      </c>
      <c r="O267" t="s">
        <v>66</v>
      </c>
      <c r="P267" t="s">
        <v>76</v>
      </c>
      <c r="Q267" t="s">
        <v>67</v>
      </c>
    </row>
    <row r="268" spans="1:17" x14ac:dyDescent="0.25">
      <c r="A268">
        <v>15653857</v>
      </c>
      <c r="B268">
        <v>498</v>
      </c>
      <c r="C268" t="s">
        <v>14</v>
      </c>
      <c r="D268" t="s">
        <v>74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 t="s">
        <v>20</v>
      </c>
      <c r="N268" t="s">
        <v>68</v>
      </c>
      <c r="O268" t="s">
        <v>63</v>
      </c>
      <c r="P268" t="s">
        <v>64</v>
      </c>
      <c r="Q268" t="s">
        <v>67</v>
      </c>
    </row>
    <row r="269" spans="1:17" x14ac:dyDescent="0.25">
      <c r="A269">
        <v>15777076</v>
      </c>
      <c r="B269">
        <v>651</v>
      </c>
      <c r="C269" t="s">
        <v>14</v>
      </c>
      <c r="D269" t="s">
        <v>74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 t="s">
        <v>20</v>
      </c>
      <c r="N269" t="s">
        <v>62</v>
      </c>
      <c r="O269" t="s">
        <v>63</v>
      </c>
      <c r="P269" t="s">
        <v>70</v>
      </c>
      <c r="Q269" t="s">
        <v>67</v>
      </c>
    </row>
    <row r="270" spans="1:17" x14ac:dyDescent="0.25">
      <c r="A270">
        <v>15717398</v>
      </c>
      <c r="B270">
        <v>549</v>
      </c>
      <c r="C270" t="s">
        <v>16</v>
      </c>
      <c r="D270" t="s">
        <v>61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 t="s">
        <v>20</v>
      </c>
      <c r="N270" t="s">
        <v>68</v>
      </c>
      <c r="O270" t="s">
        <v>63</v>
      </c>
      <c r="P270" t="s">
        <v>70</v>
      </c>
      <c r="Q270" t="s">
        <v>65</v>
      </c>
    </row>
    <row r="271" spans="1:17" x14ac:dyDescent="0.25">
      <c r="A271">
        <v>15799217</v>
      </c>
      <c r="B271">
        <v>791</v>
      </c>
      <c r="C271" t="s">
        <v>15</v>
      </c>
      <c r="D271" t="s">
        <v>61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 t="s">
        <v>20</v>
      </c>
      <c r="N271" t="s">
        <v>77</v>
      </c>
      <c r="O271" t="s">
        <v>66</v>
      </c>
      <c r="P271" t="s">
        <v>70</v>
      </c>
      <c r="Q271" t="s">
        <v>67</v>
      </c>
    </row>
    <row r="272" spans="1:17" x14ac:dyDescent="0.25">
      <c r="A272">
        <v>15787071</v>
      </c>
      <c r="B272">
        <v>650</v>
      </c>
      <c r="C272" t="s">
        <v>16</v>
      </c>
      <c r="D272" t="s">
        <v>74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 t="s">
        <v>21</v>
      </c>
      <c r="N272" t="s">
        <v>62</v>
      </c>
      <c r="O272" t="s">
        <v>63</v>
      </c>
      <c r="P272" t="s">
        <v>76</v>
      </c>
      <c r="Q272" t="s">
        <v>67</v>
      </c>
    </row>
    <row r="273" spans="1:17" x14ac:dyDescent="0.25">
      <c r="A273">
        <v>15619955</v>
      </c>
      <c r="B273">
        <v>733</v>
      </c>
      <c r="C273" t="s">
        <v>15</v>
      </c>
      <c r="D273" t="s">
        <v>74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 t="s">
        <v>20</v>
      </c>
      <c r="N273" t="s">
        <v>71</v>
      </c>
      <c r="O273" t="s">
        <v>73</v>
      </c>
      <c r="P273" t="s">
        <v>75</v>
      </c>
      <c r="Q273" t="s">
        <v>65</v>
      </c>
    </row>
    <row r="274" spans="1:17" x14ac:dyDescent="0.25">
      <c r="A274">
        <v>15796505</v>
      </c>
      <c r="B274">
        <v>811</v>
      </c>
      <c r="C274" t="s">
        <v>15</v>
      </c>
      <c r="D274" t="s">
        <v>61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 t="s">
        <v>20</v>
      </c>
      <c r="N274" t="s">
        <v>72</v>
      </c>
      <c r="O274" t="s">
        <v>73</v>
      </c>
      <c r="P274" t="s">
        <v>64</v>
      </c>
      <c r="Q274" t="s">
        <v>67</v>
      </c>
    </row>
    <row r="275" spans="1:17" x14ac:dyDescent="0.25">
      <c r="A275">
        <v>15725166</v>
      </c>
      <c r="B275">
        <v>707</v>
      </c>
      <c r="C275" t="s">
        <v>14</v>
      </c>
      <c r="D275" t="s">
        <v>74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  <c r="M275" t="s">
        <v>20</v>
      </c>
      <c r="N275" t="s">
        <v>71</v>
      </c>
      <c r="O275" t="s">
        <v>63</v>
      </c>
      <c r="P275" t="s">
        <v>70</v>
      </c>
      <c r="Q275" t="s">
        <v>67</v>
      </c>
    </row>
    <row r="276" spans="1:17" x14ac:dyDescent="0.25">
      <c r="A276">
        <v>15800116</v>
      </c>
      <c r="B276">
        <v>712</v>
      </c>
      <c r="C276" t="s">
        <v>15</v>
      </c>
      <c r="D276" t="s">
        <v>74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 t="s">
        <v>19</v>
      </c>
      <c r="N276" t="s">
        <v>71</v>
      </c>
      <c r="O276" t="s">
        <v>73</v>
      </c>
      <c r="P276" t="s">
        <v>75</v>
      </c>
      <c r="Q276" t="s">
        <v>67</v>
      </c>
    </row>
    <row r="277" spans="1:17" x14ac:dyDescent="0.25">
      <c r="A277">
        <v>15758685</v>
      </c>
      <c r="B277">
        <v>706</v>
      </c>
      <c r="C277" t="s">
        <v>16</v>
      </c>
      <c r="D277" t="s">
        <v>61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 t="s">
        <v>20</v>
      </c>
      <c r="N277" t="s">
        <v>71</v>
      </c>
      <c r="O277" t="s">
        <v>63</v>
      </c>
      <c r="P277" t="s">
        <v>70</v>
      </c>
      <c r="Q277" t="s">
        <v>67</v>
      </c>
    </row>
    <row r="278" spans="1:17" x14ac:dyDescent="0.25">
      <c r="A278">
        <v>15694456</v>
      </c>
      <c r="B278">
        <v>756</v>
      </c>
      <c r="C278" t="s">
        <v>14</v>
      </c>
      <c r="D278" t="s">
        <v>74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 t="s">
        <v>23</v>
      </c>
      <c r="N278" t="s">
        <v>77</v>
      </c>
      <c r="O278" t="s">
        <v>63</v>
      </c>
      <c r="P278" t="s">
        <v>75</v>
      </c>
      <c r="Q278" t="s">
        <v>65</v>
      </c>
    </row>
    <row r="279" spans="1:17" x14ac:dyDescent="0.25">
      <c r="A279">
        <v>15767339</v>
      </c>
      <c r="B279">
        <v>777</v>
      </c>
      <c r="C279" t="s">
        <v>14</v>
      </c>
      <c r="D279" t="s">
        <v>61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 t="s">
        <v>22</v>
      </c>
      <c r="N279" t="s">
        <v>77</v>
      </c>
      <c r="O279" t="s">
        <v>63</v>
      </c>
      <c r="P279" t="s">
        <v>76</v>
      </c>
      <c r="Q279" t="s">
        <v>67</v>
      </c>
    </row>
    <row r="280" spans="1:17" x14ac:dyDescent="0.25">
      <c r="A280">
        <v>15683562</v>
      </c>
      <c r="B280">
        <v>646</v>
      </c>
      <c r="C280" t="s">
        <v>14</v>
      </c>
      <c r="D280" t="s">
        <v>74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 t="s">
        <v>20</v>
      </c>
      <c r="N280" t="s">
        <v>62</v>
      </c>
      <c r="O280" t="s">
        <v>66</v>
      </c>
      <c r="P280" t="s">
        <v>70</v>
      </c>
      <c r="Q280" t="s">
        <v>67</v>
      </c>
    </row>
    <row r="281" spans="1:17" x14ac:dyDescent="0.25">
      <c r="A281">
        <v>15782210</v>
      </c>
      <c r="B281">
        <v>714</v>
      </c>
      <c r="C281" t="s">
        <v>14</v>
      </c>
      <c r="D281" t="s">
        <v>74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 t="s">
        <v>21</v>
      </c>
      <c r="N281" t="s">
        <v>71</v>
      </c>
      <c r="O281" t="s">
        <v>63</v>
      </c>
      <c r="P281" t="s">
        <v>64</v>
      </c>
      <c r="Q281" t="s">
        <v>65</v>
      </c>
    </row>
    <row r="282" spans="1:17" x14ac:dyDescent="0.25">
      <c r="A282">
        <v>15668893</v>
      </c>
      <c r="B282">
        <v>782</v>
      </c>
      <c r="C282" t="s">
        <v>14</v>
      </c>
      <c r="D282" t="s">
        <v>74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 t="s">
        <v>20</v>
      </c>
      <c r="N282" t="s">
        <v>77</v>
      </c>
      <c r="O282" t="s">
        <v>63</v>
      </c>
      <c r="P282" t="s">
        <v>70</v>
      </c>
      <c r="Q282" t="s">
        <v>67</v>
      </c>
    </row>
    <row r="283" spans="1:17" x14ac:dyDescent="0.25">
      <c r="A283">
        <v>15669169</v>
      </c>
      <c r="B283">
        <v>775</v>
      </c>
      <c r="C283" t="s">
        <v>16</v>
      </c>
      <c r="D283" t="s">
        <v>74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  <c r="M283" t="s">
        <v>19</v>
      </c>
      <c r="N283" t="s">
        <v>77</v>
      </c>
      <c r="O283" t="s">
        <v>63</v>
      </c>
      <c r="P283" t="s">
        <v>76</v>
      </c>
      <c r="Q283" t="s">
        <v>67</v>
      </c>
    </row>
    <row r="284" spans="1:17" x14ac:dyDescent="0.25">
      <c r="A284">
        <v>15643024</v>
      </c>
      <c r="B284">
        <v>479</v>
      </c>
      <c r="C284" t="s">
        <v>15</v>
      </c>
      <c r="D284" t="s">
        <v>74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  <c r="M284" t="s">
        <v>20</v>
      </c>
      <c r="N284" t="s">
        <v>68</v>
      </c>
      <c r="O284" t="s">
        <v>73</v>
      </c>
      <c r="P284" t="s">
        <v>75</v>
      </c>
      <c r="Q284" t="s">
        <v>65</v>
      </c>
    </row>
    <row r="285" spans="1:17" x14ac:dyDescent="0.25">
      <c r="A285">
        <v>15699389</v>
      </c>
      <c r="B285">
        <v>807</v>
      </c>
      <c r="C285" t="s">
        <v>14</v>
      </c>
      <c r="D285" t="s">
        <v>74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 t="s">
        <v>21</v>
      </c>
      <c r="N285" t="s">
        <v>72</v>
      </c>
      <c r="O285" t="s">
        <v>73</v>
      </c>
      <c r="P285" t="s">
        <v>70</v>
      </c>
      <c r="Q285" t="s">
        <v>67</v>
      </c>
    </row>
    <row r="286" spans="1:17" x14ac:dyDescent="0.25">
      <c r="A286">
        <v>15708608</v>
      </c>
      <c r="B286">
        <v>799</v>
      </c>
      <c r="C286" t="s">
        <v>14</v>
      </c>
      <c r="D286" t="s">
        <v>61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 t="s">
        <v>19</v>
      </c>
      <c r="N286" t="s">
        <v>77</v>
      </c>
      <c r="O286" t="s">
        <v>69</v>
      </c>
      <c r="P286" t="s">
        <v>70</v>
      </c>
      <c r="Q286" t="s">
        <v>67</v>
      </c>
    </row>
    <row r="287" spans="1:17" x14ac:dyDescent="0.25">
      <c r="A287">
        <v>15626144</v>
      </c>
      <c r="B287">
        <v>675</v>
      </c>
      <c r="C287" t="s">
        <v>14</v>
      </c>
      <c r="D287" t="s">
        <v>74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  <c r="M287" t="s">
        <v>21</v>
      </c>
      <c r="N287" t="s">
        <v>71</v>
      </c>
      <c r="O287" t="s">
        <v>73</v>
      </c>
      <c r="P287" t="s">
        <v>70</v>
      </c>
      <c r="Q287" t="s">
        <v>67</v>
      </c>
    </row>
    <row r="288" spans="1:17" x14ac:dyDescent="0.25">
      <c r="A288">
        <v>15573112</v>
      </c>
      <c r="B288">
        <v>602</v>
      </c>
      <c r="C288" t="s">
        <v>16</v>
      </c>
      <c r="D288" t="s">
        <v>74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 t="s">
        <v>19</v>
      </c>
      <c r="N288" t="s">
        <v>62</v>
      </c>
      <c r="O288" t="s">
        <v>73</v>
      </c>
      <c r="P288" t="s">
        <v>75</v>
      </c>
      <c r="Q288" t="s">
        <v>67</v>
      </c>
    </row>
    <row r="289" spans="1:17" x14ac:dyDescent="0.25">
      <c r="A289">
        <v>15790678</v>
      </c>
      <c r="B289">
        <v>475</v>
      </c>
      <c r="C289" t="s">
        <v>14</v>
      </c>
      <c r="D289" t="s">
        <v>61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 t="s">
        <v>20</v>
      </c>
      <c r="N289" t="s">
        <v>68</v>
      </c>
      <c r="O289" t="s">
        <v>73</v>
      </c>
      <c r="P289" t="s">
        <v>70</v>
      </c>
      <c r="Q289" t="s">
        <v>67</v>
      </c>
    </row>
    <row r="290" spans="1:17" x14ac:dyDescent="0.25">
      <c r="A290">
        <v>15727556</v>
      </c>
      <c r="B290">
        <v>744</v>
      </c>
      <c r="C290" t="s">
        <v>16</v>
      </c>
      <c r="D290" t="s">
        <v>61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  <c r="M290" t="s">
        <v>19</v>
      </c>
      <c r="N290" t="s">
        <v>77</v>
      </c>
      <c r="O290" t="s">
        <v>69</v>
      </c>
      <c r="P290" t="s">
        <v>75</v>
      </c>
      <c r="Q290" t="s">
        <v>67</v>
      </c>
    </row>
    <row r="291" spans="1:17" x14ac:dyDescent="0.25">
      <c r="A291">
        <v>15697307</v>
      </c>
      <c r="B291">
        <v>588</v>
      </c>
      <c r="C291" t="s">
        <v>16</v>
      </c>
      <c r="D291" t="s">
        <v>74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 t="s">
        <v>20</v>
      </c>
      <c r="N291" t="s">
        <v>62</v>
      </c>
      <c r="O291" t="s">
        <v>63</v>
      </c>
      <c r="P291" t="s">
        <v>76</v>
      </c>
      <c r="Q291" t="s">
        <v>67</v>
      </c>
    </row>
    <row r="292" spans="1:17" x14ac:dyDescent="0.25">
      <c r="A292">
        <v>15652266</v>
      </c>
      <c r="B292">
        <v>703</v>
      </c>
      <c r="C292" t="s">
        <v>15</v>
      </c>
      <c r="D292" t="s">
        <v>74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 t="s">
        <v>21</v>
      </c>
      <c r="N292" t="s">
        <v>71</v>
      </c>
      <c r="O292" t="s">
        <v>66</v>
      </c>
      <c r="P292" t="s">
        <v>76</v>
      </c>
      <c r="Q292" t="s">
        <v>67</v>
      </c>
    </row>
    <row r="293" spans="1:17" x14ac:dyDescent="0.25">
      <c r="A293">
        <v>15607098</v>
      </c>
      <c r="B293">
        <v>747</v>
      </c>
      <c r="C293" t="s">
        <v>16</v>
      </c>
      <c r="D293" t="s">
        <v>61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 t="s">
        <v>21</v>
      </c>
      <c r="N293" t="s">
        <v>77</v>
      </c>
      <c r="O293" t="s">
        <v>66</v>
      </c>
      <c r="P293" t="s">
        <v>75</v>
      </c>
      <c r="Q293" t="s">
        <v>67</v>
      </c>
    </row>
    <row r="294" spans="1:17" x14ac:dyDescent="0.25">
      <c r="A294">
        <v>15655774</v>
      </c>
      <c r="B294">
        <v>583</v>
      </c>
      <c r="C294" t="s">
        <v>14</v>
      </c>
      <c r="D294" t="s">
        <v>74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 t="s">
        <v>19</v>
      </c>
      <c r="N294" t="s">
        <v>62</v>
      </c>
      <c r="O294" t="s">
        <v>63</v>
      </c>
      <c r="P294" t="s">
        <v>70</v>
      </c>
      <c r="Q294" t="s">
        <v>67</v>
      </c>
    </row>
    <row r="295" spans="1:17" x14ac:dyDescent="0.25">
      <c r="A295">
        <v>15590241</v>
      </c>
      <c r="B295">
        <v>750</v>
      </c>
      <c r="C295" t="s">
        <v>16</v>
      </c>
      <c r="D295" t="s">
        <v>61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 t="s">
        <v>20</v>
      </c>
      <c r="N295" t="s">
        <v>77</v>
      </c>
      <c r="O295" t="s">
        <v>73</v>
      </c>
      <c r="P295" t="s">
        <v>76</v>
      </c>
      <c r="Q295" t="s">
        <v>65</v>
      </c>
    </row>
    <row r="296" spans="1:17" x14ac:dyDescent="0.25">
      <c r="A296">
        <v>15785819</v>
      </c>
      <c r="B296">
        <v>681</v>
      </c>
      <c r="C296" t="s">
        <v>14</v>
      </c>
      <c r="D296" t="s">
        <v>74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 t="s">
        <v>20</v>
      </c>
      <c r="N296" t="s">
        <v>71</v>
      </c>
      <c r="O296" t="s">
        <v>63</v>
      </c>
      <c r="P296" t="s">
        <v>75</v>
      </c>
      <c r="Q296" t="s">
        <v>67</v>
      </c>
    </row>
    <row r="297" spans="1:17" x14ac:dyDescent="0.25">
      <c r="A297">
        <v>15723654</v>
      </c>
      <c r="B297">
        <v>773</v>
      </c>
      <c r="C297" t="s">
        <v>14</v>
      </c>
      <c r="D297" t="s">
        <v>74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  <c r="M297" t="s">
        <v>19</v>
      </c>
      <c r="N297" t="s">
        <v>77</v>
      </c>
      <c r="O297" t="s">
        <v>73</v>
      </c>
      <c r="P297" t="s">
        <v>64</v>
      </c>
      <c r="Q297" t="s">
        <v>67</v>
      </c>
    </row>
    <row r="298" spans="1:17" x14ac:dyDescent="0.25">
      <c r="A298">
        <v>15774510</v>
      </c>
      <c r="B298">
        <v>714</v>
      </c>
      <c r="C298" t="s">
        <v>14</v>
      </c>
      <c r="D298" t="s">
        <v>61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 t="s">
        <v>20</v>
      </c>
      <c r="N298" t="s">
        <v>71</v>
      </c>
      <c r="O298" t="s">
        <v>73</v>
      </c>
      <c r="P298" t="s">
        <v>75</v>
      </c>
      <c r="Q298" t="s">
        <v>67</v>
      </c>
    </row>
    <row r="299" spans="1:17" x14ac:dyDescent="0.25">
      <c r="A299">
        <v>15684173</v>
      </c>
      <c r="B299">
        <v>687</v>
      </c>
      <c r="C299" t="s">
        <v>16</v>
      </c>
      <c r="D299" t="s">
        <v>61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  <c r="M299" t="s">
        <v>21</v>
      </c>
      <c r="N299" t="s">
        <v>71</v>
      </c>
      <c r="O299" t="s">
        <v>63</v>
      </c>
      <c r="P299" t="s">
        <v>70</v>
      </c>
      <c r="Q299" t="s">
        <v>65</v>
      </c>
    </row>
    <row r="300" spans="1:17" x14ac:dyDescent="0.25">
      <c r="A300">
        <v>15650068</v>
      </c>
      <c r="B300">
        <v>511</v>
      </c>
      <c r="C300" t="s">
        <v>14</v>
      </c>
      <c r="D300" t="s">
        <v>74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 t="s">
        <v>22</v>
      </c>
      <c r="N300" t="s">
        <v>68</v>
      </c>
      <c r="O300" t="s">
        <v>73</v>
      </c>
      <c r="P300" t="s">
        <v>64</v>
      </c>
      <c r="Q300" t="s">
        <v>67</v>
      </c>
    </row>
    <row r="301" spans="1:17" x14ac:dyDescent="0.25">
      <c r="A301">
        <v>15811490</v>
      </c>
      <c r="B301">
        <v>627</v>
      </c>
      <c r="C301" t="s">
        <v>14</v>
      </c>
      <c r="D301" t="s">
        <v>74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 t="s">
        <v>20</v>
      </c>
      <c r="N301" t="s">
        <v>62</v>
      </c>
      <c r="O301" t="s">
        <v>63</v>
      </c>
      <c r="P301" t="s">
        <v>75</v>
      </c>
      <c r="Q301" t="s">
        <v>67</v>
      </c>
    </row>
    <row r="302" spans="1:17" x14ac:dyDescent="0.25">
      <c r="A302">
        <v>15803976</v>
      </c>
      <c r="B302">
        <v>694</v>
      </c>
      <c r="C302" t="s">
        <v>14</v>
      </c>
      <c r="D302" t="s">
        <v>61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  <c r="M302" t="s">
        <v>20</v>
      </c>
      <c r="N302" t="s">
        <v>71</v>
      </c>
      <c r="O302" t="s">
        <v>63</v>
      </c>
      <c r="P302" t="s">
        <v>76</v>
      </c>
      <c r="Q302" t="s">
        <v>67</v>
      </c>
    </row>
    <row r="303" spans="1:17" x14ac:dyDescent="0.25">
      <c r="A303">
        <v>15682541</v>
      </c>
      <c r="B303">
        <v>616</v>
      </c>
      <c r="C303" t="s">
        <v>16</v>
      </c>
      <c r="D303" t="s">
        <v>61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 t="s">
        <v>20</v>
      </c>
      <c r="N303" t="s">
        <v>62</v>
      </c>
      <c r="O303" t="s">
        <v>73</v>
      </c>
      <c r="P303" t="s">
        <v>70</v>
      </c>
      <c r="Q303" t="s">
        <v>67</v>
      </c>
    </row>
    <row r="304" spans="1:17" x14ac:dyDescent="0.25">
      <c r="A304">
        <v>15695699</v>
      </c>
      <c r="B304">
        <v>687</v>
      </c>
      <c r="C304" t="s">
        <v>14</v>
      </c>
      <c r="D304" t="s">
        <v>74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  <c r="M304" t="s">
        <v>20</v>
      </c>
      <c r="N304" t="s">
        <v>71</v>
      </c>
      <c r="O304" t="s">
        <v>63</v>
      </c>
      <c r="P304" t="s">
        <v>70</v>
      </c>
      <c r="Q304" t="s">
        <v>67</v>
      </c>
    </row>
    <row r="305" spans="1:17" x14ac:dyDescent="0.25">
      <c r="A305">
        <v>15624188</v>
      </c>
      <c r="B305">
        <v>712</v>
      </c>
      <c r="C305" t="s">
        <v>14</v>
      </c>
      <c r="D305" t="s">
        <v>61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 t="s">
        <v>20</v>
      </c>
      <c r="N305" t="s">
        <v>71</v>
      </c>
      <c r="O305" t="s">
        <v>63</v>
      </c>
      <c r="P305" t="s">
        <v>70</v>
      </c>
      <c r="Q305" t="s">
        <v>67</v>
      </c>
    </row>
    <row r="306" spans="1:17" x14ac:dyDescent="0.25">
      <c r="A306">
        <v>15812191</v>
      </c>
      <c r="B306">
        <v>553</v>
      </c>
      <c r="C306" t="s">
        <v>14</v>
      </c>
      <c r="D306" t="s">
        <v>74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 t="s">
        <v>20</v>
      </c>
      <c r="N306" t="s">
        <v>68</v>
      </c>
      <c r="O306" t="s">
        <v>73</v>
      </c>
      <c r="P306" t="s">
        <v>75</v>
      </c>
      <c r="Q306" t="s">
        <v>67</v>
      </c>
    </row>
    <row r="307" spans="1:17" x14ac:dyDescent="0.25">
      <c r="A307">
        <v>15636673</v>
      </c>
      <c r="B307">
        <v>667</v>
      </c>
      <c r="C307" t="s">
        <v>14</v>
      </c>
      <c r="D307" t="s">
        <v>74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 t="s">
        <v>20</v>
      </c>
      <c r="N307" t="s">
        <v>62</v>
      </c>
      <c r="O307" t="s">
        <v>73</v>
      </c>
      <c r="P307" t="s">
        <v>64</v>
      </c>
      <c r="Q307" t="s">
        <v>67</v>
      </c>
    </row>
    <row r="308" spans="1:17" x14ac:dyDescent="0.25">
      <c r="A308">
        <v>15594898</v>
      </c>
      <c r="B308">
        <v>731</v>
      </c>
      <c r="C308" t="s">
        <v>14</v>
      </c>
      <c r="D308" t="s">
        <v>74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 t="s">
        <v>21</v>
      </c>
      <c r="N308" t="s">
        <v>71</v>
      </c>
      <c r="O308" t="s">
        <v>63</v>
      </c>
      <c r="P308" t="s">
        <v>64</v>
      </c>
      <c r="Q308" t="s">
        <v>65</v>
      </c>
    </row>
    <row r="309" spans="1:17" x14ac:dyDescent="0.25">
      <c r="A309">
        <v>15660211</v>
      </c>
      <c r="B309">
        <v>629</v>
      </c>
      <c r="C309" t="s">
        <v>15</v>
      </c>
      <c r="D309" t="s">
        <v>74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 t="s">
        <v>20</v>
      </c>
      <c r="N309" t="s">
        <v>62</v>
      </c>
      <c r="O309" t="s">
        <v>69</v>
      </c>
      <c r="P309" t="s">
        <v>70</v>
      </c>
      <c r="Q309" t="s">
        <v>67</v>
      </c>
    </row>
    <row r="310" spans="1:17" x14ac:dyDescent="0.25">
      <c r="A310">
        <v>15773972</v>
      </c>
      <c r="B310">
        <v>614</v>
      </c>
      <c r="C310" t="s">
        <v>14</v>
      </c>
      <c r="D310" t="s">
        <v>74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 t="s">
        <v>22</v>
      </c>
      <c r="N310" t="s">
        <v>62</v>
      </c>
      <c r="O310" t="s">
        <v>73</v>
      </c>
      <c r="P310" t="s">
        <v>75</v>
      </c>
      <c r="Q310" t="s">
        <v>65</v>
      </c>
    </row>
    <row r="311" spans="1:17" x14ac:dyDescent="0.25">
      <c r="A311">
        <v>15746726</v>
      </c>
      <c r="B311">
        <v>438</v>
      </c>
      <c r="C311" t="s">
        <v>15</v>
      </c>
      <c r="D311" t="s">
        <v>74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 t="s">
        <v>20</v>
      </c>
      <c r="N311" t="s">
        <v>68</v>
      </c>
      <c r="O311" t="s">
        <v>66</v>
      </c>
      <c r="P311" t="s">
        <v>70</v>
      </c>
      <c r="Q311" t="s">
        <v>67</v>
      </c>
    </row>
    <row r="312" spans="1:17" x14ac:dyDescent="0.25">
      <c r="A312">
        <v>15712287</v>
      </c>
      <c r="B312">
        <v>652</v>
      </c>
      <c r="C312" t="s">
        <v>14</v>
      </c>
      <c r="D312" t="s">
        <v>61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 t="s">
        <v>23</v>
      </c>
      <c r="N312" t="s">
        <v>62</v>
      </c>
      <c r="O312" t="s">
        <v>63</v>
      </c>
      <c r="P312" t="s">
        <v>75</v>
      </c>
      <c r="Q312" t="s">
        <v>67</v>
      </c>
    </row>
    <row r="313" spans="1:17" x14ac:dyDescent="0.25">
      <c r="A313">
        <v>15702919</v>
      </c>
      <c r="B313">
        <v>729</v>
      </c>
      <c r="C313" t="s">
        <v>15</v>
      </c>
      <c r="D313" t="s">
        <v>74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 t="s">
        <v>20</v>
      </c>
      <c r="N313" t="s">
        <v>71</v>
      </c>
      <c r="O313" t="s">
        <v>66</v>
      </c>
      <c r="P313" t="s">
        <v>70</v>
      </c>
      <c r="Q313" t="s">
        <v>67</v>
      </c>
    </row>
    <row r="314" spans="1:17" x14ac:dyDescent="0.25">
      <c r="A314">
        <v>15674398</v>
      </c>
      <c r="B314">
        <v>642</v>
      </c>
      <c r="C314" t="s">
        <v>14</v>
      </c>
      <c r="D314" t="s">
        <v>74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 t="s">
        <v>20</v>
      </c>
      <c r="N314" t="s">
        <v>62</v>
      </c>
      <c r="O314" t="s">
        <v>63</v>
      </c>
      <c r="P314" t="s">
        <v>75</v>
      </c>
      <c r="Q314" t="s">
        <v>67</v>
      </c>
    </row>
    <row r="315" spans="1:17" x14ac:dyDescent="0.25">
      <c r="A315">
        <v>15797960</v>
      </c>
      <c r="B315">
        <v>806</v>
      </c>
      <c r="C315" t="s">
        <v>15</v>
      </c>
      <c r="D315" t="s">
        <v>61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  <c r="M315" t="s">
        <v>22</v>
      </c>
      <c r="N315" t="s">
        <v>72</v>
      </c>
      <c r="O315" t="s">
        <v>73</v>
      </c>
      <c r="P315" t="s">
        <v>64</v>
      </c>
      <c r="Q315" t="s">
        <v>67</v>
      </c>
    </row>
    <row r="316" spans="1:17" x14ac:dyDescent="0.25">
      <c r="A316">
        <v>15631868</v>
      </c>
      <c r="B316">
        <v>744</v>
      </c>
      <c r="C316" t="s">
        <v>16</v>
      </c>
      <c r="D316" t="s">
        <v>74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 t="s">
        <v>20</v>
      </c>
      <c r="N316" t="s">
        <v>77</v>
      </c>
      <c r="O316" t="s">
        <v>69</v>
      </c>
      <c r="P316" t="s">
        <v>64</v>
      </c>
      <c r="Q316" t="s">
        <v>67</v>
      </c>
    </row>
    <row r="317" spans="1:17" x14ac:dyDescent="0.25">
      <c r="A317">
        <v>15581539</v>
      </c>
      <c r="B317">
        <v>474</v>
      </c>
      <c r="C317" t="s">
        <v>16</v>
      </c>
      <c r="D317" t="s">
        <v>74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 t="s">
        <v>20</v>
      </c>
      <c r="N317" t="s">
        <v>68</v>
      </c>
      <c r="O317" t="s">
        <v>63</v>
      </c>
      <c r="P317" t="s">
        <v>75</v>
      </c>
      <c r="Q317" t="s">
        <v>67</v>
      </c>
    </row>
    <row r="318" spans="1:17" x14ac:dyDescent="0.25">
      <c r="A318">
        <v>15662736</v>
      </c>
      <c r="B318">
        <v>559</v>
      </c>
      <c r="C318" t="s">
        <v>14</v>
      </c>
      <c r="D318" t="s">
        <v>74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 t="s">
        <v>21</v>
      </c>
      <c r="N318" t="s">
        <v>68</v>
      </c>
      <c r="O318" t="s">
        <v>73</v>
      </c>
      <c r="P318" t="s">
        <v>64</v>
      </c>
      <c r="Q318" t="s">
        <v>65</v>
      </c>
    </row>
    <row r="319" spans="1:17" x14ac:dyDescent="0.25">
      <c r="A319">
        <v>15666252</v>
      </c>
      <c r="B319">
        <v>706</v>
      </c>
      <c r="C319" t="s">
        <v>16</v>
      </c>
      <c r="D319" t="s">
        <v>74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 t="s">
        <v>21</v>
      </c>
      <c r="N319" t="s">
        <v>71</v>
      </c>
      <c r="O319" t="s">
        <v>63</v>
      </c>
      <c r="P319" t="s">
        <v>76</v>
      </c>
      <c r="Q319" t="s">
        <v>67</v>
      </c>
    </row>
    <row r="320" spans="1:17" x14ac:dyDescent="0.25">
      <c r="A320">
        <v>15677512</v>
      </c>
      <c r="B320">
        <v>628</v>
      </c>
      <c r="C320" t="s">
        <v>16</v>
      </c>
      <c r="D320" t="s">
        <v>61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 t="s">
        <v>19</v>
      </c>
      <c r="N320" t="s">
        <v>62</v>
      </c>
      <c r="O320" t="s">
        <v>63</v>
      </c>
      <c r="P320" t="s">
        <v>75</v>
      </c>
      <c r="Q320" t="s">
        <v>67</v>
      </c>
    </row>
    <row r="321" spans="1:17" x14ac:dyDescent="0.25">
      <c r="A321">
        <v>15626114</v>
      </c>
      <c r="B321">
        <v>429</v>
      </c>
      <c r="C321" t="s">
        <v>14</v>
      </c>
      <c r="D321" t="s">
        <v>74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 t="s">
        <v>19</v>
      </c>
      <c r="N321" t="s">
        <v>68</v>
      </c>
      <c r="O321" t="s">
        <v>66</v>
      </c>
      <c r="P321" t="s">
        <v>75</v>
      </c>
      <c r="Q321" t="s">
        <v>67</v>
      </c>
    </row>
    <row r="322" spans="1:17" x14ac:dyDescent="0.25">
      <c r="A322">
        <v>15810834</v>
      </c>
      <c r="B322">
        <v>525</v>
      </c>
      <c r="C322" t="s">
        <v>16</v>
      </c>
      <c r="D322" t="s">
        <v>61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  <c r="M322" t="s">
        <v>22</v>
      </c>
      <c r="N322" t="s">
        <v>68</v>
      </c>
      <c r="O322" t="s">
        <v>73</v>
      </c>
      <c r="P322" t="s">
        <v>64</v>
      </c>
      <c r="Q322" t="s">
        <v>67</v>
      </c>
    </row>
    <row r="323" spans="1:17" x14ac:dyDescent="0.25">
      <c r="A323">
        <v>15678910</v>
      </c>
      <c r="B323">
        <v>680</v>
      </c>
      <c r="C323" t="s">
        <v>14</v>
      </c>
      <c r="D323" t="s">
        <v>61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 t="s">
        <v>20</v>
      </c>
      <c r="N323" t="s">
        <v>71</v>
      </c>
      <c r="O323" t="s">
        <v>73</v>
      </c>
      <c r="P323" t="s">
        <v>70</v>
      </c>
      <c r="Q323" t="s">
        <v>67</v>
      </c>
    </row>
    <row r="324" spans="1:17" x14ac:dyDescent="0.25">
      <c r="A324">
        <v>15694408</v>
      </c>
      <c r="B324">
        <v>749</v>
      </c>
      <c r="C324" t="s">
        <v>14</v>
      </c>
      <c r="D324" t="s">
        <v>74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 t="s">
        <v>21</v>
      </c>
      <c r="N324" t="s">
        <v>77</v>
      </c>
      <c r="O324" t="s">
        <v>73</v>
      </c>
      <c r="P324" t="s">
        <v>64</v>
      </c>
      <c r="Q324" t="s">
        <v>65</v>
      </c>
    </row>
    <row r="325" spans="1:17" x14ac:dyDescent="0.25">
      <c r="A325">
        <v>15585215</v>
      </c>
      <c r="B325">
        <v>763</v>
      </c>
      <c r="C325" t="s">
        <v>14</v>
      </c>
      <c r="D325" t="s">
        <v>61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 t="s">
        <v>20</v>
      </c>
      <c r="N325" t="s">
        <v>77</v>
      </c>
      <c r="O325" t="s">
        <v>63</v>
      </c>
      <c r="P325" t="s">
        <v>75</v>
      </c>
      <c r="Q325" t="s">
        <v>67</v>
      </c>
    </row>
    <row r="326" spans="1:17" x14ac:dyDescent="0.25">
      <c r="A326">
        <v>15682757</v>
      </c>
      <c r="B326">
        <v>734</v>
      </c>
      <c r="C326" t="s">
        <v>14</v>
      </c>
      <c r="D326" t="s">
        <v>74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 t="s">
        <v>20</v>
      </c>
      <c r="N326" t="s">
        <v>71</v>
      </c>
      <c r="O326" t="s">
        <v>63</v>
      </c>
      <c r="P326" t="s">
        <v>75</v>
      </c>
      <c r="Q326" t="s">
        <v>67</v>
      </c>
    </row>
    <row r="327" spans="1:17" x14ac:dyDescent="0.25">
      <c r="A327">
        <v>15736601</v>
      </c>
      <c r="B327">
        <v>716</v>
      </c>
      <c r="C327" t="s">
        <v>14</v>
      </c>
      <c r="D327" t="s">
        <v>74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 t="s">
        <v>20</v>
      </c>
      <c r="N327" t="s">
        <v>71</v>
      </c>
      <c r="O327" t="s">
        <v>73</v>
      </c>
      <c r="P327" t="s">
        <v>75</v>
      </c>
      <c r="Q327" t="s">
        <v>67</v>
      </c>
    </row>
    <row r="328" spans="1:17" x14ac:dyDescent="0.25">
      <c r="A328">
        <v>15601848</v>
      </c>
      <c r="B328">
        <v>594</v>
      </c>
      <c r="C328" t="s">
        <v>14</v>
      </c>
      <c r="D328" t="s">
        <v>74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 t="s">
        <v>20</v>
      </c>
      <c r="N328" t="s">
        <v>62</v>
      </c>
      <c r="O328" t="s">
        <v>63</v>
      </c>
      <c r="P328" t="s">
        <v>64</v>
      </c>
      <c r="Q328" t="s">
        <v>67</v>
      </c>
    </row>
    <row r="329" spans="1:17" x14ac:dyDescent="0.25">
      <c r="A329">
        <v>15736008</v>
      </c>
      <c r="B329">
        <v>644</v>
      </c>
      <c r="C329" t="s">
        <v>14</v>
      </c>
      <c r="D329" t="s">
        <v>61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 t="s">
        <v>21</v>
      </c>
      <c r="N329" t="s">
        <v>62</v>
      </c>
      <c r="O329" t="s">
        <v>66</v>
      </c>
      <c r="P329" t="s">
        <v>76</v>
      </c>
      <c r="Q329" t="s">
        <v>65</v>
      </c>
    </row>
    <row r="330" spans="1:17" x14ac:dyDescent="0.25">
      <c r="A330">
        <v>15669064</v>
      </c>
      <c r="B330">
        <v>671</v>
      </c>
      <c r="C330" t="s">
        <v>15</v>
      </c>
      <c r="D330" t="s">
        <v>74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 t="s">
        <v>20</v>
      </c>
      <c r="N330" t="s">
        <v>71</v>
      </c>
      <c r="O330" t="s">
        <v>73</v>
      </c>
      <c r="P330" t="s">
        <v>64</v>
      </c>
      <c r="Q330" t="s">
        <v>67</v>
      </c>
    </row>
    <row r="331" spans="1:17" x14ac:dyDescent="0.25">
      <c r="A331">
        <v>15624528</v>
      </c>
      <c r="B331">
        <v>664</v>
      </c>
      <c r="C331" t="s">
        <v>15</v>
      </c>
      <c r="D331" t="s">
        <v>74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 t="s">
        <v>19</v>
      </c>
      <c r="N331" t="s">
        <v>62</v>
      </c>
      <c r="O331" t="s">
        <v>73</v>
      </c>
      <c r="P331" t="s">
        <v>70</v>
      </c>
      <c r="Q331" t="s">
        <v>67</v>
      </c>
    </row>
    <row r="332" spans="1:17" x14ac:dyDescent="0.25">
      <c r="A332">
        <v>15598493</v>
      </c>
      <c r="B332">
        <v>656</v>
      </c>
      <c r="C332" t="s">
        <v>14</v>
      </c>
      <c r="D332" t="s">
        <v>74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 t="s">
        <v>22</v>
      </c>
      <c r="N332" t="s">
        <v>62</v>
      </c>
      <c r="O332" t="s">
        <v>63</v>
      </c>
      <c r="P332" t="s">
        <v>70</v>
      </c>
      <c r="Q332" t="s">
        <v>67</v>
      </c>
    </row>
    <row r="333" spans="1:17" x14ac:dyDescent="0.25">
      <c r="A333">
        <v>15601274</v>
      </c>
      <c r="B333">
        <v>667</v>
      </c>
      <c r="C333" t="s">
        <v>16</v>
      </c>
      <c r="D333" t="s">
        <v>61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 t="s">
        <v>21</v>
      </c>
      <c r="N333" t="s">
        <v>62</v>
      </c>
      <c r="O333" t="s">
        <v>73</v>
      </c>
      <c r="P333" t="s">
        <v>64</v>
      </c>
      <c r="Q333" t="s">
        <v>67</v>
      </c>
    </row>
    <row r="334" spans="1:17" x14ac:dyDescent="0.25">
      <c r="A334">
        <v>15702669</v>
      </c>
      <c r="B334">
        <v>663</v>
      </c>
      <c r="C334" t="s">
        <v>15</v>
      </c>
      <c r="D334" t="s">
        <v>74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 t="s">
        <v>21</v>
      </c>
      <c r="N334" t="s">
        <v>62</v>
      </c>
      <c r="O334" t="s">
        <v>73</v>
      </c>
      <c r="P334" t="s">
        <v>64</v>
      </c>
      <c r="Q334" t="s">
        <v>67</v>
      </c>
    </row>
    <row r="335" spans="1:17" x14ac:dyDescent="0.25">
      <c r="A335">
        <v>15728669</v>
      </c>
      <c r="B335">
        <v>584</v>
      </c>
      <c r="C335" t="s">
        <v>15</v>
      </c>
      <c r="D335" t="s">
        <v>61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 t="s">
        <v>20</v>
      </c>
      <c r="N335" t="s">
        <v>62</v>
      </c>
      <c r="O335" t="s">
        <v>73</v>
      </c>
      <c r="P335" t="s">
        <v>70</v>
      </c>
      <c r="Q335" t="s">
        <v>65</v>
      </c>
    </row>
    <row r="336" spans="1:17" x14ac:dyDescent="0.25">
      <c r="A336">
        <v>15742668</v>
      </c>
      <c r="B336">
        <v>626</v>
      </c>
      <c r="C336" t="s">
        <v>16</v>
      </c>
      <c r="D336" t="s">
        <v>61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 t="s">
        <v>20</v>
      </c>
      <c r="N336" t="s">
        <v>62</v>
      </c>
      <c r="O336" t="s">
        <v>73</v>
      </c>
      <c r="P336" t="s">
        <v>70</v>
      </c>
      <c r="Q336" t="s">
        <v>67</v>
      </c>
    </row>
    <row r="337" spans="1:17" x14ac:dyDescent="0.25">
      <c r="A337">
        <v>15697441</v>
      </c>
      <c r="B337">
        <v>485</v>
      </c>
      <c r="C337" t="s">
        <v>14</v>
      </c>
      <c r="D337" t="s">
        <v>74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 t="s">
        <v>19</v>
      </c>
      <c r="N337" t="s">
        <v>68</v>
      </c>
      <c r="O337" t="s">
        <v>69</v>
      </c>
      <c r="P337" t="s">
        <v>70</v>
      </c>
      <c r="Q337" t="s">
        <v>65</v>
      </c>
    </row>
    <row r="338" spans="1:17" x14ac:dyDescent="0.25">
      <c r="A338">
        <v>15740476</v>
      </c>
      <c r="B338">
        <v>659</v>
      </c>
      <c r="C338" t="s">
        <v>15</v>
      </c>
      <c r="D338" t="s">
        <v>61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 t="s">
        <v>20</v>
      </c>
      <c r="N338" t="s">
        <v>62</v>
      </c>
      <c r="O338" t="s">
        <v>69</v>
      </c>
      <c r="P338" t="s">
        <v>75</v>
      </c>
      <c r="Q338" t="s">
        <v>67</v>
      </c>
    </row>
    <row r="339" spans="1:17" x14ac:dyDescent="0.25">
      <c r="A339">
        <v>15648064</v>
      </c>
      <c r="B339">
        <v>649</v>
      </c>
      <c r="C339" t="s">
        <v>14</v>
      </c>
      <c r="D339" t="s">
        <v>74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 t="s">
        <v>20</v>
      </c>
      <c r="N339" t="s">
        <v>62</v>
      </c>
      <c r="O339" t="s">
        <v>63</v>
      </c>
      <c r="P339" t="s">
        <v>64</v>
      </c>
      <c r="Q339" t="s">
        <v>67</v>
      </c>
    </row>
    <row r="340" spans="1:17" x14ac:dyDescent="0.25">
      <c r="A340">
        <v>15636624</v>
      </c>
      <c r="B340">
        <v>805</v>
      </c>
      <c r="C340" t="s">
        <v>16</v>
      </c>
      <c r="D340" t="s">
        <v>61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 t="s">
        <v>20</v>
      </c>
      <c r="N340" t="s">
        <v>72</v>
      </c>
      <c r="O340" t="s">
        <v>69</v>
      </c>
      <c r="P340" t="s">
        <v>75</v>
      </c>
      <c r="Q340" t="s">
        <v>65</v>
      </c>
    </row>
    <row r="341" spans="1:17" x14ac:dyDescent="0.25">
      <c r="A341">
        <v>15807923</v>
      </c>
      <c r="B341">
        <v>716</v>
      </c>
      <c r="C341" t="s">
        <v>15</v>
      </c>
      <c r="D341" t="s">
        <v>61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 t="s">
        <v>20</v>
      </c>
      <c r="N341" t="s">
        <v>71</v>
      </c>
      <c r="O341" t="s">
        <v>73</v>
      </c>
      <c r="P341" t="s">
        <v>76</v>
      </c>
      <c r="Q341" t="s">
        <v>65</v>
      </c>
    </row>
    <row r="342" spans="1:17" x14ac:dyDescent="0.25">
      <c r="A342">
        <v>15745844</v>
      </c>
      <c r="B342">
        <v>642</v>
      </c>
      <c r="C342" t="s">
        <v>15</v>
      </c>
      <c r="D342" t="s">
        <v>61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 t="s">
        <v>21</v>
      </c>
      <c r="N342" t="s">
        <v>62</v>
      </c>
      <c r="O342" t="s">
        <v>73</v>
      </c>
      <c r="P342" t="s">
        <v>70</v>
      </c>
      <c r="Q342" t="s">
        <v>65</v>
      </c>
    </row>
    <row r="343" spans="1:17" x14ac:dyDescent="0.25">
      <c r="A343">
        <v>15786170</v>
      </c>
      <c r="B343">
        <v>659</v>
      </c>
      <c r="C343" t="s">
        <v>14</v>
      </c>
      <c r="D343" t="s">
        <v>74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 t="s">
        <v>20</v>
      </c>
      <c r="N343" t="s">
        <v>62</v>
      </c>
      <c r="O343" t="s">
        <v>73</v>
      </c>
      <c r="P343" t="s">
        <v>75</v>
      </c>
      <c r="Q343" t="s">
        <v>67</v>
      </c>
    </row>
    <row r="344" spans="1:17" x14ac:dyDescent="0.25">
      <c r="A344">
        <v>15681081</v>
      </c>
      <c r="B344">
        <v>545</v>
      </c>
      <c r="C344" t="s">
        <v>16</v>
      </c>
      <c r="D344" t="s">
        <v>61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 t="s">
        <v>21</v>
      </c>
      <c r="N344" t="s">
        <v>68</v>
      </c>
      <c r="O344" t="s">
        <v>63</v>
      </c>
      <c r="P344" t="s">
        <v>75</v>
      </c>
      <c r="Q344" t="s">
        <v>67</v>
      </c>
    </row>
    <row r="345" spans="1:17" x14ac:dyDescent="0.25">
      <c r="A345">
        <v>15684484</v>
      </c>
      <c r="B345">
        <v>543</v>
      </c>
      <c r="C345" t="s">
        <v>14</v>
      </c>
      <c r="D345" t="s">
        <v>74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 t="s">
        <v>19</v>
      </c>
      <c r="N345" t="s">
        <v>68</v>
      </c>
      <c r="O345" t="s">
        <v>63</v>
      </c>
      <c r="P345" t="s">
        <v>70</v>
      </c>
      <c r="Q345" t="s">
        <v>67</v>
      </c>
    </row>
    <row r="346" spans="1:17" x14ac:dyDescent="0.25">
      <c r="A346">
        <v>15785869</v>
      </c>
      <c r="B346">
        <v>718</v>
      </c>
      <c r="C346" t="s">
        <v>14</v>
      </c>
      <c r="D346" t="s">
        <v>61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 t="s">
        <v>19</v>
      </c>
      <c r="N346" t="s">
        <v>71</v>
      </c>
      <c r="O346" t="s">
        <v>63</v>
      </c>
      <c r="P346" t="s">
        <v>70</v>
      </c>
      <c r="Q346" t="s">
        <v>67</v>
      </c>
    </row>
    <row r="347" spans="1:17" x14ac:dyDescent="0.25">
      <c r="A347">
        <v>15763859</v>
      </c>
      <c r="B347">
        <v>840</v>
      </c>
      <c r="C347" t="s">
        <v>14</v>
      </c>
      <c r="D347" t="s">
        <v>61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 t="s">
        <v>21</v>
      </c>
      <c r="N347" t="s">
        <v>72</v>
      </c>
      <c r="O347" t="s">
        <v>63</v>
      </c>
      <c r="P347" t="s">
        <v>70</v>
      </c>
      <c r="Q347" t="s">
        <v>67</v>
      </c>
    </row>
    <row r="348" spans="1:17" x14ac:dyDescent="0.25">
      <c r="A348">
        <v>15658935</v>
      </c>
      <c r="B348">
        <v>630</v>
      </c>
      <c r="C348" t="s">
        <v>15</v>
      </c>
      <c r="D348" t="s">
        <v>61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 t="s">
        <v>20</v>
      </c>
      <c r="N348" t="s">
        <v>62</v>
      </c>
      <c r="O348" t="s">
        <v>73</v>
      </c>
      <c r="P348" t="s">
        <v>76</v>
      </c>
      <c r="Q348" t="s">
        <v>67</v>
      </c>
    </row>
    <row r="349" spans="1:17" x14ac:dyDescent="0.25">
      <c r="A349">
        <v>15747358</v>
      </c>
      <c r="B349">
        <v>643</v>
      </c>
      <c r="C349" t="s">
        <v>15</v>
      </c>
      <c r="D349" t="s">
        <v>74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 t="s">
        <v>22</v>
      </c>
      <c r="N349" t="s">
        <v>62</v>
      </c>
      <c r="O349" t="s">
        <v>69</v>
      </c>
      <c r="P349" t="s">
        <v>75</v>
      </c>
      <c r="Q349" t="s">
        <v>67</v>
      </c>
    </row>
    <row r="350" spans="1:17" x14ac:dyDescent="0.25">
      <c r="A350">
        <v>15735203</v>
      </c>
      <c r="B350">
        <v>654</v>
      </c>
      <c r="C350" t="s">
        <v>15</v>
      </c>
      <c r="D350" t="s">
        <v>61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 t="s">
        <v>20</v>
      </c>
      <c r="N350" t="s">
        <v>62</v>
      </c>
      <c r="O350" t="s">
        <v>73</v>
      </c>
      <c r="P350" t="s">
        <v>64</v>
      </c>
      <c r="Q350" t="s">
        <v>67</v>
      </c>
    </row>
    <row r="351" spans="1:17" x14ac:dyDescent="0.25">
      <c r="A351">
        <v>15576256</v>
      </c>
      <c r="B351">
        <v>582</v>
      </c>
      <c r="C351" t="s">
        <v>14</v>
      </c>
      <c r="D351" t="s">
        <v>74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 t="s">
        <v>20</v>
      </c>
      <c r="N351" t="s">
        <v>62</v>
      </c>
      <c r="O351" t="s">
        <v>63</v>
      </c>
      <c r="P351" t="s">
        <v>75</v>
      </c>
      <c r="Q351" t="s">
        <v>67</v>
      </c>
    </row>
    <row r="352" spans="1:17" x14ac:dyDescent="0.25">
      <c r="A352">
        <v>15659420</v>
      </c>
      <c r="B352">
        <v>659</v>
      </c>
      <c r="C352" t="s">
        <v>16</v>
      </c>
      <c r="D352" t="s">
        <v>74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 t="s">
        <v>20</v>
      </c>
      <c r="N352" t="s">
        <v>62</v>
      </c>
      <c r="O352" t="s">
        <v>73</v>
      </c>
      <c r="P352" t="s">
        <v>75</v>
      </c>
      <c r="Q352" t="s">
        <v>67</v>
      </c>
    </row>
    <row r="353" spans="1:17" x14ac:dyDescent="0.25">
      <c r="A353">
        <v>15593365</v>
      </c>
      <c r="B353">
        <v>762</v>
      </c>
      <c r="C353" t="s">
        <v>16</v>
      </c>
      <c r="D353" t="s">
        <v>74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  <c r="M353" t="s">
        <v>20</v>
      </c>
      <c r="N353" t="s">
        <v>77</v>
      </c>
      <c r="O353" t="s">
        <v>66</v>
      </c>
      <c r="P353" t="s">
        <v>64</v>
      </c>
      <c r="Q353" t="s">
        <v>67</v>
      </c>
    </row>
    <row r="354" spans="1:17" x14ac:dyDescent="0.25">
      <c r="A354">
        <v>15777352</v>
      </c>
      <c r="B354">
        <v>568</v>
      </c>
      <c r="C354" t="s">
        <v>16</v>
      </c>
      <c r="D354" t="s">
        <v>61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 t="s">
        <v>20</v>
      </c>
      <c r="N354" t="s">
        <v>68</v>
      </c>
      <c r="O354" t="s">
        <v>69</v>
      </c>
      <c r="P354" t="s">
        <v>70</v>
      </c>
      <c r="Q354" t="s">
        <v>67</v>
      </c>
    </row>
    <row r="355" spans="1:17" x14ac:dyDescent="0.25">
      <c r="A355">
        <v>15812007</v>
      </c>
      <c r="B355">
        <v>670</v>
      </c>
      <c r="C355" t="s">
        <v>16</v>
      </c>
      <c r="D355" t="s">
        <v>74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 t="s">
        <v>19</v>
      </c>
      <c r="N355" t="s">
        <v>71</v>
      </c>
      <c r="O355" t="s">
        <v>63</v>
      </c>
      <c r="P355" t="s">
        <v>70</v>
      </c>
      <c r="Q355" t="s">
        <v>67</v>
      </c>
    </row>
    <row r="356" spans="1:17" x14ac:dyDescent="0.25">
      <c r="A356">
        <v>15625461</v>
      </c>
      <c r="B356">
        <v>613</v>
      </c>
      <c r="C356" t="s">
        <v>14</v>
      </c>
      <c r="D356" t="s">
        <v>61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  <c r="M356" t="s">
        <v>21</v>
      </c>
      <c r="N356" t="s">
        <v>62</v>
      </c>
      <c r="O356" t="s">
        <v>69</v>
      </c>
      <c r="P356" t="s">
        <v>64</v>
      </c>
      <c r="Q356" t="s">
        <v>67</v>
      </c>
    </row>
    <row r="357" spans="1:17" x14ac:dyDescent="0.25">
      <c r="A357">
        <v>15739438</v>
      </c>
      <c r="B357">
        <v>539</v>
      </c>
      <c r="C357" t="s">
        <v>14</v>
      </c>
      <c r="D357" t="s">
        <v>74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 t="s">
        <v>20</v>
      </c>
      <c r="N357" t="s">
        <v>68</v>
      </c>
      <c r="O357" t="s">
        <v>63</v>
      </c>
      <c r="P357" t="s">
        <v>64</v>
      </c>
      <c r="Q357" t="s">
        <v>67</v>
      </c>
    </row>
    <row r="358" spans="1:17" x14ac:dyDescent="0.25">
      <c r="A358">
        <v>15611759</v>
      </c>
      <c r="B358">
        <v>850</v>
      </c>
      <c r="C358" t="s">
        <v>16</v>
      </c>
      <c r="D358" t="s">
        <v>61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 t="s">
        <v>22</v>
      </c>
      <c r="N358" t="s">
        <v>72</v>
      </c>
      <c r="O358" t="s">
        <v>73</v>
      </c>
      <c r="P358" t="s">
        <v>70</v>
      </c>
      <c r="Q358" t="s">
        <v>67</v>
      </c>
    </row>
    <row r="359" spans="1:17" x14ac:dyDescent="0.25">
      <c r="A359">
        <v>15661629</v>
      </c>
      <c r="B359">
        <v>522</v>
      </c>
      <c r="C359" t="s">
        <v>16</v>
      </c>
      <c r="D359" t="s">
        <v>74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 t="s">
        <v>20</v>
      </c>
      <c r="N359" t="s">
        <v>68</v>
      </c>
      <c r="O359" t="s">
        <v>73</v>
      </c>
      <c r="P359" t="s">
        <v>76</v>
      </c>
      <c r="Q359" t="s">
        <v>65</v>
      </c>
    </row>
    <row r="360" spans="1:17" x14ac:dyDescent="0.25">
      <c r="A360">
        <v>15633950</v>
      </c>
      <c r="B360">
        <v>737</v>
      </c>
      <c r="C360" t="s">
        <v>14</v>
      </c>
      <c r="D360" t="s">
        <v>74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 t="s">
        <v>21</v>
      </c>
      <c r="N360" t="s">
        <v>71</v>
      </c>
      <c r="O360" t="s">
        <v>73</v>
      </c>
      <c r="P360" t="s">
        <v>64</v>
      </c>
      <c r="Q360" t="s">
        <v>67</v>
      </c>
    </row>
    <row r="361" spans="1:17" x14ac:dyDescent="0.25">
      <c r="A361">
        <v>15592386</v>
      </c>
      <c r="B361">
        <v>520</v>
      </c>
      <c r="C361" t="s">
        <v>14</v>
      </c>
      <c r="D361" t="s">
        <v>74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  <c r="M361" t="s">
        <v>22</v>
      </c>
      <c r="N361" t="s">
        <v>68</v>
      </c>
      <c r="O361" t="s">
        <v>63</v>
      </c>
      <c r="P361" t="s">
        <v>75</v>
      </c>
      <c r="Q361" t="s">
        <v>67</v>
      </c>
    </row>
    <row r="362" spans="1:17" x14ac:dyDescent="0.25">
      <c r="A362">
        <v>15803716</v>
      </c>
      <c r="B362">
        <v>706</v>
      </c>
      <c r="C362" t="s">
        <v>16</v>
      </c>
      <c r="D362" t="s">
        <v>74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 t="s">
        <v>19</v>
      </c>
      <c r="N362" t="s">
        <v>71</v>
      </c>
      <c r="O362" t="s">
        <v>63</v>
      </c>
      <c r="P362" t="s">
        <v>75</v>
      </c>
      <c r="Q362" t="s">
        <v>67</v>
      </c>
    </row>
    <row r="363" spans="1:17" x14ac:dyDescent="0.25">
      <c r="A363">
        <v>15696674</v>
      </c>
      <c r="B363">
        <v>643</v>
      </c>
      <c r="C363" t="s">
        <v>15</v>
      </c>
      <c r="D363" t="s">
        <v>61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 t="s">
        <v>21</v>
      </c>
      <c r="N363" t="s">
        <v>62</v>
      </c>
      <c r="O363" t="s">
        <v>69</v>
      </c>
      <c r="P363" t="s">
        <v>64</v>
      </c>
      <c r="Q363" t="s">
        <v>65</v>
      </c>
    </row>
    <row r="364" spans="1:17" x14ac:dyDescent="0.25">
      <c r="A364">
        <v>15706365</v>
      </c>
      <c r="B364">
        <v>648</v>
      </c>
      <c r="C364" t="s">
        <v>14</v>
      </c>
      <c r="D364" t="s">
        <v>61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 t="s">
        <v>22</v>
      </c>
      <c r="N364" t="s">
        <v>62</v>
      </c>
      <c r="O364" t="s">
        <v>73</v>
      </c>
      <c r="P364" t="s">
        <v>76</v>
      </c>
      <c r="Q364" t="s">
        <v>67</v>
      </c>
    </row>
    <row r="365" spans="1:17" x14ac:dyDescent="0.25">
      <c r="A365">
        <v>15745088</v>
      </c>
      <c r="B365">
        <v>443</v>
      </c>
      <c r="C365" t="s">
        <v>15</v>
      </c>
      <c r="D365" t="s">
        <v>61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 t="s">
        <v>19</v>
      </c>
      <c r="N365" t="s">
        <v>68</v>
      </c>
      <c r="O365" t="s">
        <v>66</v>
      </c>
      <c r="P365" t="s">
        <v>76</v>
      </c>
      <c r="Q365" t="s">
        <v>67</v>
      </c>
    </row>
    <row r="366" spans="1:17" x14ac:dyDescent="0.25">
      <c r="A366">
        <v>15676715</v>
      </c>
      <c r="B366">
        <v>640</v>
      </c>
      <c r="C366" t="s">
        <v>14</v>
      </c>
      <c r="D366" t="s">
        <v>74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 t="s">
        <v>23</v>
      </c>
      <c r="N366" t="s">
        <v>62</v>
      </c>
      <c r="O366" t="s">
        <v>63</v>
      </c>
      <c r="P366" t="s">
        <v>76</v>
      </c>
      <c r="Q366" t="s">
        <v>67</v>
      </c>
    </row>
    <row r="367" spans="1:17" x14ac:dyDescent="0.25">
      <c r="A367">
        <v>15613085</v>
      </c>
      <c r="B367">
        <v>628</v>
      </c>
      <c r="C367" t="s">
        <v>16</v>
      </c>
      <c r="D367" t="s">
        <v>61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 t="s">
        <v>20</v>
      </c>
      <c r="N367" t="s">
        <v>62</v>
      </c>
      <c r="O367" t="s">
        <v>63</v>
      </c>
      <c r="P367" t="s">
        <v>75</v>
      </c>
      <c r="Q367" t="s">
        <v>67</v>
      </c>
    </row>
    <row r="368" spans="1:17" x14ac:dyDescent="0.25">
      <c r="A368">
        <v>15633537</v>
      </c>
      <c r="B368">
        <v>540</v>
      </c>
      <c r="C368" t="s">
        <v>15</v>
      </c>
      <c r="D368" t="s">
        <v>61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 t="s">
        <v>21</v>
      </c>
      <c r="N368" t="s">
        <v>68</v>
      </c>
      <c r="O368" t="s">
        <v>66</v>
      </c>
      <c r="P368" t="s">
        <v>76</v>
      </c>
      <c r="Q368" t="s">
        <v>67</v>
      </c>
    </row>
    <row r="369" spans="1:17" x14ac:dyDescent="0.25">
      <c r="A369">
        <v>15594720</v>
      </c>
      <c r="B369">
        <v>460</v>
      </c>
      <c r="C369" t="s">
        <v>15</v>
      </c>
      <c r="D369" t="s">
        <v>61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 t="s">
        <v>20</v>
      </c>
      <c r="N369" t="s">
        <v>68</v>
      </c>
      <c r="O369" t="s">
        <v>73</v>
      </c>
      <c r="P369" t="s">
        <v>70</v>
      </c>
      <c r="Q369" t="s">
        <v>67</v>
      </c>
    </row>
    <row r="370" spans="1:17" x14ac:dyDescent="0.25">
      <c r="A370">
        <v>15684042</v>
      </c>
      <c r="B370">
        <v>636</v>
      </c>
      <c r="C370" t="s">
        <v>15</v>
      </c>
      <c r="D370" t="s">
        <v>74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  <c r="M370" t="s">
        <v>20</v>
      </c>
      <c r="N370" t="s">
        <v>62</v>
      </c>
      <c r="O370" t="s">
        <v>66</v>
      </c>
      <c r="P370" t="s">
        <v>64</v>
      </c>
      <c r="Q370" t="s">
        <v>67</v>
      </c>
    </row>
    <row r="371" spans="1:17" x14ac:dyDescent="0.25">
      <c r="A371">
        <v>15583303</v>
      </c>
      <c r="B371">
        <v>593</v>
      </c>
      <c r="C371" t="s">
        <v>14</v>
      </c>
      <c r="D371" t="s">
        <v>61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 t="s">
        <v>19</v>
      </c>
      <c r="N371" t="s">
        <v>62</v>
      </c>
      <c r="O371" t="s">
        <v>69</v>
      </c>
      <c r="P371" t="s">
        <v>64</v>
      </c>
      <c r="Q371" t="s">
        <v>67</v>
      </c>
    </row>
    <row r="372" spans="1:17" x14ac:dyDescent="0.25">
      <c r="A372">
        <v>15611579</v>
      </c>
      <c r="B372">
        <v>801</v>
      </c>
      <c r="C372" t="s">
        <v>16</v>
      </c>
      <c r="D372" t="s">
        <v>74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  <c r="M372" t="s">
        <v>21</v>
      </c>
      <c r="N372" t="s">
        <v>72</v>
      </c>
      <c r="O372" t="s">
        <v>73</v>
      </c>
      <c r="P372" t="s">
        <v>75</v>
      </c>
      <c r="Q372" t="s">
        <v>67</v>
      </c>
    </row>
    <row r="373" spans="1:17" x14ac:dyDescent="0.25">
      <c r="A373">
        <v>15774696</v>
      </c>
      <c r="B373">
        <v>640</v>
      </c>
      <c r="C373" t="s">
        <v>15</v>
      </c>
      <c r="D373" t="s">
        <v>61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 t="s">
        <v>23</v>
      </c>
      <c r="N373" t="s">
        <v>62</v>
      </c>
      <c r="O373" t="s">
        <v>73</v>
      </c>
      <c r="P373" t="s">
        <v>64</v>
      </c>
      <c r="Q373" t="s">
        <v>67</v>
      </c>
    </row>
    <row r="374" spans="1:17" x14ac:dyDescent="0.25">
      <c r="A374">
        <v>15694506</v>
      </c>
      <c r="B374">
        <v>611</v>
      </c>
      <c r="C374" t="s">
        <v>15</v>
      </c>
      <c r="D374" t="s">
        <v>74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 t="s">
        <v>20</v>
      </c>
      <c r="N374" t="s">
        <v>62</v>
      </c>
      <c r="O374" t="s">
        <v>73</v>
      </c>
      <c r="P374" t="s">
        <v>64</v>
      </c>
      <c r="Q374" t="s">
        <v>67</v>
      </c>
    </row>
    <row r="375" spans="1:17" x14ac:dyDescent="0.25">
      <c r="A375">
        <v>15688074</v>
      </c>
      <c r="B375">
        <v>802</v>
      </c>
      <c r="C375" t="s">
        <v>15</v>
      </c>
      <c r="D375" t="s">
        <v>74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 t="s">
        <v>20</v>
      </c>
      <c r="N375" t="s">
        <v>72</v>
      </c>
      <c r="O375" t="s">
        <v>73</v>
      </c>
      <c r="P375" t="s">
        <v>64</v>
      </c>
      <c r="Q375" t="s">
        <v>67</v>
      </c>
    </row>
    <row r="376" spans="1:17" x14ac:dyDescent="0.25">
      <c r="A376">
        <v>15759537</v>
      </c>
      <c r="B376">
        <v>717</v>
      </c>
      <c r="C376" t="s">
        <v>15</v>
      </c>
      <c r="D376" t="s">
        <v>74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 t="s">
        <v>20</v>
      </c>
      <c r="N376" t="s">
        <v>71</v>
      </c>
      <c r="O376" t="s">
        <v>66</v>
      </c>
      <c r="P376" t="s">
        <v>70</v>
      </c>
      <c r="Q376" t="s">
        <v>67</v>
      </c>
    </row>
    <row r="377" spans="1:17" x14ac:dyDescent="0.25">
      <c r="A377">
        <v>15758449</v>
      </c>
      <c r="B377">
        <v>769</v>
      </c>
      <c r="C377" t="s">
        <v>14</v>
      </c>
      <c r="D377" t="s">
        <v>61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 t="s">
        <v>20</v>
      </c>
      <c r="N377" t="s">
        <v>77</v>
      </c>
      <c r="O377" t="s">
        <v>63</v>
      </c>
      <c r="P377" t="s">
        <v>70</v>
      </c>
      <c r="Q377" t="s">
        <v>67</v>
      </c>
    </row>
    <row r="378" spans="1:17" x14ac:dyDescent="0.25">
      <c r="A378">
        <v>15583456</v>
      </c>
      <c r="B378">
        <v>745</v>
      </c>
      <c r="C378" t="s">
        <v>15</v>
      </c>
      <c r="D378" t="s">
        <v>74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 t="s">
        <v>21</v>
      </c>
      <c r="N378" t="s">
        <v>77</v>
      </c>
      <c r="O378" t="s">
        <v>73</v>
      </c>
      <c r="P378" t="s">
        <v>76</v>
      </c>
      <c r="Q378" t="s">
        <v>65</v>
      </c>
    </row>
    <row r="379" spans="1:17" x14ac:dyDescent="0.25">
      <c r="A379">
        <v>15667871</v>
      </c>
      <c r="B379">
        <v>572</v>
      </c>
      <c r="C379" t="s">
        <v>16</v>
      </c>
      <c r="D379" t="s">
        <v>74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 t="s">
        <v>20</v>
      </c>
      <c r="N379" t="s">
        <v>68</v>
      </c>
      <c r="O379" t="s">
        <v>69</v>
      </c>
      <c r="P379" t="s">
        <v>75</v>
      </c>
      <c r="Q379" t="s">
        <v>67</v>
      </c>
    </row>
    <row r="380" spans="1:17" x14ac:dyDescent="0.25">
      <c r="A380">
        <v>15677371</v>
      </c>
      <c r="B380">
        <v>629</v>
      </c>
      <c r="C380" t="s">
        <v>16</v>
      </c>
      <c r="D380" t="s">
        <v>61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  <c r="M380" t="s">
        <v>20</v>
      </c>
      <c r="N380" t="s">
        <v>62</v>
      </c>
      <c r="O380" t="s">
        <v>66</v>
      </c>
      <c r="P380" t="s">
        <v>64</v>
      </c>
      <c r="Q380" t="s">
        <v>67</v>
      </c>
    </row>
    <row r="381" spans="1:17" x14ac:dyDescent="0.25">
      <c r="A381">
        <v>15629677</v>
      </c>
      <c r="B381">
        <v>687</v>
      </c>
      <c r="C381" t="s">
        <v>16</v>
      </c>
      <c r="D381" t="s">
        <v>61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 t="s">
        <v>20</v>
      </c>
      <c r="N381" t="s">
        <v>71</v>
      </c>
      <c r="O381" t="s">
        <v>63</v>
      </c>
      <c r="P381" t="s">
        <v>64</v>
      </c>
      <c r="Q381" t="s">
        <v>65</v>
      </c>
    </row>
    <row r="382" spans="1:17" x14ac:dyDescent="0.25">
      <c r="A382">
        <v>15713578</v>
      </c>
      <c r="B382">
        <v>483</v>
      </c>
      <c r="C382" t="s">
        <v>14</v>
      </c>
      <c r="D382" t="s">
        <v>61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 t="s">
        <v>22</v>
      </c>
      <c r="N382" t="s">
        <v>68</v>
      </c>
      <c r="O382" t="s">
        <v>63</v>
      </c>
      <c r="P382" t="s">
        <v>76</v>
      </c>
      <c r="Q382" t="s">
        <v>67</v>
      </c>
    </row>
    <row r="383" spans="1:17" x14ac:dyDescent="0.25">
      <c r="A383">
        <v>15591509</v>
      </c>
      <c r="B383">
        <v>690</v>
      </c>
      <c r="C383" t="s">
        <v>14</v>
      </c>
      <c r="D383" t="s">
        <v>74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 t="s">
        <v>20</v>
      </c>
      <c r="N383" t="s">
        <v>71</v>
      </c>
      <c r="O383" t="s">
        <v>73</v>
      </c>
      <c r="P383" t="s">
        <v>70</v>
      </c>
      <c r="Q383" t="s">
        <v>67</v>
      </c>
    </row>
    <row r="384" spans="1:17" x14ac:dyDescent="0.25">
      <c r="A384">
        <v>15568240</v>
      </c>
      <c r="B384">
        <v>492</v>
      </c>
      <c r="C384" t="s">
        <v>15</v>
      </c>
      <c r="D384" t="s">
        <v>61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 t="s">
        <v>20</v>
      </c>
      <c r="N384" t="s">
        <v>68</v>
      </c>
      <c r="O384" t="s">
        <v>66</v>
      </c>
      <c r="P384" t="s">
        <v>76</v>
      </c>
      <c r="Q384" t="s">
        <v>67</v>
      </c>
    </row>
    <row r="385" spans="1:17" x14ac:dyDescent="0.25">
      <c r="A385">
        <v>15622993</v>
      </c>
      <c r="B385">
        <v>709</v>
      </c>
      <c r="C385" t="s">
        <v>15</v>
      </c>
      <c r="D385" t="s">
        <v>74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 t="s">
        <v>19</v>
      </c>
      <c r="N385" t="s">
        <v>71</v>
      </c>
      <c r="O385" t="s">
        <v>73</v>
      </c>
      <c r="P385" t="s">
        <v>70</v>
      </c>
      <c r="Q385" t="s">
        <v>67</v>
      </c>
    </row>
    <row r="386" spans="1:17" x14ac:dyDescent="0.25">
      <c r="A386">
        <v>15689294</v>
      </c>
      <c r="B386">
        <v>705</v>
      </c>
      <c r="C386" t="s">
        <v>15</v>
      </c>
      <c r="D386" t="s">
        <v>74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 t="s">
        <v>21</v>
      </c>
      <c r="N386" t="s">
        <v>71</v>
      </c>
      <c r="O386" t="s">
        <v>73</v>
      </c>
      <c r="P386" t="s">
        <v>75</v>
      </c>
      <c r="Q386" t="s">
        <v>67</v>
      </c>
    </row>
    <row r="387" spans="1:17" x14ac:dyDescent="0.25">
      <c r="A387">
        <v>15720910</v>
      </c>
      <c r="B387">
        <v>560</v>
      </c>
      <c r="C387" t="s">
        <v>14</v>
      </c>
      <c r="D387" t="s">
        <v>61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 t="s">
        <v>23</v>
      </c>
      <c r="N387" t="s">
        <v>68</v>
      </c>
      <c r="O387" t="s">
        <v>63</v>
      </c>
      <c r="P387" t="s">
        <v>76</v>
      </c>
      <c r="Q387" t="s">
        <v>67</v>
      </c>
    </row>
    <row r="388" spans="1:17" x14ac:dyDescent="0.25">
      <c r="A388">
        <v>15721181</v>
      </c>
      <c r="B388">
        <v>611</v>
      </c>
      <c r="C388" t="s">
        <v>16</v>
      </c>
      <c r="D388" t="s">
        <v>74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 t="s">
        <v>21</v>
      </c>
      <c r="N388" t="s">
        <v>62</v>
      </c>
      <c r="O388" t="s">
        <v>63</v>
      </c>
      <c r="P388" t="s">
        <v>70</v>
      </c>
      <c r="Q388" t="s">
        <v>67</v>
      </c>
    </row>
    <row r="389" spans="1:17" x14ac:dyDescent="0.25">
      <c r="A389">
        <v>15776433</v>
      </c>
      <c r="B389">
        <v>730</v>
      </c>
      <c r="C389" t="s">
        <v>16</v>
      </c>
      <c r="D389" t="s">
        <v>74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 t="s">
        <v>23</v>
      </c>
      <c r="N389" t="s">
        <v>71</v>
      </c>
      <c r="O389" t="s">
        <v>63</v>
      </c>
      <c r="P389" t="s">
        <v>64</v>
      </c>
      <c r="Q389" t="s">
        <v>67</v>
      </c>
    </row>
    <row r="390" spans="1:17" x14ac:dyDescent="0.25">
      <c r="A390">
        <v>15748936</v>
      </c>
      <c r="B390">
        <v>709</v>
      </c>
      <c r="C390" t="s">
        <v>16</v>
      </c>
      <c r="D390" t="s">
        <v>61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 t="s">
        <v>21</v>
      </c>
      <c r="N390" t="s">
        <v>71</v>
      </c>
      <c r="O390" t="s">
        <v>63</v>
      </c>
      <c r="P390" t="s">
        <v>64</v>
      </c>
      <c r="Q390" t="s">
        <v>67</v>
      </c>
    </row>
    <row r="391" spans="1:17" x14ac:dyDescent="0.25">
      <c r="A391">
        <v>15717225</v>
      </c>
      <c r="B391">
        <v>544</v>
      </c>
      <c r="C391" t="s">
        <v>14</v>
      </c>
      <c r="D391" t="s">
        <v>61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 t="s">
        <v>19</v>
      </c>
      <c r="N391" t="s">
        <v>68</v>
      </c>
      <c r="O391" t="s">
        <v>69</v>
      </c>
      <c r="P391" t="s">
        <v>76</v>
      </c>
      <c r="Q391" t="s">
        <v>67</v>
      </c>
    </row>
    <row r="392" spans="1:17" x14ac:dyDescent="0.25">
      <c r="A392">
        <v>15685226</v>
      </c>
      <c r="B392">
        <v>712</v>
      </c>
      <c r="C392" t="s">
        <v>15</v>
      </c>
      <c r="D392" t="s">
        <v>61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  <c r="M392" t="s">
        <v>19</v>
      </c>
      <c r="N392" t="s">
        <v>71</v>
      </c>
      <c r="O392" t="s">
        <v>73</v>
      </c>
      <c r="P392" t="s">
        <v>70</v>
      </c>
      <c r="Q392" t="s">
        <v>67</v>
      </c>
    </row>
    <row r="393" spans="1:17" x14ac:dyDescent="0.25">
      <c r="A393">
        <v>15785611</v>
      </c>
      <c r="B393">
        <v>752</v>
      </c>
      <c r="C393" t="s">
        <v>15</v>
      </c>
      <c r="D393" t="s">
        <v>74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  <c r="M393" t="s">
        <v>20</v>
      </c>
      <c r="N393" t="s">
        <v>77</v>
      </c>
      <c r="O393" t="s">
        <v>69</v>
      </c>
      <c r="P393" t="s">
        <v>75</v>
      </c>
      <c r="Q393" t="s">
        <v>67</v>
      </c>
    </row>
    <row r="394" spans="1:17" x14ac:dyDescent="0.25">
      <c r="A394">
        <v>15573456</v>
      </c>
      <c r="B394">
        <v>648</v>
      </c>
      <c r="C394" t="s">
        <v>16</v>
      </c>
      <c r="D394" t="s">
        <v>74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 t="s">
        <v>21</v>
      </c>
      <c r="N394" t="s">
        <v>62</v>
      </c>
      <c r="O394" t="s">
        <v>73</v>
      </c>
      <c r="P394" t="s">
        <v>76</v>
      </c>
      <c r="Q394" t="s">
        <v>65</v>
      </c>
    </row>
    <row r="395" spans="1:17" x14ac:dyDescent="0.25">
      <c r="A395">
        <v>15684548</v>
      </c>
      <c r="B395">
        <v>556</v>
      </c>
      <c r="C395" t="s">
        <v>16</v>
      </c>
      <c r="D395" t="s">
        <v>74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 t="s">
        <v>20</v>
      </c>
      <c r="N395" t="s">
        <v>68</v>
      </c>
      <c r="O395" t="s">
        <v>63</v>
      </c>
      <c r="P395" t="s">
        <v>70</v>
      </c>
      <c r="Q395" t="s">
        <v>65</v>
      </c>
    </row>
    <row r="396" spans="1:17" x14ac:dyDescent="0.25">
      <c r="A396">
        <v>15620505</v>
      </c>
      <c r="B396">
        <v>594</v>
      </c>
      <c r="C396" t="s">
        <v>16</v>
      </c>
      <c r="D396" t="s">
        <v>61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  <c r="M396" t="s">
        <v>19</v>
      </c>
      <c r="N396" t="s">
        <v>62</v>
      </c>
      <c r="O396" t="s">
        <v>66</v>
      </c>
      <c r="P396" t="s">
        <v>64</v>
      </c>
      <c r="Q396" t="s">
        <v>67</v>
      </c>
    </row>
    <row r="397" spans="1:17" x14ac:dyDescent="0.25">
      <c r="A397">
        <v>15807432</v>
      </c>
      <c r="B397">
        <v>645</v>
      </c>
      <c r="C397" t="s">
        <v>15</v>
      </c>
      <c r="D397" t="s">
        <v>61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 t="s">
        <v>20</v>
      </c>
      <c r="N397" t="s">
        <v>62</v>
      </c>
      <c r="O397" t="s">
        <v>73</v>
      </c>
      <c r="P397" t="s">
        <v>64</v>
      </c>
      <c r="Q397" t="s">
        <v>67</v>
      </c>
    </row>
    <row r="398" spans="1:17" x14ac:dyDescent="0.25">
      <c r="A398">
        <v>15584766</v>
      </c>
      <c r="B398">
        <v>557</v>
      </c>
      <c r="C398" t="s">
        <v>14</v>
      </c>
      <c r="D398" t="s">
        <v>74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 t="s">
        <v>20</v>
      </c>
      <c r="N398" t="s">
        <v>68</v>
      </c>
      <c r="O398" t="s">
        <v>66</v>
      </c>
      <c r="P398" t="s">
        <v>75</v>
      </c>
      <c r="Q398" t="s">
        <v>67</v>
      </c>
    </row>
    <row r="399" spans="1:17" x14ac:dyDescent="0.25">
      <c r="A399">
        <v>15612187</v>
      </c>
      <c r="B399">
        <v>547</v>
      </c>
      <c r="C399" t="s">
        <v>15</v>
      </c>
      <c r="D399" t="s">
        <v>74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  <c r="M399" t="s">
        <v>20</v>
      </c>
      <c r="N399" t="s">
        <v>68</v>
      </c>
      <c r="O399" t="s">
        <v>69</v>
      </c>
      <c r="P399" t="s">
        <v>70</v>
      </c>
      <c r="Q399" t="s">
        <v>67</v>
      </c>
    </row>
    <row r="400" spans="1:17" x14ac:dyDescent="0.25">
      <c r="A400">
        <v>15762218</v>
      </c>
      <c r="B400">
        <v>701</v>
      </c>
      <c r="C400" t="s">
        <v>14</v>
      </c>
      <c r="D400" t="s">
        <v>61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 t="s">
        <v>20</v>
      </c>
      <c r="N400" t="s">
        <v>71</v>
      </c>
      <c r="O400" t="s">
        <v>63</v>
      </c>
      <c r="P400" t="s">
        <v>76</v>
      </c>
      <c r="Q400" t="s">
        <v>67</v>
      </c>
    </row>
    <row r="401" spans="1:17" x14ac:dyDescent="0.25">
      <c r="A401">
        <v>15646372</v>
      </c>
      <c r="B401">
        <v>616</v>
      </c>
      <c r="C401" t="s">
        <v>14</v>
      </c>
      <c r="D401" t="s">
        <v>61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 t="s">
        <v>23</v>
      </c>
      <c r="N401" t="s">
        <v>62</v>
      </c>
      <c r="O401" t="s">
        <v>73</v>
      </c>
      <c r="P401" t="s">
        <v>64</v>
      </c>
      <c r="Q401" t="s">
        <v>65</v>
      </c>
    </row>
    <row r="402" spans="1:17" x14ac:dyDescent="0.25">
      <c r="A402">
        <v>15690452</v>
      </c>
      <c r="B402">
        <v>605</v>
      </c>
      <c r="C402" t="s">
        <v>14</v>
      </c>
      <c r="D402" t="s">
        <v>74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 t="s">
        <v>22</v>
      </c>
      <c r="N402" t="s">
        <v>62</v>
      </c>
      <c r="O402" t="s">
        <v>66</v>
      </c>
      <c r="P402" t="s">
        <v>64</v>
      </c>
      <c r="Q402" t="s">
        <v>67</v>
      </c>
    </row>
    <row r="403" spans="1:17" x14ac:dyDescent="0.25">
      <c r="A403">
        <v>15747795</v>
      </c>
      <c r="B403">
        <v>593</v>
      </c>
      <c r="C403" t="s">
        <v>15</v>
      </c>
      <c r="D403" t="s">
        <v>61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  <c r="M403" t="s">
        <v>20</v>
      </c>
      <c r="N403" t="s">
        <v>62</v>
      </c>
      <c r="O403" t="s">
        <v>73</v>
      </c>
      <c r="P403" t="s">
        <v>75</v>
      </c>
      <c r="Q403" t="s">
        <v>67</v>
      </c>
    </row>
    <row r="404" spans="1:17" x14ac:dyDescent="0.25">
      <c r="A404">
        <v>15781589</v>
      </c>
      <c r="B404">
        <v>751</v>
      </c>
      <c r="C404" t="s">
        <v>16</v>
      </c>
      <c r="D404" t="s">
        <v>74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 t="s">
        <v>22</v>
      </c>
      <c r="N404" t="s">
        <v>77</v>
      </c>
      <c r="O404" t="s">
        <v>63</v>
      </c>
      <c r="P404" t="s">
        <v>70</v>
      </c>
      <c r="Q404" t="s">
        <v>67</v>
      </c>
    </row>
    <row r="405" spans="1:17" x14ac:dyDescent="0.25">
      <c r="A405">
        <v>15732674</v>
      </c>
      <c r="B405">
        <v>443</v>
      </c>
      <c r="C405" t="s">
        <v>16</v>
      </c>
      <c r="D405" t="s">
        <v>74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  <c r="M405" t="s">
        <v>20</v>
      </c>
      <c r="N405" t="s">
        <v>68</v>
      </c>
      <c r="O405" t="s">
        <v>66</v>
      </c>
      <c r="P405" t="s">
        <v>70</v>
      </c>
      <c r="Q405" t="s">
        <v>67</v>
      </c>
    </row>
    <row r="406" spans="1:17" x14ac:dyDescent="0.25">
      <c r="A406">
        <v>15642291</v>
      </c>
      <c r="B406">
        <v>685</v>
      </c>
      <c r="C406" t="s">
        <v>14</v>
      </c>
      <c r="D406" t="s">
        <v>74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 t="s">
        <v>19</v>
      </c>
      <c r="N406" t="s">
        <v>71</v>
      </c>
      <c r="O406" t="s">
        <v>63</v>
      </c>
      <c r="P406" t="s">
        <v>70</v>
      </c>
      <c r="Q406" t="s">
        <v>67</v>
      </c>
    </row>
    <row r="407" spans="1:17" x14ac:dyDescent="0.25">
      <c r="A407">
        <v>15692761</v>
      </c>
      <c r="B407">
        <v>718</v>
      </c>
      <c r="C407" t="s">
        <v>14</v>
      </c>
      <c r="D407" t="s">
        <v>74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 t="s">
        <v>20</v>
      </c>
      <c r="N407" t="s">
        <v>71</v>
      </c>
      <c r="O407" t="s">
        <v>63</v>
      </c>
      <c r="P407" t="s">
        <v>76</v>
      </c>
      <c r="Q407" t="s">
        <v>67</v>
      </c>
    </row>
    <row r="408" spans="1:17" x14ac:dyDescent="0.25">
      <c r="A408">
        <v>15578045</v>
      </c>
      <c r="B408">
        <v>538</v>
      </c>
      <c r="C408" t="s">
        <v>16</v>
      </c>
      <c r="D408" t="s">
        <v>61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 t="s">
        <v>21</v>
      </c>
      <c r="N408" t="s">
        <v>68</v>
      </c>
      <c r="O408" t="s">
        <v>73</v>
      </c>
      <c r="P408" t="s">
        <v>76</v>
      </c>
      <c r="Q408" t="s">
        <v>65</v>
      </c>
    </row>
    <row r="409" spans="1:17" x14ac:dyDescent="0.25">
      <c r="A409">
        <v>15745354</v>
      </c>
      <c r="B409">
        <v>611</v>
      </c>
      <c r="C409" t="s">
        <v>16</v>
      </c>
      <c r="D409" t="s">
        <v>61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 t="s">
        <v>20</v>
      </c>
      <c r="N409" t="s">
        <v>62</v>
      </c>
      <c r="O409" t="s">
        <v>63</v>
      </c>
      <c r="P409" t="s">
        <v>75</v>
      </c>
      <c r="Q409" t="s">
        <v>67</v>
      </c>
    </row>
    <row r="410" spans="1:17" x14ac:dyDescent="0.25">
      <c r="A410">
        <v>15701376</v>
      </c>
      <c r="B410">
        <v>668</v>
      </c>
      <c r="C410" t="s">
        <v>15</v>
      </c>
      <c r="D410" t="s">
        <v>74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  <c r="M410" t="s">
        <v>20</v>
      </c>
      <c r="N410" t="s">
        <v>62</v>
      </c>
      <c r="O410" t="s">
        <v>69</v>
      </c>
      <c r="P410" t="s">
        <v>76</v>
      </c>
      <c r="Q410" t="s">
        <v>67</v>
      </c>
    </row>
    <row r="411" spans="1:17" x14ac:dyDescent="0.25">
      <c r="A411">
        <v>15691625</v>
      </c>
      <c r="B411">
        <v>537</v>
      </c>
      <c r="C411" t="s">
        <v>15</v>
      </c>
      <c r="D411" t="s">
        <v>61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 t="s">
        <v>21</v>
      </c>
      <c r="N411" t="s">
        <v>68</v>
      </c>
      <c r="O411" t="s">
        <v>73</v>
      </c>
      <c r="P411" t="s">
        <v>75</v>
      </c>
      <c r="Q411" t="s">
        <v>67</v>
      </c>
    </row>
    <row r="412" spans="1:17" x14ac:dyDescent="0.25">
      <c r="A412">
        <v>15566594</v>
      </c>
      <c r="B412">
        <v>709</v>
      </c>
      <c r="C412" t="s">
        <v>16</v>
      </c>
      <c r="D412" t="s">
        <v>74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 t="s">
        <v>19</v>
      </c>
      <c r="N412" t="s">
        <v>71</v>
      </c>
      <c r="O412" t="s">
        <v>63</v>
      </c>
      <c r="P412" t="s">
        <v>76</v>
      </c>
      <c r="Q412" t="s">
        <v>67</v>
      </c>
    </row>
    <row r="413" spans="1:17" x14ac:dyDescent="0.25">
      <c r="A413">
        <v>15760431</v>
      </c>
      <c r="B413">
        <v>850</v>
      </c>
      <c r="C413" t="s">
        <v>14</v>
      </c>
      <c r="D413" t="s">
        <v>74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  <c r="M413" t="s">
        <v>20</v>
      </c>
      <c r="N413" t="s">
        <v>72</v>
      </c>
      <c r="O413" t="s">
        <v>63</v>
      </c>
      <c r="P413" t="s">
        <v>64</v>
      </c>
      <c r="Q413" t="s">
        <v>67</v>
      </c>
    </row>
    <row r="414" spans="1:17" x14ac:dyDescent="0.25">
      <c r="A414">
        <v>15686302</v>
      </c>
      <c r="B414">
        <v>745</v>
      </c>
      <c r="C414" t="s">
        <v>16</v>
      </c>
      <c r="D414" t="s">
        <v>61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  <c r="M414" t="s">
        <v>20</v>
      </c>
      <c r="N414" t="s">
        <v>77</v>
      </c>
      <c r="O414" t="s">
        <v>73</v>
      </c>
      <c r="P414" t="s">
        <v>75</v>
      </c>
      <c r="Q414" t="s">
        <v>67</v>
      </c>
    </row>
    <row r="415" spans="1:17" x14ac:dyDescent="0.25">
      <c r="A415">
        <v>15801559</v>
      </c>
      <c r="B415">
        <v>693</v>
      </c>
      <c r="C415" t="s">
        <v>15</v>
      </c>
      <c r="D415" t="s">
        <v>61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 t="s">
        <v>21</v>
      </c>
      <c r="N415" t="s">
        <v>71</v>
      </c>
      <c r="O415" t="s">
        <v>69</v>
      </c>
      <c r="P415" t="s">
        <v>76</v>
      </c>
      <c r="Q415" t="s">
        <v>65</v>
      </c>
    </row>
    <row r="416" spans="1:17" x14ac:dyDescent="0.25">
      <c r="A416">
        <v>15810432</v>
      </c>
      <c r="B416">
        <v>795</v>
      </c>
      <c r="C416" t="s">
        <v>16</v>
      </c>
      <c r="D416" t="s">
        <v>74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  <c r="M416" t="s">
        <v>20</v>
      </c>
      <c r="N416" t="s">
        <v>77</v>
      </c>
      <c r="O416" t="s">
        <v>63</v>
      </c>
      <c r="P416" t="s">
        <v>70</v>
      </c>
      <c r="Q416" t="s">
        <v>67</v>
      </c>
    </row>
    <row r="417" spans="1:17" x14ac:dyDescent="0.25">
      <c r="A417">
        <v>15809616</v>
      </c>
      <c r="B417">
        <v>626</v>
      </c>
      <c r="C417" t="s">
        <v>16</v>
      </c>
      <c r="D417" t="s">
        <v>74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 t="s">
        <v>19</v>
      </c>
      <c r="N417" t="s">
        <v>62</v>
      </c>
      <c r="O417" t="s">
        <v>63</v>
      </c>
      <c r="P417" t="s">
        <v>70</v>
      </c>
      <c r="Q417" t="s">
        <v>67</v>
      </c>
    </row>
    <row r="418" spans="1:17" x14ac:dyDescent="0.25">
      <c r="A418">
        <v>15720559</v>
      </c>
      <c r="B418">
        <v>487</v>
      </c>
      <c r="C418" t="s">
        <v>15</v>
      </c>
      <c r="D418" t="s">
        <v>61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 t="s">
        <v>23</v>
      </c>
      <c r="N418" t="s">
        <v>68</v>
      </c>
      <c r="O418" t="s">
        <v>73</v>
      </c>
      <c r="P418" t="s">
        <v>75</v>
      </c>
      <c r="Q418" t="s">
        <v>65</v>
      </c>
    </row>
    <row r="419" spans="1:17" x14ac:dyDescent="0.25">
      <c r="A419">
        <v>15695632</v>
      </c>
      <c r="B419">
        <v>556</v>
      </c>
      <c r="C419" t="s">
        <v>14</v>
      </c>
      <c r="D419" t="s">
        <v>61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  <c r="M419" t="s">
        <v>20</v>
      </c>
      <c r="N419" t="s">
        <v>68</v>
      </c>
      <c r="O419" t="s">
        <v>66</v>
      </c>
      <c r="P419" t="s">
        <v>76</v>
      </c>
      <c r="Q419" t="s">
        <v>67</v>
      </c>
    </row>
    <row r="420" spans="1:17" x14ac:dyDescent="0.25">
      <c r="A420">
        <v>15659843</v>
      </c>
      <c r="B420">
        <v>643</v>
      </c>
      <c r="C420" t="s">
        <v>14</v>
      </c>
      <c r="D420" t="s">
        <v>61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 t="s">
        <v>21</v>
      </c>
      <c r="N420" t="s">
        <v>62</v>
      </c>
      <c r="O420" t="s">
        <v>63</v>
      </c>
      <c r="P420" t="s">
        <v>70</v>
      </c>
      <c r="Q420" t="s">
        <v>67</v>
      </c>
    </row>
    <row r="421" spans="1:17" x14ac:dyDescent="0.25">
      <c r="A421">
        <v>15615624</v>
      </c>
      <c r="B421">
        <v>605</v>
      </c>
      <c r="C421" t="s">
        <v>14</v>
      </c>
      <c r="D421" t="s">
        <v>61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  <c r="M421" t="s">
        <v>19</v>
      </c>
      <c r="N421" t="s">
        <v>62</v>
      </c>
      <c r="O421" t="s">
        <v>63</v>
      </c>
      <c r="P421" t="s">
        <v>70</v>
      </c>
      <c r="Q421" t="s">
        <v>67</v>
      </c>
    </row>
    <row r="422" spans="1:17" x14ac:dyDescent="0.25">
      <c r="A422">
        <v>15810418</v>
      </c>
      <c r="B422">
        <v>756</v>
      </c>
      <c r="C422" t="s">
        <v>15</v>
      </c>
      <c r="D422" t="s">
        <v>61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 t="s">
        <v>23</v>
      </c>
      <c r="N422" t="s">
        <v>77</v>
      </c>
      <c r="O422" t="s">
        <v>73</v>
      </c>
      <c r="P422" t="s">
        <v>75</v>
      </c>
      <c r="Q422" t="s">
        <v>65</v>
      </c>
    </row>
    <row r="423" spans="1:17" x14ac:dyDescent="0.25">
      <c r="A423">
        <v>15716186</v>
      </c>
      <c r="B423">
        <v>586</v>
      </c>
      <c r="C423" t="s">
        <v>14</v>
      </c>
      <c r="D423" t="s">
        <v>61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  <c r="M423" t="s">
        <v>20</v>
      </c>
      <c r="N423" t="s">
        <v>62</v>
      </c>
      <c r="O423" t="s">
        <v>63</v>
      </c>
      <c r="P423" t="s">
        <v>64</v>
      </c>
      <c r="Q423" t="s">
        <v>67</v>
      </c>
    </row>
    <row r="424" spans="1:17" x14ac:dyDescent="0.25">
      <c r="A424">
        <v>15674551</v>
      </c>
      <c r="B424">
        <v>535</v>
      </c>
      <c r="C424" t="s">
        <v>15</v>
      </c>
      <c r="D424" t="s">
        <v>74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 t="s">
        <v>21</v>
      </c>
      <c r="N424" t="s">
        <v>68</v>
      </c>
      <c r="O424" t="s">
        <v>73</v>
      </c>
      <c r="P424" t="s">
        <v>70</v>
      </c>
      <c r="Q424" t="s">
        <v>65</v>
      </c>
    </row>
    <row r="425" spans="1:17" x14ac:dyDescent="0.25">
      <c r="A425">
        <v>15622834</v>
      </c>
      <c r="B425">
        <v>678</v>
      </c>
      <c r="C425" t="s">
        <v>14</v>
      </c>
      <c r="D425" t="s">
        <v>61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 t="s">
        <v>20</v>
      </c>
      <c r="N425" t="s">
        <v>71</v>
      </c>
      <c r="O425" t="s">
        <v>63</v>
      </c>
      <c r="P425" t="s">
        <v>75</v>
      </c>
      <c r="Q425" t="s">
        <v>67</v>
      </c>
    </row>
    <row r="426" spans="1:17" x14ac:dyDescent="0.25">
      <c r="A426">
        <v>15566111</v>
      </c>
      <c r="B426">
        <v>596</v>
      </c>
      <c r="C426" t="s">
        <v>14</v>
      </c>
      <c r="D426" t="s">
        <v>74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 t="s">
        <v>20</v>
      </c>
      <c r="N426" t="s">
        <v>62</v>
      </c>
      <c r="O426" t="s">
        <v>63</v>
      </c>
      <c r="P426" t="s">
        <v>76</v>
      </c>
      <c r="Q426" t="s">
        <v>67</v>
      </c>
    </row>
    <row r="427" spans="1:17" x14ac:dyDescent="0.25">
      <c r="A427">
        <v>15784597</v>
      </c>
      <c r="B427">
        <v>648</v>
      </c>
      <c r="C427" t="s">
        <v>14</v>
      </c>
      <c r="D427" t="s">
        <v>74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  <c r="M427" t="s">
        <v>19</v>
      </c>
      <c r="N427" t="s">
        <v>62</v>
      </c>
      <c r="O427" t="s">
        <v>69</v>
      </c>
      <c r="P427" t="s">
        <v>76</v>
      </c>
      <c r="Q427" t="s">
        <v>67</v>
      </c>
    </row>
    <row r="428" spans="1:17" x14ac:dyDescent="0.25">
      <c r="A428">
        <v>15652883</v>
      </c>
      <c r="B428">
        <v>492</v>
      </c>
      <c r="C428" t="s">
        <v>15</v>
      </c>
      <c r="D428" t="s">
        <v>74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  <c r="M428" t="s">
        <v>20</v>
      </c>
      <c r="N428" t="s">
        <v>68</v>
      </c>
      <c r="O428" t="s">
        <v>73</v>
      </c>
      <c r="P428" t="s">
        <v>76</v>
      </c>
      <c r="Q428" t="s">
        <v>67</v>
      </c>
    </row>
    <row r="429" spans="1:17" x14ac:dyDescent="0.25">
      <c r="A429">
        <v>15806964</v>
      </c>
      <c r="B429">
        <v>702</v>
      </c>
      <c r="C429" t="s">
        <v>14</v>
      </c>
      <c r="D429" t="s">
        <v>74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 t="s">
        <v>21</v>
      </c>
      <c r="N429" t="s">
        <v>71</v>
      </c>
      <c r="O429" t="s">
        <v>66</v>
      </c>
      <c r="P429" t="s">
        <v>64</v>
      </c>
      <c r="Q429" t="s">
        <v>67</v>
      </c>
    </row>
    <row r="430" spans="1:17" x14ac:dyDescent="0.25">
      <c r="A430">
        <v>15576313</v>
      </c>
      <c r="B430">
        <v>486</v>
      </c>
      <c r="C430" t="s">
        <v>15</v>
      </c>
      <c r="D430" t="s">
        <v>61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  <c r="M430" t="s">
        <v>21</v>
      </c>
      <c r="N430" t="s">
        <v>68</v>
      </c>
      <c r="O430" t="s">
        <v>66</v>
      </c>
      <c r="P430" t="s">
        <v>76</v>
      </c>
      <c r="Q430" t="s">
        <v>67</v>
      </c>
    </row>
    <row r="431" spans="1:17" x14ac:dyDescent="0.25">
      <c r="A431">
        <v>15806467</v>
      </c>
      <c r="B431">
        <v>568</v>
      </c>
      <c r="C431" t="s">
        <v>15</v>
      </c>
      <c r="D431" t="s">
        <v>74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 t="s">
        <v>21</v>
      </c>
      <c r="N431" t="s">
        <v>68</v>
      </c>
      <c r="O431" t="s">
        <v>66</v>
      </c>
      <c r="P431" t="s">
        <v>64</v>
      </c>
      <c r="Q431" t="s">
        <v>65</v>
      </c>
    </row>
    <row r="432" spans="1:17" x14ac:dyDescent="0.25">
      <c r="A432">
        <v>15597602</v>
      </c>
      <c r="B432">
        <v>619</v>
      </c>
      <c r="C432" t="s">
        <v>15</v>
      </c>
      <c r="D432" t="s">
        <v>74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  <c r="M432" t="s">
        <v>22</v>
      </c>
      <c r="N432" t="s">
        <v>62</v>
      </c>
      <c r="O432" t="s">
        <v>73</v>
      </c>
      <c r="P432" t="s">
        <v>75</v>
      </c>
      <c r="Q432" t="s">
        <v>65</v>
      </c>
    </row>
    <row r="433" spans="1:17" x14ac:dyDescent="0.25">
      <c r="A433">
        <v>15743040</v>
      </c>
      <c r="B433">
        <v>724</v>
      </c>
      <c r="C433" t="s">
        <v>15</v>
      </c>
      <c r="D433" t="s">
        <v>74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 t="s">
        <v>21</v>
      </c>
      <c r="N433" t="s">
        <v>71</v>
      </c>
      <c r="O433" t="s">
        <v>73</v>
      </c>
      <c r="P433" t="s">
        <v>64</v>
      </c>
      <c r="Q433" t="s">
        <v>67</v>
      </c>
    </row>
    <row r="434" spans="1:17" x14ac:dyDescent="0.25">
      <c r="A434">
        <v>15705521</v>
      </c>
      <c r="B434">
        <v>548</v>
      </c>
      <c r="C434" t="s">
        <v>15</v>
      </c>
      <c r="D434" t="s">
        <v>61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 t="s">
        <v>20</v>
      </c>
      <c r="N434" t="s">
        <v>68</v>
      </c>
      <c r="O434" t="s">
        <v>73</v>
      </c>
      <c r="P434" t="s">
        <v>64</v>
      </c>
      <c r="Q434" t="s">
        <v>67</v>
      </c>
    </row>
    <row r="435" spans="1:17" x14ac:dyDescent="0.25">
      <c r="A435">
        <v>15595039</v>
      </c>
      <c r="B435">
        <v>545</v>
      </c>
      <c r="C435" t="s">
        <v>15</v>
      </c>
      <c r="D435" t="s">
        <v>61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 t="s">
        <v>20</v>
      </c>
      <c r="N435" t="s">
        <v>68</v>
      </c>
      <c r="O435" t="s">
        <v>73</v>
      </c>
      <c r="P435" t="s">
        <v>70</v>
      </c>
      <c r="Q435" t="s">
        <v>65</v>
      </c>
    </row>
    <row r="436" spans="1:17" x14ac:dyDescent="0.25">
      <c r="A436">
        <v>15799384</v>
      </c>
      <c r="B436">
        <v>683</v>
      </c>
      <c r="C436" t="s">
        <v>14</v>
      </c>
      <c r="D436" t="s">
        <v>74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 t="s">
        <v>20</v>
      </c>
      <c r="N436" t="s">
        <v>71</v>
      </c>
      <c r="O436" t="s">
        <v>63</v>
      </c>
      <c r="P436" t="s">
        <v>70</v>
      </c>
      <c r="Q436" t="s">
        <v>67</v>
      </c>
    </row>
    <row r="437" spans="1:17" x14ac:dyDescent="0.25">
      <c r="A437">
        <v>15581197</v>
      </c>
      <c r="B437">
        <v>762</v>
      </c>
      <c r="C437" t="s">
        <v>14</v>
      </c>
      <c r="D437" t="s">
        <v>61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 t="s">
        <v>22</v>
      </c>
      <c r="N437" t="s">
        <v>77</v>
      </c>
      <c r="O437" t="s">
        <v>66</v>
      </c>
      <c r="P437" t="s">
        <v>75</v>
      </c>
      <c r="Q437" t="s">
        <v>67</v>
      </c>
    </row>
    <row r="438" spans="1:17" x14ac:dyDescent="0.25">
      <c r="A438">
        <v>15693737</v>
      </c>
      <c r="B438">
        <v>627</v>
      </c>
      <c r="C438" t="s">
        <v>15</v>
      </c>
      <c r="D438" t="s">
        <v>61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 t="s">
        <v>20</v>
      </c>
      <c r="N438" t="s">
        <v>62</v>
      </c>
      <c r="O438" t="s">
        <v>66</v>
      </c>
      <c r="P438" t="s">
        <v>75</v>
      </c>
      <c r="Q438" t="s">
        <v>67</v>
      </c>
    </row>
    <row r="439" spans="1:17" x14ac:dyDescent="0.25">
      <c r="A439">
        <v>15624623</v>
      </c>
      <c r="B439">
        <v>516</v>
      </c>
      <c r="C439" t="s">
        <v>14</v>
      </c>
      <c r="D439" t="s">
        <v>74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 t="s">
        <v>20</v>
      </c>
      <c r="N439" t="s">
        <v>68</v>
      </c>
      <c r="O439" t="s">
        <v>73</v>
      </c>
      <c r="P439" t="s">
        <v>76</v>
      </c>
      <c r="Q439" t="s">
        <v>67</v>
      </c>
    </row>
    <row r="440" spans="1:17" x14ac:dyDescent="0.25">
      <c r="A440">
        <v>15783501</v>
      </c>
      <c r="B440">
        <v>800</v>
      </c>
      <c r="C440" t="s">
        <v>14</v>
      </c>
      <c r="D440" t="s">
        <v>61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 t="s">
        <v>20</v>
      </c>
      <c r="N440" t="s">
        <v>72</v>
      </c>
      <c r="O440" t="s">
        <v>69</v>
      </c>
      <c r="P440" t="s">
        <v>64</v>
      </c>
      <c r="Q440" t="s">
        <v>67</v>
      </c>
    </row>
    <row r="441" spans="1:17" x14ac:dyDescent="0.25">
      <c r="A441">
        <v>15690134</v>
      </c>
      <c r="B441">
        <v>464</v>
      </c>
      <c r="C441" t="s">
        <v>15</v>
      </c>
      <c r="D441" t="s">
        <v>61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 t="s">
        <v>21</v>
      </c>
      <c r="N441" t="s">
        <v>68</v>
      </c>
      <c r="O441" t="s">
        <v>66</v>
      </c>
      <c r="P441" t="s">
        <v>75</v>
      </c>
      <c r="Q441" t="s">
        <v>67</v>
      </c>
    </row>
    <row r="442" spans="1:17" x14ac:dyDescent="0.25">
      <c r="A442">
        <v>15782735</v>
      </c>
      <c r="B442">
        <v>626</v>
      </c>
      <c r="C442" t="s">
        <v>14</v>
      </c>
      <c r="D442" t="s">
        <v>61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 t="s">
        <v>20</v>
      </c>
      <c r="N442" t="s">
        <v>62</v>
      </c>
      <c r="O442" t="s">
        <v>63</v>
      </c>
      <c r="P442" t="s">
        <v>75</v>
      </c>
      <c r="Q442" t="s">
        <v>67</v>
      </c>
    </row>
    <row r="443" spans="1:17" x14ac:dyDescent="0.25">
      <c r="A443">
        <v>15611088</v>
      </c>
      <c r="B443">
        <v>790</v>
      </c>
      <c r="C443" t="s">
        <v>14</v>
      </c>
      <c r="D443" t="s">
        <v>61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 t="s">
        <v>20</v>
      </c>
      <c r="N443" t="s">
        <v>77</v>
      </c>
      <c r="O443" t="s">
        <v>63</v>
      </c>
      <c r="P443" t="s">
        <v>76</v>
      </c>
      <c r="Q443" t="s">
        <v>67</v>
      </c>
    </row>
    <row r="444" spans="1:17" x14ac:dyDescent="0.25">
      <c r="A444">
        <v>15672145</v>
      </c>
      <c r="B444">
        <v>534</v>
      </c>
      <c r="C444" t="s">
        <v>14</v>
      </c>
      <c r="D444" t="s">
        <v>61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 t="s">
        <v>20</v>
      </c>
      <c r="N444" t="s">
        <v>68</v>
      </c>
      <c r="O444" t="s">
        <v>73</v>
      </c>
      <c r="P444" t="s">
        <v>70</v>
      </c>
      <c r="Q444" t="s">
        <v>67</v>
      </c>
    </row>
    <row r="445" spans="1:17" x14ac:dyDescent="0.25">
      <c r="A445">
        <v>15732628</v>
      </c>
      <c r="B445">
        <v>745</v>
      </c>
      <c r="C445" t="s">
        <v>14</v>
      </c>
      <c r="D445" t="s">
        <v>74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 t="s">
        <v>21</v>
      </c>
      <c r="N445" t="s">
        <v>77</v>
      </c>
      <c r="O445" t="s">
        <v>73</v>
      </c>
      <c r="P445" t="s">
        <v>64</v>
      </c>
      <c r="Q445" t="s">
        <v>67</v>
      </c>
    </row>
    <row r="446" spans="1:17" x14ac:dyDescent="0.25">
      <c r="A446">
        <v>15787470</v>
      </c>
      <c r="B446">
        <v>553</v>
      </c>
      <c r="C446" t="s">
        <v>16</v>
      </c>
      <c r="D446" t="s">
        <v>74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 t="s">
        <v>21</v>
      </c>
      <c r="N446" t="s">
        <v>68</v>
      </c>
      <c r="O446" t="s">
        <v>73</v>
      </c>
      <c r="P446" t="s">
        <v>75</v>
      </c>
      <c r="Q446" t="s">
        <v>65</v>
      </c>
    </row>
    <row r="447" spans="1:17" x14ac:dyDescent="0.25">
      <c r="A447">
        <v>15803406</v>
      </c>
      <c r="B447">
        <v>748</v>
      </c>
      <c r="C447" t="s">
        <v>14</v>
      </c>
      <c r="D447" t="s">
        <v>61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  <c r="M447" t="s">
        <v>19</v>
      </c>
      <c r="N447" t="s">
        <v>77</v>
      </c>
      <c r="O447" t="s">
        <v>66</v>
      </c>
      <c r="P447" t="s">
        <v>64</v>
      </c>
      <c r="Q447" t="s">
        <v>67</v>
      </c>
    </row>
    <row r="448" spans="1:17" x14ac:dyDescent="0.25">
      <c r="A448">
        <v>15730460</v>
      </c>
      <c r="B448">
        <v>722</v>
      </c>
      <c r="C448" t="s">
        <v>14</v>
      </c>
      <c r="D448" t="s">
        <v>74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 t="s">
        <v>20</v>
      </c>
      <c r="N448" t="s">
        <v>71</v>
      </c>
      <c r="O448" t="s">
        <v>63</v>
      </c>
      <c r="P448" t="s">
        <v>64</v>
      </c>
      <c r="Q448" t="s">
        <v>67</v>
      </c>
    </row>
    <row r="449" spans="1:17" x14ac:dyDescent="0.25">
      <c r="A449">
        <v>15644572</v>
      </c>
      <c r="B449">
        <v>501</v>
      </c>
      <c r="C449" t="s">
        <v>14</v>
      </c>
      <c r="D449" t="s">
        <v>74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 t="s">
        <v>21</v>
      </c>
      <c r="N449" t="s">
        <v>68</v>
      </c>
      <c r="O449" t="s">
        <v>73</v>
      </c>
      <c r="P449" t="s">
        <v>75</v>
      </c>
      <c r="Q449" t="s">
        <v>67</v>
      </c>
    </row>
    <row r="450" spans="1:17" x14ac:dyDescent="0.25">
      <c r="A450">
        <v>15694860</v>
      </c>
      <c r="B450">
        <v>675</v>
      </c>
      <c r="C450" t="s">
        <v>14</v>
      </c>
      <c r="D450" t="s">
        <v>61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 t="s">
        <v>20</v>
      </c>
      <c r="N450" t="s">
        <v>71</v>
      </c>
      <c r="O450" t="s">
        <v>66</v>
      </c>
      <c r="P450" t="s">
        <v>70</v>
      </c>
      <c r="Q450" t="s">
        <v>65</v>
      </c>
    </row>
    <row r="451" spans="1:17" x14ac:dyDescent="0.25">
      <c r="A451">
        <v>15658169</v>
      </c>
      <c r="B451">
        <v>778</v>
      </c>
      <c r="C451" t="s">
        <v>16</v>
      </c>
      <c r="D451" t="s">
        <v>61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 t="s">
        <v>21</v>
      </c>
      <c r="N451" t="s">
        <v>77</v>
      </c>
      <c r="O451" t="s">
        <v>73</v>
      </c>
      <c r="P451" t="s">
        <v>70</v>
      </c>
      <c r="Q451" t="s">
        <v>67</v>
      </c>
    </row>
    <row r="452" spans="1:17" x14ac:dyDescent="0.25">
      <c r="A452">
        <v>15794396</v>
      </c>
      <c r="B452">
        <v>494</v>
      </c>
      <c r="C452" t="s">
        <v>15</v>
      </c>
      <c r="D452" t="s">
        <v>61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 t="s">
        <v>20</v>
      </c>
      <c r="N452" t="s">
        <v>68</v>
      </c>
      <c r="O452" t="s">
        <v>69</v>
      </c>
      <c r="P452" t="s">
        <v>70</v>
      </c>
      <c r="Q452" t="s">
        <v>67</v>
      </c>
    </row>
    <row r="453" spans="1:17" x14ac:dyDescent="0.25">
      <c r="A453">
        <v>15785798</v>
      </c>
      <c r="B453">
        <v>850</v>
      </c>
      <c r="C453" t="s">
        <v>14</v>
      </c>
      <c r="D453" t="s">
        <v>74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 t="s">
        <v>21</v>
      </c>
      <c r="N453" t="s">
        <v>72</v>
      </c>
      <c r="O453" t="s">
        <v>63</v>
      </c>
      <c r="P453" t="s">
        <v>76</v>
      </c>
      <c r="Q453" t="s">
        <v>67</v>
      </c>
    </row>
    <row r="454" spans="1:17" x14ac:dyDescent="0.25">
      <c r="A454">
        <v>15710825</v>
      </c>
      <c r="B454">
        <v>592</v>
      </c>
      <c r="C454" t="s">
        <v>16</v>
      </c>
      <c r="D454" t="s">
        <v>74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 t="s">
        <v>20</v>
      </c>
      <c r="N454" t="s">
        <v>62</v>
      </c>
      <c r="O454" t="s">
        <v>73</v>
      </c>
      <c r="P454" t="s">
        <v>70</v>
      </c>
      <c r="Q454" t="s">
        <v>67</v>
      </c>
    </row>
    <row r="455" spans="1:17" x14ac:dyDescent="0.25">
      <c r="A455">
        <v>15668444</v>
      </c>
      <c r="B455">
        <v>590</v>
      </c>
      <c r="C455" t="s">
        <v>16</v>
      </c>
      <c r="D455" t="s">
        <v>61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 t="s">
        <v>21</v>
      </c>
      <c r="N455" t="s">
        <v>62</v>
      </c>
      <c r="O455" t="s">
        <v>73</v>
      </c>
      <c r="P455" t="s">
        <v>75</v>
      </c>
      <c r="Q455" t="s">
        <v>67</v>
      </c>
    </row>
    <row r="456" spans="1:17" x14ac:dyDescent="0.25">
      <c r="A456">
        <v>15726631</v>
      </c>
      <c r="B456">
        <v>758</v>
      </c>
      <c r="C456" t="s">
        <v>14</v>
      </c>
      <c r="D456" t="s">
        <v>61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  <c r="M456" t="s">
        <v>20</v>
      </c>
      <c r="N456" t="s">
        <v>77</v>
      </c>
      <c r="O456" t="s">
        <v>73</v>
      </c>
      <c r="P456" t="s">
        <v>70</v>
      </c>
      <c r="Q456" t="s">
        <v>67</v>
      </c>
    </row>
    <row r="457" spans="1:17" x14ac:dyDescent="0.25">
      <c r="A457">
        <v>15733797</v>
      </c>
      <c r="B457">
        <v>506</v>
      </c>
      <c r="C457" t="s">
        <v>14</v>
      </c>
      <c r="D457" t="s">
        <v>74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 t="s">
        <v>20</v>
      </c>
      <c r="N457" t="s">
        <v>68</v>
      </c>
      <c r="O457" t="s">
        <v>63</v>
      </c>
      <c r="P457" t="s">
        <v>75</v>
      </c>
      <c r="Q457" t="s">
        <v>67</v>
      </c>
    </row>
    <row r="458" spans="1:17" x14ac:dyDescent="0.25">
      <c r="A458">
        <v>15747960</v>
      </c>
      <c r="B458">
        <v>733</v>
      </c>
      <c r="C458" t="s">
        <v>14</v>
      </c>
      <c r="D458" t="s">
        <v>74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 t="s">
        <v>20</v>
      </c>
      <c r="N458" t="s">
        <v>71</v>
      </c>
      <c r="O458" t="s">
        <v>63</v>
      </c>
      <c r="P458" t="s">
        <v>75</v>
      </c>
      <c r="Q458" t="s">
        <v>67</v>
      </c>
    </row>
    <row r="459" spans="1:17" x14ac:dyDescent="0.25">
      <c r="A459">
        <v>15634632</v>
      </c>
      <c r="B459">
        <v>711</v>
      </c>
      <c r="C459" t="s">
        <v>14</v>
      </c>
      <c r="D459" t="s">
        <v>74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  <c r="M459" t="s">
        <v>20</v>
      </c>
      <c r="N459" t="s">
        <v>71</v>
      </c>
      <c r="O459" t="s">
        <v>63</v>
      </c>
      <c r="P459" t="s">
        <v>75</v>
      </c>
      <c r="Q459" t="s">
        <v>67</v>
      </c>
    </row>
    <row r="460" spans="1:17" x14ac:dyDescent="0.25">
      <c r="A460">
        <v>15707362</v>
      </c>
      <c r="B460">
        <v>514</v>
      </c>
      <c r="C460" t="s">
        <v>15</v>
      </c>
      <c r="D460" t="s">
        <v>74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 t="s">
        <v>21</v>
      </c>
      <c r="N460" t="s">
        <v>68</v>
      </c>
      <c r="O460" t="s">
        <v>66</v>
      </c>
      <c r="P460" t="s">
        <v>64</v>
      </c>
      <c r="Q460" t="s">
        <v>65</v>
      </c>
    </row>
    <row r="461" spans="1:17" x14ac:dyDescent="0.25">
      <c r="A461">
        <v>15662976</v>
      </c>
      <c r="B461">
        <v>637</v>
      </c>
      <c r="C461" t="s">
        <v>16</v>
      </c>
      <c r="D461" t="s">
        <v>74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 t="s">
        <v>20</v>
      </c>
      <c r="N461" t="s">
        <v>62</v>
      </c>
      <c r="O461" t="s">
        <v>63</v>
      </c>
      <c r="P461" t="s">
        <v>70</v>
      </c>
      <c r="Q461" t="s">
        <v>67</v>
      </c>
    </row>
    <row r="462" spans="1:17" x14ac:dyDescent="0.25">
      <c r="A462">
        <v>15732778</v>
      </c>
      <c r="B462">
        <v>468</v>
      </c>
      <c r="C462" t="s">
        <v>15</v>
      </c>
      <c r="D462" t="s">
        <v>74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 t="s">
        <v>19</v>
      </c>
      <c r="N462" t="s">
        <v>68</v>
      </c>
      <c r="O462" t="s">
        <v>73</v>
      </c>
      <c r="P462" t="s">
        <v>64</v>
      </c>
      <c r="Q462" t="s">
        <v>67</v>
      </c>
    </row>
    <row r="463" spans="1:17" x14ac:dyDescent="0.25">
      <c r="A463">
        <v>15718443</v>
      </c>
      <c r="B463">
        <v>539</v>
      </c>
      <c r="C463" t="s">
        <v>14</v>
      </c>
      <c r="D463" t="s">
        <v>74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 t="s">
        <v>20</v>
      </c>
      <c r="N463" t="s">
        <v>68</v>
      </c>
      <c r="O463" t="s">
        <v>63</v>
      </c>
      <c r="P463" t="s">
        <v>75</v>
      </c>
      <c r="Q463" t="s">
        <v>67</v>
      </c>
    </row>
    <row r="464" spans="1:17" x14ac:dyDescent="0.25">
      <c r="A464">
        <v>15670039</v>
      </c>
      <c r="B464">
        <v>509</v>
      </c>
      <c r="C464" t="s">
        <v>16</v>
      </c>
      <c r="D464" t="s">
        <v>61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 t="s">
        <v>19</v>
      </c>
      <c r="N464" t="s">
        <v>68</v>
      </c>
      <c r="O464" t="s">
        <v>73</v>
      </c>
      <c r="P464" t="s">
        <v>75</v>
      </c>
      <c r="Q464" t="s">
        <v>67</v>
      </c>
    </row>
    <row r="465" spans="1:17" x14ac:dyDescent="0.25">
      <c r="A465">
        <v>15773792</v>
      </c>
      <c r="B465">
        <v>662</v>
      </c>
      <c r="C465" t="s">
        <v>14</v>
      </c>
      <c r="D465" t="s">
        <v>61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 t="s">
        <v>20</v>
      </c>
      <c r="N465" t="s">
        <v>62</v>
      </c>
      <c r="O465" t="s">
        <v>73</v>
      </c>
      <c r="P465" t="s">
        <v>75</v>
      </c>
      <c r="Q465" t="s">
        <v>65</v>
      </c>
    </row>
    <row r="466" spans="1:17" x14ac:dyDescent="0.25">
      <c r="A466">
        <v>15613786</v>
      </c>
      <c r="B466">
        <v>818</v>
      </c>
      <c r="C466" t="s">
        <v>16</v>
      </c>
      <c r="D466" t="s">
        <v>74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 t="s">
        <v>19</v>
      </c>
      <c r="N466" t="s">
        <v>72</v>
      </c>
      <c r="O466" t="s">
        <v>63</v>
      </c>
      <c r="P466" t="s">
        <v>75</v>
      </c>
      <c r="Q466" t="s">
        <v>67</v>
      </c>
    </row>
    <row r="467" spans="1:17" x14ac:dyDescent="0.25">
      <c r="A467">
        <v>15726032</v>
      </c>
      <c r="B467">
        <v>608</v>
      </c>
      <c r="C467" t="s">
        <v>14</v>
      </c>
      <c r="D467" t="s">
        <v>74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  <c r="M467" t="s">
        <v>20</v>
      </c>
      <c r="N467" t="s">
        <v>62</v>
      </c>
      <c r="O467" t="s">
        <v>66</v>
      </c>
      <c r="P467" t="s">
        <v>76</v>
      </c>
      <c r="Q467" t="s">
        <v>67</v>
      </c>
    </row>
    <row r="468" spans="1:17" x14ac:dyDescent="0.25">
      <c r="A468">
        <v>15663252</v>
      </c>
      <c r="B468">
        <v>850</v>
      </c>
      <c r="C468" t="s">
        <v>16</v>
      </c>
      <c r="D468" t="s">
        <v>61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  <c r="M468" t="s">
        <v>20</v>
      </c>
      <c r="N468" t="s">
        <v>72</v>
      </c>
      <c r="O468" t="s">
        <v>63</v>
      </c>
      <c r="P468" t="s">
        <v>76</v>
      </c>
      <c r="Q468" t="s">
        <v>67</v>
      </c>
    </row>
    <row r="469" spans="1:17" x14ac:dyDescent="0.25">
      <c r="A469">
        <v>15593782</v>
      </c>
      <c r="B469">
        <v>816</v>
      </c>
      <c r="C469" t="s">
        <v>15</v>
      </c>
      <c r="D469" t="s">
        <v>61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 t="s">
        <v>20</v>
      </c>
      <c r="N469" t="s">
        <v>72</v>
      </c>
      <c r="O469" t="s">
        <v>73</v>
      </c>
      <c r="P469" t="s">
        <v>75</v>
      </c>
      <c r="Q469" t="s">
        <v>65</v>
      </c>
    </row>
    <row r="470" spans="1:17" x14ac:dyDescent="0.25">
      <c r="A470">
        <v>15633283</v>
      </c>
      <c r="B470">
        <v>536</v>
      </c>
      <c r="C470" t="s">
        <v>14</v>
      </c>
      <c r="D470" t="s">
        <v>74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  <c r="M470" t="s">
        <v>20</v>
      </c>
      <c r="N470" t="s">
        <v>68</v>
      </c>
      <c r="O470" t="s">
        <v>63</v>
      </c>
      <c r="P470" t="s">
        <v>70</v>
      </c>
      <c r="Q470" t="s">
        <v>67</v>
      </c>
    </row>
    <row r="471" spans="1:17" x14ac:dyDescent="0.25">
      <c r="A471">
        <v>15749167</v>
      </c>
      <c r="B471">
        <v>753</v>
      </c>
      <c r="C471" t="s">
        <v>14</v>
      </c>
      <c r="D471" t="s">
        <v>74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 t="s">
        <v>20</v>
      </c>
      <c r="N471" t="s">
        <v>77</v>
      </c>
      <c r="O471" t="s">
        <v>63</v>
      </c>
      <c r="P471" t="s">
        <v>75</v>
      </c>
      <c r="Q471" t="s">
        <v>67</v>
      </c>
    </row>
    <row r="472" spans="1:17" x14ac:dyDescent="0.25">
      <c r="A472">
        <v>15759298</v>
      </c>
      <c r="B472">
        <v>631</v>
      </c>
      <c r="C472" t="s">
        <v>16</v>
      </c>
      <c r="D472" t="s">
        <v>74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 t="s">
        <v>19</v>
      </c>
      <c r="N472" t="s">
        <v>62</v>
      </c>
      <c r="O472" t="s">
        <v>73</v>
      </c>
      <c r="P472" t="s">
        <v>76</v>
      </c>
      <c r="Q472" t="s">
        <v>67</v>
      </c>
    </row>
    <row r="473" spans="1:17" x14ac:dyDescent="0.25">
      <c r="A473">
        <v>15683625</v>
      </c>
      <c r="B473">
        <v>703</v>
      </c>
      <c r="C473" t="s">
        <v>14</v>
      </c>
      <c r="D473" t="s">
        <v>74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  <c r="M473" t="s">
        <v>20</v>
      </c>
      <c r="N473" t="s">
        <v>71</v>
      </c>
      <c r="O473" t="s">
        <v>73</v>
      </c>
      <c r="P473" t="s">
        <v>64</v>
      </c>
      <c r="Q473" t="s">
        <v>65</v>
      </c>
    </row>
    <row r="474" spans="1:17" x14ac:dyDescent="0.25">
      <c r="A474">
        <v>15635367</v>
      </c>
      <c r="B474">
        <v>774</v>
      </c>
      <c r="C474" t="s">
        <v>14</v>
      </c>
      <c r="D474" t="s">
        <v>74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  <c r="M474" t="s">
        <v>19</v>
      </c>
      <c r="N474" t="s">
        <v>77</v>
      </c>
      <c r="O474" t="s">
        <v>66</v>
      </c>
      <c r="P474" t="s">
        <v>64</v>
      </c>
      <c r="Q474" t="s">
        <v>67</v>
      </c>
    </row>
    <row r="475" spans="1:17" x14ac:dyDescent="0.25">
      <c r="A475">
        <v>15681705</v>
      </c>
      <c r="B475">
        <v>785</v>
      </c>
      <c r="C475" t="s">
        <v>14</v>
      </c>
      <c r="D475" t="s">
        <v>74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 t="s">
        <v>19</v>
      </c>
      <c r="N475" t="s">
        <v>77</v>
      </c>
      <c r="O475" t="s">
        <v>63</v>
      </c>
      <c r="P475" t="s">
        <v>70</v>
      </c>
      <c r="Q475" t="s">
        <v>67</v>
      </c>
    </row>
    <row r="476" spans="1:17" x14ac:dyDescent="0.25">
      <c r="A476">
        <v>15603156</v>
      </c>
      <c r="B476">
        <v>571</v>
      </c>
      <c r="C476" t="s">
        <v>14</v>
      </c>
      <c r="D476" t="s">
        <v>61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 t="s">
        <v>20</v>
      </c>
      <c r="N476" t="s">
        <v>68</v>
      </c>
      <c r="O476" t="s">
        <v>63</v>
      </c>
      <c r="P476" t="s">
        <v>64</v>
      </c>
      <c r="Q476" t="s">
        <v>67</v>
      </c>
    </row>
    <row r="477" spans="1:17" x14ac:dyDescent="0.25">
      <c r="A477">
        <v>15591986</v>
      </c>
      <c r="B477">
        <v>621</v>
      </c>
      <c r="C477" t="s">
        <v>15</v>
      </c>
      <c r="D477" t="s">
        <v>74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  <c r="M477" t="s">
        <v>21</v>
      </c>
      <c r="N477" t="s">
        <v>62</v>
      </c>
      <c r="O477" t="s">
        <v>73</v>
      </c>
      <c r="P477" t="s">
        <v>70</v>
      </c>
      <c r="Q477" t="s">
        <v>65</v>
      </c>
    </row>
    <row r="478" spans="1:17" x14ac:dyDescent="0.25">
      <c r="A478">
        <v>15798888</v>
      </c>
      <c r="B478">
        <v>605</v>
      </c>
      <c r="C478" t="s">
        <v>15</v>
      </c>
      <c r="D478" t="s">
        <v>61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 t="s">
        <v>20</v>
      </c>
      <c r="N478" t="s">
        <v>62</v>
      </c>
      <c r="O478" t="s">
        <v>73</v>
      </c>
      <c r="P478" t="s">
        <v>64</v>
      </c>
      <c r="Q478" t="s">
        <v>67</v>
      </c>
    </row>
    <row r="479" spans="1:17" x14ac:dyDescent="0.25">
      <c r="A479">
        <v>15809722</v>
      </c>
      <c r="B479">
        <v>611</v>
      </c>
      <c r="C479" t="s">
        <v>14</v>
      </c>
      <c r="D479" t="s">
        <v>61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  <c r="M479" t="s">
        <v>21</v>
      </c>
      <c r="N479" t="s">
        <v>62</v>
      </c>
      <c r="O479" t="s">
        <v>73</v>
      </c>
      <c r="P479" t="s">
        <v>70</v>
      </c>
      <c r="Q479" t="s">
        <v>67</v>
      </c>
    </row>
    <row r="480" spans="1:17" x14ac:dyDescent="0.25">
      <c r="A480">
        <v>15677538</v>
      </c>
      <c r="B480">
        <v>569</v>
      </c>
      <c r="C480" t="s">
        <v>14</v>
      </c>
      <c r="D480" t="s">
        <v>74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 t="s">
        <v>20</v>
      </c>
      <c r="N480" t="s">
        <v>68</v>
      </c>
      <c r="O480" t="s">
        <v>63</v>
      </c>
      <c r="P480" t="s">
        <v>70</v>
      </c>
      <c r="Q480" t="s">
        <v>67</v>
      </c>
    </row>
    <row r="481" spans="1:17" x14ac:dyDescent="0.25">
      <c r="A481">
        <v>15797736</v>
      </c>
      <c r="B481">
        <v>658</v>
      </c>
      <c r="C481" t="s">
        <v>14</v>
      </c>
      <c r="D481" t="s">
        <v>74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  <c r="M481" t="s">
        <v>19</v>
      </c>
      <c r="N481" t="s">
        <v>62</v>
      </c>
      <c r="O481" t="s">
        <v>66</v>
      </c>
      <c r="P481" t="s">
        <v>75</v>
      </c>
      <c r="Q481" t="s">
        <v>67</v>
      </c>
    </row>
    <row r="482" spans="1:17" x14ac:dyDescent="0.25">
      <c r="A482">
        <v>15695585</v>
      </c>
      <c r="B482">
        <v>788</v>
      </c>
      <c r="C482" t="s">
        <v>16</v>
      </c>
      <c r="D482" t="s">
        <v>74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 t="s">
        <v>20</v>
      </c>
      <c r="N482" t="s">
        <v>77</v>
      </c>
      <c r="O482" t="s">
        <v>69</v>
      </c>
      <c r="P482" t="s">
        <v>70</v>
      </c>
      <c r="Q482" t="s">
        <v>67</v>
      </c>
    </row>
    <row r="483" spans="1:17" x14ac:dyDescent="0.25">
      <c r="A483">
        <v>15744398</v>
      </c>
      <c r="B483">
        <v>525</v>
      </c>
      <c r="C483" t="s">
        <v>14</v>
      </c>
      <c r="D483" t="s">
        <v>61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 t="s">
        <v>19</v>
      </c>
      <c r="N483" t="s">
        <v>68</v>
      </c>
      <c r="O483" t="s">
        <v>63</v>
      </c>
      <c r="P483" t="s">
        <v>75</v>
      </c>
      <c r="Q483" t="s">
        <v>67</v>
      </c>
    </row>
    <row r="484" spans="1:17" x14ac:dyDescent="0.25">
      <c r="A484">
        <v>15750658</v>
      </c>
      <c r="B484">
        <v>798</v>
      </c>
      <c r="C484" t="s">
        <v>14</v>
      </c>
      <c r="D484" t="s">
        <v>74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 t="s">
        <v>20</v>
      </c>
      <c r="N484" t="s">
        <v>77</v>
      </c>
      <c r="O484" t="s">
        <v>63</v>
      </c>
      <c r="P484" t="s">
        <v>70</v>
      </c>
      <c r="Q484" t="s">
        <v>67</v>
      </c>
    </row>
    <row r="485" spans="1:17" x14ac:dyDescent="0.25">
      <c r="A485">
        <v>15578186</v>
      </c>
      <c r="B485">
        <v>486</v>
      </c>
      <c r="C485" t="s">
        <v>15</v>
      </c>
      <c r="D485" t="s">
        <v>74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  <c r="M485" t="s">
        <v>20</v>
      </c>
      <c r="N485" t="s">
        <v>68</v>
      </c>
      <c r="O485" t="s">
        <v>73</v>
      </c>
      <c r="P485" t="s">
        <v>76</v>
      </c>
      <c r="Q485" t="s">
        <v>67</v>
      </c>
    </row>
    <row r="486" spans="1:17" x14ac:dyDescent="0.25">
      <c r="A486">
        <v>15676519</v>
      </c>
      <c r="B486">
        <v>615</v>
      </c>
      <c r="C486" t="s">
        <v>16</v>
      </c>
      <c r="D486" t="s">
        <v>74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 t="s">
        <v>23</v>
      </c>
      <c r="N486" t="s">
        <v>62</v>
      </c>
      <c r="O486" t="s">
        <v>63</v>
      </c>
      <c r="P486" t="s">
        <v>76</v>
      </c>
      <c r="Q486" t="s">
        <v>65</v>
      </c>
    </row>
    <row r="487" spans="1:17" x14ac:dyDescent="0.25">
      <c r="A487">
        <v>15637954</v>
      </c>
      <c r="B487">
        <v>730</v>
      </c>
      <c r="C487" t="s">
        <v>14</v>
      </c>
      <c r="D487" t="s">
        <v>61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  <c r="M487" t="s">
        <v>20</v>
      </c>
      <c r="N487" t="s">
        <v>71</v>
      </c>
      <c r="O487" t="s">
        <v>69</v>
      </c>
      <c r="P487" t="s">
        <v>64</v>
      </c>
      <c r="Q487" t="s">
        <v>67</v>
      </c>
    </row>
    <row r="488" spans="1:17" x14ac:dyDescent="0.25">
      <c r="A488">
        <v>15758639</v>
      </c>
      <c r="B488">
        <v>641</v>
      </c>
      <c r="C488" t="s">
        <v>14</v>
      </c>
      <c r="D488" t="s">
        <v>74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 t="s">
        <v>20</v>
      </c>
      <c r="N488" t="s">
        <v>62</v>
      </c>
      <c r="O488" t="s">
        <v>63</v>
      </c>
      <c r="P488" t="s">
        <v>70</v>
      </c>
      <c r="Q488" t="s">
        <v>67</v>
      </c>
    </row>
    <row r="489" spans="1:17" x14ac:dyDescent="0.25">
      <c r="A489">
        <v>15613772</v>
      </c>
      <c r="B489">
        <v>542</v>
      </c>
      <c r="C489" t="s">
        <v>14</v>
      </c>
      <c r="D489" t="s">
        <v>74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  <c r="M489" t="s">
        <v>20</v>
      </c>
      <c r="N489" t="s">
        <v>68</v>
      </c>
      <c r="O489" t="s">
        <v>73</v>
      </c>
      <c r="P489" t="s">
        <v>75</v>
      </c>
      <c r="Q489" t="s">
        <v>65</v>
      </c>
    </row>
    <row r="490" spans="1:17" x14ac:dyDescent="0.25">
      <c r="A490">
        <v>15731744</v>
      </c>
      <c r="B490">
        <v>692</v>
      </c>
      <c r="C490" t="s">
        <v>14</v>
      </c>
      <c r="D490" t="s">
        <v>74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 t="s">
        <v>20</v>
      </c>
      <c r="N490" t="s">
        <v>71</v>
      </c>
      <c r="O490" t="s">
        <v>63</v>
      </c>
      <c r="P490" t="s">
        <v>64</v>
      </c>
      <c r="Q490" t="s">
        <v>67</v>
      </c>
    </row>
    <row r="491" spans="1:17" x14ac:dyDescent="0.25">
      <c r="A491">
        <v>15807709</v>
      </c>
      <c r="B491">
        <v>714</v>
      </c>
      <c r="C491" t="s">
        <v>15</v>
      </c>
      <c r="D491" t="s">
        <v>61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 t="s">
        <v>22</v>
      </c>
      <c r="N491" t="s">
        <v>71</v>
      </c>
      <c r="O491" t="s">
        <v>69</v>
      </c>
      <c r="P491" t="s">
        <v>76</v>
      </c>
      <c r="Q491" t="s">
        <v>67</v>
      </c>
    </row>
    <row r="492" spans="1:17" x14ac:dyDescent="0.25">
      <c r="A492">
        <v>15714689</v>
      </c>
      <c r="B492">
        <v>591</v>
      </c>
      <c r="C492" t="s">
        <v>16</v>
      </c>
      <c r="D492" t="s">
        <v>74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  <c r="M492" t="s">
        <v>19</v>
      </c>
      <c r="N492" t="s">
        <v>62</v>
      </c>
      <c r="O492" t="s">
        <v>66</v>
      </c>
      <c r="P492" t="s">
        <v>64</v>
      </c>
      <c r="Q492" t="s">
        <v>67</v>
      </c>
    </row>
    <row r="493" spans="1:17" x14ac:dyDescent="0.25">
      <c r="A493">
        <v>15699005</v>
      </c>
      <c r="B493">
        <v>710</v>
      </c>
      <c r="C493" t="s">
        <v>14</v>
      </c>
      <c r="D493" t="s">
        <v>61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  <c r="M493" t="s">
        <v>21</v>
      </c>
      <c r="N493" t="s">
        <v>71</v>
      </c>
      <c r="O493" t="s">
        <v>69</v>
      </c>
      <c r="P493" t="s">
        <v>64</v>
      </c>
      <c r="Q493" t="s">
        <v>67</v>
      </c>
    </row>
    <row r="494" spans="1:17" x14ac:dyDescent="0.25">
      <c r="A494">
        <v>15624170</v>
      </c>
      <c r="B494">
        <v>639</v>
      </c>
      <c r="C494" t="s">
        <v>14</v>
      </c>
      <c r="D494" t="s">
        <v>61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 t="s">
        <v>20</v>
      </c>
      <c r="N494" t="s">
        <v>62</v>
      </c>
      <c r="O494" t="s">
        <v>66</v>
      </c>
      <c r="P494" t="s">
        <v>75</v>
      </c>
      <c r="Q494" t="s">
        <v>67</v>
      </c>
    </row>
    <row r="495" spans="1:17" x14ac:dyDescent="0.25">
      <c r="A495">
        <v>15725679</v>
      </c>
      <c r="B495">
        <v>531</v>
      </c>
      <c r="C495" t="s">
        <v>14</v>
      </c>
      <c r="D495" t="s">
        <v>61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 t="s">
        <v>21</v>
      </c>
      <c r="N495" t="s">
        <v>68</v>
      </c>
      <c r="O495" t="s">
        <v>63</v>
      </c>
      <c r="P495" t="s">
        <v>70</v>
      </c>
      <c r="Q495" t="s">
        <v>65</v>
      </c>
    </row>
    <row r="496" spans="1:17" x14ac:dyDescent="0.25">
      <c r="A496">
        <v>15585865</v>
      </c>
      <c r="B496">
        <v>673</v>
      </c>
      <c r="C496" t="s">
        <v>14</v>
      </c>
      <c r="D496" t="s">
        <v>61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 t="s">
        <v>20</v>
      </c>
      <c r="N496" t="s">
        <v>71</v>
      </c>
      <c r="O496" t="s">
        <v>69</v>
      </c>
      <c r="P496" t="s">
        <v>64</v>
      </c>
      <c r="Q496" t="s">
        <v>65</v>
      </c>
    </row>
    <row r="497" spans="1:17" x14ac:dyDescent="0.25">
      <c r="A497">
        <v>15804256</v>
      </c>
      <c r="B497">
        <v>765</v>
      </c>
      <c r="C497" t="s">
        <v>15</v>
      </c>
      <c r="D497" t="s">
        <v>74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  <c r="M497" t="s">
        <v>20</v>
      </c>
      <c r="N497" t="s">
        <v>77</v>
      </c>
      <c r="O497" t="s">
        <v>66</v>
      </c>
      <c r="P497" t="s">
        <v>70</v>
      </c>
      <c r="Q497" t="s">
        <v>67</v>
      </c>
    </row>
    <row r="498" spans="1:17" x14ac:dyDescent="0.25">
      <c r="A498">
        <v>15662403</v>
      </c>
      <c r="B498">
        <v>622</v>
      </c>
      <c r="C498" t="s">
        <v>14</v>
      </c>
      <c r="D498" t="s">
        <v>61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 t="s">
        <v>20</v>
      </c>
      <c r="N498" t="s">
        <v>62</v>
      </c>
      <c r="O498" t="s">
        <v>69</v>
      </c>
      <c r="P498" t="s">
        <v>70</v>
      </c>
      <c r="Q498" t="s">
        <v>67</v>
      </c>
    </row>
    <row r="499" spans="1:17" x14ac:dyDescent="0.25">
      <c r="A499">
        <v>15733616</v>
      </c>
      <c r="B499">
        <v>806</v>
      </c>
      <c r="C499" t="s">
        <v>14</v>
      </c>
      <c r="D499" t="s">
        <v>74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  <c r="M499" t="s">
        <v>21</v>
      </c>
      <c r="N499" t="s">
        <v>72</v>
      </c>
      <c r="O499" t="s">
        <v>66</v>
      </c>
      <c r="P499" t="s">
        <v>75</v>
      </c>
      <c r="Q499" t="s">
        <v>67</v>
      </c>
    </row>
    <row r="500" spans="1:17" x14ac:dyDescent="0.25">
      <c r="A500">
        <v>15591995</v>
      </c>
      <c r="B500">
        <v>757</v>
      </c>
      <c r="C500" t="s">
        <v>15</v>
      </c>
      <c r="D500" t="s">
        <v>74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 t="s">
        <v>19</v>
      </c>
      <c r="N500" t="s">
        <v>77</v>
      </c>
      <c r="O500" t="s">
        <v>73</v>
      </c>
      <c r="P500" t="s">
        <v>70</v>
      </c>
      <c r="Q500" t="s">
        <v>67</v>
      </c>
    </row>
    <row r="501" spans="1:17" x14ac:dyDescent="0.25">
      <c r="A501">
        <v>15677020</v>
      </c>
      <c r="B501">
        <v>570</v>
      </c>
      <c r="C501" t="s">
        <v>14</v>
      </c>
      <c r="D501" t="s">
        <v>61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 t="s">
        <v>22</v>
      </c>
      <c r="N501" t="s">
        <v>68</v>
      </c>
      <c r="O501" t="s">
        <v>63</v>
      </c>
      <c r="P501" t="s">
        <v>70</v>
      </c>
      <c r="Q501" t="s">
        <v>65</v>
      </c>
    </row>
    <row r="502" spans="1:17" x14ac:dyDescent="0.25">
      <c r="A502">
        <v>15727688</v>
      </c>
      <c r="B502">
        <v>555</v>
      </c>
      <c r="C502" t="s">
        <v>16</v>
      </c>
      <c r="D502" t="s">
        <v>74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 t="s">
        <v>20</v>
      </c>
      <c r="N502" t="s">
        <v>68</v>
      </c>
      <c r="O502" t="s">
        <v>63</v>
      </c>
      <c r="P502" t="s">
        <v>75</v>
      </c>
      <c r="Q502" t="s">
        <v>67</v>
      </c>
    </row>
    <row r="503" spans="1:17" x14ac:dyDescent="0.25">
      <c r="A503">
        <v>15715941</v>
      </c>
      <c r="B503">
        <v>692</v>
      </c>
      <c r="C503" t="s">
        <v>14</v>
      </c>
      <c r="D503" t="s">
        <v>74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 t="s">
        <v>22</v>
      </c>
      <c r="N503" t="s">
        <v>71</v>
      </c>
      <c r="O503" t="s">
        <v>63</v>
      </c>
      <c r="P503" t="s">
        <v>75</v>
      </c>
      <c r="Q503" t="s">
        <v>67</v>
      </c>
    </row>
    <row r="504" spans="1:17" x14ac:dyDescent="0.25">
      <c r="A504">
        <v>15714485</v>
      </c>
      <c r="B504">
        <v>774</v>
      </c>
      <c r="C504" t="s">
        <v>14</v>
      </c>
      <c r="D504" t="s">
        <v>74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 t="s">
        <v>23</v>
      </c>
      <c r="N504" t="s">
        <v>77</v>
      </c>
      <c r="O504" t="s">
        <v>66</v>
      </c>
      <c r="P504" t="s">
        <v>75</v>
      </c>
      <c r="Q504" t="s">
        <v>65</v>
      </c>
    </row>
    <row r="505" spans="1:17" x14ac:dyDescent="0.25">
      <c r="A505">
        <v>15730059</v>
      </c>
      <c r="B505">
        <v>638</v>
      </c>
      <c r="C505" t="s">
        <v>16</v>
      </c>
      <c r="D505" t="s">
        <v>74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  <c r="M505" t="s">
        <v>21</v>
      </c>
      <c r="N505" t="s">
        <v>62</v>
      </c>
      <c r="O505" t="s">
        <v>66</v>
      </c>
      <c r="P505" t="s">
        <v>76</v>
      </c>
      <c r="Q505" t="s">
        <v>67</v>
      </c>
    </row>
    <row r="506" spans="1:17" x14ac:dyDescent="0.25">
      <c r="A506">
        <v>15715527</v>
      </c>
      <c r="B506">
        <v>543</v>
      </c>
      <c r="C506" t="s">
        <v>16</v>
      </c>
      <c r="D506" t="s">
        <v>61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 t="s">
        <v>21</v>
      </c>
      <c r="N506" t="s">
        <v>68</v>
      </c>
      <c r="O506" t="s">
        <v>63</v>
      </c>
      <c r="P506" t="s">
        <v>75</v>
      </c>
      <c r="Q506" t="s">
        <v>67</v>
      </c>
    </row>
    <row r="507" spans="1:17" x14ac:dyDescent="0.25">
      <c r="A507">
        <v>15576623</v>
      </c>
      <c r="B507">
        <v>584</v>
      </c>
      <c r="C507" t="s">
        <v>14</v>
      </c>
      <c r="D507" t="s">
        <v>74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 t="s">
        <v>20</v>
      </c>
      <c r="N507" t="s">
        <v>62</v>
      </c>
      <c r="O507" t="s">
        <v>63</v>
      </c>
      <c r="P507" t="s">
        <v>75</v>
      </c>
      <c r="Q507" t="s">
        <v>67</v>
      </c>
    </row>
    <row r="508" spans="1:17" x14ac:dyDescent="0.25">
      <c r="A508">
        <v>15805565</v>
      </c>
      <c r="B508">
        <v>691</v>
      </c>
      <c r="C508" t="s">
        <v>15</v>
      </c>
      <c r="D508" t="s">
        <v>74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 t="s">
        <v>20</v>
      </c>
      <c r="N508" t="s">
        <v>71</v>
      </c>
      <c r="O508" t="s">
        <v>73</v>
      </c>
      <c r="P508" t="s">
        <v>70</v>
      </c>
      <c r="Q508" t="s">
        <v>67</v>
      </c>
    </row>
    <row r="509" spans="1:17" x14ac:dyDescent="0.25">
      <c r="A509">
        <v>15677307</v>
      </c>
      <c r="B509">
        <v>684</v>
      </c>
      <c r="C509" t="s">
        <v>15</v>
      </c>
      <c r="D509" t="s">
        <v>61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 t="s">
        <v>21</v>
      </c>
      <c r="N509" t="s">
        <v>71</v>
      </c>
      <c r="O509" t="s">
        <v>73</v>
      </c>
      <c r="P509" t="s">
        <v>70</v>
      </c>
      <c r="Q509" t="s">
        <v>67</v>
      </c>
    </row>
    <row r="510" spans="1:17" x14ac:dyDescent="0.25">
      <c r="A510">
        <v>15773890</v>
      </c>
      <c r="B510">
        <v>733</v>
      </c>
      <c r="C510" t="s">
        <v>14</v>
      </c>
      <c r="D510" t="s">
        <v>74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 t="s">
        <v>19</v>
      </c>
      <c r="N510" t="s">
        <v>71</v>
      </c>
      <c r="O510" t="s">
        <v>63</v>
      </c>
      <c r="P510" t="s">
        <v>75</v>
      </c>
      <c r="Q510" t="s">
        <v>67</v>
      </c>
    </row>
    <row r="511" spans="1:17" x14ac:dyDescent="0.25">
      <c r="A511">
        <v>15598883</v>
      </c>
      <c r="B511">
        <v>599</v>
      </c>
      <c r="C511" t="s">
        <v>16</v>
      </c>
      <c r="D511" t="s">
        <v>61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 t="s">
        <v>20</v>
      </c>
      <c r="N511" t="s">
        <v>62</v>
      </c>
      <c r="O511" t="s">
        <v>63</v>
      </c>
      <c r="P511" t="s">
        <v>64</v>
      </c>
      <c r="Q511" t="s">
        <v>67</v>
      </c>
    </row>
    <row r="512" spans="1:17" x14ac:dyDescent="0.25">
      <c r="A512">
        <v>15568506</v>
      </c>
      <c r="B512">
        <v>524</v>
      </c>
      <c r="C512" t="s">
        <v>15</v>
      </c>
      <c r="D512" t="s">
        <v>61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  <c r="M512" t="s">
        <v>20</v>
      </c>
      <c r="N512" t="s">
        <v>68</v>
      </c>
      <c r="O512" t="s">
        <v>66</v>
      </c>
      <c r="P512" t="s">
        <v>76</v>
      </c>
      <c r="Q512" t="s">
        <v>67</v>
      </c>
    </row>
    <row r="513" spans="1:17" x14ac:dyDescent="0.25">
      <c r="A513">
        <v>15761043</v>
      </c>
      <c r="B513">
        <v>632</v>
      </c>
      <c r="C513" t="s">
        <v>15</v>
      </c>
      <c r="D513" t="s">
        <v>61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  <c r="M513" t="s">
        <v>20</v>
      </c>
      <c r="N513" t="s">
        <v>62</v>
      </c>
      <c r="O513" t="s">
        <v>66</v>
      </c>
      <c r="P513" t="s">
        <v>70</v>
      </c>
      <c r="Q513" t="s">
        <v>67</v>
      </c>
    </row>
    <row r="514" spans="1:17" x14ac:dyDescent="0.25">
      <c r="A514">
        <v>15782236</v>
      </c>
      <c r="B514">
        <v>735</v>
      </c>
      <c r="C514" t="s">
        <v>16</v>
      </c>
      <c r="D514" t="s">
        <v>74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 t="s">
        <v>20</v>
      </c>
      <c r="N514" t="s">
        <v>71</v>
      </c>
      <c r="O514" t="s">
        <v>63</v>
      </c>
      <c r="P514" t="s">
        <v>75</v>
      </c>
      <c r="Q514" t="s">
        <v>67</v>
      </c>
    </row>
    <row r="515" spans="1:17" x14ac:dyDescent="0.25">
      <c r="A515">
        <v>15593601</v>
      </c>
      <c r="B515">
        <v>734</v>
      </c>
      <c r="C515" t="s">
        <v>14</v>
      </c>
      <c r="D515" t="s">
        <v>74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  <c r="M515" t="s">
        <v>20</v>
      </c>
      <c r="N515" t="s">
        <v>71</v>
      </c>
      <c r="O515" t="s">
        <v>73</v>
      </c>
      <c r="P515" t="s">
        <v>70</v>
      </c>
      <c r="Q515" t="s">
        <v>67</v>
      </c>
    </row>
    <row r="516" spans="1:17" x14ac:dyDescent="0.25">
      <c r="A516">
        <v>15682048</v>
      </c>
      <c r="B516">
        <v>605</v>
      </c>
      <c r="C516" t="s">
        <v>14</v>
      </c>
      <c r="D516" t="s">
        <v>61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 t="s">
        <v>22</v>
      </c>
      <c r="N516" t="s">
        <v>62</v>
      </c>
      <c r="O516" t="s">
        <v>73</v>
      </c>
      <c r="P516" t="s">
        <v>75</v>
      </c>
      <c r="Q516" t="s">
        <v>65</v>
      </c>
    </row>
    <row r="517" spans="1:17" x14ac:dyDescent="0.25">
      <c r="A517">
        <v>15746902</v>
      </c>
      <c r="B517">
        <v>793</v>
      </c>
      <c r="C517" t="s">
        <v>16</v>
      </c>
      <c r="D517" t="s">
        <v>74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 t="s">
        <v>20</v>
      </c>
      <c r="N517" t="s">
        <v>77</v>
      </c>
      <c r="O517" t="s">
        <v>63</v>
      </c>
      <c r="P517" t="s">
        <v>76</v>
      </c>
      <c r="Q517" t="s">
        <v>67</v>
      </c>
    </row>
    <row r="518" spans="1:17" x14ac:dyDescent="0.25">
      <c r="A518">
        <v>15752081</v>
      </c>
      <c r="B518">
        <v>468</v>
      </c>
      <c r="C518" t="s">
        <v>14</v>
      </c>
      <c r="D518" t="s">
        <v>61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 t="s">
        <v>22</v>
      </c>
      <c r="N518" t="s">
        <v>68</v>
      </c>
      <c r="O518" t="s">
        <v>63</v>
      </c>
      <c r="P518" t="s">
        <v>76</v>
      </c>
      <c r="Q518" t="s">
        <v>65</v>
      </c>
    </row>
    <row r="519" spans="1:17" x14ac:dyDescent="0.25">
      <c r="A519">
        <v>15781307</v>
      </c>
      <c r="B519">
        <v>779</v>
      </c>
      <c r="C519" t="s">
        <v>15</v>
      </c>
      <c r="D519" t="s">
        <v>74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 t="s">
        <v>20</v>
      </c>
      <c r="N519" t="s">
        <v>77</v>
      </c>
      <c r="O519" t="s">
        <v>73</v>
      </c>
      <c r="P519" t="s">
        <v>70</v>
      </c>
      <c r="Q519" t="s">
        <v>67</v>
      </c>
    </row>
    <row r="520" spans="1:17" x14ac:dyDescent="0.25">
      <c r="A520">
        <v>15775912</v>
      </c>
      <c r="B520">
        <v>698</v>
      </c>
      <c r="C520" t="s">
        <v>14</v>
      </c>
      <c r="D520" t="s">
        <v>74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 t="s">
        <v>21</v>
      </c>
      <c r="N520" t="s">
        <v>71</v>
      </c>
      <c r="O520" t="s">
        <v>73</v>
      </c>
      <c r="P520" t="s">
        <v>75</v>
      </c>
      <c r="Q520" t="s">
        <v>65</v>
      </c>
    </row>
    <row r="521" spans="1:17" x14ac:dyDescent="0.25">
      <c r="A521">
        <v>15745417</v>
      </c>
      <c r="B521">
        <v>707</v>
      </c>
      <c r="C521" t="s">
        <v>14</v>
      </c>
      <c r="D521" t="s">
        <v>74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 t="s">
        <v>22</v>
      </c>
      <c r="N521" t="s">
        <v>71</v>
      </c>
      <c r="O521" t="s">
        <v>66</v>
      </c>
      <c r="P521" t="s">
        <v>70</v>
      </c>
      <c r="Q521" t="s">
        <v>67</v>
      </c>
    </row>
    <row r="522" spans="1:17" x14ac:dyDescent="0.25">
      <c r="A522">
        <v>15671256</v>
      </c>
      <c r="B522">
        <v>850</v>
      </c>
      <c r="C522" t="s">
        <v>14</v>
      </c>
      <c r="D522" t="s">
        <v>61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 t="s">
        <v>20</v>
      </c>
      <c r="N522" t="s">
        <v>72</v>
      </c>
      <c r="O522" t="s">
        <v>69</v>
      </c>
      <c r="P522" t="s">
        <v>64</v>
      </c>
      <c r="Q522" t="s">
        <v>65</v>
      </c>
    </row>
    <row r="523" spans="1:17" x14ac:dyDescent="0.25">
      <c r="A523">
        <v>15653547</v>
      </c>
      <c r="B523">
        <v>850</v>
      </c>
      <c r="C523" t="s">
        <v>14</v>
      </c>
      <c r="D523" t="s">
        <v>74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  <c r="M523" t="s">
        <v>22</v>
      </c>
      <c r="N523" t="s">
        <v>72</v>
      </c>
      <c r="O523" t="s">
        <v>73</v>
      </c>
      <c r="P523" t="s">
        <v>70</v>
      </c>
      <c r="Q523" t="s">
        <v>67</v>
      </c>
    </row>
    <row r="524" spans="1:17" x14ac:dyDescent="0.25">
      <c r="A524">
        <v>15595766</v>
      </c>
      <c r="B524">
        <v>527</v>
      </c>
      <c r="C524" t="s">
        <v>16</v>
      </c>
      <c r="D524" t="s">
        <v>74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  <c r="M524" t="s">
        <v>20</v>
      </c>
      <c r="N524" t="s">
        <v>68</v>
      </c>
      <c r="O524" t="s">
        <v>66</v>
      </c>
      <c r="P524" t="s">
        <v>75</v>
      </c>
      <c r="Q524" t="s">
        <v>67</v>
      </c>
    </row>
    <row r="525" spans="1:17" x14ac:dyDescent="0.25">
      <c r="A525">
        <v>15742358</v>
      </c>
      <c r="B525">
        <v>696</v>
      </c>
      <c r="C525" t="s">
        <v>15</v>
      </c>
      <c r="D525" t="s">
        <v>74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 t="s">
        <v>20</v>
      </c>
      <c r="N525" t="s">
        <v>71</v>
      </c>
      <c r="O525" t="s">
        <v>73</v>
      </c>
      <c r="P525" t="s">
        <v>70</v>
      </c>
      <c r="Q525" t="s">
        <v>67</v>
      </c>
    </row>
    <row r="526" spans="1:17" x14ac:dyDescent="0.25">
      <c r="A526">
        <v>15763274</v>
      </c>
      <c r="B526">
        <v>661</v>
      </c>
      <c r="C526" t="s">
        <v>14</v>
      </c>
      <c r="D526" t="s">
        <v>74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 t="s">
        <v>21</v>
      </c>
      <c r="N526" t="s">
        <v>62</v>
      </c>
      <c r="O526" t="s">
        <v>73</v>
      </c>
      <c r="P526" t="s">
        <v>75</v>
      </c>
      <c r="Q526" t="s">
        <v>67</v>
      </c>
    </row>
    <row r="527" spans="1:17" x14ac:dyDescent="0.25">
      <c r="A527">
        <v>15786063</v>
      </c>
      <c r="B527">
        <v>776</v>
      </c>
      <c r="C527" t="s">
        <v>14</v>
      </c>
      <c r="D527" t="s">
        <v>61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 t="s">
        <v>20</v>
      </c>
      <c r="N527" t="s">
        <v>77</v>
      </c>
      <c r="O527" t="s">
        <v>63</v>
      </c>
      <c r="P527" t="s">
        <v>64</v>
      </c>
      <c r="Q527" t="s">
        <v>67</v>
      </c>
    </row>
    <row r="528" spans="1:17" x14ac:dyDescent="0.25">
      <c r="A528">
        <v>15600258</v>
      </c>
      <c r="B528">
        <v>701</v>
      </c>
      <c r="C528" t="s">
        <v>14</v>
      </c>
      <c r="D528" t="s">
        <v>74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 t="s">
        <v>21</v>
      </c>
      <c r="N528" t="s">
        <v>71</v>
      </c>
      <c r="O528" t="s">
        <v>63</v>
      </c>
      <c r="P528" t="s">
        <v>64</v>
      </c>
      <c r="Q528" t="s">
        <v>67</v>
      </c>
    </row>
    <row r="529" spans="1:17" x14ac:dyDescent="0.25">
      <c r="A529">
        <v>15573318</v>
      </c>
      <c r="B529">
        <v>610</v>
      </c>
      <c r="C529" t="s">
        <v>14</v>
      </c>
      <c r="D529" t="s">
        <v>74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  <c r="M529" t="s">
        <v>19</v>
      </c>
      <c r="N529" t="s">
        <v>62</v>
      </c>
      <c r="O529" t="s">
        <v>63</v>
      </c>
      <c r="P529" t="s">
        <v>70</v>
      </c>
      <c r="Q529" t="s">
        <v>67</v>
      </c>
    </row>
    <row r="530" spans="1:17" x14ac:dyDescent="0.25">
      <c r="A530">
        <v>15653849</v>
      </c>
      <c r="B530">
        <v>572</v>
      </c>
      <c r="C530" t="s">
        <v>15</v>
      </c>
      <c r="D530" t="s">
        <v>61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 t="s">
        <v>21</v>
      </c>
      <c r="N530" t="s">
        <v>68</v>
      </c>
      <c r="O530" t="s">
        <v>69</v>
      </c>
      <c r="P530" t="s">
        <v>75</v>
      </c>
      <c r="Q530" t="s">
        <v>65</v>
      </c>
    </row>
    <row r="531" spans="1:17" x14ac:dyDescent="0.25">
      <c r="A531">
        <v>15694272</v>
      </c>
      <c r="B531">
        <v>673</v>
      </c>
      <c r="C531" t="s">
        <v>14</v>
      </c>
      <c r="D531" t="s">
        <v>74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  <c r="M531" t="s">
        <v>20</v>
      </c>
      <c r="N531" t="s">
        <v>71</v>
      </c>
      <c r="O531" t="s">
        <v>66</v>
      </c>
      <c r="P531" t="s">
        <v>64</v>
      </c>
      <c r="Q531" t="s">
        <v>67</v>
      </c>
    </row>
    <row r="532" spans="1:17" x14ac:dyDescent="0.25">
      <c r="A532">
        <v>15736112</v>
      </c>
      <c r="B532">
        <v>519</v>
      </c>
      <c r="C532" t="s">
        <v>16</v>
      </c>
      <c r="D532" t="s">
        <v>61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 t="s">
        <v>22</v>
      </c>
      <c r="N532" t="s">
        <v>68</v>
      </c>
      <c r="O532" t="s">
        <v>73</v>
      </c>
      <c r="P532" t="s">
        <v>64</v>
      </c>
      <c r="Q532" t="s">
        <v>67</v>
      </c>
    </row>
    <row r="533" spans="1:17" x14ac:dyDescent="0.25">
      <c r="A533">
        <v>15749851</v>
      </c>
      <c r="B533">
        <v>702</v>
      </c>
      <c r="C533" t="s">
        <v>16</v>
      </c>
      <c r="D533" t="s">
        <v>61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 t="s">
        <v>19</v>
      </c>
      <c r="N533" t="s">
        <v>71</v>
      </c>
      <c r="O533" t="s">
        <v>73</v>
      </c>
      <c r="P533" t="s">
        <v>75</v>
      </c>
      <c r="Q533" t="s">
        <v>67</v>
      </c>
    </row>
    <row r="534" spans="1:17" x14ac:dyDescent="0.25">
      <c r="A534">
        <v>15663478</v>
      </c>
      <c r="B534">
        <v>729</v>
      </c>
      <c r="C534" t="s">
        <v>14</v>
      </c>
      <c r="D534" t="s">
        <v>74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 t="s">
        <v>20</v>
      </c>
      <c r="N534" t="s">
        <v>71</v>
      </c>
      <c r="O534" t="s">
        <v>66</v>
      </c>
      <c r="P534" t="s">
        <v>70</v>
      </c>
      <c r="Q534" t="s">
        <v>67</v>
      </c>
    </row>
    <row r="535" spans="1:17" x14ac:dyDescent="0.25">
      <c r="A535">
        <v>15592300</v>
      </c>
      <c r="B535">
        <v>543</v>
      </c>
      <c r="C535" t="s">
        <v>16</v>
      </c>
      <c r="D535" t="s">
        <v>74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 t="s">
        <v>20</v>
      </c>
      <c r="N535" t="s">
        <v>68</v>
      </c>
      <c r="O535" t="s">
        <v>66</v>
      </c>
      <c r="P535" t="s">
        <v>76</v>
      </c>
      <c r="Q535" t="s">
        <v>67</v>
      </c>
    </row>
    <row r="536" spans="1:17" x14ac:dyDescent="0.25">
      <c r="A536">
        <v>15567832</v>
      </c>
      <c r="B536">
        <v>550</v>
      </c>
      <c r="C536" t="s">
        <v>14</v>
      </c>
      <c r="D536" t="s">
        <v>61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 t="s">
        <v>21</v>
      </c>
      <c r="N536" t="s">
        <v>68</v>
      </c>
      <c r="O536" t="s">
        <v>73</v>
      </c>
      <c r="P536" t="s">
        <v>70</v>
      </c>
      <c r="Q536" t="s">
        <v>67</v>
      </c>
    </row>
    <row r="537" spans="1:17" x14ac:dyDescent="0.25">
      <c r="A537">
        <v>15776780</v>
      </c>
      <c r="B537">
        <v>608</v>
      </c>
      <c r="C537" t="s">
        <v>14</v>
      </c>
      <c r="D537" t="s">
        <v>74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 t="s">
        <v>22</v>
      </c>
      <c r="N537" t="s">
        <v>62</v>
      </c>
      <c r="O537" t="s">
        <v>63</v>
      </c>
      <c r="P537" t="s">
        <v>64</v>
      </c>
      <c r="Q537" t="s">
        <v>65</v>
      </c>
    </row>
    <row r="538" spans="1:17" x14ac:dyDescent="0.25">
      <c r="A538">
        <v>15592846</v>
      </c>
      <c r="B538">
        <v>639</v>
      </c>
      <c r="C538" t="s">
        <v>15</v>
      </c>
      <c r="D538" t="s">
        <v>74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 t="s">
        <v>20</v>
      </c>
      <c r="N538" t="s">
        <v>62</v>
      </c>
      <c r="O538" t="s">
        <v>73</v>
      </c>
      <c r="P538" t="s">
        <v>76</v>
      </c>
      <c r="Q538" t="s">
        <v>67</v>
      </c>
    </row>
    <row r="539" spans="1:17" x14ac:dyDescent="0.25">
      <c r="A539">
        <v>15739803</v>
      </c>
      <c r="B539">
        <v>686</v>
      </c>
      <c r="C539" t="s">
        <v>16</v>
      </c>
      <c r="D539" t="s">
        <v>74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 t="s">
        <v>20</v>
      </c>
      <c r="N539" t="s">
        <v>71</v>
      </c>
      <c r="O539" t="s">
        <v>63</v>
      </c>
      <c r="P539" t="s">
        <v>76</v>
      </c>
      <c r="Q539" t="s">
        <v>67</v>
      </c>
    </row>
    <row r="540" spans="1:17" x14ac:dyDescent="0.25">
      <c r="A540">
        <v>15794142</v>
      </c>
      <c r="B540">
        <v>564</v>
      </c>
      <c r="C540" t="s">
        <v>15</v>
      </c>
      <c r="D540" t="s">
        <v>61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 t="s">
        <v>23</v>
      </c>
      <c r="N540" t="s">
        <v>68</v>
      </c>
      <c r="O540" t="s">
        <v>73</v>
      </c>
      <c r="P540" t="s">
        <v>75</v>
      </c>
      <c r="Q540" t="s">
        <v>65</v>
      </c>
    </row>
    <row r="541" spans="1:17" x14ac:dyDescent="0.25">
      <c r="A541">
        <v>15762729</v>
      </c>
      <c r="B541">
        <v>745</v>
      </c>
      <c r="C541" t="s">
        <v>15</v>
      </c>
      <c r="D541" t="s">
        <v>61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  <c r="M541" t="s">
        <v>19</v>
      </c>
      <c r="N541" t="s">
        <v>77</v>
      </c>
      <c r="O541" t="s">
        <v>73</v>
      </c>
      <c r="P541" t="s">
        <v>64</v>
      </c>
      <c r="Q541" t="s">
        <v>65</v>
      </c>
    </row>
    <row r="542" spans="1:17" x14ac:dyDescent="0.25">
      <c r="A542">
        <v>15667896</v>
      </c>
      <c r="B542">
        <v>833</v>
      </c>
      <c r="C542" t="s">
        <v>14</v>
      </c>
      <c r="D542" t="s">
        <v>74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 t="s">
        <v>20</v>
      </c>
      <c r="N542" t="s">
        <v>72</v>
      </c>
      <c r="O542" t="s">
        <v>69</v>
      </c>
      <c r="P542" t="s">
        <v>70</v>
      </c>
      <c r="Q542" t="s">
        <v>67</v>
      </c>
    </row>
    <row r="543" spans="1:17" x14ac:dyDescent="0.25">
      <c r="A543">
        <v>15626578</v>
      </c>
      <c r="B543">
        <v>622</v>
      </c>
      <c r="C543" t="s">
        <v>14</v>
      </c>
      <c r="D543" t="s">
        <v>74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 t="s">
        <v>19</v>
      </c>
      <c r="N543" t="s">
        <v>62</v>
      </c>
      <c r="O543" t="s">
        <v>63</v>
      </c>
      <c r="P543" t="s">
        <v>76</v>
      </c>
      <c r="Q543" t="s">
        <v>67</v>
      </c>
    </row>
    <row r="544" spans="1:17" x14ac:dyDescent="0.25">
      <c r="A544">
        <v>15776223</v>
      </c>
      <c r="B544">
        <v>597</v>
      </c>
      <c r="C544" t="s">
        <v>14</v>
      </c>
      <c r="D544" t="s">
        <v>61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 t="s">
        <v>21</v>
      </c>
      <c r="N544" t="s">
        <v>62</v>
      </c>
      <c r="O544" t="s">
        <v>66</v>
      </c>
      <c r="P544" t="s">
        <v>75</v>
      </c>
      <c r="Q544" t="s">
        <v>67</v>
      </c>
    </row>
    <row r="545" spans="1:17" x14ac:dyDescent="0.25">
      <c r="A545">
        <v>15705953</v>
      </c>
      <c r="B545">
        <v>721</v>
      </c>
      <c r="C545" t="s">
        <v>16</v>
      </c>
      <c r="D545" t="s">
        <v>74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 t="s">
        <v>22</v>
      </c>
      <c r="N545" t="s">
        <v>71</v>
      </c>
      <c r="O545" t="s">
        <v>69</v>
      </c>
      <c r="P545" t="s">
        <v>64</v>
      </c>
      <c r="Q545" t="s">
        <v>65</v>
      </c>
    </row>
    <row r="546" spans="1:17" x14ac:dyDescent="0.25">
      <c r="A546">
        <v>15802593</v>
      </c>
      <c r="B546">
        <v>504</v>
      </c>
      <c r="C546" t="s">
        <v>14</v>
      </c>
      <c r="D546" t="s">
        <v>61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 t="s">
        <v>21</v>
      </c>
      <c r="N546" t="s">
        <v>68</v>
      </c>
      <c r="O546" t="s">
        <v>63</v>
      </c>
      <c r="P546" t="s">
        <v>70</v>
      </c>
      <c r="Q546" t="s">
        <v>65</v>
      </c>
    </row>
    <row r="547" spans="1:17" x14ac:dyDescent="0.25">
      <c r="A547">
        <v>15615457</v>
      </c>
      <c r="B547">
        <v>842</v>
      </c>
      <c r="C547" t="s">
        <v>16</v>
      </c>
      <c r="D547" t="s">
        <v>61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 t="s">
        <v>21</v>
      </c>
      <c r="N547" t="s">
        <v>72</v>
      </c>
      <c r="O547" t="s">
        <v>73</v>
      </c>
      <c r="P547" t="s">
        <v>64</v>
      </c>
      <c r="Q547" t="s">
        <v>67</v>
      </c>
    </row>
    <row r="548" spans="1:17" x14ac:dyDescent="0.25">
      <c r="A548">
        <v>15708916</v>
      </c>
      <c r="B548">
        <v>587</v>
      </c>
      <c r="C548" t="s">
        <v>14</v>
      </c>
      <c r="D548" t="s">
        <v>74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 t="s">
        <v>20</v>
      </c>
      <c r="N548" t="s">
        <v>62</v>
      </c>
      <c r="O548" t="s">
        <v>63</v>
      </c>
      <c r="P548" t="s">
        <v>64</v>
      </c>
      <c r="Q548" t="s">
        <v>67</v>
      </c>
    </row>
    <row r="549" spans="1:17" x14ac:dyDescent="0.25">
      <c r="A549">
        <v>15720187</v>
      </c>
      <c r="B549">
        <v>479</v>
      </c>
      <c r="C549" t="s">
        <v>15</v>
      </c>
      <c r="D549" t="s">
        <v>61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  <c r="M549" t="s">
        <v>20</v>
      </c>
      <c r="N549" t="s">
        <v>68</v>
      </c>
      <c r="O549" t="s">
        <v>73</v>
      </c>
      <c r="P549" t="s">
        <v>70</v>
      </c>
      <c r="Q549" t="s">
        <v>67</v>
      </c>
    </row>
    <row r="550" spans="1:17" x14ac:dyDescent="0.25">
      <c r="A550">
        <v>15595440</v>
      </c>
      <c r="B550">
        <v>508</v>
      </c>
      <c r="C550" t="s">
        <v>14</v>
      </c>
      <c r="D550" t="s">
        <v>74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  <c r="M550" t="s">
        <v>21</v>
      </c>
      <c r="N550" t="s">
        <v>68</v>
      </c>
      <c r="O550" t="s">
        <v>73</v>
      </c>
      <c r="P550" t="s">
        <v>70</v>
      </c>
      <c r="Q550" t="s">
        <v>67</v>
      </c>
    </row>
    <row r="551" spans="1:17" x14ac:dyDescent="0.25">
      <c r="A551">
        <v>15600651</v>
      </c>
      <c r="B551">
        <v>749</v>
      </c>
      <c r="C551" t="s">
        <v>14</v>
      </c>
      <c r="D551" t="s">
        <v>74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 t="s">
        <v>19</v>
      </c>
      <c r="N551" t="s">
        <v>77</v>
      </c>
      <c r="O551" t="s">
        <v>63</v>
      </c>
      <c r="P551" t="s">
        <v>64</v>
      </c>
      <c r="Q551" t="s">
        <v>67</v>
      </c>
    </row>
    <row r="552" spans="1:17" x14ac:dyDescent="0.25">
      <c r="A552">
        <v>15750141</v>
      </c>
      <c r="B552">
        <v>721</v>
      </c>
      <c r="C552" t="s">
        <v>15</v>
      </c>
      <c r="D552" t="s">
        <v>61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 t="s">
        <v>20</v>
      </c>
      <c r="N552" t="s">
        <v>71</v>
      </c>
      <c r="O552" t="s">
        <v>66</v>
      </c>
      <c r="P552" t="s">
        <v>75</v>
      </c>
      <c r="Q552" t="s">
        <v>67</v>
      </c>
    </row>
    <row r="553" spans="1:17" x14ac:dyDescent="0.25">
      <c r="A553">
        <v>15657284</v>
      </c>
      <c r="B553">
        <v>674</v>
      </c>
      <c r="C553" t="s">
        <v>15</v>
      </c>
      <c r="D553" t="s">
        <v>74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  <c r="M553" t="s">
        <v>21</v>
      </c>
      <c r="N553" t="s">
        <v>71</v>
      </c>
      <c r="O553" t="s">
        <v>73</v>
      </c>
      <c r="P553" t="s">
        <v>70</v>
      </c>
      <c r="Q553" t="s">
        <v>65</v>
      </c>
    </row>
    <row r="554" spans="1:17" x14ac:dyDescent="0.25">
      <c r="A554">
        <v>15763063</v>
      </c>
      <c r="B554">
        <v>685</v>
      </c>
      <c r="C554" t="s">
        <v>16</v>
      </c>
      <c r="D554" t="s">
        <v>61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 t="s">
        <v>19</v>
      </c>
      <c r="N554" t="s">
        <v>71</v>
      </c>
      <c r="O554" t="s">
        <v>73</v>
      </c>
      <c r="P554" t="s">
        <v>76</v>
      </c>
      <c r="Q554" t="s">
        <v>67</v>
      </c>
    </row>
    <row r="555" spans="1:17" x14ac:dyDescent="0.25">
      <c r="A555">
        <v>15709324</v>
      </c>
      <c r="B555">
        <v>417</v>
      </c>
      <c r="C555" t="s">
        <v>14</v>
      </c>
      <c r="D555" t="s">
        <v>74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 t="s">
        <v>20</v>
      </c>
      <c r="N555" t="s">
        <v>68</v>
      </c>
      <c r="O555" t="s">
        <v>63</v>
      </c>
      <c r="P555" t="s">
        <v>70</v>
      </c>
      <c r="Q555" t="s">
        <v>67</v>
      </c>
    </row>
    <row r="556" spans="1:17" x14ac:dyDescent="0.25">
      <c r="A556">
        <v>15711309</v>
      </c>
      <c r="B556">
        <v>574</v>
      </c>
      <c r="C556" t="s">
        <v>15</v>
      </c>
      <c r="D556" t="s">
        <v>74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 t="s">
        <v>20</v>
      </c>
      <c r="N556" t="s">
        <v>68</v>
      </c>
      <c r="O556" t="s">
        <v>73</v>
      </c>
      <c r="P556" t="s">
        <v>75</v>
      </c>
      <c r="Q556" t="s">
        <v>67</v>
      </c>
    </row>
    <row r="557" spans="1:17" x14ac:dyDescent="0.25">
      <c r="A557">
        <v>15775318</v>
      </c>
      <c r="B557">
        <v>590</v>
      </c>
      <c r="C557" t="s">
        <v>16</v>
      </c>
      <c r="D557" t="s">
        <v>61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 t="s">
        <v>22</v>
      </c>
      <c r="N557" t="s">
        <v>62</v>
      </c>
      <c r="O557" t="s">
        <v>69</v>
      </c>
      <c r="P557" t="s">
        <v>75</v>
      </c>
      <c r="Q557" t="s">
        <v>65</v>
      </c>
    </row>
    <row r="558" spans="1:17" x14ac:dyDescent="0.25">
      <c r="A558">
        <v>15705515</v>
      </c>
      <c r="B558">
        <v>587</v>
      </c>
      <c r="C558" t="s">
        <v>15</v>
      </c>
      <c r="D558" t="s">
        <v>74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 t="s">
        <v>21</v>
      </c>
      <c r="N558" t="s">
        <v>62</v>
      </c>
      <c r="O558" t="s">
        <v>73</v>
      </c>
      <c r="P558" t="s">
        <v>75</v>
      </c>
      <c r="Q558" t="s">
        <v>67</v>
      </c>
    </row>
    <row r="559" spans="1:17" x14ac:dyDescent="0.25">
      <c r="A559">
        <v>15634844</v>
      </c>
      <c r="B559">
        <v>598</v>
      </c>
      <c r="C559" t="s">
        <v>15</v>
      </c>
      <c r="D559" t="s">
        <v>74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  <c r="M559" t="s">
        <v>21</v>
      </c>
      <c r="N559" t="s">
        <v>62</v>
      </c>
      <c r="O559" t="s">
        <v>66</v>
      </c>
      <c r="P559" t="s">
        <v>75</v>
      </c>
      <c r="Q559" t="s">
        <v>65</v>
      </c>
    </row>
    <row r="560" spans="1:17" x14ac:dyDescent="0.25">
      <c r="A560">
        <v>15717046</v>
      </c>
      <c r="B560">
        <v>741</v>
      </c>
      <c r="C560" t="s">
        <v>16</v>
      </c>
      <c r="D560" t="s">
        <v>74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 t="s">
        <v>22</v>
      </c>
      <c r="N560" t="s">
        <v>77</v>
      </c>
      <c r="O560" t="s">
        <v>63</v>
      </c>
      <c r="P560" t="s">
        <v>75</v>
      </c>
      <c r="Q560" t="s">
        <v>67</v>
      </c>
    </row>
    <row r="561" spans="1:17" x14ac:dyDescent="0.25">
      <c r="A561">
        <v>15571816</v>
      </c>
      <c r="B561">
        <v>850</v>
      </c>
      <c r="C561" t="s">
        <v>16</v>
      </c>
      <c r="D561" t="s">
        <v>61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  <c r="M561" t="s">
        <v>23</v>
      </c>
      <c r="N561" t="s">
        <v>72</v>
      </c>
      <c r="O561" t="s">
        <v>63</v>
      </c>
      <c r="P561" t="s">
        <v>75</v>
      </c>
      <c r="Q561" t="s">
        <v>67</v>
      </c>
    </row>
    <row r="562" spans="1:17" x14ac:dyDescent="0.25">
      <c r="A562">
        <v>15670080</v>
      </c>
      <c r="B562">
        <v>584</v>
      </c>
      <c r="C562" t="s">
        <v>15</v>
      </c>
      <c r="D562" t="s">
        <v>61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 t="s">
        <v>19</v>
      </c>
      <c r="N562" t="s">
        <v>62</v>
      </c>
      <c r="O562" t="s">
        <v>73</v>
      </c>
      <c r="P562" t="s">
        <v>70</v>
      </c>
      <c r="Q562" t="s">
        <v>67</v>
      </c>
    </row>
    <row r="563" spans="1:17" x14ac:dyDescent="0.25">
      <c r="A563">
        <v>15800440</v>
      </c>
      <c r="B563">
        <v>650</v>
      </c>
      <c r="C563" t="s">
        <v>16</v>
      </c>
      <c r="D563" t="s">
        <v>74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  <c r="M563" t="s">
        <v>23</v>
      </c>
      <c r="N563" t="s">
        <v>62</v>
      </c>
      <c r="O563" t="s">
        <v>69</v>
      </c>
      <c r="P563" t="s">
        <v>64</v>
      </c>
      <c r="Q563" t="s">
        <v>67</v>
      </c>
    </row>
    <row r="564" spans="1:17" x14ac:dyDescent="0.25">
      <c r="A564">
        <v>15665678</v>
      </c>
      <c r="B564">
        <v>607</v>
      </c>
      <c r="C564" t="s">
        <v>16</v>
      </c>
      <c r="D564" t="s">
        <v>74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 t="s">
        <v>20</v>
      </c>
      <c r="N564" t="s">
        <v>62</v>
      </c>
      <c r="O564" t="s">
        <v>69</v>
      </c>
      <c r="P564" t="s">
        <v>70</v>
      </c>
      <c r="Q564" t="s">
        <v>67</v>
      </c>
    </row>
    <row r="565" spans="1:17" x14ac:dyDescent="0.25">
      <c r="A565">
        <v>15665956</v>
      </c>
      <c r="B565">
        <v>509</v>
      </c>
      <c r="C565" t="s">
        <v>14</v>
      </c>
      <c r="D565" t="s">
        <v>61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 t="s">
        <v>21</v>
      </c>
      <c r="N565" t="s">
        <v>68</v>
      </c>
      <c r="O565" t="s">
        <v>63</v>
      </c>
      <c r="P565" t="s">
        <v>64</v>
      </c>
      <c r="Q565" t="s">
        <v>65</v>
      </c>
    </row>
    <row r="566" spans="1:17" x14ac:dyDescent="0.25">
      <c r="A566">
        <v>15788126</v>
      </c>
      <c r="B566">
        <v>689</v>
      </c>
      <c r="C566" t="s">
        <v>16</v>
      </c>
      <c r="D566" t="s">
        <v>61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 t="s">
        <v>20</v>
      </c>
      <c r="N566" t="s">
        <v>71</v>
      </c>
      <c r="O566" t="s">
        <v>73</v>
      </c>
      <c r="P566" t="s">
        <v>70</v>
      </c>
      <c r="Q566" t="s">
        <v>67</v>
      </c>
    </row>
    <row r="567" spans="1:17" x14ac:dyDescent="0.25">
      <c r="A567">
        <v>15811773</v>
      </c>
      <c r="B567">
        <v>543</v>
      </c>
      <c r="C567" t="s">
        <v>14</v>
      </c>
      <c r="D567" t="s">
        <v>74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 t="s">
        <v>20</v>
      </c>
      <c r="N567" t="s">
        <v>68</v>
      </c>
      <c r="O567" t="s">
        <v>63</v>
      </c>
      <c r="P567" t="s">
        <v>75</v>
      </c>
      <c r="Q567" t="s">
        <v>67</v>
      </c>
    </row>
    <row r="568" spans="1:17" x14ac:dyDescent="0.25">
      <c r="A568">
        <v>15651674</v>
      </c>
      <c r="B568">
        <v>438</v>
      </c>
      <c r="C568" t="s">
        <v>16</v>
      </c>
      <c r="D568" t="s">
        <v>61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 t="s">
        <v>22</v>
      </c>
      <c r="N568" t="s">
        <v>68</v>
      </c>
      <c r="O568" t="s">
        <v>63</v>
      </c>
      <c r="P568" t="s">
        <v>64</v>
      </c>
      <c r="Q568" t="s">
        <v>65</v>
      </c>
    </row>
    <row r="569" spans="1:17" x14ac:dyDescent="0.25">
      <c r="A569">
        <v>15689614</v>
      </c>
      <c r="B569">
        <v>687</v>
      </c>
      <c r="C569" t="s">
        <v>16</v>
      </c>
      <c r="D569" t="s">
        <v>61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 t="s">
        <v>23</v>
      </c>
      <c r="N569" t="s">
        <v>71</v>
      </c>
      <c r="O569" t="s">
        <v>73</v>
      </c>
      <c r="P569" t="s">
        <v>64</v>
      </c>
      <c r="Q569" t="s">
        <v>67</v>
      </c>
    </row>
    <row r="570" spans="1:17" x14ac:dyDescent="0.25">
      <c r="A570">
        <v>15795564</v>
      </c>
      <c r="B570">
        <v>737</v>
      </c>
      <c r="C570" t="s">
        <v>15</v>
      </c>
      <c r="D570" t="s">
        <v>74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 t="s">
        <v>20</v>
      </c>
      <c r="N570" t="s">
        <v>71</v>
      </c>
      <c r="O570" t="s">
        <v>73</v>
      </c>
      <c r="P570" t="s">
        <v>75</v>
      </c>
      <c r="Q570" t="s">
        <v>67</v>
      </c>
    </row>
    <row r="571" spans="1:17" x14ac:dyDescent="0.25">
      <c r="A571">
        <v>15706647</v>
      </c>
      <c r="B571">
        <v>761</v>
      </c>
      <c r="C571" t="s">
        <v>14</v>
      </c>
      <c r="D571" t="s">
        <v>74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 t="s">
        <v>20</v>
      </c>
      <c r="N571" t="s">
        <v>77</v>
      </c>
      <c r="O571" t="s">
        <v>63</v>
      </c>
      <c r="P571" t="s">
        <v>70</v>
      </c>
      <c r="Q571" t="s">
        <v>67</v>
      </c>
    </row>
    <row r="572" spans="1:17" x14ac:dyDescent="0.25">
      <c r="A572">
        <v>15728505</v>
      </c>
      <c r="B572">
        <v>601</v>
      </c>
      <c r="C572" t="s">
        <v>14</v>
      </c>
      <c r="D572" t="s">
        <v>74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 t="s">
        <v>21</v>
      </c>
      <c r="N572" t="s">
        <v>62</v>
      </c>
      <c r="O572" t="s">
        <v>73</v>
      </c>
      <c r="P572" t="s">
        <v>64</v>
      </c>
      <c r="Q572" t="s">
        <v>67</v>
      </c>
    </row>
    <row r="573" spans="1:17" x14ac:dyDescent="0.25">
      <c r="A573">
        <v>15730076</v>
      </c>
      <c r="B573">
        <v>651</v>
      </c>
      <c r="C573" t="s">
        <v>14</v>
      </c>
      <c r="D573" t="s">
        <v>74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 t="s">
        <v>21</v>
      </c>
      <c r="N573" t="s">
        <v>62</v>
      </c>
      <c r="O573" t="s">
        <v>63</v>
      </c>
      <c r="P573" t="s">
        <v>64</v>
      </c>
      <c r="Q573" t="s">
        <v>65</v>
      </c>
    </row>
    <row r="574" spans="1:17" x14ac:dyDescent="0.25">
      <c r="A574">
        <v>15622003</v>
      </c>
      <c r="B574">
        <v>745</v>
      </c>
      <c r="C574" t="s">
        <v>14</v>
      </c>
      <c r="D574" t="s">
        <v>74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  <c r="M574" t="s">
        <v>20</v>
      </c>
      <c r="N574" t="s">
        <v>77</v>
      </c>
      <c r="O574" t="s">
        <v>66</v>
      </c>
      <c r="P574" t="s">
        <v>76</v>
      </c>
      <c r="Q574" t="s">
        <v>67</v>
      </c>
    </row>
    <row r="575" spans="1:17" x14ac:dyDescent="0.25">
      <c r="A575">
        <v>15607312</v>
      </c>
      <c r="B575">
        <v>648</v>
      </c>
      <c r="C575" t="s">
        <v>16</v>
      </c>
      <c r="D575" t="s">
        <v>61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 t="s">
        <v>21</v>
      </c>
      <c r="N575" t="s">
        <v>62</v>
      </c>
      <c r="O575" t="s">
        <v>63</v>
      </c>
      <c r="P575" t="s">
        <v>76</v>
      </c>
      <c r="Q575" t="s">
        <v>65</v>
      </c>
    </row>
    <row r="576" spans="1:17" x14ac:dyDescent="0.25">
      <c r="A576">
        <v>15644753</v>
      </c>
      <c r="B576">
        <v>848</v>
      </c>
      <c r="C576" t="s">
        <v>16</v>
      </c>
      <c r="D576" t="s">
        <v>74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 t="s">
        <v>21</v>
      </c>
      <c r="N576" t="s">
        <v>72</v>
      </c>
      <c r="O576" t="s">
        <v>73</v>
      </c>
      <c r="P576" t="s">
        <v>75</v>
      </c>
      <c r="Q576" t="s">
        <v>67</v>
      </c>
    </row>
    <row r="577" spans="1:17" x14ac:dyDescent="0.25">
      <c r="A577">
        <v>15653620</v>
      </c>
      <c r="B577">
        <v>546</v>
      </c>
      <c r="C577" t="s">
        <v>14</v>
      </c>
      <c r="D577" t="s">
        <v>61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 t="s">
        <v>19</v>
      </c>
      <c r="N577" t="s">
        <v>68</v>
      </c>
      <c r="O577" t="s">
        <v>63</v>
      </c>
      <c r="P577" t="s">
        <v>70</v>
      </c>
      <c r="Q577" t="s">
        <v>67</v>
      </c>
    </row>
    <row r="578" spans="1:17" x14ac:dyDescent="0.25">
      <c r="A578">
        <v>15761986</v>
      </c>
      <c r="B578">
        <v>439</v>
      </c>
      <c r="C578" t="s">
        <v>16</v>
      </c>
      <c r="D578" t="s">
        <v>61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  <c r="M578" t="s">
        <v>20</v>
      </c>
      <c r="N578" t="s">
        <v>68</v>
      </c>
      <c r="O578" t="s">
        <v>73</v>
      </c>
      <c r="P578" t="s">
        <v>75</v>
      </c>
      <c r="Q578" t="s">
        <v>67</v>
      </c>
    </row>
    <row r="579" spans="1:17" x14ac:dyDescent="0.25">
      <c r="A579">
        <v>15633922</v>
      </c>
      <c r="B579">
        <v>755</v>
      </c>
      <c r="C579" t="s">
        <v>14</v>
      </c>
      <c r="D579" t="s">
        <v>74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 t="s">
        <v>20</v>
      </c>
      <c r="N579" t="s">
        <v>77</v>
      </c>
      <c r="O579" t="s">
        <v>73</v>
      </c>
      <c r="P579" t="s">
        <v>75</v>
      </c>
      <c r="Q579" t="s">
        <v>67</v>
      </c>
    </row>
    <row r="580" spans="1:17" x14ac:dyDescent="0.25">
      <c r="A580">
        <v>15734674</v>
      </c>
      <c r="B580">
        <v>593</v>
      </c>
      <c r="C580" t="s">
        <v>14</v>
      </c>
      <c r="D580" t="s">
        <v>61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 t="s">
        <v>21</v>
      </c>
      <c r="N580" t="s">
        <v>62</v>
      </c>
      <c r="O580" t="s">
        <v>63</v>
      </c>
      <c r="P580" t="s">
        <v>70</v>
      </c>
      <c r="Q580" t="s">
        <v>67</v>
      </c>
    </row>
    <row r="581" spans="1:17" x14ac:dyDescent="0.25">
      <c r="A581">
        <v>15658032</v>
      </c>
      <c r="B581">
        <v>701</v>
      </c>
      <c r="C581" t="s">
        <v>14</v>
      </c>
      <c r="D581" t="s">
        <v>74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 t="s">
        <v>20</v>
      </c>
      <c r="N581" t="s">
        <v>71</v>
      </c>
      <c r="O581" t="s">
        <v>63</v>
      </c>
      <c r="P581" t="s">
        <v>64</v>
      </c>
      <c r="Q581" t="s">
        <v>67</v>
      </c>
    </row>
    <row r="582" spans="1:17" x14ac:dyDescent="0.25">
      <c r="A582">
        <v>15692671</v>
      </c>
      <c r="B582">
        <v>701</v>
      </c>
      <c r="C582" t="s">
        <v>16</v>
      </c>
      <c r="D582" t="s">
        <v>74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 t="s">
        <v>20</v>
      </c>
      <c r="N582" t="s">
        <v>71</v>
      </c>
      <c r="O582" t="s">
        <v>63</v>
      </c>
      <c r="P582" t="s">
        <v>70</v>
      </c>
      <c r="Q582" t="s">
        <v>67</v>
      </c>
    </row>
    <row r="583" spans="1:17" x14ac:dyDescent="0.25">
      <c r="A583">
        <v>15737741</v>
      </c>
      <c r="B583">
        <v>607</v>
      </c>
      <c r="C583" t="s">
        <v>16</v>
      </c>
      <c r="D583" t="s">
        <v>61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 t="s">
        <v>20</v>
      </c>
      <c r="N583" t="s">
        <v>62</v>
      </c>
      <c r="O583" t="s">
        <v>73</v>
      </c>
      <c r="P583" t="s">
        <v>64</v>
      </c>
      <c r="Q583" t="s">
        <v>65</v>
      </c>
    </row>
    <row r="584" spans="1:17" x14ac:dyDescent="0.25">
      <c r="A584">
        <v>15576352</v>
      </c>
      <c r="B584">
        <v>586</v>
      </c>
      <c r="C584" t="s">
        <v>16</v>
      </c>
      <c r="D584" t="s">
        <v>61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 t="s">
        <v>22</v>
      </c>
      <c r="N584" t="s">
        <v>62</v>
      </c>
      <c r="O584" t="s">
        <v>63</v>
      </c>
      <c r="P584" t="s">
        <v>75</v>
      </c>
      <c r="Q584" t="s">
        <v>67</v>
      </c>
    </row>
    <row r="585" spans="1:17" x14ac:dyDescent="0.25">
      <c r="A585">
        <v>15753719</v>
      </c>
      <c r="B585">
        <v>547</v>
      </c>
      <c r="C585" t="s">
        <v>15</v>
      </c>
      <c r="D585" t="s">
        <v>61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 t="s">
        <v>20</v>
      </c>
      <c r="N585" t="s">
        <v>68</v>
      </c>
      <c r="O585" t="s">
        <v>66</v>
      </c>
      <c r="P585" t="s">
        <v>76</v>
      </c>
      <c r="Q585" t="s">
        <v>67</v>
      </c>
    </row>
    <row r="586" spans="1:17" x14ac:dyDescent="0.25">
      <c r="A586">
        <v>15803689</v>
      </c>
      <c r="B586">
        <v>647</v>
      </c>
      <c r="C586" t="s">
        <v>15</v>
      </c>
      <c r="D586" t="s">
        <v>61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 t="s">
        <v>22</v>
      </c>
      <c r="N586" t="s">
        <v>62</v>
      </c>
      <c r="O586" t="s">
        <v>73</v>
      </c>
      <c r="P586" t="s">
        <v>64</v>
      </c>
      <c r="Q586" t="s">
        <v>65</v>
      </c>
    </row>
    <row r="587" spans="1:17" x14ac:dyDescent="0.25">
      <c r="A587">
        <v>15718057</v>
      </c>
      <c r="B587">
        <v>760</v>
      </c>
      <c r="C587" t="s">
        <v>14</v>
      </c>
      <c r="D587" t="s">
        <v>61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 t="s">
        <v>22</v>
      </c>
      <c r="N587" t="s">
        <v>77</v>
      </c>
      <c r="O587" t="s">
        <v>73</v>
      </c>
      <c r="P587" t="s">
        <v>64</v>
      </c>
      <c r="Q587" t="s">
        <v>65</v>
      </c>
    </row>
    <row r="588" spans="1:17" x14ac:dyDescent="0.25">
      <c r="A588">
        <v>15722010</v>
      </c>
      <c r="B588">
        <v>621</v>
      </c>
      <c r="C588" t="s">
        <v>16</v>
      </c>
      <c r="D588" t="s">
        <v>74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 t="s">
        <v>22</v>
      </c>
      <c r="N588" t="s">
        <v>62</v>
      </c>
      <c r="O588" t="s">
        <v>69</v>
      </c>
      <c r="P588" t="s">
        <v>76</v>
      </c>
      <c r="Q588" t="s">
        <v>65</v>
      </c>
    </row>
    <row r="589" spans="1:17" x14ac:dyDescent="0.25">
      <c r="A589">
        <v>15680998</v>
      </c>
      <c r="B589">
        <v>725</v>
      </c>
      <c r="C589" t="s">
        <v>14</v>
      </c>
      <c r="D589" t="s">
        <v>74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 t="s">
        <v>21</v>
      </c>
      <c r="N589" t="s">
        <v>71</v>
      </c>
      <c r="O589" t="s">
        <v>63</v>
      </c>
      <c r="P589" t="s">
        <v>75</v>
      </c>
      <c r="Q589" t="s">
        <v>67</v>
      </c>
    </row>
    <row r="590" spans="1:17" x14ac:dyDescent="0.25">
      <c r="A590">
        <v>15614782</v>
      </c>
      <c r="B590">
        <v>526</v>
      </c>
      <c r="C590" t="s">
        <v>14</v>
      </c>
      <c r="D590" t="s">
        <v>74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 t="s">
        <v>20</v>
      </c>
      <c r="N590" t="s">
        <v>68</v>
      </c>
      <c r="O590" t="s">
        <v>63</v>
      </c>
      <c r="P590" t="s">
        <v>64</v>
      </c>
      <c r="Q590" t="s">
        <v>67</v>
      </c>
    </row>
    <row r="591" spans="1:17" x14ac:dyDescent="0.25">
      <c r="A591">
        <v>15591047</v>
      </c>
      <c r="B591">
        <v>519</v>
      </c>
      <c r="C591" t="s">
        <v>16</v>
      </c>
      <c r="D591" t="s">
        <v>61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  <c r="M591" t="s">
        <v>21</v>
      </c>
      <c r="N591" t="s">
        <v>68</v>
      </c>
      <c r="O591" t="s">
        <v>69</v>
      </c>
      <c r="P591" t="s">
        <v>70</v>
      </c>
      <c r="Q591" t="s">
        <v>65</v>
      </c>
    </row>
    <row r="592" spans="1:17" x14ac:dyDescent="0.25">
      <c r="A592">
        <v>15788291</v>
      </c>
      <c r="B592">
        <v>713</v>
      </c>
      <c r="C592" t="s">
        <v>15</v>
      </c>
      <c r="D592" t="s">
        <v>61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 t="s">
        <v>20</v>
      </c>
      <c r="N592" t="s">
        <v>71</v>
      </c>
      <c r="O592" t="s">
        <v>73</v>
      </c>
      <c r="P592" t="s">
        <v>70</v>
      </c>
      <c r="Q592" t="s">
        <v>65</v>
      </c>
    </row>
    <row r="593" spans="1:17" x14ac:dyDescent="0.25">
      <c r="A593">
        <v>15604044</v>
      </c>
      <c r="B593">
        <v>700</v>
      </c>
      <c r="C593" t="s">
        <v>14</v>
      </c>
      <c r="D593" t="s">
        <v>74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  <c r="M593" t="s">
        <v>20</v>
      </c>
      <c r="N593" t="s">
        <v>71</v>
      </c>
      <c r="O593" t="s">
        <v>73</v>
      </c>
      <c r="P593" t="s">
        <v>70</v>
      </c>
      <c r="Q593" t="s">
        <v>67</v>
      </c>
    </row>
    <row r="594" spans="1:17" x14ac:dyDescent="0.25">
      <c r="A594">
        <v>15679587</v>
      </c>
      <c r="B594">
        <v>666</v>
      </c>
      <c r="C594" t="s">
        <v>14</v>
      </c>
      <c r="D594" t="s">
        <v>61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 t="s">
        <v>20</v>
      </c>
      <c r="N594" t="s">
        <v>62</v>
      </c>
      <c r="O594" t="s">
        <v>73</v>
      </c>
      <c r="P594" t="s">
        <v>76</v>
      </c>
      <c r="Q594" t="s">
        <v>67</v>
      </c>
    </row>
    <row r="595" spans="1:17" x14ac:dyDescent="0.25">
      <c r="A595">
        <v>15775153</v>
      </c>
      <c r="B595">
        <v>630</v>
      </c>
      <c r="C595" t="s">
        <v>16</v>
      </c>
      <c r="D595" t="s">
        <v>74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  <c r="M595" t="s">
        <v>20</v>
      </c>
      <c r="N595" t="s">
        <v>62</v>
      </c>
      <c r="O595" t="s">
        <v>66</v>
      </c>
      <c r="P595" t="s">
        <v>75</v>
      </c>
      <c r="Q595" t="s">
        <v>67</v>
      </c>
    </row>
    <row r="596" spans="1:17" x14ac:dyDescent="0.25">
      <c r="A596">
        <v>15603925</v>
      </c>
      <c r="B596">
        <v>779</v>
      </c>
      <c r="C596" t="s">
        <v>16</v>
      </c>
      <c r="D596" t="s">
        <v>61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 t="s">
        <v>19</v>
      </c>
      <c r="N596" t="s">
        <v>77</v>
      </c>
      <c r="O596" t="s">
        <v>69</v>
      </c>
      <c r="P596" t="s">
        <v>75</v>
      </c>
      <c r="Q596" t="s">
        <v>67</v>
      </c>
    </row>
    <row r="597" spans="1:17" x14ac:dyDescent="0.25">
      <c r="A597">
        <v>15680970</v>
      </c>
      <c r="B597">
        <v>611</v>
      </c>
      <c r="C597" t="s">
        <v>15</v>
      </c>
      <c r="D597" t="s">
        <v>61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 t="s">
        <v>21</v>
      </c>
      <c r="N597" t="s">
        <v>62</v>
      </c>
      <c r="O597" t="s">
        <v>73</v>
      </c>
      <c r="P597" t="s">
        <v>64</v>
      </c>
      <c r="Q597" t="s">
        <v>67</v>
      </c>
    </row>
    <row r="598" spans="1:17" x14ac:dyDescent="0.25">
      <c r="A598">
        <v>15697183</v>
      </c>
      <c r="B598">
        <v>685</v>
      </c>
      <c r="C598" t="s">
        <v>16</v>
      </c>
      <c r="D598" t="s">
        <v>74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 t="s">
        <v>21</v>
      </c>
      <c r="N598" t="s">
        <v>71</v>
      </c>
      <c r="O598" t="s">
        <v>63</v>
      </c>
      <c r="P598" t="s">
        <v>76</v>
      </c>
      <c r="Q598" t="s">
        <v>67</v>
      </c>
    </row>
    <row r="599" spans="1:17" x14ac:dyDescent="0.25">
      <c r="A599">
        <v>15567446</v>
      </c>
      <c r="B599">
        <v>646</v>
      </c>
      <c r="C599" t="s">
        <v>15</v>
      </c>
      <c r="D599" t="s">
        <v>74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 t="s">
        <v>20</v>
      </c>
      <c r="N599" t="s">
        <v>62</v>
      </c>
      <c r="O599" t="s">
        <v>73</v>
      </c>
      <c r="P599" t="s">
        <v>76</v>
      </c>
      <c r="Q599" t="s">
        <v>67</v>
      </c>
    </row>
    <row r="600" spans="1:17" x14ac:dyDescent="0.25">
      <c r="A600">
        <v>15637476</v>
      </c>
      <c r="B600">
        <v>683</v>
      </c>
      <c r="C600" t="s">
        <v>15</v>
      </c>
      <c r="D600" t="s">
        <v>61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  <c r="M600" t="s">
        <v>22</v>
      </c>
      <c r="N600" t="s">
        <v>71</v>
      </c>
      <c r="O600" t="s">
        <v>69</v>
      </c>
      <c r="P600" t="s">
        <v>75</v>
      </c>
      <c r="Q600" t="s">
        <v>65</v>
      </c>
    </row>
    <row r="601" spans="1:17" x14ac:dyDescent="0.25">
      <c r="A601">
        <v>15714939</v>
      </c>
      <c r="B601">
        <v>484</v>
      </c>
      <c r="C601" t="s">
        <v>15</v>
      </c>
      <c r="D601" t="s">
        <v>61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  <c r="M601" t="s">
        <v>20</v>
      </c>
      <c r="N601" t="s">
        <v>68</v>
      </c>
      <c r="O601" t="s">
        <v>73</v>
      </c>
      <c r="P601" t="s">
        <v>75</v>
      </c>
      <c r="Q601" t="s">
        <v>67</v>
      </c>
    </row>
    <row r="602" spans="1:17" x14ac:dyDescent="0.25">
      <c r="A602">
        <v>15683503</v>
      </c>
      <c r="B602">
        <v>601</v>
      </c>
      <c r="C602" t="s">
        <v>14</v>
      </c>
      <c r="D602" t="s">
        <v>61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 t="s">
        <v>21</v>
      </c>
      <c r="N602" t="s">
        <v>62</v>
      </c>
      <c r="O602" t="s">
        <v>63</v>
      </c>
      <c r="P602" t="s">
        <v>70</v>
      </c>
      <c r="Q602" t="s">
        <v>65</v>
      </c>
    </row>
    <row r="603" spans="1:17" x14ac:dyDescent="0.25">
      <c r="A603">
        <v>15645569</v>
      </c>
      <c r="B603">
        <v>762</v>
      </c>
      <c r="C603" t="s">
        <v>16</v>
      </c>
      <c r="D603" t="s">
        <v>61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 t="s">
        <v>19</v>
      </c>
      <c r="N603" t="s">
        <v>77</v>
      </c>
      <c r="O603" t="s">
        <v>73</v>
      </c>
      <c r="P603" t="s">
        <v>70</v>
      </c>
      <c r="Q603" t="s">
        <v>67</v>
      </c>
    </row>
    <row r="604" spans="1:17" x14ac:dyDescent="0.25">
      <c r="A604">
        <v>15782569</v>
      </c>
      <c r="B604">
        <v>687</v>
      </c>
      <c r="C604" t="s">
        <v>14</v>
      </c>
      <c r="D604" t="s">
        <v>61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  <c r="M604" t="s">
        <v>23</v>
      </c>
      <c r="N604" t="s">
        <v>71</v>
      </c>
      <c r="O604" t="s">
        <v>63</v>
      </c>
      <c r="P604" t="s">
        <v>76</v>
      </c>
      <c r="Q604" t="s">
        <v>67</v>
      </c>
    </row>
    <row r="605" spans="1:17" x14ac:dyDescent="0.25">
      <c r="A605">
        <v>15592387</v>
      </c>
      <c r="B605">
        <v>566</v>
      </c>
      <c r="C605" t="s">
        <v>14</v>
      </c>
      <c r="D605" t="s">
        <v>74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 t="s">
        <v>20</v>
      </c>
      <c r="N605" t="s">
        <v>68</v>
      </c>
      <c r="O605" t="s">
        <v>63</v>
      </c>
      <c r="P605" t="s">
        <v>75</v>
      </c>
      <c r="Q605" t="s">
        <v>65</v>
      </c>
    </row>
    <row r="606" spans="1:17" x14ac:dyDescent="0.25">
      <c r="A606">
        <v>15609286</v>
      </c>
      <c r="B606">
        <v>702</v>
      </c>
      <c r="C606" t="s">
        <v>14</v>
      </c>
      <c r="D606" t="s">
        <v>74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  <c r="M606" t="s">
        <v>20</v>
      </c>
      <c r="N606" t="s">
        <v>71</v>
      </c>
      <c r="O606" t="s">
        <v>69</v>
      </c>
      <c r="P606" t="s">
        <v>76</v>
      </c>
      <c r="Q606" t="s">
        <v>67</v>
      </c>
    </row>
    <row r="607" spans="1:17" x14ac:dyDescent="0.25">
      <c r="A607">
        <v>15814035</v>
      </c>
      <c r="B607">
        <v>601</v>
      </c>
      <c r="C607" t="s">
        <v>14</v>
      </c>
      <c r="D607" t="s">
        <v>74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 t="s">
        <v>19</v>
      </c>
      <c r="N607" t="s">
        <v>62</v>
      </c>
      <c r="O607" t="s">
        <v>63</v>
      </c>
      <c r="P607" t="s">
        <v>76</v>
      </c>
      <c r="Q607" t="s">
        <v>67</v>
      </c>
    </row>
    <row r="608" spans="1:17" x14ac:dyDescent="0.25">
      <c r="A608">
        <v>15661249</v>
      </c>
      <c r="B608">
        <v>699</v>
      </c>
      <c r="C608" t="s">
        <v>14</v>
      </c>
      <c r="D608" t="s">
        <v>74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 t="s">
        <v>22</v>
      </c>
      <c r="N608" t="s">
        <v>71</v>
      </c>
      <c r="O608" t="s">
        <v>63</v>
      </c>
      <c r="P608" t="s">
        <v>75</v>
      </c>
      <c r="Q608" t="s">
        <v>67</v>
      </c>
    </row>
    <row r="609" spans="1:17" x14ac:dyDescent="0.25">
      <c r="A609">
        <v>15629117</v>
      </c>
      <c r="B609">
        <v>584</v>
      </c>
      <c r="C609" t="s">
        <v>14</v>
      </c>
      <c r="D609" t="s">
        <v>74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 t="s">
        <v>19</v>
      </c>
      <c r="N609" t="s">
        <v>62</v>
      </c>
      <c r="O609" t="s">
        <v>63</v>
      </c>
      <c r="P609" t="s">
        <v>76</v>
      </c>
      <c r="Q609" t="s">
        <v>67</v>
      </c>
    </row>
    <row r="610" spans="1:17" x14ac:dyDescent="0.25">
      <c r="A610">
        <v>15607170</v>
      </c>
      <c r="B610">
        <v>699</v>
      </c>
      <c r="C610" t="s">
        <v>14</v>
      </c>
      <c r="D610" t="s">
        <v>74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  <c r="M610" t="s">
        <v>20</v>
      </c>
      <c r="N610" t="s">
        <v>71</v>
      </c>
      <c r="O610" t="s">
        <v>63</v>
      </c>
      <c r="P610" t="s">
        <v>75</v>
      </c>
      <c r="Q610" t="s">
        <v>67</v>
      </c>
    </row>
    <row r="611" spans="1:17" x14ac:dyDescent="0.25">
      <c r="A611">
        <v>15586585</v>
      </c>
      <c r="B611">
        <v>698</v>
      </c>
      <c r="C611" t="s">
        <v>15</v>
      </c>
      <c r="D611" t="s">
        <v>61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 t="s">
        <v>22</v>
      </c>
      <c r="N611" t="s">
        <v>71</v>
      </c>
      <c r="O611" t="s">
        <v>73</v>
      </c>
      <c r="P611" t="s">
        <v>64</v>
      </c>
      <c r="Q611" t="s">
        <v>67</v>
      </c>
    </row>
    <row r="612" spans="1:17" x14ac:dyDescent="0.25">
      <c r="A612">
        <v>15686611</v>
      </c>
      <c r="B612">
        <v>495</v>
      </c>
      <c r="C612" t="s">
        <v>14</v>
      </c>
      <c r="D612" t="s">
        <v>74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 t="s">
        <v>20</v>
      </c>
      <c r="N612" t="s">
        <v>68</v>
      </c>
      <c r="O612" t="s">
        <v>73</v>
      </c>
      <c r="P612" t="s">
        <v>76</v>
      </c>
      <c r="Q612" t="s">
        <v>67</v>
      </c>
    </row>
    <row r="613" spans="1:17" x14ac:dyDescent="0.25">
      <c r="A613">
        <v>15603203</v>
      </c>
      <c r="B613">
        <v>650</v>
      </c>
      <c r="C613" t="s">
        <v>14</v>
      </c>
      <c r="D613" t="s">
        <v>61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 t="s">
        <v>19</v>
      </c>
      <c r="N613" t="s">
        <v>62</v>
      </c>
      <c r="O613" t="s">
        <v>63</v>
      </c>
      <c r="P613" t="s">
        <v>70</v>
      </c>
      <c r="Q613" t="s">
        <v>67</v>
      </c>
    </row>
    <row r="614" spans="1:17" x14ac:dyDescent="0.25">
      <c r="A614">
        <v>15619857</v>
      </c>
      <c r="B614">
        <v>605</v>
      </c>
      <c r="C614" t="s">
        <v>14</v>
      </c>
      <c r="D614" t="s">
        <v>61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 t="s">
        <v>23</v>
      </c>
      <c r="N614" t="s">
        <v>62</v>
      </c>
      <c r="O614" t="s">
        <v>73</v>
      </c>
      <c r="P614" t="s">
        <v>64</v>
      </c>
      <c r="Q614" t="s">
        <v>67</v>
      </c>
    </row>
    <row r="615" spans="1:17" x14ac:dyDescent="0.25">
      <c r="A615">
        <v>15805062</v>
      </c>
      <c r="B615">
        <v>667</v>
      </c>
      <c r="C615" t="s">
        <v>16</v>
      </c>
      <c r="D615" t="s">
        <v>74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 t="s">
        <v>20</v>
      </c>
      <c r="N615" t="s">
        <v>62</v>
      </c>
      <c r="O615" t="s">
        <v>66</v>
      </c>
      <c r="P615" t="s">
        <v>64</v>
      </c>
      <c r="Q615" t="s">
        <v>67</v>
      </c>
    </row>
    <row r="616" spans="1:17" x14ac:dyDescent="0.25">
      <c r="A616">
        <v>15660271</v>
      </c>
      <c r="B616">
        <v>688</v>
      </c>
      <c r="C616" t="s">
        <v>15</v>
      </c>
      <c r="D616" t="s">
        <v>74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  <c r="M616" t="s">
        <v>19</v>
      </c>
      <c r="N616" t="s">
        <v>71</v>
      </c>
      <c r="O616" t="s">
        <v>73</v>
      </c>
      <c r="P616" t="s">
        <v>70</v>
      </c>
      <c r="Q616" t="s">
        <v>67</v>
      </c>
    </row>
    <row r="617" spans="1:17" x14ac:dyDescent="0.25">
      <c r="A617">
        <v>15745295</v>
      </c>
      <c r="B617">
        <v>727</v>
      </c>
      <c r="C617" t="s">
        <v>16</v>
      </c>
      <c r="D617" t="s">
        <v>61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  <c r="M617" t="s">
        <v>20</v>
      </c>
      <c r="N617" t="s">
        <v>71</v>
      </c>
      <c r="O617" t="s">
        <v>63</v>
      </c>
      <c r="P617" t="s">
        <v>64</v>
      </c>
      <c r="Q617" t="s">
        <v>65</v>
      </c>
    </row>
    <row r="618" spans="1:17" x14ac:dyDescent="0.25">
      <c r="A618">
        <v>15719352</v>
      </c>
      <c r="B618">
        <v>754</v>
      </c>
      <c r="C618" t="s">
        <v>16</v>
      </c>
      <c r="D618" t="s">
        <v>74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  <c r="M618" t="s">
        <v>20</v>
      </c>
      <c r="N618" t="s">
        <v>77</v>
      </c>
      <c r="O618" t="s">
        <v>69</v>
      </c>
      <c r="P618" t="s">
        <v>70</v>
      </c>
      <c r="Q618" t="s">
        <v>67</v>
      </c>
    </row>
    <row r="619" spans="1:17" x14ac:dyDescent="0.25">
      <c r="A619">
        <v>15766575</v>
      </c>
      <c r="B619">
        <v>612</v>
      </c>
      <c r="C619" t="s">
        <v>15</v>
      </c>
      <c r="D619" t="s">
        <v>61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  <c r="M619" t="s">
        <v>23</v>
      </c>
      <c r="N619" t="s">
        <v>62</v>
      </c>
      <c r="O619" t="s">
        <v>73</v>
      </c>
      <c r="P619" t="s">
        <v>70</v>
      </c>
      <c r="Q619" t="s">
        <v>65</v>
      </c>
    </row>
    <row r="620" spans="1:17" x14ac:dyDescent="0.25">
      <c r="A620">
        <v>15594594</v>
      </c>
      <c r="B620">
        <v>546</v>
      </c>
      <c r="C620" t="s">
        <v>16</v>
      </c>
      <c r="D620" t="s">
        <v>74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 t="s">
        <v>21</v>
      </c>
      <c r="N620" t="s">
        <v>68</v>
      </c>
      <c r="O620" t="s">
        <v>73</v>
      </c>
      <c r="P620" t="s">
        <v>70</v>
      </c>
      <c r="Q620" t="s">
        <v>67</v>
      </c>
    </row>
    <row r="621" spans="1:17" x14ac:dyDescent="0.25">
      <c r="A621">
        <v>15646161</v>
      </c>
      <c r="B621">
        <v>673</v>
      </c>
      <c r="C621" t="s">
        <v>16</v>
      </c>
      <c r="D621" t="s">
        <v>61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 t="s">
        <v>20</v>
      </c>
      <c r="N621" t="s">
        <v>71</v>
      </c>
      <c r="O621" t="s">
        <v>63</v>
      </c>
      <c r="P621" t="s">
        <v>70</v>
      </c>
      <c r="Q621" t="s">
        <v>67</v>
      </c>
    </row>
    <row r="622" spans="1:17" x14ac:dyDescent="0.25">
      <c r="A622">
        <v>15682585</v>
      </c>
      <c r="B622">
        <v>593</v>
      </c>
      <c r="C622" t="s">
        <v>14</v>
      </c>
      <c r="D622" t="s">
        <v>74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  <c r="M622" t="s">
        <v>20</v>
      </c>
      <c r="N622" t="s">
        <v>62</v>
      </c>
      <c r="O622" t="s">
        <v>73</v>
      </c>
      <c r="P622" t="s">
        <v>76</v>
      </c>
      <c r="Q622" t="s">
        <v>67</v>
      </c>
    </row>
    <row r="623" spans="1:17" x14ac:dyDescent="0.25">
      <c r="A623">
        <v>15603134</v>
      </c>
      <c r="B623">
        <v>656</v>
      </c>
      <c r="C623" t="s">
        <v>16</v>
      </c>
      <c r="D623" t="s">
        <v>61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 t="s">
        <v>21</v>
      </c>
      <c r="N623" t="s">
        <v>62</v>
      </c>
      <c r="O623" t="s">
        <v>69</v>
      </c>
      <c r="P623" t="s">
        <v>76</v>
      </c>
      <c r="Q623" t="s">
        <v>67</v>
      </c>
    </row>
    <row r="624" spans="1:17" x14ac:dyDescent="0.25">
      <c r="A624">
        <v>15636444</v>
      </c>
      <c r="B624">
        <v>535</v>
      </c>
      <c r="C624" t="s">
        <v>15</v>
      </c>
      <c r="D624" t="s">
        <v>61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  <c r="M624" t="s">
        <v>22</v>
      </c>
      <c r="N624" t="s">
        <v>68</v>
      </c>
      <c r="O624" t="s">
        <v>73</v>
      </c>
      <c r="P624" t="s">
        <v>75</v>
      </c>
      <c r="Q624" t="s">
        <v>67</v>
      </c>
    </row>
    <row r="625" spans="1:17" x14ac:dyDescent="0.25">
      <c r="A625">
        <v>15773456</v>
      </c>
      <c r="B625">
        <v>678</v>
      </c>
      <c r="C625" t="s">
        <v>15</v>
      </c>
      <c r="D625" t="s">
        <v>74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  <c r="M625" t="s">
        <v>20</v>
      </c>
      <c r="N625" t="s">
        <v>71</v>
      </c>
      <c r="O625" t="s">
        <v>73</v>
      </c>
      <c r="P625" t="s">
        <v>75</v>
      </c>
      <c r="Q625" t="s">
        <v>67</v>
      </c>
    </row>
    <row r="626" spans="1:17" x14ac:dyDescent="0.25">
      <c r="A626">
        <v>15745307</v>
      </c>
      <c r="B626">
        <v>477</v>
      </c>
      <c r="C626" t="s">
        <v>16</v>
      </c>
      <c r="D626" t="s">
        <v>61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 t="s">
        <v>21</v>
      </c>
      <c r="N626" t="s">
        <v>68</v>
      </c>
      <c r="O626" t="s">
        <v>73</v>
      </c>
      <c r="P626" t="s">
        <v>64</v>
      </c>
      <c r="Q626" t="s">
        <v>67</v>
      </c>
    </row>
    <row r="627" spans="1:17" x14ac:dyDescent="0.25">
      <c r="A627">
        <v>15604119</v>
      </c>
      <c r="B627">
        <v>850</v>
      </c>
      <c r="C627" t="s">
        <v>16</v>
      </c>
      <c r="D627" t="s">
        <v>74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 t="s">
        <v>20</v>
      </c>
      <c r="N627" t="s">
        <v>72</v>
      </c>
      <c r="O627" t="s">
        <v>73</v>
      </c>
      <c r="P627" t="s">
        <v>70</v>
      </c>
      <c r="Q627" t="s">
        <v>67</v>
      </c>
    </row>
    <row r="628" spans="1:17" x14ac:dyDescent="0.25">
      <c r="A628">
        <v>15626900</v>
      </c>
      <c r="B628">
        <v>427</v>
      </c>
      <c r="C628" t="s">
        <v>14</v>
      </c>
      <c r="D628" t="s">
        <v>74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 t="s">
        <v>19</v>
      </c>
      <c r="N628" t="s">
        <v>68</v>
      </c>
      <c r="O628" t="s">
        <v>73</v>
      </c>
      <c r="P628" t="s">
        <v>64</v>
      </c>
      <c r="Q628" t="s">
        <v>67</v>
      </c>
    </row>
    <row r="629" spans="1:17" x14ac:dyDescent="0.25">
      <c r="A629">
        <v>15605447</v>
      </c>
      <c r="B629">
        <v>752</v>
      </c>
      <c r="C629" t="s">
        <v>14</v>
      </c>
      <c r="D629" t="s">
        <v>74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 t="s">
        <v>21</v>
      </c>
      <c r="N629" t="s">
        <v>77</v>
      </c>
      <c r="O629" t="s">
        <v>66</v>
      </c>
      <c r="P629" t="s">
        <v>64</v>
      </c>
      <c r="Q629" t="s">
        <v>67</v>
      </c>
    </row>
    <row r="630" spans="1:17" x14ac:dyDescent="0.25">
      <c r="A630">
        <v>15589030</v>
      </c>
      <c r="B630">
        <v>649</v>
      </c>
      <c r="C630" t="s">
        <v>14</v>
      </c>
      <c r="D630" t="s">
        <v>74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 t="s">
        <v>21</v>
      </c>
      <c r="N630" t="s">
        <v>62</v>
      </c>
      <c r="O630" t="s">
        <v>63</v>
      </c>
      <c r="P630" t="s">
        <v>64</v>
      </c>
      <c r="Q630" t="s">
        <v>67</v>
      </c>
    </row>
    <row r="631" spans="1:17" x14ac:dyDescent="0.25">
      <c r="A631">
        <v>15692463</v>
      </c>
      <c r="B631">
        <v>799</v>
      </c>
      <c r="C631" t="s">
        <v>16</v>
      </c>
      <c r="D631" t="s">
        <v>61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  <c r="M631" t="s">
        <v>19</v>
      </c>
      <c r="N631" t="s">
        <v>77</v>
      </c>
      <c r="O631" t="s">
        <v>73</v>
      </c>
      <c r="P631" t="s">
        <v>75</v>
      </c>
      <c r="Q631" t="s">
        <v>67</v>
      </c>
    </row>
    <row r="632" spans="1:17" x14ac:dyDescent="0.25">
      <c r="A632">
        <v>15712403</v>
      </c>
      <c r="B632">
        <v>589</v>
      </c>
      <c r="C632" t="s">
        <v>14</v>
      </c>
      <c r="D632" t="s">
        <v>61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 t="s">
        <v>23</v>
      </c>
      <c r="N632" t="s">
        <v>62</v>
      </c>
      <c r="O632" t="s">
        <v>63</v>
      </c>
      <c r="P632" t="s">
        <v>64</v>
      </c>
      <c r="Q632" t="s">
        <v>65</v>
      </c>
    </row>
    <row r="633" spans="1:17" x14ac:dyDescent="0.25">
      <c r="A633">
        <v>15811762</v>
      </c>
      <c r="B633">
        <v>583</v>
      </c>
      <c r="C633" t="s">
        <v>15</v>
      </c>
      <c r="D633" t="s">
        <v>61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 t="s">
        <v>22</v>
      </c>
      <c r="N633" t="s">
        <v>62</v>
      </c>
      <c r="O633" t="s">
        <v>73</v>
      </c>
      <c r="P633" t="s">
        <v>70</v>
      </c>
      <c r="Q633" t="s">
        <v>65</v>
      </c>
    </row>
    <row r="634" spans="1:17" x14ac:dyDescent="0.25">
      <c r="A634">
        <v>15718673</v>
      </c>
      <c r="B634">
        <v>839</v>
      </c>
      <c r="C634" t="s">
        <v>16</v>
      </c>
      <c r="D634" t="s">
        <v>61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  <c r="M634" t="s">
        <v>20</v>
      </c>
      <c r="N634" t="s">
        <v>72</v>
      </c>
      <c r="O634" t="s">
        <v>66</v>
      </c>
      <c r="P634" t="s">
        <v>76</v>
      </c>
      <c r="Q634" t="s">
        <v>67</v>
      </c>
    </row>
    <row r="635" spans="1:17" x14ac:dyDescent="0.25">
      <c r="A635">
        <v>15724282</v>
      </c>
      <c r="B635">
        <v>540</v>
      </c>
      <c r="C635" t="s">
        <v>15</v>
      </c>
      <c r="D635" t="s">
        <v>74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 t="s">
        <v>21</v>
      </c>
      <c r="N635" t="s">
        <v>68</v>
      </c>
      <c r="O635" t="s">
        <v>69</v>
      </c>
      <c r="P635" t="s">
        <v>75</v>
      </c>
      <c r="Q635" t="s">
        <v>67</v>
      </c>
    </row>
    <row r="636" spans="1:17" x14ac:dyDescent="0.25">
      <c r="A636">
        <v>15738181</v>
      </c>
      <c r="B636">
        <v>850</v>
      </c>
      <c r="C636" t="s">
        <v>14</v>
      </c>
      <c r="D636" t="s">
        <v>74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 t="s">
        <v>20</v>
      </c>
      <c r="N636" t="s">
        <v>72</v>
      </c>
      <c r="O636" t="s">
        <v>66</v>
      </c>
      <c r="P636" t="s">
        <v>70</v>
      </c>
      <c r="Q636" t="s">
        <v>65</v>
      </c>
    </row>
    <row r="637" spans="1:17" x14ac:dyDescent="0.25">
      <c r="A637">
        <v>15633648</v>
      </c>
      <c r="B637">
        <v>696</v>
      </c>
      <c r="C637" t="s">
        <v>16</v>
      </c>
      <c r="D637" t="s">
        <v>61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 t="s">
        <v>22</v>
      </c>
      <c r="N637" t="s">
        <v>71</v>
      </c>
      <c r="O637" t="s">
        <v>63</v>
      </c>
      <c r="P637" t="s">
        <v>75</v>
      </c>
      <c r="Q637" t="s">
        <v>67</v>
      </c>
    </row>
    <row r="638" spans="1:17" x14ac:dyDescent="0.25">
      <c r="A638">
        <v>15603323</v>
      </c>
      <c r="B638">
        <v>660</v>
      </c>
      <c r="C638" t="s">
        <v>16</v>
      </c>
      <c r="D638" t="s">
        <v>61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 t="s">
        <v>20</v>
      </c>
      <c r="N638" t="s">
        <v>62</v>
      </c>
      <c r="O638" t="s">
        <v>63</v>
      </c>
      <c r="P638" t="s">
        <v>64</v>
      </c>
      <c r="Q638" t="s">
        <v>67</v>
      </c>
    </row>
    <row r="639" spans="1:17" x14ac:dyDescent="0.25">
      <c r="A639">
        <v>15583725</v>
      </c>
      <c r="B639">
        <v>682</v>
      </c>
      <c r="C639" t="s">
        <v>14</v>
      </c>
      <c r="D639" t="s">
        <v>74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 t="s">
        <v>21</v>
      </c>
      <c r="N639" t="s">
        <v>71</v>
      </c>
      <c r="O639" t="s">
        <v>73</v>
      </c>
      <c r="P639" t="s">
        <v>64</v>
      </c>
      <c r="Q639" t="s">
        <v>67</v>
      </c>
    </row>
    <row r="640" spans="1:17" x14ac:dyDescent="0.25">
      <c r="A640">
        <v>15588350</v>
      </c>
      <c r="B640">
        <v>744</v>
      </c>
      <c r="C640" t="s">
        <v>14</v>
      </c>
      <c r="D640" t="s">
        <v>61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 t="s">
        <v>21</v>
      </c>
      <c r="N640" t="s">
        <v>77</v>
      </c>
      <c r="O640" t="s">
        <v>73</v>
      </c>
      <c r="P640" t="s">
        <v>76</v>
      </c>
      <c r="Q640" t="s">
        <v>67</v>
      </c>
    </row>
    <row r="641" spans="1:17" x14ac:dyDescent="0.25">
      <c r="A641">
        <v>15798398</v>
      </c>
      <c r="B641">
        <v>785</v>
      </c>
      <c r="C641" t="s">
        <v>14</v>
      </c>
      <c r="D641" t="s">
        <v>61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  <c r="M641" t="s">
        <v>20</v>
      </c>
      <c r="N641" t="s">
        <v>77</v>
      </c>
      <c r="O641" t="s">
        <v>73</v>
      </c>
      <c r="P641" t="s">
        <v>75</v>
      </c>
      <c r="Q641" t="s">
        <v>67</v>
      </c>
    </row>
    <row r="642" spans="1:17" x14ac:dyDescent="0.25">
      <c r="A642">
        <v>15784844</v>
      </c>
      <c r="B642">
        <v>752</v>
      </c>
      <c r="C642" t="s">
        <v>16</v>
      </c>
      <c r="D642" t="s">
        <v>74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 t="s">
        <v>21</v>
      </c>
      <c r="N642" t="s">
        <v>77</v>
      </c>
      <c r="O642" t="s">
        <v>73</v>
      </c>
      <c r="P642" t="s">
        <v>75</v>
      </c>
      <c r="Q642" t="s">
        <v>65</v>
      </c>
    </row>
    <row r="643" spans="1:17" x14ac:dyDescent="0.25">
      <c r="A643">
        <v>15580684</v>
      </c>
      <c r="B643">
        <v>706</v>
      </c>
      <c r="C643" t="s">
        <v>14</v>
      </c>
      <c r="D643" t="s">
        <v>61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 t="s">
        <v>19</v>
      </c>
      <c r="N643" t="s">
        <v>71</v>
      </c>
      <c r="O643" t="s">
        <v>73</v>
      </c>
      <c r="P643" t="s">
        <v>75</v>
      </c>
      <c r="Q643" t="s">
        <v>67</v>
      </c>
    </row>
    <row r="644" spans="1:17" x14ac:dyDescent="0.25">
      <c r="A644">
        <v>15809663</v>
      </c>
      <c r="B644">
        <v>583</v>
      </c>
      <c r="C644" t="s">
        <v>14</v>
      </c>
      <c r="D644" t="s">
        <v>61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 t="s">
        <v>19</v>
      </c>
      <c r="N644" t="s">
        <v>62</v>
      </c>
      <c r="O644" t="s">
        <v>73</v>
      </c>
      <c r="P644" t="s">
        <v>64</v>
      </c>
      <c r="Q644" t="s">
        <v>67</v>
      </c>
    </row>
    <row r="645" spans="1:17" x14ac:dyDescent="0.25">
      <c r="A645">
        <v>15640078</v>
      </c>
      <c r="B645">
        <v>660</v>
      </c>
      <c r="C645" t="s">
        <v>15</v>
      </c>
      <c r="D645" t="s">
        <v>61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 t="s">
        <v>20</v>
      </c>
      <c r="N645" t="s">
        <v>62</v>
      </c>
      <c r="O645" t="s">
        <v>73</v>
      </c>
      <c r="P645" t="s">
        <v>75</v>
      </c>
      <c r="Q645" t="s">
        <v>65</v>
      </c>
    </row>
    <row r="646" spans="1:17" x14ac:dyDescent="0.25">
      <c r="A646">
        <v>15698786</v>
      </c>
      <c r="B646">
        <v>819</v>
      </c>
      <c r="C646" t="s">
        <v>14</v>
      </c>
      <c r="D646" t="s">
        <v>61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  <c r="M646" t="s">
        <v>20</v>
      </c>
      <c r="N646" t="s">
        <v>72</v>
      </c>
      <c r="O646" t="s">
        <v>73</v>
      </c>
      <c r="P646" t="s">
        <v>76</v>
      </c>
      <c r="Q646" t="s">
        <v>65</v>
      </c>
    </row>
    <row r="647" spans="1:17" x14ac:dyDescent="0.25">
      <c r="A647">
        <v>15569807</v>
      </c>
      <c r="B647">
        <v>673</v>
      </c>
      <c r="C647" t="s">
        <v>14</v>
      </c>
      <c r="D647" t="s">
        <v>61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 t="s">
        <v>20</v>
      </c>
      <c r="N647" t="s">
        <v>71</v>
      </c>
      <c r="O647" t="s">
        <v>66</v>
      </c>
      <c r="P647" t="s">
        <v>70</v>
      </c>
      <c r="Q647" t="s">
        <v>65</v>
      </c>
    </row>
    <row r="648" spans="1:17" x14ac:dyDescent="0.25">
      <c r="A648">
        <v>15730830</v>
      </c>
      <c r="B648">
        <v>752</v>
      </c>
      <c r="C648" t="s">
        <v>14</v>
      </c>
      <c r="D648" t="s">
        <v>61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 t="s">
        <v>20</v>
      </c>
      <c r="N648" t="s">
        <v>77</v>
      </c>
      <c r="O648" t="s">
        <v>63</v>
      </c>
      <c r="P648" t="s">
        <v>75</v>
      </c>
      <c r="Q648" t="s">
        <v>67</v>
      </c>
    </row>
    <row r="649" spans="1:17" x14ac:dyDescent="0.25">
      <c r="A649">
        <v>15805112</v>
      </c>
      <c r="B649">
        <v>578</v>
      </c>
      <c r="C649" t="s">
        <v>14</v>
      </c>
      <c r="D649" t="s">
        <v>74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  <c r="M649" t="s">
        <v>20</v>
      </c>
      <c r="N649" t="s">
        <v>68</v>
      </c>
      <c r="O649" t="s">
        <v>66</v>
      </c>
      <c r="P649" t="s">
        <v>70</v>
      </c>
      <c r="Q649" t="s">
        <v>67</v>
      </c>
    </row>
    <row r="650" spans="1:17" x14ac:dyDescent="0.25">
      <c r="A650">
        <v>15633064</v>
      </c>
      <c r="B650">
        <v>438</v>
      </c>
      <c r="C650" t="s">
        <v>14</v>
      </c>
      <c r="D650" t="s">
        <v>61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 t="s">
        <v>20</v>
      </c>
      <c r="N650" t="s">
        <v>68</v>
      </c>
      <c r="O650" t="s">
        <v>63</v>
      </c>
      <c r="P650" t="s">
        <v>75</v>
      </c>
      <c r="Q650" t="s">
        <v>67</v>
      </c>
    </row>
    <row r="651" spans="1:17" x14ac:dyDescent="0.25">
      <c r="A651">
        <v>15703119</v>
      </c>
      <c r="B651">
        <v>652</v>
      </c>
      <c r="C651" t="s">
        <v>14</v>
      </c>
      <c r="D651" t="s">
        <v>74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 t="s">
        <v>20</v>
      </c>
      <c r="N651" t="s">
        <v>62</v>
      </c>
      <c r="O651" t="s">
        <v>63</v>
      </c>
      <c r="P651" t="s">
        <v>70</v>
      </c>
      <c r="Q651" t="s">
        <v>67</v>
      </c>
    </row>
    <row r="652" spans="1:17" x14ac:dyDescent="0.25">
      <c r="A652">
        <v>15730447</v>
      </c>
      <c r="B652">
        <v>629</v>
      </c>
      <c r="C652" t="s">
        <v>14</v>
      </c>
      <c r="D652" t="s">
        <v>61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 t="s">
        <v>21</v>
      </c>
      <c r="N652" t="s">
        <v>62</v>
      </c>
      <c r="O652" t="s">
        <v>63</v>
      </c>
      <c r="P652" t="s">
        <v>75</v>
      </c>
      <c r="Q652" t="s">
        <v>67</v>
      </c>
    </row>
    <row r="653" spans="1:17" x14ac:dyDescent="0.25">
      <c r="A653">
        <v>15813850</v>
      </c>
      <c r="B653">
        <v>720</v>
      </c>
      <c r="C653" t="s">
        <v>14</v>
      </c>
      <c r="D653" t="s">
        <v>74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 t="s">
        <v>22</v>
      </c>
      <c r="N653" t="s">
        <v>71</v>
      </c>
      <c r="O653" t="s">
        <v>63</v>
      </c>
      <c r="P653" t="s">
        <v>70</v>
      </c>
      <c r="Q653" t="s">
        <v>67</v>
      </c>
    </row>
    <row r="654" spans="1:17" x14ac:dyDescent="0.25">
      <c r="A654">
        <v>15711889</v>
      </c>
      <c r="B654">
        <v>668</v>
      </c>
      <c r="C654" t="s">
        <v>14</v>
      </c>
      <c r="D654" t="s">
        <v>74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 t="s">
        <v>21</v>
      </c>
      <c r="N654" t="s">
        <v>62</v>
      </c>
      <c r="O654" t="s">
        <v>69</v>
      </c>
      <c r="P654" t="s">
        <v>75</v>
      </c>
      <c r="Q654" t="s">
        <v>67</v>
      </c>
    </row>
    <row r="655" spans="1:17" x14ac:dyDescent="0.25">
      <c r="A655">
        <v>15664610</v>
      </c>
      <c r="B655">
        <v>459</v>
      </c>
      <c r="C655" t="s">
        <v>15</v>
      </c>
      <c r="D655" t="s">
        <v>74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  <c r="M655" t="s">
        <v>21</v>
      </c>
      <c r="N655" t="s">
        <v>68</v>
      </c>
      <c r="O655" t="s">
        <v>73</v>
      </c>
      <c r="P655" t="s">
        <v>75</v>
      </c>
      <c r="Q655" t="s">
        <v>65</v>
      </c>
    </row>
    <row r="656" spans="1:17" x14ac:dyDescent="0.25">
      <c r="A656">
        <v>15751710</v>
      </c>
      <c r="B656">
        <v>729</v>
      </c>
      <c r="C656" t="s">
        <v>16</v>
      </c>
      <c r="D656" t="s">
        <v>74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  <c r="M656" t="s">
        <v>20</v>
      </c>
      <c r="N656" t="s">
        <v>71</v>
      </c>
      <c r="O656" t="s">
        <v>69</v>
      </c>
      <c r="P656" t="s">
        <v>70</v>
      </c>
      <c r="Q656" t="s">
        <v>67</v>
      </c>
    </row>
    <row r="657" spans="1:17" x14ac:dyDescent="0.25">
      <c r="A657">
        <v>15692926</v>
      </c>
      <c r="B657">
        <v>498</v>
      </c>
      <c r="C657" t="s">
        <v>15</v>
      </c>
      <c r="D657" t="s">
        <v>74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 t="s">
        <v>19</v>
      </c>
      <c r="N657" t="s">
        <v>68</v>
      </c>
      <c r="O657" t="s">
        <v>73</v>
      </c>
      <c r="P657" t="s">
        <v>70</v>
      </c>
      <c r="Q657" t="s">
        <v>67</v>
      </c>
    </row>
    <row r="658" spans="1:17" x14ac:dyDescent="0.25">
      <c r="A658">
        <v>15813741</v>
      </c>
      <c r="B658">
        <v>549</v>
      </c>
      <c r="C658" t="s">
        <v>16</v>
      </c>
      <c r="D658" t="s">
        <v>74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 t="s">
        <v>19</v>
      </c>
      <c r="N658" t="s">
        <v>68</v>
      </c>
      <c r="O658" t="s">
        <v>69</v>
      </c>
      <c r="P658" t="s">
        <v>70</v>
      </c>
      <c r="Q658" t="s">
        <v>67</v>
      </c>
    </row>
    <row r="659" spans="1:17" x14ac:dyDescent="0.25">
      <c r="A659">
        <v>15698474</v>
      </c>
      <c r="B659">
        <v>601</v>
      </c>
      <c r="C659" t="s">
        <v>15</v>
      </c>
      <c r="D659" t="s">
        <v>61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 t="s">
        <v>22</v>
      </c>
      <c r="N659" t="s">
        <v>62</v>
      </c>
      <c r="O659" t="s">
        <v>73</v>
      </c>
      <c r="P659" t="s">
        <v>64</v>
      </c>
      <c r="Q659" t="s">
        <v>67</v>
      </c>
    </row>
    <row r="660" spans="1:17" x14ac:dyDescent="0.25">
      <c r="A660">
        <v>15568595</v>
      </c>
      <c r="B660">
        <v>544</v>
      </c>
      <c r="C660" t="s">
        <v>14</v>
      </c>
      <c r="D660" t="s">
        <v>74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 t="s">
        <v>23</v>
      </c>
      <c r="N660" t="s">
        <v>68</v>
      </c>
      <c r="O660" t="s">
        <v>73</v>
      </c>
      <c r="P660" t="s">
        <v>76</v>
      </c>
      <c r="Q660" t="s">
        <v>67</v>
      </c>
    </row>
    <row r="661" spans="1:17" x14ac:dyDescent="0.25">
      <c r="A661">
        <v>15603065</v>
      </c>
      <c r="B661">
        <v>751</v>
      </c>
      <c r="C661" t="s">
        <v>14</v>
      </c>
      <c r="D661" t="s">
        <v>61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 t="s">
        <v>20</v>
      </c>
      <c r="N661" t="s">
        <v>77</v>
      </c>
      <c r="O661" t="s">
        <v>63</v>
      </c>
      <c r="P661" t="s">
        <v>70</v>
      </c>
      <c r="Q661" t="s">
        <v>67</v>
      </c>
    </row>
    <row r="662" spans="1:17" x14ac:dyDescent="0.25">
      <c r="A662">
        <v>15592937</v>
      </c>
      <c r="B662">
        <v>632</v>
      </c>
      <c r="C662" t="s">
        <v>15</v>
      </c>
      <c r="D662" t="s">
        <v>61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 t="s">
        <v>21</v>
      </c>
      <c r="N662" t="s">
        <v>62</v>
      </c>
      <c r="O662" t="s">
        <v>66</v>
      </c>
      <c r="P662" t="s">
        <v>75</v>
      </c>
      <c r="Q662" t="s">
        <v>67</v>
      </c>
    </row>
    <row r="663" spans="1:17" x14ac:dyDescent="0.25">
      <c r="A663">
        <v>15699637</v>
      </c>
      <c r="B663">
        <v>694</v>
      </c>
      <c r="C663" t="s">
        <v>16</v>
      </c>
      <c r="D663" t="s">
        <v>74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 t="s">
        <v>22</v>
      </c>
      <c r="N663" t="s">
        <v>71</v>
      </c>
      <c r="O663" t="s">
        <v>73</v>
      </c>
      <c r="P663" t="s">
        <v>70</v>
      </c>
      <c r="Q663" t="s">
        <v>67</v>
      </c>
    </row>
    <row r="664" spans="1:17" x14ac:dyDescent="0.25">
      <c r="A664">
        <v>15667215</v>
      </c>
      <c r="B664">
        <v>678</v>
      </c>
      <c r="C664" t="s">
        <v>14</v>
      </c>
      <c r="D664" t="s">
        <v>74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 t="s">
        <v>20</v>
      </c>
      <c r="N664" t="s">
        <v>71</v>
      </c>
      <c r="O664" t="s">
        <v>63</v>
      </c>
      <c r="P664" t="s">
        <v>64</v>
      </c>
      <c r="Q664" t="s">
        <v>67</v>
      </c>
    </row>
    <row r="665" spans="1:17" x14ac:dyDescent="0.25">
      <c r="A665">
        <v>15788659</v>
      </c>
      <c r="B665">
        <v>695</v>
      </c>
      <c r="C665" t="s">
        <v>14</v>
      </c>
      <c r="D665" t="s">
        <v>74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 t="s">
        <v>21</v>
      </c>
      <c r="N665" t="s">
        <v>71</v>
      </c>
      <c r="O665" t="s">
        <v>63</v>
      </c>
      <c r="P665" t="s">
        <v>75</v>
      </c>
      <c r="Q665" t="s">
        <v>67</v>
      </c>
    </row>
    <row r="666" spans="1:17" x14ac:dyDescent="0.25">
      <c r="A666">
        <v>15763218</v>
      </c>
      <c r="B666">
        <v>661</v>
      </c>
      <c r="C666" t="s">
        <v>14</v>
      </c>
      <c r="D666" t="s">
        <v>61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 t="s">
        <v>21</v>
      </c>
      <c r="N666" t="s">
        <v>62</v>
      </c>
      <c r="O666" t="s">
        <v>63</v>
      </c>
      <c r="P666" t="s">
        <v>64</v>
      </c>
      <c r="Q666" t="s">
        <v>67</v>
      </c>
    </row>
    <row r="667" spans="1:17" x14ac:dyDescent="0.25">
      <c r="A667">
        <v>15645772</v>
      </c>
      <c r="B667">
        <v>661</v>
      </c>
      <c r="C667" t="s">
        <v>14</v>
      </c>
      <c r="D667" t="s">
        <v>74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 t="s">
        <v>20</v>
      </c>
      <c r="N667" t="s">
        <v>62</v>
      </c>
      <c r="O667" t="s">
        <v>63</v>
      </c>
      <c r="P667" t="s">
        <v>76</v>
      </c>
      <c r="Q667" t="s">
        <v>67</v>
      </c>
    </row>
    <row r="668" spans="1:17" x14ac:dyDescent="0.25">
      <c r="A668">
        <v>15725511</v>
      </c>
      <c r="B668">
        <v>559</v>
      </c>
      <c r="C668" t="s">
        <v>14</v>
      </c>
      <c r="D668" t="s">
        <v>61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 t="s">
        <v>20</v>
      </c>
      <c r="N668" t="s">
        <v>68</v>
      </c>
      <c r="O668" t="s">
        <v>73</v>
      </c>
      <c r="P668" t="s">
        <v>75</v>
      </c>
      <c r="Q668" t="s">
        <v>67</v>
      </c>
    </row>
    <row r="669" spans="1:17" x14ac:dyDescent="0.25">
      <c r="A669">
        <v>15575024</v>
      </c>
      <c r="B669">
        <v>503</v>
      </c>
      <c r="C669" t="s">
        <v>14</v>
      </c>
      <c r="D669" t="s">
        <v>74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 t="s">
        <v>19</v>
      </c>
      <c r="N669" t="s">
        <v>68</v>
      </c>
      <c r="O669" t="s">
        <v>63</v>
      </c>
      <c r="P669" t="s">
        <v>75</v>
      </c>
      <c r="Q669" t="s">
        <v>67</v>
      </c>
    </row>
    <row r="670" spans="1:17" x14ac:dyDescent="0.25">
      <c r="A670">
        <v>15640825</v>
      </c>
      <c r="B670">
        <v>695</v>
      </c>
      <c r="C670" t="s">
        <v>16</v>
      </c>
      <c r="D670" t="s">
        <v>74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 t="s">
        <v>21</v>
      </c>
      <c r="N670" t="s">
        <v>71</v>
      </c>
      <c r="O670" t="s">
        <v>73</v>
      </c>
      <c r="P670" t="s">
        <v>75</v>
      </c>
      <c r="Q670" t="s">
        <v>67</v>
      </c>
    </row>
    <row r="671" spans="1:17" x14ac:dyDescent="0.25">
      <c r="A671">
        <v>15662397</v>
      </c>
      <c r="B671">
        <v>640</v>
      </c>
      <c r="C671" t="s">
        <v>14</v>
      </c>
      <c r="D671" t="s">
        <v>61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 t="s">
        <v>21</v>
      </c>
      <c r="N671" t="s">
        <v>62</v>
      </c>
      <c r="O671" t="s">
        <v>69</v>
      </c>
      <c r="P671" t="s">
        <v>75</v>
      </c>
      <c r="Q671" t="s">
        <v>67</v>
      </c>
    </row>
    <row r="672" spans="1:17" x14ac:dyDescent="0.25">
      <c r="A672">
        <v>15576368</v>
      </c>
      <c r="B672">
        <v>624</v>
      </c>
      <c r="C672" t="s">
        <v>15</v>
      </c>
      <c r="D672" t="s">
        <v>61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 t="s">
        <v>21</v>
      </c>
      <c r="N672" t="s">
        <v>62</v>
      </c>
      <c r="O672" t="s">
        <v>73</v>
      </c>
      <c r="P672" t="s">
        <v>75</v>
      </c>
      <c r="Q672" t="s">
        <v>67</v>
      </c>
    </row>
    <row r="673" spans="1:17" x14ac:dyDescent="0.25">
      <c r="A673">
        <v>15674991</v>
      </c>
      <c r="B673">
        <v>667</v>
      </c>
      <c r="C673" t="s">
        <v>14</v>
      </c>
      <c r="D673" t="s">
        <v>74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 t="s">
        <v>21</v>
      </c>
      <c r="N673" t="s">
        <v>62</v>
      </c>
      <c r="O673" t="s">
        <v>63</v>
      </c>
      <c r="P673" t="s">
        <v>76</v>
      </c>
      <c r="Q673" t="s">
        <v>67</v>
      </c>
    </row>
    <row r="674" spans="1:17" x14ac:dyDescent="0.25">
      <c r="A674">
        <v>15721024</v>
      </c>
      <c r="B674">
        <v>642</v>
      </c>
      <c r="C674" t="s">
        <v>14</v>
      </c>
      <c r="D674" t="s">
        <v>74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 t="s">
        <v>19</v>
      </c>
      <c r="N674" t="s">
        <v>62</v>
      </c>
      <c r="O674" t="s">
        <v>63</v>
      </c>
      <c r="P674" t="s">
        <v>64</v>
      </c>
      <c r="Q674" t="s">
        <v>67</v>
      </c>
    </row>
    <row r="675" spans="1:17" x14ac:dyDescent="0.25">
      <c r="A675">
        <v>15745621</v>
      </c>
      <c r="B675">
        <v>640</v>
      </c>
      <c r="C675" t="s">
        <v>16</v>
      </c>
      <c r="D675" t="s">
        <v>61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 t="s">
        <v>20</v>
      </c>
      <c r="N675" t="s">
        <v>62</v>
      </c>
      <c r="O675" t="s">
        <v>73</v>
      </c>
      <c r="P675" t="s">
        <v>70</v>
      </c>
      <c r="Q675" t="s">
        <v>67</v>
      </c>
    </row>
    <row r="676" spans="1:17" x14ac:dyDescent="0.25">
      <c r="A676">
        <v>15642394</v>
      </c>
      <c r="B676">
        <v>529</v>
      </c>
      <c r="C676" t="s">
        <v>16</v>
      </c>
      <c r="D676" t="s">
        <v>74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 t="s">
        <v>20</v>
      </c>
      <c r="N676" t="s">
        <v>68</v>
      </c>
      <c r="O676" t="s">
        <v>63</v>
      </c>
      <c r="P676" t="s">
        <v>75</v>
      </c>
      <c r="Q676" t="s">
        <v>67</v>
      </c>
    </row>
    <row r="677" spans="1:17" x14ac:dyDescent="0.25">
      <c r="A677">
        <v>15754605</v>
      </c>
      <c r="B677">
        <v>563</v>
      </c>
      <c r="C677" t="s">
        <v>14</v>
      </c>
      <c r="D677" t="s">
        <v>61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  <c r="M677" t="s">
        <v>20</v>
      </c>
      <c r="N677" t="s">
        <v>68</v>
      </c>
      <c r="O677" t="s">
        <v>63</v>
      </c>
      <c r="P677" t="s">
        <v>75</v>
      </c>
      <c r="Q677" t="s">
        <v>67</v>
      </c>
    </row>
    <row r="678" spans="1:17" x14ac:dyDescent="0.25">
      <c r="A678">
        <v>15607040</v>
      </c>
      <c r="B678">
        <v>593</v>
      </c>
      <c r="C678" t="s">
        <v>16</v>
      </c>
      <c r="D678" t="s">
        <v>61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 t="s">
        <v>20</v>
      </c>
      <c r="N678" t="s">
        <v>62</v>
      </c>
      <c r="O678" t="s">
        <v>66</v>
      </c>
      <c r="P678" t="s">
        <v>75</v>
      </c>
      <c r="Q678" t="s">
        <v>67</v>
      </c>
    </row>
    <row r="679" spans="1:17" x14ac:dyDescent="0.25">
      <c r="A679">
        <v>15715142</v>
      </c>
      <c r="B679">
        <v>739</v>
      </c>
      <c r="C679" t="s">
        <v>15</v>
      </c>
      <c r="D679" t="s">
        <v>74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 t="s">
        <v>21</v>
      </c>
      <c r="N679" t="s">
        <v>71</v>
      </c>
      <c r="O679" t="s">
        <v>73</v>
      </c>
      <c r="P679" t="s">
        <v>70</v>
      </c>
      <c r="Q679" t="s">
        <v>65</v>
      </c>
    </row>
    <row r="680" spans="1:17" x14ac:dyDescent="0.25">
      <c r="A680">
        <v>15810978</v>
      </c>
      <c r="B680">
        <v>788</v>
      </c>
      <c r="C680" t="s">
        <v>16</v>
      </c>
      <c r="D680" t="s">
        <v>61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  <c r="M680" t="s">
        <v>23</v>
      </c>
      <c r="N680" t="s">
        <v>77</v>
      </c>
      <c r="O680" t="s">
        <v>63</v>
      </c>
      <c r="P680" t="s">
        <v>64</v>
      </c>
      <c r="Q680" t="s">
        <v>67</v>
      </c>
    </row>
    <row r="681" spans="1:17" x14ac:dyDescent="0.25">
      <c r="A681">
        <v>15668886</v>
      </c>
      <c r="B681">
        <v>684</v>
      </c>
      <c r="C681" t="s">
        <v>16</v>
      </c>
      <c r="D681" t="s">
        <v>61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 t="s">
        <v>20</v>
      </c>
      <c r="N681" t="s">
        <v>71</v>
      </c>
      <c r="O681" t="s">
        <v>63</v>
      </c>
      <c r="P681" t="s">
        <v>75</v>
      </c>
      <c r="Q681" t="s">
        <v>67</v>
      </c>
    </row>
    <row r="682" spans="1:17" x14ac:dyDescent="0.25">
      <c r="A682">
        <v>15780804</v>
      </c>
      <c r="B682">
        <v>482</v>
      </c>
      <c r="C682" t="s">
        <v>14</v>
      </c>
      <c r="D682" t="s">
        <v>74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 t="s">
        <v>22</v>
      </c>
      <c r="N682" t="s">
        <v>68</v>
      </c>
      <c r="O682" t="s">
        <v>66</v>
      </c>
      <c r="P682" t="s">
        <v>75</v>
      </c>
      <c r="Q682" t="s">
        <v>67</v>
      </c>
    </row>
    <row r="683" spans="1:17" x14ac:dyDescent="0.25">
      <c r="A683">
        <v>15613880</v>
      </c>
      <c r="B683">
        <v>591</v>
      </c>
      <c r="C683" t="s">
        <v>16</v>
      </c>
      <c r="D683" t="s">
        <v>74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  <c r="M683" t="s">
        <v>22</v>
      </c>
      <c r="N683" t="s">
        <v>62</v>
      </c>
      <c r="O683" t="s">
        <v>73</v>
      </c>
      <c r="P683" t="s">
        <v>75</v>
      </c>
      <c r="Q683" t="s">
        <v>67</v>
      </c>
    </row>
    <row r="684" spans="1:17" x14ac:dyDescent="0.25">
      <c r="A684">
        <v>15775238</v>
      </c>
      <c r="B684">
        <v>651</v>
      </c>
      <c r="C684" t="s">
        <v>15</v>
      </c>
      <c r="D684" t="s">
        <v>61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  <c r="M684" t="s">
        <v>21</v>
      </c>
      <c r="N684" t="s">
        <v>62</v>
      </c>
      <c r="O684" t="s">
        <v>73</v>
      </c>
      <c r="P684" t="s">
        <v>75</v>
      </c>
      <c r="Q684" t="s">
        <v>67</v>
      </c>
    </row>
    <row r="685" spans="1:17" x14ac:dyDescent="0.25">
      <c r="A685">
        <v>15786905</v>
      </c>
      <c r="B685">
        <v>749</v>
      </c>
      <c r="C685" t="s">
        <v>15</v>
      </c>
      <c r="D685" t="s">
        <v>61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 t="s">
        <v>21</v>
      </c>
      <c r="N685" t="s">
        <v>77</v>
      </c>
      <c r="O685" t="s">
        <v>73</v>
      </c>
      <c r="P685" t="s">
        <v>70</v>
      </c>
      <c r="Q685" t="s">
        <v>67</v>
      </c>
    </row>
    <row r="686" spans="1:17" x14ac:dyDescent="0.25">
      <c r="A686">
        <v>15747867</v>
      </c>
      <c r="B686">
        <v>583</v>
      </c>
      <c r="C686" t="s">
        <v>14</v>
      </c>
      <c r="D686" t="s">
        <v>74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  <c r="M686" t="s">
        <v>19</v>
      </c>
      <c r="N686" t="s">
        <v>62</v>
      </c>
      <c r="O686" t="s">
        <v>73</v>
      </c>
      <c r="P686" t="s">
        <v>76</v>
      </c>
      <c r="Q686" t="s">
        <v>67</v>
      </c>
    </row>
    <row r="687" spans="1:17" x14ac:dyDescent="0.25">
      <c r="A687">
        <v>15600337</v>
      </c>
      <c r="B687">
        <v>661</v>
      </c>
      <c r="C687" t="s">
        <v>16</v>
      </c>
      <c r="D687" t="s">
        <v>74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 t="s">
        <v>21</v>
      </c>
      <c r="N687" t="s">
        <v>62</v>
      </c>
      <c r="O687" t="s">
        <v>69</v>
      </c>
      <c r="P687" t="s">
        <v>64</v>
      </c>
      <c r="Q687" t="s">
        <v>65</v>
      </c>
    </row>
    <row r="688" spans="1:17" x14ac:dyDescent="0.25">
      <c r="A688">
        <v>15801277</v>
      </c>
      <c r="B688">
        <v>715</v>
      </c>
      <c r="C688" t="s">
        <v>14</v>
      </c>
      <c r="D688" t="s">
        <v>61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 t="s">
        <v>20</v>
      </c>
      <c r="N688" t="s">
        <v>71</v>
      </c>
      <c r="O688" t="s">
        <v>73</v>
      </c>
      <c r="P688" t="s">
        <v>64</v>
      </c>
      <c r="Q688" t="s">
        <v>67</v>
      </c>
    </row>
    <row r="689" spans="1:17" x14ac:dyDescent="0.25">
      <c r="A689">
        <v>15579334</v>
      </c>
      <c r="B689">
        <v>769</v>
      </c>
      <c r="C689" t="s">
        <v>15</v>
      </c>
      <c r="D689" t="s">
        <v>61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 t="s">
        <v>21</v>
      </c>
      <c r="N689" t="s">
        <v>77</v>
      </c>
      <c r="O689" t="s">
        <v>73</v>
      </c>
      <c r="P689" t="s">
        <v>75</v>
      </c>
      <c r="Q689" t="s">
        <v>65</v>
      </c>
    </row>
    <row r="690" spans="1:17" x14ac:dyDescent="0.25">
      <c r="A690">
        <v>15802741</v>
      </c>
      <c r="B690">
        <v>625</v>
      </c>
      <c r="C690" t="s">
        <v>14</v>
      </c>
      <c r="D690" t="s">
        <v>61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 t="s">
        <v>22</v>
      </c>
      <c r="N690" t="s">
        <v>62</v>
      </c>
      <c r="O690" t="s">
        <v>73</v>
      </c>
      <c r="P690" t="s">
        <v>70</v>
      </c>
      <c r="Q690" t="s">
        <v>65</v>
      </c>
    </row>
    <row r="691" spans="1:17" x14ac:dyDescent="0.25">
      <c r="A691">
        <v>15720649</v>
      </c>
      <c r="B691">
        <v>641</v>
      </c>
      <c r="C691" t="s">
        <v>14</v>
      </c>
      <c r="D691" t="s">
        <v>61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  <c r="M691" t="s">
        <v>20</v>
      </c>
      <c r="N691" t="s">
        <v>62</v>
      </c>
      <c r="O691" t="s">
        <v>66</v>
      </c>
      <c r="P691" t="s">
        <v>75</v>
      </c>
      <c r="Q691" t="s">
        <v>67</v>
      </c>
    </row>
    <row r="692" spans="1:17" x14ac:dyDescent="0.25">
      <c r="A692">
        <v>15589493</v>
      </c>
      <c r="B692">
        <v>716</v>
      </c>
      <c r="C692" t="s">
        <v>15</v>
      </c>
      <c r="D692" t="s">
        <v>74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  <c r="M692" t="s">
        <v>19</v>
      </c>
      <c r="N692" t="s">
        <v>71</v>
      </c>
      <c r="O692" t="s">
        <v>73</v>
      </c>
      <c r="P692" t="s">
        <v>64</v>
      </c>
      <c r="Q692" t="s">
        <v>67</v>
      </c>
    </row>
    <row r="693" spans="1:17" x14ac:dyDescent="0.25">
      <c r="A693">
        <v>15688251</v>
      </c>
      <c r="B693">
        <v>767</v>
      </c>
      <c r="C693" t="s">
        <v>14</v>
      </c>
      <c r="D693" t="s">
        <v>74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  <c r="M693" t="s">
        <v>21</v>
      </c>
      <c r="N693" t="s">
        <v>77</v>
      </c>
      <c r="O693" t="s">
        <v>66</v>
      </c>
      <c r="P693" t="s">
        <v>64</v>
      </c>
      <c r="Q693" t="s">
        <v>67</v>
      </c>
    </row>
    <row r="694" spans="1:17" x14ac:dyDescent="0.25">
      <c r="A694">
        <v>15665238</v>
      </c>
      <c r="B694">
        <v>745</v>
      </c>
      <c r="C694" t="s">
        <v>15</v>
      </c>
      <c r="D694" t="s">
        <v>74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 t="s">
        <v>20</v>
      </c>
      <c r="N694" t="s">
        <v>77</v>
      </c>
      <c r="O694" t="s">
        <v>73</v>
      </c>
      <c r="P694" t="s">
        <v>70</v>
      </c>
      <c r="Q694" t="s">
        <v>67</v>
      </c>
    </row>
    <row r="695" spans="1:17" x14ac:dyDescent="0.25">
      <c r="A695">
        <v>15740900</v>
      </c>
      <c r="B695">
        <v>589</v>
      </c>
      <c r="C695" t="s">
        <v>14</v>
      </c>
      <c r="D695" t="s">
        <v>74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 t="s">
        <v>20</v>
      </c>
      <c r="N695" t="s">
        <v>62</v>
      </c>
      <c r="O695" t="s">
        <v>63</v>
      </c>
      <c r="P695" t="s">
        <v>70</v>
      </c>
      <c r="Q695" t="s">
        <v>67</v>
      </c>
    </row>
    <row r="696" spans="1:17" x14ac:dyDescent="0.25">
      <c r="A696">
        <v>15681068</v>
      </c>
      <c r="B696">
        <v>796</v>
      </c>
      <c r="C696" t="s">
        <v>14</v>
      </c>
      <c r="D696" t="s">
        <v>61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 t="s">
        <v>21</v>
      </c>
      <c r="N696" t="s">
        <v>77</v>
      </c>
      <c r="O696" t="s">
        <v>73</v>
      </c>
      <c r="P696" t="s">
        <v>64</v>
      </c>
      <c r="Q696" t="s">
        <v>67</v>
      </c>
    </row>
    <row r="697" spans="1:17" x14ac:dyDescent="0.25">
      <c r="A697">
        <v>15748625</v>
      </c>
      <c r="B697">
        <v>664</v>
      </c>
      <c r="C697" t="s">
        <v>14</v>
      </c>
      <c r="D697" t="s">
        <v>74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 t="s">
        <v>22</v>
      </c>
      <c r="N697" t="s">
        <v>62</v>
      </c>
      <c r="O697" t="s">
        <v>63</v>
      </c>
      <c r="P697" t="s">
        <v>70</v>
      </c>
      <c r="Q697" t="s">
        <v>67</v>
      </c>
    </row>
    <row r="698" spans="1:17" x14ac:dyDescent="0.25">
      <c r="A698">
        <v>15727299</v>
      </c>
      <c r="B698">
        <v>445</v>
      </c>
      <c r="C698" t="s">
        <v>16</v>
      </c>
      <c r="D698" t="s">
        <v>74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 t="s">
        <v>23</v>
      </c>
      <c r="N698" t="s">
        <v>68</v>
      </c>
      <c r="O698" t="s">
        <v>66</v>
      </c>
      <c r="P698" t="s">
        <v>64</v>
      </c>
      <c r="Q698" t="s">
        <v>65</v>
      </c>
    </row>
    <row r="699" spans="1:17" x14ac:dyDescent="0.25">
      <c r="A699">
        <v>15620204</v>
      </c>
      <c r="B699">
        <v>543</v>
      </c>
      <c r="C699" t="s">
        <v>15</v>
      </c>
      <c r="D699" t="s">
        <v>61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 t="s">
        <v>22</v>
      </c>
      <c r="N699" t="s">
        <v>68</v>
      </c>
      <c r="O699" t="s">
        <v>73</v>
      </c>
      <c r="P699" t="s">
        <v>64</v>
      </c>
      <c r="Q699" t="s">
        <v>65</v>
      </c>
    </row>
    <row r="700" spans="1:17" x14ac:dyDescent="0.25">
      <c r="A700">
        <v>15669516</v>
      </c>
      <c r="B700">
        <v>746</v>
      </c>
      <c r="C700" t="s">
        <v>16</v>
      </c>
      <c r="D700" t="s">
        <v>74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  <c r="M700" t="s">
        <v>20</v>
      </c>
      <c r="N700" t="s">
        <v>77</v>
      </c>
      <c r="O700" t="s">
        <v>63</v>
      </c>
      <c r="P700" t="s">
        <v>64</v>
      </c>
      <c r="Q700" t="s">
        <v>67</v>
      </c>
    </row>
    <row r="701" spans="1:17" x14ac:dyDescent="0.25">
      <c r="A701">
        <v>15736534</v>
      </c>
      <c r="B701">
        <v>742</v>
      </c>
      <c r="C701" t="s">
        <v>15</v>
      </c>
      <c r="D701" t="s">
        <v>74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 t="s">
        <v>20</v>
      </c>
      <c r="N701" t="s">
        <v>77</v>
      </c>
      <c r="O701" t="s">
        <v>69</v>
      </c>
      <c r="P701" t="s">
        <v>64</v>
      </c>
      <c r="Q701" t="s">
        <v>67</v>
      </c>
    </row>
    <row r="702" spans="1:17" x14ac:dyDescent="0.25">
      <c r="A702">
        <v>15803457</v>
      </c>
      <c r="B702">
        <v>750</v>
      </c>
      <c r="C702" t="s">
        <v>14</v>
      </c>
      <c r="D702" t="s">
        <v>61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 t="s">
        <v>20</v>
      </c>
      <c r="N702" t="s">
        <v>77</v>
      </c>
      <c r="O702" t="s">
        <v>63</v>
      </c>
      <c r="P702" t="s">
        <v>75</v>
      </c>
      <c r="Q702" t="s">
        <v>67</v>
      </c>
    </row>
    <row r="703" spans="1:17" x14ac:dyDescent="0.25">
      <c r="A703">
        <v>15659098</v>
      </c>
      <c r="B703">
        <v>669</v>
      </c>
      <c r="C703" t="s">
        <v>14</v>
      </c>
      <c r="D703" t="s">
        <v>74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  <c r="M703" t="s">
        <v>20</v>
      </c>
      <c r="N703" t="s">
        <v>62</v>
      </c>
      <c r="O703" t="s">
        <v>66</v>
      </c>
      <c r="P703" t="s">
        <v>70</v>
      </c>
      <c r="Q703" t="s">
        <v>67</v>
      </c>
    </row>
    <row r="704" spans="1:17" x14ac:dyDescent="0.25">
      <c r="A704">
        <v>15603436</v>
      </c>
      <c r="B704">
        <v>594</v>
      </c>
      <c r="C704" t="s">
        <v>16</v>
      </c>
      <c r="D704" t="s">
        <v>61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 t="s">
        <v>21</v>
      </c>
      <c r="N704" t="s">
        <v>62</v>
      </c>
      <c r="O704" t="s">
        <v>73</v>
      </c>
      <c r="P704" t="s">
        <v>64</v>
      </c>
      <c r="Q704" t="s">
        <v>67</v>
      </c>
    </row>
    <row r="705" spans="1:17" x14ac:dyDescent="0.25">
      <c r="A705">
        <v>15566292</v>
      </c>
      <c r="B705">
        <v>574</v>
      </c>
      <c r="C705" t="s">
        <v>16</v>
      </c>
      <c r="D705" t="s">
        <v>74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  <c r="M705" t="s">
        <v>20</v>
      </c>
      <c r="N705" t="s">
        <v>68</v>
      </c>
      <c r="O705" t="s">
        <v>63</v>
      </c>
      <c r="P705" t="s">
        <v>64</v>
      </c>
      <c r="Q705" t="s">
        <v>67</v>
      </c>
    </row>
    <row r="706" spans="1:17" x14ac:dyDescent="0.25">
      <c r="A706">
        <v>15808621</v>
      </c>
      <c r="B706">
        <v>659</v>
      </c>
      <c r="C706" t="s">
        <v>15</v>
      </c>
      <c r="D706" t="s">
        <v>74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  <c r="M706" t="s">
        <v>20</v>
      </c>
      <c r="N706" t="s">
        <v>62</v>
      </c>
      <c r="O706" t="s">
        <v>66</v>
      </c>
      <c r="P706" t="s">
        <v>64</v>
      </c>
      <c r="Q706" t="s">
        <v>67</v>
      </c>
    </row>
    <row r="707" spans="1:17" x14ac:dyDescent="0.25">
      <c r="A707">
        <v>15580148</v>
      </c>
      <c r="B707">
        <v>750</v>
      </c>
      <c r="C707" t="s">
        <v>15</v>
      </c>
      <c r="D707" t="s">
        <v>74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  <c r="M707" t="s">
        <v>21</v>
      </c>
      <c r="N707" t="s">
        <v>77</v>
      </c>
      <c r="O707" t="s">
        <v>69</v>
      </c>
      <c r="P707" t="s">
        <v>75</v>
      </c>
      <c r="Q707" t="s">
        <v>65</v>
      </c>
    </row>
    <row r="708" spans="1:17" x14ac:dyDescent="0.25">
      <c r="A708">
        <v>15776231</v>
      </c>
      <c r="B708">
        <v>626</v>
      </c>
      <c r="C708" t="s">
        <v>15</v>
      </c>
      <c r="D708" t="s">
        <v>74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 t="s">
        <v>20</v>
      </c>
      <c r="N708" t="s">
        <v>62</v>
      </c>
      <c r="O708" t="s">
        <v>66</v>
      </c>
      <c r="P708" t="s">
        <v>75</v>
      </c>
      <c r="Q708" t="s">
        <v>67</v>
      </c>
    </row>
    <row r="709" spans="1:17" x14ac:dyDescent="0.25">
      <c r="A709">
        <v>15773809</v>
      </c>
      <c r="B709">
        <v>620</v>
      </c>
      <c r="C709" t="s">
        <v>14</v>
      </c>
      <c r="D709" t="s">
        <v>74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 t="s">
        <v>21</v>
      </c>
      <c r="N709" t="s">
        <v>62</v>
      </c>
      <c r="O709" t="s">
        <v>63</v>
      </c>
      <c r="P709" t="s">
        <v>75</v>
      </c>
      <c r="Q709" t="s">
        <v>67</v>
      </c>
    </row>
    <row r="710" spans="1:17" x14ac:dyDescent="0.25">
      <c r="A710">
        <v>15649423</v>
      </c>
      <c r="B710">
        <v>580</v>
      </c>
      <c r="C710" t="s">
        <v>14</v>
      </c>
      <c r="D710" t="s">
        <v>61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  <c r="M710" t="s">
        <v>20</v>
      </c>
      <c r="N710" t="s">
        <v>62</v>
      </c>
      <c r="O710" t="s">
        <v>63</v>
      </c>
      <c r="P710" t="s">
        <v>70</v>
      </c>
      <c r="Q710" t="s">
        <v>67</v>
      </c>
    </row>
    <row r="711" spans="1:17" x14ac:dyDescent="0.25">
      <c r="A711">
        <v>15734886</v>
      </c>
      <c r="B711">
        <v>686</v>
      </c>
      <c r="C711" t="s">
        <v>14</v>
      </c>
      <c r="D711" t="s">
        <v>61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 t="s">
        <v>20</v>
      </c>
      <c r="N711" t="s">
        <v>71</v>
      </c>
      <c r="O711" t="s">
        <v>73</v>
      </c>
      <c r="P711" t="s">
        <v>75</v>
      </c>
      <c r="Q711" t="s">
        <v>67</v>
      </c>
    </row>
    <row r="712" spans="1:17" x14ac:dyDescent="0.25">
      <c r="A712">
        <v>15722548</v>
      </c>
      <c r="B712">
        <v>540</v>
      </c>
      <c r="C712" t="s">
        <v>14</v>
      </c>
      <c r="D712" t="s">
        <v>74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  <c r="M712" t="s">
        <v>21</v>
      </c>
      <c r="N712" t="s">
        <v>68</v>
      </c>
      <c r="O712" t="s">
        <v>73</v>
      </c>
      <c r="P712" t="s">
        <v>64</v>
      </c>
      <c r="Q712" t="s">
        <v>67</v>
      </c>
    </row>
    <row r="713" spans="1:17" x14ac:dyDescent="0.25">
      <c r="A713">
        <v>15650288</v>
      </c>
      <c r="B713">
        <v>634</v>
      </c>
      <c r="C713" t="s">
        <v>15</v>
      </c>
      <c r="D713" t="s">
        <v>74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 t="s">
        <v>20</v>
      </c>
      <c r="N713" t="s">
        <v>62</v>
      </c>
      <c r="O713" t="s">
        <v>73</v>
      </c>
      <c r="P713" t="s">
        <v>70</v>
      </c>
      <c r="Q713" t="s">
        <v>67</v>
      </c>
    </row>
    <row r="714" spans="1:17" x14ac:dyDescent="0.25">
      <c r="A714">
        <v>15629448</v>
      </c>
      <c r="B714">
        <v>632</v>
      </c>
      <c r="C714" t="s">
        <v>16</v>
      </c>
      <c r="D714" t="s">
        <v>74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 t="s">
        <v>20</v>
      </c>
      <c r="N714" t="s">
        <v>62</v>
      </c>
      <c r="O714" t="s">
        <v>73</v>
      </c>
      <c r="P714" t="s">
        <v>64</v>
      </c>
      <c r="Q714" t="s">
        <v>67</v>
      </c>
    </row>
    <row r="715" spans="1:17" x14ac:dyDescent="0.25">
      <c r="A715">
        <v>15716164</v>
      </c>
      <c r="B715">
        <v>501</v>
      </c>
      <c r="C715" t="s">
        <v>14</v>
      </c>
      <c r="D715" t="s">
        <v>61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 t="s">
        <v>21</v>
      </c>
      <c r="N715" t="s">
        <v>68</v>
      </c>
      <c r="O715" t="s">
        <v>73</v>
      </c>
      <c r="P715" t="s">
        <v>75</v>
      </c>
      <c r="Q715" t="s">
        <v>67</v>
      </c>
    </row>
    <row r="716" spans="1:17" x14ac:dyDescent="0.25">
      <c r="A716">
        <v>15807609</v>
      </c>
      <c r="B716">
        <v>650</v>
      </c>
      <c r="C716" t="s">
        <v>16</v>
      </c>
      <c r="D716" t="s">
        <v>61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  <c r="M716" t="s">
        <v>19</v>
      </c>
      <c r="N716" t="s">
        <v>62</v>
      </c>
      <c r="O716" t="s">
        <v>66</v>
      </c>
      <c r="P716" t="s">
        <v>75</v>
      </c>
      <c r="Q716" t="s">
        <v>65</v>
      </c>
    </row>
    <row r="717" spans="1:17" x14ac:dyDescent="0.25">
      <c r="A717">
        <v>15578977</v>
      </c>
      <c r="B717">
        <v>786</v>
      </c>
      <c r="C717" t="s">
        <v>14</v>
      </c>
      <c r="D717" t="s">
        <v>74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 t="s">
        <v>20</v>
      </c>
      <c r="N717" t="s">
        <v>77</v>
      </c>
      <c r="O717" t="s">
        <v>63</v>
      </c>
      <c r="P717" t="s">
        <v>76</v>
      </c>
      <c r="Q717" t="s">
        <v>67</v>
      </c>
    </row>
    <row r="718" spans="1:17" x14ac:dyDescent="0.25">
      <c r="A718">
        <v>15677369</v>
      </c>
      <c r="B718">
        <v>554</v>
      </c>
      <c r="C718" t="s">
        <v>15</v>
      </c>
      <c r="D718" t="s">
        <v>61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 t="s">
        <v>20</v>
      </c>
      <c r="N718" t="s">
        <v>68</v>
      </c>
      <c r="O718" t="s">
        <v>66</v>
      </c>
      <c r="P718" t="s">
        <v>75</v>
      </c>
      <c r="Q718" t="s">
        <v>67</v>
      </c>
    </row>
    <row r="719" spans="1:17" x14ac:dyDescent="0.25">
      <c r="A719">
        <v>15804072</v>
      </c>
      <c r="B719">
        <v>701</v>
      </c>
      <c r="C719" t="s">
        <v>16</v>
      </c>
      <c r="D719" t="s">
        <v>61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  <c r="M719" t="s">
        <v>21</v>
      </c>
      <c r="N719" t="s">
        <v>71</v>
      </c>
      <c r="O719" t="s">
        <v>63</v>
      </c>
      <c r="P719" t="s">
        <v>75</v>
      </c>
      <c r="Q719" t="s">
        <v>67</v>
      </c>
    </row>
    <row r="720" spans="1:17" x14ac:dyDescent="0.25">
      <c r="A720">
        <v>15696859</v>
      </c>
      <c r="B720">
        <v>474</v>
      </c>
      <c r="C720" t="s">
        <v>14</v>
      </c>
      <c r="D720" t="s">
        <v>74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 t="s">
        <v>21</v>
      </c>
      <c r="N720" t="s">
        <v>68</v>
      </c>
      <c r="O720" t="s">
        <v>63</v>
      </c>
      <c r="P720" t="s">
        <v>76</v>
      </c>
      <c r="Q720" t="s">
        <v>67</v>
      </c>
    </row>
    <row r="721" spans="1:17" x14ac:dyDescent="0.25">
      <c r="A721">
        <v>15653780</v>
      </c>
      <c r="B721">
        <v>621</v>
      </c>
      <c r="C721" t="s">
        <v>14</v>
      </c>
      <c r="D721" t="s">
        <v>61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 t="s">
        <v>21</v>
      </c>
      <c r="N721" t="s">
        <v>62</v>
      </c>
      <c r="O721" t="s">
        <v>63</v>
      </c>
      <c r="P721" t="s">
        <v>75</v>
      </c>
      <c r="Q721" t="s">
        <v>67</v>
      </c>
    </row>
    <row r="722" spans="1:17" x14ac:dyDescent="0.25">
      <c r="A722">
        <v>15721658</v>
      </c>
      <c r="B722">
        <v>672</v>
      </c>
      <c r="C722" t="s">
        <v>16</v>
      </c>
      <c r="D722" t="s">
        <v>61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  <c r="M722" t="s">
        <v>22</v>
      </c>
      <c r="N722" t="s">
        <v>71</v>
      </c>
      <c r="O722" t="s">
        <v>69</v>
      </c>
      <c r="P722" t="s">
        <v>64</v>
      </c>
      <c r="Q722" t="s">
        <v>65</v>
      </c>
    </row>
    <row r="723" spans="1:17" x14ac:dyDescent="0.25">
      <c r="A723">
        <v>15578761</v>
      </c>
      <c r="B723">
        <v>459</v>
      </c>
      <c r="C723" t="s">
        <v>16</v>
      </c>
      <c r="D723" t="s">
        <v>61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 t="s">
        <v>21</v>
      </c>
      <c r="N723" t="s">
        <v>68</v>
      </c>
      <c r="O723" t="s">
        <v>73</v>
      </c>
      <c r="P723" t="s">
        <v>70</v>
      </c>
      <c r="Q723" t="s">
        <v>65</v>
      </c>
    </row>
    <row r="724" spans="1:17" x14ac:dyDescent="0.25">
      <c r="A724">
        <v>15736879</v>
      </c>
      <c r="B724">
        <v>669</v>
      </c>
      <c r="C724" t="s">
        <v>14</v>
      </c>
      <c r="D724" t="s">
        <v>74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 t="s">
        <v>19</v>
      </c>
      <c r="N724" t="s">
        <v>62</v>
      </c>
      <c r="O724" t="s">
        <v>63</v>
      </c>
      <c r="P724" t="s">
        <v>64</v>
      </c>
      <c r="Q724" t="s">
        <v>67</v>
      </c>
    </row>
    <row r="725" spans="1:17" x14ac:dyDescent="0.25">
      <c r="A725">
        <v>15571973</v>
      </c>
      <c r="B725">
        <v>776</v>
      </c>
      <c r="C725" t="s">
        <v>14</v>
      </c>
      <c r="D725" t="s">
        <v>61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 t="s">
        <v>20</v>
      </c>
      <c r="N725" t="s">
        <v>77</v>
      </c>
      <c r="O725" t="s">
        <v>69</v>
      </c>
      <c r="P725" t="s">
        <v>64</v>
      </c>
      <c r="Q725" t="s">
        <v>67</v>
      </c>
    </row>
    <row r="726" spans="1:17" x14ac:dyDescent="0.25">
      <c r="A726">
        <v>15626742</v>
      </c>
      <c r="B726">
        <v>694</v>
      </c>
      <c r="C726" t="s">
        <v>14</v>
      </c>
      <c r="D726" t="s">
        <v>74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 t="s">
        <v>20</v>
      </c>
      <c r="N726" t="s">
        <v>71</v>
      </c>
      <c r="O726" t="s">
        <v>66</v>
      </c>
      <c r="P726" t="s">
        <v>75</v>
      </c>
      <c r="Q726" t="s">
        <v>67</v>
      </c>
    </row>
    <row r="727" spans="1:17" x14ac:dyDescent="0.25">
      <c r="A727">
        <v>15672692</v>
      </c>
      <c r="B727">
        <v>787</v>
      </c>
      <c r="C727" t="s">
        <v>14</v>
      </c>
      <c r="D727" t="s">
        <v>61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 t="s">
        <v>21</v>
      </c>
      <c r="N727" t="s">
        <v>77</v>
      </c>
      <c r="O727" t="s">
        <v>73</v>
      </c>
      <c r="P727" t="s">
        <v>76</v>
      </c>
      <c r="Q727" t="s">
        <v>67</v>
      </c>
    </row>
    <row r="728" spans="1:17" x14ac:dyDescent="0.25">
      <c r="A728">
        <v>15673570</v>
      </c>
      <c r="B728">
        <v>580</v>
      </c>
      <c r="C728" t="s">
        <v>14</v>
      </c>
      <c r="D728" t="s">
        <v>74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 t="s">
        <v>20</v>
      </c>
      <c r="N728" t="s">
        <v>62</v>
      </c>
      <c r="O728" t="s">
        <v>63</v>
      </c>
      <c r="P728" t="s">
        <v>76</v>
      </c>
      <c r="Q728" t="s">
        <v>67</v>
      </c>
    </row>
    <row r="729" spans="1:17" x14ac:dyDescent="0.25">
      <c r="A729">
        <v>15767432</v>
      </c>
      <c r="B729">
        <v>711</v>
      </c>
      <c r="C729" t="s">
        <v>14</v>
      </c>
      <c r="D729" t="s">
        <v>61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  <c r="M729" t="s">
        <v>19</v>
      </c>
      <c r="N729" t="s">
        <v>71</v>
      </c>
      <c r="O729" t="s">
        <v>63</v>
      </c>
      <c r="P729" t="s">
        <v>70</v>
      </c>
      <c r="Q729" t="s">
        <v>67</v>
      </c>
    </row>
    <row r="730" spans="1:17" x14ac:dyDescent="0.25">
      <c r="A730">
        <v>15654238</v>
      </c>
      <c r="B730">
        <v>673</v>
      </c>
      <c r="C730" t="s">
        <v>14</v>
      </c>
      <c r="D730" t="s">
        <v>61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  <c r="M730" t="s">
        <v>21</v>
      </c>
      <c r="N730" t="s">
        <v>71</v>
      </c>
      <c r="O730" t="s">
        <v>73</v>
      </c>
      <c r="P730" t="s">
        <v>75</v>
      </c>
      <c r="Q730" t="s">
        <v>67</v>
      </c>
    </row>
    <row r="731" spans="1:17" x14ac:dyDescent="0.25">
      <c r="A731">
        <v>15612525</v>
      </c>
      <c r="B731">
        <v>499</v>
      </c>
      <c r="C731" t="s">
        <v>14</v>
      </c>
      <c r="D731" t="s">
        <v>61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 t="s">
        <v>22</v>
      </c>
      <c r="N731" t="s">
        <v>68</v>
      </c>
      <c r="O731" t="s">
        <v>63</v>
      </c>
      <c r="P731" t="s">
        <v>64</v>
      </c>
      <c r="Q731" t="s">
        <v>65</v>
      </c>
    </row>
    <row r="732" spans="1:17" x14ac:dyDescent="0.25">
      <c r="A732">
        <v>15812750</v>
      </c>
      <c r="B732">
        <v>591</v>
      </c>
      <c r="C732" t="s">
        <v>14</v>
      </c>
      <c r="D732" t="s">
        <v>74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 t="s">
        <v>19</v>
      </c>
      <c r="N732" t="s">
        <v>62</v>
      </c>
      <c r="O732" t="s">
        <v>73</v>
      </c>
      <c r="P732" t="s">
        <v>70</v>
      </c>
      <c r="Q732" t="s">
        <v>67</v>
      </c>
    </row>
    <row r="733" spans="1:17" x14ac:dyDescent="0.25">
      <c r="A733">
        <v>15790757</v>
      </c>
      <c r="B733">
        <v>769</v>
      </c>
      <c r="C733" t="s">
        <v>14</v>
      </c>
      <c r="D733" t="s">
        <v>61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 t="s">
        <v>19</v>
      </c>
      <c r="N733" t="s">
        <v>77</v>
      </c>
      <c r="O733" t="s">
        <v>63</v>
      </c>
      <c r="P733" t="s">
        <v>76</v>
      </c>
      <c r="Q733" t="s">
        <v>67</v>
      </c>
    </row>
    <row r="734" spans="1:17" x14ac:dyDescent="0.25">
      <c r="A734">
        <v>15723873</v>
      </c>
      <c r="B734">
        <v>657</v>
      </c>
      <c r="C734" t="s">
        <v>16</v>
      </c>
      <c r="D734" t="s">
        <v>74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 t="s">
        <v>20</v>
      </c>
      <c r="N734" t="s">
        <v>62</v>
      </c>
      <c r="O734" t="s">
        <v>73</v>
      </c>
      <c r="P734" t="s">
        <v>75</v>
      </c>
      <c r="Q734" t="s">
        <v>67</v>
      </c>
    </row>
    <row r="735" spans="1:17" x14ac:dyDescent="0.25">
      <c r="A735">
        <v>15744607</v>
      </c>
      <c r="B735">
        <v>738</v>
      </c>
      <c r="C735" t="s">
        <v>15</v>
      </c>
      <c r="D735" t="s">
        <v>74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 t="s">
        <v>21</v>
      </c>
      <c r="N735" t="s">
        <v>71</v>
      </c>
      <c r="O735" t="s">
        <v>73</v>
      </c>
      <c r="P735" t="s">
        <v>76</v>
      </c>
      <c r="Q735" t="s">
        <v>65</v>
      </c>
    </row>
    <row r="736" spans="1:17" x14ac:dyDescent="0.25">
      <c r="A736">
        <v>15612966</v>
      </c>
      <c r="B736">
        <v>545</v>
      </c>
      <c r="C736" t="s">
        <v>15</v>
      </c>
      <c r="D736" t="s">
        <v>61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 t="s">
        <v>23</v>
      </c>
      <c r="N736" t="s">
        <v>68</v>
      </c>
      <c r="O736" t="s">
        <v>73</v>
      </c>
      <c r="P736" t="s">
        <v>70</v>
      </c>
      <c r="Q736" t="s">
        <v>65</v>
      </c>
    </row>
    <row r="737" spans="1:17" x14ac:dyDescent="0.25">
      <c r="A737">
        <v>15784209</v>
      </c>
      <c r="B737">
        <v>497</v>
      </c>
      <c r="C737" t="s">
        <v>14</v>
      </c>
      <c r="D737" t="s">
        <v>74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 t="s">
        <v>21</v>
      </c>
      <c r="N737" t="s">
        <v>68</v>
      </c>
      <c r="O737" t="s">
        <v>63</v>
      </c>
      <c r="P737" t="s">
        <v>70</v>
      </c>
      <c r="Q737" t="s">
        <v>67</v>
      </c>
    </row>
    <row r="738" spans="1:17" x14ac:dyDescent="0.25">
      <c r="A738">
        <v>15794278</v>
      </c>
      <c r="B738">
        <v>816</v>
      </c>
      <c r="C738" t="s">
        <v>16</v>
      </c>
      <c r="D738" t="s">
        <v>74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  <c r="M738" t="s">
        <v>23</v>
      </c>
      <c r="N738" t="s">
        <v>72</v>
      </c>
      <c r="O738" t="s">
        <v>69</v>
      </c>
      <c r="P738" t="s">
        <v>70</v>
      </c>
      <c r="Q738" t="s">
        <v>67</v>
      </c>
    </row>
    <row r="739" spans="1:17" x14ac:dyDescent="0.25">
      <c r="A739">
        <v>15766741</v>
      </c>
      <c r="B739">
        <v>525</v>
      </c>
      <c r="C739" t="s">
        <v>14</v>
      </c>
      <c r="D739" t="s">
        <v>74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 t="s">
        <v>20</v>
      </c>
      <c r="N739" t="s">
        <v>68</v>
      </c>
      <c r="O739" t="s">
        <v>73</v>
      </c>
      <c r="P739" t="s">
        <v>64</v>
      </c>
      <c r="Q739" t="s">
        <v>67</v>
      </c>
    </row>
    <row r="740" spans="1:17" x14ac:dyDescent="0.25">
      <c r="A740">
        <v>15661036</v>
      </c>
      <c r="B740">
        <v>725</v>
      </c>
      <c r="C740" t="s">
        <v>14</v>
      </c>
      <c r="D740" t="s">
        <v>74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 t="s">
        <v>21</v>
      </c>
      <c r="N740" t="s">
        <v>71</v>
      </c>
      <c r="O740" t="s">
        <v>63</v>
      </c>
      <c r="P740" t="s">
        <v>70</v>
      </c>
      <c r="Q740" t="s">
        <v>67</v>
      </c>
    </row>
    <row r="741" spans="1:17" x14ac:dyDescent="0.25">
      <c r="A741">
        <v>15705639</v>
      </c>
      <c r="B741">
        <v>692</v>
      </c>
      <c r="C741" t="s">
        <v>14</v>
      </c>
      <c r="D741" t="s">
        <v>61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 t="s">
        <v>19</v>
      </c>
      <c r="N741" t="s">
        <v>71</v>
      </c>
      <c r="O741" t="s">
        <v>66</v>
      </c>
      <c r="P741" t="s">
        <v>70</v>
      </c>
      <c r="Q741" t="s">
        <v>67</v>
      </c>
    </row>
    <row r="742" spans="1:17" x14ac:dyDescent="0.25">
      <c r="A742">
        <v>15637414</v>
      </c>
      <c r="B742">
        <v>618</v>
      </c>
      <c r="C742" t="s">
        <v>14</v>
      </c>
      <c r="D742" t="s">
        <v>61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 t="s">
        <v>19</v>
      </c>
      <c r="N742" t="s">
        <v>62</v>
      </c>
      <c r="O742" t="s">
        <v>73</v>
      </c>
      <c r="P742" t="s">
        <v>70</v>
      </c>
      <c r="Q742" t="s">
        <v>67</v>
      </c>
    </row>
    <row r="743" spans="1:17" x14ac:dyDescent="0.25">
      <c r="A743">
        <v>15716835</v>
      </c>
      <c r="B743">
        <v>546</v>
      </c>
      <c r="C743" t="s">
        <v>14</v>
      </c>
      <c r="D743" t="s">
        <v>74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 t="s">
        <v>19</v>
      </c>
      <c r="N743" t="s">
        <v>68</v>
      </c>
      <c r="O743" t="s">
        <v>69</v>
      </c>
      <c r="P743" t="s">
        <v>70</v>
      </c>
      <c r="Q743" t="s">
        <v>67</v>
      </c>
    </row>
    <row r="744" spans="1:17" x14ac:dyDescent="0.25">
      <c r="A744">
        <v>15696231</v>
      </c>
      <c r="B744">
        <v>635</v>
      </c>
      <c r="C744" t="s">
        <v>14</v>
      </c>
      <c r="D744" t="s">
        <v>74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  <c r="M744" t="s">
        <v>19</v>
      </c>
      <c r="N744" t="s">
        <v>62</v>
      </c>
      <c r="O744" t="s">
        <v>73</v>
      </c>
      <c r="P744" t="s">
        <v>70</v>
      </c>
      <c r="Q744" t="s">
        <v>67</v>
      </c>
    </row>
    <row r="745" spans="1:17" x14ac:dyDescent="0.25">
      <c r="A745">
        <v>15641675</v>
      </c>
      <c r="B745">
        <v>611</v>
      </c>
      <c r="C745" t="s">
        <v>14</v>
      </c>
      <c r="D745" t="s">
        <v>61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  <c r="M745" t="s">
        <v>21</v>
      </c>
      <c r="N745" t="s">
        <v>62</v>
      </c>
      <c r="O745" t="s">
        <v>66</v>
      </c>
      <c r="P745" t="s">
        <v>64</v>
      </c>
      <c r="Q745" t="s">
        <v>65</v>
      </c>
    </row>
    <row r="746" spans="1:17" x14ac:dyDescent="0.25">
      <c r="A746">
        <v>15670755</v>
      </c>
      <c r="B746">
        <v>650</v>
      </c>
      <c r="C746" t="s">
        <v>14</v>
      </c>
      <c r="D746" t="s">
        <v>74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  <c r="M746" t="s">
        <v>23</v>
      </c>
      <c r="N746" t="s">
        <v>62</v>
      </c>
      <c r="O746" t="s">
        <v>63</v>
      </c>
      <c r="P746" t="s">
        <v>70</v>
      </c>
      <c r="Q746" t="s">
        <v>67</v>
      </c>
    </row>
    <row r="747" spans="1:17" x14ac:dyDescent="0.25">
      <c r="A747">
        <v>15640059</v>
      </c>
      <c r="B747">
        <v>606</v>
      </c>
      <c r="C747" t="s">
        <v>14</v>
      </c>
      <c r="D747" t="s">
        <v>74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 t="s">
        <v>21</v>
      </c>
      <c r="N747" t="s">
        <v>62</v>
      </c>
      <c r="O747" t="s">
        <v>63</v>
      </c>
      <c r="P747" t="s">
        <v>75</v>
      </c>
      <c r="Q747" t="s">
        <v>67</v>
      </c>
    </row>
    <row r="748" spans="1:17" x14ac:dyDescent="0.25">
      <c r="A748">
        <v>15787619</v>
      </c>
      <c r="B748">
        <v>844</v>
      </c>
      <c r="C748" t="s">
        <v>14</v>
      </c>
      <c r="D748" t="s">
        <v>74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 t="s">
        <v>19</v>
      </c>
      <c r="N748" t="s">
        <v>72</v>
      </c>
      <c r="O748" t="s">
        <v>69</v>
      </c>
      <c r="P748" t="s">
        <v>64</v>
      </c>
      <c r="Q748" t="s">
        <v>67</v>
      </c>
    </row>
    <row r="749" spans="1:17" x14ac:dyDescent="0.25">
      <c r="A749">
        <v>15587535</v>
      </c>
      <c r="B749">
        <v>450</v>
      </c>
      <c r="C749" t="s">
        <v>16</v>
      </c>
      <c r="D749" t="s">
        <v>61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 t="s">
        <v>21</v>
      </c>
      <c r="N749" t="s">
        <v>68</v>
      </c>
      <c r="O749" t="s">
        <v>69</v>
      </c>
      <c r="P749" t="s">
        <v>75</v>
      </c>
      <c r="Q749" t="s">
        <v>67</v>
      </c>
    </row>
    <row r="750" spans="1:17" x14ac:dyDescent="0.25">
      <c r="A750">
        <v>15813034</v>
      </c>
      <c r="B750">
        <v>727</v>
      </c>
      <c r="C750" t="s">
        <v>16</v>
      </c>
      <c r="D750" t="s">
        <v>74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 t="s">
        <v>20</v>
      </c>
      <c r="N750" t="s">
        <v>71</v>
      </c>
      <c r="O750" t="s">
        <v>66</v>
      </c>
      <c r="P750" t="s">
        <v>64</v>
      </c>
      <c r="Q750" t="s">
        <v>67</v>
      </c>
    </row>
    <row r="751" spans="1:17" x14ac:dyDescent="0.25">
      <c r="A751">
        <v>15698839</v>
      </c>
      <c r="B751">
        <v>460</v>
      </c>
      <c r="C751" t="s">
        <v>15</v>
      </c>
      <c r="D751" t="s">
        <v>74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 t="s">
        <v>21</v>
      </c>
      <c r="N751" t="s">
        <v>68</v>
      </c>
      <c r="O751" t="s">
        <v>73</v>
      </c>
      <c r="P751" t="s">
        <v>75</v>
      </c>
      <c r="Q751" t="s">
        <v>67</v>
      </c>
    </row>
    <row r="752" spans="1:17" x14ac:dyDescent="0.25">
      <c r="A752">
        <v>15790314</v>
      </c>
      <c r="B752">
        <v>649</v>
      </c>
      <c r="C752" t="s">
        <v>14</v>
      </c>
      <c r="D752" t="s">
        <v>74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 t="s">
        <v>21</v>
      </c>
      <c r="N752" t="s">
        <v>62</v>
      </c>
      <c r="O752" t="s">
        <v>63</v>
      </c>
      <c r="P752" t="s">
        <v>64</v>
      </c>
      <c r="Q752" t="s">
        <v>67</v>
      </c>
    </row>
    <row r="753" spans="1:17" x14ac:dyDescent="0.25">
      <c r="A753">
        <v>15634245</v>
      </c>
      <c r="B753">
        <v>758</v>
      </c>
      <c r="C753" t="s">
        <v>15</v>
      </c>
      <c r="D753" t="s">
        <v>61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 t="s">
        <v>21</v>
      </c>
      <c r="N753" t="s">
        <v>77</v>
      </c>
      <c r="O753" t="s">
        <v>66</v>
      </c>
      <c r="P753" t="s">
        <v>76</v>
      </c>
      <c r="Q753" t="s">
        <v>67</v>
      </c>
    </row>
    <row r="754" spans="1:17" x14ac:dyDescent="0.25">
      <c r="A754">
        <v>15677305</v>
      </c>
      <c r="B754">
        <v>490</v>
      </c>
      <c r="C754" t="s">
        <v>14</v>
      </c>
      <c r="D754" t="s">
        <v>61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 t="s">
        <v>20</v>
      </c>
      <c r="N754" t="s">
        <v>68</v>
      </c>
      <c r="O754" t="s">
        <v>73</v>
      </c>
      <c r="P754" t="s">
        <v>70</v>
      </c>
      <c r="Q754" t="s">
        <v>67</v>
      </c>
    </row>
    <row r="755" spans="1:17" x14ac:dyDescent="0.25">
      <c r="A755">
        <v>15661526</v>
      </c>
      <c r="B755">
        <v>815</v>
      </c>
      <c r="C755" t="s">
        <v>15</v>
      </c>
      <c r="D755" t="s">
        <v>74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 t="s">
        <v>20</v>
      </c>
      <c r="N755" t="s">
        <v>72</v>
      </c>
      <c r="O755" t="s">
        <v>73</v>
      </c>
      <c r="P755" t="s">
        <v>64</v>
      </c>
      <c r="Q755" t="s">
        <v>67</v>
      </c>
    </row>
    <row r="756" spans="1:17" x14ac:dyDescent="0.25">
      <c r="A756">
        <v>15685997</v>
      </c>
      <c r="B756">
        <v>838</v>
      </c>
      <c r="C756" t="s">
        <v>16</v>
      </c>
      <c r="D756" t="s">
        <v>61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  <c r="M756" t="s">
        <v>20</v>
      </c>
      <c r="N756" t="s">
        <v>72</v>
      </c>
      <c r="O756" t="s">
        <v>69</v>
      </c>
      <c r="P756" t="s">
        <v>75</v>
      </c>
      <c r="Q756" t="s">
        <v>67</v>
      </c>
    </row>
    <row r="757" spans="1:17" x14ac:dyDescent="0.25">
      <c r="A757">
        <v>15660101</v>
      </c>
      <c r="B757">
        <v>803</v>
      </c>
      <c r="C757" t="s">
        <v>14</v>
      </c>
      <c r="D757" t="s">
        <v>74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  <c r="M757" t="s">
        <v>20</v>
      </c>
      <c r="N757" t="s">
        <v>72</v>
      </c>
      <c r="O757" t="s">
        <v>69</v>
      </c>
      <c r="P757" t="s">
        <v>76</v>
      </c>
      <c r="Q757" t="s">
        <v>67</v>
      </c>
    </row>
    <row r="758" spans="1:17" x14ac:dyDescent="0.25">
      <c r="A758">
        <v>15637979</v>
      </c>
      <c r="B758">
        <v>664</v>
      </c>
      <c r="C758" t="s">
        <v>15</v>
      </c>
      <c r="D758" t="s">
        <v>61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 t="s">
        <v>20</v>
      </c>
      <c r="N758" t="s">
        <v>62</v>
      </c>
      <c r="O758" t="s">
        <v>73</v>
      </c>
      <c r="P758" t="s">
        <v>64</v>
      </c>
      <c r="Q758" t="s">
        <v>67</v>
      </c>
    </row>
    <row r="759" spans="1:17" x14ac:dyDescent="0.25">
      <c r="A759">
        <v>15815364</v>
      </c>
      <c r="B759">
        <v>736</v>
      </c>
      <c r="C759" t="s">
        <v>16</v>
      </c>
      <c r="D759" t="s">
        <v>61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 t="s">
        <v>19</v>
      </c>
      <c r="N759" t="s">
        <v>71</v>
      </c>
      <c r="O759" t="s">
        <v>63</v>
      </c>
      <c r="P759" t="s">
        <v>64</v>
      </c>
      <c r="Q759" t="s">
        <v>67</v>
      </c>
    </row>
    <row r="760" spans="1:17" x14ac:dyDescent="0.25">
      <c r="A760">
        <v>15647099</v>
      </c>
      <c r="B760">
        <v>633</v>
      </c>
      <c r="C760" t="s">
        <v>14</v>
      </c>
      <c r="D760" t="s">
        <v>61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 t="s">
        <v>20</v>
      </c>
      <c r="N760" t="s">
        <v>62</v>
      </c>
      <c r="O760" t="s">
        <v>69</v>
      </c>
      <c r="P760" t="s">
        <v>76</v>
      </c>
      <c r="Q760" t="s">
        <v>67</v>
      </c>
    </row>
    <row r="761" spans="1:17" x14ac:dyDescent="0.25">
      <c r="A761">
        <v>15625944</v>
      </c>
      <c r="B761">
        <v>664</v>
      </c>
      <c r="C761" t="s">
        <v>14</v>
      </c>
      <c r="D761" t="s">
        <v>74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  <c r="M761" t="s">
        <v>22</v>
      </c>
      <c r="N761" t="s">
        <v>62</v>
      </c>
      <c r="O761" t="s">
        <v>66</v>
      </c>
      <c r="P761" t="s">
        <v>75</v>
      </c>
      <c r="Q761" t="s">
        <v>67</v>
      </c>
    </row>
    <row r="762" spans="1:17" x14ac:dyDescent="0.25">
      <c r="A762">
        <v>15583212</v>
      </c>
      <c r="B762">
        <v>600</v>
      </c>
      <c r="C762" t="s">
        <v>14</v>
      </c>
      <c r="D762" t="s">
        <v>61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 t="s">
        <v>21</v>
      </c>
      <c r="N762" t="s">
        <v>62</v>
      </c>
      <c r="O762" t="s">
        <v>73</v>
      </c>
      <c r="P762" t="s">
        <v>75</v>
      </c>
      <c r="Q762" t="s">
        <v>67</v>
      </c>
    </row>
    <row r="763" spans="1:17" x14ac:dyDescent="0.25">
      <c r="A763">
        <v>15582741</v>
      </c>
      <c r="B763">
        <v>693</v>
      </c>
      <c r="C763" t="s">
        <v>14</v>
      </c>
      <c r="D763" t="s">
        <v>61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 t="s">
        <v>20</v>
      </c>
      <c r="N763" t="s">
        <v>71</v>
      </c>
      <c r="O763" t="s">
        <v>73</v>
      </c>
      <c r="P763" t="s">
        <v>75</v>
      </c>
      <c r="Q763" t="s">
        <v>65</v>
      </c>
    </row>
    <row r="764" spans="1:17" x14ac:dyDescent="0.25">
      <c r="A764">
        <v>15637876</v>
      </c>
      <c r="B764">
        <v>663</v>
      </c>
      <c r="C764" t="s">
        <v>15</v>
      </c>
      <c r="D764" t="s">
        <v>61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 t="s">
        <v>20</v>
      </c>
      <c r="N764" t="s">
        <v>62</v>
      </c>
      <c r="O764" t="s">
        <v>66</v>
      </c>
      <c r="P764" t="s">
        <v>70</v>
      </c>
      <c r="Q764" t="s">
        <v>65</v>
      </c>
    </row>
    <row r="765" spans="1:17" x14ac:dyDescent="0.25">
      <c r="A765">
        <v>15622750</v>
      </c>
      <c r="B765">
        <v>742</v>
      </c>
      <c r="C765" t="s">
        <v>15</v>
      </c>
      <c r="D765" t="s">
        <v>61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  <c r="M765" t="s">
        <v>19</v>
      </c>
      <c r="N765" t="s">
        <v>77</v>
      </c>
      <c r="O765" t="s">
        <v>73</v>
      </c>
      <c r="P765" t="s">
        <v>64</v>
      </c>
      <c r="Q765" t="s">
        <v>67</v>
      </c>
    </row>
    <row r="766" spans="1:17" x14ac:dyDescent="0.25">
      <c r="A766">
        <v>15672056</v>
      </c>
      <c r="B766">
        <v>710</v>
      </c>
      <c r="C766" t="s">
        <v>15</v>
      </c>
      <c r="D766" t="s">
        <v>74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  <c r="M766" t="s">
        <v>21</v>
      </c>
      <c r="N766" t="s">
        <v>71</v>
      </c>
      <c r="O766" t="s">
        <v>73</v>
      </c>
      <c r="P766" t="s">
        <v>64</v>
      </c>
      <c r="Q766" t="s">
        <v>65</v>
      </c>
    </row>
    <row r="767" spans="1:17" x14ac:dyDescent="0.25">
      <c r="A767">
        <v>15812351</v>
      </c>
      <c r="B767">
        <v>710</v>
      </c>
      <c r="C767" t="s">
        <v>16</v>
      </c>
      <c r="D767" t="s">
        <v>61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 t="s">
        <v>19</v>
      </c>
      <c r="N767" t="s">
        <v>71</v>
      </c>
      <c r="O767" t="s">
        <v>73</v>
      </c>
      <c r="P767" t="s">
        <v>64</v>
      </c>
      <c r="Q767" t="s">
        <v>67</v>
      </c>
    </row>
    <row r="768" spans="1:17" x14ac:dyDescent="0.25">
      <c r="A768">
        <v>15810864</v>
      </c>
      <c r="B768">
        <v>700</v>
      </c>
      <c r="C768" t="s">
        <v>14</v>
      </c>
      <c r="D768" t="s">
        <v>61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 t="s">
        <v>23</v>
      </c>
      <c r="N768" t="s">
        <v>71</v>
      </c>
      <c r="O768" t="s">
        <v>63</v>
      </c>
      <c r="P768" t="s">
        <v>64</v>
      </c>
      <c r="Q768" t="s">
        <v>67</v>
      </c>
    </row>
    <row r="769" spans="1:17" x14ac:dyDescent="0.25">
      <c r="A769">
        <v>15677921</v>
      </c>
      <c r="B769">
        <v>720</v>
      </c>
      <c r="C769" t="s">
        <v>15</v>
      </c>
      <c r="D769" t="s">
        <v>74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  <c r="M769" t="s">
        <v>23</v>
      </c>
      <c r="N769" t="s">
        <v>71</v>
      </c>
      <c r="O769" t="s">
        <v>73</v>
      </c>
      <c r="P769" t="s">
        <v>76</v>
      </c>
      <c r="Q769" t="s">
        <v>65</v>
      </c>
    </row>
    <row r="770" spans="1:17" x14ac:dyDescent="0.25">
      <c r="A770">
        <v>15724296</v>
      </c>
      <c r="B770">
        <v>684</v>
      </c>
      <c r="C770" t="s">
        <v>16</v>
      </c>
      <c r="D770" t="s">
        <v>74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 t="s">
        <v>21</v>
      </c>
      <c r="N770" t="s">
        <v>71</v>
      </c>
      <c r="O770" t="s">
        <v>73</v>
      </c>
      <c r="P770" t="s">
        <v>64</v>
      </c>
      <c r="Q770" t="s">
        <v>67</v>
      </c>
    </row>
    <row r="771" spans="1:17" x14ac:dyDescent="0.25">
      <c r="A771">
        <v>15685329</v>
      </c>
      <c r="B771">
        <v>531</v>
      </c>
      <c r="C771" t="s">
        <v>14</v>
      </c>
      <c r="D771" t="s">
        <v>61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 t="s">
        <v>23</v>
      </c>
      <c r="N771" t="s">
        <v>68</v>
      </c>
      <c r="O771" t="s">
        <v>73</v>
      </c>
      <c r="P771" t="s">
        <v>64</v>
      </c>
      <c r="Q771" t="s">
        <v>65</v>
      </c>
    </row>
    <row r="772" spans="1:17" x14ac:dyDescent="0.25">
      <c r="A772">
        <v>15584091</v>
      </c>
      <c r="B772">
        <v>742</v>
      </c>
      <c r="C772" t="s">
        <v>15</v>
      </c>
      <c r="D772" t="s">
        <v>61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 t="s">
        <v>20</v>
      </c>
      <c r="N772" t="s">
        <v>77</v>
      </c>
      <c r="O772" t="s">
        <v>73</v>
      </c>
      <c r="P772" t="s">
        <v>64</v>
      </c>
      <c r="Q772" t="s">
        <v>65</v>
      </c>
    </row>
    <row r="773" spans="1:17" x14ac:dyDescent="0.25">
      <c r="A773">
        <v>15640442</v>
      </c>
      <c r="B773">
        <v>717</v>
      </c>
      <c r="C773" t="s">
        <v>14</v>
      </c>
      <c r="D773" t="s">
        <v>74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 t="s">
        <v>20</v>
      </c>
      <c r="N773" t="s">
        <v>71</v>
      </c>
      <c r="O773" t="s">
        <v>73</v>
      </c>
      <c r="P773" t="s">
        <v>75</v>
      </c>
      <c r="Q773" t="s">
        <v>67</v>
      </c>
    </row>
    <row r="774" spans="1:17" x14ac:dyDescent="0.25">
      <c r="A774">
        <v>15639314</v>
      </c>
      <c r="B774">
        <v>589</v>
      </c>
      <c r="C774" t="s">
        <v>14</v>
      </c>
      <c r="D774" t="s">
        <v>74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  <c r="M774" t="s">
        <v>20</v>
      </c>
      <c r="N774" t="s">
        <v>62</v>
      </c>
      <c r="O774" t="s">
        <v>63</v>
      </c>
      <c r="P774" t="s">
        <v>64</v>
      </c>
      <c r="Q774" t="s">
        <v>67</v>
      </c>
    </row>
    <row r="775" spans="1:17" x14ac:dyDescent="0.25">
      <c r="A775">
        <v>15685320</v>
      </c>
      <c r="B775">
        <v>767</v>
      </c>
      <c r="C775" t="s">
        <v>14</v>
      </c>
      <c r="D775" t="s">
        <v>74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  <c r="M775" t="s">
        <v>20</v>
      </c>
      <c r="N775" t="s">
        <v>77</v>
      </c>
      <c r="O775" t="s">
        <v>73</v>
      </c>
      <c r="P775" t="s">
        <v>75</v>
      </c>
      <c r="Q775" t="s">
        <v>67</v>
      </c>
    </row>
    <row r="776" spans="1:17" x14ac:dyDescent="0.25">
      <c r="A776">
        <v>15789158</v>
      </c>
      <c r="B776">
        <v>636</v>
      </c>
      <c r="C776" t="s">
        <v>15</v>
      </c>
      <c r="D776" t="s">
        <v>74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 t="s">
        <v>21</v>
      </c>
      <c r="N776" t="s">
        <v>62</v>
      </c>
      <c r="O776" t="s">
        <v>73</v>
      </c>
      <c r="P776" t="s">
        <v>70</v>
      </c>
      <c r="Q776" t="s">
        <v>65</v>
      </c>
    </row>
    <row r="777" spans="1:17" x14ac:dyDescent="0.25">
      <c r="A777">
        <v>15752137</v>
      </c>
      <c r="B777">
        <v>648</v>
      </c>
      <c r="C777" t="s">
        <v>14</v>
      </c>
      <c r="D777" t="s">
        <v>74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 t="s">
        <v>20</v>
      </c>
      <c r="N777" t="s">
        <v>62</v>
      </c>
      <c r="O777" t="s">
        <v>73</v>
      </c>
      <c r="P777" t="s">
        <v>70</v>
      </c>
      <c r="Q777" t="s">
        <v>67</v>
      </c>
    </row>
    <row r="778" spans="1:17" x14ac:dyDescent="0.25">
      <c r="A778">
        <v>15712551</v>
      </c>
      <c r="B778">
        <v>622</v>
      </c>
      <c r="C778" t="s">
        <v>15</v>
      </c>
      <c r="D778" t="s">
        <v>61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 t="s">
        <v>22</v>
      </c>
      <c r="N778" t="s">
        <v>62</v>
      </c>
      <c r="O778" t="s">
        <v>73</v>
      </c>
      <c r="P778" t="s">
        <v>70</v>
      </c>
      <c r="Q778" t="s">
        <v>65</v>
      </c>
    </row>
    <row r="779" spans="1:17" x14ac:dyDescent="0.25">
      <c r="A779">
        <v>15628936</v>
      </c>
      <c r="B779">
        <v>692</v>
      </c>
      <c r="C779" t="s">
        <v>16</v>
      </c>
      <c r="D779" t="s">
        <v>74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 t="s">
        <v>19</v>
      </c>
      <c r="N779" t="s">
        <v>71</v>
      </c>
      <c r="O779" t="s">
        <v>73</v>
      </c>
      <c r="P779" t="s">
        <v>76</v>
      </c>
      <c r="Q779" t="s">
        <v>65</v>
      </c>
    </row>
    <row r="780" spans="1:17" x14ac:dyDescent="0.25">
      <c r="A780">
        <v>15797227</v>
      </c>
      <c r="B780">
        <v>754</v>
      </c>
      <c r="C780" t="s">
        <v>14</v>
      </c>
      <c r="D780" t="s">
        <v>74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 t="s">
        <v>19</v>
      </c>
      <c r="N780" t="s">
        <v>77</v>
      </c>
      <c r="O780" t="s">
        <v>63</v>
      </c>
      <c r="P780" t="s">
        <v>70</v>
      </c>
      <c r="Q780" t="s">
        <v>67</v>
      </c>
    </row>
    <row r="781" spans="1:17" x14ac:dyDescent="0.25">
      <c r="A781">
        <v>15769974</v>
      </c>
      <c r="B781">
        <v>679</v>
      </c>
      <c r="C781" t="s">
        <v>16</v>
      </c>
      <c r="D781" t="s">
        <v>61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 t="s">
        <v>20</v>
      </c>
      <c r="N781" t="s">
        <v>71</v>
      </c>
      <c r="O781" t="s">
        <v>73</v>
      </c>
      <c r="P781" t="s">
        <v>70</v>
      </c>
      <c r="Q781" t="s">
        <v>67</v>
      </c>
    </row>
    <row r="782" spans="1:17" x14ac:dyDescent="0.25">
      <c r="A782">
        <v>15737051</v>
      </c>
      <c r="B782">
        <v>639</v>
      </c>
      <c r="C782" t="s">
        <v>14</v>
      </c>
      <c r="D782" t="s">
        <v>74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 t="s">
        <v>19</v>
      </c>
      <c r="N782" t="s">
        <v>62</v>
      </c>
      <c r="O782" t="s">
        <v>63</v>
      </c>
      <c r="P782" t="s">
        <v>70</v>
      </c>
      <c r="Q782" t="s">
        <v>67</v>
      </c>
    </row>
    <row r="783" spans="1:17" x14ac:dyDescent="0.25">
      <c r="A783">
        <v>15585595</v>
      </c>
      <c r="B783">
        <v>774</v>
      </c>
      <c r="C783" t="s">
        <v>14</v>
      </c>
      <c r="D783" t="s">
        <v>61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  <c r="M783" t="s">
        <v>19</v>
      </c>
      <c r="N783" t="s">
        <v>77</v>
      </c>
      <c r="O783" t="s">
        <v>66</v>
      </c>
      <c r="P783" t="s">
        <v>64</v>
      </c>
      <c r="Q783" t="s">
        <v>67</v>
      </c>
    </row>
    <row r="784" spans="1:17" x14ac:dyDescent="0.25">
      <c r="A784">
        <v>15654060</v>
      </c>
      <c r="B784">
        <v>517</v>
      </c>
      <c r="C784" t="s">
        <v>14</v>
      </c>
      <c r="D784" t="s">
        <v>74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 t="s">
        <v>21</v>
      </c>
      <c r="N784" t="s">
        <v>68</v>
      </c>
      <c r="O784" t="s">
        <v>63</v>
      </c>
      <c r="P784" t="s">
        <v>64</v>
      </c>
      <c r="Q784" t="s">
        <v>67</v>
      </c>
    </row>
    <row r="785" spans="1:17" x14ac:dyDescent="0.25">
      <c r="A785">
        <v>15745196</v>
      </c>
      <c r="B785">
        <v>571</v>
      </c>
      <c r="C785" t="s">
        <v>14</v>
      </c>
      <c r="D785" t="s">
        <v>61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 t="s">
        <v>20</v>
      </c>
      <c r="N785" t="s">
        <v>68</v>
      </c>
      <c r="O785" t="s">
        <v>63</v>
      </c>
      <c r="P785" t="s">
        <v>70</v>
      </c>
      <c r="Q785" t="s">
        <v>67</v>
      </c>
    </row>
    <row r="786" spans="1:17" x14ac:dyDescent="0.25">
      <c r="A786">
        <v>15571221</v>
      </c>
      <c r="B786">
        <v>747</v>
      </c>
      <c r="C786" t="s">
        <v>15</v>
      </c>
      <c r="D786" t="s">
        <v>74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 t="s">
        <v>22</v>
      </c>
      <c r="N786" t="s">
        <v>77</v>
      </c>
      <c r="O786" t="s">
        <v>73</v>
      </c>
      <c r="P786" t="s">
        <v>70</v>
      </c>
      <c r="Q786" t="s">
        <v>65</v>
      </c>
    </row>
    <row r="787" spans="1:17" x14ac:dyDescent="0.25">
      <c r="A787">
        <v>15660155</v>
      </c>
      <c r="B787">
        <v>792</v>
      </c>
      <c r="C787" t="s">
        <v>16</v>
      </c>
      <c r="D787" t="s">
        <v>74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  <c r="M787" t="s">
        <v>20</v>
      </c>
      <c r="N787" t="s">
        <v>77</v>
      </c>
      <c r="O787" t="s">
        <v>66</v>
      </c>
      <c r="P787" t="s">
        <v>75</v>
      </c>
      <c r="Q787" t="s">
        <v>67</v>
      </c>
    </row>
    <row r="788" spans="1:17" x14ac:dyDescent="0.25">
      <c r="A788">
        <v>15605284</v>
      </c>
      <c r="B788">
        <v>688</v>
      </c>
      <c r="C788" t="s">
        <v>14</v>
      </c>
      <c r="D788" t="s">
        <v>74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 t="s">
        <v>19</v>
      </c>
      <c r="N788" t="s">
        <v>71</v>
      </c>
      <c r="O788" t="s">
        <v>63</v>
      </c>
      <c r="P788" t="s">
        <v>64</v>
      </c>
      <c r="Q788" t="s">
        <v>67</v>
      </c>
    </row>
    <row r="789" spans="1:17" x14ac:dyDescent="0.25">
      <c r="A789">
        <v>15694366</v>
      </c>
      <c r="B789">
        <v>714</v>
      </c>
      <c r="C789" t="s">
        <v>15</v>
      </c>
      <c r="D789" t="s">
        <v>74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 t="s">
        <v>21</v>
      </c>
      <c r="N789" t="s">
        <v>71</v>
      </c>
      <c r="O789" t="s">
        <v>69</v>
      </c>
      <c r="P789" t="s">
        <v>64</v>
      </c>
      <c r="Q789" t="s">
        <v>67</v>
      </c>
    </row>
    <row r="790" spans="1:17" x14ac:dyDescent="0.25">
      <c r="A790">
        <v>15600739</v>
      </c>
      <c r="B790">
        <v>562</v>
      </c>
      <c r="C790" t="s">
        <v>16</v>
      </c>
      <c r="D790" t="s">
        <v>61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 t="s">
        <v>20</v>
      </c>
      <c r="N790" t="s">
        <v>68</v>
      </c>
      <c r="O790" t="s">
        <v>63</v>
      </c>
      <c r="P790" t="s">
        <v>64</v>
      </c>
      <c r="Q790" t="s">
        <v>67</v>
      </c>
    </row>
    <row r="791" spans="1:17" x14ac:dyDescent="0.25">
      <c r="A791">
        <v>15653253</v>
      </c>
      <c r="B791">
        <v>704</v>
      </c>
      <c r="C791" t="s">
        <v>16</v>
      </c>
      <c r="D791" t="s">
        <v>74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 t="s">
        <v>21</v>
      </c>
      <c r="N791" t="s">
        <v>71</v>
      </c>
      <c r="O791" t="s">
        <v>69</v>
      </c>
      <c r="P791" t="s">
        <v>70</v>
      </c>
      <c r="Q791" t="s">
        <v>67</v>
      </c>
    </row>
    <row r="792" spans="1:17" x14ac:dyDescent="0.25">
      <c r="A792">
        <v>15763431</v>
      </c>
      <c r="B792">
        <v>698</v>
      </c>
      <c r="C792" t="s">
        <v>14</v>
      </c>
      <c r="D792" t="s">
        <v>74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  <c r="M792" t="s">
        <v>20</v>
      </c>
      <c r="N792" t="s">
        <v>71</v>
      </c>
      <c r="O792" t="s">
        <v>66</v>
      </c>
      <c r="P792" t="s">
        <v>64</v>
      </c>
      <c r="Q792" t="s">
        <v>67</v>
      </c>
    </row>
    <row r="793" spans="1:17" x14ac:dyDescent="0.25">
      <c r="A793">
        <v>15643696</v>
      </c>
      <c r="B793">
        <v>611</v>
      </c>
      <c r="C793" t="s">
        <v>14</v>
      </c>
      <c r="D793" t="s">
        <v>74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 t="s">
        <v>21</v>
      </c>
      <c r="N793" t="s">
        <v>62</v>
      </c>
      <c r="O793" t="s">
        <v>63</v>
      </c>
      <c r="P793" t="s">
        <v>75</v>
      </c>
      <c r="Q793" t="s">
        <v>67</v>
      </c>
    </row>
    <row r="794" spans="1:17" x14ac:dyDescent="0.25">
      <c r="A794">
        <v>15707473</v>
      </c>
      <c r="B794">
        <v>850</v>
      </c>
      <c r="C794" t="s">
        <v>15</v>
      </c>
      <c r="D794" t="s">
        <v>61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 t="s">
        <v>21</v>
      </c>
      <c r="N794" t="s">
        <v>72</v>
      </c>
      <c r="O794" t="s">
        <v>73</v>
      </c>
      <c r="P794" t="s">
        <v>70</v>
      </c>
      <c r="Q794" t="s">
        <v>67</v>
      </c>
    </row>
    <row r="795" spans="1:17" x14ac:dyDescent="0.25">
      <c r="A795">
        <v>15769504</v>
      </c>
      <c r="B795">
        <v>743</v>
      </c>
      <c r="C795" t="s">
        <v>15</v>
      </c>
      <c r="D795" t="s">
        <v>61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 t="s">
        <v>20</v>
      </c>
      <c r="N795" t="s">
        <v>77</v>
      </c>
      <c r="O795" t="s">
        <v>73</v>
      </c>
      <c r="P795" t="s">
        <v>64</v>
      </c>
      <c r="Q795" t="s">
        <v>67</v>
      </c>
    </row>
    <row r="796" spans="1:17" x14ac:dyDescent="0.25">
      <c r="A796">
        <v>15776807</v>
      </c>
      <c r="B796">
        <v>654</v>
      </c>
      <c r="C796" t="s">
        <v>14</v>
      </c>
      <c r="D796" t="s">
        <v>74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 t="s">
        <v>19</v>
      </c>
      <c r="N796" t="s">
        <v>62</v>
      </c>
      <c r="O796" t="s">
        <v>63</v>
      </c>
      <c r="P796" t="s">
        <v>64</v>
      </c>
      <c r="Q796" t="s">
        <v>67</v>
      </c>
    </row>
    <row r="797" spans="1:17" x14ac:dyDescent="0.25">
      <c r="A797">
        <v>15686870</v>
      </c>
      <c r="B797">
        <v>761</v>
      </c>
      <c r="C797" t="s">
        <v>15</v>
      </c>
      <c r="D797" t="s">
        <v>74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 t="s">
        <v>20</v>
      </c>
      <c r="N797" t="s">
        <v>77</v>
      </c>
      <c r="O797" t="s">
        <v>73</v>
      </c>
      <c r="P797" t="s">
        <v>70</v>
      </c>
      <c r="Q797" t="s">
        <v>67</v>
      </c>
    </row>
    <row r="798" spans="1:17" x14ac:dyDescent="0.25">
      <c r="A798">
        <v>15668747</v>
      </c>
      <c r="B798">
        <v>702</v>
      </c>
      <c r="C798" t="s">
        <v>14</v>
      </c>
      <c r="D798" t="s">
        <v>61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 t="s">
        <v>21</v>
      </c>
      <c r="N798" t="s">
        <v>71</v>
      </c>
      <c r="O798" t="s">
        <v>66</v>
      </c>
      <c r="P798" t="s">
        <v>76</v>
      </c>
      <c r="Q798" t="s">
        <v>67</v>
      </c>
    </row>
    <row r="799" spans="1:17" x14ac:dyDescent="0.25">
      <c r="A799">
        <v>15766908</v>
      </c>
      <c r="B799">
        <v>488</v>
      </c>
      <c r="C799" t="s">
        <v>15</v>
      </c>
      <c r="D799" t="s">
        <v>74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  <c r="M799" t="s">
        <v>20</v>
      </c>
      <c r="N799" t="s">
        <v>68</v>
      </c>
      <c r="O799" t="s">
        <v>73</v>
      </c>
      <c r="P799" t="s">
        <v>75</v>
      </c>
      <c r="Q799" t="s">
        <v>67</v>
      </c>
    </row>
    <row r="800" spans="1:17" x14ac:dyDescent="0.25">
      <c r="A800">
        <v>15570134</v>
      </c>
      <c r="B800">
        <v>683</v>
      </c>
      <c r="C800" t="s">
        <v>14</v>
      </c>
      <c r="D800" t="s">
        <v>61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 t="s">
        <v>20</v>
      </c>
      <c r="N800" t="s">
        <v>71</v>
      </c>
      <c r="O800" t="s">
        <v>69</v>
      </c>
      <c r="P800" t="s">
        <v>70</v>
      </c>
      <c r="Q800" t="s">
        <v>67</v>
      </c>
    </row>
    <row r="801" spans="1:17" x14ac:dyDescent="0.25">
      <c r="A801">
        <v>15567367</v>
      </c>
      <c r="B801">
        <v>601</v>
      </c>
      <c r="C801" t="s">
        <v>15</v>
      </c>
      <c r="D801" t="s">
        <v>61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 t="s">
        <v>21</v>
      </c>
      <c r="N801" t="s">
        <v>62</v>
      </c>
      <c r="O801" t="s">
        <v>73</v>
      </c>
      <c r="P801" t="s">
        <v>76</v>
      </c>
      <c r="Q801" t="s">
        <v>67</v>
      </c>
    </row>
    <row r="802" spans="1:17" x14ac:dyDescent="0.25">
      <c r="A802">
        <v>15747542</v>
      </c>
      <c r="B802">
        <v>605</v>
      </c>
      <c r="C802" t="s">
        <v>14</v>
      </c>
      <c r="D802" t="s">
        <v>74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 t="s">
        <v>22</v>
      </c>
      <c r="N802" t="s">
        <v>62</v>
      </c>
      <c r="O802" t="s">
        <v>63</v>
      </c>
      <c r="P802" t="s">
        <v>70</v>
      </c>
      <c r="Q802" t="s">
        <v>67</v>
      </c>
    </row>
    <row r="803" spans="1:17" x14ac:dyDescent="0.25">
      <c r="A803">
        <v>15762238</v>
      </c>
      <c r="B803">
        <v>671</v>
      </c>
      <c r="C803" t="s">
        <v>15</v>
      </c>
      <c r="D803" t="s">
        <v>61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  <c r="M803" t="s">
        <v>21</v>
      </c>
      <c r="N803" t="s">
        <v>71</v>
      </c>
      <c r="O803" t="s">
        <v>66</v>
      </c>
      <c r="P803" t="s">
        <v>64</v>
      </c>
      <c r="Q803" t="s">
        <v>67</v>
      </c>
    </row>
    <row r="804" spans="1:17" x14ac:dyDescent="0.25">
      <c r="A804">
        <v>15681554</v>
      </c>
      <c r="B804">
        <v>614</v>
      </c>
      <c r="C804" t="s">
        <v>15</v>
      </c>
      <c r="D804" t="s">
        <v>61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 t="s">
        <v>20</v>
      </c>
      <c r="N804" t="s">
        <v>62</v>
      </c>
      <c r="O804" t="s">
        <v>73</v>
      </c>
      <c r="P804" t="s">
        <v>70</v>
      </c>
      <c r="Q804" t="s">
        <v>67</v>
      </c>
    </row>
    <row r="805" spans="1:17" x14ac:dyDescent="0.25">
      <c r="A805">
        <v>15712825</v>
      </c>
      <c r="B805">
        <v>511</v>
      </c>
      <c r="C805" t="s">
        <v>16</v>
      </c>
      <c r="D805" t="s">
        <v>61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  <c r="M805" t="s">
        <v>19</v>
      </c>
      <c r="N805" t="s">
        <v>68</v>
      </c>
      <c r="O805" t="s">
        <v>63</v>
      </c>
      <c r="P805" t="s">
        <v>76</v>
      </c>
      <c r="Q805" t="s">
        <v>67</v>
      </c>
    </row>
    <row r="806" spans="1:17" x14ac:dyDescent="0.25">
      <c r="A806">
        <v>15640280</v>
      </c>
      <c r="B806">
        <v>850</v>
      </c>
      <c r="C806" t="s">
        <v>14</v>
      </c>
      <c r="D806" t="s">
        <v>74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 t="s">
        <v>20</v>
      </c>
      <c r="N806" t="s">
        <v>72</v>
      </c>
      <c r="O806" t="s">
        <v>73</v>
      </c>
      <c r="P806" t="s">
        <v>75</v>
      </c>
      <c r="Q806" t="s">
        <v>67</v>
      </c>
    </row>
    <row r="807" spans="1:17" x14ac:dyDescent="0.25">
      <c r="A807">
        <v>15756026</v>
      </c>
      <c r="B807">
        <v>790</v>
      </c>
      <c r="C807" t="s">
        <v>16</v>
      </c>
      <c r="D807" t="s">
        <v>61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 t="s">
        <v>21</v>
      </c>
      <c r="N807" t="s">
        <v>77</v>
      </c>
      <c r="O807" t="s">
        <v>63</v>
      </c>
      <c r="P807" t="s">
        <v>76</v>
      </c>
      <c r="Q807" t="s">
        <v>65</v>
      </c>
    </row>
    <row r="808" spans="1:17" x14ac:dyDescent="0.25">
      <c r="A808">
        <v>15613319</v>
      </c>
      <c r="B808">
        <v>793</v>
      </c>
      <c r="C808" t="s">
        <v>14</v>
      </c>
      <c r="D808" t="s">
        <v>61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 t="s">
        <v>20</v>
      </c>
      <c r="N808" t="s">
        <v>77</v>
      </c>
      <c r="O808" t="s">
        <v>63</v>
      </c>
      <c r="P808" t="s">
        <v>64</v>
      </c>
      <c r="Q808" t="s">
        <v>67</v>
      </c>
    </row>
    <row r="809" spans="1:17" x14ac:dyDescent="0.25">
      <c r="A809">
        <v>15798906</v>
      </c>
      <c r="B809">
        <v>628</v>
      </c>
      <c r="C809" t="s">
        <v>14</v>
      </c>
      <c r="D809" t="s">
        <v>74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 t="s">
        <v>23</v>
      </c>
      <c r="N809" t="s">
        <v>62</v>
      </c>
      <c r="O809" t="s">
        <v>63</v>
      </c>
      <c r="P809" t="s">
        <v>75</v>
      </c>
      <c r="Q809" t="s">
        <v>67</v>
      </c>
    </row>
    <row r="810" spans="1:17" x14ac:dyDescent="0.25">
      <c r="A810">
        <v>15708917</v>
      </c>
      <c r="B810">
        <v>598</v>
      </c>
      <c r="C810" t="s">
        <v>15</v>
      </c>
      <c r="D810" t="s">
        <v>74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  <c r="M810" t="s">
        <v>22</v>
      </c>
      <c r="N810" t="s">
        <v>62</v>
      </c>
      <c r="O810" t="s">
        <v>69</v>
      </c>
      <c r="P810" t="s">
        <v>76</v>
      </c>
      <c r="Q810" t="s">
        <v>67</v>
      </c>
    </row>
    <row r="811" spans="1:17" x14ac:dyDescent="0.25">
      <c r="A811">
        <v>15778463</v>
      </c>
      <c r="B811">
        <v>657</v>
      </c>
      <c r="C811" t="s">
        <v>14</v>
      </c>
      <c r="D811" t="s">
        <v>61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  <c r="M811" t="s">
        <v>20</v>
      </c>
      <c r="N811" t="s">
        <v>62</v>
      </c>
      <c r="O811" t="s">
        <v>66</v>
      </c>
      <c r="P811" t="s">
        <v>70</v>
      </c>
      <c r="Q811" t="s">
        <v>67</v>
      </c>
    </row>
    <row r="812" spans="1:17" x14ac:dyDescent="0.25">
      <c r="A812">
        <v>15699430</v>
      </c>
      <c r="B812">
        <v>618</v>
      </c>
      <c r="C812" t="s">
        <v>14</v>
      </c>
      <c r="D812" t="s">
        <v>61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 t="s">
        <v>20</v>
      </c>
      <c r="N812" t="s">
        <v>62</v>
      </c>
      <c r="O812" t="s">
        <v>63</v>
      </c>
      <c r="P812" t="s">
        <v>76</v>
      </c>
      <c r="Q812" t="s">
        <v>67</v>
      </c>
    </row>
    <row r="813" spans="1:17" x14ac:dyDescent="0.25">
      <c r="A813">
        <v>15649992</v>
      </c>
      <c r="B813">
        <v>681</v>
      </c>
      <c r="C813" t="s">
        <v>16</v>
      </c>
      <c r="D813" t="s">
        <v>74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  <c r="M813" t="s">
        <v>23</v>
      </c>
      <c r="N813" t="s">
        <v>71</v>
      </c>
      <c r="O813" t="s">
        <v>73</v>
      </c>
      <c r="P813" t="s">
        <v>70</v>
      </c>
      <c r="Q813" t="s">
        <v>67</v>
      </c>
    </row>
    <row r="814" spans="1:17" x14ac:dyDescent="0.25">
      <c r="A814">
        <v>15578980</v>
      </c>
      <c r="B814">
        <v>516</v>
      </c>
      <c r="C814" t="s">
        <v>16</v>
      </c>
      <c r="D814" t="s">
        <v>61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 t="s">
        <v>20</v>
      </c>
      <c r="N814" t="s">
        <v>68</v>
      </c>
      <c r="O814" t="s">
        <v>63</v>
      </c>
      <c r="P814" t="s">
        <v>75</v>
      </c>
      <c r="Q814" t="s">
        <v>67</v>
      </c>
    </row>
    <row r="815" spans="1:17" x14ac:dyDescent="0.25">
      <c r="A815">
        <v>15775306</v>
      </c>
      <c r="B815">
        <v>421</v>
      </c>
      <c r="C815" t="s">
        <v>15</v>
      </c>
      <c r="D815" t="s">
        <v>74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 t="s">
        <v>19</v>
      </c>
      <c r="N815" t="s">
        <v>68</v>
      </c>
      <c r="O815" t="s">
        <v>73</v>
      </c>
      <c r="P815" t="s">
        <v>70</v>
      </c>
      <c r="Q815" t="s">
        <v>65</v>
      </c>
    </row>
    <row r="816" spans="1:17" x14ac:dyDescent="0.25">
      <c r="A816">
        <v>15641655</v>
      </c>
      <c r="B816">
        <v>700</v>
      </c>
      <c r="C816" t="s">
        <v>14</v>
      </c>
      <c r="D816" t="s">
        <v>61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 t="s">
        <v>19</v>
      </c>
      <c r="N816" t="s">
        <v>71</v>
      </c>
      <c r="O816" t="s">
        <v>63</v>
      </c>
      <c r="P816" t="s">
        <v>64</v>
      </c>
      <c r="Q816" t="s">
        <v>67</v>
      </c>
    </row>
    <row r="817" spans="1:17" x14ac:dyDescent="0.25">
      <c r="A817">
        <v>15619708</v>
      </c>
      <c r="B817">
        <v>745</v>
      </c>
      <c r="C817" t="s">
        <v>14</v>
      </c>
      <c r="D817" t="s">
        <v>74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  <c r="M817" t="s">
        <v>19</v>
      </c>
      <c r="N817" t="s">
        <v>77</v>
      </c>
      <c r="O817" t="s">
        <v>69</v>
      </c>
      <c r="P817" t="s">
        <v>75</v>
      </c>
      <c r="Q817" t="s">
        <v>67</v>
      </c>
    </row>
    <row r="818" spans="1:17" x14ac:dyDescent="0.25">
      <c r="A818">
        <v>15734565</v>
      </c>
      <c r="B818">
        <v>696</v>
      </c>
      <c r="C818" t="s">
        <v>14</v>
      </c>
      <c r="D818" t="s">
        <v>74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 t="s">
        <v>19</v>
      </c>
      <c r="N818" t="s">
        <v>71</v>
      </c>
      <c r="O818" t="s">
        <v>63</v>
      </c>
      <c r="P818" t="s">
        <v>70</v>
      </c>
      <c r="Q818" t="s">
        <v>67</v>
      </c>
    </row>
    <row r="819" spans="1:17" x14ac:dyDescent="0.25">
      <c r="A819">
        <v>15806438</v>
      </c>
      <c r="B819">
        <v>580</v>
      </c>
      <c r="C819" t="s">
        <v>15</v>
      </c>
      <c r="D819" t="s">
        <v>61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 t="s">
        <v>21</v>
      </c>
      <c r="N819" t="s">
        <v>62</v>
      </c>
      <c r="O819" t="s">
        <v>73</v>
      </c>
      <c r="P819" t="s">
        <v>64</v>
      </c>
      <c r="Q819" t="s">
        <v>65</v>
      </c>
    </row>
    <row r="820" spans="1:17" x14ac:dyDescent="0.25">
      <c r="A820">
        <v>15591969</v>
      </c>
      <c r="B820">
        <v>497</v>
      </c>
      <c r="C820" t="s">
        <v>16</v>
      </c>
      <c r="D820" t="s">
        <v>74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 t="s">
        <v>19</v>
      </c>
      <c r="N820" t="s">
        <v>68</v>
      </c>
      <c r="O820" t="s">
        <v>66</v>
      </c>
      <c r="P820" t="s">
        <v>76</v>
      </c>
      <c r="Q820" t="s">
        <v>67</v>
      </c>
    </row>
    <row r="821" spans="1:17" x14ac:dyDescent="0.25">
      <c r="A821">
        <v>15747807</v>
      </c>
      <c r="B821">
        <v>720</v>
      </c>
      <c r="C821" t="s">
        <v>14</v>
      </c>
      <c r="D821" t="s">
        <v>61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 t="s">
        <v>21</v>
      </c>
      <c r="N821" t="s">
        <v>71</v>
      </c>
      <c r="O821" t="s">
        <v>73</v>
      </c>
      <c r="P821" t="s">
        <v>70</v>
      </c>
      <c r="Q821" t="s">
        <v>67</v>
      </c>
    </row>
    <row r="822" spans="1:17" x14ac:dyDescent="0.25">
      <c r="A822">
        <v>15596939</v>
      </c>
      <c r="B822">
        <v>659</v>
      </c>
      <c r="C822" t="s">
        <v>15</v>
      </c>
      <c r="D822" t="s">
        <v>74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  <c r="M822" t="s">
        <v>20</v>
      </c>
      <c r="N822" t="s">
        <v>62</v>
      </c>
      <c r="O822" t="s">
        <v>73</v>
      </c>
      <c r="P822" t="s">
        <v>75</v>
      </c>
      <c r="Q822" t="s">
        <v>67</v>
      </c>
    </row>
    <row r="823" spans="1:17" x14ac:dyDescent="0.25">
      <c r="A823">
        <v>15716155</v>
      </c>
      <c r="B823">
        <v>841</v>
      </c>
      <c r="C823" t="s">
        <v>14</v>
      </c>
      <c r="D823" t="s">
        <v>61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 t="s">
        <v>20</v>
      </c>
      <c r="N823" t="s">
        <v>72</v>
      </c>
      <c r="O823" t="s">
        <v>69</v>
      </c>
      <c r="P823" t="s">
        <v>75</v>
      </c>
      <c r="Q823" t="s">
        <v>67</v>
      </c>
    </row>
    <row r="824" spans="1:17" x14ac:dyDescent="0.25">
      <c r="A824">
        <v>15765311</v>
      </c>
      <c r="B824">
        <v>642</v>
      </c>
      <c r="C824" t="s">
        <v>16</v>
      </c>
      <c r="D824" t="s">
        <v>74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  <c r="M824" t="s">
        <v>20</v>
      </c>
      <c r="N824" t="s">
        <v>62</v>
      </c>
      <c r="O824" t="s">
        <v>63</v>
      </c>
      <c r="P824" t="s">
        <v>70</v>
      </c>
      <c r="Q824" t="s">
        <v>67</v>
      </c>
    </row>
    <row r="825" spans="1:17" x14ac:dyDescent="0.25">
      <c r="A825">
        <v>15757811</v>
      </c>
      <c r="B825">
        <v>732</v>
      </c>
      <c r="C825" t="s">
        <v>16</v>
      </c>
      <c r="D825" t="s">
        <v>61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 t="s">
        <v>23</v>
      </c>
      <c r="N825" t="s">
        <v>71</v>
      </c>
      <c r="O825" t="s">
        <v>73</v>
      </c>
      <c r="P825" t="s">
        <v>76</v>
      </c>
      <c r="Q825" t="s">
        <v>65</v>
      </c>
    </row>
    <row r="826" spans="1:17" x14ac:dyDescent="0.25">
      <c r="A826">
        <v>15603830</v>
      </c>
      <c r="B826">
        <v>600</v>
      </c>
      <c r="C826" t="s">
        <v>16</v>
      </c>
      <c r="D826" t="s">
        <v>74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  <c r="M826" t="s">
        <v>20</v>
      </c>
      <c r="N826" t="s">
        <v>62</v>
      </c>
      <c r="O826" t="s">
        <v>63</v>
      </c>
      <c r="P826" t="s">
        <v>75</v>
      </c>
      <c r="Q826" t="s">
        <v>67</v>
      </c>
    </row>
    <row r="827" spans="1:17" x14ac:dyDescent="0.25">
      <c r="A827">
        <v>15660602</v>
      </c>
      <c r="B827">
        <v>464</v>
      </c>
      <c r="C827" t="s">
        <v>15</v>
      </c>
      <c r="D827" t="s">
        <v>74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 t="s">
        <v>20</v>
      </c>
      <c r="N827" t="s">
        <v>68</v>
      </c>
      <c r="O827" t="s">
        <v>69</v>
      </c>
      <c r="P827" t="s">
        <v>70</v>
      </c>
      <c r="Q827" t="s">
        <v>67</v>
      </c>
    </row>
    <row r="828" spans="1:17" x14ac:dyDescent="0.25">
      <c r="A828">
        <v>15660535</v>
      </c>
      <c r="B828">
        <v>680</v>
      </c>
      <c r="C828" t="s">
        <v>14</v>
      </c>
      <c r="D828" t="s">
        <v>61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 t="s">
        <v>21</v>
      </c>
      <c r="N828" t="s">
        <v>71</v>
      </c>
      <c r="O828" t="s">
        <v>63</v>
      </c>
      <c r="P828" t="s">
        <v>75</v>
      </c>
      <c r="Q828" t="s">
        <v>67</v>
      </c>
    </row>
    <row r="829" spans="1:17" x14ac:dyDescent="0.25">
      <c r="A829">
        <v>15666633</v>
      </c>
      <c r="B829">
        <v>758</v>
      </c>
      <c r="C829" t="s">
        <v>16</v>
      </c>
      <c r="D829" t="s">
        <v>74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 t="s">
        <v>22</v>
      </c>
      <c r="N829" t="s">
        <v>77</v>
      </c>
      <c r="O829" t="s">
        <v>63</v>
      </c>
      <c r="P829" t="s">
        <v>64</v>
      </c>
      <c r="Q829" t="s">
        <v>67</v>
      </c>
    </row>
    <row r="830" spans="1:17" x14ac:dyDescent="0.25">
      <c r="A830">
        <v>15596914</v>
      </c>
      <c r="B830">
        <v>630</v>
      </c>
      <c r="C830" t="s">
        <v>15</v>
      </c>
      <c r="D830" t="s">
        <v>61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  <c r="M830" t="s">
        <v>20</v>
      </c>
      <c r="N830" t="s">
        <v>62</v>
      </c>
      <c r="O830" t="s">
        <v>73</v>
      </c>
      <c r="P830" t="s">
        <v>64</v>
      </c>
      <c r="Q830" t="s">
        <v>67</v>
      </c>
    </row>
    <row r="831" spans="1:17" x14ac:dyDescent="0.25">
      <c r="A831">
        <v>15639788</v>
      </c>
      <c r="B831">
        <v>577</v>
      </c>
      <c r="C831" t="s">
        <v>14</v>
      </c>
      <c r="D831" t="s">
        <v>61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 t="s">
        <v>20</v>
      </c>
      <c r="N831" t="s">
        <v>68</v>
      </c>
      <c r="O831" t="s">
        <v>63</v>
      </c>
      <c r="P831" t="s">
        <v>76</v>
      </c>
      <c r="Q831" t="s">
        <v>67</v>
      </c>
    </row>
    <row r="832" spans="1:17" x14ac:dyDescent="0.25">
      <c r="A832">
        <v>15695846</v>
      </c>
      <c r="B832">
        <v>684</v>
      </c>
      <c r="C832" t="s">
        <v>14</v>
      </c>
      <c r="D832" t="s">
        <v>61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 t="s">
        <v>20</v>
      </c>
      <c r="N832" t="s">
        <v>71</v>
      </c>
      <c r="O832" t="s">
        <v>63</v>
      </c>
      <c r="P832" t="s">
        <v>70</v>
      </c>
      <c r="Q832" t="s">
        <v>67</v>
      </c>
    </row>
    <row r="833" spans="1:17" x14ac:dyDescent="0.25">
      <c r="A833">
        <v>15726234</v>
      </c>
      <c r="B833">
        <v>708</v>
      </c>
      <c r="C833" t="s">
        <v>16</v>
      </c>
      <c r="D833" t="s">
        <v>61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 t="s">
        <v>21</v>
      </c>
      <c r="N833" t="s">
        <v>71</v>
      </c>
      <c r="O833" t="s">
        <v>63</v>
      </c>
      <c r="P833" t="s">
        <v>75</v>
      </c>
      <c r="Q833" t="s">
        <v>67</v>
      </c>
    </row>
    <row r="834" spans="1:17" x14ac:dyDescent="0.25">
      <c r="A834">
        <v>15797964</v>
      </c>
      <c r="B834">
        <v>732</v>
      </c>
      <c r="C834" t="s">
        <v>15</v>
      </c>
      <c r="D834" t="s">
        <v>61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 t="s">
        <v>19</v>
      </c>
      <c r="N834" t="s">
        <v>71</v>
      </c>
      <c r="O834" t="s">
        <v>69</v>
      </c>
      <c r="P834" t="s">
        <v>64</v>
      </c>
      <c r="Q834" t="s">
        <v>67</v>
      </c>
    </row>
    <row r="835" spans="1:17" x14ac:dyDescent="0.25">
      <c r="A835">
        <v>15625881</v>
      </c>
      <c r="B835">
        <v>634</v>
      </c>
      <c r="C835" t="s">
        <v>15</v>
      </c>
      <c r="D835" t="s">
        <v>74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 t="s">
        <v>20</v>
      </c>
      <c r="N835" t="s">
        <v>62</v>
      </c>
      <c r="O835" t="s">
        <v>73</v>
      </c>
      <c r="P835" t="s">
        <v>75</v>
      </c>
      <c r="Q835" t="s">
        <v>67</v>
      </c>
    </row>
    <row r="836" spans="1:17" x14ac:dyDescent="0.25">
      <c r="A836">
        <v>15780628</v>
      </c>
      <c r="B836">
        <v>633</v>
      </c>
      <c r="C836" t="s">
        <v>14</v>
      </c>
      <c r="D836" t="s">
        <v>61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 t="s">
        <v>20</v>
      </c>
      <c r="N836" t="s">
        <v>62</v>
      </c>
      <c r="O836" t="s">
        <v>63</v>
      </c>
      <c r="P836" t="s">
        <v>70</v>
      </c>
      <c r="Q836" t="s">
        <v>67</v>
      </c>
    </row>
    <row r="837" spans="1:17" x14ac:dyDescent="0.25">
      <c r="A837">
        <v>15575883</v>
      </c>
      <c r="B837">
        <v>559</v>
      </c>
      <c r="C837" t="s">
        <v>14</v>
      </c>
      <c r="D837" t="s">
        <v>74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  <c r="M837" t="s">
        <v>20</v>
      </c>
      <c r="N837" t="s">
        <v>68</v>
      </c>
      <c r="O837" t="s">
        <v>73</v>
      </c>
      <c r="P837" t="s">
        <v>64</v>
      </c>
      <c r="Q837" t="s">
        <v>67</v>
      </c>
    </row>
    <row r="838" spans="1:17" x14ac:dyDescent="0.25">
      <c r="A838">
        <v>15585036</v>
      </c>
      <c r="B838">
        <v>694</v>
      </c>
      <c r="C838" t="s">
        <v>16</v>
      </c>
      <c r="D838" t="s">
        <v>61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 t="s">
        <v>20</v>
      </c>
      <c r="N838" t="s">
        <v>71</v>
      </c>
      <c r="O838" t="s">
        <v>63</v>
      </c>
      <c r="P838" t="s">
        <v>75</v>
      </c>
      <c r="Q838" t="s">
        <v>67</v>
      </c>
    </row>
    <row r="839" spans="1:17" x14ac:dyDescent="0.25">
      <c r="A839">
        <v>15589488</v>
      </c>
      <c r="B839">
        <v>686</v>
      </c>
      <c r="C839" t="s">
        <v>15</v>
      </c>
      <c r="D839" t="s">
        <v>61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 t="s">
        <v>22</v>
      </c>
      <c r="N839" t="s">
        <v>71</v>
      </c>
      <c r="O839" t="s">
        <v>73</v>
      </c>
      <c r="P839" t="s">
        <v>75</v>
      </c>
      <c r="Q839" t="s">
        <v>67</v>
      </c>
    </row>
    <row r="840" spans="1:17" x14ac:dyDescent="0.25">
      <c r="A840">
        <v>15585888</v>
      </c>
      <c r="B840">
        <v>553</v>
      </c>
      <c r="C840" t="s">
        <v>16</v>
      </c>
      <c r="D840" t="s">
        <v>61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 t="s">
        <v>21</v>
      </c>
      <c r="N840" t="s">
        <v>68</v>
      </c>
      <c r="O840" t="s">
        <v>63</v>
      </c>
      <c r="P840" t="s">
        <v>75</v>
      </c>
      <c r="Q840" t="s">
        <v>65</v>
      </c>
    </row>
    <row r="841" spans="1:17" x14ac:dyDescent="0.25">
      <c r="A841">
        <v>15727915</v>
      </c>
      <c r="B841">
        <v>507</v>
      </c>
      <c r="C841" t="s">
        <v>14</v>
      </c>
      <c r="D841" t="s">
        <v>74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 t="s">
        <v>20</v>
      </c>
      <c r="N841" t="s">
        <v>68</v>
      </c>
      <c r="O841" t="s">
        <v>66</v>
      </c>
      <c r="P841" t="s">
        <v>75</v>
      </c>
      <c r="Q841" t="s">
        <v>67</v>
      </c>
    </row>
    <row r="842" spans="1:17" x14ac:dyDescent="0.25">
      <c r="A842">
        <v>15707567</v>
      </c>
      <c r="B842">
        <v>732</v>
      </c>
      <c r="C842" t="s">
        <v>15</v>
      </c>
      <c r="D842" t="s">
        <v>74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  <c r="M842" t="s">
        <v>22</v>
      </c>
      <c r="N842" t="s">
        <v>71</v>
      </c>
      <c r="O842" t="s">
        <v>73</v>
      </c>
      <c r="P842" t="s">
        <v>70</v>
      </c>
      <c r="Q842" t="s">
        <v>65</v>
      </c>
    </row>
    <row r="843" spans="1:17" x14ac:dyDescent="0.25">
      <c r="A843">
        <v>15737792</v>
      </c>
      <c r="B843">
        <v>818</v>
      </c>
      <c r="C843" t="s">
        <v>14</v>
      </c>
      <c r="D843" t="s">
        <v>61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 t="s">
        <v>20</v>
      </c>
      <c r="N843" t="s">
        <v>72</v>
      </c>
      <c r="O843" t="s">
        <v>69</v>
      </c>
      <c r="P843" t="s">
        <v>64</v>
      </c>
      <c r="Q843" t="s">
        <v>67</v>
      </c>
    </row>
    <row r="844" spans="1:17" x14ac:dyDescent="0.25">
      <c r="A844">
        <v>15599433</v>
      </c>
      <c r="B844">
        <v>660</v>
      </c>
      <c r="C844" t="s">
        <v>15</v>
      </c>
      <c r="D844" t="s">
        <v>74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 t="s">
        <v>20</v>
      </c>
      <c r="N844" t="s">
        <v>62</v>
      </c>
      <c r="O844" t="s">
        <v>66</v>
      </c>
      <c r="P844" t="s">
        <v>70</v>
      </c>
      <c r="Q844" t="s">
        <v>67</v>
      </c>
    </row>
    <row r="845" spans="1:17" x14ac:dyDescent="0.25">
      <c r="A845">
        <v>15672012</v>
      </c>
      <c r="B845">
        <v>773</v>
      </c>
      <c r="C845" t="s">
        <v>16</v>
      </c>
      <c r="D845" t="s">
        <v>61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 t="s">
        <v>21</v>
      </c>
      <c r="N845" t="s">
        <v>77</v>
      </c>
      <c r="O845" t="s">
        <v>63</v>
      </c>
      <c r="P845" t="s">
        <v>75</v>
      </c>
      <c r="Q845" t="s">
        <v>65</v>
      </c>
    </row>
    <row r="846" spans="1:17" x14ac:dyDescent="0.25">
      <c r="A846">
        <v>15806983</v>
      </c>
      <c r="B846">
        <v>640</v>
      </c>
      <c r="C846" t="s">
        <v>14</v>
      </c>
      <c r="D846" t="s">
        <v>74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  <c r="M846" t="s">
        <v>21</v>
      </c>
      <c r="N846" t="s">
        <v>62</v>
      </c>
      <c r="O846" t="s">
        <v>73</v>
      </c>
      <c r="P846" t="s">
        <v>75</v>
      </c>
      <c r="Q846" t="s">
        <v>67</v>
      </c>
    </row>
    <row r="847" spans="1:17" x14ac:dyDescent="0.25">
      <c r="A847">
        <v>15592222</v>
      </c>
      <c r="B847">
        <v>505</v>
      </c>
      <c r="C847" t="s">
        <v>14</v>
      </c>
      <c r="D847" t="s">
        <v>74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  <c r="M847" t="s">
        <v>21</v>
      </c>
      <c r="N847" t="s">
        <v>68</v>
      </c>
      <c r="O847" t="s">
        <v>66</v>
      </c>
      <c r="P847" t="s">
        <v>70</v>
      </c>
      <c r="Q847" t="s">
        <v>67</v>
      </c>
    </row>
    <row r="848" spans="1:17" x14ac:dyDescent="0.25">
      <c r="A848">
        <v>15608968</v>
      </c>
      <c r="B848">
        <v>714</v>
      </c>
      <c r="C848" t="s">
        <v>15</v>
      </c>
      <c r="D848" t="s">
        <v>74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 t="s">
        <v>19</v>
      </c>
      <c r="N848" t="s">
        <v>71</v>
      </c>
      <c r="O848" t="s">
        <v>66</v>
      </c>
      <c r="P848" t="s">
        <v>70</v>
      </c>
      <c r="Q848" t="s">
        <v>67</v>
      </c>
    </row>
    <row r="849" spans="1:17" x14ac:dyDescent="0.25">
      <c r="A849">
        <v>15586959</v>
      </c>
      <c r="B849">
        <v>468</v>
      </c>
      <c r="C849" t="s">
        <v>14</v>
      </c>
      <c r="D849" t="s">
        <v>61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 t="s">
        <v>21</v>
      </c>
      <c r="N849" t="s">
        <v>68</v>
      </c>
      <c r="O849" t="s">
        <v>63</v>
      </c>
      <c r="P849" t="s">
        <v>75</v>
      </c>
      <c r="Q849" t="s">
        <v>67</v>
      </c>
    </row>
    <row r="850" spans="1:17" x14ac:dyDescent="0.25">
      <c r="A850">
        <v>15646558</v>
      </c>
      <c r="B850">
        <v>611</v>
      </c>
      <c r="C850" t="s">
        <v>16</v>
      </c>
      <c r="D850" t="s">
        <v>74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  <c r="M850" t="s">
        <v>22</v>
      </c>
      <c r="N850" t="s">
        <v>62</v>
      </c>
      <c r="O850" t="s">
        <v>73</v>
      </c>
      <c r="P850" t="s">
        <v>64</v>
      </c>
      <c r="Q850" t="s">
        <v>67</v>
      </c>
    </row>
    <row r="851" spans="1:17" x14ac:dyDescent="0.25">
      <c r="A851">
        <v>15725811</v>
      </c>
      <c r="B851">
        <v>705</v>
      </c>
      <c r="C851" t="s">
        <v>14</v>
      </c>
      <c r="D851" t="s">
        <v>74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  <c r="M851" t="s">
        <v>19</v>
      </c>
      <c r="N851" t="s">
        <v>71</v>
      </c>
      <c r="O851" t="s">
        <v>66</v>
      </c>
      <c r="P851" t="s">
        <v>64</v>
      </c>
      <c r="Q851" t="s">
        <v>67</v>
      </c>
    </row>
    <row r="852" spans="1:17" x14ac:dyDescent="0.25">
      <c r="A852">
        <v>15572265</v>
      </c>
      <c r="B852">
        <v>646</v>
      </c>
      <c r="C852" t="s">
        <v>15</v>
      </c>
      <c r="D852" t="s">
        <v>74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 t="s">
        <v>21</v>
      </c>
      <c r="N852" t="s">
        <v>62</v>
      </c>
      <c r="O852" t="s">
        <v>69</v>
      </c>
      <c r="P852" t="s">
        <v>64</v>
      </c>
      <c r="Q852" t="s">
        <v>67</v>
      </c>
    </row>
    <row r="853" spans="1:17" x14ac:dyDescent="0.25">
      <c r="A853">
        <v>15794048</v>
      </c>
      <c r="B853">
        <v>667</v>
      </c>
      <c r="C853" t="s">
        <v>15</v>
      </c>
      <c r="D853" t="s">
        <v>61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 t="s">
        <v>21</v>
      </c>
      <c r="N853" t="s">
        <v>62</v>
      </c>
      <c r="O853" t="s">
        <v>66</v>
      </c>
      <c r="P853" t="s">
        <v>64</v>
      </c>
      <c r="Q853" t="s">
        <v>65</v>
      </c>
    </row>
    <row r="854" spans="1:17" x14ac:dyDescent="0.25">
      <c r="A854">
        <v>15677610</v>
      </c>
      <c r="B854">
        <v>511</v>
      </c>
      <c r="C854" t="s">
        <v>15</v>
      </c>
      <c r="D854" t="s">
        <v>61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 t="s">
        <v>21</v>
      </c>
      <c r="N854" t="s">
        <v>68</v>
      </c>
      <c r="O854" t="s">
        <v>69</v>
      </c>
      <c r="P854" t="s">
        <v>70</v>
      </c>
      <c r="Q854" t="s">
        <v>67</v>
      </c>
    </row>
    <row r="855" spans="1:17" x14ac:dyDescent="0.25">
      <c r="A855">
        <v>15745012</v>
      </c>
      <c r="B855">
        <v>653</v>
      </c>
      <c r="C855" t="s">
        <v>14</v>
      </c>
      <c r="D855" t="s">
        <v>61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 t="s">
        <v>21</v>
      </c>
      <c r="N855" t="s">
        <v>62</v>
      </c>
      <c r="O855" t="s">
        <v>63</v>
      </c>
      <c r="P855" t="s">
        <v>70</v>
      </c>
      <c r="Q855" t="s">
        <v>67</v>
      </c>
    </row>
    <row r="856" spans="1:17" x14ac:dyDescent="0.25">
      <c r="A856">
        <v>15601589</v>
      </c>
      <c r="B856">
        <v>675</v>
      </c>
      <c r="C856" t="s">
        <v>14</v>
      </c>
      <c r="D856" t="s">
        <v>61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  <c r="M856" t="s">
        <v>22</v>
      </c>
      <c r="N856" t="s">
        <v>71</v>
      </c>
      <c r="O856" t="s">
        <v>63</v>
      </c>
      <c r="P856" t="s">
        <v>70</v>
      </c>
      <c r="Q856" t="s">
        <v>67</v>
      </c>
    </row>
    <row r="857" spans="1:17" x14ac:dyDescent="0.25">
      <c r="A857">
        <v>15686436</v>
      </c>
      <c r="B857">
        <v>523</v>
      </c>
      <c r="C857" t="s">
        <v>16</v>
      </c>
      <c r="D857" t="s">
        <v>74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 t="s">
        <v>20</v>
      </c>
      <c r="N857" t="s">
        <v>68</v>
      </c>
      <c r="O857" t="s">
        <v>63</v>
      </c>
      <c r="P857" t="s">
        <v>75</v>
      </c>
      <c r="Q857" t="s">
        <v>67</v>
      </c>
    </row>
    <row r="858" spans="1:17" x14ac:dyDescent="0.25">
      <c r="A858">
        <v>15693864</v>
      </c>
      <c r="B858">
        <v>567</v>
      </c>
      <c r="C858" t="s">
        <v>15</v>
      </c>
      <c r="D858" t="s">
        <v>61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  <c r="M858" t="s">
        <v>21</v>
      </c>
      <c r="N858" t="s">
        <v>68</v>
      </c>
      <c r="O858" t="s">
        <v>73</v>
      </c>
      <c r="P858" t="s">
        <v>75</v>
      </c>
      <c r="Q858" t="s">
        <v>65</v>
      </c>
    </row>
    <row r="859" spans="1:17" x14ac:dyDescent="0.25">
      <c r="A859">
        <v>15760550</v>
      </c>
      <c r="B859">
        <v>741</v>
      </c>
      <c r="C859" t="s">
        <v>16</v>
      </c>
      <c r="D859" t="s">
        <v>74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  <c r="M859" t="s">
        <v>20</v>
      </c>
      <c r="N859" t="s">
        <v>77</v>
      </c>
      <c r="O859" t="s">
        <v>73</v>
      </c>
      <c r="P859" t="s">
        <v>70</v>
      </c>
      <c r="Q859" t="s">
        <v>67</v>
      </c>
    </row>
    <row r="860" spans="1:17" x14ac:dyDescent="0.25">
      <c r="A860">
        <v>15686137</v>
      </c>
      <c r="B860">
        <v>456</v>
      </c>
      <c r="C860" t="s">
        <v>16</v>
      </c>
      <c r="D860" t="s">
        <v>74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 t="s">
        <v>20</v>
      </c>
      <c r="N860" t="s">
        <v>68</v>
      </c>
      <c r="O860" t="s">
        <v>73</v>
      </c>
      <c r="P860" t="s">
        <v>76</v>
      </c>
      <c r="Q860" t="s">
        <v>67</v>
      </c>
    </row>
    <row r="861" spans="1:17" x14ac:dyDescent="0.25">
      <c r="A861">
        <v>15809087</v>
      </c>
      <c r="B861">
        <v>598</v>
      </c>
      <c r="C861" t="s">
        <v>14</v>
      </c>
      <c r="D861" t="s">
        <v>74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 t="s">
        <v>23</v>
      </c>
      <c r="N861" t="s">
        <v>62</v>
      </c>
      <c r="O861" t="s">
        <v>63</v>
      </c>
      <c r="P861" t="s">
        <v>64</v>
      </c>
      <c r="Q861" t="s">
        <v>65</v>
      </c>
    </row>
    <row r="862" spans="1:17" x14ac:dyDescent="0.25">
      <c r="A862">
        <v>15807663</v>
      </c>
      <c r="B862">
        <v>667</v>
      </c>
      <c r="C862" t="s">
        <v>14</v>
      </c>
      <c r="D862" t="s">
        <v>74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  <c r="M862" t="s">
        <v>21</v>
      </c>
      <c r="N862" t="s">
        <v>62</v>
      </c>
      <c r="O862" t="s">
        <v>69</v>
      </c>
      <c r="P862" t="s">
        <v>70</v>
      </c>
      <c r="Q862" t="s">
        <v>65</v>
      </c>
    </row>
    <row r="863" spans="1:17" x14ac:dyDescent="0.25">
      <c r="A863">
        <v>15809100</v>
      </c>
      <c r="B863">
        <v>548</v>
      </c>
      <c r="C863" t="s">
        <v>14</v>
      </c>
      <c r="D863" t="s">
        <v>61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 t="s">
        <v>20</v>
      </c>
      <c r="N863" t="s">
        <v>68</v>
      </c>
      <c r="O863" t="s">
        <v>69</v>
      </c>
      <c r="P863" t="s">
        <v>64</v>
      </c>
      <c r="Q863" t="s">
        <v>65</v>
      </c>
    </row>
    <row r="864" spans="1:17" x14ac:dyDescent="0.25">
      <c r="A864">
        <v>15794916</v>
      </c>
      <c r="B864">
        <v>725</v>
      </c>
      <c r="C864" t="s">
        <v>14</v>
      </c>
      <c r="D864" t="s">
        <v>74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 t="s">
        <v>21</v>
      </c>
      <c r="N864" t="s">
        <v>71</v>
      </c>
      <c r="O864" t="s">
        <v>73</v>
      </c>
      <c r="P864" t="s">
        <v>70</v>
      </c>
      <c r="Q864" t="s">
        <v>67</v>
      </c>
    </row>
    <row r="865" spans="1:17" x14ac:dyDescent="0.25">
      <c r="A865">
        <v>15614215</v>
      </c>
      <c r="B865">
        <v>717</v>
      </c>
      <c r="C865" t="s">
        <v>14</v>
      </c>
      <c r="D865" t="s">
        <v>74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 t="s">
        <v>22</v>
      </c>
      <c r="N865" t="s">
        <v>71</v>
      </c>
      <c r="O865" t="s">
        <v>63</v>
      </c>
      <c r="P865" t="s">
        <v>70</v>
      </c>
      <c r="Q865" t="s">
        <v>67</v>
      </c>
    </row>
    <row r="866" spans="1:17" x14ac:dyDescent="0.25">
      <c r="A866">
        <v>15805449</v>
      </c>
      <c r="B866">
        <v>594</v>
      </c>
      <c r="C866" t="s">
        <v>14</v>
      </c>
      <c r="D866" t="s">
        <v>74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 t="s">
        <v>20</v>
      </c>
      <c r="N866" t="s">
        <v>62</v>
      </c>
      <c r="O866" t="s">
        <v>63</v>
      </c>
      <c r="P866" t="s">
        <v>75</v>
      </c>
      <c r="Q866" t="s">
        <v>67</v>
      </c>
    </row>
    <row r="867" spans="1:17" x14ac:dyDescent="0.25">
      <c r="A867">
        <v>15686983</v>
      </c>
      <c r="B867">
        <v>678</v>
      </c>
      <c r="C867" t="s">
        <v>15</v>
      </c>
      <c r="D867" t="s">
        <v>61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 t="s">
        <v>19</v>
      </c>
      <c r="N867" t="s">
        <v>71</v>
      </c>
      <c r="O867" t="s">
        <v>66</v>
      </c>
      <c r="P867" t="s">
        <v>76</v>
      </c>
      <c r="Q867" t="s">
        <v>67</v>
      </c>
    </row>
    <row r="868" spans="1:17" x14ac:dyDescent="0.25">
      <c r="A868">
        <v>15808017</v>
      </c>
      <c r="B868">
        <v>545</v>
      </c>
      <c r="C868" t="s">
        <v>14</v>
      </c>
      <c r="D868" t="s">
        <v>74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 t="s">
        <v>20</v>
      </c>
      <c r="N868" t="s">
        <v>68</v>
      </c>
      <c r="O868" t="s">
        <v>66</v>
      </c>
      <c r="P868" t="s">
        <v>64</v>
      </c>
      <c r="Q868" t="s">
        <v>67</v>
      </c>
    </row>
    <row r="869" spans="1:17" x14ac:dyDescent="0.25">
      <c r="A869">
        <v>15756804</v>
      </c>
      <c r="B869">
        <v>636</v>
      </c>
      <c r="C869" t="s">
        <v>14</v>
      </c>
      <c r="D869" t="s">
        <v>61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 t="s">
        <v>21</v>
      </c>
      <c r="N869" t="s">
        <v>62</v>
      </c>
      <c r="O869" t="s">
        <v>69</v>
      </c>
      <c r="P869" t="s">
        <v>64</v>
      </c>
      <c r="Q869" t="s">
        <v>65</v>
      </c>
    </row>
    <row r="870" spans="1:17" x14ac:dyDescent="0.25">
      <c r="A870">
        <v>15646810</v>
      </c>
      <c r="B870">
        <v>603</v>
      </c>
      <c r="C870" t="s">
        <v>15</v>
      </c>
      <c r="D870" t="s">
        <v>74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 t="s">
        <v>21</v>
      </c>
      <c r="N870" t="s">
        <v>62</v>
      </c>
      <c r="O870" t="s">
        <v>73</v>
      </c>
      <c r="P870" t="s">
        <v>70</v>
      </c>
      <c r="Q870" t="s">
        <v>65</v>
      </c>
    </row>
    <row r="871" spans="1:17" x14ac:dyDescent="0.25">
      <c r="A871">
        <v>15710424</v>
      </c>
      <c r="B871">
        <v>435</v>
      </c>
      <c r="C871" t="s">
        <v>14</v>
      </c>
      <c r="D871" t="s">
        <v>74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 t="s">
        <v>20</v>
      </c>
      <c r="N871" t="s">
        <v>68</v>
      </c>
      <c r="O871" t="s">
        <v>63</v>
      </c>
      <c r="P871" t="s">
        <v>75</v>
      </c>
      <c r="Q871" t="s">
        <v>67</v>
      </c>
    </row>
    <row r="872" spans="1:17" x14ac:dyDescent="0.25">
      <c r="A872">
        <v>15799422</v>
      </c>
      <c r="B872">
        <v>535</v>
      </c>
      <c r="C872" t="s">
        <v>14</v>
      </c>
      <c r="D872" t="s">
        <v>61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 t="s">
        <v>21</v>
      </c>
      <c r="N872" t="s">
        <v>68</v>
      </c>
      <c r="O872" t="s">
        <v>63</v>
      </c>
      <c r="P872" t="s">
        <v>70</v>
      </c>
      <c r="Q872" t="s">
        <v>67</v>
      </c>
    </row>
    <row r="873" spans="1:17" x14ac:dyDescent="0.25">
      <c r="A873">
        <v>15692750</v>
      </c>
      <c r="B873">
        <v>629</v>
      </c>
      <c r="C873" t="s">
        <v>15</v>
      </c>
      <c r="D873" t="s">
        <v>61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  <c r="M873" t="s">
        <v>21</v>
      </c>
      <c r="N873" t="s">
        <v>62</v>
      </c>
      <c r="O873" t="s">
        <v>73</v>
      </c>
      <c r="P873" t="s">
        <v>70</v>
      </c>
      <c r="Q873" t="s">
        <v>65</v>
      </c>
    </row>
    <row r="874" spans="1:17" x14ac:dyDescent="0.25">
      <c r="A874">
        <v>15794549</v>
      </c>
      <c r="B874">
        <v>722</v>
      </c>
      <c r="C874" t="s">
        <v>14</v>
      </c>
      <c r="D874" t="s">
        <v>61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  <c r="M874" t="s">
        <v>20</v>
      </c>
      <c r="N874" t="s">
        <v>71</v>
      </c>
      <c r="O874" t="s">
        <v>69</v>
      </c>
      <c r="P874" t="s">
        <v>64</v>
      </c>
      <c r="Q874" t="s">
        <v>67</v>
      </c>
    </row>
    <row r="875" spans="1:17" x14ac:dyDescent="0.25">
      <c r="A875">
        <v>15803764</v>
      </c>
      <c r="B875">
        <v>561</v>
      </c>
      <c r="C875" t="s">
        <v>14</v>
      </c>
      <c r="D875" t="s">
        <v>74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 t="s">
        <v>19</v>
      </c>
      <c r="N875" t="s">
        <v>68</v>
      </c>
      <c r="O875" t="s">
        <v>63</v>
      </c>
      <c r="P875" t="s">
        <v>70</v>
      </c>
      <c r="Q875" t="s">
        <v>67</v>
      </c>
    </row>
    <row r="876" spans="1:17" x14ac:dyDescent="0.25">
      <c r="A876">
        <v>15674840</v>
      </c>
      <c r="B876">
        <v>645</v>
      </c>
      <c r="C876" t="s">
        <v>14</v>
      </c>
      <c r="D876" t="s">
        <v>61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 t="s">
        <v>20</v>
      </c>
      <c r="N876" t="s">
        <v>62</v>
      </c>
      <c r="O876" t="s">
        <v>73</v>
      </c>
      <c r="P876" t="s">
        <v>75</v>
      </c>
      <c r="Q876" t="s">
        <v>67</v>
      </c>
    </row>
    <row r="877" spans="1:17" x14ac:dyDescent="0.25">
      <c r="A877">
        <v>15653762</v>
      </c>
      <c r="B877">
        <v>501</v>
      </c>
      <c r="C877" t="s">
        <v>14</v>
      </c>
      <c r="D877" t="s">
        <v>61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 t="s">
        <v>20</v>
      </c>
      <c r="N877" t="s">
        <v>68</v>
      </c>
      <c r="O877" t="s">
        <v>73</v>
      </c>
      <c r="P877" t="s">
        <v>76</v>
      </c>
      <c r="Q877" t="s">
        <v>67</v>
      </c>
    </row>
    <row r="878" spans="1:17" x14ac:dyDescent="0.25">
      <c r="A878">
        <v>15581229</v>
      </c>
      <c r="B878">
        <v>502</v>
      </c>
      <c r="C878" t="s">
        <v>15</v>
      </c>
      <c r="D878" t="s">
        <v>61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 t="s">
        <v>20</v>
      </c>
      <c r="N878" t="s">
        <v>68</v>
      </c>
      <c r="O878" t="s">
        <v>69</v>
      </c>
      <c r="P878" t="s">
        <v>64</v>
      </c>
      <c r="Q878" t="s">
        <v>67</v>
      </c>
    </row>
    <row r="879" spans="1:17" x14ac:dyDescent="0.25">
      <c r="A879">
        <v>15800228</v>
      </c>
      <c r="B879">
        <v>652</v>
      </c>
      <c r="C879" t="s">
        <v>16</v>
      </c>
      <c r="D879" t="s">
        <v>61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 t="s">
        <v>21</v>
      </c>
      <c r="N879" t="s">
        <v>62</v>
      </c>
      <c r="O879" t="s">
        <v>63</v>
      </c>
      <c r="P879" t="s">
        <v>75</v>
      </c>
      <c r="Q879" t="s">
        <v>67</v>
      </c>
    </row>
    <row r="880" spans="1:17" x14ac:dyDescent="0.25">
      <c r="A880">
        <v>15656333</v>
      </c>
      <c r="B880">
        <v>574</v>
      </c>
      <c r="C880" t="s">
        <v>14</v>
      </c>
      <c r="D880" t="s">
        <v>61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 t="s">
        <v>20</v>
      </c>
      <c r="N880" t="s">
        <v>68</v>
      </c>
      <c r="O880" t="s">
        <v>73</v>
      </c>
      <c r="P880" t="s">
        <v>75</v>
      </c>
      <c r="Q880" t="s">
        <v>67</v>
      </c>
    </row>
    <row r="881" spans="1:17" x14ac:dyDescent="0.25">
      <c r="A881">
        <v>15697497</v>
      </c>
      <c r="B881">
        <v>518</v>
      </c>
      <c r="C881" t="s">
        <v>14</v>
      </c>
      <c r="D881" t="s">
        <v>61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  <c r="M881" t="s">
        <v>21</v>
      </c>
      <c r="N881" t="s">
        <v>68</v>
      </c>
      <c r="O881" t="s">
        <v>73</v>
      </c>
      <c r="P881" t="s">
        <v>76</v>
      </c>
      <c r="Q881" t="s">
        <v>67</v>
      </c>
    </row>
    <row r="882" spans="1:17" x14ac:dyDescent="0.25">
      <c r="A882">
        <v>15585362</v>
      </c>
      <c r="B882">
        <v>749</v>
      </c>
      <c r="C882" t="s">
        <v>14</v>
      </c>
      <c r="D882" t="s">
        <v>61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 t="s">
        <v>23</v>
      </c>
      <c r="N882" t="s">
        <v>77</v>
      </c>
      <c r="O882" t="s">
        <v>63</v>
      </c>
      <c r="P882" t="s">
        <v>70</v>
      </c>
      <c r="Q882" t="s">
        <v>65</v>
      </c>
    </row>
    <row r="883" spans="1:17" x14ac:dyDescent="0.25">
      <c r="A883">
        <v>15571928</v>
      </c>
      <c r="B883">
        <v>679</v>
      </c>
      <c r="C883" t="s">
        <v>14</v>
      </c>
      <c r="D883" t="s">
        <v>61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 t="s">
        <v>21</v>
      </c>
      <c r="N883" t="s">
        <v>71</v>
      </c>
      <c r="O883" t="s">
        <v>63</v>
      </c>
      <c r="P883" t="s">
        <v>75</v>
      </c>
      <c r="Q883" t="s">
        <v>65</v>
      </c>
    </row>
    <row r="884" spans="1:17" x14ac:dyDescent="0.25">
      <c r="A884">
        <v>15785519</v>
      </c>
      <c r="B884">
        <v>565</v>
      </c>
      <c r="C884" t="s">
        <v>14</v>
      </c>
      <c r="D884" t="s">
        <v>74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 t="s">
        <v>20</v>
      </c>
      <c r="N884" t="s">
        <v>68</v>
      </c>
      <c r="O884" t="s">
        <v>73</v>
      </c>
      <c r="P884" t="s">
        <v>70</v>
      </c>
      <c r="Q884" t="s">
        <v>67</v>
      </c>
    </row>
    <row r="885" spans="1:17" x14ac:dyDescent="0.25">
      <c r="A885">
        <v>15743007</v>
      </c>
      <c r="B885">
        <v>643</v>
      </c>
      <c r="C885" t="s">
        <v>14</v>
      </c>
      <c r="D885" t="s">
        <v>61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 t="s">
        <v>21</v>
      </c>
      <c r="N885" t="s">
        <v>62</v>
      </c>
      <c r="O885" t="s">
        <v>66</v>
      </c>
      <c r="P885" t="s">
        <v>75</v>
      </c>
      <c r="Q885" t="s">
        <v>65</v>
      </c>
    </row>
    <row r="886" spans="1:17" x14ac:dyDescent="0.25">
      <c r="A886">
        <v>15777211</v>
      </c>
      <c r="B886">
        <v>515</v>
      </c>
      <c r="C886" t="s">
        <v>14</v>
      </c>
      <c r="D886" t="s">
        <v>74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  <c r="M886" t="s">
        <v>23</v>
      </c>
      <c r="N886" t="s">
        <v>68</v>
      </c>
      <c r="O886" t="s">
        <v>66</v>
      </c>
      <c r="P886" t="s">
        <v>70</v>
      </c>
      <c r="Q886" t="s">
        <v>67</v>
      </c>
    </row>
    <row r="887" spans="1:17" x14ac:dyDescent="0.25">
      <c r="A887">
        <v>15721935</v>
      </c>
      <c r="B887">
        <v>521</v>
      </c>
      <c r="C887" t="s">
        <v>14</v>
      </c>
      <c r="D887" t="s">
        <v>74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  <c r="M887" t="s">
        <v>19</v>
      </c>
      <c r="N887" t="s">
        <v>68</v>
      </c>
      <c r="O887" t="s">
        <v>63</v>
      </c>
      <c r="P887" t="s">
        <v>70</v>
      </c>
      <c r="Q887" t="s">
        <v>67</v>
      </c>
    </row>
    <row r="888" spans="1:17" x14ac:dyDescent="0.25">
      <c r="A888">
        <v>15591711</v>
      </c>
      <c r="B888">
        <v>739</v>
      </c>
      <c r="C888" t="s">
        <v>16</v>
      </c>
      <c r="D888" t="s">
        <v>74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 t="s">
        <v>20</v>
      </c>
      <c r="N888" t="s">
        <v>71</v>
      </c>
      <c r="O888" t="s">
        <v>73</v>
      </c>
      <c r="P888" t="s">
        <v>64</v>
      </c>
      <c r="Q888" t="s">
        <v>67</v>
      </c>
    </row>
    <row r="889" spans="1:17" x14ac:dyDescent="0.25">
      <c r="A889">
        <v>15625021</v>
      </c>
      <c r="B889">
        <v>585</v>
      </c>
      <c r="C889" t="s">
        <v>14</v>
      </c>
      <c r="D889" t="s">
        <v>74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 t="s">
        <v>21</v>
      </c>
      <c r="N889" t="s">
        <v>62</v>
      </c>
      <c r="O889" t="s">
        <v>63</v>
      </c>
      <c r="P889" t="s">
        <v>64</v>
      </c>
      <c r="Q889" t="s">
        <v>67</v>
      </c>
    </row>
    <row r="890" spans="1:17" x14ac:dyDescent="0.25">
      <c r="A890">
        <v>15702968</v>
      </c>
      <c r="B890">
        <v>733</v>
      </c>
      <c r="C890" t="s">
        <v>15</v>
      </c>
      <c r="D890" t="s">
        <v>74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  <c r="M890" t="s">
        <v>23</v>
      </c>
      <c r="N890" t="s">
        <v>71</v>
      </c>
      <c r="O890" t="s">
        <v>73</v>
      </c>
      <c r="P890" t="s">
        <v>75</v>
      </c>
      <c r="Q890" t="s">
        <v>67</v>
      </c>
    </row>
    <row r="891" spans="1:17" x14ac:dyDescent="0.25">
      <c r="A891">
        <v>15600462</v>
      </c>
      <c r="B891">
        <v>542</v>
      </c>
      <c r="C891" t="s">
        <v>14</v>
      </c>
      <c r="D891" t="s">
        <v>61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 t="s">
        <v>21</v>
      </c>
      <c r="N891" t="s">
        <v>68</v>
      </c>
      <c r="O891" t="s">
        <v>73</v>
      </c>
      <c r="P891" t="s">
        <v>70</v>
      </c>
      <c r="Q891" t="s">
        <v>67</v>
      </c>
    </row>
    <row r="892" spans="1:17" x14ac:dyDescent="0.25">
      <c r="A892">
        <v>15768104</v>
      </c>
      <c r="B892">
        <v>788</v>
      </c>
      <c r="C892" t="s">
        <v>16</v>
      </c>
      <c r="D892" t="s">
        <v>74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 t="s">
        <v>20</v>
      </c>
      <c r="N892" t="s">
        <v>77</v>
      </c>
      <c r="O892" t="s">
        <v>73</v>
      </c>
      <c r="P892" t="s">
        <v>70</v>
      </c>
      <c r="Q892" t="s">
        <v>67</v>
      </c>
    </row>
    <row r="893" spans="1:17" x14ac:dyDescent="0.25">
      <c r="A893">
        <v>15780140</v>
      </c>
      <c r="B893">
        <v>435</v>
      </c>
      <c r="C893" t="s">
        <v>15</v>
      </c>
      <c r="D893" t="s">
        <v>74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 t="s">
        <v>20</v>
      </c>
      <c r="N893" t="s">
        <v>68</v>
      </c>
      <c r="O893" t="s">
        <v>66</v>
      </c>
      <c r="P893" t="s">
        <v>64</v>
      </c>
      <c r="Q893" t="s">
        <v>67</v>
      </c>
    </row>
    <row r="894" spans="1:17" x14ac:dyDescent="0.25">
      <c r="A894">
        <v>15585255</v>
      </c>
      <c r="B894">
        <v>577</v>
      </c>
      <c r="C894" t="s">
        <v>14</v>
      </c>
      <c r="D894" t="s">
        <v>74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 t="s">
        <v>21</v>
      </c>
      <c r="N894" t="s">
        <v>68</v>
      </c>
      <c r="O894" t="s">
        <v>63</v>
      </c>
      <c r="P894" t="s">
        <v>76</v>
      </c>
      <c r="Q894" t="s">
        <v>67</v>
      </c>
    </row>
    <row r="895" spans="1:17" x14ac:dyDescent="0.25">
      <c r="A895">
        <v>15772781</v>
      </c>
      <c r="B895">
        <v>703</v>
      </c>
      <c r="C895" t="s">
        <v>14</v>
      </c>
      <c r="D895" t="s">
        <v>61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  <c r="M895" t="s">
        <v>22</v>
      </c>
      <c r="N895" t="s">
        <v>71</v>
      </c>
      <c r="O895" t="s">
        <v>63</v>
      </c>
      <c r="P895" t="s">
        <v>75</v>
      </c>
      <c r="Q895" t="s">
        <v>65</v>
      </c>
    </row>
    <row r="896" spans="1:17" x14ac:dyDescent="0.25">
      <c r="A896">
        <v>15669987</v>
      </c>
      <c r="B896">
        <v>728</v>
      </c>
      <c r="C896" t="s">
        <v>15</v>
      </c>
      <c r="D896" t="s">
        <v>61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 t="s">
        <v>20</v>
      </c>
      <c r="N896" t="s">
        <v>71</v>
      </c>
      <c r="O896" t="s">
        <v>73</v>
      </c>
      <c r="P896" t="s">
        <v>70</v>
      </c>
      <c r="Q896" t="s">
        <v>65</v>
      </c>
    </row>
    <row r="897" spans="1:17" x14ac:dyDescent="0.25">
      <c r="A897">
        <v>15697000</v>
      </c>
      <c r="B897">
        <v>728</v>
      </c>
      <c r="C897" t="s">
        <v>15</v>
      </c>
      <c r="D897" t="s">
        <v>74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 t="s">
        <v>20</v>
      </c>
      <c r="N897" t="s">
        <v>71</v>
      </c>
      <c r="O897" t="s">
        <v>66</v>
      </c>
      <c r="P897" t="s">
        <v>75</v>
      </c>
      <c r="Q897" t="s">
        <v>67</v>
      </c>
    </row>
    <row r="898" spans="1:17" x14ac:dyDescent="0.25">
      <c r="A898">
        <v>15733119</v>
      </c>
      <c r="B898">
        <v>718</v>
      </c>
      <c r="C898" t="s">
        <v>14</v>
      </c>
      <c r="D898" t="s">
        <v>74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  <c r="M898" t="s">
        <v>20</v>
      </c>
      <c r="N898" t="s">
        <v>71</v>
      </c>
      <c r="O898" t="s">
        <v>63</v>
      </c>
      <c r="P898" t="s">
        <v>70</v>
      </c>
      <c r="Q898" t="s">
        <v>67</v>
      </c>
    </row>
    <row r="899" spans="1:17" x14ac:dyDescent="0.25">
      <c r="A899">
        <v>15782390</v>
      </c>
      <c r="B899">
        <v>621</v>
      </c>
      <c r="C899" t="s">
        <v>14</v>
      </c>
      <c r="D899" t="s">
        <v>61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 t="s">
        <v>21</v>
      </c>
      <c r="N899" t="s">
        <v>62</v>
      </c>
      <c r="O899" t="s">
        <v>63</v>
      </c>
      <c r="P899" t="s">
        <v>70</v>
      </c>
      <c r="Q899" t="s">
        <v>67</v>
      </c>
    </row>
    <row r="900" spans="1:17" x14ac:dyDescent="0.25">
      <c r="A900">
        <v>15654700</v>
      </c>
      <c r="B900">
        <v>523</v>
      </c>
      <c r="C900" t="s">
        <v>14</v>
      </c>
      <c r="D900" t="s">
        <v>61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 t="s">
        <v>21</v>
      </c>
      <c r="N900" t="s">
        <v>68</v>
      </c>
      <c r="O900" t="s">
        <v>73</v>
      </c>
      <c r="P900" t="s">
        <v>64</v>
      </c>
      <c r="Q900" t="s">
        <v>65</v>
      </c>
    </row>
    <row r="901" spans="1:17" x14ac:dyDescent="0.25">
      <c r="A901">
        <v>15632210</v>
      </c>
      <c r="B901">
        <v>657</v>
      </c>
      <c r="C901" t="s">
        <v>15</v>
      </c>
      <c r="D901" t="s">
        <v>74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 t="s">
        <v>19</v>
      </c>
      <c r="N901" t="s">
        <v>62</v>
      </c>
      <c r="O901" t="s">
        <v>69</v>
      </c>
      <c r="P901" t="s">
        <v>64</v>
      </c>
      <c r="Q901" t="s">
        <v>67</v>
      </c>
    </row>
    <row r="902" spans="1:17" x14ac:dyDescent="0.25">
      <c r="A902">
        <v>15642041</v>
      </c>
      <c r="B902">
        <v>727</v>
      </c>
      <c r="C902" t="s">
        <v>15</v>
      </c>
      <c r="D902" t="s">
        <v>74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 t="s">
        <v>21</v>
      </c>
      <c r="N902" t="s">
        <v>71</v>
      </c>
      <c r="O902" t="s">
        <v>66</v>
      </c>
      <c r="P902" t="s">
        <v>64</v>
      </c>
      <c r="Q902" t="s">
        <v>65</v>
      </c>
    </row>
    <row r="903" spans="1:17" x14ac:dyDescent="0.25">
      <c r="A903">
        <v>15709737</v>
      </c>
      <c r="B903">
        <v>643</v>
      </c>
      <c r="C903" t="s">
        <v>14</v>
      </c>
      <c r="D903" t="s">
        <v>74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  <c r="M903" t="s">
        <v>20</v>
      </c>
      <c r="N903" t="s">
        <v>62</v>
      </c>
      <c r="O903" t="s">
        <v>69</v>
      </c>
      <c r="P903" t="s">
        <v>70</v>
      </c>
      <c r="Q903" t="s">
        <v>67</v>
      </c>
    </row>
    <row r="904" spans="1:17" x14ac:dyDescent="0.25">
      <c r="A904">
        <v>15792388</v>
      </c>
      <c r="B904">
        <v>645</v>
      </c>
      <c r="C904" t="s">
        <v>14</v>
      </c>
      <c r="D904" t="s">
        <v>61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 t="s">
        <v>21</v>
      </c>
      <c r="N904" t="s">
        <v>62</v>
      </c>
      <c r="O904" t="s">
        <v>66</v>
      </c>
      <c r="P904" t="s">
        <v>70</v>
      </c>
      <c r="Q904" t="s">
        <v>67</v>
      </c>
    </row>
    <row r="905" spans="1:17" x14ac:dyDescent="0.25">
      <c r="A905">
        <v>15786014</v>
      </c>
      <c r="B905">
        <v>568</v>
      </c>
      <c r="C905" t="s">
        <v>14</v>
      </c>
      <c r="D905" t="s">
        <v>74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  <c r="M905" t="s">
        <v>19</v>
      </c>
      <c r="N905" t="s">
        <v>68</v>
      </c>
      <c r="O905" t="s">
        <v>73</v>
      </c>
      <c r="P905" t="s">
        <v>75</v>
      </c>
      <c r="Q905" t="s">
        <v>67</v>
      </c>
    </row>
    <row r="906" spans="1:17" x14ac:dyDescent="0.25">
      <c r="A906">
        <v>15794580</v>
      </c>
      <c r="B906">
        <v>599</v>
      </c>
      <c r="C906" t="s">
        <v>14</v>
      </c>
      <c r="D906" t="s">
        <v>74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 t="s">
        <v>22</v>
      </c>
      <c r="N906" t="s">
        <v>62</v>
      </c>
      <c r="O906" t="s">
        <v>63</v>
      </c>
      <c r="P906" t="s">
        <v>75</v>
      </c>
      <c r="Q906" t="s">
        <v>65</v>
      </c>
    </row>
    <row r="907" spans="1:17" x14ac:dyDescent="0.25">
      <c r="A907">
        <v>15675964</v>
      </c>
      <c r="B907">
        <v>672</v>
      </c>
      <c r="C907" t="s">
        <v>14</v>
      </c>
      <c r="D907" t="s">
        <v>61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 t="s">
        <v>21</v>
      </c>
      <c r="N907" t="s">
        <v>71</v>
      </c>
      <c r="O907" t="s">
        <v>63</v>
      </c>
      <c r="P907" t="s">
        <v>76</v>
      </c>
      <c r="Q907" t="s">
        <v>65</v>
      </c>
    </row>
    <row r="908" spans="1:17" x14ac:dyDescent="0.25">
      <c r="A908">
        <v>15814275</v>
      </c>
      <c r="B908">
        <v>685</v>
      </c>
      <c r="C908" t="s">
        <v>14</v>
      </c>
      <c r="D908" t="s">
        <v>74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 t="s">
        <v>20</v>
      </c>
      <c r="N908" t="s">
        <v>71</v>
      </c>
      <c r="O908" t="s">
        <v>69</v>
      </c>
      <c r="P908" t="s">
        <v>70</v>
      </c>
      <c r="Q908" t="s">
        <v>67</v>
      </c>
    </row>
    <row r="909" spans="1:17" x14ac:dyDescent="0.25">
      <c r="A909">
        <v>15724848</v>
      </c>
      <c r="B909">
        <v>516</v>
      </c>
      <c r="C909" t="s">
        <v>14</v>
      </c>
      <c r="D909" t="s">
        <v>61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 t="s">
        <v>21</v>
      </c>
      <c r="N909" t="s">
        <v>68</v>
      </c>
      <c r="O909" t="s">
        <v>73</v>
      </c>
      <c r="P909" t="s">
        <v>64</v>
      </c>
      <c r="Q909" t="s">
        <v>65</v>
      </c>
    </row>
    <row r="910" spans="1:17" x14ac:dyDescent="0.25">
      <c r="A910">
        <v>15754713</v>
      </c>
      <c r="B910">
        <v>685</v>
      </c>
      <c r="C910" t="s">
        <v>16</v>
      </c>
      <c r="D910" t="s">
        <v>74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 t="s">
        <v>20</v>
      </c>
      <c r="N910" t="s">
        <v>71</v>
      </c>
      <c r="O910" t="s">
        <v>73</v>
      </c>
      <c r="P910" t="s">
        <v>76</v>
      </c>
      <c r="Q910" t="s">
        <v>67</v>
      </c>
    </row>
    <row r="911" spans="1:17" x14ac:dyDescent="0.25">
      <c r="A911">
        <v>15693814</v>
      </c>
      <c r="B911">
        <v>806</v>
      </c>
      <c r="C911" t="s">
        <v>16</v>
      </c>
      <c r="D911" t="s">
        <v>74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  <c r="M911" t="s">
        <v>19</v>
      </c>
      <c r="N911" t="s">
        <v>72</v>
      </c>
      <c r="O911" t="s">
        <v>63</v>
      </c>
      <c r="P911" t="s">
        <v>70</v>
      </c>
      <c r="Q911" t="s">
        <v>67</v>
      </c>
    </row>
    <row r="912" spans="1:17" x14ac:dyDescent="0.25">
      <c r="A912">
        <v>15599660</v>
      </c>
      <c r="B912">
        <v>604</v>
      </c>
      <c r="C912" t="s">
        <v>14</v>
      </c>
      <c r="D912" t="s">
        <v>74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 t="s">
        <v>20</v>
      </c>
      <c r="N912" t="s">
        <v>62</v>
      </c>
      <c r="O912" t="s">
        <v>73</v>
      </c>
      <c r="P912" t="s">
        <v>70</v>
      </c>
      <c r="Q912" t="s">
        <v>67</v>
      </c>
    </row>
    <row r="913" spans="1:17" x14ac:dyDescent="0.25">
      <c r="A913">
        <v>15746490</v>
      </c>
      <c r="B913">
        <v>648</v>
      </c>
      <c r="C913" t="s">
        <v>16</v>
      </c>
      <c r="D913" t="s">
        <v>61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 t="s">
        <v>22</v>
      </c>
      <c r="N913" t="s">
        <v>62</v>
      </c>
      <c r="O913" t="s">
        <v>73</v>
      </c>
      <c r="P913" t="s">
        <v>70</v>
      </c>
      <c r="Q913" t="s">
        <v>67</v>
      </c>
    </row>
    <row r="914" spans="1:17" x14ac:dyDescent="0.25">
      <c r="A914">
        <v>15566091</v>
      </c>
      <c r="B914">
        <v>545</v>
      </c>
      <c r="C914" t="s">
        <v>16</v>
      </c>
      <c r="D914" t="s">
        <v>61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  <c r="M914" t="s">
        <v>20</v>
      </c>
      <c r="N914" t="s">
        <v>68</v>
      </c>
      <c r="O914" t="s">
        <v>63</v>
      </c>
      <c r="P914" t="s">
        <v>75</v>
      </c>
      <c r="Q914" t="s">
        <v>67</v>
      </c>
    </row>
    <row r="915" spans="1:17" x14ac:dyDescent="0.25">
      <c r="A915">
        <v>15655961</v>
      </c>
      <c r="B915">
        <v>756</v>
      </c>
      <c r="C915" t="s">
        <v>15</v>
      </c>
      <c r="D915" t="s">
        <v>74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  <c r="M915" t="s">
        <v>19</v>
      </c>
      <c r="N915" t="s">
        <v>77</v>
      </c>
      <c r="O915" t="s">
        <v>73</v>
      </c>
      <c r="P915" t="s">
        <v>64</v>
      </c>
      <c r="Q915" t="s">
        <v>67</v>
      </c>
    </row>
    <row r="916" spans="1:17" x14ac:dyDescent="0.25">
      <c r="A916">
        <v>15710404</v>
      </c>
      <c r="B916">
        <v>569</v>
      </c>
      <c r="C916" t="s">
        <v>14</v>
      </c>
      <c r="D916" t="s">
        <v>74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 t="s">
        <v>20</v>
      </c>
      <c r="N916" t="s">
        <v>68</v>
      </c>
      <c r="O916" t="s">
        <v>73</v>
      </c>
      <c r="P916" t="s">
        <v>76</v>
      </c>
      <c r="Q916" t="s">
        <v>67</v>
      </c>
    </row>
    <row r="917" spans="1:17" x14ac:dyDescent="0.25">
      <c r="A917">
        <v>15775625</v>
      </c>
      <c r="B917">
        <v>596</v>
      </c>
      <c r="C917" t="s">
        <v>14</v>
      </c>
      <c r="D917" t="s">
        <v>74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  <c r="M917" t="s">
        <v>21</v>
      </c>
      <c r="N917" t="s">
        <v>62</v>
      </c>
      <c r="O917" t="s">
        <v>63</v>
      </c>
      <c r="P917" t="s">
        <v>70</v>
      </c>
      <c r="Q917" t="s">
        <v>67</v>
      </c>
    </row>
    <row r="918" spans="1:17" x14ac:dyDescent="0.25">
      <c r="A918">
        <v>15792328</v>
      </c>
      <c r="B918">
        <v>475</v>
      </c>
      <c r="C918" t="s">
        <v>14</v>
      </c>
      <c r="D918" t="s">
        <v>74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 t="s">
        <v>20</v>
      </c>
      <c r="N918" t="s">
        <v>68</v>
      </c>
      <c r="O918" t="s">
        <v>63</v>
      </c>
      <c r="P918" t="s">
        <v>70</v>
      </c>
      <c r="Q918" t="s">
        <v>65</v>
      </c>
    </row>
    <row r="919" spans="1:17" x14ac:dyDescent="0.25">
      <c r="A919">
        <v>15719856</v>
      </c>
      <c r="B919">
        <v>646</v>
      </c>
      <c r="C919" t="s">
        <v>14</v>
      </c>
      <c r="D919" t="s">
        <v>61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 t="s">
        <v>21</v>
      </c>
      <c r="N919" t="s">
        <v>62</v>
      </c>
      <c r="O919" t="s">
        <v>66</v>
      </c>
      <c r="P919" t="s">
        <v>75</v>
      </c>
      <c r="Q919" t="s">
        <v>67</v>
      </c>
    </row>
    <row r="920" spans="1:17" x14ac:dyDescent="0.25">
      <c r="A920">
        <v>15593773</v>
      </c>
      <c r="B920">
        <v>784</v>
      </c>
      <c r="C920" t="s">
        <v>16</v>
      </c>
      <c r="D920" t="s">
        <v>74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 t="s">
        <v>20</v>
      </c>
      <c r="N920" t="s">
        <v>77</v>
      </c>
      <c r="O920" t="s">
        <v>63</v>
      </c>
      <c r="P920" t="s">
        <v>75</v>
      </c>
      <c r="Q920" t="s">
        <v>67</v>
      </c>
    </row>
    <row r="921" spans="1:17" x14ac:dyDescent="0.25">
      <c r="A921">
        <v>15733114</v>
      </c>
      <c r="B921">
        <v>552</v>
      </c>
      <c r="C921" t="s">
        <v>16</v>
      </c>
      <c r="D921" t="s">
        <v>74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  <c r="M921" t="s">
        <v>21</v>
      </c>
      <c r="N921" t="s">
        <v>68</v>
      </c>
      <c r="O921" t="s">
        <v>63</v>
      </c>
      <c r="P921" t="s">
        <v>76</v>
      </c>
      <c r="Q921" t="s">
        <v>67</v>
      </c>
    </row>
    <row r="922" spans="1:17" x14ac:dyDescent="0.25">
      <c r="A922">
        <v>15797748</v>
      </c>
      <c r="B922">
        <v>729</v>
      </c>
      <c r="C922" t="s">
        <v>14</v>
      </c>
      <c r="D922" t="s">
        <v>74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  <c r="M922" t="s">
        <v>21</v>
      </c>
      <c r="N922" t="s">
        <v>71</v>
      </c>
      <c r="O922" t="s">
        <v>63</v>
      </c>
      <c r="P922" t="s">
        <v>75</v>
      </c>
      <c r="Q922" t="s">
        <v>67</v>
      </c>
    </row>
    <row r="923" spans="1:17" x14ac:dyDescent="0.25">
      <c r="A923">
        <v>15743411</v>
      </c>
      <c r="B923">
        <v>609</v>
      </c>
      <c r="C923" t="s">
        <v>16</v>
      </c>
      <c r="D923" t="s">
        <v>74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 t="s">
        <v>23</v>
      </c>
      <c r="N923" t="s">
        <v>62</v>
      </c>
      <c r="O923" t="s">
        <v>63</v>
      </c>
      <c r="P923" t="s">
        <v>64</v>
      </c>
      <c r="Q923" t="s">
        <v>65</v>
      </c>
    </row>
    <row r="924" spans="1:17" x14ac:dyDescent="0.25">
      <c r="A924">
        <v>15753337</v>
      </c>
      <c r="B924">
        <v>555</v>
      </c>
      <c r="C924" t="s">
        <v>14</v>
      </c>
      <c r="D924" t="s">
        <v>74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 t="s">
        <v>22</v>
      </c>
      <c r="N924" t="s">
        <v>68</v>
      </c>
      <c r="O924" t="s">
        <v>63</v>
      </c>
      <c r="P924" t="s">
        <v>75</v>
      </c>
      <c r="Q924" t="s">
        <v>65</v>
      </c>
    </row>
    <row r="925" spans="1:17" x14ac:dyDescent="0.25">
      <c r="A925">
        <v>15601026</v>
      </c>
      <c r="B925">
        <v>572</v>
      </c>
      <c r="C925" t="s">
        <v>15</v>
      </c>
      <c r="D925" t="s">
        <v>61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  <c r="M925" t="s">
        <v>19</v>
      </c>
      <c r="N925" t="s">
        <v>68</v>
      </c>
      <c r="O925" t="s">
        <v>73</v>
      </c>
      <c r="P925" t="s">
        <v>64</v>
      </c>
      <c r="Q925" t="s">
        <v>67</v>
      </c>
    </row>
    <row r="926" spans="1:17" x14ac:dyDescent="0.25">
      <c r="A926">
        <v>15658485</v>
      </c>
      <c r="B926">
        <v>785</v>
      </c>
      <c r="C926" t="s">
        <v>14</v>
      </c>
      <c r="D926" t="s">
        <v>61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 t="s">
        <v>20</v>
      </c>
      <c r="N926" t="s">
        <v>77</v>
      </c>
      <c r="O926" t="s">
        <v>66</v>
      </c>
      <c r="P926" t="s">
        <v>76</v>
      </c>
      <c r="Q926" t="s">
        <v>67</v>
      </c>
    </row>
    <row r="927" spans="1:17" x14ac:dyDescent="0.25">
      <c r="A927">
        <v>15636731</v>
      </c>
      <c r="B927">
        <v>714</v>
      </c>
      <c r="C927" t="s">
        <v>15</v>
      </c>
      <c r="D927" t="s">
        <v>61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 t="s">
        <v>20</v>
      </c>
      <c r="N927" t="s">
        <v>71</v>
      </c>
      <c r="O927" t="s">
        <v>73</v>
      </c>
      <c r="P927" t="s">
        <v>64</v>
      </c>
      <c r="Q927" t="s">
        <v>67</v>
      </c>
    </row>
    <row r="928" spans="1:17" x14ac:dyDescent="0.25">
      <c r="A928">
        <v>15628303</v>
      </c>
      <c r="B928">
        <v>738</v>
      </c>
      <c r="C928" t="s">
        <v>16</v>
      </c>
      <c r="D928" t="s">
        <v>74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 t="s">
        <v>20</v>
      </c>
      <c r="N928" t="s">
        <v>71</v>
      </c>
      <c r="O928" t="s">
        <v>63</v>
      </c>
      <c r="P928" t="s">
        <v>75</v>
      </c>
      <c r="Q928" t="s">
        <v>67</v>
      </c>
    </row>
    <row r="929" spans="1:17" x14ac:dyDescent="0.25">
      <c r="A929">
        <v>15633461</v>
      </c>
      <c r="B929">
        <v>639</v>
      </c>
      <c r="C929" t="s">
        <v>15</v>
      </c>
      <c r="D929" t="s">
        <v>74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 t="s">
        <v>20</v>
      </c>
      <c r="N929" t="s">
        <v>62</v>
      </c>
      <c r="O929" t="s">
        <v>73</v>
      </c>
      <c r="P929" t="s">
        <v>75</v>
      </c>
      <c r="Q929" t="s">
        <v>67</v>
      </c>
    </row>
    <row r="930" spans="1:17" x14ac:dyDescent="0.25">
      <c r="A930">
        <v>15677135</v>
      </c>
      <c r="B930">
        <v>520</v>
      </c>
      <c r="C930" t="s">
        <v>15</v>
      </c>
      <c r="D930" t="s">
        <v>74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  <c r="M930" t="s">
        <v>23</v>
      </c>
      <c r="N930" t="s">
        <v>68</v>
      </c>
      <c r="O930" t="s">
        <v>73</v>
      </c>
      <c r="P930" t="s">
        <v>70</v>
      </c>
      <c r="Q930" t="s">
        <v>67</v>
      </c>
    </row>
    <row r="931" spans="1:17" x14ac:dyDescent="0.25">
      <c r="A931">
        <v>15590876</v>
      </c>
      <c r="B931">
        <v>764</v>
      </c>
      <c r="C931" t="s">
        <v>14</v>
      </c>
      <c r="D931" t="s">
        <v>61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 t="s">
        <v>19</v>
      </c>
      <c r="N931" t="s">
        <v>77</v>
      </c>
      <c r="O931" t="s">
        <v>73</v>
      </c>
      <c r="P931" t="s">
        <v>70</v>
      </c>
      <c r="Q931" t="s">
        <v>67</v>
      </c>
    </row>
    <row r="932" spans="1:17" x14ac:dyDescent="0.25">
      <c r="A932">
        <v>15790782</v>
      </c>
      <c r="B932">
        <v>661</v>
      </c>
      <c r="C932" t="s">
        <v>16</v>
      </c>
      <c r="D932" t="s">
        <v>74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  <c r="M932" t="s">
        <v>20</v>
      </c>
      <c r="N932" t="s">
        <v>62</v>
      </c>
      <c r="O932" t="s">
        <v>73</v>
      </c>
      <c r="P932" t="s">
        <v>70</v>
      </c>
      <c r="Q932" t="s">
        <v>67</v>
      </c>
    </row>
    <row r="933" spans="1:17" x14ac:dyDescent="0.25">
      <c r="A933">
        <v>15700476</v>
      </c>
      <c r="B933">
        <v>564</v>
      </c>
      <c r="C933" t="s">
        <v>15</v>
      </c>
      <c r="D933" t="s">
        <v>74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 t="s">
        <v>21</v>
      </c>
      <c r="N933" t="s">
        <v>68</v>
      </c>
      <c r="O933" t="s">
        <v>73</v>
      </c>
      <c r="P933" t="s">
        <v>76</v>
      </c>
      <c r="Q933" t="s">
        <v>67</v>
      </c>
    </row>
    <row r="934" spans="1:17" x14ac:dyDescent="0.25">
      <c r="A934">
        <v>15634141</v>
      </c>
      <c r="B934">
        <v>708</v>
      </c>
      <c r="C934" t="s">
        <v>15</v>
      </c>
      <c r="D934" t="s">
        <v>61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 t="s">
        <v>21</v>
      </c>
      <c r="N934" t="s">
        <v>71</v>
      </c>
      <c r="O934" t="s">
        <v>69</v>
      </c>
      <c r="P934" t="s">
        <v>70</v>
      </c>
      <c r="Q934" t="s">
        <v>67</v>
      </c>
    </row>
    <row r="935" spans="1:17" x14ac:dyDescent="0.25">
      <c r="A935">
        <v>15737795</v>
      </c>
      <c r="B935">
        <v>512</v>
      </c>
      <c r="C935" t="s">
        <v>16</v>
      </c>
      <c r="D935" t="s">
        <v>74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 t="s">
        <v>20</v>
      </c>
      <c r="N935" t="s">
        <v>68</v>
      </c>
      <c r="O935" t="s">
        <v>63</v>
      </c>
      <c r="P935" t="s">
        <v>64</v>
      </c>
      <c r="Q935" t="s">
        <v>65</v>
      </c>
    </row>
    <row r="936" spans="1:17" x14ac:dyDescent="0.25">
      <c r="A936">
        <v>15790299</v>
      </c>
      <c r="B936">
        <v>592</v>
      </c>
      <c r="C936" t="s">
        <v>16</v>
      </c>
      <c r="D936" t="s">
        <v>74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 t="s">
        <v>20</v>
      </c>
      <c r="N936" t="s">
        <v>62</v>
      </c>
      <c r="O936" t="s">
        <v>63</v>
      </c>
      <c r="P936" t="s">
        <v>76</v>
      </c>
      <c r="Q936" t="s">
        <v>67</v>
      </c>
    </row>
    <row r="937" spans="1:17" x14ac:dyDescent="0.25">
      <c r="A937">
        <v>15675316</v>
      </c>
      <c r="B937">
        <v>619</v>
      </c>
      <c r="C937" t="s">
        <v>14</v>
      </c>
      <c r="D937" t="s">
        <v>61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 t="s">
        <v>20</v>
      </c>
      <c r="N937" t="s">
        <v>62</v>
      </c>
      <c r="O937" t="s">
        <v>63</v>
      </c>
      <c r="P937" t="s">
        <v>75</v>
      </c>
      <c r="Q937" t="s">
        <v>67</v>
      </c>
    </row>
    <row r="938" spans="1:17" x14ac:dyDescent="0.25">
      <c r="A938">
        <v>15613630</v>
      </c>
      <c r="B938">
        <v>775</v>
      </c>
      <c r="C938" t="s">
        <v>14</v>
      </c>
      <c r="D938" t="s">
        <v>74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  <c r="M938" t="s">
        <v>22</v>
      </c>
      <c r="N938" t="s">
        <v>77</v>
      </c>
      <c r="O938" t="s">
        <v>73</v>
      </c>
      <c r="P938" t="s">
        <v>70</v>
      </c>
      <c r="Q938" t="s">
        <v>65</v>
      </c>
    </row>
    <row r="939" spans="1:17" x14ac:dyDescent="0.25">
      <c r="A939">
        <v>15662100</v>
      </c>
      <c r="B939">
        <v>850</v>
      </c>
      <c r="C939" t="s">
        <v>15</v>
      </c>
      <c r="D939" t="s">
        <v>61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 t="s">
        <v>21</v>
      </c>
      <c r="N939" t="s">
        <v>72</v>
      </c>
      <c r="O939" t="s">
        <v>73</v>
      </c>
      <c r="P939" t="s">
        <v>75</v>
      </c>
      <c r="Q939" t="s">
        <v>67</v>
      </c>
    </row>
    <row r="940" spans="1:17" x14ac:dyDescent="0.25">
      <c r="A940">
        <v>15668032</v>
      </c>
      <c r="B940">
        <v>577</v>
      </c>
      <c r="C940" t="s">
        <v>14</v>
      </c>
      <c r="D940" t="s">
        <v>61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 t="s">
        <v>20</v>
      </c>
      <c r="N940" t="s">
        <v>68</v>
      </c>
      <c r="O940" t="s">
        <v>63</v>
      </c>
      <c r="P940" t="s">
        <v>75</v>
      </c>
      <c r="Q940" t="s">
        <v>67</v>
      </c>
    </row>
    <row r="941" spans="1:17" x14ac:dyDescent="0.25">
      <c r="A941">
        <v>15599289</v>
      </c>
      <c r="B941">
        <v>724</v>
      </c>
      <c r="C941" t="s">
        <v>14</v>
      </c>
      <c r="D941" t="s">
        <v>61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  <c r="M941" t="s">
        <v>20</v>
      </c>
      <c r="N941" t="s">
        <v>71</v>
      </c>
      <c r="O941" t="s">
        <v>66</v>
      </c>
      <c r="P941" t="s">
        <v>76</v>
      </c>
      <c r="Q941" t="s">
        <v>67</v>
      </c>
    </row>
    <row r="942" spans="1:17" x14ac:dyDescent="0.25">
      <c r="A942">
        <v>15754084</v>
      </c>
      <c r="B942">
        <v>710</v>
      </c>
      <c r="C942" t="s">
        <v>16</v>
      </c>
      <c r="D942" t="s">
        <v>74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 t="s">
        <v>20</v>
      </c>
      <c r="N942" t="s">
        <v>71</v>
      </c>
      <c r="O942" t="s">
        <v>73</v>
      </c>
      <c r="P942" t="s">
        <v>64</v>
      </c>
      <c r="Q942" t="s">
        <v>67</v>
      </c>
    </row>
    <row r="943" spans="1:17" x14ac:dyDescent="0.25">
      <c r="A943">
        <v>15676521</v>
      </c>
      <c r="B943">
        <v>696</v>
      </c>
      <c r="C943" t="s">
        <v>14</v>
      </c>
      <c r="D943" t="s">
        <v>61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 t="s">
        <v>20</v>
      </c>
      <c r="N943" t="s">
        <v>71</v>
      </c>
      <c r="O943" t="s">
        <v>63</v>
      </c>
      <c r="P943" t="s">
        <v>70</v>
      </c>
      <c r="Q943" t="s">
        <v>67</v>
      </c>
    </row>
    <row r="944" spans="1:17" x14ac:dyDescent="0.25">
      <c r="A944">
        <v>15804586</v>
      </c>
      <c r="B944">
        <v>376</v>
      </c>
      <c r="C944" t="s">
        <v>14</v>
      </c>
      <c r="D944" t="s">
        <v>61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 t="s">
        <v>21</v>
      </c>
      <c r="N944" t="s">
        <v>68</v>
      </c>
      <c r="O944" t="s">
        <v>63</v>
      </c>
      <c r="P944" t="s">
        <v>70</v>
      </c>
      <c r="Q944" t="s">
        <v>65</v>
      </c>
    </row>
    <row r="945" spans="1:17" x14ac:dyDescent="0.25">
      <c r="A945">
        <v>15781465</v>
      </c>
      <c r="B945">
        <v>675</v>
      </c>
      <c r="C945" t="s">
        <v>15</v>
      </c>
      <c r="D945" t="s">
        <v>61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  <c r="M945" t="s">
        <v>19</v>
      </c>
      <c r="N945" t="s">
        <v>71</v>
      </c>
      <c r="O945" t="s">
        <v>73</v>
      </c>
      <c r="P945" t="s">
        <v>70</v>
      </c>
      <c r="Q945" t="s">
        <v>67</v>
      </c>
    </row>
    <row r="946" spans="1:17" x14ac:dyDescent="0.25">
      <c r="A946">
        <v>15729362</v>
      </c>
      <c r="B946">
        <v>745</v>
      </c>
      <c r="C946" t="s">
        <v>14</v>
      </c>
      <c r="D946" t="s">
        <v>74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 t="s">
        <v>20</v>
      </c>
      <c r="N946" t="s">
        <v>77</v>
      </c>
      <c r="O946" t="s">
        <v>66</v>
      </c>
      <c r="P946" t="s">
        <v>70</v>
      </c>
      <c r="Q946" t="s">
        <v>67</v>
      </c>
    </row>
    <row r="947" spans="1:17" x14ac:dyDescent="0.25">
      <c r="A947">
        <v>15709295</v>
      </c>
      <c r="B947">
        <v>697</v>
      </c>
      <c r="C947" t="s">
        <v>16</v>
      </c>
      <c r="D947" t="s">
        <v>61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  <c r="M947" t="s">
        <v>19</v>
      </c>
      <c r="N947" t="s">
        <v>71</v>
      </c>
      <c r="O947" t="s">
        <v>66</v>
      </c>
      <c r="P947" t="s">
        <v>75</v>
      </c>
      <c r="Q947" t="s">
        <v>67</v>
      </c>
    </row>
    <row r="948" spans="1:17" x14ac:dyDescent="0.25">
      <c r="A948">
        <v>15745324</v>
      </c>
      <c r="B948">
        <v>599</v>
      </c>
      <c r="C948" t="s">
        <v>16</v>
      </c>
      <c r="D948" t="s">
        <v>61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 t="s">
        <v>20</v>
      </c>
      <c r="N948" t="s">
        <v>62</v>
      </c>
      <c r="O948" t="s">
        <v>63</v>
      </c>
      <c r="P948" t="s">
        <v>75</v>
      </c>
      <c r="Q948" t="s">
        <v>65</v>
      </c>
    </row>
    <row r="949" spans="1:17" x14ac:dyDescent="0.25">
      <c r="A949">
        <v>15741336</v>
      </c>
      <c r="B949">
        <v>715</v>
      </c>
      <c r="C949" t="s">
        <v>14</v>
      </c>
      <c r="D949" t="s">
        <v>61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 t="s">
        <v>20</v>
      </c>
      <c r="N949" t="s">
        <v>71</v>
      </c>
      <c r="O949" t="s">
        <v>73</v>
      </c>
      <c r="P949" t="s">
        <v>75</v>
      </c>
      <c r="Q949" t="s">
        <v>65</v>
      </c>
    </row>
    <row r="950" spans="1:17" x14ac:dyDescent="0.25">
      <c r="A950">
        <v>15783659</v>
      </c>
      <c r="B950">
        <v>659</v>
      </c>
      <c r="C950" t="s">
        <v>14</v>
      </c>
      <c r="D950" t="s">
        <v>74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 t="s">
        <v>23</v>
      </c>
      <c r="N950" t="s">
        <v>62</v>
      </c>
      <c r="O950" t="s">
        <v>73</v>
      </c>
      <c r="P950" t="s">
        <v>75</v>
      </c>
      <c r="Q950" t="s">
        <v>67</v>
      </c>
    </row>
    <row r="951" spans="1:17" x14ac:dyDescent="0.25">
      <c r="A951">
        <v>15620981</v>
      </c>
      <c r="B951">
        <v>684</v>
      </c>
      <c r="C951" t="s">
        <v>14</v>
      </c>
      <c r="D951" t="s">
        <v>61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 t="s">
        <v>21</v>
      </c>
      <c r="N951" t="s">
        <v>71</v>
      </c>
      <c r="O951" t="s">
        <v>66</v>
      </c>
      <c r="P951" t="s">
        <v>75</v>
      </c>
      <c r="Q951" t="s">
        <v>65</v>
      </c>
    </row>
    <row r="952" spans="1:17" x14ac:dyDescent="0.25">
      <c r="A952">
        <v>15630328</v>
      </c>
      <c r="B952">
        <v>635</v>
      </c>
      <c r="C952" t="s">
        <v>14</v>
      </c>
      <c r="D952" t="s">
        <v>61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 t="s">
        <v>21</v>
      </c>
      <c r="N952" t="s">
        <v>62</v>
      </c>
      <c r="O952" t="s">
        <v>73</v>
      </c>
      <c r="P952" t="s">
        <v>70</v>
      </c>
      <c r="Q952" t="s">
        <v>67</v>
      </c>
    </row>
    <row r="953" spans="1:17" x14ac:dyDescent="0.25">
      <c r="A953">
        <v>15785899</v>
      </c>
      <c r="B953">
        <v>789</v>
      </c>
      <c r="C953" t="s">
        <v>15</v>
      </c>
      <c r="D953" t="s">
        <v>74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  <c r="M953" t="s">
        <v>20</v>
      </c>
      <c r="N953" t="s">
        <v>77</v>
      </c>
      <c r="O953" t="s">
        <v>69</v>
      </c>
      <c r="P953" t="s">
        <v>70</v>
      </c>
      <c r="Q953" t="s">
        <v>67</v>
      </c>
    </row>
    <row r="954" spans="1:17" x14ac:dyDescent="0.25">
      <c r="A954">
        <v>15606149</v>
      </c>
      <c r="B954">
        <v>571</v>
      </c>
      <c r="C954" t="s">
        <v>15</v>
      </c>
      <c r="D954" t="s">
        <v>61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 t="s">
        <v>23</v>
      </c>
      <c r="N954" t="s">
        <v>68</v>
      </c>
      <c r="O954" t="s">
        <v>73</v>
      </c>
      <c r="P954" t="s">
        <v>76</v>
      </c>
      <c r="Q954" t="s">
        <v>67</v>
      </c>
    </row>
    <row r="955" spans="1:17" x14ac:dyDescent="0.25">
      <c r="A955">
        <v>15671139</v>
      </c>
      <c r="B955">
        <v>694</v>
      </c>
      <c r="C955" t="s">
        <v>16</v>
      </c>
      <c r="D955" t="s">
        <v>74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 t="s">
        <v>20</v>
      </c>
      <c r="N955" t="s">
        <v>71</v>
      </c>
      <c r="O955" t="s">
        <v>73</v>
      </c>
      <c r="P955" t="s">
        <v>64</v>
      </c>
      <c r="Q955" t="s">
        <v>67</v>
      </c>
    </row>
    <row r="956" spans="1:17" x14ac:dyDescent="0.25">
      <c r="A956">
        <v>15660429</v>
      </c>
      <c r="B956">
        <v>665</v>
      </c>
      <c r="C956" t="s">
        <v>16</v>
      </c>
      <c r="D956" t="s">
        <v>61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  <c r="M956" t="s">
        <v>21</v>
      </c>
      <c r="N956" t="s">
        <v>62</v>
      </c>
      <c r="O956" t="s">
        <v>69</v>
      </c>
      <c r="P956" t="s">
        <v>64</v>
      </c>
      <c r="Q956" t="s">
        <v>65</v>
      </c>
    </row>
    <row r="957" spans="1:17" x14ac:dyDescent="0.25">
      <c r="A957">
        <v>15571002</v>
      </c>
      <c r="B957">
        <v>706</v>
      </c>
      <c r="C957" t="s">
        <v>14</v>
      </c>
      <c r="D957" t="s">
        <v>61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  <c r="M957" t="s">
        <v>21</v>
      </c>
      <c r="N957" t="s">
        <v>71</v>
      </c>
      <c r="O957" t="s">
        <v>73</v>
      </c>
      <c r="P957" t="s">
        <v>75</v>
      </c>
      <c r="Q957" t="s">
        <v>67</v>
      </c>
    </row>
    <row r="958" spans="1:17" x14ac:dyDescent="0.25">
      <c r="A958">
        <v>15631681</v>
      </c>
      <c r="B958">
        <v>807</v>
      </c>
      <c r="C958" t="s">
        <v>16</v>
      </c>
      <c r="D958" t="s">
        <v>61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  <c r="M958" t="s">
        <v>21</v>
      </c>
      <c r="N958" t="s">
        <v>72</v>
      </c>
      <c r="O958" t="s">
        <v>63</v>
      </c>
      <c r="P958" t="s">
        <v>64</v>
      </c>
      <c r="Q958" t="s">
        <v>67</v>
      </c>
    </row>
    <row r="959" spans="1:17" x14ac:dyDescent="0.25">
      <c r="A959">
        <v>15731522</v>
      </c>
      <c r="B959">
        <v>771</v>
      </c>
      <c r="C959" t="s">
        <v>16</v>
      </c>
      <c r="D959" t="s">
        <v>61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 t="s">
        <v>23</v>
      </c>
      <c r="N959" t="s">
        <v>77</v>
      </c>
      <c r="O959" t="s">
        <v>63</v>
      </c>
      <c r="P959" t="s">
        <v>70</v>
      </c>
      <c r="Q959" t="s">
        <v>67</v>
      </c>
    </row>
    <row r="960" spans="1:17" x14ac:dyDescent="0.25">
      <c r="A960">
        <v>15619529</v>
      </c>
      <c r="B960">
        <v>531</v>
      </c>
      <c r="C960" t="s">
        <v>16</v>
      </c>
      <c r="D960" t="s">
        <v>74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 t="s">
        <v>19</v>
      </c>
      <c r="N960" t="s">
        <v>68</v>
      </c>
      <c r="O960" t="s">
        <v>73</v>
      </c>
      <c r="P960" t="s">
        <v>70</v>
      </c>
      <c r="Q960" t="s">
        <v>67</v>
      </c>
    </row>
    <row r="961" spans="1:17" x14ac:dyDescent="0.25">
      <c r="A961">
        <v>15628034</v>
      </c>
      <c r="B961">
        <v>629</v>
      </c>
      <c r="C961" t="s">
        <v>14</v>
      </c>
      <c r="D961" t="s">
        <v>61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 t="s">
        <v>20</v>
      </c>
      <c r="N961" t="s">
        <v>62</v>
      </c>
      <c r="O961" t="s">
        <v>73</v>
      </c>
      <c r="P961" t="s">
        <v>70</v>
      </c>
      <c r="Q961" t="s">
        <v>67</v>
      </c>
    </row>
    <row r="962" spans="1:17" x14ac:dyDescent="0.25">
      <c r="A962">
        <v>15686164</v>
      </c>
      <c r="B962">
        <v>850</v>
      </c>
      <c r="C962" t="s">
        <v>15</v>
      </c>
      <c r="D962" t="s">
        <v>61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  <c r="M962" t="s">
        <v>20</v>
      </c>
      <c r="N962" t="s">
        <v>72</v>
      </c>
      <c r="O962" t="s">
        <v>73</v>
      </c>
      <c r="P962" t="s">
        <v>64</v>
      </c>
      <c r="Q962" t="s">
        <v>67</v>
      </c>
    </row>
    <row r="963" spans="1:17" x14ac:dyDescent="0.25">
      <c r="A963">
        <v>15582797</v>
      </c>
      <c r="B963">
        <v>685</v>
      </c>
      <c r="C963" t="s">
        <v>16</v>
      </c>
      <c r="D963" t="s">
        <v>74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 t="s">
        <v>20</v>
      </c>
      <c r="N963" t="s">
        <v>71</v>
      </c>
      <c r="O963" t="s">
        <v>73</v>
      </c>
      <c r="P963" t="s">
        <v>75</v>
      </c>
      <c r="Q963" t="s">
        <v>67</v>
      </c>
    </row>
    <row r="964" spans="1:17" x14ac:dyDescent="0.25">
      <c r="A964">
        <v>15753831</v>
      </c>
      <c r="B964">
        <v>642</v>
      </c>
      <c r="C964" t="s">
        <v>16</v>
      </c>
      <c r="D964" t="s">
        <v>74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  <c r="M964" t="s">
        <v>20</v>
      </c>
      <c r="N964" t="s">
        <v>62</v>
      </c>
      <c r="O964" t="s">
        <v>73</v>
      </c>
      <c r="P964" t="s">
        <v>70</v>
      </c>
      <c r="Q964" t="s">
        <v>67</v>
      </c>
    </row>
    <row r="965" spans="1:17" x14ac:dyDescent="0.25">
      <c r="A965">
        <v>15731815</v>
      </c>
      <c r="B965">
        <v>529</v>
      </c>
      <c r="C965" t="s">
        <v>16</v>
      </c>
      <c r="D965" t="s">
        <v>74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 t="s">
        <v>23</v>
      </c>
      <c r="N965" t="s">
        <v>68</v>
      </c>
      <c r="O965" t="s">
        <v>66</v>
      </c>
      <c r="P965" t="s">
        <v>75</v>
      </c>
      <c r="Q965" t="s">
        <v>65</v>
      </c>
    </row>
    <row r="966" spans="1:17" x14ac:dyDescent="0.25">
      <c r="A966">
        <v>15580956</v>
      </c>
      <c r="B966">
        <v>683</v>
      </c>
      <c r="C966" t="s">
        <v>15</v>
      </c>
      <c r="D966" t="s">
        <v>61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 t="s">
        <v>21</v>
      </c>
      <c r="N966" t="s">
        <v>71</v>
      </c>
      <c r="O966" t="s">
        <v>73</v>
      </c>
      <c r="P966" t="s">
        <v>75</v>
      </c>
      <c r="Q966" t="s">
        <v>65</v>
      </c>
    </row>
    <row r="967" spans="1:17" x14ac:dyDescent="0.25">
      <c r="A967">
        <v>15602084</v>
      </c>
      <c r="B967">
        <v>663</v>
      </c>
      <c r="C967" t="s">
        <v>14</v>
      </c>
      <c r="D967" t="s">
        <v>61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 t="s">
        <v>21</v>
      </c>
      <c r="N967" t="s">
        <v>62</v>
      </c>
      <c r="O967" t="s">
        <v>73</v>
      </c>
      <c r="P967" t="s">
        <v>75</v>
      </c>
      <c r="Q967" t="s">
        <v>67</v>
      </c>
    </row>
    <row r="968" spans="1:17" x14ac:dyDescent="0.25">
      <c r="A968">
        <v>15589805</v>
      </c>
      <c r="B968">
        <v>563</v>
      </c>
      <c r="C968" t="s">
        <v>14</v>
      </c>
      <c r="D968" t="s">
        <v>61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 t="s">
        <v>20</v>
      </c>
      <c r="N968" t="s">
        <v>68</v>
      </c>
      <c r="O968" t="s">
        <v>73</v>
      </c>
      <c r="P968" t="s">
        <v>70</v>
      </c>
      <c r="Q968" t="s">
        <v>67</v>
      </c>
    </row>
    <row r="969" spans="1:17" x14ac:dyDescent="0.25">
      <c r="A969">
        <v>15720893</v>
      </c>
      <c r="B969">
        <v>637</v>
      </c>
      <c r="C969" t="s">
        <v>16</v>
      </c>
      <c r="D969" t="s">
        <v>61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 t="s">
        <v>20</v>
      </c>
      <c r="N969" t="s">
        <v>62</v>
      </c>
      <c r="O969" t="s">
        <v>63</v>
      </c>
      <c r="P969" t="s">
        <v>76</v>
      </c>
      <c r="Q969" t="s">
        <v>67</v>
      </c>
    </row>
    <row r="970" spans="1:17" x14ac:dyDescent="0.25">
      <c r="A970">
        <v>15641009</v>
      </c>
      <c r="B970">
        <v>544</v>
      </c>
      <c r="C970" t="s">
        <v>14</v>
      </c>
      <c r="D970" t="s">
        <v>74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  <c r="M970" t="s">
        <v>20</v>
      </c>
      <c r="N970" t="s">
        <v>68</v>
      </c>
      <c r="O970" t="s">
        <v>66</v>
      </c>
      <c r="P970" t="s">
        <v>75</v>
      </c>
      <c r="Q970" t="s">
        <v>67</v>
      </c>
    </row>
    <row r="971" spans="1:17" x14ac:dyDescent="0.25">
      <c r="A971">
        <v>15605926</v>
      </c>
      <c r="B971">
        <v>649</v>
      </c>
      <c r="C971" t="s">
        <v>15</v>
      </c>
      <c r="D971" t="s">
        <v>74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 t="s">
        <v>23</v>
      </c>
      <c r="N971" t="s">
        <v>62</v>
      </c>
      <c r="O971" t="s">
        <v>73</v>
      </c>
      <c r="P971" t="s">
        <v>76</v>
      </c>
      <c r="Q971" t="s">
        <v>67</v>
      </c>
    </row>
    <row r="972" spans="1:17" x14ac:dyDescent="0.25">
      <c r="A972">
        <v>15805955</v>
      </c>
      <c r="B972">
        <v>638</v>
      </c>
      <c r="C972" t="s">
        <v>14</v>
      </c>
      <c r="D972" t="s">
        <v>61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 t="s">
        <v>21</v>
      </c>
      <c r="N972" t="s">
        <v>62</v>
      </c>
      <c r="O972" t="s">
        <v>73</v>
      </c>
      <c r="P972" t="s">
        <v>76</v>
      </c>
      <c r="Q972" t="s">
        <v>67</v>
      </c>
    </row>
    <row r="973" spans="1:17" x14ac:dyDescent="0.25">
      <c r="A973">
        <v>15801488</v>
      </c>
      <c r="B973">
        <v>723</v>
      </c>
      <c r="C973" t="s">
        <v>14</v>
      </c>
      <c r="D973" t="s">
        <v>74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 t="s">
        <v>19</v>
      </c>
      <c r="N973" t="s">
        <v>71</v>
      </c>
      <c r="O973" t="s">
        <v>63</v>
      </c>
      <c r="P973" t="s">
        <v>75</v>
      </c>
      <c r="Q973" t="s">
        <v>67</v>
      </c>
    </row>
    <row r="974" spans="1:17" x14ac:dyDescent="0.25">
      <c r="A974">
        <v>15605918</v>
      </c>
      <c r="B974">
        <v>635</v>
      </c>
      <c r="C974" t="s">
        <v>15</v>
      </c>
      <c r="D974" t="s">
        <v>74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 t="s">
        <v>21</v>
      </c>
      <c r="N974" t="s">
        <v>62</v>
      </c>
      <c r="O974" t="s">
        <v>66</v>
      </c>
      <c r="P974" t="s">
        <v>75</v>
      </c>
      <c r="Q974" t="s">
        <v>67</v>
      </c>
    </row>
    <row r="975" spans="1:17" x14ac:dyDescent="0.25">
      <c r="A975">
        <v>15779711</v>
      </c>
      <c r="B975">
        <v>750</v>
      </c>
      <c r="C975" t="s">
        <v>16</v>
      </c>
      <c r="D975" t="s">
        <v>61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 t="s">
        <v>20</v>
      </c>
      <c r="N975" t="s">
        <v>77</v>
      </c>
      <c r="O975" t="s">
        <v>66</v>
      </c>
      <c r="P975" t="s">
        <v>70</v>
      </c>
      <c r="Q975" t="s">
        <v>67</v>
      </c>
    </row>
    <row r="976" spans="1:17" x14ac:dyDescent="0.25">
      <c r="A976">
        <v>15705620</v>
      </c>
      <c r="B976">
        <v>730</v>
      </c>
      <c r="C976" t="s">
        <v>14</v>
      </c>
      <c r="D976" t="s">
        <v>74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  <c r="M976" t="s">
        <v>20</v>
      </c>
      <c r="N976" t="s">
        <v>71</v>
      </c>
      <c r="O976" t="s">
        <v>73</v>
      </c>
      <c r="P976" t="s">
        <v>75</v>
      </c>
      <c r="Q976" t="s">
        <v>67</v>
      </c>
    </row>
    <row r="977" spans="1:17" x14ac:dyDescent="0.25">
      <c r="A977">
        <v>15685357</v>
      </c>
      <c r="B977">
        <v>750</v>
      </c>
      <c r="C977" t="s">
        <v>16</v>
      </c>
      <c r="D977" t="s">
        <v>61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  <c r="M977" t="s">
        <v>20</v>
      </c>
      <c r="N977" t="s">
        <v>77</v>
      </c>
      <c r="O977" t="s">
        <v>73</v>
      </c>
      <c r="P977" t="s">
        <v>70</v>
      </c>
      <c r="Q977" t="s">
        <v>67</v>
      </c>
    </row>
    <row r="978" spans="1:17" x14ac:dyDescent="0.25">
      <c r="A978">
        <v>15570060</v>
      </c>
      <c r="B978">
        <v>586</v>
      </c>
      <c r="C978" t="s">
        <v>14</v>
      </c>
      <c r="D978" t="s">
        <v>61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 t="s">
        <v>21</v>
      </c>
      <c r="N978" t="s">
        <v>62</v>
      </c>
      <c r="O978" t="s">
        <v>73</v>
      </c>
      <c r="P978" t="s">
        <v>70</v>
      </c>
      <c r="Q978" t="s">
        <v>65</v>
      </c>
    </row>
    <row r="979" spans="1:17" x14ac:dyDescent="0.25">
      <c r="A979">
        <v>15582616</v>
      </c>
      <c r="B979">
        <v>520</v>
      </c>
      <c r="C979" t="s">
        <v>14</v>
      </c>
      <c r="D979" t="s">
        <v>61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 t="s">
        <v>20</v>
      </c>
      <c r="N979" t="s">
        <v>68</v>
      </c>
      <c r="O979" t="s">
        <v>63</v>
      </c>
      <c r="P979" t="s">
        <v>75</v>
      </c>
      <c r="Q979" t="s">
        <v>67</v>
      </c>
    </row>
    <row r="980" spans="1:17" x14ac:dyDescent="0.25">
      <c r="A980">
        <v>15799515</v>
      </c>
      <c r="B980">
        <v>652</v>
      </c>
      <c r="C980" t="s">
        <v>14</v>
      </c>
      <c r="D980" t="s">
        <v>61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 t="s">
        <v>21</v>
      </c>
      <c r="N980" t="s">
        <v>62</v>
      </c>
      <c r="O980" t="s">
        <v>73</v>
      </c>
      <c r="P980" t="s">
        <v>70</v>
      </c>
      <c r="Q980" t="s">
        <v>67</v>
      </c>
    </row>
    <row r="981" spans="1:17" x14ac:dyDescent="0.25">
      <c r="A981">
        <v>15642937</v>
      </c>
      <c r="B981">
        <v>550</v>
      </c>
      <c r="C981" t="s">
        <v>14</v>
      </c>
      <c r="D981" t="s">
        <v>61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 t="s">
        <v>21</v>
      </c>
      <c r="N981" t="s">
        <v>68</v>
      </c>
      <c r="O981" t="s">
        <v>63</v>
      </c>
      <c r="P981" t="s">
        <v>70</v>
      </c>
      <c r="Q981" t="s">
        <v>67</v>
      </c>
    </row>
    <row r="982" spans="1:17" x14ac:dyDescent="0.25">
      <c r="A982">
        <v>15624729</v>
      </c>
      <c r="B982">
        <v>594</v>
      </c>
      <c r="C982" t="s">
        <v>14</v>
      </c>
      <c r="D982" t="s">
        <v>74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 t="s">
        <v>19</v>
      </c>
      <c r="N982" t="s">
        <v>62</v>
      </c>
      <c r="O982" t="s">
        <v>69</v>
      </c>
      <c r="P982" t="s">
        <v>64</v>
      </c>
      <c r="Q982" t="s">
        <v>67</v>
      </c>
    </row>
    <row r="983" spans="1:17" x14ac:dyDescent="0.25">
      <c r="A983">
        <v>15566156</v>
      </c>
      <c r="B983">
        <v>749</v>
      </c>
      <c r="C983" t="s">
        <v>15</v>
      </c>
      <c r="D983" t="s">
        <v>61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  <c r="M983" t="s">
        <v>21</v>
      </c>
      <c r="N983" t="s">
        <v>77</v>
      </c>
      <c r="O983" t="s">
        <v>66</v>
      </c>
      <c r="P983" t="s">
        <v>64</v>
      </c>
      <c r="Q983" t="s">
        <v>67</v>
      </c>
    </row>
    <row r="984" spans="1:17" x14ac:dyDescent="0.25">
      <c r="A984">
        <v>15792360</v>
      </c>
      <c r="B984">
        <v>668</v>
      </c>
      <c r="C984" t="s">
        <v>14</v>
      </c>
      <c r="D984" t="s">
        <v>74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 t="s">
        <v>20</v>
      </c>
      <c r="N984" t="s">
        <v>62</v>
      </c>
      <c r="O984" t="s">
        <v>63</v>
      </c>
      <c r="P984" t="s">
        <v>70</v>
      </c>
      <c r="Q984" t="s">
        <v>67</v>
      </c>
    </row>
    <row r="985" spans="1:17" x14ac:dyDescent="0.25">
      <c r="A985">
        <v>15807008</v>
      </c>
      <c r="B985">
        <v>614</v>
      </c>
      <c r="C985" t="s">
        <v>15</v>
      </c>
      <c r="D985" t="s">
        <v>61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  <c r="M985" t="s">
        <v>20</v>
      </c>
      <c r="N985" t="s">
        <v>62</v>
      </c>
      <c r="O985" t="s">
        <v>73</v>
      </c>
      <c r="P985" t="s">
        <v>70</v>
      </c>
      <c r="Q985" t="s">
        <v>65</v>
      </c>
    </row>
    <row r="986" spans="1:17" x14ac:dyDescent="0.25">
      <c r="A986">
        <v>15704770</v>
      </c>
      <c r="B986">
        <v>773</v>
      </c>
      <c r="C986" t="s">
        <v>14</v>
      </c>
      <c r="D986" t="s">
        <v>74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 t="s">
        <v>19</v>
      </c>
      <c r="N986" t="s">
        <v>77</v>
      </c>
      <c r="O986" t="s">
        <v>73</v>
      </c>
      <c r="P986" t="s">
        <v>64</v>
      </c>
      <c r="Q986" t="s">
        <v>67</v>
      </c>
    </row>
    <row r="987" spans="1:17" x14ac:dyDescent="0.25">
      <c r="A987">
        <v>15756475</v>
      </c>
      <c r="B987">
        <v>551</v>
      </c>
      <c r="C987" t="s">
        <v>15</v>
      </c>
      <c r="D987" t="s">
        <v>74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  <c r="M987" t="s">
        <v>20</v>
      </c>
      <c r="N987" t="s">
        <v>68</v>
      </c>
      <c r="O987" t="s">
        <v>66</v>
      </c>
      <c r="P987" t="s">
        <v>76</v>
      </c>
      <c r="Q987" t="s">
        <v>67</v>
      </c>
    </row>
    <row r="988" spans="1:17" x14ac:dyDescent="0.25">
      <c r="A988">
        <v>15655339</v>
      </c>
      <c r="B988">
        <v>566</v>
      </c>
      <c r="C988" t="s">
        <v>14</v>
      </c>
      <c r="D988" t="s">
        <v>74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 t="s">
        <v>20</v>
      </c>
      <c r="N988" t="s">
        <v>68</v>
      </c>
      <c r="O988" t="s">
        <v>73</v>
      </c>
      <c r="P988" t="s">
        <v>64</v>
      </c>
      <c r="Q988" t="s">
        <v>67</v>
      </c>
    </row>
    <row r="989" spans="1:17" x14ac:dyDescent="0.25">
      <c r="A989">
        <v>15613749</v>
      </c>
      <c r="B989">
        <v>569</v>
      </c>
      <c r="C989" t="s">
        <v>16</v>
      </c>
      <c r="D989" t="s">
        <v>74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 t="s">
        <v>20</v>
      </c>
      <c r="N989" t="s">
        <v>68</v>
      </c>
      <c r="O989" t="s">
        <v>69</v>
      </c>
      <c r="P989" t="s">
        <v>64</v>
      </c>
      <c r="Q989" t="s">
        <v>65</v>
      </c>
    </row>
    <row r="990" spans="1:17" x14ac:dyDescent="0.25">
      <c r="A990">
        <v>15664521</v>
      </c>
      <c r="B990">
        <v>659</v>
      </c>
      <c r="C990" t="s">
        <v>16</v>
      </c>
      <c r="D990" t="s">
        <v>74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 t="s">
        <v>20</v>
      </c>
      <c r="N990" t="s">
        <v>62</v>
      </c>
      <c r="O990" t="s">
        <v>73</v>
      </c>
      <c r="P990" t="s">
        <v>70</v>
      </c>
      <c r="Q990" t="s">
        <v>67</v>
      </c>
    </row>
    <row r="991" spans="1:17" x14ac:dyDescent="0.25">
      <c r="A991">
        <v>15681206</v>
      </c>
      <c r="B991">
        <v>722</v>
      </c>
      <c r="C991" t="s">
        <v>14</v>
      </c>
      <c r="D991" t="s">
        <v>61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 t="s">
        <v>21</v>
      </c>
      <c r="N991" t="s">
        <v>71</v>
      </c>
      <c r="O991" t="s">
        <v>69</v>
      </c>
      <c r="P991" t="s">
        <v>75</v>
      </c>
      <c r="Q991" t="s">
        <v>65</v>
      </c>
    </row>
    <row r="992" spans="1:17" x14ac:dyDescent="0.25">
      <c r="A992">
        <v>15745527</v>
      </c>
      <c r="B992">
        <v>655</v>
      </c>
      <c r="C992" t="s">
        <v>14</v>
      </c>
      <c r="D992" t="s">
        <v>74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 t="s">
        <v>20</v>
      </c>
      <c r="N992" t="s">
        <v>62</v>
      </c>
      <c r="O992" t="s">
        <v>66</v>
      </c>
      <c r="P992" t="s">
        <v>75</v>
      </c>
      <c r="Q992" t="s">
        <v>67</v>
      </c>
    </row>
    <row r="993" spans="1:17" x14ac:dyDescent="0.25">
      <c r="A993">
        <v>15806926</v>
      </c>
      <c r="B993">
        <v>615</v>
      </c>
      <c r="C993" t="s">
        <v>14</v>
      </c>
      <c r="D993" t="s">
        <v>61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 t="s">
        <v>20</v>
      </c>
      <c r="N993" t="s">
        <v>62</v>
      </c>
      <c r="O993" t="s">
        <v>66</v>
      </c>
      <c r="P993" t="s">
        <v>64</v>
      </c>
      <c r="Q993" t="s">
        <v>67</v>
      </c>
    </row>
    <row r="994" spans="1:17" x14ac:dyDescent="0.25">
      <c r="A994">
        <v>15724563</v>
      </c>
      <c r="B994">
        <v>752</v>
      </c>
      <c r="C994" t="s">
        <v>15</v>
      </c>
      <c r="D994" t="s">
        <v>61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  <c r="M994" t="s">
        <v>21</v>
      </c>
      <c r="N994" t="s">
        <v>77</v>
      </c>
      <c r="O994" t="s">
        <v>66</v>
      </c>
      <c r="P994" t="s">
        <v>75</v>
      </c>
      <c r="Q994" t="s">
        <v>67</v>
      </c>
    </row>
    <row r="995" spans="1:17" x14ac:dyDescent="0.25">
      <c r="A995">
        <v>15782899</v>
      </c>
      <c r="B995">
        <v>661</v>
      </c>
      <c r="C995" t="s">
        <v>16</v>
      </c>
      <c r="D995" t="s">
        <v>61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  <c r="M995" t="s">
        <v>19</v>
      </c>
      <c r="N995" t="s">
        <v>62</v>
      </c>
      <c r="O995" t="s">
        <v>66</v>
      </c>
      <c r="P995" t="s">
        <v>70</v>
      </c>
      <c r="Q995" t="s">
        <v>67</v>
      </c>
    </row>
    <row r="996" spans="1:17" x14ac:dyDescent="0.25">
      <c r="A996">
        <v>15623521</v>
      </c>
      <c r="B996">
        <v>838</v>
      </c>
      <c r="C996" t="s">
        <v>16</v>
      </c>
      <c r="D996" t="s">
        <v>74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  <c r="M996" t="s">
        <v>21</v>
      </c>
      <c r="N996" t="s">
        <v>72</v>
      </c>
      <c r="O996" t="s">
        <v>73</v>
      </c>
      <c r="P996" t="s">
        <v>76</v>
      </c>
      <c r="Q996" t="s">
        <v>67</v>
      </c>
    </row>
    <row r="997" spans="1:17" x14ac:dyDescent="0.25">
      <c r="A997">
        <v>15810218</v>
      </c>
      <c r="B997">
        <v>610</v>
      </c>
      <c r="C997" t="s">
        <v>16</v>
      </c>
      <c r="D997" t="s">
        <v>74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  <c r="M997" t="s">
        <v>19</v>
      </c>
      <c r="N997" t="s">
        <v>62</v>
      </c>
      <c r="O997" t="s">
        <v>63</v>
      </c>
      <c r="P997" t="s">
        <v>76</v>
      </c>
      <c r="Q997" t="s">
        <v>67</v>
      </c>
    </row>
    <row r="998" spans="1:17" x14ac:dyDescent="0.25">
      <c r="A998">
        <v>15645621</v>
      </c>
      <c r="B998">
        <v>811</v>
      </c>
      <c r="C998" t="s">
        <v>16</v>
      </c>
      <c r="D998" t="s">
        <v>74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 t="s">
        <v>21</v>
      </c>
      <c r="N998" t="s">
        <v>72</v>
      </c>
      <c r="O998" t="s">
        <v>63</v>
      </c>
      <c r="P998" t="s">
        <v>75</v>
      </c>
      <c r="Q998" t="s">
        <v>67</v>
      </c>
    </row>
    <row r="999" spans="1:17" x14ac:dyDescent="0.25">
      <c r="A999">
        <v>15608114</v>
      </c>
      <c r="B999">
        <v>587</v>
      </c>
      <c r="C999" t="s">
        <v>16</v>
      </c>
      <c r="D999" t="s">
        <v>74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 t="s">
        <v>23</v>
      </c>
      <c r="N999" t="s">
        <v>62</v>
      </c>
      <c r="O999" t="s">
        <v>73</v>
      </c>
      <c r="P999" t="s">
        <v>70</v>
      </c>
      <c r="Q999" t="s">
        <v>67</v>
      </c>
    </row>
    <row r="1000" spans="1:17" x14ac:dyDescent="0.25">
      <c r="A1000">
        <v>15659557</v>
      </c>
      <c r="B1000">
        <v>811</v>
      </c>
      <c r="C1000" t="s">
        <v>15</v>
      </c>
      <c r="D1000" t="s">
        <v>61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 t="s">
        <v>19</v>
      </c>
      <c r="N1000" t="s">
        <v>72</v>
      </c>
      <c r="O1000" t="s">
        <v>69</v>
      </c>
      <c r="P1000" t="s">
        <v>75</v>
      </c>
      <c r="Q1000" t="s">
        <v>67</v>
      </c>
    </row>
    <row r="1001" spans="1:17" x14ac:dyDescent="0.25">
      <c r="A1001">
        <v>15787772</v>
      </c>
      <c r="B1001">
        <v>759</v>
      </c>
      <c r="C1001" t="s">
        <v>14</v>
      </c>
      <c r="D1001" t="s">
        <v>61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 t="s">
        <v>20</v>
      </c>
      <c r="N1001" t="s">
        <v>77</v>
      </c>
      <c r="O1001" t="s">
        <v>73</v>
      </c>
      <c r="P1001" t="s">
        <v>64</v>
      </c>
      <c r="Q1001" t="s">
        <v>67</v>
      </c>
    </row>
    <row r="1002" spans="1:17" x14ac:dyDescent="0.25">
      <c r="A1002">
        <v>15691111</v>
      </c>
      <c r="B1002">
        <v>648</v>
      </c>
      <c r="C1002" t="s">
        <v>15</v>
      </c>
      <c r="D1002" t="s">
        <v>61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 t="s">
        <v>21</v>
      </c>
      <c r="N1002" t="s">
        <v>62</v>
      </c>
      <c r="O1002" t="s">
        <v>73</v>
      </c>
      <c r="P1002" t="s">
        <v>70</v>
      </c>
      <c r="Q1002" t="s">
        <v>67</v>
      </c>
    </row>
    <row r="1003" spans="1:17" x14ac:dyDescent="0.25">
      <c r="A1003">
        <v>15592089</v>
      </c>
      <c r="B1003">
        <v>788</v>
      </c>
      <c r="C1003" t="s">
        <v>14</v>
      </c>
      <c r="D1003" t="s">
        <v>61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 t="s">
        <v>21</v>
      </c>
      <c r="N1003" t="s">
        <v>77</v>
      </c>
      <c r="O1003" t="s">
        <v>63</v>
      </c>
      <c r="P1003" t="s">
        <v>76</v>
      </c>
      <c r="Q1003" t="s">
        <v>67</v>
      </c>
    </row>
    <row r="1004" spans="1:17" x14ac:dyDescent="0.25">
      <c r="A1004">
        <v>15633897</v>
      </c>
      <c r="B1004">
        <v>725</v>
      </c>
      <c r="C1004" t="s">
        <v>15</v>
      </c>
      <c r="D1004" t="s">
        <v>74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 t="s">
        <v>20</v>
      </c>
      <c r="N1004" t="s">
        <v>71</v>
      </c>
      <c r="O1004" t="s">
        <v>66</v>
      </c>
      <c r="P1004" t="s">
        <v>64</v>
      </c>
      <c r="Q1004" t="s">
        <v>67</v>
      </c>
    </row>
    <row r="1005" spans="1:17" x14ac:dyDescent="0.25">
      <c r="A1005">
        <v>15701301</v>
      </c>
      <c r="B1005">
        <v>646</v>
      </c>
      <c r="C1005" t="s">
        <v>14</v>
      </c>
      <c r="D1005" t="s">
        <v>61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  <c r="M1005" t="s">
        <v>21</v>
      </c>
      <c r="N1005" t="s">
        <v>62</v>
      </c>
      <c r="O1005" t="s">
        <v>69</v>
      </c>
      <c r="P1005" t="s">
        <v>75</v>
      </c>
      <c r="Q1005" t="s">
        <v>65</v>
      </c>
    </row>
    <row r="1006" spans="1:17" x14ac:dyDescent="0.25">
      <c r="A1006">
        <v>15723685</v>
      </c>
      <c r="B1006">
        <v>601</v>
      </c>
      <c r="C1006" t="s">
        <v>15</v>
      </c>
      <c r="D1006" t="s">
        <v>61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 t="s">
        <v>19</v>
      </c>
      <c r="N1006" t="s">
        <v>62</v>
      </c>
      <c r="O1006" t="s">
        <v>73</v>
      </c>
      <c r="P1006" t="s">
        <v>70</v>
      </c>
      <c r="Q1006" t="s">
        <v>67</v>
      </c>
    </row>
    <row r="1007" spans="1:17" x14ac:dyDescent="0.25">
      <c r="A1007">
        <v>15701602</v>
      </c>
      <c r="B1007">
        <v>521</v>
      </c>
      <c r="C1007" t="s">
        <v>15</v>
      </c>
      <c r="D1007" t="s">
        <v>74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 t="s">
        <v>22</v>
      </c>
      <c r="N1007" t="s">
        <v>68</v>
      </c>
      <c r="O1007" t="s">
        <v>73</v>
      </c>
      <c r="P1007" t="s">
        <v>75</v>
      </c>
      <c r="Q1007" t="s">
        <v>65</v>
      </c>
    </row>
    <row r="1008" spans="1:17" x14ac:dyDescent="0.25">
      <c r="A1008">
        <v>15739189</v>
      </c>
      <c r="B1008">
        <v>561</v>
      </c>
      <c r="C1008" t="s">
        <v>16</v>
      </c>
      <c r="D1008" t="s">
        <v>61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 t="s">
        <v>20</v>
      </c>
      <c r="N1008" t="s">
        <v>68</v>
      </c>
      <c r="O1008" t="s">
        <v>63</v>
      </c>
      <c r="P1008" t="s">
        <v>70</v>
      </c>
      <c r="Q1008" t="s">
        <v>67</v>
      </c>
    </row>
    <row r="1009" spans="1:17" x14ac:dyDescent="0.25">
      <c r="A1009">
        <v>15573086</v>
      </c>
      <c r="B1009">
        <v>564</v>
      </c>
      <c r="C1009" t="s">
        <v>14</v>
      </c>
      <c r="D1009" t="s">
        <v>74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 t="s">
        <v>21</v>
      </c>
      <c r="N1009" t="s">
        <v>68</v>
      </c>
      <c r="O1009" t="s">
        <v>66</v>
      </c>
      <c r="P1009" t="s">
        <v>70</v>
      </c>
      <c r="Q1009" t="s">
        <v>67</v>
      </c>
    </row>
    <row r="1010" spans="1:17" x14ac:dyDescent="0.25">
      <c r="A1010">
        <v>15569050</v>
      </c>
      <c r="B1010">
        <v>444</v>
      </c>
      <c r="C1010" t="s">
        <v>14</v>
      </c>
      <c r="D1010" t="s">
        <v>74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 t="s">
        <v>21</v>
      </c>
      <c r="N1010" t="s">
        <v>68</v>
      </c>
      <c r="O1010" t="s">
        <v>63</v>
      </c>
      <c r="P1010" t="s">
        <v>70</v>
      </c>
      <c r="Q1010" t="s">
        <v>65</v>
      </c>
    </row>
    <row r="1011" spans="1:17" x14ac:dyDescent="0.25">
      <c r="A1011">
        <v>15750765</v>
      </c>
      <c r="B1011">
        <v>650</v>
      </c>
      <c r="C1011" t="s">
        <v>16</v>
      </c>
      <c r="D1011" t="s">
        <v>74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 t="s">
        <v>23</v>
      </c>
      <c r="N1011" t="s">
        <v>62</v>
      </c>
      <c r="O1011" t="s">
        <v>63</v>
      </c>
      <c r="P1011" t="s">
        <v>64</v>
      </c>
      <c r="Q1011" t="s">
        <v>67</v>
      </c>
    </row>
    <row r="1012" spans="1:17" x14ac:dyDescent="0.25">
      <c r="A1012">
        <v>15799811</v>
      </c>
      <c r="B1012">
        <v>724</v>
      </c>
      <c r="C1012" t="s">
        <v>14</v>
      </c>
      <c r="D1012" t="s">
        <v>74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 t="s">
        <v>21</v>
      </c>
      <c r="N1012" t="s">
        <v>71</v>
      </c>
      <c r="O1012" t="s">
        <v>63</v>
      </c>
      <c r="P1012" t="s">
        <v>76</v>
      </c>
      <c r="Q1012" t="s">
        <v>65</v>
      </c>
    </row>
    <row r="1013" spans="1:17" x14ac:dyDescent="0.25">
      <c r="A1013">
        <v>15698442</v>
      </c>
      <c r="B1013">
        <v>719</v>
      </c>
      <c r="C1013" t="s">
        <v>16</v>
      </c>
      <c r="D1013" t="s">
        <v>74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  <c r="M1013" t="s">
        <v>20</v>
      </c>
      <c r="N1013" t="s">
        <v>71</v>
      </c>
      <c r="O1013" t="s">
        <v>73</v>
      </c>
      <c r="P1013" t="s">
        <v>75</v>
      </c>
      <c r="Q1013" t="s">
        <v>67</v>
      </c>
    </row>
    <row r="1014" spans="1:17" x14ac:dyDescent="0.25">
      <c r="A1014">
        <v>15655274</v>
      </c>
      <c r="B1014">
        <v>548</v>
      </c>
      <c r="C1014" t="s">
        <v>14</v>
      </c>
      <c r="D1014" t="s">
        <v>61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 t="s">
        <v>19</v>
      </c>
      <c r="N1014" t="s">
        <v>68</v>
      </c>
      <c r="O1014" t="s">
        <v>63</v>
      </c>
      <c r="P1014" t="s">
        <v>75</v>
      </c>
      <c r="Q1014" t="s">
        <v>67</v>
      </c>
    </row>
    <row r="1015" spans="1:17" x14ac:dyDescent="0.25">
      <c r="A1015">
        <v>15603594</v>
      </c>
      <c r="B1015">
        <v>635</v>
      </c>
      <c r="C1015" t="s">
        <v>16</v>
      </c>
      <c r="D1015" t="s">
        <v>74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 t="s">
        <v>19</v>
      </c>
      <c r="N1015" t="s">
        <v>62</v>
      </c>
      <c r="O1015" t="s">
        <v>63</v>
      </c>
      <c r="P1015" t="s">
        <v>75</v>
      </c>
      <c r="Q1015" t="s">
        <v>67</v>
      </c>
    </row>
    <row r="1016" spans="1:17" x14ac:dyDescent="0.25">
      <c r="A1016">
        <v>15585961</v>
      </c>
      <c r="B1016">
        <v>496</v>
      </c>
      <c r="C1016" t="s">
        <v>16</v>
      </c>
      <c r="D1016" t="s">
        <v>61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 t="s">
        <v>21</v>
      </c>
      <c r="N1016" t="s">
        <v>68</v>
      </c>
      <c r="O1016" t="s">
        <v>63</v>
      </c>
      <c r="P1016" t="s">
        <v>75</v>
      </c>
      <c r="Q1016" t="s">
        <v>67</v>
      </c>
    </row>
    <row r="1017" spans="1:17" x14ac:dyDescent="0.25">
      <c r="A1017">
        <v>15686936</v>
      </c>
      <c r="B1017">
        <v>676</v>
      </c>
      <c r="C1017" t="s">
        <v>14</v>
      </c>
      <c r="D1017" t="s">
        <v>61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 t="s">
        <v>20</v>
      </c>
      <c r="N1017" t="s">
        <v>71</v>
      </c>
      <c r="O1017" t="s">
        <v>66</v>
      </c>
      <c r="P1017" t="s">
        <v>75</v>
      </c>
      <c r="Q1017" t="s">
        <v>65</v>
      </c>
    </row>
    <row r="1018" spans="1:17" x14ac:dyDescent="0.25">
      <c r="A1018">
        <v>15770424</v>
      </c>
      <c r="B1018">
        <v>541</v>
      </c>
      <c r="C1018" t="s">
        <v>15</v>
      </c>
      <c r="D1018" t="s">
        <v>74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 t="s">
        <v>21</v>
      </c>
      <c r="N1018" t="s">
        <v>68</v>
      </c>
      <c r="O1018" t="s">
        <v>66</v>
      </c>
      <c r="P1018" t="s">
        <v>70</v>
      </c>
      <c r="Q1018" t="s">
        <v>67</v>
      </c>
    </row>
    <row r="1019" spans="1:17" x14ac:dyDescent="0.25">
      <c r="A1019">
        <v>15587451</v>
      </c>
      <c r="B1019">
        <v>778</v>
      </c>
      <c r="C1019" t="s">
        <v>15</v>
      </c>
      <c r="D1019" t="s">
        <v>74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 t="s">
        <v>21</v>
      </c>
      <c r="N1019" t="s">
        <v>77</v>
      </c>
      <c r="O1019" t="s">
        <v>73</v>
      </c>
      <c r="P1019" t="s">
        <v>70</v>
      </c>
      <c r="Q1019" t="s">
        <v>67</v>
      </c>
    </row>
    <row r="1020" spans="1:17" x14ac:dyDescent="0.25">
      <c r="A1020">
        <v>15602010</v>
      </c>
      <c r="B1020">
        <v>850</v>
      </c>
      <c r="C1020" t="s">
        <v>15</v>
      </c>
      <c r="D1020" t="s">
        <v>61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 t="s">
        <v>21</v>
      </c>
      <c r="N1020" t="s">
        <v>72</v>
      </c>
      <c r="O1020" t="s">
        <v>73</v>
      </c>
      <c r="P1020" t="s">
        <v>75</v>
      </c>
      <c r="Q1020" t="s">
        <v>65</v>
      </c>
    </row>
    <row r="1021" spans="1:17" x14ac:dyDescent="0.25">
      <c r="A1021">
        <v>15600583</v>
      </c>
      <c r="B1021">
        <v>633</v>
      </c>
      <c r="C1021" t="s">
        <v>14</v>
      </c>
      <c r="D1021" t="s">
        <v>74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 t="s">
        <v>20</v>
      </c>
      <c r="N1021" t="s">
        <v>62</v>
      </c>
      <c r="O1021" t="s">
        <v>63</v>
      </c>
      <c r="P1021" t="s">
        <v>64</v>
      </c>
      <c r="Q1021" t="s">
        <v>67</v>
      </c>
    </row>
    <row r="1022" spans="1:17" x14ac:dyDescent="0.25">
      <c r="A1022">
        <v>15654673</v>
      </c>
      <c r="B1022">
        <v>625</v>
      </c>
      <c r="C1022" t="s">
        <v>14</v>
      </c>
      <c r="D1022" t="s">
        <v>74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 t="s">
        <v>21</v>
      </c>
      <c r="N1022" t="s">
        <v>62</v>
      </c>
      <c r="O1022" t="s">
        <v>69</v>
      </c>
      <c r="P1022" t="s">
        <v>70</v>
      </c>
      <c r="Q1022" t="s">
        <v>65</v>
      </c>
    </row>
    <row r="1023" spans="1:17" x14ac:dyDescent="0.25">
      <c r="A1023">
        <v>15717164</v>
      </c>
      <c r="B1023">
        <v>485</v>
      </c>
      <c r="C1023" t="s">
        <v>16</v>
      </c>
      <c r="D1023" t="s">
        <v>74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 t="s">
        <v>20</v>
      </c>
      <c r="N1023" t="s">
        <v>68</v>
      </c>
      <c r="O1023" t="s">
        <v>73</v>
      </c>
      <c r="P1023" t="s">
        <v>70</v>
      </c>
      <c r="Q1023" t="s">
        <v>67</v>
      </c>
    </row>
    <row r="1024" spans="1:17" x14ac:dyDescent="0.25">
      <c r="A1024">
        <v>15765014</v>
      </c>
      <c r="B1024">
        <v>547</v>
      </c>
      <c r="C1024" t="s">
        <v>14</v>
      </c>
      <c r="D1024" t="s">
        <v>61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  <c r="M1024" t="s">
        <v>21</v>
      </c>
      <c r="N1024" t="s">
        <v>68</v>
      </c>
      <c r="O1024" t="s">
        <v>69</v>
      </c>
      <c r="P1024" t="s">
        <v>64</v>
      </c>
      <c r="Q1024" t="s">
        <v>67</v>
      </c>
    </row>
    <row r="1025" spans="1:17" x14ac:dyDescent="0.25">
      <c r="A1025">
        <v>15682639</v>
      </c>
      <c r="B1025">
        <v>642</v>
      </c>
      <c r="C1025" t="s">
        <v>14</v>
      </c>
      <c r="D1025" t="s">
        <v>74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 t="s">
        <v>20</v>
      </c>
      <c r="N1025" t="s">
        <v>62</v>
      </c>
      <c r="O1025" t="s">
        <v>63</v>
      </c>
      <c r="P1025" t="s">
        <v>75</v>
      </c>
      <c r="Q1025" t="s">
        <v>67</v>
      </c>
    </row>
    <row r="1026" spans="1:17" x14ac:dyDescent="0.25">
      <c r="A1026">
        <v>15729279</v>
      </c>
      <c r="B1026">
        <v>718</v>
      </c>
      <c r="C1026" t="s">
        <v>14</v>
      </c>
      <c r="D1026" t="s">
        <v>61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 t="s">
        <v>19</v>
      </c>
      <c r="N1026" t="s">
        <v>71</v>
      </c>
      <c r="O1026" t="s">
        <v>73</v>
      </c>
      <c r="P1026" t="s">
        <v>75</v>
      </c>
      <c r="Q1026" t="s">
        <v>67</v>
      </c>
    </row>
    <row r="1027" spans="1:17" x14ac:dyDescent="0.25">
      <c r="A1027">
        <v>15759805</v>
      </c>
      <c r="B1027">
        <v>582</v>
      </c>
      <c r="C1027" t="s">
        <v>14</v>
      </c>
      <c r="D1027" t="s">
        <v>61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 t="s">
        <v>20</v>
      </c>
      <c r="N1027" t="s">
        <v>62</v>
      </c>
      <c r="O1027" t="s">
        <v>63</v>
      </c>
      <c r="P1027" t="s">
        <v>75</v>
      </c>
      <c r="Q1027" t="s">
        <v>67</v>
      </c>
    </row>
    <row r="1028" spans="1:17" x14ac:dyDescent="0.25">
      <c r="A1028">
        <v>15767864</v>
      </c>
      <c r="B1028">
        <v>628</v>
      </c>
      <c r="C1028" t="s">
        <v>14</v>
      </c>
      <c r="D1028" t="s">
        <v>74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 t="s">
        <v>20</v>
      </c>
      <c r="N1028" t="s">
        <v>62</v>
      </c>
      <c r="O1028" t="s">
        <v>63</v>
      </c>
      <c r="P1028" t="s">
        <v>70</v>
      </c>
      <c r="Q1028" t="s">
        <v>67</v>
      </c>
    </row>
    <row r="1029" spans="1:17" x14ac:dyDescent="0.25">
      <c r="A1029">
        <v>15769948</v>
      </c>
      <c r="B1029">
        <v>737</v>
      </c>
      <c r="C1029" t="s">
        <v>15</v>
      </c>
      <c r="D1029" t="s">
        <v>74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 t="s">
        <v>20</v>
      </c>
      <c r="N1029" t="s">
        <v>71</v>
      </c>
      <c r="O1029" t="s">
        <v>73</v>
      </c>
      <c r="P1029" t="s">
        <v>64</v>
      </c>
      <c r="Q1029" t="s">
        <v>67</v>
      </c>
    </row>
    <row r="1030" spans="1:17" x14ac:dyDescent="0.25">
      <c r="A1030">
        <v>15686345</v>
      </c>
      <c r="B1030">
        <v>828</v>
      </c>
      <c r="C1030" t="s">
        <v>16</v>
      </c>
      <c r="D1030" t="s">
        <v>74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 t="s">
        <v>20</v>
      </c>
      <c r="N1030" t="s">
        <v>72</v>
      </c>
      <c r="O1030" t="s">
        <v>63</v>
      </c>
      <c r="P1030" t="s">
        <v>76</v>
      </c>
      <c r="Q1030" t="s">
        <v>67</v>
      </c>
    </row>
    <row r="1031" spans="1:17" x14ac:dyDescent="0.25">
      <c r="A1031">
        <v>15688071</v>
      </c>
      <c r="B1031">
        <v>609</v>
      </c>
      <c r="C1031" t="s">
        <v>16</v>
      </c>
      <c r="D1031" t="s">
        <v>74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 t="s">
        <v>22</v>
      </c>
      <c r="N1031" t="s">
        <v>62</v>
      </c>
      <c r="O1031" t="s">
        <v>63</v>
      </c>
      <c r="P1031" t="s">
        <v>76</v>
      </c>
      <c r="Q1031" t="s">
        <v>67</v>
      </c>
    </row>
    <row r="1032" spans="1:17" x14ac:dyDescent="0.25">
      <c r="A1032">
        <v>15681174</v>
      </c>
      <c r="B1032">
        <v>730</v>
      </c>
      <c r="C1032" t="s">
        <v>14</v>
      </c>
      <c r="D1032" t="s">
        <v>74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 t="s">
        <v>20</v>
      </c>
      <c r="N1032" t="s">
        <v>71</v>
      </c>
      <c r="O1032" t="s">
        <v>73</v>
      </c>
      <c r="P1032" t="s">
        <v>64</v>
      </c>
      <c r="Q1032" t="s">
        <v>67</v>
      </c>
    </row>
    <row r="1033" spans="1:17" x14ac:dyDescent="0.25">
      <c r="A1033">
        <v>15667521</v>
      </c>
      <c r="B1033">
        <v>631</v>
      </c>
      <c r="C1033" t="s">
        <v>14</v>
      </c>
      <c r="D1033" t="s">
        <v>61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 t="s">
        <v>19</v>
      </c>
      <c r="N1033" t="s">
        <v>62</v>
      </c>
      <c r="O1033" t="s">
        <v>63</v>
      </c>
      <c r="P1033" t="s">
        <v>75</v>
      </c>
      <c r="Q1033" t="s">
        <v>67</v>
      </c>
    </row>
    <row r="1034" spans="1:17" x14ac:dyDescent="0.25">
      <c r="A1034">
        <v>15750243</v>
      </c>
      <c r="B1034">
        <v>830</v>
      </c>
      <c r="C1034" t="s">
        <v>16</v>
      </c>
      <c r="D1034" t="s">
        <v>74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 t="s">
        <v>21</v>
      </c>
      <c r="N1034" t="s">
        <v>72</v>
      </c>
      <c r="O1034" t="s">
        <v>63</v>
      </c>
      <c r="P1034" t="s">
        <v>75</v>
      </c>
      <c r="Q1034" t="s">
        <v>67</v>
      </c>
    </row>
    <row r="1035" spans="1:17" x14ac:dyDescent="0.25">
      <c r="A1035">
        <v>15695475</v>
      </c>
      <c r="B1035">
        <v>645</v>
      </c>
      <c r="C1035" t="s">
        <v>14</v>
      </c>
      <c r="D1035" t="s">
        <v>74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 t="s">
        <v>19</v>
      </c>
      <c r="N1035" t="s">
        <v>62</v>
      </c>
      <c r="O1035" t="s">
        <v>73</v>
      </c>
      <c r="P1035" t="s">
        <v>64</v>
      </c>
      <c r="Q1035" t="s">
        <v>67</v>
      </c>
    </row>
    <row r="1036" spans="1:17" x14ac:dyDescent="0.25">
      <c r="A1036">
        <v>15689176</v>
      </c>
      <c r="B1036">
        <v>663</v>
      </c>
      <c r="C1036" t="s">
        <v>14</v>
      </c>
      <c r="D1036" t="s">
        <v>74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 t="s">
        <v>21</v>
      </c>
      <c r="N1036" t="s">
        <v>62</v>
      </c>
      <c r="O1036" t="s">
        <v>63</v>
      </c>
      <c r="P1036" t="s">
        <v>75</v>
      </c>
      <c r="Q1036" t="s">
        <v>67</v>
      </c>
    </row>
    <row r="1037" spans="1:17" x14ac:dyDescent="0.25">
      <c r="A1037">
        <v>15652955</v>
      </c>
      <c r="B1037">
        <v>678</v>
      </c>
      <c r="C1037" t="s">
        <v>16</v>
      </c>
      <c r="D1037" t="s">
        <v>74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 t="s">
        <v>20</v>
      </c>
      <c r="N1037" t="s">
        <v>71</v>
      </c>
      <c r="O1037" t="s">
        <v>63</v>
      </c>
      <c r="P1037" t="s">
        <v>64</v>
      </c>
      <c r="Q1037" t="s">
        <v>67</v>
      </c>
    </row>
    <row r="1038" spans="1:17" x14ac:dyDescent="0.25">
      <c r="A1038">
        <v>15668958</v>
      </c>
      <c r="B1038">
        <v>521</v>
      </c>
      <c r="C1038" t="s">
        <v>14</v>
      </c>
      <c r="D1038" t="s">
        <v>74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 t="s">
        <v>20</v>
      </c>
      <c r="N1038" t="s">
        <v>68</v>
      </c>
      <c r="O1038" t="s">
        <v>73</v>
      </c>
      <c r="P1038" t="s">
        <v>64</v>
      </c>
      <c r="Q1038" t="s">
        <v>67</v>
      </c>
    </row>
    <row r="1039" spans="1:17" x14ac:dyDescent="0.25">
      <c r="A1039">
        <v>15631054</v>
      </c>
      <c r="B1039">
        <v>625</v>
      </c>
      <c r="C1039" t="s">
        <v>14</v>
      </c>
      <c r="D1039" t="s">
        <v>61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 t="s">
        <v>19</v>
      </c>
      <c r="N1039" t="s">
        <v>62</v>
      </c>
      <c r="O1039" t="s">
        <v>63</v>
      </c>
      <c r="P1039" t="s">
        <v>64</v>
      </c>
      <c r="Q1039" t="s">
        <v>67</v>
      </c>
    </row>
    <row r="1040" spans="1:17" x14ac:dyDescent="0.25">
      <c r="A1040">
        <v>15581479</v>
      </c>
      <c r="B1040">
        <v>523</v>
      </c>
      <c r="C1040" t="s">
        <v>14</v>
      </c>
      <c r="D1040" t="s">
        <v>74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 t="s">
        <v>20</v>
      </c>
      <c r="N1040" t="s">
        <v>68</v>
      </c>
      <c r="O1040" t="s">
        <v>66</v>
      </c>
      <c r="P1040" t="s">
        <v>64</v>
      </c>
      <c r="Q1040" t="s">
        <v>67</v>
      </c>
    </row>
    <row r="1041" spans="1:17" x14ac:dyDescent="0.25">
      <c r="A1041">
        <v>15577478</v>
      </c>
      <c r="B1041">
        <v>714</v>
      </c>
      <c r="C1041" t="s">
        <v>14</v>
      </c>
      <c r="D1041" t="s">
        <v>61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 t="s">
        <v>23</v>
      </c>
      <c r="N1041" t="s">
        <v>71</v>
      </c>
      <c r="O1041" t="s">
        <v>63</v>
      </c>
      <c r="P1041" t="s">
        <v>75</v>
      </c>
      <c r="Q1041" t="s">
        <v>67</v>
      </c>
    </row>
    <row r="1042" spans="1:17" x14ac:dyDescent="0.25">
      <c r="A1042">
        <v>15780870</v>
      </c>
      <c r="B1042">
        <v>580</v>
      </c>
      <c r="C1042" t="s">
        <v>16</v>
      </c>
      <c r="D1042" t="s">
        <v>74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 t="s">
        <v>23</v>
      </c>
      <c r="N1042" t="s">
        <v>62</v>
      </c>
      <c r="O1042" t="s">
        <v>69</v>
      </c>
      <c r="P1042" t="s">
        <v>75</v>
      </c>
      <c r="Q1042" t="s">
        <v>67</v>
      </c>
    </row>
    <row r="1043" spans="1:17" x14ac:dyDescent="0.25">
      <c r="A1043">
        <v>15692317</v>
      </c>
      <c r="B1043">
        <v>722</v>
      </c>
      <c r="C1043" t="s">
        <v>14</v>
      </c>
      <c r="D1043" t="s">
        <v>74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 t="s">
        <v>20</v>
      </c>
      <c r="N1043" t="s">
        <v>71</v>
      </c>
      <c r="O1043" t="s">
        <v>63</v>
      </c>
      <c r="P1043" t="s">
        <v>75</v>
      </c>
      <c r="Q1043" t="s">
        <v>67</v>
      </c>
    </row>
    <row r="1044" spans="1:17" x14ac:dyDescent="0.25">
      <c r="A1044">
        <v>15593969</v>
      </c>
      <c r="B1044">
        <v>630</v>
      </c>
      <c r="C1044" t="s">
        <v>16</v>
      </c>
      <c r="D1044" t="s">
        <v>61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  <c r="M1044" t="s">
        <v>20</v>
      </c>
      <c r="N1044" t="s">
        <v>62</v>
      </c>
      <c r="O1044" t="s">
        <v>73</v>
      </c>
      <c r="P1044" t="s">
        <v>70</v>
      </c>
      <c r="Q1044" t="s">
        <v>65</v>
      </c>
    </row>
    <row r="1045" spans="1:17" x14ac:dyDescent="0.25">
      <c r="A1045">
        <v>15570417</v>
      </c>
      <c r="B1045">
        <v>579</v>
      </c>
      <c r="C1045" t="s">
        <v>14</v>
      </c>
      <c r="D1045" t="s">
        <v>74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 t="s">
        <v>20</v>
      </c>
      <c r="N1045" t="s">
        <v>68</v>
      </c>
      <c r="O1045" t="s">
        <v>63</v>
      </c>
      <c r="P1045" t="s">
        <v>64</v>
      </c>
      <c r="Q1045" t="s">
        <v>67</v>
      </c>
    </row>
    <row r="1046" spans="1:17" x14ac:dyDescent="0.25">
      <c r="A1046">
        <v>15779059</v>
      </c>
      <c r="B1046">
        <v>670</v>
      </c>
      <c r="C1046" t="s">
        <v>14</v>
      </c>
      <c r="D1046" t="s">
        <v>61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 t="s">
        <v>20</v>
      </c>
      <c r="N1046" t="s">
        <v>71</v>
      </c>
      <c r="O1046" t="s">
        <v>73</v>
      </c>
      <c r="P1046" t="s">
        <v>75</v>
      </c>
      <c r="Q1046" t="s">
        <v>67</v>
      </c>
    </row>
    <row r="1047" spans="1:17" x14ac:dyDescent="0.25">
      <c r="A1047">
        <v>15785980</v>
      </c>
      <c r="B1047">
        <v>588</v>
      </c>
      <c r="C1047" t="s">
        <v>16</v>
      </c>
      <c r="D1047" t="s">
        <v>74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 t="s">
        <v>20</v>
      </c>
      <c r="N1047" t="s">
        <v>62</v>
      </c>
      <c r="O1047" t="s">
        <v>73</v>
      </c>
      <c r="P1047" t="s">
        <v>70</v>
      </c>
      <c r="Q1047" t="s">
        <v>67</v>
      </c>
    </row>
    <row r="1048" spans="1:17" x14ac:dyDescent="0.25">
      <c r="A1048">
        <v>15644200</v>
      </c>
      <c r="B1048">
        <v>807</v>
      </c>
      <c r="C1048" t="s">
        <v>16</v>
      </c>
      <c r="D1048" t="s">
        <v>61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 t="s">
        <v>21</v>
      </c>
      <c r="N1048" t="s">
        <v>72</v>
      </c>
      <c r="O1048" t="s">
        <v>63</v>
      </c>
      <c r="P1048" t="s">
        <v>64</v>
      </c>
      <c r="Q1048" t="s">
        <v>65</v>
      </c>
    </row>
    <row r="1049" spans="1:17" x14ac:dyDescent="0.25">
      <c r="A1049">
        <v>15793949</v>
      </c>
      <c r="B1049">
        <v>726</v>
      </c>
      <c r="C1049" t="s">
        <v>14</v>
      </c>
      <c r="D1049" t="s">
        <v>61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 t="s">
        <v>21</v>
      </c>
      <c r="N1049" t="s">
        <v>71</v>
      </c>
      <c r="O1049" t="s">
        <v>63</v>
      </c>
      <c r="P1049" t="s">
        <v>75</v>
      </c>
      <c r="Q1049" t="s">
        <v>65</v>
      </c>
    </row>
    <row r="1050" spans="1:17" x14ac:dyDescent="0.25">
      <c r="A1050">
        <v>15645103</v>
      </c>
      <c r="B1050">
        <v>812</v>
      </c>
      <c r="C1050" t="s">
        <v>15</v>
      </c>
      <c r="D1050" t="s">
        <v>74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 t="s">
        <v>19</v>
      </c>
      <c r="N1050" t="s">
        <v>72</v>
      </c>
      <c r="O1050" t="s">
        <v>66</v>
      </c>
      <c r="P1050" t="s">
        <v>75</v>
      </c>
      <c r="Q1050" t="s">
        <v>67</v>
      </c>
    </row>
    <row r="1051" spans="1:17" x14ac:dyDescent="0.25">
      <c r="A1051">
        <v>15705860</v>
      </c>
      <c r="B1051">
        <v>631</v>
      </c>
      <c r="C1051" t="s">
        <v>15</v>
      </c>
      <c r="D1051" t="s">
        <v>74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 t="s">
        <v>21</v>
      </c>
      <c r="N1051" t="s">
        <v>62</v>
      </c>
      <c r="O1051" t="s">
        <v>73</v>
      </c>
      <c r="P1051" t="s">
        <v>75</v>
      </c>
      <c r="Q1051" t="s">
        <v>65</v>
      </c>
    </row>
    <row r="1052" spans="1:17" x14ac:dyDescent="0.25">
      <c r="A1052">
        <v>15623828</v>
      </c>
      <c r="B1052">
        <v>682</v>
      </c>
      <c r="C1052" t="s">
        <v>14</v>
      </c>
      <c r="D1052" t="s">
        <v>74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 t="s">
        <v>20</v>
      </c>
      <c r="N1052" t="s">
        <v>71</v>
      </c>
      <c r="O1052" t="s">
        <v>63</v>
      </c>
      <c r="P1052" t="s">
        <v>75</v>
      </c>
      <c r="Q1052" t="s">
        <v>67</v>
      </c>
    </row>
    <row r="1053" spans="1:17" x14ac:dyDescent="0.25">
      <c r="A1053">
        <v>15715003</v>
      </c>
      <c r="B1053">
        <v>625</v>
      </c>
      <c r="C1053" t="s">
        <v>16</v>
      </c>
      <c r="D1053" t="s">
        <v>61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 t="s">
        <v>21</v>
      </c>
      <c r="N1053" t="s">
        <v>62</v>
      </c>
      <c r="O1053" t="s">
        <v>66</v>
      </c>
      <c r="P1053" t="s">
        <v>64</v>
      </c>
      <c r="Q1053" t="s">
        <v>67</v>
      </c>
    </row>
    <row r="1054" spans="1:17" x14ac:dyDescent="0.25">
      <c r="A1054">
        <v>15623471</v>
      </c>
      <c r="B1054">
        <v>607</v>
      </c>
      <c r="C1054" t="s">
        <v>15</v>
      </c>
      <c r="D1054" t="s">
        <v>74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 t="s">
        <v>20</v>
      </c>
      <c r="N1054" t="s">
        <v>62</v>
      </c>
      <c r="O1054" t="s">
        <v>66</v>
      </c>
      <c r="P1054" t="s">
        <v>75</v>
      </c>
      <c r="Q1054" t="s">
        <v>67</v>
      </c>
    </row>
    <row r="1055" spans="1:17" x14ac:dyDescent="0.25">
      <c r="A1055">
        <v>15798348</v>
      </c>
      <c r="B1055">
        <v>600</v>
      </c>
      <c r="C1055" t="s">
        <v>16</v>
      </c>
      <c r="D1055" t="s">
        <v>61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 t="s">
        <v>22</v>
      </c>
      <c r="N1055" t="s">
        <v>62</v>
      </c>
      <c r="O1055" t="s">
        <v>66</v>
      </c>
      <c r="P1055" t="s">
        <v>70</v>
      </c>
      <c r="Q1055" t="s">
        <v>67</v>
      </c>
    </row>
    <row r="1056" spans="1:17" x14ac:dyDescent="0.25">
      <c r="A1056">
        <v>15743016</v>
      </c>
      <c r="B1056">
        <v>602</v>
      </c>
      <c r="C1056" t="s">
        <v>16</v>
      </c>
      <c r="D1056" t="s">
        <v>61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  <c r="M1056" t="s">
        <v>19</v>
      </c>
      <c r="N1056" t="s">
        <v>62</v>
      </c>
      <c r="O1056" t="s">
        <v>73</v>
      </c>
      <c r="P1056" t="s">
        <v>70</v>
      </c>
      <c r="Q1056" t="s">
        <v>67</v>
      </c>
    </row>
    <row r="1057" spans="1:17" x14ac:dyDescent="0.25">
      <c r="A1057">
        <v>15769499</v>
      </c>
      <c r="B1057">
        <v>545</v>
      </c>
      <c r="C1057" t="s">
        <v>16</v>
      </c>
      <c r="D1057" t="s">
        <v>61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  <c r="M1057" t="s">
        <v>23</v>
      </c>
      <c r="N1057" t="s">
        <v>68</v>
      </c>
      <c r="O1057" t="s">
        <v>63</v>
      </c>
      <c r="P1057" t="s">
        <v>75</v>
      </c>
      <c r="Q1057" t="s">
        <v>67</v>
      </c>
    </row>
    <row r="1058" spans="1:17" x14ac:dyDescent="0.25">
      <c r="A1058">
        <v>15798521</v>
      </c>
      <c r="B1058">
        <v>675</v>
      </c>
      <c r="C1058" t="s">
        <v>16</v>
      </c>
      <c r="D1058" t="s">
        <v>74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 t="s">
        <v>20</v>
      </c>
      <c r="N1058" t="s">
        <v>71</v>
      </c>
      <c r="O1058" t="s">
        <v>63</v>
      </c>
      <c r="P1058" t="s">
        <v>75</v>
      </c>
      <c r="Q1058" t="s">
        <v>67</v>
      </c>
    </row>
    <row r="1059" spans="1:17" x14ac:dyDescent="0.25">
      <c r="A1059">
        <v>15706534</v>
      </c>
      <c r="B1059">
        <v>581</v>
      </c>
      <c r="C1059" t="s">
        <v>14</v>
      </c>
      <c r="D1059" t="s">
        <v>61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 t="s">
        <v>21</v>
      </c>
      <c r="N1059" t="s">
        <v>62</v>
      </c>
      <c r="O1059" t="s">
        <v>73</v>
      </c>
      <c r="P1059" t="s">
        <v>64</v>
      </c>
      <c r="Q1059" t="s">
        <v>65</v>
      </c>
    </row>
    <row r="1060" spans="1:17" x14ac:dyDescent="0.25">
      <c r="A1060">
        <v>15706186</v>
      </c>
      <c r="B1060">
        <v>640</v>
      </c>
      <c r="C1060" t="s">
        <v>15</v>
      </c>
      <c r="D1060" t="s">
        <v>74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 t="s">
        <v>20</v>
      </c>
      <c r="N1060" t="s">
        <v>62</v>
      </c>
      <c r="O1060" t="s">
        <v>66</v>
      </c>
      <c r="P1060" t="s">
        <v>70</v>
      </c>
      <c r="Q1060" t="s">
        <v>67</v>
      </c>
    </row>
    <row r="1061" spans="1:17" x14ac:dyDescent="0.25">
      <c r="A1061">
        <v>15812197</v>
      </c>
      <c r="B1061">
        <v>850</v>
      </c>
      <c r="C1061" t="s">
        <v>14</v>
      </c>
      <c r="D1061" t="s">
        <v>74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 t="s">
        <v>20</v>
      </c>
      <c r="N1061" t="s">
        <v>72</v>
      </c>
      <c r="O1061" t="s">
        <v>66</v>
      </c>
      <c r="P1061" t="s">
        <v>70</v>
      </c>
      <c r="Q1061" t="s">
        <v>67</v>
      </c>
    </row>
    <row r="1062" spans="1:17" x14ac:dyDescent="0.25">
      <c r="A1062">
        <v>15650933</v>
      </c>
      <c r="B1062">
        <v>490</v>
      </c>
      <c r="C1062" t="s">
        <v>16</v>
      </c>
      <c r="D1062" t="s">
        <v>61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 t="s">
        <v>21</v>
      </c>
      <c r="N1062" t="s">
        <v>68</v>
      </c>
      <c r="O1062" t="s">
        <v>69</v>
      </c>
      <c r="P1062" t="s">
        <v>70</v>
      </c>
      <c r="Q1062" t="s">
        <v>67</v>
      </c>
    </row>
    <row r="1063" spans="1:17" x14ac:dyDescent="0.25">
      <c r="A1063">
        <v>15692991</v>
      </c>
      <c r="B1063">
        <v>710</v>
      </c>
      <c r="C1063" t="s">
        <v>16</v>
      </c>
      <c r="D1063" t="s">
        <v>61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 t="s">
        <v>20</v>
      </c>
      <c r="N1063" t="s">
        <v>71</v>
      </c>
      <c r="O1063" t="s">
        <v>63</v>
      </c>
      <c r="P1063" t="s">
        <v>75</v>
      </c>
      <c r="Q1063" t="s">
        <v>67</v>
      </c>
    </row>
    <row r="1064" spans="1:17" x14ac:dyDescent="0.25">
      <c r="A1064">
        <v>15631189</v>
      </c>
      <c r="B1064">
        <v>613</v>
      </c>
      <c r="C1064" t="s">
        <v>15</v>
      </c>
      <c r="D1064" t="s">
        <v>74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 t="s">
        <v>20</v>
      </c>
      <c r="N1064" t="s">
        <v>62</v>
      </c>
      <c r="O1064" t="s">
        <v>66</v>
      </c>
      <c r="P1064" t="s">
        <v>76</v>
      </c>
      <c r="Q1064" t="s">
        <v>65</v>
      </c>
    </row>
    <row r="1065" spans="1:17" x14ac:dyDescent="0.25">
      <c r="A1065">
        <v>15762198</v>
      </c>
      <c r="B1065">
        <v>812</v>
      </c>
      <c r="C1065" t="s">
        <v>14</v>
      </c>
      <c r="D1065" t="s">
        <v>74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  <c r="M1065" t="s">
        <v>20</v>
      </c>
      <c r="N1065" t="s">
        <v>72</v>
      </c>
      <c r="O1065" t="s">
        <v>73</v>
      </c>
      <c r="P1065" t="s">
        <v>75</v>
      </c>
      <c r="Q1065" t="s">
        <v>67</v>
      </c>
    </row>
    <row r="1066" spans="1:17" x14ac:dyDescent="0.25">
      <c r="A1066">
        <v>15699598</v>
      </c>
      <c r="B1066">
        <v>723</v>
      </c>
      <c r="C1066" t="s">
        <v>14</v>
      </c>
      <c r="D1066" t="s">
        <v>61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  <c r="M1066" t="s">
        <v>19</v>
      </c>
      <c r="N1066" t="s">
        <v>71</v>
      </c>
      <c r="O1066" t="s">
        <v>63</v>
      </c>
      <c r="P1066" t="s">
        <v>75</v>
      </c>
      <c r="Q1066" t="s">
        <v>67</v>
      </c>
    </row>
    <row r="1067" spans="1:17" x14ac:dyDescent="0.25">
      <c r="A1067">
        <v>15692744</v>
      </c>
      <c r="B1067">
        <v>512</v>
      </c>
      <c r="C1067" t="s">
        <v>14</v>
      </c>
      <c r="D1067" t="s">
        <v>74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  <c r="M1067" t="s">
        <v>20</v>
      </c>
      <c r="N1067" t="s">
        <v>68</v>
      </c>
      <c r="O1067" t="s">
        <v>69</v>
      </c>
      <c r="P1067" t="s">
        <v>75</v>
      </c>
      <c r="Q1067" t="s">
        <v>65</v>
      </c>
    </row>
    <row r="1068" spans="1:17" x14ac:dyDescent="0.25">
      <c r="A1068">
        <v>15688963</v>
      </c>
      <c r="B1068">
        <v>731</v>
      </c>
      <c r="C1068" t="s">
        <v>14</v>
      </c>
      <c r="D1068" t="s">
        <v>61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 t="s">
        <v>22</v>
      </c>
      <c r="N1068" t="s">
        <v>71</v>
      </c>
      <c r="O1068" t="s">
        <v>63</v>
      </c>
      <c r="P1068" t="s">
        <v>76</v>
      </c>
      <c r="Q1068" t="s">
        <v>65</v>
      </c>
    </row>
    <row r="1069" spans="1:17" x14ac:dyDescent="0.25">
      <c r="A1069">
        <v>15599131</v>
      </c>
      <c r="B1069">
        <v>650</v>
      </c>
      <c r="C1069" t="s">
        <v>15</v>
      </c>
      <c r="D1069" t="s">
        <v>74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 t="s">
        <v>19</v>
      </c>
      <c r="N1069" t="s">
        <v>62</v>
      </c>
      <c r="O1069" t="s">
        <v>69</v>
      </c>
      <c r="P1069" t="s">
        <v>75</v>
      </c>
      <c r="Q1069" t="s">
        <v>67</v>
      </c>
    </row>
    <row r="1070" spans="1:17" x14ac:dyDescent="0.25">
      <c r="A1070">
        <v>15680303</v>
      </c>
      <c r="B1070">
        <v>594</v>
      </c>
      <c r="C1070" t="s">
        <v>14</v>
      </c>
      <c r="D1070" t="s">
        <v>74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  <c r="M1070" t="s">
        <v>22</v>
      </c>
      <c r="N1070" t="s">
        <v>62</v>
      </c>
      <c r="O1070" t="s">
        <v>63</v>
      </c>
      <c r="P1070" t="s">
        <v>70</v>
      </c>
      <c r="Q1070" t="s">
        <v>65</v>
      </c>
    </row>
    <row r="1071" spans="1:17" x14ac:dyDescent="0.25">
      <c r="A1071">
        <v>15628674</v>
      </c>
      <c r="B1071">
        <v>844</v>
      </c>
      <c r="C1071" t="s">
        <v>14</v>
      </c>
      <c r="D1071" t="s">
        <v>74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 t="s">
        <v>21</v>
      </c>
      <c r="N1071" t="s">
        <v>72</v>
      </c>
      <c r="O1071" t="s">
        <v>73</v>
      </c>
      <c r="P1071" t="s">
        <v>70</v>
      </c>
      <c r="Q1071" t="s">
        <v>65</v>
      </c>
    </row>
    <row r="1072" spans="1:17" x14ac:dyDescent="0.25">
      <c r="A1072">
        <v>15648075</v>
      </c>
      <c r="B1072">
        <v>686</v>
      </c>
      <c r="C1072" t="s">
        <v>15</v>
      </c>
      <c r="D1072" t="s">
        <v>61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 t="s">
        <v>21</v>
      </c>
      <c r="N1072" t="s">
        <v>71</v>
      </c>
      <c r="O1072" t="s">
        <v>69</v>
      </c>
      <c r="P1072" t="s">
        <v>75</v>
      </c>
      <c r="Q1072" t="s">
        <v>65</v>
      </c>
    </row>
    <row r="1073" spans="1:17" x14ac:dyDescent="0.25">
      <c r="A1073">
        <v>15586970</v>
      </c>
      <c r="B1073">
        <v>695</v>
      </c>
      <c r="C1073" t="s">
        <v>15</v>
      </c>
      <c r="D1073" t="s">
        <v>74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 t="s">
        <v>22</v>
      </c>
      <c r="N1073" t="s">
        <v>71</v>
      </c>
      <c r="O1073" t="s">
        <v>73</v>
      </c>
      <c r="P1073" t="s">
        <v>70</v>
      </c>
      <c r="Q1073" t="s">
        <v>67</v>
      </c>
    </row>
    <row r="1074" spans="1:17" x14ac:dyDescent="0.25">
      <c r="A1074">
        <v>15625698</v>
      </c>
      <c r="B1074">
        <v>624</v>
      </c>
      <c r="C1074" t="s">
        <v>16</v>
      </c>
      <c r="D1074" t="s">
        <v>61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 t="s">
        <v>19</v>
      </c>
      <c r="N1074" t="s">
        <v>62</v>
      </c>
      <c r="O1074" t="s">
        <v>63</v>
      </c>
      <c r="P1074" t="s">
        <v>70</v>
      </c>
      <c r="Q1074" t="s">
        <v>67</v>
      </c>
    </row>
    <row r="1075" spans="1:17" x14ac:dyDescent="0.25">
      <c r="A1075">
        <v>15790497</v>
      </c>
      <c r="B1075">
        <v>503</v>
      </c>
      <c r="C1075" t="s">
        <v>16</v>
      </c>
      <c r="D1075" t="s">
        <v>74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  <c r="M1075" t="s">
        <v>20</v>
      </c>
      <c r="N1075" t="s">
        <v>68</v>
      </c>
      <c r="O1075" t="s">
        <v>63</v>
      </c>
      <c r="P1075" t="s">
        <v>70</v>
      </c>
      <c r="Q1075" t="s">
        <v>67</v>
      </c>
    </row>
    <row r="1076" spans="1:17" x14ac:dyDescent="0.25">
      <c r="A1076">
        <v>15682618</v>
      </c>
      <c r="B1076">
        <v>535</v>
      </c>
      <c r="C1076" t="s">
        <v>14</v>
      </c>
      <c r="D1076" t="s">
        <v>61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 t="s">
        <v>20</v>
      </c>
      <c r="N1076" t="s">
        <v>68</v>
      </c>
      <c r="O1076" t="s">
        <v>73</v>
      </c>
      <c r="P1076" t="s">
        <v>70</v>
      </c>
      <c r="Q1076" t="s">
        <v>67</v>
      </c>
    </row>
    <row r="1077" spans="1:17" x14ac:dyDescent="0.25">
      <c r="A1077">
        <v>15762937</v>
      </c>
      <c r="B1077">
        <v>743</v>
      </c>
      <c r="C1077" t="s">
        <v>15</v>
      </c>
      <c r="D1077" t="s">
        <v>61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  <c r="M1077" t="s">
        <v>20</v>
      </c>
      <c r="N1077" t="s">
        <v>77</v>
      </c>
      <c r="O1077" t="s">
        <v>73</v>
      </c>
      <c r="P1077" t="s">
        <v>70</v>
      </c>
      <c r="Q1077" t="s">
        <v>67</v>
      </c>
    </row>
    <row r="1078" spans="1:17" x14ac:dyDescent="0.25">
      <c r="A1078">
        <v>15750929</v>
      </c>
      <c r="B1078">
        <v>702</v>
      </c>
      <c r="C1078" t="s">
        <v>16</v>
      </c>
      <c r="D1078" t="s">
        <v>74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 t="s">
        <v>20</v>
      </c>
      <c r="N1078" t="s">
        <v>71</v>
      </c>
      <c r="O1078" t="s">
        <v>63</v>
      </c>
      <c r="P1078" t="s">
        <v>70</v>
      </c>
      <c r="Q1078" t="s">
        <v>67</v>
      </c>
    </row>
    <row r="1079" spans="1:17" x14ac:dyDescent="0.25">
      <c r="A1079">
        <v>15729832</v>
      </c>
      <c r="B1079">
        <v>658</v>
      </c>
      <c r="C1079" t="s">
        <v>14</v>
      </c>
      <c r="D1079" t="s">
        <v>74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 t="s">
        <v>19</v>
      </c>
      <c r="N1079" t="s">
        <v>62</v>
      </c>
      <c r="O1079" t="s">
        <v>73</v>
      </c>
      <c r="P1079" t="s">
        <v>75</v>
      </c>
      <c r="Q1079" t="s">
        <v>67</v>
      </c>
    </row>
    <row r="1080" spans="1:17" x14ac:dyDescent="0.25">
      <c r="A1080">
        <v>15633650</v>
      </c>
      <c r="B1080">
        <v>677</v>
      </c>
      <c r="C1080" t="s">
        <v>15</v>
      </c>
      <c r="D1080" t="s">
        <v>61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 t="s">
        <v>21</v>
      </c>
      <c r="N1080" t="s">
        <v>71</v>
      </c>
      <c r="O1080" t="s">
        <v>73</v>
      </c>
      <c r="P1080" t="s">
        <v>70</v>
      </c>
      <c r="Q1080" t="s">
        <v>67</v>
      </c>
    </row>
    <row r="1081" spans="1:17" x14ac:dyDescent="0.25">
      <c r="A1081">
        <v>15748856</v>
      </c>
      <c r="B1081">
        <v>664</v>
      </c>
      <c r="C1081" t="s">
        <v>14</v>
      </c>
      <c r="D1081" t="s">
        <v>74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 t="s">
        <v>20</v>
      </c>
      <c r="N1081" t="s">
        <v>62</v>
      </c>
      <c r="O1081" t="s">
        <v>73</v>
      </c>
      <c r="P1081" t="s">
        <v>76</v>
      </c>
      <c r="Q1081" t="s">
        <v>67</v>
      </c>
    </row>
    <row r="1082" spans="1:17" x14ac:dyDescent="0.25">
      <c r="A1082">
        <v>15589195</v>
      </c>
      <c r="B1082">
        <v>766</v>
      </c>
      <c r="C1082" t="s">
        <v>15</v>
      </c>
      <c r="D1082" t="s">
        <v>61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 t="s">
        <v>20</v>
      </c>
      <c r="N1082" t="s">
        <v>77</v>
      </c>
      <c r="O1082" t="s">
        <v>73</v>
      </c>
      <c r="P1082" t="s">
        <v>70</v>
      </c>
      <c r="Q1082" t="s">
        <v>67</v>
      </c>
    </row>
    <row r="1083" spans="1:17" x14ac:dyDescent="0.25">
      <c r="A1083">
        <v>15699911</v>
      </c>
      <c r="B1083">
        <v>461</v>
      </c>
      <c r="C1083" t="s">
        <v>16</v>
      </c>
      <c r="D1083" t="s">
        <v>61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  <c r="M1083" t="s">
        <v>20</v>
      </c>
      <c r="N1083" t="s">
        <v>68</v>
      </c>
      <c r="O1083" t="s">
        <v>63</v>
      </c>
      <c r="P1083" t="s">
        <v>70</v>
      </c>
      <c r="Q1083" t="s">
        <v>67</v>
      </c>
    </row>
    <row r="1084" spans="1:17" x14ac:dyDescent="0.25">
      <c r="A1084">
        <v>15663438</v>
      </c>
      <c r="B1084">
        <v>688</v>
      </c>
      <c r="C1084" t="s">
        <v>16</v>
      </c>
      <c r="D1084" t="s">
        <v>74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  <c r="M1084" t="s">
        <v>20</v>
      </c>
      <c r="N1084" t="s">
        <v>71</v>
      </c>
      <c r="O1084" t="s">
        <v>66</v>
      </c>
      <c r="P1084" t="s">
        <v>64</v>
      </c>
      <c r="Q1084" t="s">
        <v>65</v>
      </c>
    </row>
    <row r="1085" spans="1:17" x14ac:dyDescent="0.25">
      <c r="A1085">
        <v>15692583</v>
      </c>
      <c r="B1085">
        <v>678</v>
      </c>
      <c r="C1085" t="s">
        <v>14</v>
      </c>
      <c r="D1085" t="s">
        <v>61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 t="s">
        <v>20</v>
      </c>
      <c r="N1085" t="s">
        <v>71</v>
      </c>
      <c r="O1085" t="s">
        <v>63</v>
      </c>
      <c r="P1085" t="s">
        <v>75</v>
      </c>
      <c r="Q1085" t="s">
        <v>67</v>
      </c>
    </row>
    <row r="1086" spans="1:17" x14ac:dyDescent="0.25">
      <c r="A1086">
        <v>15591257</v>
      </c>
      <c r="B1086">
        <v>796</v>
      </c>
      <c r="C1086" t="s">
        <v>14</v>
      </c>
      <c r="D1086" t="s">
        <v>74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 t="s">
        <v>19</v>
      </c>
      <c r="N1086" t="s">
        <v>77</v>
      </c>
      <c r="O1086" t="s">
        <v>63</v>
      </c>
      <c r="P1086" t="s">
        <v>70</v>
      </c>
      <c r="Q1086" t="s">
        <v>67</v>
      </c>
    </row>
    <row r="1087" spans="1:17" x14ac:dyDescent="0.25">
      <c r="A1087">
        <v>15646513</v>
      </c>
      <c r="B1087">
        <v>803</v>
      </c>
      <c r="C1087" t="s">
        <v>14</v>
      </c>
      <c r="D1087" t="s">
        <v>74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 t="s">
        <v>21</v>
      </c>
      <c r="N1087" t="s">
        <v>72</v>
      </c>
      <c r="O1087" t="s">
        <v>63</v>
      </c>
      <c r="P1087" t="s">
        <v>75</v>
      </c>
      <c r="Q1087" t="s">
        <v>65</v>
      </c>
    </row>
    <row r="1088" spans="1:17" x14ac:dyDescent="0.25">
      <c r="A1088">
        <v>15708063</v>
      </c>
      <c r="B1088">
        <v>712</v>
      </c>
      <c r="C1088" t="s">
        <v>14</v>
      </c>
      <c r="D1088" t="s">
        <v>74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 t="s">
        <v>20</v>
      </c>
      <c r="N1088" t="s">
        <v>71</v>
      </c>
      <c r="O1088" t="s">
        <v>73</v>
      </c>
      <c r="P1088" t="s">
        <v>64</v>
      </c>
      <c r="Q1088" t="s">
        <v>65</v>
      </c>
    </row>
    <row r="1089" spans="1:17" x14ac:dyDescent="0.25">
      <c r="A1089">
        <v>15696098</v>
      </c>
      <c r="B1089">
        <v>498</v>
      </c>
      <c r="C1089" t="s">
        <v>14</v>
      </c>
      <c r="D1089" t="s">
        <v>61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 t="s">
        <v>20</v>
      </c>
      <c r="N1089" t="s">
        <v>68</v>
      </c>
      <c r="O1089" t="s">
        <v>63</v>
      </c>
      <c r="P1089" t="s">
        <v>76</v>
      </c>
      <c r="Q1089" t="s">
        <v>67</v>
      </c>
    </row>
    <row r="1090" spans="1:17" x14ac:dyDescent="0.25">
      <c r="A1090">
        <v>15645517</v>
      </c>
      <c r="B1090">
        <v>850</v>
      </c>
      <c r="C1090" t="s">
        <v>16</v>
      </c>
      <c r="D1090" t="s">
        <v>74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 t="s">
        <v>19</v>
      </c>
      <c r="N1090" t="s">
        <v>72</v>
      </c>
      <c r="O1090" t="s">
        <v>63</v>
      </c>
      <c r="P1090" t="s">
        <v>64</v>
      </c>
      <c r="Q1090" t="s">
        <v>67</v>
      </c>
    </row>
    <row r="1091" spans="1:17" x14ac:dyDescent="0.25">
      <c r="A1091">
        <v>15649744</v>
      </c>
      <c r="B1091">
        <v>628</v>
      </c>
      <c r="C1091" t="s">
        <v>14</v>
      </c>
      <c r="D1091" t="s">
        <v>61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 t="s">
        <v>22</v>
      </c>
      <c r="N1091" t="s">
        <v>62</v>
      </c>
      <c r="O1091" t="s">
        <v>73</v>
      </c>
      <c r="P1091" t="s">
        <v>75</v>
      </c>
      <c r="Q1091" t="s">
        <v>67</v>
      </c>
    </row>
    <row r="1092" spans="1:17" x14ac:dyDescent="0.25">
      <c r="A1092">
        <v>15604304</v>
      </c>
      <c r="B1092">
        <v>539</v>
      </c>
      <c r="C1092" t="s">
        <v>15</v>
      </c>
      <c r="D1092" t="s">
        <v>61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  <c r="M1092" t="s">
        <v>20</v>
      </c>
      <c r="N1092" t="s">
        <v>68</v>
      </c>
      <c r="O1092" t="s">
        <v>66</v>
      </c>
      <c r="P1092" t="s">
        <v>75</v>
      </c>
      <c r="Q1092" t="s">
        <v>67</v>
      </c>
    </row>
    <row r="1093" spans="1:17" x14ac:dyDescent="0.25">
      <c r="A1093">
        <v>15784092</v>
      </c>
      <c r="B1093">
        <v>732</v>
      </c>
      <c r="C1093" t="s">
        <v>14</v>
      </c>
      <c r="D1093" t="s">
        <v>74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  <c r="M1093" t="s">
        <v>20</v>
      </c>
      <c r="N1093" t="s">
        <v>71</v>
      </c>
      <c r="O1093" t="s">
        <v>73</v>
      </c>
      <c r="P1093" t="s">
        <v>70</v>
      </c>
      <c r="Q1093" t="s">
        <v>67</v>
      </c>
    </row>
    <row r="1094" spans="1:17" x14ac:dyDescent="0.25">
      <c r="A1094">
        <v>15585198</v>
      </c>
      <c r="B1094">
        <v>715</v>
      </c>
      <c r="C1094" t="s">
        <v>14</v>
      </c>
      <c r="D1094" t="s">
        <v>74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 t="s">
        <v>21</v>
      </c>
      <c r="N1094" t="s">
        <v>71</v>
      </c>
      <c r="O1094" t="s">
        <v>66</v>
      </c>
      <c r="P1094" t="s">
        <v>75</v>
      </c>
      <c r="Q1094" t="s">
        <v>65</v>
      </c>
    </row>
    <row r="1095" spans="1:17" x14ac:dyDescent="0.25">
      <c r="A1095">
        <v>15624347</v>
      </c>
      <c r="B1095">
        <v>651</v>
      </c>
      <c r="C1095" t="s">
        <v>14</v>
      </c>
      <c r="D1095" t="s">
        <v>74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  <c r="M1095" t="s">
        <v>21</v>
      </c>
      <c r="N1095" t="s">
        <v>62</v>
      </c>
      <c r="O1095" t="s">
        <v>63</v>
      </c>
      <c r="P1095" t="s">
        <v>75</v>
      </c>
      <c r="Q1095" t="s">
        <v>67</v>
      </c>
    </row>
    <row r="1096" spans="1:17" x14ac:dyDescent="0.25">
      <c r="A1096">
        <v>15621687</v>
      </c>
      <c r="B1096">
        <v>813</v>
      </c>
      <c r="C1096" t="s">
        <v>14</v>
      </c>
      <c r="D1096" t="s">
        <v>74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 t="s">
        <v>20</v>
      </c>
      <c r="N1096" t="s">
        <v>72</v>
      </c>
      <c r="O1096" t="s">
        <v>63</v>
      </c>
      <c r="P1096" t="s">
        <v>64</v>
      </c>
      <c r="Q1096" t="s">
        <v>67</v>
      </c>
    </row>
    <row r="1097" spans="1:17" x14ac:dyDescent="0.25">
      <c r="A1097">
        <v>15689081</v>
      </c>
      <c r="B1097">
        <v>692</v>
      </c>
      <c r="C1097" t="s">
        <v>14</v>
      </c>
      <c r="D1097" t="s">
        <v>74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  <c r="M1097" t="s">
        <v>19</v>
      </c>
      <c r="N1097" t="s">
        <v>71</v>
      </c>
      <c r="O1097" t="s">
        <v>63</v>
      </c>
      <c r="P1097" t="s">
        <v>75</v>
      </c>
      <c r="Q1097" t="s">
        <v>65</v>
      </c>
    </row>
    <row r="1098" spans="1:17" x14ac:dyDescent="0.25">
      <c r="A1098">
        <v>15813168</v>
      </c>
      <c r="B1098">
        <v>756</v>
      </c>
      <c r="C1098" t="s">
        <v>15</v>
      </c>
      <c r="D1098" t="s">
        <v>61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  <c r="M1098" t="s">
        <v>20</v>
      </c>
      <c r="N1098" t="s">
        <v>77</v>
      </c>
      <c r="O1098" t="s">
        <v>73</v>
      </c>
      <c r="P1098" t="s">
        <v>75</v>
      </c>
      <c r="Q1098" t="s">
        <v>65</v>
      </c>
    </row>
    <row r="1099" spans="1:17" x14ac:dyDescent="0.25">
      <c r="A1099">
        <v>15604295</v>
      </c>
      <c r="B1099">
        <v>543</v>
      </c>
      <c r="C1099" t="s">
        <v>14</v>
      </c>
      <c r="D1099" t="s">
        <v>74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 t="s">
        <v>20</v>
      </c>
      <c r="N1099" t="s">
        <v>68</v>
      </c>
      <c r="O1099" t="s">
        <v>63</v>
      </c>
      <c r="P1099" t="s">
        <v>70</v>
      </c>
      <c r="Q1099" t="s">
        <v>67</v>
      </c>
    </row>
    <row r="1100" spans="1:17" x14ac:dyDescent="0.25">
      <c r="A1100">
        <v>15724127</v>
      </c>
      <c r="B1100">
        <v>790</v>
      </c>
      <c r="C1100" t="s">
        <v>14</v>
      </c>
      <c r="D1100" t="s">
        <v>61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 t="s">
        <v>19</v>
      </c>
      <c r="N1100" t="s">
        <v>77</v>
      </c>
      <c r="O1100" t="s">
        <v>73</v>
      </c>
      <c r="P1100" t="s">
        <v>75</v>
      </c>
      <c r="Q1100" t="s">
        <v>67</v>
      </c>
    </row>
    <row r="1101" spans="1:17" x14ac:dyDescent="0.25">
      <c r="A1101">
        <v>15673055</v>
      </c>
      <c r="B1101">
        <v>494</v>
      </c>
      <c r="C1101" t="s">
        <v>16</v>
      </c>
      <c r="D1101" t="s">
        <v>74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 t="s">
        <v>20</v>
      </c>
      <c r="N1101" t="s">
        <v>68</v>
      </c>
      <c r="O1101" t="s">
        <v>63</v>
      </c>
      <c r="P1101" t="s">
        <v>70</v>
      </c>
      <c r="Q1101" t="s">
        <v>67</v>
      </c>
    </row>
    <row r="1102" spans="1:17" x14ac:dyDescent="0.25">
      <c r="A1102">
        <v>15768201</v>
      </c>
      <c r="B1102">
        <v>850</v>
      </c>
      <c r="C1102" t="s">
        <v>14</v>
      </c>
      <c r="D1102" t="s">
        <v>61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 t="s">
        <v>20</v>
      </c>
      <c r="N1102" t="s">
        <v>72</v>
      </c>
      <c r="O1102" t="s">
        <v>73</v>
      </c>
      <c r="P1102" t="s">
        <v>64</v>
      </c>
      <c r="Q1102" t="s">
        <v>67</v>
      </c>
    </row>
    <row r="1103" spans="1:17" x14ac:dyDescent="0.25">
      <c r="A1103">
        <v>15782219</v>
      </c>
      <c r="B1103">
        <v>703</v>
      </c>
      <c r="C1103" t="s">
        <v>16</v>
      </c>
      <c r="D1103" t="s">
        <v>74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 t="s">
        <v>19</v>
      </c>
      <c r="N1103" t="s">
        <v>71</v>
      </c>
      <c r="O1103" t="s">
        <v>63</v>
      </c>
      <c r="P1103" t="s">
        <v>76</v>
      </c>
      <c r="Q1103" t="s">
        <v>67</v>
      </c>
    </row>
    <row r="1104" spans="1:17" x14ac:dyDescent="0.25">
      <c r="A1104">
        <v>15746410</v>
      </c>
      <c r="B1104">
        <v>432</v>
      </c>
      <c r="C1104" t="s">
        <v>16</v>
      </c>
      <c r="D1104" t="s">
        <v>74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 t="s">
        <v>20</v>
      </c>
      <c r="N1104" t="s">
        <v>68</v>
      </c>
      <c r="O1104" t="s">
        <v>63</v>
      </c>
      <c r="P1104" t="s">
        <v>70</v>
      </c>
      <c r="Q1104" t="s">
        <v>67</v>
      </c>
    </row>
    <row r="1105" spans="1:17" x14ac:dyDescent="0.25">
      <c r="A1105">
        <v>15780144</v>
      </c>
      <c r="B1105">
        <v>512</v>
      </c>
      <c r="C1105" t="s">
        <v>15</v>
      </c>
      <c r="D1105" t="s">
        <v>61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 t="s">
        <v>20</v>
      </c>
      <c r="N1105" t="s">
        <v>68</v>
      </c>
      <c r="O1105" t="s">
        <v>73</v>
      </c>
      <c r="P1105" t="s">
        <v>64</v>
      </c>
      <c r="Q1105" t="s">
        <v>67</v>
      </c>
    </row>
    <row r="1106" spans="1:17" x14ac:dyDescent="0.25">
      <c r="A1106">
        <v>15590476</v>
      </c>
      <c r="B1106">
        <v>589</v>
      </c>
      <c r="C1106" t="s">
        <v>14</v>
      </c>
      <c r="D1106" t="s">
        <v>74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 t="s">
        <v>19</v>
      </c>
      <c r="N1106" t="s">
        <v>62</v>
      </c>
      <c r="O1106" t="s">
        <v>63</v>
      </c>
      <c r="P1106" t="s">
        <v>70</v>
      </c>
      <c r="Q1106" t="s">
        <v>67</v>
      </c>
    </row>
    <row r="1107" spans="1:17" x14ac:dyDescent="0.25">
      <c r="A1107">
        <v>15624293</v>
      </c>
      <c r="B1107">
        <v>514</v>
      </c>
      <c r="C1107" t="s">
        <v>14</v>
      </c>
      <c r="D1107" t="s">
        <v>61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 t="s">
        <v>21</v>
      </c>
      <c r="N1107" t="s">
        <v>68</v>
      </c>
      <c r="O1107" t="s">
        <v>73</v>
      </c>
      <c r="P1107" t="s">
        <v>75</v>
      </c>
      <c r="Q1107" t="s">
        <v>67</v>
      </c>
    </row>
    <row r="1108" spans="1:17" x14ac:dyDescent="0.25">
      <c r="A1108">
        <v>15618182</v>
      </c>
      <c r="B1108">
        <v>678</v>
      </c>
      <c r="C1108" t="s">
        <v>14</v>
      </c>
      <c r="D1108" t="s">
        <v>61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 t="s">
        <v>20</v>
      </c>
      <c r="N1108" t="s">
        <v>71</v>
      </c>
      <c r="O1108" t="s">
        <v>63</v>
      </c>
      <c r="P1108" t="s">
        <v>64</v>
      </c>
      <c r="Q1108" t="s">
        <v>67</v>
      </c>
    </row>
    <row r="1109" spans="1:17" x14ac:dyDescent="0.25">
      <c r="A1109">
        <v>15660316</v>
      </c>
      <c r="B1109">
        <v>420</v>
      </c>
      <c r="C1109" t="s">
        <v>15</v>
      </c>
      <c r="D1109" t="s">
        <v>61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 t="s">
        <v>20</v>
      </c>
      <c r="N1109" t="s">
        <v>68</v>
      </c>
      <c r="O1109" t="s">
        <v>73</v>
      </c>
      <c r="P1109" t="s">
        <v>64</v>
      </c>
      <c r="Q1109" t="s">
        <v>65</v>
      </c>
    </row>
    <row r="1110" spans="1:17" x14ac:dyDescent="0.25">
      <c r="A1110">
        <v>15678886</v>
      </c>
      <c r="B1110">
        <v>679</v>
      </c>
      <c r="C1110" t="s">
        <v>15</v>
      </c>
      <c r="D1110" t="s">
        <v>74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 t="s">
        <v>20</v>
      </c>
      <c r="N1110" t="s">
        <v>71</v>
      </c>
      <c r="O1110" t="s">
        <v>73</v>
      </c>
      <c r="P1110" t="s">
        <v>70</v>
      </c>
      <c r="Q1110" t="s">
        <v>67</v>
      </c>
    </row>
    <row r="1111" spans="1:17" x14ac:dyDescent="0.25">
      <c r="A1111">
        <v>15616330</v>
      </c>
      <c r="B1111">
        <v>595</v>
      </c>
      <c r="C1111" t="s">
        <v>14</v>
      </c>
      <c r="D1111" t="s">
        <v>74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 t="s">
        <v>20</v>
      </c>
      <c r="N1111" t="s">
        <v>62</v>
      </c>
      <c r="O1111" t="s">
        <v>63</v>
      </c>
      <c r="P1111" t="s">
        <v>75</v>
      </c>
      <c r="Q1111" t="s">
        <v>67</v>
      </c>
    </row>
    <row r="1112" spans="1:17" x14ac:dyDescent="0.25">
      <c r="A1112">
        <v>15592229</v>
      </c>
      <c r="B1112">
        <v>713</v>
      </c>
      <c r="C1112" t="s">
        <v>14</v>
      </c>
      <c r="D1112" t="s">
        <v>61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 t="s">
        <v>22</v>
      </c>
      <c r="N1112" t="s">
        <v>71</v>
      </c>
      <c r="O1112" t="s">
        <v>69</v>
      </c>
      <c r="P1112" t="s">
        <v>64</v>
      </c>
      <c r="Q1112" t="s">
        <v>65</v>
      </c>
    </row>
    <row r="1113" spans="1:17" x14ac:dyDescent="0.25">
      <c r="A1113">
        <v>15798424</v>
      </c>
      <c r="B1113">
        <v>833</v>
      </c>
      <c r="C1113" t="s">
        <v>15</v>
      </c>
      <c r="D1113" t="s">
        <v>74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 t="s">
        <v>22</v>
      </c>
      <c r="N1113" t="s">
        <v>72</v>
      </c>
      <c r="O1113" t="s">
        <v>73</v>
      </c>
      <c r="P1113" t="s">
        <v>64</v>
      </c>
      <c r="Q1113" t="s">
        <v>65</v>
      </c>
    </row>
    <row r="1114" spans="1:17" x14ac:dyDescent="0.25">
      <c r="A1114">
        <v>15714750</v>
      </c>
      <c r="B1114">
        <v>690</v>
      </c>
      <c r="C1114" t="s">
        <v>14</v>
      </c>
      <c r="D1114" t="s">
        <v>61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  <c r="M1114" t="s">
        <v>21</v>
      </c>
      <c r="N1114" t="s">
        <v>71</v>
      </c>
      <c r="O1114" t="s">
        <v>66</v>
      </c>
      <c r="P1114" t="s">
        <v>75</v>
      </c>
      <c r="Q1114" t="s">
        <v>67</v>
      </c>
    </row>
    <row r="1115" spans="1:17" x14ac:dyDescent="0.25">
      <c r="A1115">
        <v>15648800</v>
      </c>
      <c r="B1115">
        <v>731</v>
      </c>
      <c r="C1115" t="s">
        <v>15</v>
      </c>
      <c r="D1115" t="s">
        <v>61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 t="s">
        <v>19</v>
      </c>
      <c r="N1115" t="s">
        <v>71</v>
      </c>
      <c r="O1115" t="s">
        <v>73</v>
      </c>
      <c r="P1115" t="s">
        <v>70</v>
      </c>
      <c r="Q1115" t="s">
        <v>65</v>
      </c>
    </row>
    <row r="1116" spans="1:17" x14ac:dyDescent="0.25">
      <c r="A1116">
        <v>15626147</v>
      </c>
      <c r="B1116">
        <v>608</v>
      </c>
      <c r="C1116" t="s">
        <v>14</v>
      </c>
      <c r="D1116" t="s">
        <v>61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 t="s">
        <v>23</v>
      </c>
      <c r="N1116" t="s">
        <v>62</v>
      </c>
      <c r="O1116" t="s">
        <v>73</v>
      </c>
      <c r="P1116" t="s">
        <v>70</v>
      </c>
      <c r="Q1116" t="s">
        <v>65</v>
      </c>
    </row>
    <row r="1117" spans="1:17" x14ac:dyDescent="0.25">
      <c r="A1117">
        <v>15626608</v>
      </c>
      <c r="B1117">
        <v>479</v>
      </c>
      <c r="C1117" t="s">
        <v>16</v>
      </c>
      <c r="D1117" t="s">
        <v>74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 t="s">
        <v>21</v>
      </c>
      <c r="N1117" t="s">
        <v>68</v>
      </c>
      <c r="O1117" t="s">
        <v>66</v>
      </c>
      <c r="P1117" t="s">
        <v>75</v>
      </c>
      <c r="Q1117" t="s">
        <v>67</v>
      </c>
    </row>
    <row r="1118" spans="1:17" x14ac:dyDescent="0.25">
      <c r="A1118">
        <v>15723250</v>
      </c>
      <c r="B1118">
        <v>519</v>
      </c>
      <c r="C1118" t="s">
        <v>14</v>
      </c>
      <c r="D1118" t="s">
        <v>74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 t="s">
        <v>21</v>
      </c>
      <c r="N1118" t="s">
        <v>68</v>
      </c>
      <c r="O1118" t="s">
        <v>63</v>
      </c>
      <c r="P1118" t="s">
        <v>70</v>
      </c>
      <c r="Q1118" t="s">
        <v>67</v>
      </c>
    </row>
    <row r="1119" spans="1:17" x14ac:dyDescent="0.25">
      <c r="A1119">
        <v>15592583</v>
      </c>
      <c r="B1119">
        <v>731</v>
      </c>
      <c r="C1119" t="s">
        <v>14</v>
      </c>
      <c r="D1119" t="s">
        <v>61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 t="s">
        <v>21</v>
      </c>
      <c r="N1119" t="s">
        <v>71</v>
      </c>
      <c r="O1119" t="s">
        <v>73</v>
      </c>
      <c r="P1119" t="s">
        <v>64</v>
      </c>
      <c r="Q1119" t="s">
        <v>65</v>
      </c>
    </row>
    <row r="1120" spans="1:17" x14ac:dyDescent="0.25">
      <c r="A1120">
        <v>15759381</v>
      </c>
      <c r="B1120">
        <v>617</v>
      </c>
      <c r="C1120" t="s">
        <v>16</v>
      </c>
      <c r="D1120" t="s">
        <v>74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 t="s">
        <v>23</v>
      </c>
      <c r="N1120" t="s">
        <v>62</v>
      </c>
      <c r="O1120" t="s">
        <v>66</v>
      </c>
      <c r="P1120" t="s">
        <v>70</v>
      </c>
      <c r="Q1120" t="s">
        <v>67</v>
      </c>
    </row>
    <row r="1121" spans="1:17" x14ac:dyDescent="0.25">
      <c r="A1121">
        <v>15585241</v>
      </c>
      <c r="B1121">
        <v>756</v>
      </c>
      <c r="C1121" t="s">
        <v>16</v>
      </c>
      <c r="D1121" t="s">
        <v>74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 t="s">
        <v>19</v>
      </c>
      <c r="N1121" t="s">
        <v>77</v>
      </c>
      <c r="O1121" t="s">
        <v>73</v>
      </c>
      <c r="P1121" t="s">
        <v>64</v>
      </c>
      <c r="Q1121" t="s">
        <v>67</v>
      </c>
    </row>
    <row r="1122" spans="1:17" x14ac:dyDescent="0.25">
      <c r="A1122">
        <v>15589358</v>
      </c>
      <c r="B1122">
        <v>848</v>
      </c>
      <c r="C1122" t="s">
        <v>15</v>
      </c>
      <c r="D1122" t="s">
        <v>74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 t="s">
        <v>20</v>
      </c>
      <c r="N1122" t="s">
        <v>72</v>
      </c>
      <c r="O1122" t="s">
        <v>66</v>
      </c>
      <c r="P1122" t="s">
        <v>75</v>
      </c>
      <c r="Q1122" t="s">
        <v>67</v>
      </c>
    </row>
    <row r="1123" spans="1:17" x14ac:dyDescent="0.25">
      <c r="A1123">
        <v>15672704</v>
      </c>
      <c r="B1123">
        <v>809</v>
      </c>
      <c r="C1123" t="s">
        <v>14</v>
      </c>
      <c r="D1123" t="s">
        <v>61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 t="s">
        <v>19</v>
      </c>
      <c r="N1123" t="s">
        <v>72</v>
      </c>
      <c r="O1123" t="s">
        <v>63</v>
      </c>
      <c r="P1123" t="s">
        <v>75</v>
      </c>
      <c r="Q1123" t="s">
        <v>67</v>
      </c>
    </row>
    <row r="1124" spans="1:17" x14ac:dyDescent="0.25">
      <c r="A1124">
        <v>15789955</v>
      </c>
      <c r="B1124">
        <v>698</v>
      </c>
      <c r="C1124" t="s">
        <v>15</v>
      </c>
      <c r="D1124" t="s">
        <v>74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 t="s">
        <v>22</v>
      </c>
      <c r="N1124" t="s">
        <v>71</v>
      </c>
      <c r="O1124" t="s">
        <v>73</v>
      </c>
      <c r="P1124" t="s">
        <v>64</v>
      </c>
      <c r="Q1124" t="s">
        <v>65</v>
      </c>
    </row>
    <row r="1125" spans="1:17" x14ac:dyDescent="0.25">
      <c r="A1125">
        <v>15596800</v>
      </c>
      <c r="B1125">
        <v>779</v>
      </c>
      <c r="C1125" t="s">
        <v>15</v>
      </c>
      <c r="D1125" t="s">
        <v>74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 t="s">
        <v>20</v>
      </c>
      <c r="N1125" t="s">
        <v>77</v>
      </c>
      <c r="O1125" t="s">
        <v>69</v>
      </c>
      <c r="P1125" t="s">
        <v>64</v>
      </c>
      <c r="Q1125" t="s">
        <v>65</v>
      </c>
    </row>
    <row r="1126" spans="1:17" x14ac:dyDescent="0.25">
      <c r="A1126">
        <v>15627305</v>
      </c>
      <c r="B1126">
        <v>606</v>
      </c>
      <c r="C1126" t="s">
        <v>16</v>
      </c>
      <c r="D1126" t="s">
        <v>74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 t="s">
        <v>20</v>
      </c>
      <c r="N1126" t="s">
        <v>62</v>
      </c>
      <c r="O1126" t="s">
        <v>63</v>
      </c>
      <c r="P1126" t="s">
        <v>70</v>
      </c>
      <c r="Q1126" t="s">
        <v>65</v>
      </c>
    </row>
    <row r="1127" spans="1:17" x14ac:dyDescent="0.25">
      <c r="A1127">
        <v>15645316</v>
      </c>
      <c r="B1127">
        <v>612</v>
      </c>
      <c r="C1127" t="s">
        <v>15</v>
      </c>
      <c r="D1127" t="s">
        <v>61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 t="s">
        <v>22</v>
      </c>
      <c r="N1127" t="s">
        <v>62</v>
      </c>
      <c r="O1127" t="s">
        <v>73</v>
      </c>
      <c r="P1127" t="s">
        <v>64</v>
      </c>
      <c r="Q1127" t="s">
        <v>67</v>
      </c>
    </row>
    <row r="1128" spans="1:17" x14ac:dyDescent="0.25">
      <c r="A1128">
        <v>15593973</v>
      </c>
      <c r="B1128">
        <v>663</v>
      </c>
      <c r="C1128" t="s">
        <v>16</v>
      </c>
      <c r="D1128" t="s">
        <v>61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 t="s">
        <v>20</v>
      </c>
      <c r="N1128" t="s">
        <v>62</v>
      </c>
      <c r="O1128" t="s">
        <v>73</v>
      </c>
      <c r="P1128" t="s">
        <v>70</v>
      </c>
      <c r="Q1128" t="s">
        <v>67</v>
      </c>
    </row>
    <row r="1129" spans="1:17" x14ac:dyDescent="0.25">
      <c r="A1129">
        <v>15647301</v>
      </c>
      <c r="B1129">
        <v>549</v>
      </c>
      <c r="C1129" t="s">
        <v>15</v>
      </c>
      <c r="D1129" t="s">
        <v>61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 t="s">
        <v>21</v>
      </c>
      <c r="N1129" t="s">
        <v>68</v>
      </c>
      <c r="O1129" t="s">
        <v>73</v>
      </c>
      <c r="P1129" t="s">
        <v>75</v>
      </c>
      <c r="Q1129" t="s">
        <v>67</v>
      </c>
    </row>
    <row r="1130" spans="1:17" x14ac:dyDescent="0.25">
      <c r="A1130">
        <v>15750258</v>
      </c>
      <c r="B1130">
        <v>675</v>
      </c>
      <c r="C1130" t="s">
        <v>14</v>
      </c>
      <c r="D1130" t="s">
        <v>61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 t="s">
        <v>20</v>
      </c>
      <c r="N1130" t="s">
        <v>71</v>
      </c>
      <c r="O1130" t="s">
        <v>69</v>
      </c>
      <c r="P1130" t="s">
        <v>64</v>
      </c>
      <c r="Q1130" t="s">
        <v>67</v>
      </c>
    </row>
    <row r="1131" spans="1:17" x14ac:dyDescent="0.25">
      <c r="A1131">
        <v>15685309</v>
      </c>
      <c r="B1131">
        <v>669</v>
      </c>
      <c r="C1131" t="s">
        <v>14</v>
      </c>
      <c r="D1131" t="s">
        <v>61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 t="s">
        <v>20</v>
      </c>
      <c r="N1131" t="s">
        <v>62</v>
      </c>
      <c r="O1131" t="s">
        <v>63</v>
      </c>
      <c r="P1131" t="s">
        <v>70</v>
      </c>
      <c r="Q1131" t="s">
        <v>65</v>
      </c>
    </row>
    <row r="1132" spans="1:17" x14ac:dyDescent="0.25">
      <c r="A1132">
        <v>15628205</v>
      </c>
      <c r="B1132">
        <v>571</v>
      </c>
      <c r="C1132" t="s">
        <v>15</v>
      </c>
      <c r="D1132" t="s">
        <v>61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 t="s">
        <v>20</v>
      </c>
      <c r="N1132" t="s">
        <v>68</v>
      </c>
      <c r="O1132" t="s">
        <v>73</v>
      </c>
      <c r="P1132" t="s">
        <v>64</v>
      </c>
      <c r="Q1132" t="s">
        <v>67</v>
      </c>
    </row>
    <row r="1133" spans="1:17" x14ac:dyDescent="0.25">
      <c r="A1133">
        <v>15733974</v>
      </c>
      <c r="B1133">
        <v>500</v>
      </c>
      <c r="C1133" t="s">
        <v>16</v>
      </c>
      <c r="D1133" t="s">
        <v>74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 t="s">
        <v>20</v>
      </c>
      <c r="N1133" t="s">
        <v>68</v>
      </c>
      <c r="O1133" t="s">
        <v>73</v>
      </c>
      <c r="P1133" t="s">
        <v>76</v>
      </c>
      <c r="Q1133" t="s">
        <v>67</v>
      </c>
    </row>
    <row r="1134" spans="1:17" x14ac:dyDescent="0.25">
      <c r="A1134">
        <v>15762110</v>
      </c>
      <c r="B1134">
        <v>628</v>
      </c>
      <c r="C1134" t="s">
        <v>14</v>
      </c>
      <c r="D1134" t="s">
        <v>74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 t="s">
        <v>20</v>
      </c>
      <c r="N1134" t="s">
        <v>62</v>
      </c>
      <c r="O1134" t="s">
        <v>63</v>
      </c>
      <c r="P1134" t="s">
        <v>64</v>
      </c>
      <c r="Q1134" t="s">
        <v>67</v>
      </c>
    </row>
    <row r="1135" spans="1:17" x14ac:dyDescent="0.25">
      <c r="A1135">
        <v>15706899</v>
      </c>
      <c r="B1135">
        <v>559</v>
      </c>
      <c r="C1135" t="s">
        <v>14</v>
      </c>
      <c r="D1135" t="s">
        <v>74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 t="s">
        <v>20</v>
      </c>
      <c r="N1135" t="s">
        <v>68</v>
      </c>
      <c r="O1135" t="s">
        <v>63</v>
      </c>
      <c r="P1135" t="s">
        <v>75</v>
      </c>
      <c r="Q1135" t="s">
        <v>67</v>
      </c>
    </row>
    <row r="1136" spans="1:17" x14ac:dyDescent="0.25">
      <c r="A1136">
        <v>15732660</v>
      </c>
      <c r="B1136">
        <v>769</v>
      </c>
      <c r="C1136" t="s">
        <v>14</v>
      </c>
      <c r="D1136" t="s">
        <v>61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 t="s">
        <v>19</v>
      </c>
      <c r="N1136" t="s">
        <v>77</v>
      </c>
      <c r="O1136" t="s">
        <v>63</v>
      </c>
      <c r="P1136" t="s">
        <v>64</v>
      </c>
      <c r="Q1136" t="s">
        <v>67</v>
      </c>
    </row>
    <row r="1137" spans="1:17" x14ac:dyDescent="0.25">
      <c r="A1137">
        <v>15656121</v>
      </c>
      <c r="B1137">
        <v>733</v>
      </c>
      <c r="C1137" t="s">
        <v>15</v>
      </c>
      <c r="D1137" t="s">
        <v>74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 t="s">
        <v>20</v>
      </c>
      <c r="N1137" t="s">
        <v>71</v>
      </c>
      <c r="O1137" t="s">
        <v>69</v>
      </c>
      <c r="P1137" t="s">
        <v>70</v>
      </c>
      <c r="Q1137" t="s">
        <v>67</v>
      </c>
    </row>
    <row r="1138" spans="1:17" x14ac:dyDescent="0.25">
      <c r="A1138">
        <v>15614220</v>
      </c>
      <c r="B1138">
        <v>750</v>
      </c>
      <c r="C1138" t="s">
        <v>14</v>
      </c>
      <c r="D1138" t="s">
        <v>74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 t="s">
        <v>19</v>
      </c>
      <c r="N1138" t="s">
        <v>77</v>
      </c>
      <c r="O1138" t="s">
        <v>63</v>
      </c>
      <c r="P1138" t="s">
        <v>75</v>
      </c>
      <c r="Q1138" t="s">
        <v>67</v>
      </c>
    </row>
    <row r="1139" spans="1:17" x14ac:dyDescent="0.25">
      <c r="A1139">
        <v>15645269</v>
      </c>
      <c r="B1139">
        <v>583</v>
      </c>
      <c r="C1139" t="s">
        <v>14</v>
      </c>
      <c r="D1139" t="s">
        <v>61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 t="s">
        <v>21</v>
      </c>
      <c r="N1139" t="s">
        <v>62</v>
      </c>
      <c r="O1139" t="s">
        <v>63</v>
      </c>
      <c r="P1139" t="s">
        <v>75</v>
      </c>
      <c r="Q1139" t="s">
        <v>67</v>
      </c>
    </row>
    <row r="1140" spans="1:17" x14ac:dyDescent="0.25">
      <c r="A1140">
        <v>15698510</v>
      </c>
      <c r="B1140">
        <v>468</v>
      </c>
      <c r="C1140" t="s">
        <v>15</v>
      </c>
      <c r="D1140" t="s">
        <v>74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 t="s">
        <v>21</v>
      </c>
      <c r="N1140" t="s">
        <v>68</v>
      </c>
      <c r="O1140" t="s">
        <v>69</v>
      </c>
      <c r="P1140" t="s">
        <v>76</v>
      </c>
      <c r="Q1140" t="s">
        <v>67</v>
      </c>
    </row>
    <row r="1141" spans="1:17" x14ac:dyDescent="0.25">
      <c r="A1141">
        <v>15569247</v>
      </c>
      <c r="B1141">
        <v>727</v>
      </c>
      <c r="C1141" t="s">
        <v>16</v>
      </c>
      <c r="D1141" t="s">
        <v>61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 t="s">
        <v>22</v>
      </c>
      <c r="N1141" t="s">
        <v>71</v>
      </c>
      <c r="O1141" t="s">
        <v>73</v>
      </c>
      <c r="P1141" t="s">
        <v>64</v>
      </c>
      <c r="Q1141" t="s">
        <v>67</v>
      </c>
    </row>
    <row r="1142" spans="1:17" x14ac:dyDescent="0.25">
      <c r="A1142">
        <v>15566251</v>
      </c>
      <c r="B1142">
        <v>618</v>
      </c>
      <c r="C1142" t="s">
        <v>14</v>
      </c>
      <c r="D1142" t="s">
        <v>61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  <c r="M1142" t="s">
        <v>20</v>
      </c>
      <c r="N1142" t="s">
        <v>62</v>
      </c>
      <c r="O1142" t="s">
        <v>66</v>
      </c>
      <c r="P1142" t="s">
        <v>75</v>
      </c>
      <c r="Q1142" t="s">
        <v>65</v>
      </c>
    </row>
    <row r="1143" spans="1:17" x14ac:dyDescent="0.25">
      <c r="A1143">
        <v>15716134</v>
      </c>
      <c r="B1143">
        <v>617</v>
      </c>
      <c r="C1143" t="s">
        <v>14</v>
      </c>
      <c r="D1143" t="s">
        <v>74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 t="s">
        <v>21</v>
      </c>
      <c r="N1143" t="s">
        <v>62</v>
      </c>
      <c r="O1143" t="s">
        <v>69</v>
      </c>
      <c r="P1143" t="s">
        <v>75</v>
      </c>
      <c r="Q1143" t="s">
        <v>67</v>
      </c>
    </row>
    <row r="1144" spans="1:17" x14ac:dyDescent="0.25">
      <c r="A1144">
        <v>15763625</v>
      </c>
      <c r="B1144">
        <v>793</v>
      </c>
      <c r="C1144" t="s">
        <v>16</v>
      </c>
      <c r="D1144" t="s">
        <v>74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 t="s">
        <v>21</v>
      </c>
      <c r="N1144" t="s">
        <v>77</v>
      </c>
      <c r="O1144" t="s">
        <v>63</v>
      </c>
      <c r="P1144" t="s">
        <v>76</v>
      </c>
      <c r="Q1144" t="s">
        <v>67</v>
      </c>
    </row>
    <row r="1145" spans="1:17" x14ac:dyDescent="0.25">
      <c r="A1145">
        <v>15605965</v>
      </c>
      <c r="B1145">
        <v>630</v>
      </c>
      <c r="C1145" t="s">
        <v>14</v>
      </c>
      <c r="D1145" t="s">
        <v>74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 t="s">
        <v>21</v>
      </c>
      <c r="N1145" t="s">
        <v>62</v>
      </c>
      <c r="O1145" t="s">
        <v>63</v>
      </c>
      <c r="P1145" t="s">
        <v>76</v>
      </c>
      <c r="Q1145" t="s">
        <v>67</v>
      </c>
    </row>
    <row r="1146" spans="1:17" x14ac:dyDescent="0.25">
      <c r="A1146">
        <v>15694821</v>
      </c>
      <c r="B1146">
        <v>765</v>
      </c>
      <c r="C1146" t="s">
        <v>15</v>
      </c>
      <c r="D1146" t="s">
        <v>74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 t="s">
        <v>21</v>
      </c>
      <c r="N1146" t="s">
        <v>77</v>
      </c>
      <c r="O1146" t="s">
        <v>73</v>
      </c>
      <c r="P1146" t="s">
        <v>75</v>
      </c>
      <c r="Q1146" t="s">
        <v>65</v>
      </c>
    </row>
    <row r="1147" spans="1:17" x14ac:dyDescent="0.25">
      <c r="A1147">
        <v>15601688</v>
      </c>
      <c r="B1147">
        <v>546</v>
      </c>
      <c r="C1147" t="s">
        <v>14</v>
      </c>
      <c r="D1147" t="s">
        <v>74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 t="s">
        <v>19</v>
      </c>
      <c r="N1147" t="s">
        <v>68</v>
      </c>
      <c r="O1147" t="s">
        <v>63</v>
      </c>
      <c r="P1147" t="s">
        <v>70</v>
      </c>
      <c r="Q1147" t="s">
        <v>67</v>
      </c>
    </row>
    <row r="1148" spans="1:17" x14ac:dyDescent="0.25">
      <c r="A1148">
        <v>15575581</v>
      </c>
      <c r="B1148">
        <v>614</v>
      </c>
      <c r="C1148" t="s">
        <v>15</v>
      </c>
      <c r="D1148" t="s">
        <v>61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  <c r="M1148" t="s">
        <v>20</v>
      </c>
      <c r="N1148" t="s">
        <v>62</v>
      </c>
      <c r="O1148" t="s">
        <v>73</v>
      </c>
      <c r="P1148" t="s">
        <v>75</v>
      </c>
      <c r="Q1148" t="s">
        <v>67</v>
      </c>
    </row>
    <row r="1149" spans="1:17" x14ac:dyDescent="0.25">
      <c r="A1149">
        <v>15671209</v>
      </c>
      <c r="B1149">
        <v>593</v>
      </c>
      <c r="C1149" t="s">
        <v>15</v>
      </c>
      <c r="D1149" t="s">
        <v>61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 t="s">
        <v>19</v>
      </c>
      <c r="N1149" t="s">
        <v>62</v>
      </c>
      <c r="O1149" t="s">
        <v>73</v>
      </c>
      <c r="P1149" t="s">
        <v>75</v>
      </c>
      <c r="Q1149" t="s">
        <v>67</v>
      </c>
    </row>
    <row r="1150" spans="1:17" x14ac:dyDescent="0.25">
      <c r="A1150">
        <v>15616529</v>
      </c>
      <c r="B1150">
        <v>613</v>
      </c>
      <c r="C1150" t="s">
        <v>16</v>
      </c>
      <c r="D1150" t="s">
        <v>74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  <c r="M1150" t="s">
        <v>20</v>
      </c>
      <c r="N1150" t="s">
        <v>62</v>
      </c>
      <c r="O1150" t="s">
        <v>63</v>
      </c>
      <c r="P1150" t="s">
        <v>75</v>
      </c>
      <c r="Q1150" t="s">
        <v>67</v>
      </c>
    </row>
    <row r="1151" spans="1:17" x14ac:dyDescent="0.25">
      <c r="A1151">
        <v>15773906</v>
      </c>
      <c r="B1151">
        <v>655</v>
      </c>
      <c r="C1151" t="s">
        <v>14</v>
      </c>
      <c r="D1151" t="s">
        <v>74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 t="s">
        <v>20</v>
      </c>
      <c r="N1151" t="s">
        <v>62</v>
      </c>
      <c r="O1151" t="s">
        <v>63</v>
      </c>
      <c r="P1151" t="s">
        <v>75</v>
      </c>
      <c r="Q1151" t="s">
        <v>67</v>
      </c>
    </row>
    <row r="1152" spans="1:17" x14ac:dyDescent="0.25">
      <c r="A1152">
        <v>15722993</v>
      </c>
      <c r="B1152">
        <v>700</v>
      </c>
      <c r="C1152" t="s">
        <v>14</v>
      </c>
      <c r="D1152" t="s">
        <v>61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  <c r="M1152" t="s">
        <v>19</v>
      </c>
      <c r="N1152" t="s">
        <v>71</v>
      </c>
      <c r="O1152" t="s">
        <v>73</v>
      </c>
      <c r="P1152" t="s">
        <v>70</v>
      </c>
      <c r="Q1152" t="s">
        <v>67</v>
      </c>
    </row>
    <row r="1153" spans="1:17" x14ac:dyDescent="0.25">
      <c r="A1153">
        <v>15752463</v>
      </c>
      <c r="B1153">
        <v>826</v>
      </c>
      <c r="C1153" t="s">
        <v>16</v>
      </c>
      <c r="D1153" t="s">
        <v>61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 t="s">
        <v>19</v>
      </c>
      <c r="N1153" t="s">
        <v>72</v>
      </c>
      <c r="O1153" t="s">
        <v>73</v>
      </c>
      <c r="P1153" t="s">
        <v>75</v>
      </c>
      <c r="Q1153" t="s">
        <v>67</v>
      </c>
    </row>
    <row r="1154" spans="1:17" x14ac:dyDescent="0.25">
      <c r="A1154">
        <v>15589754</v>
      </c>
      <c r="B1154">
        <v>652</v>
      </c>
      <c r="C1154" t="s">
        <v>15</v>
      </c>
      <c r="D1154" t="s">
        <v>74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 t="s">
        <v>21</v>
      </c>
      <c r="N1154" t="s">
        <v>62</v>
      </c>
      <c r="O1154" t="s">
        <v>69</v>
      </c>
      <c r="P1154" t="s">
        <v>64</v>
      </c>
      <c r="Q1154" t="s">
        <v>67</v>
      </c>
    </row>
    <row r="1155" spans="1:17" x14ac:dyDescent="0.25">
      <c r="A1155">
        <v>15669899</v>
      </c>
      <c r="B1155">
        <v>755</v>
      </c>
      <c r="C1155" t="s">
        <v>15</v>
      </c>
      <c r="D1155" t="s">
        <v>61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  <c r="M1155" t="s">
        <v>21</v>
      </c>
      <c r="N1155" t="s">
        <v>77</v>
      </c>
      <c r="O1155" t="s">
        <v>73</v>
      </c>
      <c r="P1155" t="s">
        <v>70</v>
      </c>
      <c r="Q1155" t="s">
        <v>65</v>
      </c>
    </row>
    <row r="1156" spans="1:17" x14ac:dyDescent="0.25">
      <c r="A1156">
        <v>15766887</v>
      </c>
      <c r="B1156">
        <v>538</v>
      </c>
      <c r="C1156" t="s">
        <v>16</v>
      </c>
      <c r="D1156" t="s">
        <v>74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 t="s">
        <v>20</v>
      </c>
      <c r="N1156" t="s">
        <v>68</v>
      </c>
      <c r="O1156" t="s">
        <v>73</v>
      </c>
      <c r="P1156" t="s">
        <v>64</v>
      </c>
      <c r="Q1156" t="s">
        <v>67</v>
      </c>
    </row>
    <row r="1157" spans="1:17" x14ac:dyDescent="0.25">
      <c r="A1157">
        <v>15768006</v>
      </c>
      <c r="B1157">
        <v>729</v>
      </c>
      <c r="C1157" t="s">
        <v>14</v>
      </c>
      <c r="D1157" t="s">
        <v>74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 t="s">
        <v>20</v>
      </c>
      <c r="N1157" t="s">
        <v>71</v>
      </c>
      <c r="O1157" t="s">
        <v>69</v>
      </c>
      <c r="P1157" t="s">
        <v>75</v>
      </c>
      <c r="Q1157" t="s">
        <v>67</v>
      </c>
    </row>
    <row r="1158" spans="1:17" x14ac:dyDescent="0.25">
      <c r="A1158">
        <v>15741295</v>
      </c>
      <c r="B1158">
        <v>615</v>
      </c>
      <c r="C1158" t="s">
        <v>14</v>
      </c>
      <c r="D1158" t="s">
        <v>74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 t="s">
        <v>21</v>
      </c>
      <c r="N1158" t="s">
        <v>62</v>
      </c>
      <c r="O1158" t="s">
        <v>63</v>
      </c>
      <c r="P1158" t="s">
        <v>75</v>
      </c>
      <c r="Q1158" t="s">
        <v>67</v>
      </c>
    </row>
    <row r="1159" spans="1:17" x14ac:dyDescent="0.25">
      <c r="A1159">
        <v>15811327</v>
      </c>
      <c r="B1159">
        <v>700</v>
      </c>
      <c r="C1159" t="s">
        <v>16</v>
      </c>
      <c r="D1159" t="s">
        <v>74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 t="s">
        <v>22</v>
      </c>
      <c r="N1159" t="s">
        <v>71</v>
      </c>
      <c r="O1159" t="s">
        <v>66</v>
      </c>
      <c r="P1159" t="s">
        <v>64</v>
      </c>
      <c r="Q1159" t="s">
        <v>67</v>
      </c>
    </row>
    <row r="1160" spans="1:17" x14ac:dyDescent="0.25">
      <c r="A1160">
        <v>15690007</v>
      </c>
      <c r="B1160">
        <v>434</v>
      </c>
      <c r="C1160" t="s">
        <v>15</v>
      </c>
      <c r="D1160" t="s">
        <v>61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 t="s">
        <v>22</v>
      </c>
      <c r="N1160" t="s">
        <v>68</v>
      </c>
      <c r="O1160" t="s">
        <v>73</v>
      </c>
      <c r="P1160" t="s">
        <v>76</v>
      </c>
      <c r="Q1160" t="s">
        <v>65</v>
      </c>
    </row>
    <row r="1161" spans="1:17" x14ac:dyDescent="0.25">
      <c r="A1161">
        <v>15690664</v>
      </c>
      <c r="B1161">
        <v>729</v>
      </c>
      <c r="C1161" t="s">
        <v>16</v>
      </c>
      <c r="D1161" t="s">
        <v>74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 t="s">
        <v>20</v>
      </c>
      <c r="N1161" t="s">
        <v>71</v>
      </c>
      <c r="O1161" t="s">
        <v>63</v>
      </c>
      <c r="P1161" t="s">
        <v>76</v>
      </c>
      <c r="Q1161" t="s">
        <v>67</v>
      </c>
    </row>
    <row r="1162" spans="1:17" x14ac:dyDescent="0.25">
      <c r="A1162">
        <v>15719348</v>
      </c>
      <c r="B1162">
        <v>513</v>
      </c>
      <c r="C1162" t="s">
        <v>14</v>
      </c>
      <c r="D1162" t="s">
        <v>74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  <c r="M1162" t="s">
        <v>20</v>
      </c>
      <c r="N1162" t="s">
        <v>68</v>
      </c>
      <c r="O1162" t="s">
        <v>63</v>
      </c>
      <c r="P1162" t="s">
        <v>70</v>
      </c>
      <c r="Q1162" t="s">
        <v>65</v>
      </c>
    </row>
    <row r="1163" spans="1:17" x14ac:dyDescent="0.25">
      <c r="A1163">
        <v>15781802</v>
      </c>
      <c r="B1163">
        <v>755</v>
      </c>
      <c r="C1163" t="s">
        <v>14</v>
      </c>
      <c r="D1163" t="s">
        <v>74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 t="s">
        <v>21</v>
      </c>
      <c r="N1163" t="s">
        <v>77</v>
      </c>
      <c r="O1163" t="s">
        <v>73</v>
      </c>
      <c r="P1163" t="s">
        <v>70</v>
      </c>
      <c r="Q1163" t="s">
        <v>65</v>
      </c>
    </row>
    <row r="1164" spans="1:17" x14ac:dyDescent="0.25">
      <c r="A1164">
        <v>15752731</v>
      </c>
      <c r="B1164">
        <v>615</v>
      </c>
      <c r="C1164" t="s">
        <v>14</v>
      </c>
      <c r="D1164" t="s">
        <v>61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  <c r="M1164" t="s">
        <v>20</v>
      </c>
      <c r="N1164" t="s">
        <v>62</v>
      </c>
      <c r="O1164" t="s">
        <v>63</v>
      </c>
      <c r="P1164" t="s">
        <v>76</v>
      </c>
      <c r="Q1164" t="s">
        <v>67</v>
      </c>
    </row>
    <row r="1165" spans="1:17" x14ac:dyDescent="0.25">
      <c r="A1165">
        <v>15600997</v>
      </c>
      <c r="B1165">
        <v>747</v>
      </c>
      <c r="C1165" t="s">
        <v>15</v>
      </c>
      <c r="D1165" t="s">
        <v>61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 t="s">
        <v>20</v>
      </c>
      <c r="N1165" t="s">
        <v>77</v>
      </c>
      <c r="O1165" t="s">
        <v>66</v>
      </c>
      <c r="P1165" t="s">
        <v>75</v>
      </c>
      <c r="Q1165" t="s">
        <v>67</v>
      </c>
    </row>
    <row r="1166" spans="1:17" x14ac:dyDescent="0.25">
      <c r="A1166">
        <v>15750776</v>
      </c>
      <c r="B1166">
        <v>850</v>
      </c>
      <c r="C1166" t="s">
        <v>14</v>
      </c>
      <c r="D1166" t="s">
        <v>61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 t="s">
        <v>20</v>
      </c>
      <c r="N1166" t="s">
        <v>72</v>
      </c>
      <c r="O1166" t="s">
        <v>69</v>
      </c>
      <c r="P1166" t="s">
        <v>64</v>
      </c>
      <c r="Q1166" t="s">
        <v>67</v>
      </c>
    </row>
    <row r="1167" spans="1:17" x14ac:dyDescent="0.25">
      <c r="A1167">
        <v>15723907</v>
      </c>
      <c r="B1167">
        <v>712</v>
      </c>
      <c r="C1167" t="s">
        <v>15</v>
      </c>
      <c r="D1167" t="s">
        <v>61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 t="s">
        <v>21</v>
      </c>
      <c r="N1167" t="s">
        <v>71</v>
      </c>
      <c r="O1167" t="s">
        <v>69</v>
      </c>
      <c r="P1167" t="s">
        <v>75</v>
      </c>
      <c r="Q1167" t="s">
        <v>67</v>
      </c>
    </row>
    <row r="1168" spans="1:17" x14ac:dyDescent="0.25">
      <c r="A1168">
        <v>15633419</v>
      </c>
      <c r="B1168">
        <v>622</v>
      </c>
      <c r="C1168" t="s">
        <v>15</v>
      </c>
      <c r="D1168" t="s">
        <v>61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 t="s">
        <v>19</v>
      </c>
      <c r="N1168" t="s">
        <v>62</v>
      </c>
      <c r="O1168" t="s">
        <v>73</v>
      </c>
      <c r="P1168" t="s">
        <v>64</v>
      </c>
      <c r="Q1168" t="s">
        <v>67</v>
      </c>
    </row>
    <row r="1169" spans="1:17" x14ac:dyDescent="0.25">
      <c r="A1169">
        <v>15702430</v>
      </c>
      <c r="B1169">
        <v>548</v>
      </c>
      <c r="C1169" t="s">
        <v>14</v>
      </c>
      <c r="D1169" t="s">
        <v>61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 t="s">
        <v>20</v>
      </c>
      <c r="N1169" t="s">
        <v>68</v>
      </c>
      <c r="O1169" t="s">
        <v>63</v>
      </c>
      <c r="P1169" t="s">
        <v>76</v>
      </c>
      <c r="Q1169" t="s">
        <v>67</v>
      </c>
    </row>
    <row r="1170" spans="1:17" x14ac:dyDescent="0.25">
      <c r="A1170">
        <v>15710456</v>
      </c>
      <c r="B1170">
        <v>607</v>
      </c>
      <c r="C1170" t="s">
        <v>14</v>
      </c>
      <c r="D1170" t="s">
        <v>61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 t="s">
        <v>19</v>
      </c>
      <c r="N1170" t="s">
        <v>62</v>
      </c>
      <c r="O1170" t="s">
        <v>63</v>
      </c>
      <c r="P1170" t="s">
        <v>64</v>
      </c>
      <c r="Q1170" t="s">
        <v>67</v>
      </c>
    </row>
    <row r="1171" spans="1:17" x14ac:dyDescent="0.25">
      <c r="A1171">
        <v>15650351</v>
      </c>
      <c r="B1171">
        <v>653</v>
      </c>
      <c r="C1171" t="s">
        <v>14</v>
      </c>
      <c r="D1171" t="s">
        <v>61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  <c r="M1171" t="s">
        <v>20</v>
      </c>
      <c r="N1171" t="s">
        <v>62</v>
      </c>
      <c r="O1171" t="s">
        <v>73</v>
      </c>
      <c r="P1171" t="s">
        <v>70</v>
      </c>
      <c r="Q1171" t="s">
        <v>67</v>
      </c>
    </row>
    <row r="1172" spans="1:17" x14ac:dyDescent="0.25">
      <c r="A1172">
        <v>15590820</v>
      </c>
      <c r="B1172">
        <v>699</v>
      </c>
      <c r="C1172" t="s">
        <v>16</v>
      </c>
      <c r="D1172" t="s">
        <v>74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 t="s">
        <v>19</v>
      </c>
      <c r="N1172" t="s">
        <v>71</v>
      </c>
      <c r="O1172" t="s">
        <v>66</v>
      </c>
      <c r="P1172" t="s">
        <v>70</v>
      </c>
      <c r="Q1172" t="s">
        <v>67</v>
      </c>
    </row>
    <row r="1173" spans="1:17" x14ac:dyDescent="0.25">
      <c r="A1173">
        <v>15640454</v>
      </c>
      <c r="B1173">
        <v>693</v>
      </c>
      <c r="C1173" t="s">
        <v>15</v>
      </c>
      <c r="D1173" t="s">
        <v>74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 t="s">
        <v>21</v>
      </c>
      <c r="N1173" t="s">
        <v>71</v>
      </c>
      <c r="O1173" t="s">
        <v>73</v>
      </c>
      <c r="P1173" t="s">
        <v>64</v>
      </c>
      <c r="Q1173" t="s">
        <v>65</v>
      </c>
    </row>
    <row r="1174" spans="1:17" x14ac:dyDescent="0.25">
      <c r="A1174">
        <v>15697789</v>
      </c>
      <c r="B1174">
        <v>647</v>
      </c>
      <c r="C1174" t="s">
        <v>15</v>
      </c>
      <c r="D1174" t="s">
        <v>61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 t="s">
        <v>21</v>
      </c>
      <c r="N1174" t="s">
        <v>62</v>
      </c>
      <c r="O1174" t="s">
        <v>73</v>
      </c>
      <c r="P1174" t="s">
        <v>75</v>
      </c>
      <c r="Q1174" t="s">
        <v>67</v>
      </c>
    </row>
    <row r="1175" spans="1:17" x14ac:dyDescent="0.25">
      <c r="A1175">
        <v>15808182</v>
      </c>
      <c r="B1175">
        <v>478</v>
      </c>
      <c r="C1175" t="s">
        <v>16</v>
      </c>
      <c r="D1175" t="s">
        <v>61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 t="s">
        <v>20</v>
      </c>
      <c r="N1175" t="s">
        <v>68</v>
      </c>
      <c r="O1175" t="s">
        <v>66</v>
      </c>
      <c r="P1175" t="s">
        <v>75</v>
      </c>
      <c r="Q1175" t="s">
        <v>67</v>
      </c>
    </row>
    <row r="1176" spans="1:17" x14ac:dyDescent="0.25">
      <c r="A1176">
        <v>15588670</v>
      </c>
      <c r="B1176">
        <v>705</v>
      </c>
      <c r="C1176" t="s">
        <v>16</v>
      </c>
      <c r="D1176" t="s">
        <v>61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 t="s">
        <v>21</v>
      </c>
      <c r="N1176" t="s">
        <v>71</v>
      </c>
      <c r="O1176" t="s">
        <v>69</v>
      </c>
      <c r="P1176" t="s">
        <v>75</v>
      </c>
      <c r="Q1176" t="s">
        <v>65</v>
      </c>
    </row>
    <row r="1177" spans="1:17" x14ac:dyDescent="0.25">
      <c r="A1177">
        <v>15721292</v>
      </c>
      <c r="B1177">
        <v>719</v>
      </c>
      <c r="C1177" t="s">
        <v>16</v>
      </c>
      <c r="D1177" t="s">
        <v>74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  <c r="M1177" t="s">
        <v>20</v>
      </c>
      <c r="N1177" t="s">
        <v>71</v>
      </c>
      <c r="O1177" t="s">
        <v>63</v>
      </c>
      <c r="P1177" t="s">
        <v>75</v>
      </c>
      <c r="Q1177" t="s">
        <v>67</v>
      </c>
    </row>
    <row r="1178" spans="1:17" x14ac:dyDescent="0.25">
      <c r="A1178">
        <v>15604217</v>
      </c>
      <c r="B1178">
        <v>726</v>
      </c>
      <c r="C1178" t="s">
        <v>14</v>
      </c>
      <c r="D1178" t="s">
        <v>74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 t="s">
        <v>20</v>
      </c>
      <c r="N1178" t="s">
        <v>71</v>
      </c>
      <c r="O1178" t="s">
        <v>63</v>
      </c>
      <c r="P1178" t="s">
        <v>76</v>
      </c>
      <c r="Q1178" t="s">
        <v>67</v>
      </c>
    </row>
    <row r="1179" spans="1:17" x14ac:dyDescent="0.25">
      <c r="A1179">
        <v>15651369</v>
      </c>
      <c r="B1179">
        <v>626</v>
      </c>
      <c r="C1179" t="s">
        <v>14</v>
      </c>
      <c r="D1179" t="s">
        <v>74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 t="s">
        <v>19</v>
      </c>
      <c r="N1179" t="s">
        <v>62</v>
      </c>
      <c r="O1179" t="s">
        <v>63</v>
      </c>
      <c r="P1179" t="s">
        <v>64</v>
      </c>
      <c r="Q1179" t="s">
        <v>67</v>
      </c>
    </row>
    <row r="1180" spans="1:17" x14ac:dyDescent="0.25">
      <c r="A1180">
        <v>15782454</v>
      </c>
      <c r="B1180">
        <v>552</v>
      </c>
      <c r="C1180" t="s">
        <v>14</v>
      </c>
      <c r="D1180" t="s">
        <v>74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 t="s">
        <v>21</v>
      </c>
      <c r="N1180" t="s">
        <v>68</v>
      </c>
      <c r="O1180" t="s">
        <v>63</v>
      </c>
      <c r="P1180" t="s">
        <v>75</v>
      </c>
      <c r="Q1180" t="s">
        <v>65</v>
      </c>
    </row>
    <row r="1181" spans="1:17" x14ac:dyDescent="0.25">
      <c r="A1181">
        <v>15814032</v>
      </c>
      <c r="B1181">
        <v>807</v>
      </c>
      <c r="C1181" t="s">
        <v>15</v>
      </c>
      <c r="D1181" t="s">
        <v>61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 t="s">
        <v>20</v>
      </c>
      <c r="N1181" t="s">
        <v>72</v>
      </c>
      <c r="O1181" t="s">
        <v>66</v>
      </c>
      <c r="P1181" t="s">
        <v>64</v>
      </c>
      <c r="Q1181" t="s">
        <v>67</v>
      </c>
    </row>
    <row r="1182" spans="1:17" x14ac:dyDescent="0.25">
      <c r="A1182">
        <v>15570326</v>
      </c>
      <c r="B1182">
        <v>621</v>
      </c>
      <c r="C1182" t="s">
        <v>14</v>
      </c>
      <c r="D1182" t="s">
        <v>74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 t="s">
        <v>20</v>
      </c>
      <c r="N1182" t="s">
        <v>62</v>
      </c>
      <c r="O1182" t="s">
        <v>63</v>
      </c>
      <c r="P1182" t="s">
        <v>70</v>
      </c>
      <c r="Q1182" t="s">
        <v>67</v>
      </c>
    </row>
    <row r="1183" spans="1:17" x14ac:dyDescent="0.25">
      <c r="A1183">
        <v>15624428</v>
      </c>
      <c r="B1183">
        <v>651</v>
      </c>
      <c r="C1183" t="s">
        <v>15</v>
      </c>
      <c r="D1183" t="s">
        <v>61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 t="s">
        <v>19</v>
      </c>
      <c r="N1183" t="s">
        <v>62</v>
      </c>
      <c r="O1183" t="s">
        <v>66</v>
      </c>
      <c r="P1183" t="s">
        <v>70</v>
      </c>
      <c r="Q1183" t="s">
        <v>67</v>
      </c>
    </row>
    <row r="1184" spans="1:17" x14ac:dyDescent="0.25">
      <c r="A1184">
        <v>15755638</v>
      </c>
      <c r="B1184">
        <v>673</v>
      </c>
      <c r="C1184" t="s">
        <v>14</v>
      </c>
      <c r="D1184" t="s">
        <v>61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 t="s">
        <v>21</v>
      </c>
      <c r="N1184" t="s">
        <v>71</v>
      </c>
      <c r="O1184" t="s">
        <v>69</v>
      </c>
      <c r="P1184" t="s">
        <v>75</v>
      </c>
      <c r="Q1184" t="s">
        <v>65</v>
      </c>
    </row>
    <row r="1185" spans="1:17" x14ac:dyDescent="0.25">
      <c r="A1185">
        <v>15600992</v>
      </c>
      <c r="B1185">
        <v>652</v>
      </c>
      <c r="C1185" t="s">
        <v>14</v>
      </c>
      <c r="D1185" t="s">
        <v>74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  <c r="M1185" t="s">
        <v>20</v>
      </c>
      <c r="N1185" t="s">
        <v>62</v>
      </c>
      <c r="O1185" t="s">
        <v>63</v>
      </c>
      <c r="P1185" t="s">
        <v>64</v>
      </c>
      <c r="Q1185" t="s">
        <v>67</v>
      </c>
    </row>
    <row r="1186" spans="1:17" x14ac:dyDescent="0.25">
      <c r="A1186">
        <v>15755649</v>
      </c>
      <c r="B1186">
        <v>584</v>
      </c>
      <c r="C1186" t="s">
        <v>15</v>
      </c>
      <c r="D1186" t="s">
        <v>74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  <c r="M1186" t="s">
        <v>21</v>
      </c>
      <c r="N1186" t="s">
        <v>62</v>
      </c>
      <c r="O1186" t="s">
        <v>73</v>
      </c>
      <c r="P1186" t="s">
        <v>70</v>
      </c>
      <c r="Q1186" t="s">
        <v>67</v>
      </c>
    </row>
    <row r="1187" spans="1:17" x14ac:dyDescent="0.25">
      <c r="A1187">
        <v>15795228</v>
      </c>
      <c r="B1187">
        <v>756</v>
      </c>
      <c r="C1187" t="s">
        <v>14</v>
      </c>
      <c r="D1187" t="s">
        <v>74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 t="s">
        <v>20</v>
      </c>
      <c r="N1187" t="s">
        <v>77</v>
      </c>
      <c r="O1187" t="s">
        <v>73</v>
      </c>
      <c r="P1187" t="s">
        <v>75</v>
      </c>
      <c r="Q1187" t="s">
        <v>67</v>
      </c>
    </row>
    <row r="1188" spans="1:17" x14ac:dyDescent="0.25">
      <c r="A1188">
        <v>15589257</v>
      </c>
      <c r="B1188">
        <v>670</v>
      </c>
      <c r="C1188" t="s">
        <v>14</v>
      </c>
      <c r="D1188" t="s">
        <v>61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 t="s">
        <v>20</v>
      </c>
      <c r="N1188" t="s">
        <v>71</v>
      </c>
      <c r="O1188" t="s">
        <v>73</v>
      </c>
      <c r="P1188" t="s">
        <v>75</v>
      </c>
      <c r="Q1188" t="s">
        <v>67</v>
      </c>
    </row>
    <row r="1189" spans="1:17" x14ac:dyDescent="0.25">
      <c r="A1189">
        <v>15719302</v>
      </c>
      <c r="B1189">
        <v>765</v>
      </c>
      <c r="C1189" t="s">
        <v>14</v>
      </c>
      <c r="D1189" t="s">
        <v>61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 t="s">
        <v>22</v>
      </c>
      <c r="N1189" t="s">
        <v>77</v>
      </c>
      <c r="O1189" t="s">
        <v>73</v>
      </c>
      <c r="P1189" t="s">
        <v>76</v>
      </c>
      <c r="Q1189" t="s">
        <v>65</v>
      </c>
    </row>
    <row r="1190" spans="1:17" x14ac:dyDescent="0.25">
      <c r="A1190">
        <v>15639882</v>
      </c>
      <c r="B1190">
        <v>528</v>
      </c>
      <c r="C1190" t="s">
        <v>14</v>
      </c>
      <c r="D1190" t="s">
        <v>74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 t="s">
        <v>20</v>
      </c>
      <c r="N1190" t="s">
        <v>68</v>
      </c>
      <c r="O1190" t="s">
        <v>73</v>
      </c>
      <c r="P1190" t="s">
        <v>64</v>
      </c>
      <c r="Q1190" t="s">
        <v>67</v>
      </c>
    </row>
    <row r="1191" spans="1:17" x14ac:dyDescent="0.25">
      <c r="A1191">
        <v>15791279</v>
      </c>
      <c r="B1191">
        <v>701</v>
      </c>
      <c r="C1191" t="s">
        <v>14</v>
      </c>
      <c r="D1191" t="s">
        <v>74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  <c r="M1191" t="s">
        <v>21</v>
      </c>
      <c r="N1191" t="s">
        <v>71</v>
      </c>
      <c r="O1191" t="s">
        <v>69</v>
      </c>
      <c r="P1191" t="s">
        <v>75</v>
      </c>
      <c r="Q1191" t="s">
        <v>65</v>
      </c>
    </row>
    <row r="1192" spans="1:17" x14ac:dyDescent="0.25">
      <c r="A1192">
        <v>15636935</v>
      </c>
      <c r="B1192">
        <v>797</v>
      </c>
      <c r="C1192" t="s">
        <v>14</v>
      </c>
      <c r="D1192" t="s">
        <v>61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  <c r="M1192" t="s">
        <v>19</v>
      </c>
      <c r="N1192" t="s">
        <v>77</v>
      </c>
      <c r="O1192" t="s">
        <v>63</v>
      </c>
      <c r="P1192" t="s">
        <v>64</v>
      </c>
      <c r="Q1192" t="s">
        <v>67</v>
      </c>
    </row>
    <row r="1193" spans="1:17" x14ac:dyDescent="0.25">
      <c r="A1193">
        <v>15686909</v>
      </c>
      <c r="B1193">
        <v>639</v>
      </c>
      <c r="C1193" t="s">
        <v>15</v>
      </c>
      <c r="D1193" t="s">
        <v>74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  <c r="M1193" t="s">
        <v>19</v>
      </c>
      <c r="N1193" t="s">
        <v>62</v>
      </c>
      <c r="O1193" t="s">
        <v>69</v>
      </c>
      <c r="P1193" t="s">
        <v>75</v>
      </c>
      <c r="Q1193" t="s">
        <v>67</v>
      </c>
    </row>
    <row r="1194" spans="1:17" x14ac:dyDescent="0.25">
      <c r="A1194">
        <v>15589572</v>
      </c>
      <c r="B1194">
        <v>785</v>
      </c>
      <c r="C1194" t="s">
        <v>16</v>
      </c>
      <c r="D1194" t="s">
        <v>61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 t="s">
        <v>23</v>
      </c>
      <c r="N1194" t="s">
        <v>77</v>
      </c>
      <c r="O1194" t="s">
        <v>73</v>
      </c>
      <c r="P1194" t="s">
        <v>75</v>
      </c>
      <c r="Q1194" t="s">
        <v>65</v>
      </c>
    </row>
    <row r="1195" spans="1:17" x14ac:dyDescent="0.25">
      <c r="A1195">
        <v>15779947</v>
      </c>
      <c r="B1195">
        <v>363</v>
      </c>
      <c r="C1195" t="s">
        <v>16</v>
      </c>
      <c r="D1195" t="s">
        <v>61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 t="s">
        <v>19</v>
      </c>
      <c r="N1195" t="s">
        <v>68</v>
      </c>
      <c r="O1195" t="s">
        <v>73</v>
      </c>
      <c r="P1195" t="s">
        <v>70</v>
      </c>
      <c r="Q1195" t="s">
        <v>65</v>
      </c>
    </row>
    <row r="1196" spans="1:17" x14ac:dyDescent="0.25">
      <c r="A1196">
        <v>15573769</v>
      </c>
      <c r="B1196">
        <v>764</v>
      </c>
      <c r="C1196" t="s">
        <v>14</v>
      </c>
      <c r="D1196" t="s">
        <v>61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 t="s">
        <v>19</v>
      </c>
      <c r="N1196" t="s">
        <v>77</v>
      </c>
      <c r="O1196" t="s">
        <v>63</v>
      </c>
      <c r="P1196" t="s">
        <v>70</v>
      </c>
      <c r="Q1196" t="s">
        <v>67</v>
      </c>
    </row>
    <row r="1197" spans="1:17" x14ac:dyDescent="0.25">
      <c r="A1197">
        <v>15578866</v>
      </c>
      <c r="B1197">
        <v>676</v>
      </c>
      <c r="C1197" t="s">
        <v>14</v>
      </c>
      <c r="D1197" t="s">
        <v>61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 t="s">
        <v>21</v>
      </c>
      <c r="N1197" t="s">
        <v>71</v>
      </c>
      <c r="O1197" t="s">
        <v>63</v>
      </c>
      <c r="P1197" t="s">
        <v>64</v>
      </c>
      <c r="Q1197" t="s">
        <v>67</v>
      </c>
    </row>
    <row r="1198" spans="1:17" x14ac:dyDescent="0.25">
      <c r="A1198">
        <v>15739131</v>
      </c>
      <c r="B1198">
        <v>718</v>
      </c>
      <c r="C1198" t="s">
        <v>15</v>
      </c>
      <c r="D1198" t="s">
        <v>74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 t="s">
        <v>19</v>
      </c>
      <c r="N1198" t="s">
        <v>71</v>
      </c>
      <c r="O1198" t="s">
        <v>66</v>
      </c>
      <c r="P1198" t="s">
        <v>75</v>
      </c>
      <c r="Q1198" t="s">
        <v>67</v>
      </c>
    </row>
    <row r="1199" spans="1:17" x14ac:dyDescent="0.25">
      <c r="A1199">
        <v>15813444</v>
      </c>
      <c r="B1199">
        <v>590</v>
      </c>
      <c r="C1199" t="s">
        <v>16</v>
      </c>
      <c r="D1199" t="s">
        <v>61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 t="s">
        <v>20</v>
      </c>
      <c r="N1199" t="s">
        <v>62</v>
      </c>
      <c r="O1199" t="s">
        <v>63</v>
      </c>
      <c r="P1199" t="s">
        <v>70</v>
      </c>
      <c r="Q1199" t="s">
        <v>67</v>
      </c>
    </row>
    <row r="1200" spans="1:17" x14ac:dyDescent="0.25">
      <c r="A1200">
        <v>15678058</v>
      </c>
      <c r="B1200">
        <v>584</v>
      </c>
      <c r="C1200" t="s">
        <v>14</v>
      </c>
      <c r="D1200" t="s">
        <v>74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 t="s">
        <v>20</v>
      </c>
      <c r="N1200" t="s">
        <v>62</v>
      </c>
      <c r="O1200" t="s">
        <v>73</v>
      </c>
      <c r="P1200" t="s">
        <v>76</v>
      </c>
      <c r="Q1200" t="s">
        <v>67</v>
      </c>
    </row>
    <row r="1201" spans="1:17" x14ac:dyDescent="0.25">
      <c r="A1201">
        <v>15769169</v>
      </c>
      <c r="B1201">
        <v>645</v>
      </c>
      <c r="C1201" t="s">
        <v>14</v>
      </c>
      <c r="D1201" t="s">
        <v>74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 t="s">
        <v>21</v>
      </c>
      <c r="N1201" t="s">
        <v>62</v>
      </c>
      <c r="O1201" t="s">
        <v>63</v>
      </c>
      <c r="P1201" t="s">
        <v>70</v>
      </c>
      <c r="Q1201" t="s">
        <v>67</v>
      </c>
    </row>
    <row r="1202" spans="1:17" x14ac:dyDescent="0.25">
      <c r="A1202">
        <v>15804602</v>
      </c>
      <c r="B1202">
        <v>772</v>
      </c>
      <c r="C1202" t="s">
        <v>15</v>
      </c>
      <c r="D1202" t="s">
        <v>74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 t="s">
        <v>20</v>
      </c>
      <c r="N1202" t="s">
        <v>77</v>
      </c>
      <c r="O1202" t="s">
        <v>66</v>
      </c>
      <c r="P1202" t="s">
        <v>70</v>
      </c>
      <c r="Q1202" t="s">
        <v>67</v>
      </c>
    </row>
    <row r="1203" spans="1:17" x14ac:dyDescent="0.25">
      <c r="A1203">
        <v>15651052</v>
      </c>
      <c r="B1203">
        <v>399</v>
      </c>
      <c r="C1203" t="s">
        <v>15</v>
      </c>
      <c r="D1203" t="s">
        <v>74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 t="s">
        <v>21</v>
      </c>
      <c r="N1203" t="s">
        <v>68</v>
      </c>
      <c r="O1203" t="s">
        <v>73</v>
      </c>
      <c r="P1203" t="s">
        <v>64</v>
      </c>
      <c r="Q1203" t="s">
        <v>65</v>
      </c>
    </row>
    <row r="1204" spans="1:17" x14ac:dyDescent="0.25">
      <c r="A1204">
        <v>15724334</v>
      </c>
      <c r="B1204">
        <v>529</v>
      </c>
      <c r="C1204" t="s">
        <v>14</v>
      </c>
      <c r="D1204" t="s">
        <v>74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  <c r="M1204" t="s">
        <v>19</v>
      </c>
      <c r="N1204" t="s">
        <v>68</v>
      </c>
      <c r="O1204" t="s">
        <v>63</v>
      </c>
      <c r="P1204" t="s">
        <v>75</v>
      </c>
      <c r="Q1204" t="s">
        <v>67</v>
      </c>
    </row>
    <row r="1205" spans="1:17" x14ac:dyDescent="0.25">
      <c r="A1205">
        <v>15569451</v>
      </c>
      <c r="B1205">
        <v>463</v>
      </c>
      <c r="C1205" t="s">
        <v>14</v>
      </c>
      <c r="D1205" t="s">
        <v>74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 t="s">
        <v>20</v>
      </c>
      <c r="N1205" t="s">
        <v>68</v>
      </c>
      <c r="O1205" t="s">
        <v>73</v>
      </c>
      <c r="P1205" t="s">
        <v>64</v>
      </c>
      <c r="Q1205" t="s">
        <v>67</v>
      </c>
    </row>
    <row r="1206" spans="1:17" x14ac:dyDescent="0.25">
      <c r="A1206">
        <v>15650098</v>
      </c>
      <c r="B1206">
        <v>630</v>
      </c>
      <c r="C1206" t="s">
        <v>14</v>
      </c>
      <c r="D1206" t="s">
        <v>61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 t="s">
        <v>21</v>
      </c>
      <c r="N1206" t="s">
        <v>62</v>
      </c>
      <c r="O1206" t="s">
        <v>63</v>
      </c>
      <c r="P1206" t="s">
        <v>70</v>
      </c>
      <c r="Q1206" t="s">
        <v>67</v>
      </c>
    </row>
    <row r="1207" spans="1:17" x14ac:dyDescent="0.25">
      <c r="A1207">
        <v>15724307</v>
      </c>
      <c r="B1207">
        <v>780</v>
      </c>
      <c r="C1207" t="s">
        <v>14</v>
      </c>
      <c r="D1207" t="s">
        <v>74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 t="s">
        <v>23</v>
      </c>
      <c r="N1207" t="s">
        <v>77</v>
      </c>
      <c r="O1207" t="s">
        <v>73</v>
      </c>
      <c r="P1207" t="s">
        <v>76</v>
      </c>
      <c r="Q1207" t="s">
        <v>67</v>
      </c>
    </row>
    <row r="1208" spans="1:17" x14ac:dyDescent="0.25">
      <c r="A1208">
        <v>15599268</v>
      </c>
      <c r="B1208">
        <v>584</v>
      </c>
      <c r="C1208" t="s">
        <v>16</v>
      </c>
      <c r="D1208" t="s">
        <v>74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 t="s">
        <v>20</v>
      </c>
      <c r="N1208" t="s">
        <v>62</v>
      </c>
      <c r="O1208" t="s">
        <v>63</v>
      </c>
      <c r="P1208" t="s">
        <v>75</v>
      </c>
      <c r="Q1208" t="s">
        <v>67</v>
      </c>
    </row>
    <row r="1209" spans="1:17" x14ac:dyDescent="0.25">
      <c r="A1209">
        <v>15594864</v>
      </c>
      <c r="B1209">
        <v>752</v>
      </c>
      <c r="C1209" t="s">
        <v>15</v>
      </c>
      <c r="D1209" t="s">
        <v>74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 t="s">
        <v>20</v>
      </c>
      <c r="N1209" t="s">
        <v>77</v>
      </c>
      <c r="O1209" t="s">
        <v>66</v>
      </c>
      <c r="P1209" t="s">
        <v>75</v>
      </c>
      <c r="Q1209" t="s">
        <v>67</v>
      </c>
    </row>
    <row r="1210" spans="1:17" x14ac:dyDescent="0.25">
      <c r="A1210">
        <v>15616451</v>
      </c>
      <c r="B1210">
        <v>697</v>
      </c>
      <c r="C1210" t="s">
        <v>14</v>
      </c>
      <c r="D1210" t="s">
        <v>61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 t="s">
        <v>21</v>
      </c>
      <c r="N1210" t="s">
        <v>71</v>
      </c>
      <c r="O1210" t="s">
        <v>73</v>
      </c>
      <c r="P1210" t="s">
        <v>70</v>
      </c>
      <c r="Q1210" t="s">
        <v>67</v>
      </c>
    </row>
    <row r="1211" spans="1:17" x14ac:dyDescent="0.25">
      <c r="A1211">
        <v>15715667</v>
      </c>
      <c r="B1211">
        <v>850</v>
      </c>
      <c r="C1211" t="s">
        <v>14</v>
      </c>
      <c r="D1211" t="s">
        <v>61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 t="s">
        <v>20</v>
      </c>
      <c r="N1211" t="s">
        <v>72</v>
      </c>
      <c r="O1211" t="s">
        <v>63</v>
      </c>
      <c r="P1211" t="s">
        <v>70</v>
      </c>
      <c r="Q1211" t="s">
        <v>67</v>
      </c>
    </row>
    <row r="1212" spans="1:17" x14ac:dyDescent="0.25">
      <c r="A1212">
        <v>15658969</v>
      </c>
      <c r="B1212">
        <v>711</v>
      </c>
      <c r="C1212" t="s">
        <v>14</v>
      </c>
      <c r="D1212" t="s">
        <v>74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 t="s">
        <v>22</v>
      </c>
      <c r="N1212" t="s">
        <v>71</v>
      </c>
      <c r="O1212" t="s">
        <v>63</v>
      </c>
      <c r="P1212" t="s">
        <v>70</v>
      </c>
      <c r="Q1212" t="s">
        <v>65</v>
      </c>
    </row>
    <row r="1213" spans="1:17" x14ac:dyDescent="0.25">
      <c r="A1213">
        <v>15738174</v>
      </c>
      <c r="B1213">
        <v>452</v>
      </c>
      <c r="C1213" t="s">
        <v>14</v>
      </c>
      <c r="D1213" t="s">
        <v>61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 t="s">
        <v>20</v>
      </c>
      <c r="N1213" t="s">
        <v>68</v>
      </c>
      <c r="O1213" t="s">
        <v>63</v>
      </c>
      <c r="P1213" t="s">
        <v>75</v>
      </c>
      <c r="Q1213" t="s">
        <v>67</v>
      </c>
    </row>
    <row r="1214" spans="1:17" x14ac:dyDescent="0.25">
      <c r="A1214">
        <v>15813590</v>
      </c>
      <c r="B1214">
        <v>610</v>
      </c>
      <c r="C1214" t="s">
        <v>16</v>
      </c>
      <c r="D1214" t="s">
        <v>74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 t="s">
        <v>21</v>
      </c>
      <c r="N1214" t="s">
        <v>62</v>
      </c>
      <c r="O1214" t="s">
        <v>63</v>
      </c>
      <c r="P1214" t="s">
        <v>70</v>
      </c>
      <c r="Q1214" t="s">
        <v>65</v>
      </c>
    </row>
    <row r="1215" spans="1:17" x14ac:dyDescent="0.25">
      <c r="A1215">
        <v>15624229</v>
      </c>
      <c r="B1215">
        <v>694</v>
      </c>
      <c r="C1215" t="s">
        <v>14</v>
      </c>
      <c r="D1215" t="s">
        <v>61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 t="s">
        <v>19</v>
      </c>
      <c r="N1215" t="s">
        <v>71</v>
      </c>
      <c r="O1215" t="s">
        <v>63</v>
      </c>
      <c r="P1215" t="s">
        <v>75</v>
      </c>
      <c r="Q1215" t="s">
        <v>67</v>
      </c>
    </row>
    <row r="1216" spans="1:17" x14ac:dyDescent="0.25">
      <c r="A1216">
        <v>15674148</v>
      </c>
      <c r="B1216">
        <v>579</v>
      </c>
      <c r="C1216" t="s">
        <v>16</v>
      </c>
      <c r="D1216" t="s">
        <v>74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  <c r="M1216" t="s">
        <v>20</v>
      </c>
      <c r="N1216" t="s">
        <v>68</v>
      </c>
      <c r="O1216" t="s">
        <v>63</v>
      </c>
      <c r="P1216" t="s">
        <v>70</v>
      </c>
      <c r="Q1216" t="s">
        <v>65</v>
      </c>
    </row>
    <row r="1217" spans="1:17" x14ac:dyDescent="0.25">
      <c r="A1217">
        <v>15625080</v>
      </c>
      <c r="B1217">
        <v>745</v>
      </c>
      <c r="C1217" t="s">
        <v>16</v>
      </c>
      <c r="D1217" t="s">
        <v>61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 t="s">
        <v>22</v>
      </c>
      <c r="N1217" t="s">
        <v>77</v>
      </c>
      <c r="O1217" t="s">
        <v>63</v>
      </c>
      <c r="P1217" t="s">
        <v>70</v>
      </c>
      <c r="Q1217" t="s">
        <v>65</v>
      </c>
    </row>
    <row r="1218" spans="1:17" x14ac:dyDescent="0.25">
      <c r="A1218">
        <v>15682528</v>
      </c>
      <c r="B1218">
        <v>572</v>
      </c>
      <c r="C1218" t="s">
        <v>14</v>
      </c>
      <c r="D1218" t="s">
        <v>74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  <c r="M1218" t="s">
        <v>20</v>
      </c>
      <c r="N1218" t="s">
        <v>68</v>
      </c>
      <c r="O1218" t="s">
        <v>63</v>
      </c>
      <c r="P1218" t="s">
        <v>75</v>
      </c>
      <c r="Q1218" t="s">
        <v>67</v>
      </c>
    </row>
    <row r="1219" spans="1:17" x14ac:dyDescent="0.25">
      <c r="A1219">
        <v>15696900</v>
      </c>
      <c r="B1219">
        <v>505</v>
      </c>
      <c r="C1219" t="s">
        <v>15</v>
      </c>
      <c r="D1219" t="s">
        <v>74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 t="s">
        <v>19</v>
      </c>
      <c r="N1219" t="s">
        <v>68</v>
      </c>
      <c r="O1219" t="s">
        <v>73</v>
      </c>
      <c r="P1219" t="s">
        <v>75</v>
      </c>
      <c r="Q1219" t="s">
        <v>67</v>
      </c>
    </row>
    <row r="1220" spans="1:17" x14ac:dyDescent="0.25">
      <c r="A1220">
        <v>15730038</v>
      </c>
      <c r="B1220">
        <v>706</v>
      </c>
      <c r="C1220" t="s">
        <v>14</v>
      </c>
      <c r="D1220" t="s">
        <v>61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 t="s">
        <v>19</v>
      </c>
      <c r="N1220" t="s">
        <v>71</v>
      </c>
      <c r="O1220" t="s">
        <v>63</v>
      </c>
      <c r="P1220" t="s">
        <v>75</v>
      </c>
      <c r="Q1220" t="s">
        <v>65</v>
      </c>
    </row>
    <row r="1221" spans="1:17" x14ac:dyDescent="0.25">
      <c r="A1221">
        <v>15812272</v>
      </c>
      <c r="B1221">
        <v>693</v>
      </c>
      <c r="C1221" t="s">
        <v>15</v>
      </c>
      <c r="D1221" t="s">
        <v>74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 t="s">
        <v>21</v>
      </c>
      <c r="N1221" t="s">
        <v>71</v>
      </c>
      <c r="O1221" t="s">
        <v>73</v>
      </c>
      <c r="P1221" t="s">
        <v>75</v>
      </c>
      <c r="Q1221" t="s">
        <v>65</v>
      </c>
    </row>
    <row r="1222" spans="1:17" x14ac:dyDescent="0.25">
      <c r="A1222">
        <v>15654654</v>
      </c>
      <c r="B1222">
        <v>725</v>
      </c>
      <c r="C1222" t="s">
        <v>15</v>
      </c>
      <c r="D1222" t="s">
        <v>61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 t="s">
        <v>20</v>
      </c>
      <c r="N1222" t="s">
        <v>71</v>
      </c>
      <c r="O1222" t="s">
        <v>73</v>
      </c>
      <c r="P1222" t="s">
        <v>70</v>
      </c>
      <c r="Q1222" t="s">
        <v>67</v>
      </c>
    </row>
    <row r="1223" spans="1:17" x14ac:dyDescent="0.25">
      <c r="A1223">
        <v>15697625</v>
      </c>
      <c r="B1223">
        <v>791</v>
      </c>
      <c r="C1223" t="s">
        <v>14</v>
      </c>
      <c r="D1223" t="s">
        <v>74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 t="s">
        <v>20</v>
      </c>
      <c r="N1223" t="s">
        <v>77</v>
      </c>
      <c r="O1223" t="s">
        <v>69</v>
      </c>
      <c r="P1223" t="s">
        <v>64</v>
      </c>
      <c r="Q1223" t="s">
        <v>67</v>
      </c>
    </row>
    <row r="1224" spans="1:17" x14ac:dyDescent="0.25">
      <c r="A1224">
        <v>15616280</v>
      </c>
      <c r="B1224">
        <v>536</v>
      </c>
      <c r="C1224" t="s">
        <v>14</v>
      </c>
      <c r="D1224" t="s">
        <v>74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 t="s">
        <v>21</v>
      </c>
      <c r="N1224" t="s">
        <v>68</v>
      </c>
      <c r="O1224" t="s">
        <v>66</v>
      </c>
      <c r="P1224" t="s">
        <v>64</v>
      </c>
      <c r="Q1224" t="s">
        <v>67</v>
      </c>
    </row>
    <row r="1225" spans="1:17" x14ac:dyDescent="0.25">
      <c r="A1225">
        <v>15654229</v>
      </c>
      <c r="B1225">
        <v>699</v>
      </c>
      <c r="C1225" t="s">
        <v>16</v>
      </c>
      <c r="D1225" t="s">
        <v>74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  <c r="M1225" t="s">
        <v>21</v>
      </c>
      <c r="N1225" t="s">
        <v>71</v>
      </c>
      <c r="O1225" t="s">
        <v>63</v>
      </c>
      <c r="P1225" t="s">
        <v>64</v>
      </c>
      <c r="Q1225" t="s">
        <v>67</v>
      </c>
    </row>
    <row r="1226" spans="1:17" x14ac:dyDescent="0.25">
      <c r="A1226">
        <v>15628298</v>
      </c>
      <c r="B1226">
        <v>500</v>
      </c>
      <c r="C1226" t="s">
        <v>16</v>
      </c>
      <c r="D1226" t="s">
        <v>61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 t="s">
        <v>21</v>
      </c>
      <c r="N1226" t="s">
        <v>68</v>
      </c>
      <c r="O1226" t="s">
        <v>73</v>
      </c>
      <c r="P1226" t="s">
        <v>70</v>
      </c>
      <c r="Q1226" t="s">
        <v>67</v>
      </c>
    </row>
    <row r="1227" spans="1:17" x14ac:dyDescent="0.25">
      <c r="A1227">
        <v>15733387</v>
      </c>
      <c r="B1227">
        <v>707</v>
      </c>
      <c r="C1227" t="s">
        <v>16</v>
      </c>
      <c r="D1227" t="s">
        <v>61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 t="s">
        <v>22</v>
      </c>
      <c r="N1227" t="s">
        <v>71</v>
      </c>
      <c r="O1227" t="s">
        <v>73</v>
      </c>
      <c r="P1227" t="s">
        <v>70</v>
      </c>
      <c r="Q1227" t="s">
        <v>67</v>
      </c>
    </row>
    <row r="1228" spans="1:17" x14ac:dyDescent="0.25">
      <c r="A1228">
        <v>15775572</v>
      </c>
      <c r="B1228">
        <v>531</v>
      </c>
      <c r="C1228" t="s">
        <v>15</v>
      </c>
      <c r="D1228" t="s">
        <v>61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 t="s">
        <v>21</v>
      </c>
      <c r="N1228" t="s">
        <v>68</v>
      </c>
      <c r="O1228" t="s">
        <v>66</v>
      </c>
      <c r="P1228" t="s">
        <v>70</v>
      </c>
      <c r="Q1228" t="s">
        <v>67</v>
      </c>
    </row>
    <row r="1229" spans="1:17" x14ac:dyDescent="0.25">
      <c r="A1229">
        <v>15613844</v>
      </c>
      <c r="B1229">
        <v>557</v>
      </c>
      <c r="C1229" t="s">
        <v>14</v>
      </c>
      <c r="D1229" t="s">
        <v>61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 t="s">
        <v>19</v>
      </c>
      <c r="N1229" t="s">
        <v>68</v>
      </c>
      <c r="O1229" t="s">
        <v>73</v>
      </c>
      <c r="P1229" t="s">
        <v>70</v>
      </c>
      <c r="Q1229" t="s">
        <v>67</v>
      </c>
    </row>
    <row r="1230" spans="1:17" x14ac:dyDescent="0.25">
      <c r="A1230">
        <v>15578515</v>
      </c>
      <c r="B1230">
        <v>659</v>
      </c>
      <c r="C1230" t="s">
        <v>14</v>
      </c>
      <c r="D1230" t="s">
        <v>61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 t="s">
        <v>20</v>
      </c>
      <c r="N1230" t="s">
        <v>62</v>
      </c>
      <c r="O1230" t="s">
        <v>63</v>
      </c>
      <c r="P1230" t="s">
        <v>75</v>
      </c>
      <c r="Q1230" t="s">
        <v>67</v>
      </c>
    </row>
    <row r="1231" spans="1:17" x14ac:dyDescent="0.25">
      <c r="A1231">
        <v>15607598</v>
      </c>
      <c r="B1231">
        <v>575</v>
      </c>
      <c r="C1231" t="s">
        <v>16</v>
      </c>
      <c r="D1231" t="s">
        <v>61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 t="s">
        <v>20</v>
      </c>
      <c r="N1231" t="s">
        <v>68</v>
      </c>
      <c r="O1231" t="s">
        <v>63</v>
      </c>
      <c r="P1231" t="s">
        <v>70</v>
      </c>
      <c r="Q1231" t="s">
        <v>67</v>
      </c>
    </row>
    <row r="1232" spans="1:17" x14ac:dyDescent="0.25">
      <c r="A1232">
        <v>15742480</v>
      </c>
      <c r="B1232">
        <v>775</v>
      </c>
      <c r="C1232" t="s">
        <v>15</v>
      </c>
      <c r="D1232" t="s">
        <v>74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  <c r="M1232" t="s">
        <v>20</v>
      </c>
      <c r="N1232" t="s">
        <v>77</v>
      </c>
      <c r="O1232" t="s">
        <v>73</v>
      </c>
      <c r="P1232" t="s">
        <v>64</v>
      </c>
      <c r="Q1232" t="s">
        <v>67</v>
      </c>
    </row>
    <row r="1233" spans="1:17" x14ac:dyDescent="0.25">
      <c r="A1233">
        <v>15749482</v>
      </c>
      <c r="B1233">
        <v>772</v>
      </c>
      <c r="C1233" t="s">
        <v>16</v>
      </c>
      <c r="D1233" t="s">
        <v>74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 t="s">
        <v>20</v>
      </c>
      <c r="N1233" t="s">
        <v>77</v>
      </c>
      <c r="O1233" t="s">
        <v>66</v>
      </c>
      <c r="P1233" t="s">
        <v>75</v>
      </c>
      <c r="Q1233" t="s">
        <v>67</v>
      </c>
    </row>
    <row r="1234" spans="1:17" x14ac:dyDescent="0.25">
      <c r="A1234">
        <v>15607537</v>
      </c>
      <c r="B1234">
        <v>587</v>
      </c>
      <c r="C1234" t="s">
        <v>15</v>
      </c>
      <c r="D1234" t="s">
        <v>74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 t="s">
        <v>21</v>
      </c>
      <c r="N1234" t="s">
        <v>62</v>
      </c>
      <c r="O1234" t="s">
        <v>73</v>
      </c>
      <c r="P1234" t="s">
        <v>76</v>
      </c>
      <c r="Q1234" t="s">
        <v>65</v>
      </c>
    </row>
    <row r="1235" spans="1:17" x14ac:dyDescent="0.25">
      <c r="A1235">
        <v>15575410</v>
      </c>
      <c r="B1235">
        <v>667</v>
      </c>
      <c r="C1235" t="s">
        <v>15</v>
      </c>
      <c r="D1235" t="s">
        <v>61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 t="s">
        <v>20</v>
      </c>
      <c r="N1235" t="s">
        <v>62</v>
      </c>
      <c r="O1235" t="s">
        <v>66</v>
      </c>
      <c r="P1235" t="s">
        <v>75</v>
      </c>
      <c r="Q1235" t="s">
        <v>67</v>
      </c>
    </row>
    <row r="1236" spans="1:17" x14ac:dyDescent="0.25">
      <c r="A1236">
        <v>15684865</v>
      </c>
      <c r="B1236">
        <v>771</v>
      </c>
      <c r="C1236" t="s">
        <v>14</v>
      </c>
      <c r="D1236" t="s">
        <v>61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 t="s">
        <v>23</v>
      </c>
      <c r="N1236" t="s">
        <v>77</v>
      </c>
      <c r="O1236" t="s">
        <v>73</v>
      </c>
      <c r="P1236" t="s">
        <v>70</v>
      </c>
      <c r="Q1236" t="s">
        <v>67</v>
      </c>
    </row>
    <row r="1237" spans="1:17" x14ac:dyDescent="0.25">
      <c r="A1237">
        <v>15600700</v>
      </c>
      <c r="B1237">
        <v>523</v>
      </c>
      <c r="C1237" t="s">
        <v>15</v>
      </c>
      <c r="D1237" t="s">
        <v>74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 t="s">
        <v>23</v>
      </c>
      <c r="N1237" t="s">
        <v>68</v>
      </c>
      <c r="O1237" t="s">
        <v>73</v>
      </c>
      <c r="P1237" t="s">
        <v>70</v>
      </c>
      <c r="Q1237" t="s">
        <v>67</v>
      </c>
    </row>
    <row r="1238" spans="1:17" x14ac:dyDescent="0.25">
      <c r="A1238">
        <v>15774155</v>
      </c>
      <c r="B1238">
        <v>662</v>
      </c>
      <c r="C1238" t="s">
        <v>15</v>
      </c>
      <c r="D1238" t="s">
        <v>74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 t="s">
        <v>20</v>
      </c>
      <c r="N1238" t="s">
        <v>62</v>
      </c>
      <c r="O1238" t="s">
        <v>73</v>
      </c>
      <c r="P1238" t="s">
        <v>64</v>
      </c>
      <c r="Q1238" t="s">
        <v>67</v>
      </c>
    </row>
    <row r="1239" spans="1:17" x14ac:dyDescent="0.25">
      <c r="A1239">
        <v>15634267</v>
      </c>
      <c r="B1239">
        <v>717</v>
      </c>
      <c r="C1239" t="s">
        <v>14</v>
      </c>
      <c r="D1239" t="s">
        <v>74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 t="s">
        <v>21</v>
      </c>
      <c r="N1239" t="s">
        <v>71</v>
      </c>
      <c r="O1239" t="s">
        <v>63</v>
      </c>
      <c r="P1239" t="s">
        <v>75</v>
      </c>
      <c r="Q1239" t="s">
        <v>67</v>
      </c>
    </row>
    <row r="1240" spans="1:17" x14ac:dyDescent="0.25">
      <c r="A1240">
        <v>15619626</v>
      </c>
      <c r="B1240">
        <v>746</v>
      </c>
      <c r="C1240" t="s">
        <v>14</v>
      </c>
      <c r="D1240" t="s">
        <v>74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 t="s">
        <v>19</v>
      </c>
      <c r="N1240" t="s">
        <v>77</v>
      </c>
      <c r="O1240" t="s">
        <v>73</v>
      </c>
      <c r="P1240" t="s">
        <v>75</v>
      </c>
      <c r="Q1240" t="s">
        <v>67</v>
      </c>
    </row>
    <row r="1241" spans="1:17" x14ac:dyDescent="0.25">
      <c r="A1241">
        <v>15660422</v>
      </c>
      <c r="B1241">
        <v>569</v>
      </c>
      <c r="C1241" t="s">
        <v>14</v>
      </c>
      <c r="D1241" t="s">
        <v>74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 t="s">
        <v>19</v>
      </c>
      <c r="N1241" t="s">
        <v>68</v>
      </c>
      <c r="O1241" t="s">
        <v>63</v>
      </c>
      <c r="P1241" t="s">
        <v>70</v>
      </c>
      <c r="Q1241" t="s">
        <v>67</v>
      </c>
    </row>
    <row r="1242" spans="1:17" x14ac:dyDescent="0.25">
      <c r="A1242">
        <v>15617934</v>
      </c>
      <c r="B1242">
        <v>579</v>
      </c>
      <c r="C1242" t="s">
        <v>14</v>
      </c>
      <c r="D1242" t="s">
        <v>74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 t="s">
        <v>20</v>
      </c>
      <c r="N1242" t="s">
        <v>68</v>
      </c>
      <c r="O1242" t="s">
        <v>73</v>
      </c>
      <c r="P1242" t="s">
        <v>76</v>
      </c>
      <c r="Q1242" t="s">
        <v>67</v>
      </c>
    </row>
    <row r="1243" spans="1:17" x14ac:dyDescent="0.25">
      <c r="A1243">
        <v>15760774</v>
      </c>
      <c r="B1243">
        <v>519</v>
      </c>
      <c r="C1243" t="s">
        <v>14</v>
      </c>
      <c r="D1243" t="s">
        <v>61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 t="s">
        <v>19</v>
      </c>
      <c r="N1243" t="s">
        <v>68</v>
      </c>
      <c r="O1243" t="s">
        <v>73</v>
      </c>
      <c r="P1243" t="s">
        <v>64</v>
      </c>
      <c r="Q1243" t="s">
        <v>67</v>
      </c>
    </row>
    <row r="1244" spans="1:17" x14ac:dyDescent="0.25">
      <c r="A1244">
        <v>15813132</v>
      </c>
      <c r="B1244">
        <v>696</v>
      </c>
      <c r="C1244" t="s">
        <v>15</v>
      </c>
      <c r="D1244" t="s">
        <v>74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 t="s">
        <v>20</v>
      </c>
      <c r="N1244" t="s">
        <v>71</v>
      </c>
      <c r="O1244" t="s">
        <v>73</v>
      </c>
      <c r="P1244" t="s">
        <v>75</v>
      </c>
      <c r="Q1244" t="s">
        <v>67</v>
      </c>
    </row>
    <row r="1245" spans="1:17" x14ac:dyDescent="0.25">
      <c r="A1245">
        <v>15593331</v>
      </c>
      <c r="B1245">
        <v>693</v>
      </c>
      <c r="C1245" t="s">
        <v>15</v>
      </c>
      <c r="D1245" t="s">
        <v>74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 t="s">
        <v>19</v>
      </c>
      <c r="N1245" t="s">
        <v>71</v>
      </c>
      <c r="O1245" t="s">
        <v>73</v>
      </c>
      <c r="P1245" t="s">
        <v>70</v>
      </c>
      <c r="Q1245" t="s">
        <v>67</v>
      </c>
    </row>
    <row r="1246" spans="1:17" x14ac:dyDescent="0.25">
      <c r="A1246">
        <v>15616709</v>
      </c>
      <c r="B1246">
        <v>587</v>
      </c>
      <c r="C1246" t="s">
        <v>15</v>
      </c>
      <c r="D1246" t="s">
        <v>61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 t="s">
        <v>20</v>
      </c>
      <c r="N1246" t="s">
        <v>62</v>
      </c>
      <c r="O1246" t="s">
        <v>73</v>
      </c>
      <c r="P1246" t="s">
        <v>64</v>
      </c>
      <c r="Q1246" t="s">
        <v>67</v>
      </c>
    </row>
    <row r="1247" spans="1:17" x14ac:dyDescent="0.25">
      <c r="A1247">
        <v>15658052</v>
      </c>
      <c r="B1247">
        <v>626</v>
      </c>
      <c r="C1247" t="s">
        <v>14</v>
      </c>
      <c r="D1247" t="s">
        <v>61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 t="s">
        <v>21</v>
      </c>
      <c r="N1247" t="s">
        <v>62</v>
      </c>
      <c r="O1247" t="s">
        <v>66</v>
      </c>
      <c r="P1247" t="s">
        <v>76</v>
      </c>
      <c r="Q1247" t="s">
        <v>65</v>
      </c>
    </row>
    <row r="1248" spans="1:17" x14ac:dyDescent="0.25">
      <c r="A1248">
        <v>15721189</v>
      </c>
      <c r="B1248">
        <v>666</v>
      </c>
      <c r="C1248" t="s">
        <v>14</v>
      </c>
      <c r="D1248" t="s">
        <v>61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  <c r="M1248" t="s">
        <v>23</v>
      </c>
      <c r="N1248" t="s">
        <v>62</v>
      </c>
      <c r="O1248" t="s">
        <v>63</v>
      </c>
      <c r="P1248" t="s">
        <v>70</v>
      </c>
      <c r="Q1248" t="s">
        <v>67</v>
      </c>
    </row>
    <row r="1249" spans="1:17" x14ac:dyDescent="0.25">
      <c r="A1249">
        <v>15711288</v>
      </c>
      <c r="B1249">
        <v>512</v>
      </c>
      <c r="C1249" t="s">
        <v>14</v>
      </c>
      <c r="D1249" t="s">
        <v>74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 t="s">
        <v>19</v>
      </c>
      <c r="N1249" t="s">
        <v>68</v>
      </c>
      <c r="O1249" t="s">
        <v>63</v>
      </c>
      <c r="P1249" t="s">
        <v>70</v>
      </c>
      <c r="Q1249" t="s">
        <v>67</v>
      </c>
    </row>
    <row r="1250" spans="1:17" x14ac:dyDescent="0.25">
      <c r="A1250">
        <v>15770030</v>
      </c>
      <c r="B1250">
        <v>689</v>
      </c>
      <c r="C1250" t="s">
        <v>16</v>
      </c>
      <c r="D1250" t="s">
        <v>61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 t="s">
        <v>19</v>
      </c>
      <c r="N1250" t="s">
        <v>71</v>
      </c>
      <c r="O1250" t="s">
        <v>63</v>
      </c>
      <c r="P1250" t="s">
        <v>75</v>
      </c>
      <c r="Q1250" t="s">
        <v>67</v>
      </c>
    </row>
    <row r="1251" spans="1:17" x14ac:dyDescent="0.25">
      <c r="A1251">
        <v>15803681</v>
      </c>
      <c r="B1251">
        <v>803</v>
      </c>
      <c r="C1251" t="s">
        <v>14</v>
      </c>
      <c r="D1251" t="s">
        <v>61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 t="s">
        <v>19</v>
      </c>
      <c r="N1251" t="s">
        <v>72</v>
      </c>
      <c r="O1251" t="s">
        <v>63</v>
      </c>
      <c r="P1251" t="s">
        <v>75</v>
      </c>
      <c r="Q1251" t="s">
        <v>67</v>
      </c>
    </row>
    <row r="1252" spans="1:17" x14ac:dyDescent="0.25">
      <c r="A1252">
        <v>15702789</v>
      </c>
      <c r="B1252">
        <v>548</v>
      </c>
      <c r="C1252" t="s">
        <v>15</v>
      </c>
      <c r="D1252" t="s">
        <v>74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  <c r="M1252" t="s">
        <v>20</v>
      </c>
      <c r="N1252" t="s">
        <v>68</v>
      </c>
      <c r="O1252" t="s">
        <v>69</v>
      </c>
      <c r="P1252" t="s">
        <v>75</v>
      </c>
      <c r="Q1252" t="s">
        <v>67</v>
      </c>
    </row>
    <row r="1253" spans="1:17" x14ac:dyDescent="0.25">
      <c r="A1253">
        <v>15814930</v>
      </c>
      <c r="B1253">
        <v>588</v>
      </c>
      <c r="C1253" t="s">
        <v>15</v>
      </c>
      <c r="D1253" t="s">
        <v>61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 t="s">
        <v>21</v>
      </c>
      <c r="N1253" t="s">
        <v>62</v>
      </c>
      <c r="O1253" t="s">
        <v>73</v>
      </c>
      <c r="P1253" t="s">
        <v>76</v>
      </c>
      <c r="Q1253" t="s">
        <v>65</v>
      </c>
    </row>
    <row r="1254" spans="1:17" x14ac:dyDescent="0.25">
      <c r="A1254">
        <v>15658306</v>
      </c>
      <c r="B1254">
        <v>693</v>
      </c>
      <c r="C1254" t="s">
        <v>14</v>
      </c>
      <c r="D1254" t="s">
        <v>74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 t="s">
        <v>23</v>
      </c>
      <c r="N1254" t="s">
        <v>71</v>
      </c>
      <c r="O1254" t="s">
        <v>66</v>
      </c>
      <c r="P1254" t="s">
        <v>75</v>
      </c>
      <c r="Q1254" t="s">
        <v>67</v>
      </c>
    </row>
    <row r="1255" spans="1:17" x14ac:dyDescent="0.25">
      <c r="A1255">
        <v>15699523</v>
      </c>
      <c r="B1255">
        <v>499</v>
      </c>
      <c r="C1255" t="s">
        <v>15</v>
      </c>
      <c r="D1255" t="s">
        <v>61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 t="s">
        <v>22</v>
      </c>
      <c r="N1255" t="s">
        <v>68</v>
      </c>
      <c r="O1255" t="s">
        <v>73</v>
      </c>
      <c r="P1255" t="s">
        <v>75</v>
      </c>
      <c r="Q1255" t="s">
        <v>67</v>
      </c>
    </row>
    <row r="1256" spans="1:17" x14ac:dyDescent="0.25">
      <c r="A1256">
        <v>15610383</v>
      </c>
      <c r="B1256">
        <v>628</v>
      </c>
      <c r="C1256" t="s">
        <v>14</v>
      </c>
      <c r="D1256" t="s">
        <v>61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 t="s">
        <v>21</v>
      </c>
      <c r="N1256" t="s">
        <v>62</v>
      </c>
      <c r="O1256" t="s">
        <v>66</v>
      </c>
      <c r="P1256" t="s">
        <v>64</v>
      </c>
      <c r="Q1256" t="s">
        <v>65</v>
      </c>
    </row>
    <row r="1257" spans="1:17" x14ac:dyDescent="0.25">
      <c r="A1257">
        <v>15615032</v>
      </c>
      <c r="B1257">
        <v>624</v>
      </c>
      <c r="C1257" t="s">
        <v>16</v>
      </c>
      <c r="D1257" t="s">
        <v>74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 t="s">
        <v>21</v>
      </c>
      <c r="N1257" t="s">
        <v>62</v>
      </c>
      <c r="O1257" t="s">
        <v>63</v>
      </c>
      <c r="P1257" t="s">
        <v>75</v>
      </c>
      <c r="Q1257" t="s">
        <v>67</v>
      </c>
    </row>
    <row r="1258" spans="1:17" x14ac:dyDescent="0.25">
      <c r="A1258">
        <v>15781989</v>
      </c>
      <c r="B1258">
        <v>733</v>
      </c>
      <c r="C1258" t="s">
        <v>14</v>
      </c>
      <c r="D1258" t="s">
        <v>74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 t="s">
        <v>21</v>
      </c>
      <c r="N1258" t="s">
        <v>71</v>
      </c>
      <c r="O1258" t="s">
        <v>73</v>
      </c>
      <c r="P1258" t="s">
        <v>76</v>
      </c>
      <c r="Q1258" t="s">
        <v>67</v>
      </c>
    </row>
    <row r="1259" spans="1:17" x14ac:dyDescent="0.25">
      <c r="A1259">
        <v>15647402</v>
      </c>
      <c r="B1259">
        <v>628</v>
      </c>
      <c r="C1259" t="s">
        <v>14</v>
      </c>
      <c r="D1259" t="s">
        <v>61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 t="s">
        <v>20</v>
      </c>
      <c r="N1259" t="s">
        <v>62</v>
      </c>
      <c r="O1259" t="s">
        <v>63</v>
      </c>
      <c r="P1259" t="s">
        <v>75</v>
      </c>
      <c r="Q1259" t="s">
        <v>67</v>
      </c>
    </row>
    <row r="1260" spans="1:17" x14ac:dyDescent="0.25">
      <c r="A1260">
        <v>15740494</v>
      </c>
      <c r="B1260">
        <v>633</v>
      </c>
      <c r="C1260" t="s">
        <v>14</v>
      </c>
      <c r="D1260" t="s">
        <v>61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 t="s">
        <v>20</v>
      </c>
      <c r="N1260" t="s">
        <v>62</v>
      </c>
      <c r="O1260" t="s">
        <v>63</v>
      </c>
      <c r="P1260" t="s">
        <v>75</v>
      </c>
      <c r="Q1260" t="s">
        <v>67</v>
      </c>
    </row>
    <row r="1261" spans="1:17" x14ac:dyDescent="0.25">
      <c r="A1261">
        <v>15701265</v>
      </c>
      <c r="B1261">
        <v>559</v>
      </c>
      <c r="C1261" t="s">
        <v>15</v>
      </c>
      <c r="D1261" t="s">
        <v>61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 t="s">
        <v>20</v>
      </c>
      <c r="N1261" t="s">
        <v>68</v>
      </c>
      <c r="O1261" t="s">
        <v>73</v>
      </c>
      <c r="P1261" t="s">
        <v>64</v>
      </c>
      <c r="Q1261" t="s">
        <v>67</v>
      </c>
    </row>
    <row r="1262" spans="1:17" x14ac:dyDescent="0.25">
      <c r="A1262">
        <v>15743532</v>
      </c>
      <c r="B1262">
        <v>704</v>
      </c>
      <c r="C1262" t="s">
        <v>15</v>
      </c>
      <c r="D1262" t="s">
        <v>74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 t="s">
        <v>19</v>
      </c>
      <c r="N1262" t="s">
        <v>71</v>
      </c>
      <c r="O1262" t="s">
        <v>73</v>
      </c>
      <c r="P1262" t="s">
        <v>75</v>
      </c>
      <c r="Q1262" t="s">
        <v>65</v>
      </c>
    </row>
    <row r="1263" spans="1:17" x14ac:dyDescent="0.25">
      <c r="A1263">
        <v>15794870</v>
      </c>
      <c r="B1263">
        <v>744</v>
      </c>
      <c r="C1263" t="s">
        <v>15</v>
      </c>
      <c r="D1263" t="s">
        <v>74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 t="s">
        <v>20</v>
      </c>
      <c r="N1263" t="s">
        <v>77</v>
      </c>
      <c r="O1263" t="s">
        <v>66</v>
      </c>
      <c r="P1263" t="s">
        <v>70</v>
      </c>
      <c r="Q1263" t="s">
        <v>67</v>
      </c>
    </row>
    <row r="1264" spans="1:17" x14ac:dyDescent="0.25">
      <c r="A1264">
        <v>15747591</v>
      </c>
      <c r="B1264">
        <v>665</v>
      </c>
      <c r="C1264" t="s">
        <v>16</v>
      </c>
      <c r="D1264" t="s">
        <v>61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 t="s">
        <v>21</v>
      </c>
      <c r="N1264" t="s">
        <v>62</v>
      </c>
      <c r="O1264" t="s">
        <v>69</v>
      </c>
      <c r="P1264" t="s">
        <v>64</v>
      </c>
      <c r="Q1264" t="s">
        <v>67</v>
      </c>
    </row>
    <row r="1265" spans="1:17" x14ac:dyDescent="0.25">
      <c r="A1265">
        <v>15726557</v>
      </c>
      <c r="B1265">
        <v>638</v>
      </c>
      <c r="C1265" t="s">
        <v>14</v>
      </c>
      <c r="D1265" t="s">
        <v>61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 t="s">
        <v>21</v>
      </c>
      <c r="N1265" t="s">
        <v>62</v>
      </c>
      <c r="O1265" t="s">
        <v>69</v>
      </c>
      <c r="P1265" t="s">
        <v>70</v>
      </c>
      <c r="Q1265" t="s">
        <v>67</v>
      </c>
    </row>
    <row r="1266" spans="1:17" x14ac:dyDescent="0.25">
      <c r="A1266">
        <v>15732199</v>
      </c>
      <c r="B1266">
        <v>837</v>
      </c>
      <c r="C1266" t="s">
        <v>16</v>
      </c>
      <c r="D1266" t="s">
        <v>74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 t="s">
        <v>20</v>
      </c>
      <c r="N1266" t="s">
        <v>72</v>
      </c>
      <c r="O1266" t="s">
        <v>73</v>
      </c>
      <c r="P1266" t="s">
        <v>76</v>
      </c>
      <c r="Q1266" t="s">
        <v>67</v>
      </c>
    </row>
    <row r="1267" spans="1:17" x14ac:dyDescent="0.25">
      <c r="A1267">
        <v>15662291</v>
      </c>
      <c r="B1267">
        <v>534</v>
      </c>
      <c r="C1267" t="s">
        <v>14</v>
      </c>
      <c r="D1267" t="s">
        <v>61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 t="s">
        <v>22</v>
      </c>
      <c r="N1267" t="s">
        <v>68</v>
      </c>
      <c r="O1267" t="s">
        <v>73</v>
      </c>
      <c r="P1267" t="s">
        <v>70</v>
      </c>
      <c r="Q1267" t="s">
        <v>65</v>
      </c>
    </row>
    <row r="1268" spans="1:17" x14ac:dyDescent="0.25">
      <c r="A1268">
        <v>15749050</v>
      </c>
      <c r="B1268">
        <v>548</v>
      </c>
      <c r="C1268" t="s">
        <v>14</v>
      </c>
      <c r="D1268" t="s">
        <v>61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  <c r="M1268" t="s">
        <v>20</v>
      </c>
      <c r="N1268" t="s">
        <v>68</v>
      </c>
      <c r="O1268" t="s">
        <v>63</v>
      </c>
      <c r="P1268" t="s">
        <v>75</v>
      </c>
      <c r="Q1268" t="s">
        <v>67</v>
      </c>
    </row>
    <row r="1269" spans="1:17" x14ac:dyDescent="0.25">
      <c r="A1269">
        <v>15781586</v>
      </c>
      <c r="B1269">
        <v>837</v>
      </c>
      <c r="C1269" t="s">
        <v>15</v>
      </c>
      <c r="D1269" t="s">
        <v>74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 t="s">
        <v>20</v>
      </c>
      <c r="N1269" t="s">
        <v>72</v>
      </c>
      <c r="O1269" t="s">
        <v>73</v>
      </c>
      <c r="P1269" t="s">
        <v>64</v>
      </c>
      <c r="Q1269" t="s">
        <v>67</v>
      </c>
    </row>
    <row r="1270" spans="1:17" x14ac:dyDescent="0.25">
      <c r="A1270">
        <v>15617078</v>
      </c>
      <c r="B1270">
        <v>658</v>
      </c>
      <c r="C1270" t="s">
        <v>14</v>
      </c>
      <c r="D1270" t="s">
        <v>61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 t="s">
        <v>21</v>
      </c>
      <c r="N1270" t="s">
        <v>62</v>
      </c>
      <c r="O1270" t="s">
        <v>73</v>
      </c>
      <c r="P1270" t="s">
        <v>70</v>
      </c>
      <c r="Q1270" t="s">
        <v>67</v>
      </c>
    </row>
    <row r="1271" spans="1:17" x14ac:dyDescent="0.25">
      <c r="A1271">
        <v>15723339</v>
      </c>
      <c r="B1271">
        <v>554</v>
      </c>
      <c r="C1271" t="s">
        <v>14</v>
      </c>
      <c r="D1271" t="s">
        <v>61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 t="s">
        <v>20</v>
      </c>
      <c r="N1271" t="s">
        <v>68</v>
      </c>
      <c r="O1271" t="s">
        <v>73</v>
      </c>
      <c r="P1271" t="s">
        <v>75</v>
      </c>
      <c r="Q1271" t="s">
        <v>67</v>
      </c>
    </row>
    <row r="1272" spans="1:17" x14ac:dyDescent="0.25">
      <c r="A1272">
        <v>15671322</v>
      </c>
      <c r="B1272">
        <v>724</v>
      </c>
      <c r="C1272" t="s">
        <v>15</v>
      </c>
      <c r="D1272" t="s">
        <v>74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 t="s">
        <v>20</v>
      </c>
      <c r="N1272" t="s">
        <v>71</v>
      </c>
      <c r="O1272" t="s">
        <v>73</v>
      </c>
      <c r="P1272" t="s">
        <v>70</v>
      </c>
      <c r="Q1272" t="s">
        <v>67</v>
      </c>
    </row>
    <row r="1273" spans="1:17" x14ac:dyDescent="0.25">
      <c r="A1273">
        <v>15793854</v>
      </c>
      <c r="B1273">
        <v>723</v>
      </c>
      <c r="C1273" t="s">
        <v>14</v>
      </c>
      <c r="D1273" t="s">
        <v>74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 t="s">
        <v>21</v>
      </c>
      <c r="N1273" t="s">
        <v>71</v>
      </c>
      <c r="O1273" t="s">
        <v>66</v>
      </c>
      <c r="P1273" t="s">
        <v>64</v>
      </c>
      <c r="Q1273" t="s">
        <v>67</v>
      </c>
    </row>
    <row r="1274" spans="1:17" x14ac:dyDescent="0.25">
      <c r="A1274">
        <v>15756539</v>
      </c>
      <c r="B1274">
        <v>585</v>
      </c>
      <c r="C1274" t="s">
        <v>15</v>
      </c>
      <c r="D1274" t="s">
        <v>61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 t="s">
        <v>20</v>
      </c>
      <c r="N1274" t="s">
        <v>62</v>
      </c>
      <c r="O1274" t="s">
        <v>69</v>
      </c>
      <c r="P1274" t="s">
        <v>70</v>
      </c>
      <c r="Q1274" t="s">
        <v>67</v>
      </c>
    </row>
    <row r="1275" spans="1:17" x14ac:dyDescent="0.25">
      <c r="A1275">
        <v>15612064</v>
      </c>
      <c r="B1275">
        <v>474</v>
      </c>
      <c r="C1275" t="s">
        <v>14</v>
      </c>
      <c r="D1275" t="s">
        <v>74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 t="s">
        <v>20</v>
      </c>
      <c r="N1275" t="s">
        <v>68</v>
      </c>
      <c r="O1275" t="s">
        <v>63</v>
      </c>
      <c r="P1275" t="s">
        <v>75</v>
      </c>
      <c r="Q1275" t="s">
        <v>65</v>
      </c>
    </row>
    <row r="1276" spans="1:17" x14ac:dyDescent="0.25">
      <c r="A1276">
        <v>15625916</v>
      </c>
      <c r="B1276">
        <v>562</v>
      </c>
      <c r="C1276" t="s">
        <v>16</v>
      </c>
      <c r="D1276" t="s">
        <v>74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 t="s">
        <v>20</v>
      </c>
      <c r="N1276" t="s">
        <v>68</v>
      </c>
      <c r="O1276" t="s">
        <v>69</v>
      </c>
      <c r="P1276" t="s">
        <v>70</v>
      </c>
      <c r="Q1276" t="s">
        <v>67</v>
      </c>
    </row>
    <row r="1277" spans="1:17" x14ac:dyDescent="0.25">
      <c r="A1277">
        <v>15683195</v>
      </c>
      <c r="B1277">
        <v>719</v>
      </c>
      <c r="C1277" t="s">
        <v>14</v>
      </c>
      <c r="D1277" t="s">
        <v>74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 t="s">
        <v>20</v>
      </c>
      <c r="N1277" t="s">
        <v>71</v>
      </c>
      <c r="O1277" t="s">
        <v>73</v>
      </c>
      <c r="P1277" t="s">
        <v>76</v>
      </c>
      <c r="Q1277" t="s">
        <v>67</v>
      </c>
    </row>
    <row r="1278" spans="1:17" x14ac:dyDescent="0.25">
      <c r="A1278">
        <v>15690182</v>
      </c>
      <c r="B1278">
        <v>635</v>
      </c>
      <c r="C1278" t="s">
        <v>15</v>
      </c>
      <c r="D1278" t="s">
        <v>74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  <c r="M1278" t="s">
        <v>20</v>
      </c>
      <c r="N1278" t="s">
        <v>62</v>
      </c>
      <c r="O1278" t="s">
        <v>73</v>
      </c>
      <c r="P1278" t="s">
        <v>75</v>
      </c>
      <c r="Q1278" t="s">
        <v>65</v>
      </c>
    </row>
    <row r="1279" spans="1:17" x14ac:dyDescent="0.25">
      <c r="A1279">
        <v>15721719</v>
      </c>
      <c r="B1279">
        <v>743</v>
      </c>
      <c r="C1279" t="s">
        <v>14</v>
      </c>
      <c r="D1279" t="s">
        <v>74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 t="s">
        <v>21</v>
      </c>
      <c r="N1279" t="s">
        <v>77</v>
      </c>
      <c r="O1279" t="s">
        <v>66</v>
      </c>
      <c r="P1279" t="s">
        <v>70</v>
      </c>
      <c r="Q1279" t="s">
        <v>67</v>
      </c>
    </row>
    <row r="1280" spans="1:17" x14ac:dyDescent="0.25">
      <c r="A1280">
        <v>15641690</v>
      </c>
      <c r="B1280">
        <v>681</v>
      </c>
      <c r="C1280" t="s">
        <v>16</v>
      </c>
      <c r="D1280" t="s">
        <v>74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  <c r="M1280" t="s">
        <v>23</v>
      </c>
      <c r="N1280" t="s">
        <v>71</v>
      </c>
      <c r="O1280" t="s">
        <v>63</v>
      </c>
      <c r="P1280" t="s">
        <v>70</v>
      </c>
      <c r="Q1280" t="s">
        <v>67</v>
      </c>
    </row>
    <row r="1281" spans="1:17" x14ac:dyDescent="0.25">
      <c r="A1281">
        <v>15634896</v>
      </c>
      <c r="B1281">
        <v>521</v>
      </c>
      <c r="C1281" t="s">
        <v>14</v>
      </c>
      <c r="D1281" t="s">
        <v>61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 t="s">
        <v>20</v>
      </c>
      <c r="N1281" t="s">
        <v>68</v>
      </c>
      <c r="O1281" t="s">
        <v>63</v>
      </c>
      <c r="P1281" t="s">
        <v>70</v>
      </c>
      <c r="Q1281" t="s">
        <v>67</v>
      </c>
    </row>
    <row r="1282" spans="1:17" x14ac:dyDescent="0.25">
      <c r="A1282">
        <v>15671590</v>
      </c>
      <c r="B1282">
        <v>741</v>
      </c>
      <c r="C1282" t="s">
        <v>16</v>
      </c>
      <c r="D1282" t="s">
        <v>74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  <c r="M1282" t="s">
        <v>19</v>
      </c>
      <c r="N1282" t="s">
        <v>77</v>
      </c>
      <c r="O1282" t="s">
        <v>63</v>
      </c>
      <c r="P1282" t="s">
        <v>75</v>
      </c>
      <c r="Q1282" t="s">
        <v>67</v>
      </c>
    </row>
    <row r="1283" spans="1:17" x14ac:dyDescent="0.25">
      <c r="A1283">
        <v>15779182</v>
      </c>
      <c r="B1283">
        <v>790</v>
      </c>
      <c r="C1283" t="s">
        <v>16</v>
      </c>
      <c r="D1283" t="s">
        <v>74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  <c r="M1283" t="s">
        <v>21</v>
      </c>
      <c r="N1283" t="s">
        <v>77</v>
      </c>
      <c r="O1283" t="s">
        <v>69</v>
      </c>
      <c r="P1283" t="s">
        <v>70</v>
      </c>
      <c r="Q1283" t="s">
        <v>65</v>
      </c>
    </row>
    <row r="1284" spans="1:17" x14ac:dyDescent="0.25">
      <c r="A1284">
        <v>15778287</v>
      </c>
      <c r="B1284">
        <v>622</v>
      </c>
      <c r="C1284" t="s">
        <v>14</v>
      </c>
      <c r="D1284" t="s">
        <v>74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 t="s">
        <v>20</v>
      </c>
      <c r="N1284" t="s">
        <v>62</v>
      </c>
      <c r="O1284" t="s">
        <v>63</v>
      </c>
      <c r="P1284" t="s">
        <v>70</v>
      </c>
      <c r="Q1284" t="s">
        <v>67</v>
      </c>
    </row>
    <row r="1285" spans="1:17" x14ac:dyDescent="0.25">
      <c r="A1285">
        <v>15609510</v>
      </c>
      <c r="B1285">
        <v>669</v>
      </c>
      <c r="C1285" t="s">
        <v>14</v>
      </c>
      <c r="D1285" t="s">
        <v>74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 t="s">
        <v>21</v>
      </c>
      <c r="N1285" t="s">
        <v>62</v>
      </c>
      <c r="O1285" t="s">
        <v>73</v>
      </c>
      <c r="P1285" t="s">
        <v>70</v>
      </c>
      <c r="Q1285" t="s">
        <v>67</v>
      </c>
    </row>
    <row r="1286" spans="1:17" x14ac:dyDescent="0.25">
      <c r="A1286">
        <v>15742229</v>
      </c>
      <c r="B1286">
        <v>583</v>
      </c>
      <c r="C1286" t="s">
        <v>14</v>
      </c>
      <c r="D1286" t="s">
        <v>74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  <c r="M1286" t="s">
        <v>22</v>
      </c>
      <c r="N1286" t="s">
        <v>62</v>
      </c>
      <c r="O1286" t="s">
        <v>73</v>
      </c>
      <c r="P1286" t="s">
        <v>70</v>
      </c>
      <c r="Q1286" t="s">
        <v>67</v>
      </c>
    </row>
    <row r="1287" spans="1:17" x14ac:dyDescent="0.25">
      <c r="A1287">
        <v>15658532</v>
      </c>
      <c r="B1287">
        <v>520</v>
      </c>
      <c r="C1287" t="s">
        <v>16</v>
      </c>
      <c r="D1287" t="s">
        <v>61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 t="s">
        <v>23</v>
      </c>
      <c r="N1287" t="s">
        <v>68</v>
      </c>
      <c r="O1287" t="s">
        <v>69</v>
      </c>
      <c r="P1287" t="s">
        <v>75</v>
      </c>
      <c r="Q1287" t="s">
        <v>67</v>
      </c>
    </row>
    <row r="1288" spans="1:17" x14ac:dyDescent="0.25">
      <c r="A1288">
        <v>15590993</v>
      </c>
      <c r="B1288">
        <v>579</v>
      </c>
      <c r="C1288" t="s">
        <v>16</v>
      </c>
      <c r="D1288" t="s">
        <v>74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 t="s">
        <v>20</v>
      </c>
      <c r="N1288" t="s">
        <v>68</v>
      </c>
      <c r="O1288" t="s">
        <v>69</v>
      </c>
      <c r="P1288" t="s">
        <v>75</v>
      </c>
      <c r="Q1288" t="s">
        <v>67</v>
      </c>
    </row>
    <row r="1289" spans="1:17" x14ac:dyDescent="0.25">
      <c r="A1289">
        <v>15565701</v>
      </c>
      <c r="B1289">
        <v>698</v>
      </c>
      <c r="C1289" t="s">
        <v>16</v>
      </c>
      <c r="D1289" t="s">
        <v>61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 t="s">
        <v>20</v>
      </c>
      <c r="N1289" t="s">
        <v>71</v>
      </c>
      <c r="O1289" t="s">
        <v>69</v>
      </c>
      <c r="P1289" t="s">
        <v>76</v>
      </c>
      <c r="Q1289" t="s">
        <v>67</v>
      </c>
    </row>
    <row r="1290" spans="1:17" x14ac:dyDescent="0.25">
      <c r="A1290">
        <v>15597239</v>
      </c>
      <c r="B1290">
        <v>548</v>
      </c>
      <c r="C1290" t="s">
        <v>16</v>
      </c>
      <c r="D1290" t="s">
        <v>74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 t="s">
        <v>20</v>
      </c>
      <c r="N1290" t="s">
        <v>68</v>
      </c>
      <c r="O1290" t="s">
        <v>73</v>
      </c>
      <c r="P1290" t="s">
        <v>70</v>
      </c>
      <c r="Q1290" t="s">
        <v>67</v>
      </c>
    </row>
    <row r="1291" spans="1:17" x14ac:dyDescent="0.25">
      <c r="A1291">
        <v>15688880</v>
      </c>
      <c r="B1291">
        <v>672</v>
      </c>
      <c r="C1291" t="s">
        <v>15</v>
      </c>
      <c r="D1291" t="s">
        <v>74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 t="s">
        <v>21</v>
      </c>
      <c r="N1291" t="s">
        <v>71</v>
      </c>
      <c r="O1291" t="s">
        <v>73</v>
      </c>
      <c r="P1291" t="s">
        <v>76</v>
      </c>
      <c r="Q1291" t="s">
        <v>65</v>
      </c>
    </row>
    <row r="1292" spans="1:17" x14ac:dyDescent="0.25">
      <c r="A1292">
        <v>15813917</v>
      </c>
      <c r="B1292">
        <v>653</v>
      </c>
      <c r="C1292" t="s">
        <v>15</v>
      </c>
      <c r="D1292" t="s">
        <v>74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  <c r="M1292" t="s">
        <v>20</v>
      </c>
      <c r="N1292" t="s">
        <v>62</v>
      </c>
      <c r="O1292" t="s">
        <v>73</v>
      </c>
      <c r="P1292" t="s">
        <v>76</v>
      </c>
      <c r="Q1292" t="s">
        <v>67</v>
      </c>
    </row>
    <row r="1293" spans="1:17" x14ac:dyDescent="0.25">
      <c r="A1293">
        <v>15679611</v>
      </c>
      <c r="B1293">
        <v>734</v>
      </c>
      <c r="C1293" t="s">
        <v>16</v>
      </c>
      <c r="D1293" t="s">
        <v>61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 t="s">
        <v>20</v>
      </c>
      <c r="N1293" t="s">
        <v>71</v>
      </c>
      <c r="O1293" t="s">
        <v>73</v>
      </c>
      <c r="P1293" t="s">
        <v>64</v>
      </c>
      <c r="Q1293" t="s">
        <v>67</v>
      </c>
    </row>
    <row r="1294" spans="1:17" x14ac:dyDescent="0.25">
      <c r="A1294">
        <v>15636589</v>
      </c>
      <c r="B1294">
        <v>794</v>
      </c>
      <c r="C1294" t="s">
        <v>14</v>
      </c>
      <c r="D1294" t="s">
        <v>61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 t="s">
        <v>21</v>
      </c>
      <c r="N1294" t="s">
        <v>77</v>
      </c>
      <c r="O1294" t="s">
        <v>63</v>
      </c>
      <c r="P1294" t="s">
        <v>70</v>
      </c>
      <c r="Q1294" t="s">
        <v>67</v>
      </c>
    </row>
    <row r="1295" spans="1:17" x14ac:dyDescent="0.25">
      <c r="A1295">
        <v>15687752</v>
      </c>
      <c r="B1295">
        <v>641</v>
      </c>
      <c r="C1295" t="s">
        <v>14</v>
      </c>
      <c r="D1295" t="s">
        <v>74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 t="s">
        <v>20</v>
      </c>
      <c r="N1295" t="s">
        <v>62</v>
      </c>
      <c r="O1295" t="s">
        <v>66</v>
      </c>
      <c r="P1295" t="s">
        <v>64</v>
      </c>
      <c r="Q1295" t="s">
        <v>67</v>
      </c>
    </row>
    <row r="1296" spans="1:17" x14ac:dyDescent="0.25">
      <c r="A1296">
        <v>15584363</v>
      </c>
      <c r="B1296">
        <v>824</v>
      </c>
      <c r="C1296" t="s">
        <v>14</v>
      </c>
      <c r="D1296" t="s">
        <v>74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  <c r="M1296" t="s">
        <v>20</v>
      </c>
      <c r="N1296" t="s">
        <v>72</v>
      </c>
      <c r="O1296" t="s">
        <v>73</v>
      </c>
      <c r="P1296" t="s">
        <v>64</v>
      </c>
      <c r="Q1296" t="s">
        <v>67</v>
      </c>
    </row>
    <row r="1297" spans="1:17" x14ac:dyDescent="0.25">
      <c r="A1297">
        <v>15737748</v>
      </c>
      <c r="B1297">
        <v>534</v>
      </c>
      <c r="C1297" t="s">
        <v>16</v>
      </c>
      <c r="D1297" t="s">
        <v>61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 t="s">
        <v>20</v>
      </c>
      <c r="N1297" t="s">
        <v>68</v>
      </c>
      <c r="O1297" t="s">
        <v>69</v>
      </c>
      <c r="P1297" t="s">
        <v>75</v>
      </c>
      <c r="Q1297" t="s">
        <v>67</v>
      </c>
    </row>
    <row r="1298" spans="1:17" x14ac:dyDescent="0.25">
      <c r="A1298">
        <v>15803365</v>
      </c>
      <c r="B1298">
        <v>653</v>
      </c>
      <c r="C1298" t="s">
        <v>16</v>
      </c>
      <c r="D1298" t="s">
        <v>74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 t="s">
        <v>22</v>
      </c>
      <c r="N1298" t="s">
        <v>62</v>
      </c>
      <c r="O1298" t="s">
        <v>66</v>
      </c>
      <c r="P1298" t="s">
        <v>64</v>
      </c>
      <c r="Q1298" t="s">
        <v>67</v>
      </c>
    </row>
    <row r="1299" spans="1:17" x14ac:dyDescent="0.25">
      <c r="A1299">
        <v>15793247</v>
      </c>
      <c r="B1299">
        <v>498</v>
      </c>
      <c r="C1299" t="s">
        <v>14</v>
      </c>
      <c r="D1299" t="s">
        <v>74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 t="s">
        <v>20</v>
      </c>
      <c r="N1299" t="s">
        <v>68</v>
      </c>
      <c r="O1299" t="s">
        <v>63</v>
      </c>
      <c r="P1299" t="s">
        <v>75</v>
      </c>
      <c r="Q1299" t="s">
        <v>67</v>
      </c>
    </row>
    <row r="1300" spans="1:17" x14ac:dyDescent="0.25">
      <c r="A1300">
        <v>15572360</v>
      </c>
      <c r="B1300">
        <v>683</v>
      </c>
      <c r="C1300" t="s">
        <v>14</v>
      </c>
      <c r="D1300" t="s">
        <v>74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  <c r="M1300" t="s">
        <v>20</v>
      </c>
      <c r="N1300" t="s">
        <v>71</v>
      </c>
      <c r="O1300" t="s">
        <v>66</v>
      </c>
      <c r="P1300" t="s">
        <v>76</v>
      </c>
      <c r="Q1300" t="s">
        <v>67</v>
      </c>
    </row>
    <row r="1301" spans="1:17" x14ac:dyDescent="0.25">
      <c r="A1301">
        <v>15795166</v>
      </c>
      <c r="B1301">
        <v>618</v>
      </c>
      <c r="C1301" t="s">
        <v>15</v>
      </c>
      <c r="D1301" t="s">
        <v>74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  <c r="M1301" t="s">
        <v>21</v>
      </c>
      <c r="N1301" t="s">
        <v>62</v>
      </c>
      <c r="O1301" t="s">
        <v>69</v>
      </c>
      <c r="P1301" t="s">
        <v>70</v>
      </c>
      <c r="Q1301" t="s">
        <v>67</v>
      </c>
    </row>
    <row r="1302" spans="1:17" x14ac:dyDescent="0.25">
      <c r="A1302">
        <v>15724620</v>
      </c>
      <c r="B1302">
        <v>538</v>
      </c>
      <c r="C1302" t="s">
        <v>14</v>
      </c>
      <c r="D1302" t="s">
        <v>74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  <c r="M1302" t="s">
        <v>20</v>
      </c>
      <c r="N1302" t="s">
        <v>68</v>
      </c>
      <c r="O1302" t="s">
        <v>73</v>
      </c>
      <c r="P1302" t="s">
        <v>64</v>
      </c>
      <c r="Q1302" t="s">
        <v>67</v>
      </c>
    </row>
    <row r="1303" spans="1:17" x14ac:dyDescent="0.25">
      <c r="A1303">
        <v>15800856</v>
      </c>
      <c r="B1303">
        <v>643</v>
      </c>
      <c r="C1303" t="s">
        <v>16</v>
      </c>
      <c r="D1303" t="s">
        <v>74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  <c r="M1303" t="s">
        <v>20</v>
      </c>
      <c r="N1303" t="s">
        <v>62</v>
      </c>
      <c r="O1303" t="s">
        <v>66</v>
      </c>
      <c r="P1303" t="s">
        <v>75</v>
      </c>
      <c r="Q1303" t="s">
        <v>67</v>
      </c>
    </row>
    <row r="1304" spans="1:17" x14ac:dyDescent="0.25">
      <c r="A1304">
        <v>15671097</v>
      </c>
      <c r="B1304">
        <v>428</v>
      </c>
      <c r="C1304" t="s">
        <v>14</v>
      </c>
      <c r="D1304" t="s">
        <v>61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 t="s">
        <v>20</v>
      </c>
      <c r="N1304" t="s">
        <v>68</v>
      </c>
      <c r="O1304" t="s">
        <v>63</v>
      </c>
      <c r="P1304" t="s">
        <v>64</v>
      </c>
      <c r="Q1304" t="s">
        <v>67</v>
      </c>
    </row>
    <row r="1305" spans="1:17" x14ac:dyDescent="0.25">
      <c r="A1305">
        <v>15683930</v>
      </c>
      <c r="B1305">
        <v>593</v>
      </c>
      <c r="C1305" t="s">
        <v>15</v>
      </c>
      <c r="D1305" t="s">
        <v>61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 t="s">
        <v>20</v>
      </c>
      <c r="N1305" t="s">
        <v>62</v>
      </c>
      <c r="O1305" t="s">
        <v>73</v>
      </c>
      <c r="P1305" t="s">
        <v>76</v>
      </c>
      <c r="Q1305" t="s">
        <v>65</v>
      </c>
    </row>
    <row r="1306" spans="1:17" x14ac:dyDescent="0.25">
      <c r="A1306">
        <v>15749004</v>
      </c>
      <c r="B1306">
        <v>718</v>
      </c>
      <c r="C1306" t="s">
        <v>14</v>
      </c>
      <c r="D1306" t="s">
        <v>61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 t="s">
        <v>20</v>
      </c>
      <c r="N1306" t="s">
        <v>71</v>
      </c>
      <c r="O1306" t="s">
        <v>73</v>
      </c>
      <c r="P1306" t="s">
        <v>64</v>
      </c>
      <c r="Q1306" t="s">
        <v>67</v>
      </c>
    </row>
    <row r="1307" spans="1:17" x14ac:dyDescent="0.25">
      <c r="A1307">
        <v>15800434</v>
      </c>
      <c r="B1307">
        <v>811</v>
      </c>
      <c r="C1307" t="s">
        <v>15</v>
      </c>
      <c r="D1307" t="s">
        <v>74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 t="s">
        <v>22</v>
      </c>
      <c r="N1307" t="s">
        <v>72</v>
      </c>
      <c r="O1307" t="s">
        <v>66</v>
      </c>
      <c r="P1307" t="s">
        <v>76</v>
      </c>
      <c r="Q1307" t="s">
        <v>65</v>
      </c>
    </row>
    <row r="1308" spans="1:17" x14ac:dyDescent="0.25">
      <c r="A1308">
        <v>15709117</v>
      </c>
      <c r="B1308">
        <v>823</v>
      </c>
      <c r="C1308" t="s">
        <v>16</v>
      </c>
      <c r="D1308" t="s">
        <v>61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 t="s">
        <v>21</v>
      </c>
      <c r="N1308" t="s">
        <v>72</v>
      </c>
      <c r="O1308" t="s">
        <v>66</v>
      </c>
      <c r="P1308" t="s">
        <v>75</v>
      </c>
      <c r="Q1308" t="s">
        <v>65</v>
      </c>
    </row>
    <row r="1309" spans="1:17" x14ac:dyDescent="0.25">
      <c r="A1309">
        <v>15638806</v>
      </c>
      <c r="B1309">
        <v>645</v>
      </c>
      <c r="C1309" t="s">
        <v>16</v>
      </c>
      <c r="D1309" t="s">
        <v>74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 t="s">
        <v>21</v>
      </c>
      <c r="N1309" t="s">
        <v>62</v>
      </c>
      <c r="O1309" t="s">
        <v>63</v>
      </c>
      <c r="P1309" t="s">
        <v>64</v>
      </c>
      <c r="Q1309" t="s">
        <v>67</v>
      </c>
    </row>
    <row r="1310" spans="1:17" x14ac:dyDescent="0.25">
      <c r="A1310">
        <v>15662294</v>
      </c>
      <c r="B1310">
        <v>710</v>
      </c>
      <c r="C1310" t="s">
        <v>14</v>
      </c>
      <c r="D1310" t="s">
        <v>74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 t="s">
        <v>20</v>
      </c>
      <c r="N1310" t="s">
        <v>71</v>
      </c>
      <c r="O1310" t="s">
        <v>73</v>
      </c>
      <c r="P1310" t="s">
        <v>76</v>
      </c>
      <c r="Q1310" t="s">
        <v>67</v>
      </c>
    </row>
    <row r="1311" spans="1:17" x14ac:dyDescent="0.25">
      <c r="A1311">
        <v>15690079</v>
      </c>
      <c r="B1311">
        <v>591</v>
      </c>
      <c r="C1311" t="s">
        <v>16</v>
      </c>
      <c r="D1311" t="s">
        <v>74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 t="s">
        <v>20</v>
      </c>
      <c r="N1311" t="s">
        <v>62</v>
      </c>
      <c r="O1311" t="s">
        <v>73</v>
      </c>
      <c r="P1311" t="s">
        <v>70</v>
      </c>
      <c r="Q1311" t="s">
        <v>67</v>
      </c>
    </row>
    <row r="1312" spans="1:17" x14ac:dyDescent="0.25">
      <c r="A1312">
        <v>15759317</v>
      </c>
      <c r="B1312">
        <v>748</v>
      </c>
      <c r="C1312" t="s">
        <v>15</v>
      </c>
      <c r="D1312" t="s">
        <v>61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 t="s">
        <v>19</v>
      </c>
      <c r="N1312" t="s">
        <v>77</v>
      </c>
      <c r="O1312" t="s">
        <v>66</v>
      </c>
      <c r="P1312" t="s">
        <v>64</v>
      </c>
      <c r="Q1312" t="s">
        <v>67</v>
      </c>
    </row>
    <row r="1313" spans="1:17" x14ac:dyDescent="0.25">
      <c r="A1313">
        <v>15750497</v>
      </c>
      <c r="B1313">
        <v>850</v>
      </c>
      <c r="C1313" t="s">
        <v>14</v>
      </c>
      <c r="D1313" t="s">
        <v>61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  <c r="M1313" t="s">
        <v>20</v>
      </c>
      <c r="N1313" t="s">
        <v>72</v>
      </c>
      <c r="O1313" t="s">
        <v>69</v>
      </c>
      <c r="P1313" t="s">
        <v>70</v>
      </c>
      <c r="Q1313" t="s">
        <v>67</v>
      </c>
    </row>
    <row r="1314" spans="1:17" x14ac:dyDescent="0.25">
      <c r="A1314">
        <v>15596181</v>
      </c>
      <c r="B1314">
        <v>542</v>
      </c>
      <c r="C1314" t="s">
        <v>14</v>
      </c>
      <c r="D1314" t="s">
        <v>74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 t="s">
        <v>20</v>
      </c>
      <c r="N1314" t="s">
        <v>68</v>
      </c>
      <c r="O1314" t="s">
        <v>66</v>
      </c>
      <c r="P1314" t="s">
        <v>70</v>
      </c>
      <c r="Q1314" t="s">
        <v>65</v>
      </c>
    </row>
    <row r="1315" spans="1:17" x14ac:dyDescent="0.25">
      <c r="A1315">
        <v>15576602</v>
      </c>
      <c r="B1315">
        <v>809</v>
      </c>
      <c r="C1315" t="s">
        <v>14</v>
      </c>
      <c r="D1315" t="s">
        <v>74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 t="s">
        <v>20</v>
      </c>
      <c r="N1315" t="s">
        <v>72</v>
      </c>
      <c r="O1315" t="s">
        <v>63</v>
      </c>
      <c r="P1315" t="s">
        <v>75</v>
      </c>
      <c r="Q1315" t="s">
        <v>67</v>
      </c>
    </row>
    <row r="1316" spans="1:17" x14ac:dyDescent="0.25">
      <c r="A1316">
        <v>15644833</v>
      </c>
      <c r="B1316">
        <v>675</v>
      </c>
      <c r="C1316" t="s">
        <v>14</v>
      </c>
      <c r="D1316" t="s">
        <v>74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  <c r="M1316" t="s">
        <v>22</v>
      </c>
      <c r="N1316" t="s">
        <v>71</v>
      </c>
      <c r="O1316" t="s">
        <v>63</v>
      </c>
      <c r="P1316" t="s">
        <v>64</v>
      </c>
      <c r="Q1316" t="s">
        <v>65</v>
      </c>
    </row>
    <row r="1317" spans="1:17" x14ac:dyDescent="0.25">
      <c r="A1317">
        <v>15734634</v>
      </c>
      <c r="B1317">
        <v>607</v>
      </c>
      <c r="C1317" t="s">
        <v>16</v>
      </c>
      <c r="D1317" t="s">
        <v>61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 t="s">
        <v>19</v>
      </c>
      <c r="N1317" t="s">
        <v>62</v>
      </c>
      <c r="O1317" t="s">
        <v>73</v>
      </c>
      <c r="P1317" t="s">
        <v>75</v>
      </c>
      <c r="Q1317" t="s">
        <v>67</v>
      </c>
    </row>
    <row r="1318" spans="1:17" x14ac:dyDescent="0.25">
      <c r="A1318">
        <v>15808689</v>
      </c>
      <c r="B1318">
        <v>850</v>
      </c>
      <c r="C1318" t="s">
        <v>14</v>
      </c>
      <c r="D1318" t="s">
        <v>61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 t="s">
        <v>20</v>
      </c>
      <c r="N1318" t="s">
        <v>72</v>
      </c>
      <c r="O1318" t="s">
        <v>63</v>
      </c>
      <c r="P1318" t="s">
        <v>75</v>
      </c>
      <c r="Q1318" t="s">
        <v>67</v>
      </c>
    </row>
    <row r="1319" spans="1:17" x14ac:dyDescent="0.25">
      <c r="A1319">
        <v>15720702</v>
      </c>
      <c r="B1319">
        <v>789</v>
      </c>
      <c r="C1319" t="s">
        <v>14</v>
      </c>
      <c r="D1319" t="s">
        <v>74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 t="s">
        <v>20</v>
      </c>
      <c r="N1319" t="s">
        <v>77</v>
      </c>
      <c r="O1319" t="s">
        <v>63</v>
      </c>
      <c r="P1319" t="s">
        <v>75</v>
      </c>
      <c r="Q1319" t="s">
        <v>65</v>
      </c>
    </row>
    <row r="1320" spans="1:17" x14ac:dyDescent="0.25">
      <c r="A1320">
        <v>15665077</v>
      </c>
      <c r="B1320">
        <v>598</v>
      </c>
      <c r="C1320" t="s">
        <v>14</v>
      </c>
      <c r="D1320" t="s">
        <v>61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 t="s">
        <v>21</v>
      </c>
      <c r="N1320" t="s">
        <v>62</v>
      </c>
      <c r="O1320" t="s">
        <v>63</v>
      </c>
      <c r="P1320" t="s">
        <v>75</v>
      </c>
      <c r="Q1320" t="s">
        <v>65</v>
      </c>
    </row>
    <row r="1321" spans="1:17" x14ac:dyDescent="0.25">
      <c r="A1321">
        <v>15763612</v>
      </c>
      <c r="B1321">
        <v>756</v>
      </c>
      <c r="C1321" t="s">
        <v>15</v>
      </c>
      <c r="D1321" t="s">
        <v>74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 t="s">
        <v>21</v>
      </c>
      <c r="N1321" t="s">
        <v>77</v>
      </c>
      <c r="O1321" t="s">
        <v>73</v>
      </c>
      <c r="P1321" t="s">
        <v>64</v>
      </c>
      <c r="Q1321" t="s">
        <v>67</v>
      </c>
    </row>
    <row r="1322" spans="1:17" x14ac:dyDescent="0.25">
      <c r="A1322">
        <v>15596493</v>
      </c>
      <c r="B1322">
        <v>687</v>
      </c>
      <c r="C1322" t="s">
        <v>14</v>
      </c>
      <c r="D1322" t="s">
        <v>61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 t="s">
        <v>21</v>
      </c>
      <c r="N1322" t="s">
        <v>71</v>
      </c>
      <c r="O1322" t="s">
        <v>63</v>
      </c>
      <c r="P1322" t="s">
        <v>70</v>
      </c>
      <c r="Q1322" t="s">
        <v>67</v>
      </c>
    </row>
    <row r="1323" spans="1:17" x14ac:dyDescent="0.25">
      <c r="A1323">
        <v>15704483</v>
      </c>
      <c r="B1323">
        <v>724</v>
      </c>
      <c r="C1323" t="s">
        <v>14</v>
      </c>
      <c r="D1323" t="s">
        <v>74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 t="s">
        <v>21</v>
      </c>
      <c r="N1323" t="s">
        <v>71</v>
      </c>
      <c r="O1323" t="s">
        <v>63</v>
      </c>
      <c r="P1323" t="s">
        <v>70</v>
      </c>
      <c r="Q1323" t="s">
        <v>67</v>
      </c>
    </row>
    <row r="1324" spans="1:17" x14ac:dyDescent="0.25">
      <c r="A1324">
        <v>15598846</v>
      </c>
      <c r="B1324">
        <v>700</v>
      </c>
      <c r="C1324" t="s">
        <v>14</v>
      </c>
      <c r="D1324" t="s">
        <v>61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  <c r="M1324" t="s">
        <v>21</v>
      </c>
      <c r="N1324" t="s">
        <v>71</v>
      </c>
      <c r="O1324" t="s">
        <v>66</v>
      </c>
      <c r="P1324" t="s">
        <v>64</v>
      </c>
      <c r="Q1324" t="s">
        <v>67</v>
      </c>
    </row>
    <row r="1325" spans="1:17" x14ac:dyDescent="0.25">
      <c r="A1325">
        <v>15629244</v>
      </c>
      <c r="B1325">
        <v>635</v>
      </c>
      <c r="C1325" t="s">
        <v>16</v>
      </c>
      <c r="D1325" t="s">
        <v>74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 t="s">
        <v>22</v>
      </c>
      <c r="N1325" t="s">
        <v>62</v>
      </c>
      <c r="O1325" t="s">
        <v>69</v>
      </c>
      <c r="P1325" t="s">
        <v>70</v>
      </c>
      <c r="Q1325" t="s">
        <v>65</v>
      </c>
    </row>
    <row r="1326" spans="1:17" x14ac:dyDescent="0.25">
      <c r="A1326">
        <v>15765537</v>
      </c>
      <c r="B1326">
        <v>687</v>
      </c>
      <c r="C1326" t="s">
        <v>15</v>
      </c>
      <c r="D1326" t="s">
        <v>74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 t="s">
        <v>19</v>
      </c>
      <c r="N1326" t="s">
        <v>71</v>
      </c>
      <c r="O1326" t="s">
        <v>73</v>
      </c>
      <c r="P1326" t="s">
        <v>64</v>
      </c>
      <c r="Q1326" t="s">
        <v>67</v>
      </c>
    </row>
    <row r="1327" spans="1:17" x14ac:dyDescent="0.25">
      <c r="A1327">
        <v>15729975</v>
      </c>
      <c r="B1327">
        <v>613</v>
      </c>
      <c r="C1327" t="s">
        <v>14</v>
      </c>
      <c r="D1327" t="s">
        <v>61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 t="s">
        <v>21</v>
      </c>
      <c r="N1327" t="s">
        <v>62</v>
      </c>
      <c r="O1327" t="s">
        <v>69</v>
      </c>
      <c r="P1327" t="s">
        <v>70</v>
      </c>
      <c r="Q1327" t="s">
        <v>67</v>
      </c>
    </row>
    <row r="1328" spans="1:17" x14ac:dyDescent="0.25">
      <c r="A1328">
        <v>15682773</v>
      </c>
      <c r="B1328">
        <v>781</v>
      </c>
      <c r="C1328" t="s">
        <v>14</v>
      </c>
      <c r="D1328" t="s">
        <v>61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 t="s">
        <v>20</v>
      </c>
      <c r="N1328" t="s">
        <v>77</v>
      </c>
      <c r="O1328" t="s">
        <v>73</v>
      </c>
      <c r="P1328" t="s">
        <v>75</v>
      </c>
      <c r="Q1328" t="s">
        <v>67</v>
      </c>
    </row>
    <row r="1329" spans="1:17" x14ac:dyDescent="0.25">
      <c r="A1329">
        <v>15688007</v>
      </c>
      <c r="B1329">
        <v>703</v>
      </c>
      <c r="C1329" t="s">
        <v>16</v>
      </c>
      <c r="D1329" t="s">
        <v>74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 t="s">
        <v>19</v>
      </c>
      <c r="N1329" t="s">
        <v>71</v>
      </c>
      <c r="O1329" t="s">
        <v>69</v>
      </c>
      <c r="P1329" t="s">
        <v>75</v>
      </c>
      <c r="Q1329" t="s">
        <v>67</v>
      </c>
    </row>
    <row r="1330" spans="1:17" x14ac:dyDescent="0.25">
      <c r="A1330">
        <v>15574331</v>
      </c>
      <c r="B1330">
        <v>593</v>
      </c>
      <c r="C1330" t="s">
        <v>15</v>
      </c>
      <c r="D1330" t="s">
        <v>61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 t="s">
        <v>23</v>
      </c>
      <c r="N1330" t="s">
        <v>62</v>
      </c>
      <c r="O1330" t="s">
        <v>73</v>
      </c>
      <c r="P1330" t="s">
        <v>75</v>
      </c>
      <c r="Q1330" t="s">
        <v>65</v>
      </c>
    </row>
    <row r="1331" spans="1:17" x14ac:dyDescent="0.25">
      <c r="A1331">
        <v>15645572</v>
      </c>
      <c r="B1331">
        <v>743</v>
      </c>
      <c r="C1331" t="s">
        <v>14</v>
      </c>
      <c r="D1331" t="s">
        <v>61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  <c r="M1331" t="s">
        <v>21</v>
      </c>
      <c r="N1331" t="s">
        <v>77</v>
      </c>
      <c r="O1331" t="s">
        <v>63</v>
      </c>
      <c r="P1331" t="s">
        <v>70</v>
      </c>
      <c r="Q1331" t="s">
        <v>65</v>
      </c>
    </row>
    <row r="1332" spans="1:17" x14ac:dyDescent="0.25">
      <c r="A1332">
        <v>15742854</v>
      </c>
      <c r="B1332">
        <v>640</v>
      </c>
      <c r="C1332" t="s">
        <v>16</v>
      </c>
      <c r="D1332" t="s">
        <v>61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 t="s">
        <v>21</v>
      </c>
      <c r="N1332" t="s">
        <v>62</v>
      </c>
      <c r="O1332" t="s">
        <v>63</v>
      </c>
      <c r="P1332" t="s">
        <v>70</v>
      </c>
      <c r="Q1332" t="s">
        <v>67</v>
      </c>
    </row>
    <row r="1333" spans="1:17" x14ac:dyDescent="0.25">
      <c r="A1333">
        <v>15575417</v>
      </c>
      <c r="B1333">
        <v>849</v>
      </c>
      <c r="C1333" t="s">
        <v>15</v>
      </c>
      <c r="D1333" t="s">
        <v>74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 t="s">
        <v>20</v>
      </c>
      <c r="N1333" t="s">
        <v>72</v>
      </c>
      <c r="O1333" t="s">
        <v>73</v>
      </c>
      <c r="P1333" t="s">
        <v>70</v>
      </c>
      <c r="Q1333" t="s">
        <v>67</v>
      </c>
    </row>
    <row r="1334" spans="1:17" x14ac:dyDescent="0.25">
      <c r="A1334">
        <v>15796721</v>
      </c>
      <c r="B1334">
        <v>778</v>
      </c>
      <c r="C1334" t="s">
        <v>14</v>
      </c>
      <c r="D1334" t="s">
        <v>74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 t="s">
        <v>20</v>
      </c>
      <c r="N1334" t="s">
        <v>77</v>
      </c>
      <c r="O1334" t="s">
        <v>73</v>
      </c>
      <c r="P1334" t="s">
        <v>75</v>
      </c>
      <c r="Q1334" t="s">
        <v>67</v>
      </c>
    </row>
    <row r="1335" spans="1:17" x14ac:dyDescent="0.25">
      <c r="A1335">
        <v>15734942</v>
      </c>
      <c r="B1335">
        <v>539</v>
      </c>
      <c r="C1335" t="s">
        <v>15</v>
      </c>
      <c r="D1335" t="s">
        <v>61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 t="s">
        <v>20</v>
      </c>
      <c r="N1335" t="s">
        <v>68</v>
      </c>
      <c r="O1335" t="s">
        <v>66</v>
      </c>
      <c r="P1335" t="s">
        <v>70</v>
      </c>
      <c r="Q1335" t="s">
        <v>67</v>
      </c>
    </row>
    <row r="1336" spans="1:17" x14ac:dyDescent="0.25">
      <c r="A1336">
        <v>15664772</v>
      </c>
      <c r="B1336">
        <v>489</v>
      </c>
      <c r="C1336" t="s">
        <v>15</v>
      </c>
      <c r="D1336" t="s">
        <v>74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 t="s">
        <v>19</v>
      </c>
      <c r="N1336" t="s">
        <v>68</v>
      </c>
      <c r="O1336" t="s">
        <v>66</v>
      </c>
      <c r="P1336" t="s">
        <v>64</v>
      </c>
      <c r="Q1336" t="s">
        <v>67</v>
      </c>
    </row>
    <row r="1337" spans="1:17" x14ac:dyDescent="0.25">
      <c r="A1337">
        <v>15576683</v>
      </c>
      <c r="B1337">
        <v>568</v>
      </c>
      <c r="C1337" t="s">
        <v>16</v>
      </c>
      <c r="D1337" t="s">
        <v>61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 t="s">
        <v>21</v>
      </c>
      <c r="N1337" t="s">
        <v>68</v>
      </c>
      <c r="O1337" t="s">
        <v>63</v>
      </c>
      <c r="P1337" t="s">
        <v>76</v>
      </c>
      <c r="Q1337" t="s">
        <v>65</v>
      </c>
    </row>
    <row r="1338" spans="1:17" x14ac:dyDescent="0.25">
      <c r="A1338">
        <v>15682563</v>
      </c>
      <c r="B1338">
        <v>618</v>
      </c>
      <c r="C1338" t="s">
        <v>16</v>
      </c>
      <c r="D1338" t="s">
        <v>74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  <c r="M1338" t="s">
        <v>20</v>
      </c>
      <c r="N1338" t="s">
        <v>62</v>
      </c>
      <c r="O1338" t="s">
        <v>73</v>
      </c>
      <c r="P1338" t="s">
        <v>75</v>
      </c>
      <c r="Q1338" t="s">
        <v>67</v>
      </c>
    </row>
    <row r="1339" spans="1:17" x14ac:dyDescent="0.25">
      <c r="A1339">
        <v>15650889</v>
      </c>
      <c r="B1339">
        <v>710</v>
      </c>
      <c r="C1339" t="s">
        <v>15</v>
      </c>
      <c r="D1339" t="s">
        <v>61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 t="s">
        <v>20</v>
      </c>
      <c r="N1339" t="s">
        <v>71</v>
      </c>
      <c r="O1339" t="s">
        <v>73</v>
      </c>
      <c r="P1339" t="s">
        <v>76</v>
      </c>
      <c r="Q1339" t="s">
        <v>67</v>
      </c>
    </row>
    <row r="1340" spans="1:17" x14ac:dyDescent="0.25">
      <c r="A1340">
        <v>15612108</v>
      </c>
      <c r="B1340">
        <v>625</v>
      </c>
      <c r="C1340" t="s">
        <v>14</v>
      </c>
      <c r="D1340" t="s">
        <v>74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  <c r="M1340" t="s">
        <v>22</v>
      </c>
      <c r="N1340" t="s">
        <v>62</v>
      </c>
      <c r="O1340" t="s">
        <v>69</v>
      </c>
      <c r="P1340" t="s">
        <v>75</v>
      </c>
      <c r="Q1340" t="s">
        <v>67</v>
      </c>
    </row>
    <row r="1341" spans="1:17" x14ac:dyDescent="0.25">
      <c r="A1341">
        <v>15761132</v>
      </c>
      <c r="B1341">
        <v>682</v>
      </c>
      <c r="C1341" t="s">
        <v>16</v>
      </c>
      <c r="D1341" t="s">
        <v>74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 t="s">
        <v>21</v>
      </c>
      <c r="N1341" t="s">
        <v>71</v>
      </c>
      <c r="O1341" t="s">
        <v>73</v>
      </c>
      <c r="P1341" t="s">
        <v>70</v>
      </c>
      <c r="Q1341" t="s">
        <v>67</v>
      </c>
    </row>
    <row r="1342" spans="1:17" x14ac:dyDescent="0.25">
      <c r="A1342">
        <v>15645511</v>
      </c>
      <c r="B1342">
        <v>727</v>
      </c>
      <c r="C1342" t="s">
        <v>16</v>
      </c>
      <c r="D1342" t="s">
        <v>74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 t="s">
        <v>21</v>
      </c>
      <c r="N1342" t="s">
        <v>71</v>
      </c>
      <c r="O1342" t="s">
        <v>66</v>
      </c>
      <c r="P1342" t="s">
        <v>64</v>
      </c>
      <c r="Q1342" t="s">
        <v>65</v>
      </c>
    </row>
    <row r="1343" spans="1:17" x14ac:dyDescent="0.25">
      <c r="A1343">
        <v>15609824</v>
      </c>
      <c r="B1343">
        <v>794</v>
      </c>
      <c r="C1343" t="s">
        <v>14</v>
      </c>
      <c r="D1343" t="s">
        <v>61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 t="s">
        <v>21</v>
      </c>
      <c r="N1343" t="s">
        <v>77</v>
      </c>
      <c r="O1343" t="s">
        <v>69</v>
      </c>
      <c r="P1343" t="s">
        <v>70</v>
      </c>
      <c r="Q1343" t="s">
        <v>65</v>
      </c>
    </row>
    <row r="1344" spans="1:17" x14ac:dyDescent="0.25">
      <c r="A1344">
        <v>15640268</v>
      </c>
      <c r="B1344">
        <v>652</v>
      </c>
      <c r="C1344" t="s">
        <v>16</v>
      </c>
      <c r="D1344" t="s">
        <v>74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 t="s">
        <v>23</v>
      </c>
      <c r="N1344" t="s">
        <v>62</v>
      </c>
      <c r="O1344" t="s">
        <v>63</v>
      </c>
      <c r="P1344" t="s">
        <v>75</v>
      </c>
      <c r="Q1344" t="s">
        <v>67</v>
      </c>
    </row>
    <row r="1345" spans="1:17" x14ac:dyDescent="0.25">
      <c r="A1345">
        <v>15645778</v>
      </c>
      <c r="B1345">
        <v>670</v>
      </c>
      <c r="C1345" t="s">
        <v>16</v>
      </c>
      <c r="D1345" t="s">
        <v>74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 t="s">
        <v>21</v>
      </c>
      <c r="N1345" t="s">
        <v>71</v>
      </c>
      <c r="O1345" t="s">
        <v>66</v>
      </c>
      <c r="P1345" t="s">
        <v>75</v>
      </c>
      <c r="Q1345" t="s">
        <v>67</v>
      </c>
    </row>
    <row r="1346" spans="1:17" x14ac:dyDescent="0.25">
      <c r="A1346">
        <v>15691104</v>
      </c>
      <c r="B1346">
        <v>460</v>
      </c>
      <c r="C1346" t="s">
        <v>15</v>
      </c>
      <c r="D1346" t="s">
        <v>61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 t="s">
        <v>21</v>
      </c>
      <c r="N1346" t="s">
        <v>68</v>
      </c>
      <c r="O1346" t="s">
        <v>73</v>
      </c>
      <c r="P1346" t="s">
        <v>70</v>
      </c>
      <c r="Q1346" t="s">
        <v>65</v>
      </c>
    </row>
    <row r="1347" spans="1:17" x14ac:dyDescent="0.25">
      <c r="A1347">
        <v>15714567</v>
      </c>
      <c r="B1347">
        <v>568</v>
      </c>
      <c r="C1347" t="s">
        <v>16</v>
      </c>
      <c r="D1347" t="s">
        <v>61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  <c r="M1347" t="s">
        <v>19</v>
      </c>
      <c r="N1347" t="s">
        <v>68</v>
      </c>
      <c r="O1347" t="s">
        <v>63</v>
      </c>
      <c r="P1347" t="s">
        <v>70</v>
      </c>
      <c r="Q1347" t="s">
        <v>67</v>
      </c>
    </row>
    <row r="1348" spans="1:17" x14ac:dyDescent="0.25">
      <c r="A1348">
        <v>15777826</v>
      </c>
      <c r="B1348">
        <v>643</v>
      </c>
      <c r="C1348" t="s">
        <v>14</v>
      </c>
      <c r="D1348" t="s">
        <v>74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  <c r="M1348" t="s">
        <v>20</v>
      </c>
      <c r="N1348" t="s">
        <v>62</v>
      </c>
      <c r="O1348" t="s">
        <v>66</v>
      </c>
      <c r="P1348" t="s">
        <v>75</v>
      </c>
      <c r="Q1348" t="s">
        <v>67</v>
      </c>
    </row>
    <row r="1349" spans="1:17" x14ac:dyDescent="0.25">
      <c r="A1349">
        <v>15668445</v>
      </c>
      <c r="B1349">
        <v>521</v>
      </c>
      <c r="C1349" t="s">
        <v>14</v>
      </c>
      <c r="D1349" t="s">
        <v>74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  <c r="M1349" t="s">
        <v>20</v>
      </c>
      <c r="N1349" t="s">
        <v>68</v>
      </c>
      <c r="O1349" t="s">
        <v>63</v>
      </c>
      <c r="P1349" t="s">
        <v>64</v>
      </c>
      <c r="Q1349" t="s">
        <v>67</v>
      </c>
    </row>
    <row r="1350" spans="1:17" x14ac:dyDescent="0.25">
      <c r="A1350">
        <v>15576162</v>
      </c>
      <c r="B1350">
        <v>615</v>
      </c>
      <c r="C1350" t="s">
        <v>14</v>
      </c>
      <c r="D1350" t="s">
        <v>74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 t="s">
        <v>20</v>
      </c>
      <c r="N1350" t="s">
        <v>62</v>
      </c>
      <c r="O1350" t="s">
        <v>66</v>
      </c>
      <c r="P1350" t="s">
        <v>70</v>
      </c>
      <c r="Q1350" t="s">
        <v>67</v>
      </c>
    </row>
    <row r="1351" spans="1:17" x14ac:dyDescent="0.25">
      <c r="A1351">
        <v>15778135</v>
      </c>
      <c r="B1351">
        <v>575</v>
      </c>
      <c r="C1351" t="s">
        <v>16</v>
      </c>
      <c r="D1351" t="s">
        <v>74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  <c r="M1351" t="s">
        <v>21</v>
      </c>
      <c r="N1351" t="s">
        <v>68</v>
      </c>
      <c r="O1351" t="s">
        <v>63</v>
      </c>
      <c r="P1351" t="s">
        <v>75</v>
      </c>
      <c r="Q1351" t="s">
        <v>67</v>
      </c>
    </row>
    <row r="1352" spans="1:17" x14ac:dyDescent="0.25">
      <c r="A1352">
        <v>15613141</v>
      </c>
      <c r="B1352">
        <v>717</v>
      </c>
      <c r="C1352" t="s">
        <v>14</v>
      </c>
      <c r="D1352" t="s">
        <v>61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 t="s">
        <v>21</v>
      </c>
      <c r="N1352" t="s">
        <v>71</v>
      </c>
      <c r="O1352" t="s">
        <v>73</v>
      </c>
      <c r="P1352" t="s">
        <v>75</v>
      </c>
      <c r="Q1352" t="s">
        <v>67</v>
      </c>
    </row>
    <row r="1353" spans="1:17" x14ac:dyDescent="0.25">
      <c r="A1353">
        <v>15635435</v>
      </c>
      <c r="B1353">
        <v>648</v>
      </c>
      <c r="C1353" t="s">
        <v>14</v>
      </c>
      <c r="D1353" t="s">
        <v>61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 t="s">
        <v>22</v>
      </c>
      <c r="N1353" t="s">
        <v>62</v>
      </c>
      <c r="O1353" t="s">
        <v>73</v>
      </c>
      <c r="P1353" t="s">
        <v>76</v>
      </c>
      <c r="Q1353" t="s">
        <v>65</v>
      </c>
    </row>
    <row r="1354" spans="1:17" x14ac:dyDescent="0.25">
      <c r="A1354">
        <v>15596552</v>
      </c>
      <c r="B1354">
        <v>535</v>
      </c>
      <c r="C1354" t="s">
        <v>15</v>
      </c>
      <c r="D1354" t="s">
        <v>74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 t="s">
        <v>21</v>
      </c>
      <c r="N1354" t="s">
        <v>68</v>
      </c>
      <c r="O1354" t="s">
        <v>73</v>
      </c>
      <c r="P1354" t="s">
        <v>75</v>
      </c>
      <c r="Q1354" t="s">
        <v>65</v>
      </c>
    </row>
    <row r="1355" spans="1:17" x14ac:dyDescent="0.25">
      <c r="A1355">
        <v>15623644</v>
      </c>
      <c r="B1355">
        <v>626</v>
      </c>
      <c r="C1355" t="s">
        <v>16</v>
      </c>
      <c r="D1355" t="s">
        <v>74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 t="s">
        <v>19</v>
      </c>
      <c r="N1355" t="s">
        <v>62</v>
      </c>
      <c r="O1355" t="s">
        <v>63</v>
      </c>
      <c r="P1355" t="s">
        <v>70</v>
      </c>
      <c r="Q1355" t="s">
        <v>67</v>
      </c>
    </row>
    <row r="1356" spans="1:17" x14ac:dyDescent="0.25">
      <c r="A1356">
        <v>15683403</v>
      </c>
      <c r="B1356">
        <v>611</v>
      </c>
      <c r="C1356" t="s">
        <v>16</v>
      </c>
      <c r="D1356" t="s">
        <v>74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  <c r="M1356" t="s">
        <v>22</v>
      </c>
      <c r="N1356" t="s">
        <v>62</v>
      </c>
      <c r="O1356" t="s">
        <v>63</v>
      </c>
      <c r="P1356" t="s">
        <v>70</v>
      </c>
      <c r="Q1356" t="s">
        <v>65</v>
      </c>
    </row>
    <row r="1357" spans="1:17" x14ac:dyDescent="0.25">
      <c r="A1357">
        <v>15615029</v>
      </c>
      <c r="B1357">
        <v>734</v>
      </c>
      <c r="C1357" t="s">
        <v>16</v>
      </c>
      <c r="D1357" t="s">
        <v>74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 t="s">
        <v>20</v>
      </c>
      <c r="N1357" t="s">
        <v>71</v>
      </c>
      <c r="O1357" t="s">
        <v>63</v>
      </c>
      <c r="P1357" t="s">
        <v>70</v>
      </c>
      <c r="Q1357" t="s">
        <v>67</v>
      </c>
    </row>
    <row r="1358" spans="1:17" x14ac:dyDescent="0.25">
      <c r="A1358">
        <v>15769005</v>
      </c>
      <c r="B1358">
        <v>709</v>
      </c>
      <c r="C1358" t="s">
        <v>14</v>
      </c>
      <c r="D1358" t="s">
        <v>74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 t="s">
        <v>21</v>
      </c>
      <c r="N1358" t="s">
        <v>71</v>
      </c>
      <c r="O1358" t="s">
        <v>69</v>
      </c>
      <c r="P1358" t="s">
        <v>75</v>
      </c>
      <c r="Q1358" t="s">
        <v>67</v>
      </c>
    </row>
    <row r="1359" spans="1:17" x14ac:dyDescent="0.25">
      <c r="A1359">
        <v>15746326</v>
      </c>
      <c r="B1359">
        <v>591</v>
      </c>
      <c r="C1359" t="s">
        <v>14</v>
      </c>
      <c r="D1359" t="s">
        <v>74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 t="s">
        <v>21</v>
      </c>
      <c r="N1359" t="s">
        <v>62</v>
      </c>
      <c r="O1359" t="s">
        <v>63</v>
      </c>
      <c r="P1359" t="s">
        <v>75</v>
      </c>
      <c r="Q1359" t="s">
        <v>67</v>
      </c>
    </row>
    <row r="1360" spans="1:17" x14ac:dyDescent="0.25">
      <c r="A1360">
        <v>15722364</v>
      </c>
      <c r="B1360">
        <v>664</v>
      </c>
      <c r="C1360" t="s">
        <v>14</v>
      </c>
      <c r="D1360" t="s">
        <v>74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 t="s">
        <v>21</v>
      </c>
      <c r="N1360" t="s">
        <v>62</v>
      </c>
      <c r="O1360" t="s">
        <v>69</v>
      </c>
      <c r="P1360" t="s">
        <v>76</v>
      </c>
      <c r="Q1360" t="s">
        <v>67</v>
      </c>
    </row>
    <row r="1361" spans="1:17" x14ac:dyDescent="0.25">
      <c r="A1361">
        <v>15704954</v>
      </c>
      <c r="B1361">
        <v>431</v>
      </c>
      <c r="C1361" t="s">
        <v>14</v>
      </c>
      <c r="D1361" t="s">
        <v>74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 t="s">
        <v>20</v>
      </c>
      <c r="N1361" t="s">
        <v>68</v>
      </c>
      <c r="O1361" t="s">
        <v>73</v>
      </c>
      <c r="P1361" t="s">
        <v>64</v>
      </c>
      <c r="Q1361" t="s">
        <v>67</v>
      </c>
    </row>
    <row r="1362" spans="1:17" x14ac:dyDescent="0.25">
      <c r="A1362">
        <v>15694409</v>
      </c>
      <c r="B1362">
        <v>647</v>
      </c>
      <c r="C1362" t="s">
        <v>15</v>
      </c>
      <c r="D1362" t="s">
        <v>61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  <c r="M1362" t="s">
        <v>19</v>
      </c>
      <c r="N1362" t="s">
        <v>62</v>
      </c>
      <c r="O1362" t="s">
        <v>66</v>
      </c>
      <c r="P1362" t="s">
        <v>75</v>
      </c>
      <c r="Q1362" t="s">
        <v>67</v>
      </c>
    </row>
    <row r="1363" spans="1:17" x14ac:dyDescent="0.25">
      <c r="A1363">
        <v>15754068</v>
      </c>
      <c r="B1363">
        <v>578</v>
      </c>
      <c r="C1363" t="s">
        <v>14</v>
      </c>
      <c r="D1363" t="s">
        <v>74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  <c r="M1363" t="s">
        <v>20</v>
      </c>
      <c r="N1363" t="s">
        <v>68</v>
      </c>
      <c r="O1363" t="s">
        <v>63</v>
      </c>
      <c r="P1363" t="s">
        <v>75</v>
      </c>
      <c r="Q1363" t="s">
        <v>67</v>
      </c>
    </row>
    <row r="1364" spans="1:17" x14ac:dyDescent="0.25">
      <c r="A1364">
        <v>15683841</v>
      </c>
      <c r="B1364">
        <v>555</v>
      </c>
      <c r="C1364" t="s">
        <v>15</v>
      </c>
      <c r="D1364" t="s">
        <v>74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 t="s">
        <v>21</v>
      </c>
      <c r="N1364" t="s">
        <v>68</v>
      </c>
      <c r="O1364" t="s">
        <v>73</v>
      </c>
      <c r="P1364" t="s">
        <v>76</v>
      </c>
      <c r="Q1364" t="s">
        <v>67</v>
      </c>
    </row>
    <row r="1365" spans="1:17" x14ac:dyDescent="0.25">
      <c r="A1365">
        <v>15789095</v>
      </c>
      <c r="B1365">
        <v>775</v>
      </c>
      <c r="C1365" t="s">
        <v>16</v>
      </c>
      <c r="D1365" t="s">
        <v>74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 t="s">
        <v>20</v>
      </c>
      <c r="N1365" t="s">
        <v>77</v>
      </c>
      <c r="O1365" t="s">
        <v>63</v>
      </c>
      <c r="P1365" t="s">
        <v>75</v>
      </c>
      <c r="Q1365" t="s">
        <v>67</v>
      </c>
    </row>
    <row r="1366" spans="1:17" x14ac:dyDescent="0.25">
      <c r="A1366">
        <v>15719958</v>
      </c>
      <c r="B1366">
        <v>850</v>
      </c>
      <c r="C1366" t="s">
        <v>15</v>
      </c>
      <c r="D1366" t="s">
        <v>74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 t="s">
        <v>20</v>
      </c>
      <c r="N1366" t="s">
        <v>72</v>
      </c>
      <c r="O1366" t="s">
        <v>73</v>
      </c>
      <c r="P1366" t="s">
        <v>75</v>
      </c>
      <c r="Q1366" t="s">
        <v>67</v>
      </c>
    </row>
    <row r="1367" spans="1:17" x14ac:dyDescent="0.25">
      <c r="A1367">
        <v>15689514</v>
      </c>
      <c r="B1367">
        <v>625</v>
      </c>
      <c r="C1367" t="s">
        <v>14</v>
      </c>
      <c r="D1367" t="s">
        <v>74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 t="s">
        <v>21</v>
      </c>
      <c r="N1367" t="s">
        <v>62</v>
      </c>
      <c r="O1367" t="s">
        <v>69</v>
      </c>
      <c r="P1367" t="s">
        <v>70</v>
      </c>
      <c r="Q1367" t="s">
        <v>65</v>
      </c>
    </row>
    <row r="1368" spans="1:17" x14ac:dyDescent="0.25">
      <c r="A1368">
        <v>15621353</v>
      </c>
      <c r="B1368">
        <v>645</v>
      </c>
      <c r="C1368" t="s">
        <v>16</v>
      </c>
      <c r="D1368" t="s">
        <v>61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 t="s">
        <v>20</v>
      </c>
      <c r="N1368" t="s">
        <v>62</v>
      </c>
      <c r="O1368" t="s">
        <v>63</v>
      </c>
      <c r="P1368" t="s">
        <v>70</v>
      </c>
      <c r="Q1368" t="s">
        <v>67</v>
      </c>
    </row>
    <row r="1369" spans="1:17" x14ac:dyDescent="0.25">
      <c r="A1369">
        <v>15627232</v>
      </c>
      <c r="B1369">
        <v>608</v>
      </c>
      <c r="C1369" t="s">
        <v>15</v>
      </c>
      <c r="D1369" t="s">
        <v>74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 t="s">
        <v>21</v>
      </c>
      <c r="N1369" t="s">
        <v>62</v>
      </c>
      <c r="O1369" t="s">
        <v>73</v>
      </c>
      <c r="P1369" t="s">
        <v>70</v>
      </c>
      <c r="Q1369" t="s">
        <v>65</v>
      </c>
    </row>
    <row r="1370" spans="1:17" x14ac:dyDescent="0.25">
      <c r="A1370">
        <v>15745843</v>
      </c>
      <c r="B1370">
        <v>689</v>
      </c>
      <c r="C1370" t="s">
        <v>16</v>
      </c>
      <c r="D1370" t="s">
        <v>61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  <c r="M1370" t="s">
        <v>20</v>
      </c>
      <c r="N1370" t="s">
        <v>71</v>
      </c>
      <c r="O1370" t="s">
        <v>63</v>
      </c>
      <c r="P1370" t="s">
        <v>75</v>
      </c>
      <c r="Q1370" t="s">
        <v>67</v>
      </c>
    </row>
    <row r="1371" spans="1:17" x14ac:dyDescent="0.25">
      <c r="A1371">
        <v>15722902</v>
      </c>
      <c r="B1371">
        <v>652</v>
      </c>
      <c r="C1371" t="s">
        <v>15</v>
      </c>
      <c r="D1371" t="s">
        <v>74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  <c r="M1371" t="s">
        <v>22</v>
      </c>
      <c r="N1371" t="s">
        <v>62</v>
      </c>
      <c r="O1371" t="s">
        <v>73</v>
      </c>
      <c r="P1371" t="s">
        <v>70</v>
      </c>
      <c r="Q1371" t="s">
        <v>65</v>
      </c>
    </row>
    <row r="1372" spans="1:17" x14ac:dyDescent="0.25">
      <c r="A1372">
        <v>15791767</v>
      </c>
      <c r="B1372">
        <v>769</v>
      </c>
      <c r="C1372" t="s">
        <v>14</v>
      </c>
      <c r="D1372" t="s">
        <v>61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 t="s">
        <v>19</v>
      </c>
      <c r="N1372" t="s">
        <v>77</v>
      </c>
      <c r="O1372" t="s">
        <v>63</v>
      </c>
      <c r="P1372" t="s">
        <v>70</v>
      </c>
      <c r="Q1372" t="s">
        <v>67</v>
      </c>
    </row>
    <row r="1373" spans="1:17" x14ac:dyDescent="0.25">
      <c r="A1373">
        <v>15792722</v>
      </c>
      <c r="B1373">
        <v>611</v>
      </c>
      <c r="C1373" t="s">
        <v>14</v>
      </c>
      <c r="D1373" t="s">
        <v>61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 t="s">
        <v>21</v>
      </c>
      <c r="N1373" t="s">
        <v>62</v>
      </c>
      <c r="O1373" t="s">
        <v>66</v>
      </c>
      <c r="P1373" t="s">
        <v>70</v>
      </c>
      <c r="Q1373" t="s">
        <v>67</v>
      </c>
    </row>
    <row r="1374" spans="1:17" x14ac:dyDescent="0.25">
      <c r="A1374">
        <v>15723006</v>
      </c>
      <c r="B1374">
        <v>489</v>
      </c>
      <c r="C1374" t="s">
        <v>14</v>
      </c>
      <c r="D1374" t="s">
        <v>74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 t="s">
        <v>20</v>
      </c>
      <c r="N1374" t="s">
        <v>68</v>
      </c>
      <c r="O1374" t="s">
        <v>63</v>
      </c>
      <c r="P1374" t="s">
        <v>70</v>
      </c>
      <c r="Q1374" t="s">
        <v>67</v>
      </c>
    </row>
    <row r="1375" spans="1:17" x14ac:dyDescent="0.25">
      <c r="A1375">
        <v>15771942</v>
      </c>
      <c r="B1375">
        <v>528</v>
      </c>
      <c r="C1375" t="s">
        <v>15</v>
      </c>
      <c r="D1375" t="s">
        <v>61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 t="s">
        <v>21</v>
      </c>
      <c r="N1375" t="s">
        <v>68</v>
      </c>
      <c r="O1375" t="s">
        <v>73</v>
      </c>
      <c r="P1375" t="s">
        <v>76</v>
      </c>
      <c r="Q1375" t="s">
        <v>65</v>
      </c>
    </row>
    <row r="1376" spans="1:17" x14ac:dyDescent="0.25">
      <c r="A1376">
        <v>15774738</v>
      </c>
      <c r="B1376">
        <v>632</v>
      </c>
      <c r="C1376" t="s">
        <v>14</v>
      </c>
      <c r="D1376" t="s">
        <v>74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 t="s">
        <v>21</v>
      </c>
      <c r="N1376" t="s">
        <v>62</v>
      </c>
      <c r="O1376" t="s">
        <v>73</v>
      </c>
      <c r="P1376" t="s">
        <v>75</v>
      </c>
      <c r="Q1376" t="s">
        <v>67</v>
      </c>
    </row>
    <row r="1377" spans="1:17" x14ac:dyDescent="0.25">
      <c r="A1377">
        <v>15574004</v>
      </c>
      <c r="B1377">
        <v>429</v>
      </c>
      <c r="C1377" t="s">
        <v>14</v>
      </c>
      <c r="D1377" t="s">
        <v>61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 t="s">
        <v>19</v>
      </c>
      <c r="N1377" t="s">
        <v>68</v>
      </c>
      <c r="O1377" t="s">
        <v>73</v>
      </c>
      <c r="P1377" t="s">
        <v>70</v>
      </c>
      <c r="Q1377" t="s">
        <v>67</v>
      </c>
    </row>
    <row r="1378" spans="1:17" x14ac:dyDescent="0.25">
      <c r="A1378">
        <v>15587233</v>
      </c>
      <c r="B1378">
        <v>457</v>
      </c>
      <c r="C1378" t="s">
        <v>14</v>
      </c>
      <c r="D1378" t="s">
        <v>74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 t="s">
        <v>21</v>
      </c>
      <c r="N1378" t="s">
        <v>68</v>
      </c>
      <c r="O1378" t="s">
        <v>66</v>
      </c>
      <c r="P1378" t="s">
        <v>70</v>
      </c>
      <c r="Q1378" t="s">
        <v>65</v>
      </c>
    </row>
    <row r="1379" spans="1:17" x14ac:dyDescent="0.25">
      <c r="A1379">
        <v>15808228</v>
      </c>
      <c r="B1379">
        <v>768</v>
      </c>
      <c r="C1379" t="s">
        <v>16</v>
      </c>
      <c r="D1379" t="s">
        <v>61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 t="s">
        <v>21</v>
      </c>
      <c r="N1379" t="s">
        <v>77</v>
      </c>
      <c r="O1379" t="s">
        <v>66</v>
      </c>
      <c r="P1379" t="s">
        <v>70</v>
      </c>
      <c r="Q1379" t="s">
        <v>67</v>
      </c>
    </row>
    <row r="1380" spans="1:17" x14ac:dyDescent="0.25">
      <c r="A1380">
        <v>15682834</v>
      </c>
      <c r="B1380">
        <v>715</v>
      </c>
      <c r="C1380" t="s">
        <v>16</v>
      </c>
      <c r="D1380" t="s">
        <v>61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 t="s">
        <v>20</v>
      </c>
      <c r="N1380" t="s">
        <v>71</v>
      </c>
      <c r="O1380" t="s">
        <v>66</v>
      </c>
      <c r="P1380" t="s">
        <v>75</v>
      </c>
      <c r="Q1380" t="s">
        <v>67</v>
      </c>
    </row>
    <row r="1381" spans="1:17" x14ac:dyDescent="0.25">
      <c r="A1381">
        <v>15571752</v>
      </c>
      <c r="B1381">
        <v>668</v>
      </c>
      <c r="C1381" t="s">
        <v>15</v>
      </c>
      <c r="D1381" t="s">
        <v>61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 t="s">
        <v>20</v>
      </c>
      <c r="N1381" t="s">
        <v>62</v>
      </c>
      <c r="O1381" t="s">
        <v>66</v>
      </c>
      <c r="P1381" t="s">
        <v>76</v>
      </c>
      <c r="Q1381" t="s">
        <v>67</v>
      </c>
    </row>
    <row r="1382" spans="1:17" x14ac:dyDescent="0.25">
      <c r="A1382">
        <v>15743067</v>
      </c>
      <c r="B1382">
        <v>625</v>
      </c>
      <c r="C1382" t="s">
        <v>15</v>
      </c>
      <c r="D1382" t="s">
        <v>74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 t="s">
        <v>19</v>
      </c>
      <c r="N1382" t="s">
        <v>62</v>
      </c>
      <c r="O1382" t="s">
        <v>73</v>
      </c>
      <c r="P1382" t="s">
        <v>75</v>
      </c>
      <c r="Q1382" t="s">
        <v>67</v>
      </c>
    </row>
    <row r="1383" spans="1:17" x14ac:dyDescent="0.25">
      <c r="A1383">
        <v>15714466</v>
      </c>
      <c r="B1383">
        <v>846</v>
      </c>
      <c r="C1383" t="s">
        <v>14</v>
      </c>
      <c r="D1383" t="s">
        <v>61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 t="s">
        <v>21</v>
      </c>
      <c r="N1383" t="s">
        <v>72</v>
      </c>
      <c r="O1383" t="s">
        <v>63</v>
      </c>
      <c r="P1383" t="s">
        <v>75</v>
      </c>
      <c r="Q1383" t="s">
        <v>65</v>
      </c>
    </row>
    <row r="1384" spans="1:17" x14ac:dyDescent="0.25">
      <c r="A1384">
        <v>15617982</v>
      </c>
      <c r="B1384">
        <v>661</v>
      </c>
      <c r="C1384" t="s">
        <v>16</v>
      </c>
      <c r="D1384" t="s">
        <v>61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  <c r="M1384" t="s">
        <v>21</v>
      </c>
      <c r="N1384" t="s">
        <v>62</v>
      </c>
      <c r="O1384" t="s">
        <v>63</v>
      </c>
      <c r="P1384" t="s">
        <v>75</v>
      </c>
      <c r="Q1384" t="s">
        <v>67</v>
      </c>
    </row>
    <row r="1385" spans="1:17" x14ac:dyDescent="0.25">
      <c r="A1385">
        <v>15696637</v>
      </c>
      <c r="B1385">
        <v>571</v>
      </c>
      <c r="C1385" t="s">
        <v>14</v>
      </c>
      <c r="D1385" t="s">
        <v>61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 t="s">
        <v>19</v>
      </c>
      <c r="N1385" t="s">
        <v>68</v>
      </c>
      <c r="O1385" t="s">
        <v>69</v>
      </c>
      <c r="P1385" t="s">
        <v>76</v>
      </c>
      <c r="Q1385" t="s">
        <v>67</v>
      </c>
    </row>
    <row r="1386" spans="1:17" x14ac:dyDescent="0.25">
      <c r="A1386">
        <v>15690647</v>
      </c>
      <c r="B1386">
        <v>582</v>
      </c>
      <c r="C1386" t="s">
        <v>16</v>
      </c>
      <c r="D1386" t="s">
        <v>61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 t="s">
        <v>21</v>
      </c>
      <c r="N1386" t="s">
        <v>62</v>
      </c>
      <c r="O1386" t="s">
        <v>66</v>
      </c>
      <c r="P1386" t="s">
        <v>70</v>
      </c>
      <c r="Q1386" t="s">
        <v>65</v>
      </c>
    </row>
    <row r="1387" spans="1:17" x14ac:dyDescent="0.25">
      <c r="A1387">
        <v>15672756</v>
      </c>
      <c r="B1387">
        <v>716</v>
      </c>
      <c r="C1387" t="s">
        <v>14</v>
      </c>
      <c r="D1387" t="s">
        <v>61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 t="s">
        <v>20</v>
      </c>
      <c r="N1387" t="s">
        <v>71</v>
      </c>
      <c r="O1387" t="s">
        <v>73</v>
      </c>
      <c r="P1387" t="s">
        <v>70</v>
      </c>
      <c r="Q1387" t="s">
        <v>67</v>
      </c>
    </row>
    <row r="1388" spans="1:17" x14ac:dyDescent="0.25">
      <c r="A1388">
        <v>15704586</v>
      </c>
      <c r="B1388">
        <v>758</v>
      </c>
      <c r="C1388" t="s">
        <v>14</v>
      </c>
      <c r="D1388" t="s">
        <v>61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 t="s">
        <v>21</v>
      </c>
      <c r="N1388" t="s">
        <v>77</v>
      </c>
      <c r="O1388" t="s">
        <v>63</v>
      </c>
      <c r="P1388" t="s">
        <v>70</v>
      </c>
      <c r="Q1388" t="s">
        <v>67</v>
      </c>
    </row>
    <row r="1389" spans="1:17" x14ac:dyDescent="0.25">
      <c r="A1389">
        <v>15674526</v>
      </c>
      <c r="B1389">
        <v>725</v>
      </c>
      <c r="C1389" t="s">
        <v>14</v>
      </c>
      <c r="D1389" t="s">
        <v>74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 t="s">
        <v>23</v>
      </c>
      <c r="N1389" t="s">
        <v>71</v>
      </c>
      <c r="O1389" t="s">
        <v>66</v>
      </c>
      <c r="P1389" t="s">
        <v>75</v>
      </c>
      <c r="Q1389" t="s">
        <v>67</v>
      </c>
    </row>
    <row r="1390" spans="1:17" x14ac:dyDescent="0.25">
      <c r="A1390">
        <v>15775295</v>
      </c>
      <c r="B1390">
        <v>630</v>
      </c>
      <c r="C1390" t="s">
        <v>14</v>
      </c>
      <c r="D1390" t="s">
        <v>61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 t="s">
        <v>21</v>
      </c>
      <c r="N1390" t="s">
        <v>62</v>
      </c>
      <c r="O1390" t="s">
        <v>73</v>
      </c>
      <c r="P1390" t="s">
        <v>64</v>
      </c>
      <c r="Q1390" t="s">
        <v>65</v>
      </c>
    </row>
    <row r="1391" spans="1:17" x14ac:dyDescent="0.25">
      <c r="A1391">
        <v>15684196</v>
      </c>
      <c r="B1391">
        <v>627</v>
      </c>
      <c r="C1391" t="s">
        <v>14</v>
      </c>
      <c r="D1391" t="s">
        <v>61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 t="s">
        <v>22</v>
      </c>
      <c r="N1391" t="s">
        <v>62</v>
      </c>
      <c r="O1391" t="s">
        <v>69</v>
      </c>
      <c r="P1391" t="s">
        <v>64</v>
      </c>
      <c r="Q1391" t="s">
        <v>65</v>
      </c>
    </row>
    <row r="1392" spans="1:17" x14ac:dyDescent="0.25">
      <c r="A1392">
        <v>15727281</v>
      </c>
      <c r="B1392">
        <v>653</v>
      </c>
      <c r="C1392" t="s">
        <v>14</v>
      </c>
      <c r="D1392" t="s">
        <v>61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  <c r="M1392" t="s">
        <v>19</v>
      </c>
      <c r="N1392" t="s">
        <v>62</v>
      </c>
      <c r="O1392" t="s">
        <v>63</v>
      </c>
      <c r="P1392" t="s">
        <v>76</v>
      </c>
      <c r="Q1392" t="s">
        <v>67</v>
      </c>
    </row>
    <row r="1393" spans="1:17" x14ac:dyDescent="0.25">
      <c r="A1393">
        <v>15787835</v>
      </c>
      <c r="B1393">
        <v>775</v>
      </c>
      <c r="C1393" t="s">
        <v>15</v>
      </c>
      <c r="D1393" t="s">
        <v>61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 t="s">
        <v>20</v>
      </c>
      <c r="N1393" t="s">
        <v>77</v>
      </c>
      <c r="O1393" t="s">
        <v>73</v>
      </c>
      <c r="P1393" t="s">
        <v>75</v>
      </c>
      <c r="Q1393" t="s">
        <v>65</v>
      </c>
    </row>
    <row r="1394" spans="1:17" x14ac:dyDescent="0.25">
      <c r="A1394">
        <v>15730540</v>
      </c>
      <c r="B1394">
        <v>794</v>
      </c>
      <c r="C1394" t="s">
        <v>16</v>
      </c>
      <c r="D1394" t="s">
        <v>74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 t="s">
        <v>21</v>
      </c>
      <c r="N1394" t="s">
        <v>77</v>
      </c>
      <c r="O1394" t="s">
        <v>66</v>
      </c>
      <c r="P1394" t="s">
        <v>70</v>
      </c>
      <c r="Q1394" t="s">
        <v>67</v>
      </c>
    </row>
    <row r="1395" spans="1:17" x14ac:dyDescent="0.25">
      <c r="A1395">
        <v>15646276</v>
      </c>
      <c r="B1395">
        <v>831</v>
      </c>
      <c r="C1395" t="s">
        <v>14</v>
      </c>
      <c r="D1395" t="s">
        <v>61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 t="s">
        <v>20</v>
      </c>
      <c r="N1395" t="s">
        <v>72</v>
      </c>
      <c r="O1395" t="s">
        <v>73</v>
      </c>
      <c r="P1395" t="s">
        <v>64</v>
      </c>
      <c r="Q1395" t="s">
        <v>67</v>
      </c>
    </row>
    <row r="1396" spans="1:17" x14ac:dyDescent="0.25">
      <c r="A1396">
        <v>15582180</v>
      </c>
      <c r="B1396">
        <v>561</v>
      </c>
      <c r="C1396" t="s">
        <v>14</v>
      </c>
      <c r="D1396" t="s">
        <v>74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 t="s">
        <v>19</v>
      </c>
      <c r="N1396" t="s">
        <v>68</v>
      </c>
      <c r="O1396" t="s">
        <v>73</v>
      </c>
      <c r="P1396" t="s">
        <v>76</v>
      </c>
      <c r="Q1396" t="s">
        <v>67</v>
      </c>
    </row>
    <row r="1397" spans="1:17" x14ac:dyDescent="0.25">
      <c r="A1397">
        <v>15697095</v>
      </c>
      <c r="B1397">
        <v>705</v>
      </c>
      <c r="C1397" t="s">
        <v>16</v>
      </c>
      <c r="D1397" t="s">
        <v>74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 t="s">
        <v>21</v>
      </c>
      <c r="N1397" t="s">
        <v>71</v>
      </c>
      <c r="O1397" t="s">
        <v>63</v>
      </c>
      <c r="P1397" t="s">
        <v>70</v>
      </c>
      <c r="Q1397" t="s">
        <v>67</v>
      </c>
    </row>
    <row r="1398" spans="1:17" x14ac:dyDescent="0.25">
      <c r="A1398">
        <v>15748797</v>
      </c>
      <c r="B1398">
        <v>636</v>
      </c>
      <c r="C1398" t="s">
        <v>16</v>
      </c>
      <c r="D1398" t="s">
        <v>61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 t="s">
        <v>20</v>
      </c>
      <c r="N1398" t="s">
        <v>62</v>
      </c>
      <c r="O1398" t="s">
        <v>63</v>
      </c>
      <c r="P1398" t="s">
        <v>64</v>
      </c>
      <c r="Q1398" t="s">
        <v>65</v>
      </c>
    </row>
    <row r="1399" spans="1:17" x14ac:dyDescent="0.25">
      <c r="A1399">
        <v>15754796</v>
      </c>
      <c r="B1399">
        <v>487</v>
      </c>
      <c r="C1399" t="s">
        <v>15</v>
      </c>
      <c r="D1399" t="s">
        <v>61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 t="s">
        <v>21</v>
      </c>
      <c r="N1399" t="s">
        <v>68</v>
      </c>
      <c r="O1399" t="s">
        <v>73</v>
      </c>
      <c r="P1399" t="s">
        <v>75</v>
      </c>
      <c r="Q1399" t="s">
        <v>65</v>
      </c>
    </row>
    <row r="1400" spans="1:17" x14ac:dyDescent="0.25">
      <c r="A1400">
        <v>15628947</v>
      </c>
      <c r="B1400">
        <v>693</v>
      </c>
      <c r="C1400" t="s">
        <v>14</v>
      </c>
      <c r="D1400" t="s">
        <v>61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 t="s">
        <v>20</v>
      </c>
      <c r="N1400" t="s">
        <v>71</v>
      </c>
      <c r="O1400" t="s">
        <v>63</v>
      </c>
      <c r="P1400" t="s">
        <v>75</v>
      </c>
      <c r="Q1400" t="s">
        <v>65</v>
      </c>
    </row>
    <row r="1401" spans="1:17" x14ac:dyDescent="0.25">
      <c r="A1401">
        <v>15775546</v>
      </c>
      <c r="B1401">
        <v>517</v>
      </c>
      <c r="C1401" t="s">
        <v>16</v>
      </c>
      <c r="D1401" t="s">
        <v>61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 t="s">
        <v>19</v>
      </c>
      <c r="N1401" t="s">
        <v>68</v>
      </c>
      <c r="O1401" t="s">
        <v>63</v>
      </c>
      <c r="P1401" t="s">
        <v>75</v>
      </c>
      <c r="Q1401" t="s">
        <v>67</v>
      </c>
    </row>
    <row r="1402" spans="1:17" x14ac:dyDescent="0.25">
      <c r="A1402">
        <v>15670481</v>
      </c>
      <c r="B1402">
        <v>684</v>
      </c>
      <c r="C1402" t="s">
        <v>14</v>
      </c>
      <c r="D1402" t="s">
        <v>61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 t="s">
        <v>19</v>
      </c>
      <c r="N1402" t="s">
        <v>71</v>
      </c>
      <c r="O1402" t="s">
        <v>73</v>
      </c>
      <c r="P1402" t="s">
        <v>76</v>
      </c>
      <c r="Q1402" t="s">
        <v>67</v>
      </c>
    </row>
    <row r="1403" spans="1:17" x14ac:dyDescent="0.25">
      <c r="A1403">
        <v>15619029</v>
      </c>
      <c r="B1403">
        <v>620</v>
      </c>
      <c r="C1403" t="s">
        <v>16</v>
      </c>
      <c r="D1403" t="s">
        <v>61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  <c r="M1403" t="s">
        <v>21</v>
      </c>
      <c r="N1403" t="s">
        <v>62</v>
      </c>
      <c r="O1403" t="s">
        <v>63</v>
      </c>
      <c r="P1403" t="s">
        <v>64</v>
      </c>
      <c r="Q1403" t="s">
        <v>67</v>
      </c>
    </row>
    <row r="1404" spans="1:17" x14ac:dyDescent="0.25">
      <c r="A1404">
        <v>15613282</v>
      </c>
      <c r="B1404">
        <v>757</v>
      </c>
      <c r="C1404" t="s">
        <v>14</v>
      </c>
      <c r="D1404" t="s">
        <v>74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 t="s">
        <v>19</v>
      </c>
      <c r="N1404" t="s">
        <v>77</v>
      </c>
      <c r="O1404" t="s">
        <v>73</v>
      </c>
      <c r="P1404" t="s">
        <v>70</v>
      </c>
      <c r="Q1404" t="s">
        <v>67</v>
      </c>
    </row>
    <row r="1405" spans="1:17" x14ac:dyDescent="0.25">
      <c r="A1405">
        <v>15721487</v>
      </c>
      <c r="B1405">
        <v>739</v>
      </c>
      <c r="C1405" t="s">
        <v>14</v>
      </c>
      <c r="D1405" t="s">
        <v>61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 t="s">
        <v>19</v>
      </c>
      <c r="N1405" t="s">
        <v>71</v>
      </c>
      <c r="O1405" t="s">
        <v>63</v>
      </c>
      <c r="P1405" t="s">
        <v>70</v>
      </c>
      <c r="Q1405" t="s">
        <v>67</v>
      </c>
    </row>
    <row r="1406" spans="1:17" x14ac:dyDescent="0.25">
      <c r="A1406">
        <v>15797276</v>
      </c>
      <c r="B1406">
        <v>662</v>
      </c>
      <c r="C1406" t="s">
        <v>16</v>
      </c>
      <c r="D1406" t="s">
        <v>61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  <c r="M1406" t="s">
        <v>21</v>
      </c>
      <c r="N1406" t="s">
        <v>62</v>
      </c>
      <c r="O1406" t="s">
        <v>66</v>
      </c>
      <c r="P1406" t="s">
        <v>75</v>
      </c>
      <c r="Q1406" t="s">
        <v>65</v>
      </c>
    </row>
    <row r="1407" spans="1:17" x14ac:dyDescent="0.25">
      <c r="A1407">
        <v>15612494</v>
      </c>
      <c r="B1407">
        <v>359</v>
      </c>
      <c r="C1407" t="s">
        <v>14</v>
      </c>
      <c r="D1407" t="s">
        <v>61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 t="s">
        <v>21</v>
      </c>
      <c r="N1407" t="s">
        <v>68</v>
      </c>
      <c r="O1407" t="s">
        <v>73</v>
      </c>
      <c r="P1407" t="s">
        <v>70</v>
      </c>
      <c r="Q1407" t="s">
        <v>65</v>
      </c>
    </row>
    <row r="1408" spans="1:17" x14ac:dyDescent="0.25">
      <c r="A1408">
        <v>15629617</v>
      </c>
      <c r="B1408">
        <v>572</v>
      </c>
      <c r="C1408" t="s">
        <v>16</v>
      </c>
      <c r="D1408" t="s">
        <v>74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 t="s">
        <v>19</v>
      </c>
      <c r="N1408" t="s">
        <v>68</v>
      </c>
      <c r="O1408" t="s">
        <v>73</v>
      </c>
      <c r="P1408" t="s">
        <v>64</v>
      </c>
      <c r="Q1408" t="s">
        <v>67</v>
      </c>
    </row>
    <row r="1409" spans="1:17" x14ac:dyDescent="0.25">
      <c r="A1409">
        <v>15600821</v>
      </c>
      <c r="B1409">
        <v>721</v>
      </c>
      <c r="C1409" t="s">
        <v>14</v>
      </c>
      <c r="D1409" t="s">
        <v>74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 t="s">
        <v>23</v>
      </c>
      <c r="N1409" t="s">
        <v>71</v>
      </c>
      <c r="O1409" t="s">
        <v>73</v>
      </c>
      <c r="P1409" t="s">
        <v>64</v>
      </c>
      <c r="Q1409" t="s">
        <v>67</v>
      </c>
    </row>
    <row r="1410" spans="1:17" x14ac:dyDescent="0.25">
      <c r="A1410">
        <v>15579062</v>
      </c>
      <c r="B1410">
        <v>707</v>
      </c>
      <c r="C1410" t="s">
        <v>14</v>
      </c>
      <c r="D1410" t="s">
        <v>74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 t="s">
        <v>20</v>
      </c>
      <c r="N1410" t="s">
        <v>71</v>
      </c>
      <c r="O1410" t="s">
        <v>63</v>
      </c>
      <c r="P1410" t="s">
        <v>76</v>
      </c>
      <c r="Q1410" t="s">
        <v>67</v>
      </c>
    </row>
    <row r="1411" spans="1:17" x14ac:dyDescent="0.25">
      <c r="A1411">
        <v>15814268</v>
      </c>
      <c r="B1411">
        <v>444</v>
      </c>
      <c r="C1411" t="s">
        <v>14</v>
      </c>
      <c r="D1411" t="s">
        <v>61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 t="s">
        <v>21</v>
      </c>
      <c r="N1411" t="s">
        <v>68</v>
      </c>
      <c r="O1411" t="s">
        <v>66</v>
      </c>
      <c r="P1411" t="s">
        <v>75</v>
      </c>
      <c r="Q1411" t="s">
        <v>67</v>
      </c>
    </row>
    <row r="1412" spans="1:17" x14ac:dyDescent="0.25">
      <c r="A1412">
        <v>15710164</v>
      </c>
      <c r="B1412">
        <v>523</v>
      </c>
      <c r="C1412" t="s">
        <v>14</v>
      </c>
      <c r="D1412" t="s">
        <v>61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 t="s">
        <v>23</v>
      </c>
      <c r="N1412" t="s">
        <v>68</v>
      </c>
      <c r="O1412" t="s">
        <v>63</v>
      </c>
      <c r="P1412" t="s">
        <v>70</v>
      </c>
      <c r="Q1412" t="s">
        <v>65</v>
      </c>
    </row>
    <row r="1413" spans="1:17" x14ac:dyDescent="0.25">
      <c r="A1413">
        <v>15693904</v>
      </c>
      <c r="B1413">
        <v>685</v>
      </c>
      <c r="C1413" t="s">
        <v>15</v>
      </c>
      <c r="D1413" t="s">
        <v>61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 t="s">
        <v>20</v>
      </c>
      <c r="N1413" t="s">
        <v>71</v>
      </c>
      <c r="O1413" t="s">
        <v>66</v>
      </c>
      <c r="P1413" t="s">
        <v>75</v>
      </c>
      <c r="Q1413" t="s">
        <v>67</v>
      </c>
    </row>
    <row r="1414" spans="1:17" x14ac:dyDescent="0.25">
      <c r="A1414">
        <v>15588986</v>
      </c>
      <c r="B1414">
        <v>673</v>
      </c>
      <c r="C1414" t="s">
        <v>15</v>
      </c>
      <c r="D1414" t="s">
        <v>61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  <c r="M1414" t="s">
        <v>19</v>
      </c>
      <c r="N1414" t="s">
        <v>71</v>
      </c>
      <c r="O1414" t="s">
        <v>66</v>
      </c>
      <c r="P1414" t="s">
        <v>75</v>
      </c>
      <c r="Q1414" t="s">
        <v>67</v>
      </c>
    </row>
    <row r="1415" spans="1:17" x14ac:dyDescent="0.25">
      <c r="A1415">
        <v>15797733</v>
      </c>
      <c r="B1415">
        <v>503</v>
      </c>
      <c r="C1415" t="s">
        <v>15</v>
      </c>
      <c r="D1415" t="s">
        <v>74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  <c r="M1415" t="s">
        <v>20</v>
      </c>
      <c r="N1415" t="s">
        <v>68</v>
      </c>
      <c r="O1415" t="s">
        <v>73</v>
      </c>
      <c r="P1415" t="s">
        <v>76</v>
      </c>
      <c r="Q1415" t="s">
        <v>67</v>
      </c>
    </row>
    <row r="1416" spans="1:17" x14ac:dyDescent="0.25">
      <c r="A1416">
        <v>15620507</v>
      </c>
      <c r="B1416">
        <v>485</v>
      </c>
      <c r="C1416" t="s">
        <v>15</v>
      </c>
      <c r="D1416" t="s">
        <v>61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 t="s">
        <v>20</v>
      </c>
      <c r="N1416" t="s">
        <v>68</v>
      </c>
      <c r="O1416" t="s">
        <v>69</v>
      </c>
      <c r="P1416" t="s">
        <v>75</v>
      </c>
      <c r="Q1416" t="s">
        <v>67</v>
      </c>
    </row>
    <row r="1417" spans="1:17" x14ac:dyDescent="0.25">
      <c r="A1417">
        <v>15685150</v>
      </c>
      <c r="B1417">
        <v>799</v>
      </c>
      <c r="C1417" t="s">
        <v>15</v>
      </c>
      <c r="D1417" t="s">
        <v>74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 t="s">
        <v>19</v>
      </c>
      <c r="N1417" t="s">
        <v>77</v>
      </c>
      <c r="O1417" t="s">
        <v>69</v>
      </c>
      <c r="P1417" t="s">
        <v>70</v>
      </c>
      <c r="Q1417" t="s">
        <v>67</v>
      </c>
    </row>
    <row r="1418" spans="1:17" x14ac:dyDescent="0.25">
      <c r="A1418">
        <v>15667651</v>
      </c>
      <c r="B1418">
        <v>585</v>
      </c>
      <c r="C1418" t="s">
        <v>16</v>
      </c>
      <c r="D1418" t="s">
        <v>61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 t="s">
        <v>20</v>
      </c>
      <c r="N1418" t="s">
        <v>62</v>
      </c>
      <c r="O1418" t="s">
        <v>63</v>
      </c>
      <c r="P1418" t="s">
        <v>70</v>
      </c>
      <c r="Q1418" t="s">
        <v>67</v>
      </c>
    </row>
    <row r="1419" spans="1:17" x14ac:dyDescent="0.25">
      <c r="A1419">
        <v>15774166</v>
      </c>
      <c r="B1419">
        <v>607</v>
      </c>
      <c r="C1419" t="s">
        <v>15</v>
      </c>
      <c r="D1419" t="s">
        <v>61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 t="s">
        <v>19</v>
      </c>
      <c r="N1419" t="s">
        <v>62</v>
      </c>
      <c r="O1419" t="s">
        <v>73</v>
      </c>
      <c r="P1419" t="s">
        <v>64</v>
      </c>
      <c r="Q1419" t="s">
        <v>67</v>
      </c>
    </row>
    <row r="1420" spans="1:17" x14ac:dyDescent="0.25">
      <c r="A1420">
        <v>15649280</v>
      </c>
      <c r="B1420">
        <v>521</v>
      </c>
      <c r="C1420" t="s">
        <v>15</v>
      </c>
      <c r="D1420" t="s">
        <v>61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  <c r="M1420" t="s">
        <v>21</v>
      </c>
      <c r="N1420" t="s">
        <v>68</v>
      </c>
      <c r="O1420" t="s">
        <v>73</v>
      </c>
      <c r="P1420" t="s">
        <v>76</v>
      </c>
      <c r="Q1420" t="s">
        <v>67</v>
      </c>
    </row>
    <row r="1421" spans="1:17" x14ac:dyDescent="0.25">
      <c r="A1421">
        <v>15705657</v>
      </c>
      <c r="B1421">
        <v>535</v>
      </c>
      <c r="C1421" t="s">
        <v>14</v>
      </c>
      <c r="D1421" t="s">
        <v>61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 t="s">
        <v>21</v>
      </c>
      <c r="N1421" t="s">
        <v>68</v>
      </c>
      <c r="O1421" t="s">
        <v>73</v>
      </c>
      <c r="P1421" t="s">
        <v>64</v>
      </c>
      <c r="Q1421" t="s">
        <v>67</v>
      </c>
    </row>
    <row r="1422" spans="1:17" x14ac:dyDescent="0.25">
      <c r="A1422">
        <v>15753969</v>
      </c>
      <c r="B1422">
        <v>724</v>
      </c>
      <c r="C1422" t="s">
        <v>16</v>
      </c>
      <c r="D1422" t="s">
        <v>74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 t="s">
        <v>21</v>
      </c>
      <c r="N1422" t="s">
        <v>71</v>
      </c>
      <c r="O1422" t="s">
        <v>66</v>
      </c>
      <c r="P1422" t="s">
        <v>75</v>
      </c>
      <c r="Q1422" t="s">
        <v>67</v>
      </c>
    </row>
    <row r="1423" spans="1:17" x14ac:dyDescent="0.25">
      <c r="A1423">
        <v>15742378</v>
      </c>
      <c r="B1423">
        <v>520</v>
      </c>
      <c r="C1423" t="s">
        <v>15</v>
      </c>
      <c r="D1423" t="s">
        <v>74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 t="s">
        <v>20</v>
      </c>
      <c r="N1423" t="s">
        <v>68</v>
      </c>
      <c r="O1423" t="s">
        <v>73</v>
      </c>
      <c r="P1423" t="s">
        <v>75</v>
      </c>
      <c r="Q1423" t="s">
        <v>67</v>
      </c>
    </row>
    <row r="1424" spans="1:17" x14ac:dyDescent="0.25">
      <c r="A1424">
        <v>15794874</v>
      </c>
      <c r="B1424">
        <v>696</v>
      </c>
      <c r="C1424" t="s">
        <v>16</v>
      </c>
      <c r="D1424" t="s">
        <v>74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 t="s">
        <v>21</v>
      </c>
      <c r="N1424" t="s">
        <v>71</v>
      </c>
      <c r="O1424" t="s">
        <v>73</v>
      </c>
      <c r="P1424" t="s">
        <v>76</v>
      </c>
      <c r="Q1424" t="s">
        <v>67</v>
      </c>
    </row>
    <row r="1425" spans="1:17" x14ac:dyDescent="0.25">
      <c r="A1425">
        <v>15589221</v>
      </c>
      <c r="B1425">
        <v>657</v>
      </c>
      <c r="C1425" t="s">
        <v>15</v>
      </c>
      <c r="D1425" t="s">
        <v>74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 t="s">
        <v>20</v>
      </c>
      <c r="N1425" t="s">
        <v>62</v>
      </c>
      <c r="O1425" t="s">
        <v>73</v>
      </c>
      <c r="P1425" t="s">
        <v>64</v>
      </c>
      <c r="Q1425" t="s">
        <v>67</v>
      </c>
    </row>
    <row r="1426" spans="1:17" x14ac:dyDescent="0.25">
      <c r="A1426">
        <v>15596671</v>
      </c>
      <c r="B1426">
        <v>603</v>
      </c>
      <c r="C1426" t="s">
        <v>16</v>
      </c>
      <c r="D1426" t="s">
        <v>61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  <c r="M1426" t="s">
        <v>21</v>
      </c>
      <c r="N1426" t="s">
        <v>62</v>
      </c>
      <c r="O1426" t="s">
        <v>66</v>
      </c>
      <c r="P1426" t="s">
        <v>70</v>
      </c>
      <c r="Q1426" t="s">
        <v>65</v>
      </c>
    </row>
    <row r="1427" spans="1:17" x14ac:dyDescent="0.25">
      <c r="A1427">
        <v>15583668</v>
      </c>
      <c r="B1427">
        <v>726</v>
      </c>
      <c r="C1427" t="s">
        <v>14</v>
      </c>
      <c r="D1427" t="s">
        <v>61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 t="s">
        <v>21</v>
      </c>
      <c r="N1427" t="s">
        <v>71</v>
      </c>
      <c r="O1427" t="s">
        <v>73</v>
      </c>
      <c r="P1427" t="s">
        <v>64</v>
      </c>
      <c r="Q1427" t="s">
        <v>67</v>
      </c>
    </row>
    <row r="1428" spans="1:17" x14ac:dyDescent="0.25">
      <c r="A1428">
        <v>15710206</v>
      </c>
      <c r="B1428">
        <v>591</v>
      </c>
      <c r="C1428" t="s">
        <v>14</v>
      </c>
      <c r="D1428" t="s">
        <v>61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 t="s">
        <v>20</v>
      </c>
      <c r="N1428" t="s">
        <v>62</v>
      </c>
      <c r="O1428" t="s">
        <v>69</v>
      </c>
      <c r="P1428" t="s">
        <v>75</v>
      </c>
      <c r="Q1428" t="s">
        <v>67</v>
      </c>
    </row>
    <row r="1429" spans="1:17" x14ac:dyDescent="0.25">
      <c r="A1429">
        <v>15799966</v>
      </c>
      <c r="B1429">
        <v>792</v>
      </c>
      <c r="C1429" t="s">
        <v>15</v>
      </c>
      <c r="D1429" t="s">
        <v>61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 t="s">
        <v>22</v>
      </c>
      <c r="N1429" t="s">
        <v>77</v>
      </c>
      <c r="O1429" t="s">
        <v>73</v>
      </c>
      <c r="P1429" t="s">
        <v>76</v>
      </c>
      <c r="Q1429" t="s">
        <v>65</v>
      </c>
    </row>
    <row r="1430" spans="1:17" x14ac:dyDescent="0.25">
      <c r="A1430">
        <v>15794560</v>
      </c>
      <c r="B1430">
        <v>550</v>
      </c>
      <c r="C1430" t="s">
        <v>14</v>
      </c>
      <c r="D1430" t="s">
        <v>74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 t="s">
        <v>22</v>
      </c>
      <c r="N1430" t="s">
        <v>68</v>
      </c>
      <c r="O1430" t="s">
        <v>63</v>
      </c>
      <c r="P1430" t="s">
        <v>75</v>
      </c>
      <c r="Q1430" t="s">
        <v>67</v>
      </c>
    </row>
    <row r="1431" spans="1:17" x14ac:dyDescent="0.25">
      <c r="A1431">
        <v>15626485</v>
      </c>
      <c r="B1431">
        <v>601</v>
      </c>
      <c r="C1431" t="s">
        <v>14</v>
      </c>
      <c r="D1431" t="s">
        <v>61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 t="s">
        <v>19</v>
      </c>
      <c r="N1431" t="s">
        <v>62</v>
      </c>
      <c r="O1431" t="s">
        <v>66</v>
      </c>
      <c r="P1431" t="s">
        <v>70</v>
      </c>
      <c r="Q1431" t="s">
        <v>67</v>
      </c>
    </row>
    <row r="1432" spans="1:17" x14ac:dyDescent="0.25">
      <c r="A1432">
        <v>15703143</v>
      </c>
      <c r="B1432">
        <v>820</v>
      </c>
      <c r="C1432" t="s">
        <v>14</v>
      </c>
      <c r="D1432" t="s">
        <v>61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 t="s">
        <v>19</v>
      </c>
      <c r="N1432" t="s">
        <v>72</v>
      </c>
      <c r="O1432" t="s">
        <v>66</v>
      </c>
      <c r="P1432" t="s">
        <v>75</v>
      </c>
      <c r="Q1432" t="s">
        <v>67</v>
      </c>
    </row>
    <row r="1433" spans="1:17" x14ac:dyDescent="0.25">
      <c r="A1433">
        <v>15809772</v>
      </c>
      <c r="B1433">
        <v>667</v>
      </c>
      <c r="C1433" t="s">
        <v>14</v>
      </c>
      <c r="D1433" t="s">
        <v>74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 t="s">
        <v>21</v>
      </c>
      <c r="N1433" t="s">
        <v>62</v>
      </c>
      <c r="O1433" t="s">
        <v>63</v>
      </c>
      <c r="P1433" t="s">
        <v>64</v>
      </c>
      <c r="Q1433" t="s">
        <v>67</v>
      </c>
    </row>
    <row r="1434" spans="1:17" x14ac:dyDescent="0.25">
      <c r="A1434">
        <v>15687959</v>
      </c>
      <c r="B1434">
        <v>573</v>
      </c>
      <c r="C1434" t="s">
        <v>16</v>
      </c>
      <c r="D1434" t="s">
        <v>61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  <c r="M1434" t="s">
        <v>21</v>
      </c>
      <c r="N1434" t="s">
        <v>68</v>
      </c>
      <c r="O1434" t="s">
        <v>63</v>
      </c>
      <c r="P1434" t="s">
        <v>75</v>
      </c>
      <c r="Q1434" t="s">
        <v>67</v>
      </c>
    </row>
    <row r="1435" spans="1:17" x14ac:dyDescent="0.25">
      <c r="A1435">
        <v>15585282</v>
      </c>
      <c r="B1435">
        <v>755</v>
      </c>
      <c r="C1435" t="s">
        <v>14</v>
      </c>
      <c r="D1435" t="s">
        <v>74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 t="s">
        <v>23</v>
      </c>
      <c r="N1435" t="s">
        <v>77</v>
      </c>
      <c r="O1435" t="s">
        <v>73</v>
      </c>
      <c r="P1435" t="s">
        <v>64</v>
      </c>
      <c r="Q1435" t="s">
        <v>67</v>
      </c>
    </row>
    <row r="1436" spans="1:17" x14ac:dyDescent="0.25">
      <c r="A1436">
        <v>15714993</v>
      </c>
      <c r="B1436">
        <v>552</v>
      </c>
      <c r="C1436" t="s">
        <v>14</v>
      </c>
      <c r="D1436" t="s">
        <v>61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 t="s">
        <v>21</v>
      </c>
      <c r="N1436" t="s">
        <v>68</v>
      </c>
      <c r="O1436" t="s">
        <v>73</v>
      </c>
      <c r="P1436" t="s">
        <v>76</v>
      </c>
      <c r="Q1436" t="s">
        <v>67</v>
      </c>
    </row>
    <row r="1437" spans="1:17" x14ac:dyDescent="0.25">
      <c r="A1437">
        <v>15596021</v>
      </c>
      <c r="B1437">
        <v>598</v>
      </c>
      <c r="C1437" t="s">
        <v>16</v>
      </c>
      <c r="D1437" t="s">
        <v>74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 t="s">
        <v>21</v>
      </c>
      <c r="N1437" t="s">
        <v>62</v>
      </c>
      <c r="O1437" t="s">
        <v>63</v>
      </c>
      <c r="P1437" t="s">
        <v>70</v>
      </c>
      <c r="Q1437" t="s">
        <v>67</v>
      </c>
    </row>
    <row r="1438" spans="1:17" x14ac:dyDescent="0.25">
      <c r="A1438">
        <v>15646615</v>
      </c>
      <c r="B1438">
        <v>576</v>
      </c>
      <c r="C1438" t="s">
        <v>15</v>
      </c>
      <c r="D1438" t="s">
        <v>74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 t="s">
        <v>19</v>
      </c>
      <c r="N1438" t="s">
        <v>68</v>
      </c>
      <c r="O1438" t="s">
        <v>73</v>
      </c>
      <c r="P1438" t="s">
        <v>64</v>
      </c>
      <c r="Q1438" t="s">
        <v>67</v>
      </c>
    </row>
    <row r="1439" spans="1:17" x14ac:dyDescent="0.25">
      <c r="A1439">
        <v>15742632</v>
      </c>
      <c r="B1439">
        <v>670</v>
      </c>
      <c r="C1439" t="s">
        <v>14</v>
      </c>
      <c r="D1439" t="s">
        <v>61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 t="s">
        <v>20</v>
      </c>
      <c r="N1439" t="s">
        <v>71</v>
      </c>
      <c r="O1439" t="s">
        <v>63</v>
      </c>
      <c r="P1439" t="s">
        <v>76</v>
      </c>
      <c r="Q1439" t="s">
        <v>67</v>
      </c>
    </row>
    <row r="1440" spans="1:17" x14ac:dyDescent="0.25">
      <c r="A1440">
        <v>15574068</v>
      </c>
      <c r="B1440">
        <v>504</v>
      </c>
      <c r="C1440" t="s">
        <v>15</v>
      </c>
      <c r="D1440" t="s">
        <v>74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 t="s">
        <v>22</v>
      </c>
      <c r="N1440" t="s">
        <v>68</v>
      </c>
      <c r="O1440" t="s">
        <v>73</v>
      </c>
      <c r="P1440" t="s">
        <v>76</v>
      </c>
      <c r="Q1440" t="s">
        <v>65</v>
      </c>
    </row>
    <row r="1441" spans="1:17" x14ac:dyDescent="0.25">
      <c r="A1441">
        <v>15806967</v>
      </c>
      <c r="B1441">
        <v>778</v>
      </c>
      <c r="C1441" t="s">
        <v>14</v>
      </c>
      <c r="D1441" t="s">
        <v>61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 t="s">
        <v>23</v>
      </c>
      <c r="N1441" t="s">
        <v>77</v>
      </c>
      <c r="O1441" t="s">
        <v>63</v>
      </c>
      <c r="P1441" t="s">
        <v>70</v>
      </c>
      <c r="Q1441" t="s">
        <v>67</v>
      </c>
    </row>
    <row r="1442" spans="1:17" x14ac:dyDescent="0.25">
      <c r="A1442">
        <v>15796334</v>
      </c>
      <c r="B1442">
        <v>558</v>
      </c>
      <c r="C1442" t="s">
        <v>15</v>
      </c>
      <c r="D1442" t="s">
        <v>74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 t="s">
        <v>20</v>
      </c>
      <c r="N1442" t="s">
        <v>68</v>
      </c>
      <c r="O1442" t="s">
        <v>73</v>
      </c>
      <c r="P1442" t="s">
        <v>76</v>
      </c>
      <c r="Q1442" t="s">
        <v>65</v>
      </c>
    </row>
    <row r="1443" spans="1:17" x14ac:dyDescent="0.25">
      <c r="A1443">
        <v>15688713</v>
      </c>
      <c r="B1443">
        <v>627</v>
      </c>
      <c r="C1443" t="s">
        <v>16</v>
      </c>
      <c r="D1443" t="s">
        <v>74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 t="s">
        <v>21</v>
      </c>
      <c r="N1443" t="s">
        <v>62</v>
      </c>
      <c r="O1443" t="s">
        <v>63</v>
      </c>
      <c r="P1443" t="s">
        <v>70</v>
      </c>
      <c r="Q1443" t="s">
        <v>67</v>
      </c>
    </row>
    <row r="1444" spans="1:17" x14ac:dyDescent="0.25">
      <c r="A1444">
        <v>15796179</v>
      </c>
      <c r="B1444">
        <v>683</v>
      </c>
      <c r="C1444" t="s">
        <v>14</v>
      </c>
      <c r="D1444" t="s">
        <v>74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 t="s">
        <v>21</v>
      </c>
      <c r="N1444" t="s">
        <v>71</v>
      </c>
      <c r="O1444" t="s">
        <v>63</v>
      </c>
      <c r="P1444" t="s">
        <v>70</v>
      </c>
      <c r="Q1444" t="s">
        <v>67</v>
      </c>
    </row>
    <row r="1445" spans="1:17" x14ac:dyDescent="0.25">
      <c r="A1445">
        <v>15598751</v>
      </c>
      <c r="B1445">
        <v>556</v>
      </c>
      <c r="C1445" t="s">
        <v>14</v>
      </c>
      <c r="D1445" t="s">
        <v>61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 t="s">
        <v>21</v>
      </c>
      <c r="N1445" t="s">
        <v>68</v>
      </c>
      <c r="O1445" t="s">
        <v>63</v>
      </c>
      <c r="P1445" t="s">
        <v>70</v>
      </c>
      <c r="Q1445" t="s">
        <v>65</v>
      </c>
    </row>
    <row r="1446" spans="1:17" x14ac:dyDescent="0.25">
      <c r="A1446">
        <v>15703019</v>
      </c>
      <c r="B1446">
        <v>583</v>
      </c>
      <c r="C1446" t="s">
        <v>14</v>
      </c>
      <c r="D1446" t="s">
        <v>61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 t="s">
        <v>20</v>
      </c>
      <c r="N1446" t="s">
        <v>62</v>
      </c>
      <c r="O1446" t="s">
        <v>63</v>
      </c>
      <c r="P1446" t="s">
        <v>76</v>
      </c>
      <c r="Q1446" t="s">
        <v>67</v>
      </c>
    </row>
    <row r="1447" spans="1:17" x14ac:dyDescent="0.25">
      <c r="A1447">
        <v>15646302</v>
      </c>
      <c r="B1447">
        <v>705</v>
      </c>
      <c r="C1447" t="s">
        <v>14</v>
      </c>
      <c r="D1447" t="s">
        <v>61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 t="s">
        <v>19</v>
      </c>
      <c r="N1447" t="s">
        <v>71</v>
      </c>
      <c r="O1447" t="s">
        <v>73</v>
      </c>
      <c r="P1447" t="s">
        <v>70</v>
      </c>
      <c r="Q1447" t="s">
        <v>67</v>
      </c>
    </row>
    <row r="1448" spans="1:17" x14ac:dyDescent="0.25">
      <c r="A1448">
        <v>15680855</v>
      </c>
      <c r="B1448">
        <v>637</v>
      </c>
      <c r="C1448" t="s">
        <v>14</v>
      </c>
      <c r="D1448" t="s">
        <v>74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 t="s">
        <v>20</v>
      </c>
      <c r="N1448" t="s">
        <v>62</v>
      </c>
      <c r="O1448" t="s">
        <v>73</v>
      </c>
      <c r="P1448" t="s">
        <v>64</v>
      </c>
      <c r="Q1448" t="s">
        <v>67</v>
      </c>
    </row>
    <row r="1449" spans="1:17" x14ac:dyDescent="0.25">
      <c r="A1449">
        <v>15697311</v>
      </c>
      <c r="B1449">
        <v>697</v>
      </c>
      <c r="C1449" t="s">
        <v>16</v>
      </c>
      <c r="D1449" t="s">
        <v>74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 t="s">
        <v>22</v>
      </c>
      <c r="N1449" t="s">
        <v>71</v>
      </c>
      <c r="O1449" t="s">
        <v>73</v>
      </c>
      <c r="P1449" t="s">
        <v>75</v>
      </c>
      <c r="Q1449" t="s">
        <v>65</v>
      </c>
    </row>
    <row r="1450" spans="1:17" x14ac:dyDescent="0.25">
      <c r="A1450">
        <v>15585367</v>
      </c>
      <c r="B1450">
        <v>555</v>
      </c>
      <c r="C1450" t="s">
        <v>15</v>
      </c>
      <c r="D1450" t="s">
        <v>61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 t="s">
        <v>21</v>
      </c>
      <c r="N1450" t="s">
        <v>68</v>
      </c>
      <c r="O1450" t="s">
        <v>73</v>
      </c>
      <c r="P1450" t="s">
        <v>75</v>
      </c>
      <c r="Q1450" t="s">
        <v>65</v>
      </c>
    </row>
    <row r="1451" spans="1:17" x14ac:dyDescent="0.25">
      <c r="A1451">
        <v>15726556</v>
      </c>
      <c r="B1451">
        <v>594</v>
      </c>
      <c r="C1451" t="s">
        <v>15</v>
      </c>
      <c r="D1451" t="s">
        <v>61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  <c r="M1451" t="s">
        <v>19</v>
      </c>
      <c r="N1451" t="s">
        <v>62</v>
      </c>
      <c r="O1451" t="s">
        <v>73</v>
      </c>
      <c r="P1451" t="s">
        <v>70</v>
      </c>
      <c r="Q1451" t="s">
        <v>67</v>
      </c>
    </row>
    <row r="1452" spans="1:17" x14ac:dyDescent="0.25">
      <c r="A1452">
        <v>15676242</v>
      </c>
      <c r="B1452">
        <v>632</v>
      </c>
      <c r="C1452" t="s">
        <v>16</v>
      </c>
      <c r="D1452" t="s">
        <v>74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 t="s">
        <v>20</v>
      </c>
      <c r="N1452" t="s">
        <v>62</v>
      </c>
      <c r="O1452" t="s">
        <v>73</v>
      </c>
      <c r="P1452" t="s">
        <v>75</v>
      </c>
      <c r="Q1452" t="s">
        <v>65</v>
      </c>
    </row>
    <row r="1453" spans="1:17" x14ac:dyDescent="0.25">
      <c r="A1453">
        <v>15684198</v>
      </c>
      <c r="B1453">
        <v>551</v>
      </c>
      <c r="C1453" t="s">
        <v>14</v>
      </c>
      <c r="D1453" t="s">
        <v>61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 t="s">
        <v>20</v>
      </c>
      <c r="N1453" t="s">
        <v>68</v>
      </c>
      <c r="O1453" t="s">
        <v>63</v>
      </c>
      <c r="P1453" t="s">
        <v>76</v>
      </c>
      <c r="Q1453" t="s">
        <v>67</v>
      </c>
    </row>
    <row r="1454" spans="1:17" x14ac:dyDescent="0.25">
      <c r="A1454">
        <v>15774882</v>
      </c>
      <c r="B1454">
        <v>687</v>
      </c>
      <c r="C1454" t="s">
        <v>14</v>
      </c>
      <c r="D1454" t="s">
        <v>61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  <c r="M1454" t="s">
        <v>20</v>
      </c>
      <c r="N1454" t="s">
        <v>71</v>
      </c>
      <c r="O1454" t="s">
        <v>66</v>
      </c>
      <c r="P1454" t="s">
        <v>75</v>
      </c>
      <c r="Q1454" t="s">
        <v>65</v>
      </c>
    </row>
    <row r="1455" spans="1:17" x14ac:dyDescent="0.25">
      <c r="A1455">
        <v>15714227</v>
      </c>
      <c r="B1455">
        <v>672</v>
      </c>
      <c r="C1455" t="s">
        <v>14</v>
      </c>
      <c r="D1455" t="s">
        <v>61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 t="s">
        <v>22</v>
      </c>
      <c r="N1455" t="s">
        <v>71</v>
      </c>
      <c r="O1455" t="s">
        <v>63</v>
      </c>
      <c r="P1455" t="s">
        <v>70</v>
      </c>
      <c r="Q1455" t="s">
        <v>67</v>
      </c>
    </row>
    <row r="1456" spans="1:17" x14ac:dyDescent="0.25">
      <c r="A1456">
        <v>15608653</v>
      </c>
      <c r="B1456">
        <v>521</v>
      </c>
      <c r="C1456" t="s">
        <v>16</v>
      </c>
      <c r="D1456" t="s">
        <v>61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 t="s">
        <v>20</v>
      </c>
      <c r="N1456" t="s">
        <v>68</v>
      </c>
      <c r="O1456" t="s">
        <v>66</v>
      </c>
      <c r="P1456" t="s">
        <v>70</v>
      </c>
      <c r="Q1456" t="s">
        <v>65</v>
      </c>
    </row>
    <row r="1457" spans="1:17" x14ac:dyDescent="0.25">
      <c r="A1457">
        <v>15784280</v>
      </c>
      <c r="B1457">
        <v>686</v>
      </c>
      <c r="C1457" t="s">
        <v>15</v>
      </c>
      <c r="D1457" t="s">
        <v>74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 t="s">
        <v>20</v>
      </c>
      <c r="N1457" t="s">
        <v>71</v>
      </c>
      <c r="O1457" t="s">
        <v>73</v>
      </c>
      <c r="P1457" t="s">
        <v>64</v>
      </c>
      <c r="Q1457" t="s">
        <v>67</v>
      </c>
    </row>
    <row r="1458" spans="1:17" x14ac:dyDescent="0.25">
      <c r="A1458">
        <v>15789546</v>
      </c>
      <c r="B1458">
        <v>639</v>
      </c>
      <c r="C1458" t="s">
        <v>16</v>
      </c>
      <c r="D1458" t="s">
        <v>74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 t="s">
        <v>19</v>
      </c>
      <c r="N1458" t="s">
        <v>62</v>
      </c>
      <c r="O1458" t="s">
        <v>63</v>
      </c>
      <c r="P1458" t="s">
        <v>70</v>
      </c>
      <c r="Q1458" t="s">
        <v>67</v>
      </c>
    </row>
    <row r="1459" spans="1:17" x14ac:dyDescent="0.25">
      <c r="A1459">
        <v>15590320</v>
      </c>
      <c r="B1459">
        <v>850</v>
      </c>
      <c r="C1459" t="s">
        <v>14</v>
      </c>
      <c r="D1459" t="s">
        <v>74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 t="s">
        <v>23</v>
      </c>
      <c r="N1459" t="s">
        <v>72</v>
      </c>
      <c r="O1459" t="s">
        <v>63</v>
      </c>
      <c r="P1459" t="s">
        <v>75</v>
      </c>
      <c r="Q1459" t="s">
        <v>67</v>
      </c>
    </row>
    <row r="1460" spans="1:17" x14ac:dyDescent="0.25">
      <c r="A1460">
        <v>15678385</v>
      </c>
      <c r="B1460">
        <v>465</v>
      </c>
      <c r="C1460" t="s">
        <v>14</v>
      </c>
      <c r="D1460" t="s">
        <v>74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 t="s">
        <v>19</v>
      </c>
      <c r="N1460" t="s">
        <v>68</v>
      </c>
      <c r="O1460" t="s">
        <v>66</v>
      </c>
      <c r="P1460" t="s">
        <v>64</v>
      </c>
      <c r="Q1460" t="s">
        <v>67</v>
      </c>
    </row>
    <row r="1461" spans="1:17" x14ac:dyDescent="0.25">
      <c r="A1461">
        <v>15571778</v>
      </c>
      <c r="B1461">
        <v>817</v>
      </c>
      <c r="C1461" t="s">
        <v>14</v>
      </c>
      <c r="D1461" t="s">
        <v>61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 t="s">
        <v>22</v>
      </c>
      <c r="N1461" t="s">
        <v>72</v>
      </c>
      <c r="O1461" t="s">
        <v>73</v>
      </c>
      <c r="P1461" t="s">
        <v>76</v>
      </c>
      <c r="Q1461" t="s">
        <v>65</v>
      </c>
    </row>
    <row r="1462" spans="1:17" x14ac:dyDescent="0.25">
      <c r="A1462">
        <v>15657085</v>
      </c>
      <c r="B1462">
        <v>578</v>
      </c>
      <c r="C1462" t="s">
        <v>14</v>
      </c>
      <c r="D1462" t="s">
        <v>74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 t="s">
        <v>19</v>
      </c>
      <c r="N1462" t="s">
        <v>68</v>
      </c>
      <c r="O1462" t="s">
        <v>66</v>
      </c>
      <c r="P1462" t="s">
        <v>76</v>
      </c>
      <c r="Q1462" t="s">
        <v>67</v>
      </c>
    </row>
    <row r="1463" spans="1:17" x14ac:dyDescent="0.25">
      <c r="A1463">
        <v>15640627</v>
      </c>
      <c r="B1463">
        <v>611</v>
      </c>
      <c r="C1463" t="s">
        <v>16</v>
      </c>
      <c r="D1463" t="s">
        <v>74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 t="s">
        <v>20</v>
      </c>
      <c r="N1463" t="s">
        <v>62</v>
      </c>
      <c r="O1463" t="s">
        <v>63</v>
      </c>
      <c r="P1463" t="s">
        <v>75</v>
      </c>
      <c r="Q1463" t="s">
        <v>67</v>
      </c>
    </row>
    <row r="1464" spans="1:17" x14ac:dyDescent="0.25">
      <c r="A1464">
        <v>15566211</v>
      </c>
      <c r="B1464">
        <v>616</v>
      </c>
      <c r="C1464" t="s">
        <v>15</v>
      </c>
      <c r="D1464" t="s">
        <v>61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 t="s">
        <v>21</v>
      </c>
      <c r="N1464" t="s">
        <v>62</v>
      </c>
      <c r="O1464" t="s">
        <v>73</v>
      </c>
      <c r="P1464" t="s">
        <v>64</v>
      </c>
      <c r="Q1464" t="s">
        <v>65</v>
      </c>
    </row>
    <row r="1465" spans="1:17" x14ac:dyDescent="0.25">
      <c r="A1465">
        <v>15669293</v>
      </c>
      <c r="B1465">
        <v>517</v>
      </c>
      <c r="C1465" t="s">
        <v>14</v>
      </c>
      <c r="D1465" t="s">
        <v>74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 t="s">
        <v>20</v>
      </c>
      <c r="N1465" t="s">
        <v>68</v>
      </c>
      <c r="O1465" t="s">
        <v>73</v>
      </c>
      <c r="P1465" t="s">
        <v>75</v>
      </c>
      <c r="Q1465" t="s">
        <v>67</v>
      </c>
    </row>
    <row r="1466" spans="1:17" x14ac:dyDescent="0.25">
      <c r="A1466">
        <v>15595067</v>
      </c>
      <c r="B1466">
        <v>637</v>
      </c>
      <c r="C1466" t="s">
        <v>16</v>
      </c>
      <c r="D1466" t="s">
        <v>61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 t="s">
        <v>21</v>
      </c>
      <c r="N1466" t="s">
        <v>62</v>
      </c>
      <c r="O1466" t="s">
        <v>63</v>
      </c>
      <c r="P1466" t="s">
        <v>70</v>
      </c>
      <c r="Q1466" t="s">
        <v>67</v>
      </c>
    </row>
    <row r="1467" spans="1:17" x14ac:dyDescent="0.25">
      <c r="A1467">
        <v>15753566</v>
      </c>
      <c r="B1467">
        <v>806</v>
      </c>
      <c r="C1467" t="s">
        <v>14</v>
      </c>
      <c r="D1467" t="s">
        <v>61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 t="s">
        <v>20</v>
      </c>
      <c r="N1467" t="s">
        <v>72</v>
      </c>
      <c r="O1467" t="s">
        <v>66</v>
      </c>
      <c r="P1467" t="s">
        <v>75</v>
      </c>
      <c r="Q1467" t="s">
        <v>67</v>
      </c>
    </row>
    <row r="1468" spans="1:17" x14ac:dyDescent="0.25">
      <c r="A1468">
        <v>15650391</v>
      </c>
      <c r="B1468">
        <v>633</v>
      </c>
      <c r="C1468" t="s">
        <v>14</v>
      </c>
      <c r="D1468" t="s">
        <v>61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 t="s">
        <v>19</v>
      </c>
      <c r="N1468" t="s">
        <v>62</v>
      </c>
      <c r="O1468" t="s">
        <v>69</v>
      </c>
      <c r="P1468" t="s">
        <v>70</v>
      </c>
      <c r="Q1468" t="s">
        <v>67</v>
      </c>
    </row>
    <row r="1469" spans="1:17" x14ac:dyDescent="0.25">
      <c r="A1469">
        <v>15681843</v>
      </c>
      <c r="B1469">
        <v>624</v>
      </c>
      <c r="C1469" t="s">
        <v>15</v>
      </c>
      <c r="D1469" t="s">
        <v>61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 t="s">
        <v>20</v>
      </c>
      <c r="N1469" t="s">
        <v>62</v>
      </c>
      <c r="O1469" t="s">
        <v>69</v>
      </c>
      <c r="P1469" t="s">
        <v>64</v>
      </c>
      <c r="Q1469" t="s">
        <v>67</v>
      </c>
    </row>
    <row r="1470" spans="1:17" x14ac:dyDescent="0.25">
      <c r="A1470">
        <v>15814846</v>
      </c>
      <c r="B1470">
        <v>691</v>
      </c>
      <c r="C1470" t="s">
        <v>14</v>
      </c>
      <c r="D1470" t="s">
        <v>74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 t="s">
        <v>22</v>
      </c>
      <c r="N1470" t="s">
        <v>71</v>
      </c>
      <c r="O1470" t="s">
        <v>63</v>
      </c>
      <c r="P1470" t="s">
        <v>75</v>
      </c>
      <c r="Q1470" t="s">
        <v>65</v>
      </c>
    </row>
    <row r="1471" spans="1:17" x14ac:dyDescent="0.25">
      <c r="A1471">
        <v>15670374</v>
      </c>
      <c r="B1471">
        <v>819</v>
      </c>
      <c r="C1471" t="s">
        <v>15</v>
      </c>
      <c r="D1471" t="s">
        <v>61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  <c r="M1471" t="s">
        <v>21</v>
      </c>
      <c r="N1471" t="s">
        <v>72</v>
      </c>
      <c r="O1471" t="s">
        <v>73</v>
      </c>
      <c r="P1471" t="s">
        <v>64</v>
      </c>
      <c r="Q1471" t="s">
        <v>65</v>
      </c>
    </row>
    <row r="1472" spans="1:17" x14ac:dyDescent="0.25">
      <c r="A1472">
        <v>15762332</v>
      </c>
      <c r="B1472">
        <v>568</v>
      </c>
      <c r="C1472" t="s">
        <v>15</v>
      </c>
      <c r="D1472" t="s">
        <v>61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  <c r="M1472" t="s">
        <v>20</v>
      </c>
      <c r="N1472" t="s">
        <v>68</v>
      </c>
      <c r="O1472" t="s">
        <v>66</v>
      </c>
      <c r="P1472" t="s">
        <v>64</v>
      </c>
      <c r="Q1472" t="s">
        <v>67</v>
      </c>
    </row>
    <row r="1473" spans="1:17" x14ac:dyDescent="0.25">
      <c r="A1473">
        <v>15700223</v>
      </c>
      <c r="B1473">
        <v>806</v>
      </c>
      <c r="C1473" t="s">
        <v>14</v>
      </c>
      <c r="D1473" t="s">
        <v>74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 t="s">
        <v>21</v>
      </c>
      <c r="N1473" t="s">
        <v>72</v>
      </c>
      <c r="O1473" t="s">
        <v>69</v>
      </c>
      <c r="P1473" t="s">
        <v>75</v>
      </c>
      <c r="Q1473" t="s">
        <v>67</v>
      </c>
    </row>
    <row r="1474" spans="1:17" x14ac:dyDescent="0.25">
      <c r="A1474">
        <v>15729956</v>
      </c>
      <c r="B1474">
        <v>726</v>
      </c>
      <c r="C1474" t="s">
        <v>16</v>
      </c>
      <c r="D1474" t="s">
        <v>61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  <c r="M1474" t="s">
        <v>19</v>
      </c>
      <c r="N1474" t="s">
        <v>71</v>
      </c>
      <c r="O1474" t="s">
        <v>66</v>
      </c>
      <c r="P1474" t="s">
        <v>64</v>
      </c>
      <c r="Q1474" t="s">
        <v>67</v>
      </c>
    </row>
    <row r="1475" spans="1:17" x14ac:dyDescent="0.25">
      <c r="A1475">
        <v>15594862</v>
      </c>
      <c r="B1475">
        <v>552</v>
      </c>
      <c r="C1475" t="s">
        <v>14</v>
      </c>
      <c r="D1475" t="s">
        <v>74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  <c r="M1475" t="s">
        <v>20</v>
      </c>
      <c r="N1475" t="s">
        <v>68</v>
      </c>
      <c r="O1475" t="s">
        <v>63</v>
      </c>
      <c r="P1475" t="s">
        <v>70</v>
      </c>
      <c r="Q1475" t="s">
        <v>67</v>
      </c>
    </row>
    <row r="1476" spans="1:17" x14ac:dyDescent="0.25">
      <c r="A1476">
        <v>15598782</v>
      </c>
      <c r="B1476">
        <v>755</v>
      </c>
      <c r="C1476" t="s">
        <v>15</v>
      </c>
      <c r="D1476" t="s">
        <v>61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 t="s">
        <v>20</v>
      </c>
      <c r="N1476" t="s">
        <v>77</v>
      </c>
      <c r="O1476" t="s">
        <v>69</v>
      </c>
      <c r="P1476" t="s">
        <v>70</v>
      </c>
      <c r="Q1476" t="s">
        <v>67</v>
      </c>
    </row>
    <row r="1477" spans="1:17" x14ac:dyDescent="0.25">
      <c r="A1477">
        <v>15745080</v>
      </c>
      <c r="B1477">
        <v>634</v>
      </c>
      <c r="C1477" t="s">
        <v>14</v>
      </c>
      <c r="D1477" t="s">
        <v>74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  <c r="M1477" t="s">
        <v>19</v>
      </c>
      <c r="N1477" t="s">
        <v>62</v>
      </c>
      <c r="O1477" t="s">
        <v>63</v>
      </c>
      <c r="P1477" t="s">
        <v>70</v>
      </c>
      <c r="Q1477" t="s">
        <v>67</v>
      </c>
    </row>
    <row r="1478" spans="1:17" x14ac:dyDescent="0.25">
      <c r="A1478">
        <v>15703399</v>
      </c>
      <c r="B1478">
        <v>756</v>
      </c>
      <c r="C1478" t="s">
        <v>14</v>
      </c>
      <c r="D1478" t="s">
        <v>61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 t="s">
        <v>19</v>
      </c>
      <c r="N1478" t="s">
        <v>77</v>
      </c>
      <c r="O1478" t="s">
        <v>73</v>
      </c>
      <c r="P1478" t="s">
        <v>75</v>
      </c>
      <c r="Q1478" t="s">
        <v>67</v>
      </c>
    </row>
    <row r="1479" spans="1:17" x14ac:dyDescent="0.25">
      <c r="A1479">
        <v>15732175</v>
      </c>
      <c r="B1479">
        <v>776</v>
      </c>
      <c r="C1479" t="s">
        <v>14</v>
      </c>
      <c r="D1479" t="s">
        <v>74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 t="s">
        <v>20</v>
      </c>
      <c r="N1479" t="s">
        <v>77</v>
      </c>
      <c r="O1479" t="s">
        <v>63</v>
      </c>
      <c r="P1479" t="s">
        <v>64</v>
      </c>
      <c r="Q1479" t="s">
        <v>67</v>
      </c>
    </row>
    <row r="1480" spans="1:17" x14ac:dyDescent="0.25">
      <c r="A1480">
        <v>15630725</v>
      </c>
      <c r="B1480">
        <v>649</v>
      </c>
      <c r="C1480" t="s">
        <v>14</v>
      </c>
      <c r="D1480" t="s">
        <v>61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 t="s">
        <v>21</v>
      </c>
      <c r="N1480" t="s">
        <v>62</v>
      </c>
      <c r="O1480" t="s">
        <v>66</v>
      </c>
      <c r="P1480" t="s">
        <v>75</v>
      </c>
      <c r="Q1480" t="s">
        <v>65</v>
      </c>
    </row>
    <row r="1481" spans="1:17" x14ac:dyDescent="0.25">
      <c r="A1481">
        <v>15640260</v>
      </c>
      <c r="B1481">
        <v>595</v>
      </c>
      <c r="C1481" t="s">
        <v>15</v>
      </c>
      <c r="D1481" t="s">
        <v>74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  <c r="M1481" t="s">
        <v>20</v>
      </c>
      <c r="N1481" t="s">
        <v>62</v>
      </c>
      <c r="O1481" t="s">
        <v>73</v>
      </c>
      <c r="P1481" t="s">
        <v>70</v>
      </c>
      <c r="Q1481" t="s">
        <v>67</v>
      </c>
    </row>
    <row r="1482" spans="1:17" x14ac:dyDescent="0.25">
      <c r="A1482">
        <v>15716822</v>
      </c>
      <c r="B1482">
        <v>646</v>
      </c>
      <c r="C1482" t="s">
        <v>14</v>
      </c>
      <c r="D1482" t="s">
        <v>74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 t="s">
        <v>20</v>
      </c>
      <c r="N1482" t="s">
        <v>62</v>
      </c>
      <c r="O1482" t="s">
        <v>66</v>
      </c>
      <c r="P1482" t="s">
        <v>75</v>
      </c>
      <c r="Q1482" t="s">
        <v>67</v>
      </c>
    </row>
    <row r="1483" spans="1:17" x14ac:dyDescent="0.25">
      <c r="A1483">
        <v>15583748</v>
      </c>
      <c r="B1483">
        <v>592</v>
      </c>
      <c r="C1483" t="s">
        <v>16</v>
      </c>
      <c r="D1483" t="s">
        <v>74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 t="s">
        <v>20</v>
      </c>
      <c r="N1483" t="s">
        <v>62</v>
      </c>
      <c r="O1483" t="s">
        <v>63</v>
      </c>
      <c r="P1483" t="s">
        <v>70</v>
      </c>
      <c r="Q1483" t="s">
        <v>67</v>
      </c>
    </row>
    <row r="1484" spans="1:17" x14ac:dyDescent="0.25">
      <c r="A1484">
        <v>15605968</v>
      </c>
      <c r="B1484">
        <v>574</v>
      </c>
      <c r="C1484" t="s">
        <v>14</v>
      </c>
      <c r="D1484" t="s">
        <v>74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 t="s">
        <v>19</v>
      </c>
      <c r="N1484" t="s">
        <v>68</v>
      </c>
      <c r="O1484" t="s">
        <v>66</v>
      </c>
      <c r="P1484" t="s">
        <v>70</v>
      </c>
      <c r="Q1484" t="s">
        <v>67</v>
      </c>
    </row>
    <row r="1485" spans="1:17" x14ac:dyDescent="0.25">
      <c r="A1485">
        <v>15790683</v>
      </c>
      <c r="B1485">
        <v>850</v>
      </c>
      <c r="C1485" t="s">
        <v>14</v>
      </c>
      <c r="D1485" t="s">
        <v>74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 t="s">
        <v>20</v>
      </c>
      <c r="N1485" t="s">
        <v>72</v>
      </c>
      <c r="O1485" t="s">
        <v>73</v>
      </c>
      <c r="P1485" t="s">
        <v>64</v>
      </c>
      <c r="Q1485" t="s">
        <v>67</v>
      </c>
    </row>
    <row r="1486" spans="1:17" x14ac:dyDescent="0.25">
      <c r="A1486">
        <v>15607713</v>
      </c>
      <c r="B1486">
        <v>850</v>
      </c>
      <c r="C1486" t="s">
        <v>16</v>
      </c>
      <c r="D1486" t="s">
        <v>61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 t="s">
        <v>19</v>
      </c>
      <c r="N1486" t="s">
        <v>72</v>
      </c>
      <c r="O1486" t="s">
        <v>63</v>
      </c>
      <c r="P1486" t="s">
        <v>64</v>
      </c>
      <c r="Q1486" t="s">
        <v>67</v>
      </c>
    </row>
    <row r="1487" spans="1:17" x14ac:dyDescent="0.25">
      <c r="A1487">
        <v>15700212</v>
      </c>
      <c r="B1487">
        <v>475</v>
      </c>
      <c r="C1487" t="s">
        <v>14</v>
      </c>
      <c r="D1487" t="s">
        <v>61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 t="s">
        <v>21</v>
      </c>
      <c r="N1487" t="s">
        <v>68</v>
      </c>
      <c r="O1487" t="s">
        <v>63</v>
      </c>
      <c r="P1487" t="s">
        <v>76</v>
      </c>
      <c r="Q1487" t="s">
        <v>65</v>
      </c>
    </row>
    <row r="1488" spans="1:17" x14ac:dyDescent="0.25">
      <c r="A1488">
        <v>15626710</v>
      </c>
      <c r="B1488">
        <v>642</v>
      </c>
      <c r="C1488" t="s">
        <v>14</v>
      </c>
      <c r="D1488" t="s">
        <v>61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  <c r="M1488" t="s">
        <v>20</v>
      </c>
      <c r="N1488" t="s">
        <v>62</v>
      </c>
      <c r="O1488" t="s">
        <v>63</v>
      </c>
      <c r="P1488" t="s">
        <v>75</v>
      </c>
      <c r="Q1488" t="s">
        <v>67</v>
      </c>
    </row>
    <row r="1489" spans="1:17" x14ac:dyDescent="0.25">
      <c r="A1489">
        <v>15716491</v>
      </c>
      <c r="B1489">
        <v>710</v>
      </c>
      <c r="C1489" t="s">
        <v>16</v>
      </c>
      <c r="D1489" t="s">
        <v>61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 t="s">
        <v>22</v>
      </c>
      <c r="N1489" t="s">
        <v>71</v>
      </c>
      <c r="O1489" t="s">
        <v>66</v>
      </c>
      <c r="P1489" t="s">
        <v>75</v>
      </c>
      <c r="Q1489" t="s">
        <v>65</v>
      </c>
    </row>
    <row r="1490" spans="1:17" x14ac:dyDescent="0.25">
      <c r="A1490">
        <v>15625824</v>
      </c>
      <c r="B1490">
        <v>596</v>
      </c>
      <c r="C1490" t="s">
        <v>16</v>
      </c>
      <c r="D1490" t="s">
        <v>74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 t="s">
        <v>20</v>
      </c>
      <c r="N1490" t="s">
        <v>62</v>
      </c>
      <c r="O1490" t="s">
        <v>73</v>
      </c>
      <c r="P1490" t="s">
        <v>70</v>
      </c>
      <c r="Q1490" t="s">
        <v>65</v>
      </c>
    </row>
    <row r="1491" spans="1:17" x14ac:dyDescent="0.25">
      <c r="A1491">
        <v>15617705</v>
      </c>
      <c r="B1491">
        <v>609</v>
      </c>
      <c r="C1491" t="s">
        <v>14</v>
      </c>
      <c r="D1491" t="s">
        <v>61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 t="s">
        <v>20</v>
      </c>
      <c r="N1491" t="s">
        <v>62</v>
      </c>
      <c r="O1491" t="s">
        <v>73</v>
      </c>
      <c r="P1491" t="s">
        <v>70</v>
      </c>
      <c r="Q1491" t="s">
        <v>67</v>
      </c>
    </row>
    <row r="1492" spans="1:17" x14ac:dyDescent="0.25">
      <c r="A1492">
        <v>15761976</v>
      </c>
      <c r="B1492">
        <v>797</v>
      </c>
      <c r="C1492" t="s">
        <v>16</v>
      </c>
      <c r="D1492" t="s">
        <v>61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 t="s">
        <v>20</v>
      </c>
      <c r="N1492" t="s">
        <v>77</v>
      </c>
      <c r="O1492" t="s">
        <v>63</v>
      </c>
      <c r="P1492" t="s">
        <v>70</v>
      </c>
      <c r="Q1492" t="s">
        <v>67</v>
      </c>
    </row>
    <row r="1493" spans="1:17" x14ac:dyDescent="0.25">
      <c r="A1493">
        <v>15634891</v>
      </c>
      <c r="B1493">
        <v>504</v>
      </c>
      <c r="C1493" t="s">
        <v>15</v>
      </c>
      <c r="D1493" t="s">
        <v>61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 t="s">
        <v>21</v>
      </c>
      <c r="N1493" t="s">
        <v>68</v>
      </c>
      <c r="O1493" t="s">
        <v>73</v>
      </c>
      <c r="P1493" t="s">
        <v>70</v>
      </c>
      <c r="Q1493" t="s">
        <v>65</v>
      </c>
    </row>
    <row r="1494" spans="1:17" x14ac:dyDescent="0.25">
      <c r="A1494">
        <v>15744517</v>
      </c>
      <c r="B1494">
        <v>735</v>
      </c>
      <c r="C1494" t="s">
        <v>16</v>
      </c>
      <c r="D1494" t="s">
        <v>74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 t="s">
        <v>22</v>
      </c>
      <c r="N1494" t="s">
        <v>71</v>
      </c>
      <c r="O1494" t="s">
        <v>63</v>
      </c>
      <c r="P1494" t="s">
        <v>76</v>
      </c>
      <c r="Q1494" t="s">
        <v>65</v>
      </c>
    </row>
    <row r="1495" spans="1:17" x14ac:dyDescent="0.25">
      <c r="A1495">
        <v>15686963</v>
      </c>
      <c r="B1495">
        <v>680</v>
      </c>
      <c r="C1495" t="s">
        <v>16</v>
      </c>
      <c r="D1495" t="s">
        <v>61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  <c r="M1495" t="s">
        <v>20</v>
      </c>
      <c r="N1495" t="s">
        <v>71</v>
      </c>
      <c r="O1495" t="s">
        <v>63</v>
      </c>
      <c r="P1495" t="s">
        <v>75</v>
      </c>
      <c r="Q1495" t="s">
        <v>67</v>
      </c>
    </row>
    <row r="1496" spans="1:17" x14ac:dyDescent="0.25">
      <c r="A1496">
        <v>15808189</v>
      </c>
      <c r="B1496">
        <v>449</v>
      </c>
      <c r="C1496" t="s">
        <v>14</v>
      </c>
      <c r="D1496" t="s">
        <v>74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 t="s">
        <v>22</v>
      </c>
      <c r="N1496" t="s">
        <v>68</v>
      </c>
      <c r="O1496" t="s">
        <v>63</v>
      </c>
      <c r="P1496" t="s">
        <v>70</v>
      </c>
      <c r="Q1496" t="s">
        <v>67</v>
      </c>
    </row>
    <row r="1497" spans="1:17" x14ac:dyDescent="0.25">
      <c r="A1497">
        <v>15580845</v>
      </c>
      <c r="B1497">
        <v>685</v>
      </c>
      <c r="C1497" t="s">
        <v>15</v>
      </c>
      <c r="D1497" t="s">
        <v>74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 t="s">
        <v>22</v>
      </c>
      <c r="N1497" t="s">
        <v>71</v>
      </c>
      <c r="O1497" t="s">
        <v>73</v>
      </c>
      <c r="P1497" t="s">
        <v>70</v>
      </c>
      <c r="Q1497" t="s">
        <v>67</v>
      </c>
    </row>
    <row r="1498" spans="1:17" x14ac:dyDescent="0.25">
      <c r="A1498">
        <v>15799156</v>
      </c>
      <c r="B1498">
        <v>569</v>
      </c>
      <c r="C1498" t="s">
        <v>16</v>
      </c>
      <c r="D1498" t="s">
        <v>74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  <c r="M1498" t="s">
        <v>20</v>
      </c>
      <c r="N1498" t="s">
        <v>68</v>
      </c>
      <c r="O1498" t="s">
        <v>63</v>
      </c>
      <c r="P1498" t="s">
        <v>70</v>
      </c>
      <c r="Q1498" t="s">
        <v>67</v>
      </c>
    </row>
    <row r="1499" spans="1:17" x14ac:dyDescent="0.25">
      <c r="A1499">
        <v>15694296</v>
      </c>
      <c r="B1499">
        <v>631</v>
      </c>
      <c r="C1499" t="s">
        <v>14</v>
      </c>
      <c r="D1499" t="s">
        <v>74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 t="s">
        <v>20</v>
      </c>
      <c r="N1499" t="s">
        <v>62</v>
      </c>
      <c r="O1499" t="s">
        <v>73</v>
      </c>
      <c r="P1499" t="s">
        <v>76</v>
      </c>
      <c r="Q1499" t="s">
        <v>67</v>
      </c>
    </row>
    <row r="1500" spans="1:17" x14ac:dyDescent="0.25">
      <c r="A1500">
        <v>15677049</v>
      </c>
      <c r="B1500">
        <v>595</v>
      </c>
      <c r="C1500" t="s">
        <v>15</v>
      </c>
      <c r="D1500" t="s">
        <v>61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 t="s">
        <v>19</v>
      </c>
      <c r="N1500" t="s">
        <v>62</v>
      </c>
      <c r="O1500" t="s">
        <v>73</v>
      </c>
      <c r="P1500" t="s">
        <v>70</v>
      </c>
      <c r="Q1500" t="s">
        <v>67</v>
      </c>
    </row>
    <row r="1501" spans="1:17" x14ac:dyDescent="0.25">
      <c r="A1501">
        <v>15583595</v>
      </c>
      <c r="B1501">
        <v>461</v>
      </c>
      <c r="C1501" t="s">
        <v>14</v>
      </c>
      <c r="D1501" t="s">
        <v>61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 t="s">
        <v>19</v>
      </c>
      <c r="N1501" t="s">
        <v>68</v>
      </c>
      <c r="O1501" t="s">
        <v>63</v>
      </c>
      <c r="P1501" t="s">
        <v>70</v>
      </c>
      <c r="Q1501" t="s">
        <v>67</v>
      </c>
    </row>
    <row r="1502" spans="1:17" x14ac:dyDescent="0.25">
      <c r="A1502">
        <v>15590146</v>
      </c>
      <c r="B1502">
        <v>630</v>
      </c>
      <c r="C1502" t="s">
        <v>14</v>
      </c>
      <c r="D1502" t="s">
        <v>74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 t="s">
        <v>22</v>
      </c>
      <c r="N1502" t="s">
        <v>62</v>
      </c>
      <c r="O1502" t="s">
        <v>66</v>
      </c>
      <c r="P1502" t="s">
        <v>64</v>
      </c>
      <c r="Q1502" t="s">
        <v>65</v>
      </c>
    </row>
    <row r="1503" spans="1:17" x14ac:dyDescent="0.25">
      <c r="A1503">
        <v>15801548</v>
      </c>
      <c r="B1503">
        <v>661</v>
      </c>
      <c r="C1503" t="s">
        <v>14</v>
      </c>
      <c r="D1503" t="s">
        <v>61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 t="s">
        <v>20</v>
      </c>
      <c r="N1503" t="s">
        <v>62</v>
      </c>
      <c r="O1503" t="s">
        <v>73</v>
      </c>
      <c r="P1503" t="s">
        <v>70</v>
      </c>
      <c r="Q1503" t="s">
        <v>67</v>
      </c>
    </row>
    <row r="1504" spans="1:17" x14ac:dyDescent="0.25">
      <c r="A1504">
        <v>15660833</v>
      </c>
      <c r="B1504">
        <v>796</v>
      </c>
      <c r="C1504" t="s">
        <v>15</v>
      </c>
      <c r="D1504" t="s">
        <v>74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 t="s">
        <v>20</v>
      </c>
      <c r="N1504" t="s">
        <v>77</v>
      </c>
      <c r="O1504" t="s">
        <v>66</v>
      </c>
      <c r="P1504" t="s">
        <v>75</v>
      </c>
      <c r="Q1504" t="s">
        <v>67</v>
      </c>
    </row>
    <row r="1505" spans="1:17" x14ac:dyDescent="0.25">
      <c r="A1505">
        <v>15762277</v>
      </c>
      <c r="B1505">
        <v>710</v>
      </c>
      <c r="C1505" t="s">
        <v>14</v>
      </c>
      <c r="D1505" t="s">
        <v>74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 t="s">
        <v>21</v>
      </c>
      <c r="N1505" t="s">
        <v>71</v>
      </c>
      <c r="O1505" t="s">
        <v>69</v>
      </c>
      <c r="P1505" t="s">
        <v>75</v>
      </c>
      <c r="Q1505" t="s">
        <v>65</v>
      </c>
    </row>
    <row r="1506" spans="1:17" x14ac:dyDescent="0.25">
      <c r="A1506">
        <v>15791302</v>
      </c>
      <c r="B1506">
        <v>741</v>
      </c>
      <c r="C1506" t="s">
        <v>14</v>
      </c>
      <c r="D1506" t="s">
        <v>74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  <c r="M1506" t="s">
        <v>20</v>
      </c>
      <c r="N1506" t="s">
        <v>77</v>
      </c>
      <c r="O1506" t="s">
        <v>63</v>
      </c>
      <c r="P1506" t="s">
        <v>70</v>
      </c>
      <c r="Q1506" t="s">
        <v>67</v>
      </c>
    </row>
    <row r="1507" spans="1:17" x14ac:dyDescent="0.25">
      <c r="A1507">
        <v>15798975</v>
      </c>
      <c r="B1507">
        <v>606</v>
      </c>
      <c r="C1507" t="s">
        <v>15</v>
      </c>
      <c r="D1507" t="s">
        <v>74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  <c r="M1507" t="s">
        <v>21</v>
      </c>
      <c r="N1507" t="s">
        <v>62</v>
      </c>
      <c r="O1507" t="s">
        <v>73</v>
      </c>
      <c r="P1507" t="s">
        <v>75</v>
      </c>
      <c r="Q1507" t="s">
        <v>65</v>
      </c>
    </row>
    <row r="1508" spans="1:17" x14ac:dyDescent="0.25">
      <c r="A1508">
        <v>15599956</v>
      </c>
      <c r="B1508">
        <v>747</v>
      </c>
      <c r="C1508" t="s">
        <v>14</v>
      </c>
      <c r="D1508" t="s">
        <v>74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 t="s">
        <v>19</v>
      </c>
      <c r="N1508" t="s">
        <v>77</v>
      </c>
      <c r="O1508" t="s">
        <v>63</v>
      </c>
      <c r="P1508" t="s">
        <v>76</v>
      </c>
      <c r="Q1508" t="s">
        <v>67</v>
      </c>
    </row>
    <row r="1509" spans="1:17" x14ac:dyDescent="0.25">
      <c r="A1509">
        <v>15577274</v>
      </c>
      <c r="B1509">
        <v>549</v>
      </c>
      <c r="C1509" t="s">
        <v>15</v>
      </c>
      <c r="D1509" t="s">
        <v>61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 t="s">
        <v>21</v>
      </c>
      <c r="N1509" t="s">
        <v>68</v>
      </c>
      <c r="O1509" t="s">
        <v>73</v>
      </c>
      <c r="P1509" t="s">
        <v>75</v>
      </c>
      <c r="Q1509" t="s">
        <v>67</v>
      </c>
    </row>
    <row r="1510" spans="1:17" x14ac:dyDescent="0.25">
      <c r="A1510">
        <v>15701200</v>
      </c>
      <c r="B1510">
        <v>576</v>
      </c>
      <c r="C1510" t="s">
        <v>14</v>
      </c>
      <c r="D1510" t="s">
        <v>74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 t="s">
        <v>20</v>
      </c>
      <c r="N1510" t="s">
        <v>68</v>
      </c>
      <c r="O1510" t="s">
        <v>63</v>
      </c>
      <c r="P1510" t="s">
        <v>70</v>
      </c>
      <c r="Q1510" t="s">
        <v>67</v>
      </c>
    </row>
    <row r="1511" spans="1:17" x14ac:dyDescent="0.25">
      <c r="A1511">
        <v>15638149</v>
      </c>
      <c r="B1511">
        <v>528</v>
      </c>
      <c r="C1511" t="s">
        <v>14</v>
      </c>
      <c r="D1511" t="s">
        <v>74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 t="s">
        <v>20</v>
      </c>
      <c r="N1511" t="s">
        <v>68</v>
      </c>
      <c r="O1511" t="s">
        <v>73</v>
      </c>
      <c r="P1511" t="s">
        <v>70</v>
      </c>
      <c r="Q1511" t="s">
        <v>67</v>
      </c>
    </row>
    <row r="1512" spans="1:17" x14ac:dyDescent="0.25">
      <c r="A1512">
        <v>15786199</v>
      </c>
      <c r="B1512">
        <v>535</v>
      </c>
      <c r="C1512" t="s">
        <v>14</v>
      </c>
      <c r="D1512" t="s">
        <v>74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 t="s">
        <v>20</v>
      </c>
      <c r="N1512" t="s">
        <v>68</v>
      </c>
      <c r="O1512" t="s">
        <v>73</v>
      </c>
      <c r="P1512" t="s">
        <v>64</v>
      </c>
      <c r="Q1512" t="s">
        <v>67</v>
      </c>
    </row>
    <row r="1513" spans="1:17" x14ac:dyDescent="0.25">
      <c r="A1513">
        <v>15701765</v>
      </c>
      <c r="B1513">
        <v>575</v>
      </c>
      <c r="C1513" t="s">
        <v>16</v>
      </c>
      <c r="D1513" t="s">
        <v>61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 t="s">
        <v>20</v>
      </c>
      <c r="N1513" t="s">
        <v>68</v>
      </c>
      <c r="O1513" t="s">
        <v>63</v>
      </c>
      <c r="P1513" t="s">
        <v>64</v>
      </c>
      <c r="Q1513" t="s">
        <v>67</v>
      </c>
    </row>
    <row r="1514" spans="1:17" x14ac:dyDescent="0.25">
      <c r="A1514">
        <v>15586974</v>
      </c>
      <c r="B1514">
        <v>656</v>
      </c>
      <c r="C1514" t="s">
        <v>14</v>
      </c>
      <c r="D1514" t="s">
        <v>74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 t="s">
        <v>20</v>
      </c>
      <c r="N1514" t="s">
        <v>62</v>
      </c>
      <c r="O1514" t="s">
        <v>63</v>
      </c>
      <c r="P1514" t="s">
        <v>76</v>
      </c>
      <c r="Q1514" t="s">
        <v>67</v>
      </c>
    </row>
    <row r="1515" spans="1:17" x14ac:dyDescent="0.25">
      <c r="A1515">
        <v>15729040</v>
      </c>
      <c r="B1515">
        <v>440</v>
      </c>
      <c r="C1515" t="s">
        <v>14</v>
      </c>
      <c r="D1515" t="s">
        <v>74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 t="s">
        <v>21</v>
      </c>
      <c r="N1515" t="s">
        <v>68</v>
      </c>
      <c r="O1515" t="s">
        <v>63</v>
      </c>
      <c r="P1515" t="s">
        <v>64</v>
      </c>
      <c r="Q1515" t="s">
        <v>67</v>
      </c>
    </row>
    <row r="1516" spans="1:17" x14ac:dyDescent="0.25">
      <c r="A1516">
        <v>15788676</v>
      </c>
      <c r="B1516">
        <v>539</v>
      </c>
      <c r="C1516" t="s">
        <v>16</v>
      </c>
      <c r="D1516" t="s">
        <v>74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  <c r="M1516" t="s">
        <v>20</v>
      </c>
      <c r="N1516" t="s">
        <v>68</v>
      </c>
      <c r="O1516" t="s">
        <v>66</v>
      </c>
      <c r="P1516" t="s">
        <v>70</v>
      </c>
      <c r="Q1516" t="s">
        <v>67</v>
      </c>
    </row>
    <row r="1517" spans="1:17" x14ac:dyDescent="0.25">
      <c r="A1517">
        <v>15602497</v>
      </c>
      <c r="B1517">
        <v>850</v>
      </c>
      <c r="C1517" t="s">
        <v>16</v>
      </c>
      <c r="D1517" t="s">
        <v>74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 t="s">
        <v>20</v>
      </c>
      <c r="N1517" t="s">
        <v>72</v>
      </c>
      <c r="O1517" t="s">
        <v>73</v>
      </c>
      <c r="P1517" t="s">
        <v>70</v>
      </c>
      <c r="Q1517" t="s">
        <v>67</v>
      </c>
    </row>
    <row r="1518" spans="1:17" x14ac:dyDescent="0.25">
      <c r="A1518">
        <v>15701333</v>
      </c>
      <c r="B1518">
        <v>646</v>
      </c>
      <c r="C1518" t="s">
        <v>14</v>
      </c>
      <c r="D1518" t="s">
        <v>61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 t="s">
        <v>20</v>
      </c>
      <c r="N1518" t="s">
        <v>62</v>
      </c>
      <c r="O1518" t="s">
        <v>66</v>
      </c>
      <c r="P1518" t="s">
        <v>70</v>
      </c>
      <c r="Q1518" t="s">
        <v>67</v>
      </c>
    </row>
    <row r="1519" spans="1:17" x14ac:dyDescent="0.25">
      <c r="A1519">
        <v>15812071</v>
      </c>
      <c r="B1519">
        <v>744</v>
      </c>
      <c r="C1519" t="s">
        <v>14</v>
      </c>
      <c r="D1519" t="s">
        <v>74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  <c r="M1519" t="s">
        <v>22</v>
      </c>
      <c r="N1519" t="s">
        <v>77</v>
      </c>
      <c r="O1519" t="s">
        <v>66</v>
      </c>
      <c r="P1519" t="s">
        <v>70</v>
      </c>
      <c r="Q1519" t="s">
        <v>67</v>
      </c>
    </row>
    <row r="1520" spans="1:17" x14ac:dyDescent="0.25">
      <c r="A1520">
        <v>15634375</v>
      </c>
      <c r="B1520">
        <v>710</v>
      </c>
      <c r="C1520" t="s">
        <v>16</v>
      </c>
      <c r="D1520" t="s">
        <v>61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 t="s">
        <v>20</v>
      </c>
      <c r="N1520" t="s">
        <v>71</v>
      </c>
      <c r="O1520" t="s">
        <v>63</v>
      </c>
      <c r="P1520" t="s">
        <v>70</v>
      </c>
      <c r="Q1520" t="s">
        <v>67</v>
      </c>
    </row>
    <row r="1521" spans="1:17" x14ac:dyDescent="0.25">
      <c r="A1521">
        <v>15738267</v>
      </c>
      <c r="B1521">
        <v>544</v>
      </c>
      <c r="C1521" t="s">
        <v>14</v>
      </c>
      <c r="D1521" t="s">
        <v>61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 t="s">
        <v>23</v>
      </c>
      <c r="N1521" t="s">
        <v>68</v>
      </c>
      <c r="O1521" t="s">
        <v>73</v>
      </c>
      <c r="P1521" t="s">
        <v>75</v>
      </c>
      <c r="Q1521" t="s">
        <v>65</v>
      </c>
    </row>
    <row r="1522" spans="1:17" x14ac:dyDescent="0.25">
      <c r="A1522">
        <v>15786800</v>
      </c>
      <c r="B1522">
        <v>723</v>
      </c>
      <c r="C1522" t="s">
        <v>15</v>
      </c>
      <c r="D1522" t="s">
        <v>74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 t="s">
        <v>22</v>
      </c>
      <c r="N1522" t="s">
        <v>71</v>
      </c>
      <c r="O1522" t="s">
        <v>73</v>
      </c>
      <c r="P1522" t="s">
        <v>75</v>
      </c>
      <c r="Q1522" t="s">
        <v>65</v>
      </c>
    </row>
    <row r="1523" spans="1:17" x14ac:dyDescent="0.25">
      <c r="A1523">
        <v>15591130</v>
      </c>
      <c r="B1523">
        <v>507</v>
      </c>
      <c r="C1523" t="s">
        <v>16</v>
      </c>
      <c r="D1523" t="s">
        <v>61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  <c r="M1523" t="s">
        <v>19</v>
      </c>
      <c r="N1523" t="s">
        <v>68</v>
      </c>
      <c r="O1523" t="s">
        <v>63</v>
      </c>
      <c r="P1523" t="s">
        <v>70</v>
      </c>
      <c r="Q1523" t="s">
        <v>67</v>
      </c>
    </row>
    <row r="1524" spans="1:17" x14ac:dyDescent="0.25">
      <c r="A1524">
        <v>15720662</v>
      </c>
      <c r="B1524">
        <v>787</v>
      </c>
      <c r="C1524" t="s">
        <v>14</v>
      </c>
      <c r="D1524" t="s">
        <v>61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  <c r="M1524" t="s">
        <v>20</v>
      </c>
      <c r="N1524" t="s">
        <v>77</v>
      </c>
      <c r="O1524" t="s">
        <v>73</v>
      </c>
      <c r="P1524" t="s">
        <v>64</v>
      </c>
      <c r="Q1524" t="s">
        <v>67</v>
      </c>
    </row>
    <row r="1525" spans="1:17" x14ac:dyDescent="0.25">
      <c r="A1525">
        <v>15751531</v>
      </c>
      <c r="B1525">
        <v>598</v>
      </c>
      <c r="C1525" t="s">
        <v>16</v>
      </c>
      <c r="D1525" t="s">
        <v>74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 t="s">
        <v>21</v>
      </c>
      <c r="N1525" t="s">
        <v>62</v>
      </c>
      <c r="O1525" t="s">
        <v>63</v>
      </c>
      <c r="P1525" t="s">
        <v>70</v>
      </c>
      <c r="Q1525" t="s">
        <v>67</v>
      </c>
    </row>
    <row r="1526" spans="1:17" x14ac:dyDescent="0.25">
      <c r="A1526">
        <v>15653595</v>
      </c>
      <c r="B1526">
        <v>796</v>
      </c>
      <c r="C1526" t="s">
        <v>14</v>
      </c>
      <c r="D1526" t="s">
        <v>74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 t="s">
        <v>22</v>
      </c>
      <c r="N1526" t="s">
        <v>77</v>
      </c>
      <c r="O1526" t="s">
        <v>63</v>
      </c>
      <c r="P1526" t="s">
        <v>70</v>
      </c>
      <c r="Q1526" t="s">
        <v>67</v>
      </c>
    </row>
    <row r="1527" spans="1:17" x14ac:dyDescent="0.25">
      <c r="A1527">
        <v>15568360</v>
      </c>
      <c r="B1527">
        <v>569</v>
      </c>
      <c r="C1527" t="s">
        <v>16</v>
      </c>
      <c r="D1527" t="s">
        <v>61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  <c r="M1527" t="s">
        <v>21</v>
      </c>
      <c r="N1527" t="s">
        <v>68</v>
      </c>
      <c r="O1527" t="s">
        <v>73</v>
      </c>
      <c r="P1527" t="s">
        <v>75</v>
      </c>
      <c r="Q1527" t="s">
        <v>67</v>
      </c>
    </row>
    <row r="1528" spans="1:17" x14ac:dyDescent="0.25">
      <c r="A1528">
        <v>15781210</v>
      </c>
      <c r="B1528">
        <v>711</v>
      </c>
      <c r="C1528" t="s">
        <v>14</v>
      </c>
      <c r="D1528" t="s">
        <v>74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 t="s">
        <v>20</v>
      </c>
      <c r="N1528" t="s">
        <v>71</v>
      </c>
      <c r="O1528" t="s">
        <v>63</v>
      </c>
      <c r="P1528" t="s">
        <v>70</v>
      </c>
      <c r="Q1528" t="s">
        <v>67</v>
      </c>
    </row>
    <row r="1529" spans="1:17" x14ac:dyDescent="0.25">
      <c r="A1529">
        <v>15668058</v>
      </c>
      <c r="B1529">
        <v>661</v>
      </c>
      <c r="C1529" t="s">
        <v>15</v>
      </c>
      <c r="D1529" t="s">
        <v>74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 t="s">
        <v>20</v>
      </c>
      <c r="N1529" t="s">
        <v>62</v>
      </c>
      <c r="O1529" t="s">
        <v>73</v>
      </c>
      <c r="P1529" t="s">
        <v>70</v>
      </c>
      <c r="Q1529" t="s">
        <v>67</v>
      </c>
    </row>
    <row r="1530" spans="1:17" x14ac:dyDescent="0.25">
      <c r="A1530">
        <v>15597131</v>
      </c>
      <c r="B1530">
        <v>415</v>
      </c>
      <c r="C1530" t="s">
        <v>14</v>
      </c>
      <c r="D1530" t="s">
        <v>74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 t="s">
        <v>20</v>
      </c>
      <c r="N1530" t="s">
        <v>68</v>
      </c>
      <c r="O1530" t="s">
        <v>73</v>
      </c>
      <c r="P1530" t="s">
        <v>75</v>
      </c>
      <c r="Q1530" t="s">
        <v>67</v>
      </c>
    </row>
    <row r="1531" spans="1:17" x14ac:dyDescent="0.25">
      <c r="A1531">
        <v>15697283</v>
      </c>
      <c r="B1531">
        <v>578</v>
      </c>
      <c r="C1531" t="s">
        <v>16</v>
      </c>
      <c r="D1531" t="s">
        <v>74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 t="s">
        <v>19</v>
      </c>
      <c r="N1531" t="s">
        <v>68</v>
      </c>
      <c r="O1531" t="s">
        <v>63</v>
      </c>
      <c r="P1531" t="s">
        <v>70</v>
      </c>
      <c r="Q1531" t="s">
        <v>67</v>
      </c>
    </row>
    <row r="1532" spans="1:17" x14ac:dyDescent="0.25">
      <c r="A1532">
        <v>15640953</v>
      </c>
      <c r="B1532">
        <v>611</v>
      </c>
      <c r="C1532" t="s">
        <v>14</v>
      </c>
      <c r="D1532" t="s">
        <v>61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 t="s">
        <v>19</v>
      </c>
      <c r="N1532" t="s">
        <v>62</v>
      </c>
      <c r="O1532" t="s">
        <v>73</v>
      </c>
      <c r="P1532" t="s">
        <v>64</v>
      </c>
      <c r="Q1532" t="s">
        <v>67</v>
      </c>
    </row>
    <row r="1533" spans="1:17" x14ac:dyDescent="0.25">
      <c r="A1533">
        <v>15715031</v>
      </c>
      <c r="B1533">
        <v>600</v>
      </c>
      <c r="C1533" t="s">
        <v>14</v>
      </c>
      <c r="D1533" t="s">
        <v>61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 t="s">
        <v>19</v>
      </c>
      <c r="N1533" t="s">
        <v>62</v>
      </c>
      <c r="O1533" t="s">
        <v>63</v>
      </c>
      <c r="P1533" t="s">
        <v>70</v>
      </c>
      <c r="Q1533" t="s">
        <v>67</v>
      </c>
    </row>
    <row r="1534" spans="1:17" x14ac:dyDescent="0.25">
      <c r="A1534">
        <v>15589660</v>
      </c>
      <c r="B1534">
        <v>661</v>
      </c>
      <c r="C1534" t="s">
        <v>15</v>
      </c>
      <c r="D1534" t="s">
        <v>61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 t="s">
        <v>20</v>
      </c>
      <c r="N1534" t="s">
        <v>62</v>
      </c>
      <c r="O1534" t="s">
        <v>73</v>
      </c>
      <c r="P1534" t="s">
        <v>64</v>
      </c>
      <c r="Q1534" t="s">
        <v>67</v>
      </c>
    </row>
    <row r="1535" spans="1:17" x14ac:dyDescent="0.25">
      <c r="A1535">
        <v>15769818</v>
      </c>
      <c r="B1535">
        <v>850</v>
      </c>
      <c r="C1535" t="s">
        <v>14</v>
      </c>
      <c r="D1535" t="s">
        <v>61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 t="s">
        <v>20</v>
      </c>
      <c r="N1535" t="s">
        <v>72</v>
      </c>
      <c r="O1535" t="s">
        <v>69</v>
      </c>
      <c r="P1535" t="s">
        <v>75</v>
      </c>
      <c r="Q1535" t="s">
        <v>67</v>
      </c>
    </row>
    <row r="1536" spans="1:17" x14ac:dyDescent="0.25">
      <c r="A1536">
        <v>15782736</v>
      </c>
      <c r="B1536">
        <v>573</v>
      </c>
      <c r="C1536" t="s">
        <v>15</v>
      </c>
      <c r="D1536" t="s">
        <v>61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 t="s">
        <v>21</v>
      </c>
      <c r="N1536" t="s">
        <v>68</v>
      </c>
      <c r="O1536" t="s">
        <v>69</v>
      </c>
      <c r="P1536" t="s">
        <v>75</v>
      </c>
      <c r="Q1536" t="s">
        <v>65</v>
      </c>
    </row>
    <row r="1537" spans="1:17" x14ac:dyDescent="0.25">
      <c r="A1537">
        <v>15614818</v>
      </c>
      <c r="B1537">
        <v>764</v>
      </c>
      <c r="C1537" t="s">
        <v>16</v>
      </c>
      <c r="D1537" t="s">
        <v>61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 t="s">
        <v>20</v>
      </c>
      <c r="N1537" t="s">
        <v>77</v>
      </c>
      <c r="O1537" t="s">
        <v>69</v>
      </c>
      <c r="P1537" t="s">
        <v>76</v>
      </c>
      <c r="Q1537" t="s">
        <v>67</v>
      </c>
    </row>
    <row r="1538" spans="1:17" x14ac:dyDescent="0.25">
      <c r="A1538">
        <v>15794014</v>
      </c>
      <c r="B1538">
        <v>838</v>
      </c>
      <c r="C1538" t="s">
        <v>14</v>
      </c>
      <c r="D1538" t="s">
        <v>61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 t="s">
        <v>20</v>
      </c>
      <c r="N1538" t="s">
        <v>72</v>
      </c>
      <c r="O1538" t="s">
        <v>63</v>
      </c>
      <c r="P1538" t="s">
        <v>70</v>
      </c>
      <c r="Q1538" t="s">
        <v>67</v>
      </c>
    </row>
    <row r="1539" spans="1:17" x14ac:dyDescent="0.25">
      <c r="A1539">
        <v>15732448</v>
      </c>
      <c r="B1539">
        <v>821</v>
      </c>
      <c r="C1539" t="s">
        <v>14</v>
      </c>
      <c r="D1539" t="s">
        <v>61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  <c r="M1539" t="s">
        <v>19</v>
      </c>
      <c r="N1539" t="s">
        <v>72</v>
      </c>
      <c r="O1539" t="s">
        <v>63</v>
      </c>
      <c r="P1539" t="s">
        <v>70</v>
      </c>
      <c r="Q1539" t="s">
        <v>67</v>
      </c>
    </row>
    <row r="1540" spans="1:17" x14ac:dyDescent="0.25">
      <c r="A1540">
        <v>15723411</v>
      </c>
      <c r="B1540">
        <v>607</v>
      </c>
      <c r="C1540" t="s">
        <v>16</v>
      </c>
      <c r="D1540" t="s">
        <v>61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 t="s">
        <v>20</v>
      </c>
      <c r="N1540" t="s">
        <v>62</v>
      </c>
      <c r="O1540" t="s">
        <v>66</v>
      </c>
      <c r="P1540" t="s">
        <v>75</v>
      </c>
      <c r="Q1540" t="s">
        <v>67</v>
      </c>
    </row>
    <row r="1541" spans="1:17" x14ac:dyDescent="0.25">
      <c r="A1541">
        <v>15797686</v>
      </c>
      <c r="B1541">
        <v>558</v>
      </c>
      <c r="C1541" t="s">
        <v>14</v>
      </c>
      <c r="D1541" t="s">
        <v>74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  <c r="M1541" t="s">
        <v>20</v>
      </c>
      <c r="N1541" t="s">
        <v>68</v>
      </c>
      <c r="O1541" t="s">
        <v>73</v>
      </c>
      <c r="P1541" t="s">
        <v>70</v>
      </c>
      <c r="Q1541" t="s">
        <v>67</v>
      </c>
    </row>
    <row r="1542" spans="1:17" x14ac:dyDescent="0.25">
      <c r="A1542">
        <v>15605950</v>
      </c>
      <c r="B1542">
        <v>530</v>
      </c>
      <c r="C1542" t="s">
        <v>15</v>
      </c>
      <c r="D1542" t="s">
        <v>74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  <c r="M1542" t="s">
        <v>19</v>
      </c>
      <c r="N1542" t="s">
        <v>68</v>
      </c>
      <c r="O1542" t="s">
        <v>73</v>
      </c>
      <c r="P1542" t="s">
        <v>64</v>
      </c>
      <c r="Q1542" t="s">
        <v>67</v>
      </c>
    </row>
    <row r="1543" spans="1:17" x14ac:dyDescent="0.25">
      <c r="A1543">
        <v>15812497</v>
      </c>
      <c r="B1543">
        <v>654</v>
      </c>
      <c r="C1543" t="s">
        <v>15</v>
      </c>
      <c r="D1543" t="s">
        <v>74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  <c r="M1543" t="s">
        <v>20</v>
      </c>
      <c r="N1543" t="s">
        <v>62</v>
      </c>
      <c r="O1543" t="s">
        <v>73</v>
      </c>
      <c r="P1543" t="s">
        <v>75</v>
      </c>
      <c r="Q1543" t="s">
        <v>67</v>
      </c>
    </row>
    <row r="1544" spans="1:17" x14ac:dyDescent="0.25">
      <c r="A1544">
        <v>15690678</v>
      </c>
      <c r="B1544">
        <v>530</v>
      </c>
      <c r="C1544" t="s">
        <v>14</v>
      </c>
      <c r="D1544" t="s">
        <v>61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 t="s">
        <v>20</v>
      </c>
      <c r="N1544" t="s">
        <v>68</v>
      </c>
      <c r="O1544" t="s">
        <v>73</v>
      </c>
      <c r="P1544" t="s">
        <v>75</v>
      </c>
      <c r="Q1544" t="s">
        <v>67</v>
      </c>
    </row>
    <row r="1545" spans="1:17" x14ac:dyDescent="0.25">
      <c r="A1545">
        <v>15747677</v>
      </c>
      <c r="B1545">
        <v>656</v>
      </c>
      <c r="C1545" t="s">
        <v>16</v>
      </c>
      <c r="D1545" t="s">
        <v>74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 t="s">
        <v>23</v>
      </c>
      <c r="N1545" t="s">
        <v>62</v>
      </c>
      <c r="O1545" t="s">
        <v>69</v>
      </c>
      <c r="P1545" t="s">
        <v>70</v>
      </c>
      <c r="Q1545" t="s">
        <v>67</v>
      </c>
    </row>
    <row r="1546" spans="1:17" x14ac:dyDescent="0.25">
      <c r="A1546">
        <v>15618926</v>
      </c>
      <c r="B1546">
        <v>520</v>
      </c>
      <c r="C1546" t="s">
        <v>16</v>
      </c>
      <c r="D1546" t="s">
        <v>74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 t="s">
        <v>21</v>
      </c>
      <c r="N1546" t="s">
        <v>68</v>
      </c>
      <c r="O1546" t="s">
        <v>63</v>
      </c>
      <c r="P1546" t="s">
        <v>70</v>
      </c>
      <c r="Q1546" t="s">
        <v>67</v>
      </c>
    </row>
    <row r="1547" spans="1:17" x14ac:dyDescent="0.25">
      <c r="A1547">
        <v>15673908</v>
      </c>
      <c r="B1547">
        <v>602</v>
      </c>
      <c r="C1547" t="s">
        <v>15</v>
      </c>
      <c r="D1547" t="s">
        <v>61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 t="s">
        <v>21</v>
      </c>
      <c r="N1547" t="s">
        <v>62</v>
      </c>
      <c r="O1547" t="s">
        <v>69</v>
      </c>
      <c r="P1547" t="s">
        <v>70</v>
      </c>
      <c r="Q1547" t="s">
        <v>67</v>
      </c>
    </row>
    <row r="1548" spans="1:17" x14ac:dyDescent="0.25">
      <c r="A1548">
        <v>15727944</v>
      </c>
      <c r="B1548">
        <v>701</v>
      </c>
      <c r="C1548" t="s">
        <v>15</v>
      </c>
      <c r="D1548" t="s">
        <v>61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  <c r="M1548" t="s">
        <v>21</v>
      </c>
      <c r="N1548" t="s">
        <v>71</v>
      </c>
      <c r="O1548" t="s">
        <v>66</v>
      </c>
      <c r="P1548" t="s">
        <v>64</v>
      </c>
      <c r="Q1548" t="s">
        <v>67</v>
      </c>
    </row>
    <row r="1549" spans="1:17" x14ac:dyDescent="0.25">
      <c r="A1549">
        <v>15807294</v>
      </c>
      <c r="B1549">
        <v>653</v>
      </c>
      <c r="C1549" t="s">
        <v>16</v>
      </c>
      <c r="D1549" t="s">
        <v>61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  <c r="M1549" t="s">
        <v>20</v>
      </c>
      <c r="N1549" t="s">
        <v>62</v>
      </c>
      <c r="O1549" t="s">
        <v>66</v>
      </c>
      <c r="P1549" t="s">
        <v>64</v>
      </c>
      <c r="Q1549" t="s">
        <v>67</v>
      </c>
    </row>
    <row r="1550" spans="1:17" x14ac:dyDescent="0.25">
      <c r="A1550">
        <v>15618581</v>
      </c>
      <c r="B1550">
        <v>668</v>
      </c>
      <c r="C1550" t="s">
        <v>16</v>
      </c>
      <c r="D1550" t="s">
        <v>74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 t="s">
        <v>19</v>
      </c>
      <c r="N1550" t="s">
        <v>62</v>
      </c>
      <c r="O1550" t="s">
        <v>63</v>
      </c>
      <c r="P1550" t="s">
        <v>70</v>
      </c>
      <c r="Q1550" t="s">
        <v>67</v>
      </c>
    </row>
    <row r="1551" spans="1:17" x14ac:dyDescent="0.25">
      <c r="A1551">
        <v>15584364</v>
      </c>
      <c r="B1551">
        <v>652</v>
      </c>
      <c r="C1551" t="s">
        <v>14</v>
      </c>
      <c r="D1551" t="s">
        <v>74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 t="s">
        <v>21</v>
      </c>
      <c r="N1551" t="s">
        <v>62</v>
      </c>
      <c r="O1551" t="s">
        <v>66</v>
      </c>
      <c r="P1551" t="s">
        <v>75</v>
      </c>
      <c r="Q1551" t="s">
        <v>65</v>
      </c>
    </row>
    <row r="1552" spans="1:17" x14ac:dyDescent="0.25">
      <c r="A1552">
        <v>15599552</v>
      </c>
      <c r="B1552">
        <v>639</v>
      </c>
      <c r="C1552" t="s">
        <v>16</v>
      </c>
      <c r="D1552" t="s">
        <v>61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 t="s">
        <v>22</v>
      </c>
      <c r="N1552" t="s">
        <v>62</v>
      </c>
      <c r="O1552" t="s">
        <v>63</v>
      </c>
      <c r="P1552" t="s">
        <v>64</v>
      </c>
      <c r="Q1552" t="s">
        <v>67</v>
      </c>
    </row>
    <row r="1553" spans="1:17" x14ac:dyDescent="0.25">
      <c r="A1553">
        <v>15749177</v>
      </c>
      <c r="B1553">
        <v>730</v>
      </c>
      <c r="C1553" t="s">
        <v>16</v>
      </c>
      <c r="D1553" t="s">
        <v>61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 t="s">
        <v>22</v>
      </c>
      <c r="N1553" t="s">
        <v>71</v>
      </c>
      <c r="O1553" t="s">
        <v>63</v>
      </c>
      <c r="P1553" t="s">
        <v>70</v>
      </c>
      <c r="Q1553" t="s">
        <v>67</v>
      </c>
    </row>
    <row r="1554" spans="1:17" x14ac:dyDescent="0.25">
      <c r="A1554">
        <v>15718779</v>
      </c>
      <c r="B1554">
        <v>780</v>
      </c>
      <c r="C1554" t="s">
        <v>14</v>
      </c>
      <c r="D1554" t="s">
        <v>74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 t="s">
        <v>20</v>
      </c>
      <c r="N1554" t="s">
        <v>77</v>
      </c>
      <c r="O1554" t="s">
        <v>63</v>
      </c>
      <c r="P1554" t="s">
        <v>64</v>
      </c>
      <c r="Q1554" t="s">
        <v>67</v>
      </c>
    </row>
    <row r="1555" spans="1:17" x14ac:dyDescent="0.25">
      <c r="A1555">
        <v>15568106</v>
      </c>
      <c r="B1555">
        <v>592</v>
      </c>
      <c r="C1555" t="s">
        <v>14</v>
      </c>
      <c r="D1555" t="s">
        <v>61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 t="s">
        <v>20</v>
      </c>
      <c r="N1555" t="s">
        <v>62</v>
      </c>
      <c r="O1555" t="s">
        <v>73</v>
      </c>
      <c r="P1555" t="s">
        <v>70</v>
      </c>
      <c r="Q1555" t="s">
        <v>67</v>
      </c>
    </row>
    <row r="1556" spans="1:17" x14ac:dyDescent="0.25">
      <c r="A1556">
        <v>15779481</v>
      </c>
      <c r="B1556">
        <v>628</v>
      </c>
      <c r="C1556" t="s">
        <v>14</v>
      </c>
      <c r="D1556" t="s">
        <v>74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 t="s">
        <v>20</v>
      </c>
      <c r="N1556" t="s">
        <v>62</v>
      </c>
      <c r="O1556" t="s">
        <v>69</v>
      </c>
      <c r="P1556" t="s">
        <v>75</v>
      </c>
      <c r="Q1556" t="s">
        <v>67</v>
      </c>
    </row>
    <row r="1557" spans="1:17" x14ac:dyDescent="0.25">
      <c r="A1557">
        <v>15709994</v>
      </c>
      <c r="B1557">
        <v>658</v>
      </c>
      <c r="C1557" t="s">
        <v>14</v>
      </c>
      <c r="D1557" t="s">
        <v>61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  <c r="M1557" t="s">
        <v>21</v>
      </c>
      <c r="N1557" t="s">
        <v>62</v>
      </c>
      <c r="O1557" t="s">
        <v>73</v>
      </c>
      <c r="P1557" t="s">
        <v>70</v>
      </c>
      <c r="Q1557" t="s">
        <v>65</v>
      </c>
    </row>
    <row r="1558" spans="1:17" x14ac:dyDescent="0.25">
      <c r="A1558">
        <v>15772777</v>
      </c>
      <c r="B1558">
        <v>850</v>
      </c>
      <c r="C1558" t="s">
        <v>16</v>
      </c>
      <c r="D1558" t="s">
        <v>61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  <c r="M1558" t="s">
        <v>19</v>
      </c>
      <c r="N1558" t="s">
        <v>72</v>
      </c>
      <c r="O1558" t="s">
        <v>63</v>
      </c>
      <c r="P1558" t="s">
        <v>76</v>
      </c>
      <c r="Q1558" t="s">
        <v>67</v>
      </c>
    </row>
    <row r="1559" spans="1:17" x14ac:dyDescent="0.25">
      <c r="A1559">
        <v>15706815</v>
      </c>
      <c r="B1559">
        <v>515</v>
      </c>
      <c r="C1559" t="s">
        <v>15</v>
      </c>
      <c r="D1559" t="s">
        <v>74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 t="s">
        <v>20</v>
      </c>
      <c r="N1559" t="s">
        <v>68</v>
      </c>
      <c r="O1559" t="s">
        <v>66</v>
      </c>
      <c r="P1559" t="s">
        <v>64</v>
      </c>
      <c r="Q1559" t="s">
        <v>65</v>
      </c>
    </row>
    <row r="1560" spans="1:17" x14ac:dyDescent="0.25">
      <c r="A1560">
        <v>15618018</v>
      </c>
      <c r="B1560">
        <v>571</v>
      </c>
      <c r="C1560" t="s">
        <v>14</v>
      </c>
      <c r="D1560" t="s">
        <v>61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 t="s">
        <v>20</v>
      </c>
      <c r="N1560" t="s">
        <v>68</v>
      </c>
      <c r="O1560" t="s">
        <v>73</v>
      </c>
      <c r="P1560" t="s">
        <v>64</v>
      </c>
      <c r="Q1560" t="s">
        <v>67</v>
      </c>
    </row>
    <row r="1561" spans="1:17" x14ac:dyDescent="0.25">
      <c r="A1561">
        <v>15671032</v>
      </c>
      <c r="B1561">
        <v>760</v>
      </c>
      <c r="C1561" t="s">
        <v>15</v>
      </c>
      <c r="D1561" t="s">
        <v>74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 t="s">
        <v>21</v>
      </c>
      <c r="N1561" t="s">
        <v>77</v>
      </c>
      <c r="O1561" t="s">
        <v>66</v>
      </c>
      <c r="P1561" t="s">
        <v>64</v>
      </c>
      <c r="Q1561" t="s">
        <v>67</v>
      </c>
    </row>
    <row r="1562" spans="1:17" x14ac:dyDescent="0.25">
      <c r="A1562">
        <v>15634281</v>
      </c>
      <c r="B1562">
        <v>720</v>
      </c>
      <c r="C1562" t="s">
        <v>15</v>
      </c>
      <c r="D1562" t="s">
        <v>61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 t="s">
        <v>21</v>
      </c>
      <c r="N1562" t="s">
        <v>71</v>
      </c>
      <c r="O1562" t="s">
        <v>73</v>
      </c>
      <c r="P1562" t="s">
        <v>76</v>
      </c>
      <c r="Q1562" t="s">
        <v>67</v>
      </c>
    </row>
    <row r="1563" spans="1:17" x14ac:dyDescent="0.25">
      <c r="A1563">
        <v>15766374</v>
      </c>
      <c r="B1563">
        <v>632</v>
      </c>
      <c r="C1563" t="s">
        <v>15</v>
      </c>
      <c r="D1563" t="s">
        <v>74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 t="s">
        <v>21</v>
      </c>
      <c r="N1563" t="s">
        <v>62</v>
      </c>
      <c r="O1563" t="s">
        <v>73</v>
      </c>
      <c r="P1563" t="s">
        <v>75</v>
      </c>
      <c r="Q1563" t="s">
        <v>67</v>
      </c>
    </row>
    <row r="1564" spans="1:17" x14ac:dyDescent="0.25">
      <c r="A1564">
        <v>15600991</v>
      </c>
      <c r="B1564">
        <v>694</v>
      </c>
      <c r="C1564" t="s">
        <v>15</v>
      </c>
      <c r="D1564" t="s">
        <v>74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 t="s">
        <v>20</v>
      </c>
      <c r="N1564" t="s">
        <v>71</v>
      </c>
      <c r="O1564" t="s">
        <v>73</v>
      </c>
      <c r="P1564" t="s">
        <v>70</v>
      </c>
      <c r="Q1564" t="s">
        <v>65</v>
      </c>
    </row>
    <row r="1565" spans="1:17" x14ac:dyDescent="0.25">
      <c r="A1565">
        <v>15777576</v>
      </c>
      <c r="B1565">
        <v>559</v>
      </c>
      <c r="C1565" t="s">
        <v>16</v>
      </c>
      <c r="D1565" t="s">
        <v>61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 t="s">
        <v>21</v>
      </c>
      <c r="N1565" t="s">
        <v>68</v>
      </c>
      <c r="O1565" t="s">
        <v>73</v>
      </c>
      <c r="P1565" t="s">
        <v>75</v>
      </c>
      <c r="Q1565" t="s">
        <v>67</v>
      </c>
    </row>
    <row r="1566" spans="1:17" x14ac:dyDescent="0.25">
      <c r="A1566">
        <v>15742613</v>
      </c>
      <c r="B1566">
        <v>773</v>
      </c>
      <c r="C1566" t="s">
        <v>15</v>
      </c>
      <c r="D1566" t="s">
        <v>61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 t="s">
        <v>21</v>
      </c>
      <c r="N1566" t="s">
        <v>77</v>
      </c>
      <c r="O1566" t="s">
        <v>69</v>
      </c>
      <c r="P1566" t="s">
        <v>70</v>
      </c>
      <c r="Q1566" t="s">
        <v>67</v>
      </c>
    </row>
    <row r="1567" spans="1:17" x14ac:dyDescent="0.25">
      <c r="A1567">
        <v>15649523</v>
      </c>
      <c r="B1567">
        <v>581</v>
      </c>
      <c r="C1567" t="s">
        <v>14</v>
      </c>
      <c r="D1567" t="s">
        <v>74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 t="s">
        <v>20</v>
      </c>
      <c r="N1567" t="s">
        <v>62</v>
      </c>
      <c r="O1567" t="s">
        <v>63</v>
      </c>
      <c r="P1567" t="s">
        <v>64</v>
      </c>
      <c r="Q1567" t="s">
        <v>67</v>
      </c>
    </row>
    <row r="1568" spans="1:17" x14ac:dyDescent="0.25">
      <c r="A1568">
        <v>15651063</v>
      </c>
      <c r="B1568">
        <v>524</v>
      </c>
      <c r="C1568" t="s">
        <v>15</v>
      </c>
      <c r="D1568" t="s">
        <v>61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 t="s">
        <v>20</v>
      </c>
      <c r="N1568" t="s">
        <v>68</v>
      </c>
      <c r="O1568" t="s">
        <v>73</v>
      </c>
      <c r="P1568" t="s">
        <v>76</v>
      </c>
      <c r="Q1568" t="s">
        <v>67</v>
      </c>
    </row>
    <row r="1569" spans="1:17" x14ac:dyDescent="0.25">
      <c r="A1569">
        <v>15683124</v>
      </c>
      <c r="B1569">
        <v>713</v>
      </c>
      <c r="C1569" t="s">
        <v>14</v>
      </c>
      <c r="D1569" t="s">
        <v>74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 t="s">
        <v>22</v>
      </c>
      <c r="N1569" t="s">
        <v>71</v>
      </c>
      <c r="O1569" t="s">
        <v>73</v>
      </c>
      <c r="P1569" t="s">
        <v>70</v>
      </c>
      <c r="Q1569" t="s">
        <v>65</v>
      </c>
    </row>
    <row r="1570" spans="1:17" x14ac:dyDescent="0.25">
      <c r="A1570">
        <v>15618314</v>
      </c>
      <c r="B1570">
        <v>676</v>
      </c>
      <c r="C1570" t="s">
        <v>14</v>
      </c>
      <c r="D1570" t="s">
        <v>74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 t="s">
        <v>21</v>
      </c>
      <c r="N1570" t="s">
        <v>71</v>
      </c>
      <c r="O1570" t="s">
        <v>73</v>
      </c>
      <c r="P1570" t="s">
        <v>70</v>
      </c>
      <c r="Q1570" t="s">
        <v>67</v>
      </c>
    </row>
    <row r="1571" spans="1:17" x14ac:dyDescent="0.25">
      <c r="A1571">
        <v>15670823</v>
      </c>
      <c r="B1571">
        <v>651</v>
      </c>
      <c r="C1571" t="s">
        <v>15</v>
      </c>
      <c r="D1571" t="s">
        <v>61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 t="s">
        <v>21</v>
      </c>
      <c r="N1571" t="s">
        <v>62</v>
      </c>
      <c r="O1571" t="s">
        <v>73</v>
      </c>
      <c r="P1571" t="s">
        <v>64</v>
      </c>
      <c r="Q1571" t="s">
        <v>65</v>
      </c>
    </row>
    <row r="1572" spans="1:17" x14ac:dyDescent="0.25">
      <c r="A1572">
        <v>15607133</v>
      </c>
      <c r="B1572">
        <v>717</v>
      </c>
      <c r="C1572" t="s">
        <v>16</v>
      </c>
      <c r="D1572" t="s">
        <v>61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 t="s">
        <v>21</v>
      </c>
      <c r="N1572" t="s">
        <v>71</v>
      </c>
      <c r="O1572" t="s">
        <v>73</v>
      </c>
      <c r="P1572" t="s">
        <v>64</v>
      </c>
      <c r="Q1572" t="s">
        <v>65</v>
      </c>
    </row>
    <row r="1573" spans="1:17" x14ac:dyDescent="0.25">
      <c r="A1573">
        <v>15615012</v>
      </c>
      <c r="B1573">
        <v>594</v>
      </c>
      <c r="C1573" t="s">
        <v>14</v>
      </c>
      <c r="D1573" t="s">
        <v>74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 t="s">
        <v>19</v>
      </c>
      <c r="N1573" t="s">
        <v>62</v>
      </c>
      <c r="O1573" t="s">
        <v>69</v>
      </c>
      <c r="P1573" t="s">
        <v>75</v>
      </c>
      <c r="Q1573" t="s">
        <v>67</v>
      </c>
    </row>
    <row r="1574" spans="1:17" x14ac:dyDescent="0.25">
      <c r="A1574">
        <v>15725141</v>
      </c>
      <c r="B1574">
        <v>716</v>
      </c>
      <c r="C1574" t="s">
        <v>14</v>
      </c>
      <c r="D1574" t="s">
        <v>61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 t="s">
        <v>21</v>
      </c>
      <c r="N1574" t="s">
        <v>71</v>
      </c>
      <c r="O1574" t="s">
        <v>73</v>
      </c>
      <c r="P1574" t="s">
        <v>75</v>
      </c>
      <c r="Q1574" t="s">
        <v>65</v>
      </c>
    </row>
    <row r="1575" spans="1:17" x14ac:dyDescent="0.25">
      <c r="A1575">
        <v>15623560</v>
      </c>
      <c r="B1575">
        <v>668</v>
      </c>
      <c r="C1575" t="s">
        <v>14</v>
      </c>
      <c r="D1575" t="s">
        <v>61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 t="s">
        <v>20</v>
      </c>
      <c r="N1575" t="s">
        <v>62</v>
      </c>
      <c r="O1575" t="s">
        <v>73</v>
      </c>
      <c r="P1575" t="s">
        <v>70</v>
      </c>
      <c r="Q1575" t="s">
        <v>67</v>
      </c>
    </row>
    <row r="1576" spans="1:17" x14ac:dyDescent="0.25">
      <c r="A1576">
        <v>15693018</v>
      </c>
      <c r="B1576">
        <v>678</v>
      </c>
      <c r="C1576" t="s">
        <v>15</v>
      </c>
      <c r="D1576" t="s">
        <v>74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 t="s">
        <v>19</v>
      </c>
      <c r="N1576" t="s">
        <v>71</v>
      </c>
      <c r="O1576" t="s">
        <v>73</v>
      </c>
      <c r="P1576" t="s">
        <v>76</v>
      </c>
      <c r="Q1576" t="s">
        <v>67</v>
      </c>
    </row>
    <row r="1577" spans="1:17" x14ac:dyDescent="0.25">
      <c r="A1577">
        <v>15636756</v>
      </c>
      <c r="B1577">
        <v>545</v>
      </c>
      <c r="C1577" t="s">
        <v>14</v>
      </c>
      <c r="D1577" t="s">
        <v>74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 t="s">
        <v>19</v>
      </c>
      <c r="N1577" t="s">
        <v>68</v>
      </c>
      <c r="O1577" t="s">
        <v>63</v>
      </c>
      <c r="P1577" t="s">
        <v>64</v>
      </c>
      <c r="Q1577" t="s">
        <v>67</v>
      </c>
    </row>
    <row r="1578" spans="1:17" x14ac:dyDescent="0.25">
      <c r="A1578">
        <v>15647474</v>
      </c>
      <c r="B1578">
        <v>613</v>
      </c>
      <c r="C1578" t="s">
        <v>14</v>
      </c>
      <c r="D1578" t="s">
        <v>61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 t="s">
        <v>21</v>
      </c>
      <c r="N1578" t="s">
        <v>62</v>
      </c>
      <c r="O1578" t="s">
        <v>66</v>
      </c>
      <c r="P1578" t="s">
        <v>76</v>
      </c>
      <c r="Q1578" t="s">
        <v>67</v>
      </c>
    </row>
    <row r="1579" spans="1:17" x14ac:dyDescent="0.25">
      <c r="A1579">
        <v>15576714</v>
      </c>
      <c r="B1579">
        <v>687</v>
      </c>
      <c r="C1579" t="s">
        <v>16</v>
      </c>
      <c r="D1579" t="s">
        <v>61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 t="s">
        <v>19</v>
      </c>
      <c r="N1579" t="s">
        <v>71</v>
      </c>
      <c r="O1579" t="s">
        <v>63</v>
      </c>
      <c r="P1579" t="s">
        <v>70</v>
      </c>
      <c r="Q1579" t="s">
        <v>67</v>
      </c>
    </row>
    <row r="1580" spans="1:17" x14ac:dyDescent="0.25">
      <c r="A1580">
        <v>15585047</v>
      </c>
      <c r="B1580">
        <v>715</v>
      </c>
      <c r="C1580" t="s">
        <v>14</v>
      </c>
      <c r="D1580" t="s">
        <v>74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 t="s">
        <v>19</v>
      </c>
      <c r="N1580" t="s">
        <v>71</v>
      </c>
      <c r="O1580" t="s">
        <v>69</v>
      </c>
      <c r="P1580" t="s">
        <v>70</v>
      </c>
      <c r="Q1580" t="s">
        <v>67</v>
      </c>
    </row>
    <row r="1581" spans="1:17" x14ac:dyDescent="0.25">
      <c r="A1581">
        <v>15743976</v>
      </c>
      <c r="B1581">
        <v>618</v>
      </c>
      <c r="C1581" t="s">
        <v>15</v>
      </c>
      <c r="D1581" t="s">
        <v>74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 t="s">
        <v>21</v>
      </c>
      <c r="N1581" t="s">
        <v>62</v>
      </c>
      <c r="O1581" t="s">
        <v>66</v>
      </c>
      <c r="P1581" t="s">
        <v>70</v>
      </c>
      <c r="Q1581" t="s">
        <v>67</v>
      </c>
    </row>
    <row r="1582" spans="1:17" x14ac:dyDescent="0.25">
      <c r="A1582">
        <v>15793881</v>
      </c>
      <c r="B1582">
        <v>721</v>
      </c>
      <c r="C1582" t="s">
        <v>14</v>
      </c>
      <c r="D1582" t="s">
        <v>61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 t="s">
        <v>20</v>
      </c>
      <c r="N1582" t="s">
        <v>71</v>
      </c>
      <c r="O1582" t="s">
        <v>73</v>
      </c>
      <c r="P1582" t="s">
        <v>70</v>
      </c>
      <c r="Q1582" t="s">
        <v>67</v>
      </c>
    </row>
    <row r="1583" spans="1:17" x14ac:dyDescent="0.25">
      <c r="A1583">
        <v>15576517</v>
      </c>
      <c r="B1583">
        <v>445</v>
      </c>
      <c r="C1583" t="s">
        <v>15</v>
      </c>
      <c r="D1583" t="s">
        <v>61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  <c r="M1583" t="s">
        <v>20</v>
      </c>
      <c r="N1583" t="s">
        <v>68</v>
      </c>
      <c r="O1583" t="s">
        <v>73</v>
      </c>
      <c r="P1583" t="s">
        <v>70</v>
      </c>
      <c r="Q1583" t="s">
        <v>67</v>
      </c>
    </row>
    <row r="1584" spans="1:17" x14ac:dyDescent="0.25">
      <c r="A1584">
        <v>15631072</v>
      </c>
      <c r="B1584">
        <v>690</v>
      </c>
      <c r="C1584" t="s">
        <v>14</v>
      </c>
      <c r="D1584" t="s">
        <v>74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 t="s">
        <v>20</v>
      </c>
      <c r="N1584" t="s">
        <v>71</v>
      </c>
      <c r="O1584" t="s">
        <v>66</v>
      </c>
      <c r="P1584" t="s">
        <v>64</v>
      </c>
      <c r="Q1584" t="s">
        <v>67</v>
      </c>
    </row>
    <row r="1585" spans="1:17" x14ac:dyDescent="0.25">
      <c r="A1585">
        <v>15730394</v>
      </c>
      <c r="B1585">
        <v>709</v>
      </c>
      <c r="C1585" t="s">
        <v>14</v>
      </c>
      <c r="D1585" t="s">
        <v>61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 t="s">
        <v>21</v>
      </c>
      <c r="N1585" t="s">
        <v>71</v>
      </c>
      <c r="O1585" t="s">
        <v>63</v>
      </c>
      <c r="P1585" t="s">
        <v>70</v>
      </c>
      <c r="Q1585" t="s">
        <v>65</v>
      </c>
    </row>
    <row r="1586" spans="1:17" x14ac:dyDescent="0.25">
      <c r="A1586">
        <v>15631460</v>
      </c>
      <c r="B1586">
        <v>671</v>
      </c>
      <c r="C1586" t="s">
        <v>16</v>
      </c>
      <c r="D1586" t="s">
        <v>61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 t="s">
        <v>21</v>
      </c>
      <c r="N1586" t="s">
        <v>71</v>
      </c>
      <c r="O1586" t="s">
        <v>63</v>
      </c>
      <c r="P1586" t="s">
        <v>75</v>
      </c>
      <c r="Q1586" t="s">
        <v>67</v>
      </c>
    </row>
    <row r="1587" spans="1:17" x14ac:dyDescent="0.25">
      <c r="A1587">
        <v>15692002</v>
      </c>
      <c r="B1587">
        <v>538</v>
      </c>
      <c r="C1587" t="s">
        <v>14</v>
      </c>
      <c r="D1587" t="s">
        <v>74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 t="s">
        <v>20</v>
      </c>
      <c r="N1587" t="s">
        <v>68</v>
      </c>
      <c r="O1587" t="s">
        <v>66</v>
      </c>
      <c r="P1587" t="s">
        <v>70</v>
      </c>
      <c r="Q1587" t="s">
        <v>67</v>
      </c>
    </row>
    <row r="1588" spans="1:17" x14ac:dyDescent="0.25">
      <c r="A1588">
        <v>15595282</v>
      </c>
      <c r="B1588">
        <v>735</v>
      </c>
      <c r="C1588" t="s">
        <v>14</v>
      </c>
      <c r="D1588" t="s">
        <v>61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 t="s">
        <v>20</v>
      </c>
      <c r="N1588" t="s">
        <v>71</v>
      </c>
      <c r="O1588" t="s">
        <v>63</v>
      </c>
      <c r="P1588" t="s">
        <v>75</v>
      </c>
      <c r="Q1588" t="s">
        <v>67</v>
      </c>
    </row>
    <row r="1589" spans="1:17" x14ac:dyDescent="0.25">
      <c r="A1589">
        <v>15789548</v>
      </c>
      <c r="B1589">
        <v>592</v>
      </c>
      <c r="C1589" t="s">
        <v>14</v>
      </c>
      <c r="D1589" t="s">
        <v>61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 t="s">
        <v>20</v>
      </c>
      <c r="N1589" t="s">
        <v>62</v>
      </c>
      <c r="O1589" t="s">
        <v>63</v>
      </c>
      <c r="P1589" t="s">
        <v>70</v>
      </c>
      <c r="Q1589" t="s">
        <v>67</v>
      </c>
    </row>
    <row r="1590" spans="1:17" x14ac:dyDescent="0.25">
      <c r="A1590">
        <v>15758035</v>
      </c>
      <c r="B1590">
        <v>747</v>
      </c>
      <c r="C1590" t="s">
        <v>14</v>
      </c>
      <c r="D1590" t="s">
        <v>74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 t="s">
        <v>23</v>
      </c>
      <c r="N1590" t="s">
        <v>77</v>
      </c>
      <c r="O1590" t="s">
        <v>69</v>
      </c>
      <c r="P1590" t="s">
        <v>70</v>
      </c>
      <c r="Q1590" t="s">
        <v>67</v>
      </c>
    </row>
    <row r="1591" spans="1:17" x14ac:dyDescent="0.25">
      <c r="A1591">
        <v>15617518</v>
      </c>
      <c r="B1591">
        <v>675</v>
      </c>
      <c r="C1591" t="s">
        <v>15</v>
      </c>
      <c r="D1591" t="s">
        <v>74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  <c r="M1591" t="s">
        <v>20</v>
      </c>
      <c r="N1591" t="s">
        <v>71</v>
      </c>
      <c r="O1591" t="s">
        <v>66</v>
      </c>
      <c r="P1591" t="s">
        <v>70</v>
      </c>
      <c r="Q1591" t="s">
        <v>67</v>
      </c>
    </row>
    <row r="1592" spans="1:17" x14ac:dyDescent="0.25">
      <c r="A1592">
        <v>15651802</v>
      </c>
      <c r="B1592">
        <v>632</v>
      </c>
      <c r="C1592" t="s">
        <v>16</v>
      </c>
      <c r="D1592" t="s">
        <v>61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 t="s">
        <v>20</v>
      </c>
      <c r="N1592" t="s">
        <v>62</v>
      </c>
      <c r="O1592" t="s">
        <v>66</v>
      </c>
      <c r="P1592" t="s">
        <v>75</v>
      </c>
      <c r="Q1592" t="s">
        <v>67</v>
      </c>
    </row>
    <row r="1593" spans="1:17" x14ac:dyDescent="0.25">
      <c r="A1593">
        <v>15631813</v>
      </c>
      <c r="B1593">
        <v>621</v>
      </c>
      <c r="C1593" t="s">
        <v>14</v>
      </c>
      <c r="D1593" t="s">
        <v>74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 t="s">
        <v>20</v>
      </c>
      <c r="N1593" t="s">
        <v>62</v>
      </c>
      <c r="O1593" t="s">
        <v>63</v>
      </c>
      <c r="P1593" t="s">
        <v>70</v>
      </c>
      <c r="Q1593" t="s">
        <v>67</v>
      </c>
    </row>
    <row r="1594" spans="1:17" x14ac:dyDescent="0.25">
      <c r="A1594">
        <v>15729668</v>
      </c>
      <c r="B1594">
        <v>521</v>
      </c>
      <c r="C1594" t="s">
        <v>16</v>
      </c>
      <c r="D1594" t="s">
        <v>74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 t="s">
        <v>19</v>
      </c>
      <c r="N1594" t="s">
        <v>68</v>
      </c>
      <c r="O1594" t="s">
        <v>66</v>
      </c>
      <c r="P1594" t="s">
        <v>75</v>
      </c>
      <c r="Q1594" t="s">
        <v>67</v>
      </c>
    </row>
    <row r="1595" spans="1:17" x14ac:dyDescent="0.25">
      <c r="A1595">
        <v>15741728</v>
      </c>
      <c r="B1595">
        <v>591</v>
      </c>
      <c r="C1595" t="s">
        <v>16</v>
      </c>
      <c r="D1595" t="s">
        <v>74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 t="s">
        <v>20</v>
      </c>
      <c r="N1595" t="s">
        <v>62</v>
      </c>
      <c r="O1595" t="s">
        <v>73</v>
      </c>
      <c r="P1595" t="s">
        <v>70</v>
      </c>
      <c r="Q1595" t="s">
        <v>67</v>
      </c>
    </row>
    <row r="1596" spans="1:17" x14ac:dyDescent="0.25">
      <c r="A1596">
        <v>15576676</v>
      </c>
      <c r="B1596">
        <v>706</v>
      </c>
      <c r="C1596" t="s">
        <v>15</v>
      </c>
      <c r="D1596" t="s">
        <v>61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 t="s">
        <v>19</v>
      </c>
      <c r="N1596" t="s">
        <v>71</v>
      </c>
      <c r="O1596" t="s">
        <v>73</v>
      </c>
      <c r="P1596" t="s">
        <v>70</v>
      </c>
      <c r="Q1596" t="s">
        <v>67</v>
      </c>
    </row>
    <row r="1597" spans="1:17" x14ac:dyDescent="0.25">
      <c r="A1597">
        <v>15711378</v>
      </c>
      <c r="B1597">
        <v>677</v>
      </c>
      <c r="C1597" t="s">
        <v>14</v>
      </c>
      <c r="D1597" t="s">
        <v>74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 t="s">
        <v>20</v>
      </c>
      <c r="N1597" t="s">
        <v>71</v>
      </c>
      <c r="O1597" t="s">
        <v>63</v>
      </c>
      <c r="P1597" t="s">
        <v>75</v>
      </c>
      <c r="Q1597" t="s">
        <v>67</v>
      </c>
    </row>
    <row r="1598" spans="1:17" x14ac:dyDescent="0.25">
      <c r="A1598">
        <v>15765520</v>
      </c>
      <c r="B1598">
        <v>769</v>
      </c>
      <c r="C1598" t="s">
        <v>15</v>
      </c>
      <c r="D1598" t="s">
        <v>74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 t="s">
        <v>19</v>
      </c>
      <c r="N1598" t="s">
        <v>77</v>
      </c>
      <c r="O1598" t="s">
        <v>69</v>
      </c>
      <c r="P1598" t="s">
        <v>70</v>
      </c>
      <c r="Q1598" t="s">
        <v>67</v>
      </c>
    </row>
    <row r="1599" spans="1:17" x14ac:dyDescent="0.25">
      <c r="A1599">
        <v>15656726</v>
      </c>
      <c r="B1599">
        <v>771</v>
      </c>
      <c r="C1599" t="s">
        <v>14</v>
      </c>
      <c r="D1599" t="s">
        <v>74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  <c r="M1599" t="s">
        <v>20</v>
      </c>
      <c r="N1599" t="s">
        <v>77</v>
      </c>
      <c r="O1599" t="s">
        <v>66</v>
      </c>
      <c r="P1599" t="s">
        <v>75</v>
      </c>
      <c r="Q1599" t="s">
        <v>67</v>
      </c>
    </row>
    <row r="1600" spans="1:17" x14ac:dyDescent="0.25">
      <c r="A1600">
        <v>15647842</v>
      </c>
      <c r="B1600">
        <v>601</v>
      </c>
      <c r="C1600" t="s">
        <v>15</v>
      </c>
      <c r="D1600" t="s">
        <v>61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 t="s">
        <v>21</v>
      </c>
      <c r="N1600" t="s">
        <v>62</v>
      </c>
      <c r="O1600" t="s">
        <v>73</v>
      </c>
      <c r="P1600" t="s">
        <v>70</v>
      </c>
      <c r="Q1600" t="s">
        <v>65</v>
      </c>
    </row>
    <row r="1601" spans="1:17" x14ac:dyDescent="0.25">
      <c r="A1601">
        <v>15719309</v>
      </c>
      <c r="B1601">
        <v>670</v>
      </c>
      <c r="C1601" t="s">
        <v>14</v>
      </c>
      <c r="D1601" t="s">
        <v>61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 t="s">
        <v>21</v>
      </c>
      <c r="N1601" t="s">
        <v>71</v>
      </c>
      <c r="O1601" t="s">
        <v>73</v>
      </c>
      <c r="P1601" t="s">
        <v>64</v>
      </c>
      <c r="Q1601" t="s">
        <v>67</v>
      </c>
    </row>
    <row r="1602" spans="1:17" x14ac:dyDescent="0.25">
      <c r="A1602">
        <v>15748718</v>
      </c>
      <c r="B1602">
        <v>517</v>
      </c>
      <c r="C1602" t="s">
        <v>14</v>
      </c>
      <c r="D1602" t="s">
        <v>74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 t="s">
        <v>19</v>
      </c>
      <c r="N1602" t="s">
        <v>68</v>
      </c>
      <c r="O1602" t="s">
        <v>73</v>
      </c>
      <c r="P1602" t="s">
        <v>64</v>
      </c>
      <c r="Q1602" t="s">
        <v>67</v>
      </c>
    </row>
    <row r="1603" spans="1:17" x14ac:dyDescent="0.25">
      <c r="A1603">
        <v>15594404</v>
      </c>
      <c r="B1603">
        <v>834</v>
      </c>
      <c r="C1603" t="s">
        <v>14</v>
      </c>
      <c r="D1603" t="s">
        <v>61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 t="s">
        <v>21</v>
      </c>
      <c r="N1603" t="s">
        <v>72</v>
      </c>
      <c r="O1603" t="s">
        <v>69</v>
      </c>
      <c r="P1603" t="s">
        <v>70</v>
      </c>
      <c r="Q1603" t="s">
        <v>67</v>
      </c>
    </row>
    <row r="1604" spans="1:17" x14ac:dyDescent="0.25">
      <c r="A1604">
        <v>15751158</v>
      </c>
      <c r="B1604">
        <v>571</v>
      </c>
      <c r="C1604" t="s">
        <v>14</v>
      </c>
      <c r="D1604" t="s">
        <v>61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 t="s">
        <v>21</v>
      </c>
      <c r="N1604" t="s">
        <v>68</v>
      </c>
      <c r="O1604" t="s">
        <v>73</v>
      </c>
      <c r="P1604" t="s">
        <v>75</v>
      </c>
      <c r="Q1604" t="s">
        <v>65</v>
      </c>
    </row>
    <row r="1605" spans="1:17" x14ac:dyDescent="0.25">
      <c r="A1605">
        <v>15593470</v>
      </c>
      <c r="B1605">
        <v>576</v>
      </c>
      <c r="C1605" t="s">
        <v>15</v>
      </c>
      <c r="D1605" t="s">
        <v>61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 t="s">
        <v>20</v>
      </c>
      <c r="N1605" t="s">
        <v>68</v>
      </c>
      <c r="O1605" t="s">
        <v>69</v>
      </c>
      <c r="P1605" t="s">
        <v>70</v>
      </c>
      <c r="Q1605" t="s">
        <v>67</v>
      </c>
    </row>
    <row r="1606" spans="1:17" x14ac:dyDescent="0.25">
      <c r="A1606">
        <v>15695129</v>
      </c>
      <c r="B1606">
        <v>718</v>
      </c>
      <c r="C1606" t="s">
        <v>14</v>
      </c>
      <c r="D1606" t="s">
        <v>61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 t="s">
        <v>20</v>
      </c>
      <c r="N1606" t="s">
        <v>71</v>
      </c>
      <c r="O1606" t="s">
        <v>69</v>
      </c>
      <c r="P1606" t="s">
        <v>64</v>
      </c>
      <c r="Q1606" t="s">
        <v>67</v>
      </c>
    </row>
    <row r="1607" spans="1:17" x14ac:dyDescent="0.25">
      <c r="A1607">
        <v>15640865</v>
      </c>
      <c r="B1607">
        <v>636</v>
      </c>
      <c r="C1607" t="s">
        <v>15</v>
      </c>
      <c r="D1607" t="s">
        <v>61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  <c r="M1607" t="s">
        <v>20</v>
      </c>
      <c r="N1607" t="s">
        <v>62</v>
      </c>
      <c r="O1607" t="s">
        <v>66</v>
      </c>
      <c r="P1607" t="s">
        <v>76</v>
      </c>
      <c r="Q1607" t="s">
        <v>67</v>
      </c>
    </row>
    <row r="1608" spans="1:17" x14ac:dyDescent="0.25">
      <c r="A1608">
        <v>15714080</v>
      </c>
      <c r="B1608">
        <v>566</v>
      </c>
      <c r="C1608" t="s">
        <v>15</v>
      </c>
      <c r="D1608" t="s">
        <v>61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 t="s">
        <v>21</v>
      </c>
      <c r="N1608" t="s">
        <v>68</v>
      </c>
      <c r="O1608" t="s">
        <v>66</v>
      </c>
      <c r="P1608" t="s">
        <v>64</v>
      </c>
      <c r="Q1608" t="s">
        <v>67</v>
      </c>
    </row>
    <row r="1609" spans="1:17" x14ac:dyDescent="0.25">
      <c r="A1609">
        <v>15648721</v>
      </c>
      <c r="B1609">
        <v>711</v>
      </c>
      <c r="C1609" t="s">
        <v>14</v>
      </c>
      <c r="D1609" t="s">
        <v>74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 t="s">
        <v>23</v>
      </c>
      <c r="N1609" t="s">
        <v>71</v>
      </c>
      <c r="O1609" t="s">
        <v>63</v>
      </c>
      <c r="P1609" t="s">
        <v>75</v>
      </c>
      <c r="Q1609" t="s">
        <v>67</v>
      </c>
    </row>
    <row r="1610" spans="1:17" x14ac:dyDescent="0.25">
      <c r="A1610">
        <v>15801466</v>
      </c>
      <c r="B1610">
        <v>574</v>
      </c>
      <c r="C1610" t="s">
        <v>14</v>
      </c>
      <c r="D1610" t="s">
        <v>61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 t="s">
        <v>20</v>
      </c>
      <c r="N1610" t="s">
        <v>68</v>
      </c>
      <c r="O1610" t="s">
        <v>73</v>
      </c>
      <c r="P1610" t="s">
        <v>64</v>
      </c>
      <c r="Q1610" t="s">
        <v>67</v>
      </c>
    </row>
    <row r="1611" spans="1:17" x14ac:dyDescent="0.25">
      <c r="A1611">
        <v>15750248</v>
      </c>
      <c r="B1611">
        <v>619</v>
      </c>
      <c r="C1611" t="s">
        <v>14</v>
      </c>
      <c r="D1611" t="s">
        <v>61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  <c r="M1611" t="s">
        <v>20</v>
      </c>
      <c r="N1611" t="s">
        <v>62</v>
      </c>
      <c r="O1611" t="s">
        <v>73</v>
      </c>
      <c r="P1611" t="s">
        <v>70</v>
      </c>
      <c r="Q1611" t="s">
        <v>67</v>
      </c>
    </row>
    <row r="1612" spans="1:17" x14ac:dyDescent="0.25">
      <c r="A1612">
        <v>15758726</v>
      </c>
      <c r="B1612">
        <v>588</v>
      </c>
      <c r="C1612" t="s">
        <v>14</v>
      </c>
      <c r="D1612" t="s">
        <v>61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  <c r="M1612" t="s">
        <v>19</v>
      </c>
      <c r="N1612" t="s">
        <v>62</v>
      </c>
      <c r="O1612" t="s">
        <v>63</v>
      </c>
      <c r="P1612" t="s">
        <v>64</v>
      </c>
      <c r="Q1612" t="s">
        <v>67</v>
      </c>
    </row>
    <row r="1613" spans="1:17" x14ac:dyDescent="0.25">
      <c r="A1613">
        <v>15781553</v>
      </c>
      <c r="B1613">
        <v>760</v>
      </c>
      <c r="C1613" t="s">
        <v>15</v>
      </c>
      <c r="D1613" t="s">
        <v>61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 t="s">
        <v>21</v>
      </c>
      <c r="N1613" t="s">
        <v>77</v>
      </c>
      <c r="O1613" t="s">
        <v>66</v>
      </c>
      <c r="P1613" t="s">
        <v>76</v>
      </c>
      <c r="Q1613" t="s">
        <v>65</v>
      </c>
    </row>
    <row r="1614" spans="1:17" x14ac:dyDescent="0.25">
      <c r="A1614">
        <v>15649121</v>
      </c>
      <c r="B1614">
        <v>665</v>
      </c>
      <c r="C1614" t="s">
        <v>14</v>
      </c>
      <c r="D1614" t="s">
        <v>74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 t="s">
        <v>22</v>
      </c>
      <c r="N1614" t="s">
        <v>62</v>
      </c>
      <c r="O1614" t="s">
        <v>63</v>
      </c>
      <c r="P1614" t="s">
        <v>75</v>
      </c>
      <c r="Q1614" t="s">
        <v>65</v>
      </c>
    </row>
    <row r="1615" spans="1:17" x14ac:dyDescent="0.25">
      <c r="A1615">
        <v>15674811</v>
      </c>
      <c r="B1615">
        <v>739</v>
      </c>
      <c r="C1615" t="s">
        <v>15</v>
      </c>
      <c r="D1615" t="s">
        <v>74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 t="s">
        <v>19</v>
      </c>
      <c r="N1615" t="s">
        <v>71</v>
      </c>
      <c r="O1615" t="s">
        <v>66</v>
      </c>
      <c r="P1615" t="s">
        <v>75</v>
      </c>
      <c r="Q1615" t="s">
        <v>67</v>
      </c>
    </row>
    <row r="1616" spans="1:17" x14ac:dyDescent="0.25">
      <c r="A1616">
        <v>15646037</v>
      </c>
      <c r="B1616">
        <v>641</v>
      </c>
      <c r="C1616" t="s">
        <v>14</v>
      </c>
      <c r="D1616" t="s">
        <v>74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 t="s">
        <v>23</v>
      </c>
      <c r="N1616" t="s">
        <v>62</v>
      </c>
      <c r="O1616" t="s">
        <v>63</v>
      </c>
      <c r="P1616" t="s">
        <v>76</v>
      </c>
      <c r="Q1616" t="s">
        <v>67</v>
      </c>
    </row>
    <row r="1617" spans="1:17" x14ac:dyDescent="0.25">
      <c r="A1617">
        <v>15722578</v>
      </c>
      <c r="B1617">
        <v>685</v>
      </c>
      <c r="C1617" t="s">
        <v>15</v>
      </c>
      <c r="D1617" t="s">
        <v>61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  <c r="M1617" t="s">
        <v>19</v>
      </c>
      <c r="N1617" t="s">
        <v>71</v>
      </c>
      <c r="O1617" t="s">
        <v>66</v>
      </c>
      <c r="P1617" t="s">
        <v>70</v>
      </c>
      <c r="Q1617" t="s">
        <v>67</v>
      </c>
    </row>
    <row r="1618" spans="1:17" x14ac:dyDescent="0.25">
      <c r="A1618">
        <v>15665695</v>
      </c>
      <c r="B1618">
        <v>594</v>
      </c>
      <c r="C1618" t="s">
        <v>14</v>
      </c>
      <c r="D1618" t="s">
        <v>61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 t="s">
        <v>21</v>
      </c>
      <c r="N1618" t="s">
        <v>62</v>
      </c>
      <c r="O1618" t="s">
        <v>63</v>
      </c>
      <c r="P1618" t="s">
        <v>75</v>
      </c>
      <c r="Q1618" t="s">
        <v>67</v>
      </c>
    </row>
    <row r="1619" spans="1:17" x14ac:dyDescent="0.25">
      <c r="A1619">
        <v>15801062</v>
      </c>
      <c r="B1619">
        <v>557</v>
      </c>
      <c r="C1619" t="s">
        <v>16</v>
      </c>
      <c r="D1619" t="s">
        <v>61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 t="s">
        <v>21</v>
      </c>
      <c r="N1619" t="s">
        <v>68</v>
      </c>
      <c r="O1619" t="s">
        <v>63</v>
      </c>
      <c r="P1619" t="s">
        <v>75</v>
      </c>
      <c r="Q1619" t="s">
        <v>67</v>
      </c>
    </row>
    <row r="1620" spans="1:17" x14ac:dyDescent="0.25">
      <c r="A1620">
        <v>15662955</v>
      </c>
      <c r="B1620">
        <v>697</v>
      </c>
      <c r="C1620" t="s">
        <v>14</v>
      </c>
      <c r="D1620" t="s">
        <v>74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  <c r="M1620" t="s">
        <v>19</v>
      </c>
      <c r="N1620" t="s">
        <v>71</v>
      </c>
      <c r="O1620" t="s">
        <v>73</v>
      </c>
      <c r="P1620" t="s">
        <v>70</v>
      </c>
      <c r="Q1620" t="s">
        <v>67</v>
      </c>
    </row>
    <row r="1621" spans="1:17" x14ac:dyDescent="0.25">
      <c r="A1621">
        <v>15770309</v>
      </c>
      <c r="B1621">
        <v>656</v>
      </c>
      <c r="C1621" t="s">
        <v>14</v>
      </c>
      <c r="D1621" t="s">
        <v>74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 t="s">
        <v>19</v>
      </c>
      <c r="N1621" t="s">
        <v>62</v>
      </c>
      <c r="O1621" t="s">
        <v>69</v>
      </c>
      <c r="P1621" t="s">
        <v>76</v>
      </c>
      <c r="Q1621" t="s">
        <v>67</v>
      </c>
    </row>
    <row r="1622" spans="1:17" x14ac:dyDescent="0.25">
      <c r="A1622">
        <v>15657386</v>
      </c>
      <c r="B1622">
        <v>712</v>
      </c>
      <c r="C1622" t="s">
        <v>15</v>
      </c>
      <c r="D1622" t="s">
        <v>74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  <c r="M1622" t="s">
        <v>21</v>
      </c>
      <c r="N1622" t="s">
        <v>71</v>
      </c>
      <c r="O1622" t="s">
        <v>73</v>
      </c>
      <c r="P1622" t="s">
        <v>64</v>
      </c>
      <c r="Q1622" t="s">
        <v>67</v>
      </c>
    </row>
    <row r="1623" spans="1:17" x14ac:dyDescent="0.25">
      <c r="A1623">
        <v>15777797</v>
      </c>
      <c r="B1623">
        <v>689</v>
      </c>
      <c r="C1623" t="s">
        <v>16</v>
      </c>
      <c r="D1623" t="s">
        <v>74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 t="s">
        <v>20</v>
      </c>
      <c r="N1623" t="s">
        <v>71</v>
      </c>
      <c r="O1623" t="s">
        <v>66</v>
      </c>
      <c r="P1623" t="s">
        <v>75</v>
      </c>
      <c r="Q1623" t="s">
        <v>65</v>
      </c>
    </row>
    <row r="1624" spans="1:17" x14ac:dyDescent="0.25">
      <c r="A1624">
        <v>15783955</v>
      </c>
      <c r="B1624">
        <v>697</v>
      </c>
      <c r="C1624" t="s">
        <v>14</v>
      </c>
      <c r="D1624" t="s">
        <v>61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 t="s">
        <v>19</v>
      </c>
      <c r="N1624" t="s">
        <v>71</v>
      </c>
      <c r="O1624" t="s">
        <v>69</v>
      </c>
      <c r="P1624" t="s">
        <v>75</v>
      </c>
      <c r="Q1624" t="s">
        <v>67</v>
      </c>
    </row>
    <row r="1625" spans="1:17" x14ac:dyDescent="0.25">
      <c r="A1625">
        <v>15804516</v>
      </c>
      <c r="B1625">
        <v>589</v>
      </c>
      <c r="C1625" t="s">
        <v>14</v>
      </c>
      <c r="D1625" t="s">
        <v>74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 t="s">
        <v>20</v>
      </c>
      <c r="N1625" t="s">
        <v>62</v>
      </c>
      <c r="O1625" t="s">
        <v>63</v>
      </c>
      <c r="P1625" t="s">
        <v>64</v>
      </c>
      <c r="Q1625" t="s">
        <v>67</v>
      </c>
    </row>
    <row r="1626" spans="1:17" x14ac:dyDescent="0.25">
      <c r="A1626">
        <v>15681758</v>
      </c>
      <c r="B1626">
        <v>525</v>
      </c>
      <c r="C1626" t="s">
        <v>16</v>
      </c>
      <c r="D1626" t="s">
        <v>61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 t="s">
        <v>19</v>
      </c>
      <c r="N1626" t="s">
        <v>68</v>
      </c>
      <c r="O1626" t="s">
        <v>63</v>
      </c>
      <c r="P1626" t="s">
        <v>76</v>
      </c>
      <c r="Q1626" t="s">
        <v>67</v>
      </c>
    </row>
    <row r="1627" spans="1:17" x14ac:dyDescent="0.25">
      <c r="A1627">
        <v>15630321</v>
      </c>
      <c r="B1627">
        <v>680</v>
      </c>
      <c r="C1627" t="s">
        <v>14</v>
      </c>
      <c r="D1627" t="s">
        <v>74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 t="s">
        <v>21</v>
      </c>
      <c r="N1627" t="s">
        <v>71</v>
      </c>
      <c r="O1627" t="s">
        <v>63</v>
      </c>
      <c r="P1627" t="s">
        <v>75</v>
      </c>
      <c r="Q1627" t="s">
        <v>67</v>
      </c>
    </row>
    <row r="1628" spans="1:17" x14ac:dyDescent="0.25">
      <c r="A1628">
        <v>15588248</v>
      </c>
      <c r="B1628">
        <v>617</v>
      </c>
      <c r="C1628" t="s">
        <v>14</v>
      </c>
      <c r="D1628" t="s">
        <v>61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 t="s">
        <v>19</v>
      </c>
      <c r="N1628" t="s">
        <v>62</v>
      </c>
      <c r="O1628" t="s">
        <v>63</v>
      </c>
      <c r="P1628" t="s">
        <v>64</v>
      </c>
      <c r="Q1628" t="s">
        <v>65</v>
      </c>
    </row>
    <row r="1629" spans="1:17" x14ac:dyDescent="0.25">
      <c r="A1629">
        <v>15591932</v>
      </c>
      <c r="B1629">
        <v>680</v>
      </c>
      <c r="C1629" t="s">
        <v>14</v>
      </c>
      <c r="D1629" t="s">
        <v>74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 t="s">
        <v>20</v>
      </c>
      <c r="N1629" t="s">
        <v>71</v>
      </c>
      <c r="O1629" t="s">
        <v>66</v>
      </c>
      <c r="P1629" t="s">
        <v>75</v>
      </c>
      <c r="Q1629" t="s">
        <v>67</v>
      </c>
    </row>
    <row r="1630" spans="1:17" x14ac:dyDescent="0.25">
      <c r="A1630">
        <v>15810347</v>
      </c>
      <c r="B1630">
        <v>662</v>
      </c>
      <c r="C1630" t="s">
        <v>16</v>
      </c>
      <c r="D1630" t="s">
        <v>61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  <c r="M1630" t="s">
        <v>20</v>
      </c>
      <c r="N1630" t="s">
        <v>62</v>
      </c>
      <c r="O1630" t="s">
        <v>63</v>
      </c>
      <c r="P1630" t="s">
        <v>76</v>
      </c>
      <c r="Q1630" t="s">
        <v>67</v>
      </c>
    </row>
    <row r="1631" spans="1:17" x14ac:dyDescent="0.25">
      <c r="A1631">
        <v>15595303</v>
      </c>
      <c r="B1631">
        <v>736</v>
      </c>
      <c r="C1631" t="s">
        <v>15</v>
      </c>
      <c r="D1631" t="s">
        <v>74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  <c r="M1631" t="s">
        <v>21</v>
      </c>
      <c r="N1631" t="s">
        <v>71</v>
      </c>
      <c r="O1631" t="s">
        <v>73</v>
      </c>
      <c r="P1631" t="s">
        <v>75</v>
      </c>
      <c r="Q1631" t="s">
        <v>65</v>
      </c>
    </row>
    <row r="1632" spans="1:17" x14ac:dyDescent="0.25">
      <c r="A1632">
        <v>15634950</v>
      </c>
      <c r="B1632">
        <v>657</v>
      </c>
      <c r="C1632" t="s">
        <v>15</v>
      </c>
      <c r="D1632" t="s">
        <v>74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 t="s">
        <v>22</v>
      </c>
      <c r="N1632" t="s">
        <v>62</v>
      </c>
      <c r="O1632" t="s">
        <v>73</v>
      </c>
      <c r="P1632" t="s">
        <v>70</v>
      </c>
      <c r="Q1632" t="s">
        <v>65</v>
      </c>
    </row>
    <row r="1633" spans="1:17" x14ac:dyDescent="0.25">
      <c r="A1633">
        <v>15685372</v>
      </c>
      <c r="B1633">
        <v>350</v>
      </c>
      <c r="C1633" t="s">
        <v>16</v>
      </c>
      <c r="D1633" t="s">
        <v>74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 t="s">
        <v>22</v>
      </c>
      <c r="N1633" t="s">
        <v>68</v>
      </c>
      <c r="O1633" t="s">
        <v>69</v>
      </c>
      <c r="P1633" t="s">
        <v>64</v>
      </c>
      <c r="Q1633" t="s">
        <v>65</v>
      </c>
    </row>
    <row r="1634" spans="1:17" x14ac:dyDescent="0.25">
      <c r="A1634">
        <v>15745827</v>
      </c>
      <c r="B1634">
        <v>617</v>
      </c>
      <c r="C1634" t="s">
        <v>14</v>
      </c>
      <c r="D1634" t="s">
        <v>74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  <c r="M1634" t="s">
        <v>20</v>
      </c>
      <c r="N1634" t="s">
        <v>62</v>
      </c>
      <c r="O1634" t="s">
        <v>73</v>
      </c>
      <c r="P1634" t="s">
        <v>75</v>
      </c>
      <c r="Q1634" t="s">
        <v>67</v>
      </c>
    </row>
    <row r="1635" spans="1:17" x14ac:dyDescent="0.25">
      <c r="A1635">
        <v>15755868</v>
      </c>
      <c r="B1635">
        <v>562</v>
      </c>
      <c r="C1635" t="s">
        <v>14</v>
      </c>
      <c r="D1635" t="s">
        <v>74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 t="s">
        <v>20</v>
      </c>
      <c r="N1635" t="s">
        <v>68</v>
      </c>
      <c r="O1635" t="s">
        <v>63</v>
      </c>
      <c r="P1635" t="s">
        <v>70</v>
      </c>
      <c r="Q1635" t="s">
        <v>67</v>
      </c>
    </row>
    <row r="1636" spans="1:17" x14ac:dyDescent="0.25">
      <c r="A1636">
        <v>15735222</v>
      </c>
      <c r="B1636">
        <v>705</v>
      </c>
      <c r="C1636" t="s">
        <v>16</v>
      </c>
      <c r="D1636" t="s">
        <v>61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 t="s">
        <v>19</v>
      </c>
      <c r="N1636" t="s">
        <v>71</v>
      </c>
      <c r="O1636" t="s">
        <v>63</v>
      </c>
      <c r="P1636" t="s">
        <v>75</v>
      </c>
      <c r="Q1636" t="s">
        <v>67</v>
      </c>
    </row>
    <row r="1637" spans="1:17" x14ac:dyDescent="0.25">
      <c r="A1637">
        <v>15604804</v>
      </c>
      <c r="B1637">
        <v>516</v>
      </c>
      <c r="C1637" t="s">
        <v>14</v>
      </c>
      <c r="D1637" t="s">
        <v>61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 t="s">
        <v>20</v>
      </c>
      <c r="N1637" t="s">
        <v>68</v>
      </c>
      <c r="O1637" t="s">
        <v>73</v>
      </c>
      <c r="P1637" t="s">
        <v>70</v>
      </c>
      <c r="Q1637" t="s">
        <v>67</v>
      </c>
    </row>
    <row r="1638" spans="1:17" x14ac:dyDescent="0.25">
      <c r="A1638">
        <v>15718944</v>
      </c>
      <c r="B1638">
        <v>573</v>
      </c>
      <c r="C1638" t="s">
        <v>14</v>
      </c>
      <c r="D1638" t="s">
        <v>61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 t="s">
        <v>20</v>
      </c>
      <c r="N1638" t="s">
        <v>68</v>
      </c>
      <c r="O1638" t="s">
        <v>63</v>
      </c>
      <c r="P1638" t="s">
        <v>70</v>
      </c>
      <c r="Q1638" t="s">
        <v>67</v>
      </c>
    </row>
    <row r="1639" spans="1:17" x14ac:dyDescent="0.25">
      <c r="A1639">
        <v>15678626</v>
      </c>
      <c r="B1639">
        <v>538</v>
      </c>
      <c r="C1639" t="s">
        <v>16</v>
      </c>
      <c r="D1639" t="s">
        <v>61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 t="s">
        <v>20</v>
      </c>
      <c r="N1639" t="s">
        <v>68</v>
      </c>
      <c r="O1639" t="s">
        <v>63</v>
      </c>
      <c r="P1639" t="s">
        <v>64</v>
      </c>
      <c r="Q1639" t="s">
        <v>67</v>
      </c>
    </row>
    <row r="1640" spans="1:17" x14ac:dyDescent="0.25">
      <c r="A1640">
        <v>15571550</v>
      </c>
      <c r="B1640">
        <v>699</v>
      </c>
      <c r="C1640" t="s">
        <v>14</v>
      </c>
      <c r="D1640" t="s">
        <v>74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 t="s">
        <v>20</v>
      </c>
      <c r="N1640" t="s">
        <v>71</v>
      </c>
      <c r="O1640" t="s">
        <v>63</v>
      </c>
      <c r="P1640" t="s">
        <v>76</v>
      </c>
      <c r="Q1640" t="s">
        <v>67</v>
      </c>
    </row>
    <row r="1641" spans="1:17" x14ac:dyDescent="0.25">
      <c r="A1641">
        <v>15723053</v>
      </c>
      <c r="B1641">
        <v>504</v>
      </c>
      <c r="C1641" t="s">
        <v>15</v>
      </c>
      <c r="D1641" t="s">
        <v>74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 t="s">
        <v>20</v>
      </c>
      <c r="N1641" t="s">
        <v>68</v>
      </c>
      <c r="O1641" t="s">
        <v>69</v>
      </c>
      <c r="P1641" t="s">
        <v>70</v>
      </c>
      <c r="Q1641" t="s">
        <v>67</v>
      </c>
    </row>
    <row r="1642" spans="1:17" x14ac:dyDescent="0.25">
      <c r="A1642">
        <v>15661528</v>
      </c>
      <c r="B1642">
        <v>583</v>
      </c>
      <c r="C1642" t="s">
        <v>16</v>
      </c>
      <c r="D1642" t="s">
        <v>74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  <c r="M1642" t="s">
        <v>21</v>
      </c>
      <c r="N1642" t="s">
        <v>62</v>
      </c>
      <c r="O1642" t="s">
        <v>73</v>
      </c>
      <c r="P1642" t="s">
        <v>75</v>
      </c>
      <c r="Q1642" t="s">
        <v>67</v>
      </c>
    </row>
    <row r="1643" spans="1:17" x14ac:dyDescent="0.25">
      <c r="A1643">
        <v>15754177</v>
      </c>
      <c r="B1643">
        <v>712</v>
      </c>
      <c r="C1643" t="s">
        <v>16</v>
      </c>
      <c r="D1643" t="s">
        <v>74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 t="s">
        <v>22</v>
      </c>
      <c r="N1643" t="s">
        <v>71</v>
      </c>
      <c r="O1643" t="s">
        <v>73</v>
      </c>
      <c r="P1643" t="s">
        <v>64</v>
      </c>
      <c r="Q1643" t="s">
        <v>67</v>
      </c>
    </row>
    <row r="1644" spans="1:17" x14ac:dyDescent="0.25">
      <c r="A1644">
        <v>15683544</v>
      </c>
      <c r="B1644">
        <v>626</v>
      </c>
      <c r="C1644" t="s">
        <v>16</v>
      </c>
      <c r="D1644" t="s">
        <v>74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 t="s">
        <v>23</v>
      </c>
      <c r="N1644" t="s">
        <v>62</v>
      </c>
      <c r="O1644" t="s">
        <v>63</v>
      </c>
      <c r="P1644" t="s">
        <v>75</v>
      </c>
      <c r="Q1644" t="s">
        <v>67</v>
      </c>
    </row>
    <row r="1645" spans="1:17" x14ac:dyDescent="0.25">
      <c r="A1645">
        <v>15708048</v>
      </c>
      <c r="B1645">
        <v>631</v>
      </c>
      <c r="C1645" t="s">
        <v>14</v>
      </c>
      <c r="D1645" t="s">
        <v>61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 t="s">
        <v>20</v>
      </c>
      <c r="N1645" t="s">
        <v>62</v>
      </c>
      <c r="O1645" t="s">
        <v>73</v>
      </c>
      <c r="P1645" t="s">
        <v>75</v>
      </c>
      <c r="Q1645" t="s">
        <v>67</v>
      </c>
    </row>
    <row r="1646" spans="1:17" x14ac:dyDescent="0.25">
      <c r="A1646">
        <v>15701109</v>
      </c>
      <c r="B1646">
        <v>663</v>
      </c>
      <c r="C1646" t="s">
        <v>14</v>
      </c>
      <c r="D1646" t="s">
        <v>61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 t="s">
        <v>20</v>
      </c>
      <c r="N1646" t="s">
        <v>62</v>
      </c>
      <c r="O1646" t="s">
        <v>63</v>
      </c>
      <c r="P1646" t="s">
        <v>70</v>
      </c>
      <c r="Q1646" t="s">
        <v>67</v>
      </c>
    </row>
    <row r="1647" spans="1:17" x14ac:dyDescent="0.25">
      <c r="A1647">
        <v>15600110</v>
      </c>
      <c r="B1647">
        <v>506</v>
      </c>
      <c r="C1647" t="s">
        <v>15</v>
      </c>
      <c r="D1647" t="s">
        <v>61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 t="s">
        <v>21</v>
      </c>
      <c r="N1647" t="s">
        <v>68</v>
      </c>
      <c r="O1647" t="s">
        <v>66</v>
      </c>
      <c r="P1647" t="s">
        <v>75</v>
      </c>
      <c r="Q1647" t="s">
        <v>67</v>
      </c>
    </row>
    <row r="1648" spans="1:17" x14ac:dyDescent="0.25">
      <c r="A1648">
        <v>15651533</v>
      </c>
      <c r="B1648">
        <v>570</v>
      </c>
      <c r="C1648" t="s">
        <v>15</v>
      </c>
      <c r="D1648" t="s">
        <v>61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 t="s">
        <v>22</v>
      </c>
      <c r="N1648" t="s">
        <v>68</v>
      </c>
      <c r="O1648" t="s">
        <v>73</v>
      </c>
      <c r="P1648" t="s">
        <v>75</v>
      </c>
      <c r="Q1648" t="s">
        <v>65</v>
      </c>
    </row>
    <row r="1649" spans="1:17" x14ac:dyDescent="0.25">
      <c r="A1649">
        <v>15777904</v>
      </c>
      <c r="B1649">
        <v>703</v>
      </c>
      <c r="C1649" t="s">
        <v>14</v>
      </c>
      <c r="D1649" t="s">
        <v>61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 t="s">
        <v>21</v>
      </c>
      <c r="N1649" t="s">
        <v>71</v>
      </c>
      <c r="O1649" t="s">
        <v>63</v>
      </c>
      <c r="P1649" t="s">
        <v>70</v>
      </c>
      <c r="Q1649" t="s">
        <v>67</v>
      </c>
    </row>
    <row r="1650" spans="1:17" x14ac:dyDescent="0.25">
      <c r="A1650">
        <v>15655574</v>
      </c>
      <c r="B1650">
        <v>698</v>
      </c>
      <c r="C1650" t="s">
        <v>15</v>
      </c>
      <c r="D1650" t="s">
        <v>61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 t="s">
        <v>21</v>
      </c>
      <c r="N1650" t="s">
        <v>71</v>
      </c>
      <c r="O1650" t="s">
        <v>69</v>
      </c>
      <c r="P1650" t="s">
        <v>70</v>
      </c>
      <c r="Q1650" t="s">
        <v>67</v>
      </c>
    </row>
    <row r="1651" spans="1:17" x14ac:dyDescent="0.25">
      <c r="A1651">
        <v>15569423</v>
      </c>
      <c r="B1651">
        <v>731</v>
      </c>
      <c r="C1651" t="s">
        <v>16</v>
      </c>
      <c r="D1651" t="s">
        <v>74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 t="s">
        <v>21</v>
      </c>
      <c r="N1651" t="s">
        <v>71</v>
      </c>
      <c r="O1651" t="s">
        <v>63</v>
      </c>
      <c r="P1651" t="s">
        <v>75</v>
      </c>
      <c r="Q1651" t="s">
        <v>67</v>
      </c>
    </row>
    <row r="1652" spans="1:17" x14ac:dyDescent="0.25">
      <c r="A1652">
        <v>15718106</v>
      </c>
      <c r="B1652">
        <v>625</v>
      </c>
      <c r="C1652" t="s">
        <v>14</v>
      </c>
      <c r="D1652" t="s">
        <v>74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  <c r="M1652" t="s">
        <v>20</v>
      </c>
      <c r="N1652" t="s">
        <v>62</v>
      </c>
      <c r="O1652" t="s">
        <v>63</v>
      </c>
      <c r="P1652" t="s">
        <v>70</v>
      </c>
      <c r="Q1652" t="s">
        <v>67</v>
      </c>
    </row>
    <row r="1653" spans="1:17" x14ac:dyDescent="0.25">
      <c r="A1653">
        <v>15585067</v>
      </c>
      <c r="B1653">
        <v>634</v>
      </c>
      <c r="C1653" t="s">
        <v>16</v>
      </c>
      <c r="D1653" t="s">
        <v>74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 t="s">
        <v>20</v>
      </c>
      <c r="N1653" t="s">
        <v>62</v>
      </c>
      <c r="O1653" t="s">
        <v>73</v>
      </c>
      <c r="P1653" t="s">
        <v>76</v>
      </c>
      <c r="Q1653" t="s">
        <v>65</v>
      </c>
    </row>
    <row r="1654" spans="1:17" x14ac:dyDescent="0.25">
      <c r="A1654">
        <v>15675501</v>
      </c>
      <c r="B1654">
        <v>616</v>
      </c>
      <c r="C1654" t="s">
        <v>14</v>
      </c>
      <c r="D1654" t="s">
        <v>74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 t="s">
        <v>22</v>
      </c>
      <c r="N1654" t="s">
        <v>62</v>
      </c>
      <c r="O1654" t="s">
        <v>69</v>
      </c>
      <c r="P1654" t="s">
        <v>75</v>
      </c>
      <c r="Q1654" t="s">
        <v>67</v>
      </c>
    </row>
    <row r="1655" spans="1:17" x14ac:dyDescent="0.25">
      <c r="A1655">
        <v>15633233</v>
      </c>
      <c r="B1655">
        <v>500</v>
      </c>
      <c r="C1655" t="s">
        <v>14</v>
      </c>
      <c r="D1655" t="s">
        <v>74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 t="s">
        <v>22</v>
      </c>
      <c r="N1655" t="s">
        <v>68</v>
      </c>
      <c r="O1655" t="s">
        <v>73</v>
      </c>
      <c r="P1655" t="s">
        <v>64</v>
      </c>
      <c r="Q1655" t="s">
        <v>65</v>
      </c>
    </row>
    <row r="1656" spans="1:17" x14ac:dyDescent="0.25">
      <c r="A1656">
        <v>15667134</v>
      </c>
      <c r="B1656">
        <v>446</v>
      </c>
      <c r="C1656" t="s">
        <v>14</v>
      </c>
      <c r="D1656" t="s">
        <v>74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 t="s">
        <v>20</v>
      </c>
      <c r="N1656" t="s">
        <v>68</v>
      </c>
      <c r="O1656" t="s">
        <v>63</v>
      </c>
      <c r="P1656" t="s">
        <v>70</v>
      </c>
      <c r="Q1656" t="s">
        <v>67</v>
      </c>
    </row>
    <row r="1657" spans="1:17" x14ac:dyDescent="0.25">
      <c r="A1657">
        <v>15659105</v>
      </c>
      <c r="B1657">
        <v>669</v>
      </c>
      <c r="C1657" t="s">
        <v>14</v>
      </c>
      <c r="D1657" t="s">
        <v>61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  <c r="M1657" t="s">
        <v>21</v>
      </c>
      <c r="N1657" t="s">
        <v>62</v>
      </c>
      <c r="O1657" t="s">
        <v>66</v>
      </c>
      <c r="P1657" t="s">
        <v>76</v>
      </c>
      <c r="Q1657" t="s">
        <v>67</v>
      </c>
    </row>
    <row r="1658" spans="1:17" x14ac:dyDescent="0.25">
      <c r="A1658">
        <v>15575409</v>
      </c>
      <c r="B1658">
        <v>581</v>
      </c>
      <c r="C1658" t="s">
        <v>15</v>
      </c>
      <c r="D1658" t="s">
        <v>74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 t="s">
        <v>20</v>
      </c>
      <c r="N1658" t="s">
        <v>62</v>
      </c>
      <c r="O1658" t="s">
        <v>73</v>
      </c>
      <c r="P1658" t="s">
        <v>70</v>
      </c>
      <c r="Q1658" t="s">
        <v>67</v>
      </c>
    </row>
    <row r="1659" spans="1:17" x14ac:dyDescent="0.25">
      <c r="A1659">
        <v>15752342</v>
      </c>
      <c r="B1659">
        <v>704</v>
      </c>
      <c r="C1659" t="s">
        <v>15</v>
      </c>
      <c r="D1659" t="s">
        <v>61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  <c r="M1659" t="s">
        <v>22</v>
      </c>
      <c r="N1659" t="s">
        <v>71</v>
      </c>
      <c r="O1659" t="s">
        <v>73</v>
      </c>
      <c r="P1659" t="s">
        <v>70</v>
      </c>
      <c r="Q1659" t="s">
        <v>65</v>
      </c>
    </row>
    <row r="1660" spans="1:17" x14ac:dyDescent="0.25">
      <c r="A1660">
        <v>15654851</v>
      </c>
      <c r="B1660">
        <v>748</v>
      </c>
      <c r="C1660" t="s">
        <v>14</v>
      </c>
      <c r="D1660" t="s">
        <v>74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  <c r="M1660" t="s">
        <v>21</v>
      </c>
      <c r="N1660" t="s">
        <v>77</v>
      </c>
      <c r="O1660" t="s">
        <v>66</v>
      </c>
      <c r="P1660" t="s">
        <v>64</v>
      </c>
      <c r="Q1660" t="s">
        <v>67</v>
      </c>
    </row>
    <row r="1661" spans="1:17" x14ac:dyDescent="0.25">
      <c r="A1661">
        <v>15741429</v>
      </c>
      <c r="B1661">
        <v>680</v>
      </c>
      <c r="C1661" t="s">
        <v>16</v>
      </c>
      <c r="D1661" t="s">
        <v>61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 t="s">
        <v>20</v>
      </c>
      <c r="N1661" t="s">
        <v>71</v>
      </c>
      <c r="O1661" t="s">
        <v>73</v>
      </c>
      <c r="P1661" t="s">
        <v>76</v>
      </c>
      <c r="Q1661" t="s">
        <v>67</v>
      </c>
    </row>
    <row r="1662" spans="1:17" x14ac:dyDescent="0.25">
      <c r="A1662">
        <v>15682356</v>
      </c>
      <c r="B1662">
        <v>655</v>
      </c>
      <c r="C1662" t="s">
        <v>14</v>
      </c>
      <c r="D1662" t="s">
        <v>61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 t="s">
        <v>20</v>
      </c>
      <c r="N1662" t="s">
        <v>62</v>
      </c>
      <c r="O1662" t="s">
        <v>73</v>
      </c>
      <c r="P1662" t="s">
        <v>70</v>
      </c>
      <c r="Q1662" t="s">
        <v>67</v>
      </c>
    </row>
    <row r="1663" spans="1:17" x14ac:dyDescent="0.25">
      <c r="A1663">
        <v>15806447</v>
      </c>
      <c r="B1663">
        <v>690</v>
      </c>
      <c r="C1663" t="s">
        <v>15</v>
      </c>
      <c r="D1663" t="s">
        <v>74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 t="s">
        <v>20</v>
      </c>
      <c r="N1663" t="s">
        <v>71</v>
      </c>
      <c r="O1663" t="s">
        <v>73</v>
      </c>
      <c r="P1663" t="s">
        <v>64</v>
      </c>
      <c r="Q1663" t="s">
        <v>67</v>
      </c>
    </row>
    <row r="1664" spans="1:17" x14ac:dyDescent="0.25">
      <c r="A1664">
        <v>15800229</v>
      </c>
      <c r="B1664">
        <v>695</v>
      </c>
      <c r="C1664" t="s">
        <v>15</v>
      </c>
      <c r="D1664" t="s">
        <v>74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 t="s">
        <v>21</v>
      </c>
      <c r="N1664" t="s">
        <v>71</v>
      </c>
      <c r="O1664" t="s">
        <v>73</v>
      </c>
      <c r="P1664" t="s">
        <v>70</v>
      </c>
      <c r="Q1664" t="s">
        <v>67</v>
      </c>
    </row>
    <row r="1665" spans="1:17" x14ac:dyDescent="0.25">
      <c r="A1665">
        <v>15663441</v>
      </c>
      <c r="B1665">
        <v>700</v>
      </c>
      <c r="C1665" t="s">
        <v>15</v>
      </c>
      <c r="D1665" t="s">
        <v>61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 t="s">
        <v>21</v>
      </c>
      <c r="N1665" t="s">
        <v>71</v>
      </c>
      <c r="O1665" t="s">
        <v>73</v>
      </c>
      <c r="P1665" t="s">
        <v>75</v>
      </c>
      <c r="Q1665" t="s">
        <v>65</v>
      </c>
    </row>
    <row r="1666" spans="1:17" x14ac:dyDescent="0.25">
      <c r="A1666">
        <v>15791991</v>
      </c>
      <c r="B1666">
        <v>773</v>
      </c>
      <c r="C1666" t="s">
        <v>14</v>
      </c>
      <c r="D1666" t="s">
        <v>74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  <c r="M1666" t="s">
        <v>22</v>
      </c>
      <c r="N1666" t="s">
        <v>77</v>
      </c>
      <c r="O1666" t="s">
        <v>63</v>
      </c>
      <c r="P1666" t="s">
        <v>75</v>
      </c>
      <c r="Q1666" t="s">
        <v>67</v>
      </c>
    </row>
    <row r="1667" spans="1:17" x14ac:dyDescent="0.25">
      <c r="A1667">
        <v>15775082</v>
      </c>
      <c r="B1667">
        <v>749</v>
      </c>
      <c r="C1667" t="s">
        <v>14</v>
      </c>
      <c r="D1667" t="s">
        <v>74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 t="s">
        <v>21</v>
      </c>
      <c r="N1667" t="s">
        <v>77</v>
      </c>
      <c r="O1667" t="s">
        <v>73</v>
      </c>
      <c r="P1667" t="s">
        <v>64</v>
      </c>
      <c r="Q1667" t="s">
        <v>67</v>
      </c>
    </row>
    <row r="1668" spans="1:17" x14ac:dyDescent="0.25">
      <c r="A1668">
        <v>15579706</v>
      </c>
      <c r="B1668">
        <v>611</v>
      </c>
      <c r="C1668" t="s">
        <v>14</v>
      </c>
      <c r="D1668" t="s">
        <v>61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 t="s">
        <v>21</v>
      </c>
      <c r="N1668" t="s">
        <v>62</v>
      </c>
      <c r="O1668" t="s">
        <v>63</v>
      </c>
      <c r="P1668" t="s">
        <v>75</v>
      </c>
      <c r="Q1668" t="s">
        <v>65</v>
      </c>
    </row>
    <row r="1669" spans="1:17" x14ac:dyDescent="0.25">
      <c r="A1669">
        <v>15718247</v>
      </c>
      <c r="B1669">
        <v>606</v>
      </c>
      <c r="C1669" t="s">
        <v>16</v>
      </c>
      <c r="D1669" t="s">
        <v>61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 t="s">
        <v>21</v>
      </c>
      <c r="N1669" t="s">
        <v>62</v>
      </c>
      <c r="O1669" t="s">
        <v>63</v>
      </c>
      <c r="P1669" t="s">
        <v>70</v>
      </c>
      <c r="Q1669" t="s">
        <v>67</v>
      </c>
    </row>
    <row r="1670" spans="1:17" x14ac:dyDescent="0.25">
      <c r="A1670">
        <v>15755722</v>
      </c>
      <c r="B1670">
        <v>554</v>
      </c>
      <c r="C1670" t="s">
        <v>14</v>
      </c>
      <c r="D1670" t="s">
        <v>74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 t="s">
        <v>19</v>
      </c>
      <c r="N1670" t="s">
        <v>68</v>
      </c>
      <c r="O1670" t="s">
        <v>63</v>
      </c>
      <c r="P1670" t="s">
        <v>76</v>
      </c>
      <c r="Q1670" t="s">
        <v>67</v>
      </c>
    </row>
    <row r="1671" spans="1:17" x14ac:dyDescent="0.25">
      <c r="A1671">
        <v>15582259</v>
      </c>
      <c r="B1671">
        <v>567</v>
      </c>
      <c r="C1671" t="s">
        <v>14</v>
      </c>
      <c r="D1671" t="s">
        <v>61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 t="s">
        <v>20</v>
      </c>
      <c r="N1671" t="s">
        <v>68</v>
      </c>
      <c r="O1671" t="s">
        <v>63</v>
      </c>
      <c r="P1671" t="s">
        <v>70</v>
      </c>
      <c r="Q1671" t="s">
        <v>67</v>
      </c>
    </row>
    <row r="1672" spans="1:17" x14ac:dyDescent="0.25">
      <c r="A1672">
        <v>15716994</v>
      </c>
      <c r="B1672">
        <v>559</v>
      </c>
      <c r="C1672" t="s">
        <v>16</v>
      </c>
      <c r="D1672" t="s">
        <v>74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 t="s">
        <v>19</v>
      </c>
      <c r="N1672" t="s">
        <v>68</v>
      </c>
      <c r="O1672" t="s">
        <v>73</v>
      </c>
      <c r="P1672" t="s">
        <v>75</v>
      </c>
      <c r="Q1672" t="s">
        <v>65</v>
      </c>
    </row>
    <row r="1673" spans="1:17" x14ac:dyDescent="0.25">
      <c r="A1673">
        <v>15586880</v>
      </c>
      <c r="B1673">
        <v>594</v>
      </c>
      <c r="C1673" t="s">
        <v>15</v>
      </c>
      <c r="D1673" t="s">
        <v>74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  <c r="M1673" t="s">
        <v>21</v>
      </c>
      <c r="N1673" t="s">
        <v>62</v>
      </c>
      <c r="O1673" t="s">
        <v>73</v>
      </c>
      <c r="P1673" t="s">
        <v>64</v>
      </c>
      <c r="Q1673" t="s">
        <v>67</v>
      </c>
    </row>
    <row r="1674" spans="1:17" x14ac:dyDescent="0.25">
      <c r="A1674">
        <v>15713854</v>
      </c>
      <c r="B1674">
        <v>513</v>
      </c>
      <c r="C1674" t="s">
        <v>14</v>
      </c>
      <c r="D1674" t="s">
        <v>61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 t="s">
        <v>20</v>
      </c>
      <c r="N1674" t="s">
        <v>68</v>
      </c>
      <c r="O1674" t="s">
        <v>63</v>
      </c>
      <c r="P1674" t="s">
        <v>70</v>
      </c>
      <c r="Q1674" t="s">
        <v>67</v>
      </c>
    </row>
    <row r="1675" spans="1:17" x14ac:dyDescent="0.25">
      <c r="A1675">
        <v>15780835</v>
      </c>
      <c r="B1675">
        <v>652</v>
      </c>
      <c r="C1675" t="s">
        <v>15</v>
      </c>
      <c r="D1675" t="s">
        <v>61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 t="s">
        <v>19</v>
      </c>
      <c r="N1675" t="s">
        <v>62</v>
      </c>
      <c r="O1675" t="s">
        <v>73</v>
      </c>
      <c r="P1675" t="s">
        <v>64</v>
      </c>
      <c r="Q1675" t="s">
        <v>67</v>
      </c>
    </row>
    <row r="1676" spans="1:17" x14ac:dyDescent="0.25">
      <c r="A1676">
        <v>15675896</v>
      </c>
      <c r="B1676">
        <v>680</v>
      </c>
      <c r="C1676" t="s">
        <v>15</v>
      </c>
      <c r="D1676" t="s">
        <v>61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  <c r="M1676" t="s">
        <v>21</v>
      </c>
      <c r="N1676" t="s">
        <v>71</v>
      </c>
      <c r="O1676" t="s">
        <v>73</v>
      </c>
      <c r="P1676" t="s">
        <v>70</v>
      </c>
      <c r="Q1676" t="s">
        <v>65</v>
      </c>
    </row>
    <row r="1677" spans="1:17" x14ac:dyDescent="0.25">
      <c r="A1677">
        <v>15658459</v>
      </c>
      <c r="B1677">
        <v>784</v>
      </c>
      <c r="C1677" t="s">
        <v>16</v>
      </c>
      <c r="D1677" t="s">
        <v>74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 t="s">
        <v>20</v>
      </c>
      <c r="N1677" t="s">
        <v>77</v>
      </c>
      <c r="O1677" t="s">
        <v>63</v>
      </c>
      <c r="P1677" t="s">
        <v>76</v>
      </c>
      <c r="Q1677" t="s">
        <v>67</v>
      </c>
    </row>
    <row r="1678" spans="1:17" x14ac:dyDescent="0.25">
      <c r="A1678">
        <v>15658057</v>
      </c>
      <c r="B1678">
        <v>812</v>
      </c>
      <c r="C1678" t="s">
        <v>16</v>
      </c>
      <c r="D1678" t="s">
        <v>61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 t="s">
        <v>21</v>
      </c>
      <c r="N1678" t="s">
        <v>72</v>
      </c>
      <c r="O1678" t="s">
        <v>63</v>
      </c>
      <c r="P1678" t="s">
        <v>70</v>
      </c>
      <c r="Q1678" t="s">
        <v>65</v>
      </c>
    </row>
    <row r="1679" spans="1:17" x14ac:dyDescent="0.25">
      <c r="A1679">
        <v>15801767</v>
      </c>
      <c r="B1679">
        <v>784</v>
      </c>
      <c r="C1679" t="s">
        <v>16</v>
      </c>
      <c r="D1679" t="s">
        <v>61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 t="s">
        <v>21</v>
      </c>
      <c r="N1679" t="s">
        <v>77</v>
      </c>
      <c r="O1679" t="s">
        <v>63</v>
      </c>
      <c r="P1679" t="s">
        <v>70</v>
      </c>
      <c r="Q1679" t="s">
        <v>67</v>
      </c>
    </row>
    <row r="1680" spans="1:17" x14ac:dyDescent="0.25">
      <c r="A1680">
        <v>15569178</v>
      </c>
      <c r="B1680">
        <v>570</v>
      </c>
      <c r="C1680" t="s">
        <v>14</v>
      </c>
      <c r="D1680" t="s">
        <v>61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  <c r="M1680" t="s">
        <v>19</v>
      </c>
      <c r="N1680" t="s">
        <v>68</v>
      </c>
      <c r="O1680" t="s">
        <v>66</v>
      </c>
      <c r="P1680" t="s">
        <v>75</v>
      </c>
      <c r="Q1680" t="s">
        <v>67</v>
      </c>
    </row>
    <row r="1681" spans="1:17" x14ac:dyDescent="0.25">
      <c r="A1681">
        <v>15731478</v>
      </c>
      <c r="B1681">
        <v>712</v>
      </c>
      <c r="C1681" t="s">
        <v>14</v>
      </c>
      <c r="D1681" t="s">
        <v>61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 t="s">
        <v>21</v>
      </c>
      <c r="N1681" t="s">
        <v>71</v>
      </c>
      <c r="O1681" t="s">
        <v>66</v>
      </c>
      <c r="P1681" t="s">
        <v>64</v>
      </c>
      <c r="Q1681" t="s">
        <v>67</v>
      </c>
    </row>
    <row r="1682" spans="1:17" x14ac:dyDescent="0.25">
      <c r="A1682">
        <v>15811236</v>
      </c>
      <c r="B1682">
        <v>705</v>
      </c>
      <c r="C1682" t="s">
        <v>16</v>
      </c>
      <c r="D1682" t="s">
        <v>74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  <c r="M1682" t="s">
        <v>20</v>
      </c>
      <c r="N1682" t="s">
        <v>71</v>
      </c>
      <c r="O1682" t="s">
        <v>73</v>
      </c>
      <c r="P1682" t="s">
        <v>70</v>
      </c>
      <c r="Q1682" t="s">
        <v>67</v>
      </c>
    </row>
    <row r="1683" spans="1:17" x14ac:dyDescent="0.25">
      <c r="A1683">
        <v>15746749</v>
      </c>
      <c r="B1683">
        <v>681</v>
      </c>
      <c r="C1683" t="s">
        <v>16</v>
      </c>
      <c r="D1683" t="s">
        <v>61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 t="s">
        <v>20</v>
      </c>
      <c r="N1683" t="s">
        <v>71</v>
      </c>
      <c r="O1683" t="s">
        <v>63</v>
      </c>
      <c r="P1683" t="s">
        <v>75</v>
      </c>
      <c r="Q1683" t="s">
        <v>67</v>
      </c>
    </row>
    <row r="1684" spans="1:17" x14ac:dyDescent="0.25">
      <c r="A1684">
        <v>15662758</v>
      </c>
      <c r="B1684">
        <v>620</v>
      </c>
      <c r="C1684" t="s">
        <v>14</v>
      </c>
      <c r="D1684" t="s">
        <v>74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  <c r="M1684" t="s">
        <v>21</v>
      </c>
      <c r="N1684" t="s">
        <v>62</v>
      </c>
      <c r="O1684" t="s">
        <v>66</v>
      </c>
      <c r="P1684" t="s">
        <v>64</v>
      </c>
      <c r="Q1684" t="s">
        <v>67</v>
      </c>
    </row>
    <row r="1685" spans="1:17" x14ac:dyDescent="0.25">
      <c r="A1685">
        <v>15709387</v>
      </c>
      <c r="B1685">
        <v>711</v>
      </c>
      <c r="C1685" t="s">
        <v>14</v>
      </c>
      <c r="D1685" t="s">
        <v>74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  <c r="M1685" t="s">
        <v>22</v>
      </c>
      <c r="N1685" t="s">
        <v>71</v>
      </c>
      <c r="O1685" t="s">
        <v>63</v>
      </c>
      <c r="P1685" t="s">
        <v>75</v>
      </c>
      <c r="Q1685" t="s">
        <v>67</v>
      </c>
    </row>
    <row r="1686" spans="1:17" x14ac:dyDescent="0.25">
      <c r="A1686">
        <v>15572093</v>
      </c>
      <c r="B1686">
        <v>613</v>
      </c>
      <c r="C1686" t="s">
        <v>14</v>
      </c>
      <c r="D1686" t="s">
        <v>61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 t="s">
        <v>19</v>
      </c>
      <c r="N1686" t="s">
        <v>62</v>
      </c>
      <c r="O1686" t="s">
        <v>73</v>
      </c>
      <c r="P1686" t="s">
        <v>70</v>
      </c>
      <c r="Q1686" t="s">
        <v>67</v>
      </c>
    </row>
    <row r="1687" spans="1:17" x14ac:dyDescent="0.25">
      <c r="A1687">
        <v>15713826</v>
      </c>
      <c r="B1687">
        <v>613</v>
      </c>
      <c r="C1687" t="s">
        <v>15</v>
      </c>
      <c r="D1687" t="s">
        <v>61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 t="s">
        <v>19</v>
      </c>
      <c r="N1687" t="s">
        <v>62</v>
      </c>
      <c r="O1687" t="s">
        <v>73</v>
      </c>
      <c r="P1687" t="s">
        <v>64</v>
      </c>
      <c r="Q1687" t="s">
        <v>65</v>
      </c>
    </row>
    <row r="1688" spans="1:17" x14ac:dyDescent="0.25">
      <c r="A1688">
        <v>15570205</v>
      </c>
      <c r="B1688">
        <v>682</v>
      </c>
      <c r="C1688" t="s">
        <v>16</v>
      </c>
      <c r="D1688" t="s">
        <v>74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 t="s">
        <v>20</v>
      </c>
      <c r="N1688" t="s">
        <v>71</v>
      </c>
      <c r="O1688" t="s">
        <v>63</v>
      </c>
      <c r="P1688" t="s">
        <v>75</v>
      </c>
      <c r="Q1688" t="s">
        <v>67</v>
      </c>
    </row>
    <row r="1689" spans="1:17" x14ac:dyDescent="0.25">
      <c r="A1689">
        <v>15589348</v>
      </c>
      <c r="B1689">
        <v>850</v>
      </c>
      <c r="C1689" t="s">
        <v>16</v>
      </c>
      <c r="D1689" t="s">
        <v>74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 t="s">
        <v>20</v>
      </c>
      <c r="N1689" t="s">
        <v>72</v>
      </c>
      <c r="O1689" t="s">
        <v>73</v>
      </c>
      <c r="P1689" t="s">
        <v>75</v>
      </c>
      <c r="Q1689" t="s">
        <v>67</v>
      </c>
    </row>
    <row r="1690" spans="1:17" x14ac:dyDescent="0.25">
      <c r="A1690">
        <v>15804610</v>
      </c>
      <c r="B1690">
        <v>601</v>
      </c>
      <c r="C1690" t="s">
        <v>14</v>
      </c>
      <c r="D1690" t="s">
        <v>61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 t="s">
        <v>21</v>
      </c>
      <c r="N1690" t="s">
        <v>62</v>
      </c>
      <c r="O1690" t="s">
        <v>63</v>
      </c>
      <c r="P1690" t="s">
        <v>64</v>
      </c>
      <c r="Q1690" t="s">
        <v>67</v>
      </c>
    </row>
    <row r="1691" spans="1:17" x14ac:dyDescent="0.25">
      <c r="A1691">
        <v>15700854</v>
      </c>
      <c r="B1691">
        <v>595</v>
      </c>
      <c r="C1691" t="s">
        <v>16</v>
      </c>
      <c r="D1691" t="s">
        <v>74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 t="s">
        <v>20</v>
      </c>
      <c r="N1691" t="s">
        <v>62</v>
      </c>
      <c r="O1691" t="s">
        <v>63</v>
      </c>
      <c r="P1691" t="s">
        <v>70</v>
      </c>
      <c r="Q1691" t="s">
        <v>65</v>
      </c>
    </row>
    <row r="1692" spans="1:17" x14ac:dyDescent="0.25">
      <c r="A1692">
        <v>15758836</v>
      </c>
      <c r="B1692">
        <v>675</v>
      </c>
      <c r="C1692" t="s">
        <v>16</v>
      </c>
      <c r="D1692" t="s">
        <v>74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 t="s">
        <v>20</v>
      </c>
      <c r="N1692" t="s">
        <v>71</v>
      </c>
      <c r="O1692" t="s">
        <v>66</v>
      </c>
      <c r="P1692" t="s">
        <v>75</v>
      </c>
      <c r="Q1692" t="s">
        <v>67</v>
      </c>
    </row>
    <row r="1693" spans="1:17" x14ac:dyDescent="0.25">
      <c r="A1693">
        <v>15772933</v>
      </c>
      <c r="B1693">
        <v>591</v>
      </c>
      <c r="C1693" t="s">
        <v>16</v>
      </c>
      <c r="D1693" t="s">
        <v>74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  <c r="M1693" t="s">
        <v>20</v>
      </c>
      <c r="N1693" t="s">
        <v>62</v>
      </c>
      <c r="O1693" t="s">
        <v>63</v>
      </c>
      <c r="P1693" t="s">
        <v>70</v>
      </c>
      <c r="Q1693" t="s">
        <v>67</v>
      </c>
    </row>
    <row r="1694" spans="1:17" x14ac:dyDescent="0.25">
      <c r="A1694">
        <v>15809006</v>
      </c>
      <c r="B1694">
        <v>602</v>
      </c>
      <c r="C1694" t="s">
        <v>14</v>
      </c>
      <c r="D1694" t="s">
        <v>74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  <c r="M1694" t="s">
        <v>19</v>
      </c>
      <c r="N1694" t="s">
        <v>62</v>
      </c>
      <c r="O1694" t="s">
        <v>73</v>
      </c>
      <c r="P1694" t="s">
        <v>70</v>
      </c>
      <c r="Q1694" t="s">
        <v>67</v>
      </c>
    </row>
    <row r="1695" spans="1:17" x14ac:dyDescent="0.25">
      <c r="A1695">
        <v>15689612</v>
      </c>
      <c r="B1695">
        <v>554</v>
      </c>
      <c r="C1695" t="s">
        <v>16</v>
      </c>
      <c r="D1695" t="s">
        <v>61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 t="s">
        <v>20</v>
      </c>
      <c r="N1695" t="s">
        <v>68</v>
      </c>
      <c r="O1695" t="s">
        <v>63</v>
      </c>
      <c r="P1695" t="s">
        <v>70</v>
      </c>
      <c r="Q1695" t="s">
        <v>67</v>
      </c>
    </row>
    <row r="1696" spans="1:17" x14ac:dyDescent="0.25">
      <c r="A1696">
        <v>15744614</v>
      </c>
      <c r="B1696">
        <v>541</v>
      </c>
      <c r="C1696" t="s">
        <v>14</v>
      </c>
      <c r="D1696" t="s">
        <v>74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 t="s">
        <v>20</v>
      </c>
      <c r="N1696" t="s">
        <v>68</v>
      </c>
      <c r="O1696" t="s">
        <v>73</v>
      </c>
      <c r="P1696" t="s">
        <v>76</v>
      </c>
      <c r="Q1696" t="s">
        <v>67</v>
      </c>
    </row>
    <row r="1697" spans="1:17" x14ac:dyDescent="0.25">
      <c r="A1697">
        <v>15704250</v>
      </c>
      <c r="B1697">
        <v>506</v>
      </c>
      <c r="C1697" t="s">
        <v>14</v>
      </c>
      <c r="D1697" t="s">
        <v>74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 t="s">
        <v>20</v>
      </c>
      <c r="N1697" t="s">
        <v>68</v>
      </c>
      <c r="O1697" t="s">
        <v>63</v>
      </c>
      <c r="P1697" t="s">
        <v>70</v>
      </c>
      <c r="Q1697" t="s">
        <v>67</v>
      </c>
    </row>
    <row r="1698" spans="1:17" x14ac:dyDescent="0.25">
      <c r="A1698">
        <v>15700255</v>
      </c>
      <c r="B1698">
        <v>814</v>
      </c>
      <c r="C1698" t="s">
        <v>15</v>
      </c>
      <c r="D1698" t="s">
        <v>74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 t="s">
        <v>21</v>
      </c>
      <c r="N1698" t="s">
        <v>72</v>
      </c>
      <c r="O1698" t="s">
        <v>66</v>
      </c>
      <c r="P1698" t="s">
        <v>70</v>
      </c>
      <c r="Q1698" t="s">
        <v>67</v>
      </c>
    </row>
    <row r="1699" spans="1:17" x14ac:dyDescent="0.25">
      <c r="A1699">
        <v>15669410</v>
      </c>
      <c r="B1699">
        <v>683</v>
      </c>
      <c r="C1699" t="s">
        <v>14</v>
      </c>
      <c r="D1699" t="s">
        <v>74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 t="s">
        <v>20</v>
      </c>
      <c r="N1699" t="s">
        <v>71</v>
      </c>
      <c r="O1699" t="s">
        <v>73</v>
      </c>
      <c r="P1699" t="s">
        <v>70</v>
      </c>
      <c r="Q1699" t="s">
        <v>67</v>
      </c>
    </row>
    <row r="1700" spans="1:17" x14ac:dyDescent="0.25">
      <c r="A1700">
        <v>15807595</v>
      </c>
      <c r="B1700">
        <v>485</v>
      </c>
      <c r="C1700" t="s">
        <v>15</v>
      </c>
      <c r="D1700" t="s">
        <v>74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 t="s">
        <v>22</v>
      </c>
      <c r="N1700" t="s">
        <v>68</v>
      </c>
      <c r="O1700" t="s">
        <v>73</v>
      </c>
      <c r="P1700" t="s">
        <v>70</v>
      </c>
      <c r="Q1700" t="s">
        <v>67</v>
      </c>
    </row>
    <row r="1701" spans="1:17" x14ac:dyDescent="0.25">
      <c r="A1701">
        <v>15664523</v>
      </c>
      <c r="B1701">
        <v>696</v>
      </c>
      <c r="C1701" t="s">
        <v>15</v>
      </c>
      <c r="D1701" t="s">
        <v>61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  <c r="M1701" t="s">
        <v>20</v>
      </c>
      <c r="N1701" t="s">
        <v>71</v>
      </c>
      <c r="O1701" t="s">
        <v>73</v>
      </c>
      <c r="P1701" t="s">
        <v>70</v>
      </c>
      <c r="Q1701" t="s">
        <v>67</v>
      </c>
    </row>
    <row r="1702" spans="1:17" x14ac:dyDescent="0.25">
      <c r="A1702">
        <v>15642833</v>
      </c>
      <c r="B1702">
        <v>608</v>
      </c>
      <c r="C1702" t="s">
        <v>14</v>
      </c>
      <c r="D1702" t="s">
        <v>61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 t="s">
        <v>20</v>
      </c>
      <c r="N1702" t="s">
        <v>62</v>
      </c>
      <c r="O1702" t="s">
        <v>63</v>
      </c>
      <c r="P1702" t="s">
        <v>70</v>
      </c>
      <c r="Q1702" t="s">
        <v>67</v>
      </c>
    </row>
    <row r="1703" spans="1:17" x14ac:dyDescent="0.25">
      <c r="A1703">
        <v>15605279</v>
      </c>
      <c r="B1703">
        <v>792</v>
      </c>
      <c r="C1703" t="s">
        <v>14</v>
      </c>
      <c r="D1703" t="s">
        <v>74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 t="s">
        <v>22</v>
      </c>
      <c r="N1703" t="s">
        <v>77</v>
      </c>
      <c r="O1703" t="s">
        <v>63</v>
      </c>
      <c r="P1703" t="s">
        <v>76</v>
      </c>
      <c r="Q1703" t="s">
        <v>65</v>
      </c>
    </row>
    <row r="1704" spans="1:17" x14ac:dyDescent="0.25">
      <c r="A1704">
        <v>15713644</v>
      </c>
      <c r="B1704">
        <v>686</v>
      </c>
      <c r="C1704" t="s">
        <v>16</v>
      </c>
      <c r="D1704" t="s">
        <v>74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  <c r="M1704" t="s">
        <v>19</v>
      </c>
      <c r="N1704" t="s">
        <v>71</v>
      </c>
      <c r="O1704" t="s">
        <v>63</v>
      </c>
      <c r="P1704" t="s">
        <v>75</v>
      </c>
      <c r="Q1704" t="s">
        <v>67</v>
      </c>
    </row>
    <row r="1705" spans="1:17" x14ac:dyDescent="0.25">
      <c r="A1705">
        <v>15750466</v>
      </c>
      <c r="B1705">
        <v>790</v>
      </c>
      <c r="C1705" t="s">
        <v>15</v>
      </c>
      <c r="D1705" t="s">
        <v>74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 t="s">
        <v>21</v>
      </c>
      <c r="N1705" t="s">
        <v>77</v>
      </c>
      <c r="O1705" t="s">
        <v>66</v>
      </c>
      <c r="P1705" t="s">
        <v>64</v>
      </c>
      <c r="Q1705" t="s">
        <v>67</v>
      </c>
    </row>
    <row r="1706" spans="1:17" x14ac:dyDescent="0.25">
      <c r="A1706">
        <v>15739054</v>
      </c>
      <c r="B1706">
        <v>654</v>
      </c>
      <c r="C1706" t="s">
        <v>14</v>
      </c>
      <c r="D1706" t="s">
        <v>61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 t="s">
        <v>19</v>
      </c>
      <c r="N1706" t="s">
        <v>62</v>
      </c>
      <c r="O1706" t="s">
        <v>66</v>
      </c>
      <c r="P1706" t="s">
        <v>75</v>
      </c>
      <c r="Q1706" t="s">
        <v>67</v>
      </c>
    </row>
    <row r="1707" spans="1:17" x14ac:dyDescent="0.25">
      <c r="A1707">
        <v>15612771</v>
      </c>
      <c r="B1707">
        <v>452</v>
      </c>
      <c r="C1707" t="s">
        <v>14</v>
      </c>
      <c r="D1707" t="s">
        <v>74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 t="s">
        <v>20</v>
      </c>
      <c r="N1707" t="s">
        <v>68</v>
      </c>
      <c r="O1707" t="s">
        <v>73</v>
      </c>
      <c r="P1707" t="s">
        <v>75</v>
      </c>
      <c r="Q1707" t="s">
        <v>67</v>
      </c>
    </row>
    <row r="1708" spans="1:17" x14ac:dyDescent="0.25">
      <c r="A1708">
        <v>15788483</v>
      </c>
      <c r="B1708">
        <v>719</v>
      </c>
      <c r="C1708" t="s">
        <v>16</v>
      </c>
      <c r="D1708" t="s">
        <v>74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 t="s">
        <v>20</v>
      </c>
      <c r="N1708" t="s">
        <v>71</v>
      </c>
      <c r="O1708" t="s">
        <v>63</v>
      </c>
      <c r="P1708" t="s">
        <v>64</v>
      </c>
      <c r="Q1708" t="s">
        <v>67</v>
      </c>
    </row>
    <row r="1709" spans="1:17" x14ac:dyDescent="0.25">
      <c r="A1709">
        <v>15732832</v>
      </c>
      <c r="B1709">
        <v>707</v>
      </c>
      <c r="C1709" t="s">
        <v>14</v>
      </c>
      <c r="D1709" t="s">
        <v>61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 t="s">
        <v>21</v>
      </c>
      <c r="N1709" t="s">
        <v>71</v>
      </c>
      <c r="O1709" t="s">
        <v>63</v>
      </c>
      <c r="P1709" t="s">
        <v>75</v>
      </c>
      <c r="Q1709" t="s">
        <v>67</v>
      </c>
    </row>
    <row r="1710" spans="1:17" x14ac:dyDescent="0.25">
      <c r="A1710">
        <v>15772892</v>
      </c>
      <c r="B1710">
        <v>699</v>
      </c>
      <c r="C1710" t="s">
        <v>14</v>
      </c>
      <c r="D1710" t="s">
        <v>61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 t="s">
        <v>21</v>
      </c>
      <c r="N1710" t="s">
        <v>71</v>
      </c>
      <c r="O1710" t="s">
        <v>63</v>
      </c>
      <c r="P1710" t="s">
        <v>64</v>
      </c>
      <c r="Q1710" t="s">
        <v>67</v>
      </c>
    </row>
    <row r="1711" spans="1:17" x14ac:dyDescent="0.25">
      <c r="A1711">
        <v>15713843</v>
      </c>
      <c r="B1711">
        <v>850</v>
      </c>
      <c r="C1711" t="s">
        <v>16</v>
      </c>
      <c r="D1711" t="s">
        <v>74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  <c r="M1711" t="s">
        <v>20</v>
      </c>
      <c r="N1711" t="s">
        <v>72</v>
      </c>
      <c r="O1711" t="s">
        <v>63</v>
      </c>
      <c r="P1711" t="s">
        <v>64</v>
      </c>
      <c r="Q1711" t="s">
        <v>67</v>
      </c>
    </row>
    <row r="1712" spans="1:17" x14ac:dyDescent="0.25">
      <c r="A1712">
        <v>15567993</v>
      </c>
      <c r="B1712">
        <v>828</v>
      </c>
      <c r="C1712" t="s">
        <v>16</v>
      </c>
      <c r="D1712" t="s">
        <v>74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 t="s">
        <v>19</v>
      </c>
      <c r="N1712" t="s">
        <v>72</v>
      </c>
      <c r="O1712" t="s">
        <v>73</v>
      </c>
      <c r="P1712" t="s">
        <v>70</v>
      </c>
      <c r="Q1712" t="s">
        <v>67</v>
      </c>
    </row>
    <row r="1713" spans="1:17" x14ac:dyDescent="0.25">
      <c r="A1713">
        <v>15617603</v>
      </c>
      <c r="B1713">
        <v>850</v>
      </c>
      <c r="C1713" t="s">
        <v>15</v>
      </c>
      <c r="D1713" t="s">
        <v>74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 t="s">
        <v>20</v>
      </c>
      <c r="N1713" t="s">
        <v>72</v>
      </c>
      <c r="O1713" t="s">
        <v>73</v>
      </c>
      <c r="P1713" t="s">
        <v>75</v>
      </c>
      <c r="Q1713" t="s">
        <v>67</v>
      </c>
    </row>
    <row r="1714" spans="1:17" x14ac:dyDescent="0.25">
      <c r="A1714">
        <v>15744983</v>
      </c>
      <c r="B1714">
        <v>712</v>
      </c>
      <c r="C1714" t="s">
        <v>16</v>
      </c>
      <c r="D1714" t="s">
        <v>74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 t="s">
        <v>21</v>
      </c>
      <c r="N1714" t="s">
        <v>71</v>
      </c>
      <c r="O1714" t="s">
        <v>73</v>
      </c>
      <c r="P1714" t="s">
        <v>64</v>
      </c>
      <c r="Q1714" t="s">
        <v>67</v>
      </c>
    </row>
    <row r="1715" spans="1:17" x14ac:dyDescent="0.25">
      <c r="A1715">
        <v>15630419</v>
      </c>
      <c r="B1715">
        <v>634</v>
      </c>
      <c r="C1715" t="s">
        <v>14</v>
      </c>
      <c r="D1715" t="s">
        <v>74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 t="s">
        <v>21</v>
      </c>
      <c r="N1715" t="s">
        <v>62</v>
      </c>
      <c r="O1715" t="s">
        <v>73</v>
      </c>
      <c r="P1715" t="s">
        <v>76</v>
      </c>
      <c r="Q1715" t="s">
        <v>67</v>
      </c>
    </row>
    <row r="1716" spans="1:17" x14ac:dyDescent="0.25">
      <c r="A1716">
        <v>15738828</v>
      </c>
      <c r="B1716">
        <v>730</v>
      </c>
      <c r="C1716" t="s">
        <v>15</v>
      </c>
      <c r="D1716" t="s">
        <v>74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  <c r="M1716" t="s">
        <v>21</v>
      </c>
      <c r="N1716" t="s">
        <v>71</v>
      </c>
      <c r="O1716" t="s">
        <v>69</v>
      </c>
      <c r="P1716" t="s">
        <v>70</v>
      </c>
      <c r="Q1716" t="s">
        <v>67</v>
      </c>
    </row>
    <row r="1717" spans="1:17" x14ac:dyDescent="0.25">
      <c r="A1717">
        <v>15778025</v>
      </c>
      <c r="B1717">
        <v>685</v>
      </c>
      <c r="C1717" t="s">
        <v>15</v>
      </c>
      <c r="D1717" t="s">
        <v>74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 t="s">
        <v>21</v>
      </c>
      <c r="N1717" t="s">
        <v>71</v>
      </c>
      <c r="O1717" t="s">
        <v>73</v>
      </c>
      <c r="P1717" t="s">
        <v>76</v>
      </c>
      <c r="Q1717" t="s">
        <v>67</v>
      </c>
    </row>
    <row r="1718" spans="1:17" x14ac:dyDescent="0.25">
      <c r="A1718">
        <v>15799479</v>
      </c>
      <c r="B1718">
        <v>809</v>
      </c>
      <c r="C1718" t="s">
        <v>16</v>
      </c>
      <c r="D1718" t="s">
        <v>74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 t="s">
        <v>20</v>
      </c>
      <c r="N1718" t="s">
        <v>72</v>
      </c>
      <c r="O1718" t="s">
        <v>63</v>
      </c>
      <c r="P1718" t="s">
        <v>76</v>
      </c>
      <c r="Q1718" t="s">
        <v>67</v>
      </c>
    </row>
    <row r="1719" spans="1:17" x14ac:dyDescent="0.25">
      <c r="A1719">
        <v>15684269</v>
      </c>
      <c r="B1719">
        <v>707</v>
      </c>
      <c r="C1719" t="s">
        <v>16</v>
      </c>
      <c r="D1719" t="s">
        <v>61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  <c r="M1719" t="s">
        <v>20</v>
      </c>
      <c r="N1719" t="s">
        <v>71</v>
      </c>
      <c r="O1719" t="s">
        <v>66</v>
      </c>
      <c r="P1719" t="s">
        <v>75</v>
      </c>
      <c r="Q1719" t="s">
        <v>65</v>
      </c>
    </row>
    <row r="1720" spans="1:17" x14ac:dyDescent="0.25">
      <c r="A1720">
        <v>15762745</v>
      </c>
      <c r="B1720">
        <v>648</v>
      </c>
      <c r="C1720" t="s">
        <v>16</v>
      </c>
      <c r="D1720" t="s">
        <v>74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 t="s">
        <v>20</v>
      </c>
      <c r="N1720" t="s">
        <v>62</v>
      </c>
      <c r="O1720" t="s">
        <v>63</v>
      </c>
      <c r="P1720" t="s">
        <v>70</v>
      </c>
      <c r="Q1720" t="s">
        <v>67</v>
      </c>
    </row>
    <row r="1721" spans="1:17" x14ac:dyDescent="0.25">
      <c r="A1721">
        <v>15746970</v>
      </c>
      <c r="B1721">
        <v>760</v>
      </c>
      <c r="C1721" t="s">
        <v>16</v>
      </c>
      <c r="D1721" t="s">
        <v>61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 t="s">
        <v>22</v>
      </c>
      <c r="N1721" t="s">
        <v>77</v>
      </c>
      <c r="O1721" t="s">
        <v>63</v>
      </c>
      <c r="P1721" t="s">
        <v>64</v>
      </c>
      <c r="Q1721" t="s">
        <v>67</v>
      </c>
    </row>
    <row r="1722" spans="1:17" x14ac:dyDescent="0.25">
      <c r="A1722">
        <v>15725024</v>
      </c>
      <c r="B1722">
        <v>805</v>
      </c>
      <c r="C1722" t="s">
        <v>15</v>
      </c>
      <c r="D1722" t="s">
        <v>61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 t="s">
        <v>20</v>
      </c>
      <c r="N1722" t="s">
        <v>72</v>
      </c>
      <c r="O1722" t="s">
        <v>73</v>
      </c>
      <c r="P1722" t="s">
        <v>75</v>
      </c>
      <c r="Q1722" t="s">
        <v>67</v>
      </c>
    </row>
    <row r="1723" spans="1:17" x14ac:dyDescent="0.25">
      <c r="A1723">
        <v>15592116</v>
      </c>
      <c r="B1723">
        <v>585</v>
      </c>
      <c r="C1723" t="s">
        <v>14</v>
      </c>
      <c r="D1723" t="s">
        <v>61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  <c r="M1723" t="s">
        <v>20</v>
      </c>
      <c r="N1723" t="s">
        <v>62</v>
      </c>
      <c r="O1723" t="s">
        <v>63</v>
      </c>
      <c r="P1723" t="s">
        <v>70</v>
      </c>
      <c r="Q1723" t="s">
        <v>67</v>
      </c>
    </row>
    <row r="1724" spans="1:17" x14ac:dyDescent="0.25">
      <c r="A1724">
        <v>15624391</v>
      </c>
      <c r="B1724">
        <v>595</v>
      </c>
      <c r="C1724" t="s">
        <v>16</v>
      </c>
      <c r="D1724" t="s">
        <v>61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 t="s">
        <v>20</v>
      </c>
      <c r="N1724" t="s">
        <v>62</v>
      </c>
      <c r="O1724" t="s">
        <v>73</v>
      </c>
      <c r="P1724" t="s">
        <v>75</v>
      </c>
      <c r="Q1724" t="s">
        <v>67</v>
      </c>
    </row>
    <row r="1725" spans="1:17" x14ac:dyDescent="0.25">
      <c r="A1725">
        <v>15567422</v>
      </c>
      <c r="B1725">
        <v>630</v>
      </c>
      <c r="C1725" t="s">
        <v>14</v>
      </c>
      <c r="D1725" t="s">
        <v>74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 t="s">
        <v>21</v>
      </c>
      <c r="N1725" t="s">
        <v>62</v>
      </c>
      <c r="O1725" t="s">
        <v>63</v>
      </c>
      <c r="P1725" t="s">
        <v>70</v>
      </c>
      <c r="Q1725" t="s">
        <v>67</v>
      </c>
    </row>
    <row r="1726" spans="1:17" x14ac:dyDescent="0.25">
      <c r="A1726">
        <v>15612627</v>
      </c>
      <c r="B1726">
        <v>627</v>
      </c>
      <c r="C1726" t="s">
        <v>15</v>
      </c>
      <c r="D1726" t="s">
        <v>74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 t="s">
        <v>19</v>
      </c>
      <c r="N1726" t="s">
        <v>62</v>
      </c>
      <c r="O1726" t="s">
        <v>73</v>
      </c>
      <c r="P1726" t="s">
        <v>75</v>
      </c>
      <c r="Q1726" t="s">
        <v>67</v>
      </c>
    </row>
    <row r="1727" spans="1:17" x14ac:dyDescent="0.25">
      <c r="A1727">
        <v>15574879</v>
      </c>
      <c r="B1727">
        <v>631</v>
      </c>
      <c r="C1727" t="s">
        <v>15</v>
      </c>
      <c r="D1727" t="s">
        <v>61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 t="s">
        <v>20</v>
      </c>
      <c r="N1727" t="s">
        <v>62</v>
      </c>
      <c r="O1727" t="s">
        <v>73</v>
      </c>
      <c r="P1727" t="s">
        <v>64</v>
      </c>
      <c r="Q1727" t="s">
        <v>67</v>
      </c>
    </row>
    <row r="1728" spans="1:17" x14ac:dyDescent="0.25">
      <c r="A1728">
        <v>15745107</v>
      </c>
      <c r="B1728">
        <v>776</v>
      </c>
      <c r="C1728" t="s">
        <v>15</v>
      </c>
      <c r="D1728" t="s">
        <v>74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  <c r="M1728" t="s">
        <v>20</v>
      </c>
      <c r="N1728" t="s">
        <v>77</v>
      </c>
      <c r="O1728" t="s">
        <v>73</v>
      </c>
      <c r="P1728" t="s">
        <v>75</v>
      </c>
      <c r="Q1728" t="s">
        <v>67</v>
      </c>
    </row>
    <row r="1729" spans="1:17" x14ac:dyDescent="0.25">
      <c r="A1729">
        <v>15734491</v>
      </c>
      <c r="B1729">
        <v>676</v>
      </c>
      <c r="C1729" t="s">
        <v>16</v>
      </c>
      <c r="D1729" t="s">
        <v>61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 t="s">
        <v>20</v>
      </c>
      <c r="N1729" t="s">
        <v>71</v>
      </c>
      <c r="O1729" t="s">
        <v>63</v>
      </c>
      <c r="P1729" t="s">
        <v>75</v>
      </c>
      <c r="Q1729" t="s">
        <v>67</v>
      </c>
    </row>
    <row r="1730" spans="1:17" x14ac:dyDescent="0.25">
      <c r="A1730">
        <v>15675320</v>
      </c>
      <c r="B1730">
        <v>758</v>
      </c>
      <c r="C1730" t="s">
        <v>16</v>
      </c>
      <c r="D1730" t="s">
        <v>61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 t="s">
        <v>21</v>
      </c>
      <c r="N1730" t="s">
        <v>77</v>
      </c>
      <c r="O1730" t="s">
        <v>66</v>
      </c>
      <c r="P1730" t="s">
        <v>75</v>
      </c>
      <c r="Q1730" t="s">
        <v>67</v>
      </c>
    </row>
    <row r="1731" spans="1:17" x14ac:dyDescent="0.25">
      <c r="A1731">
        <v>15643824</v>
      </c>
      <c r="B1731">
        <v>637</v>
      </c>
      <c r="C1731" t="s">
        <v>14</v>
      </c>
      <c r="D1731" t="s">
        <v>74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 t="s">
        <v>20</v>
      </c>
      <c r="N1731" t="s">
        <v>62</v>
      </c>
      <c r="O1731" t="s">
        <v>73</v>
      </c>
      <c r="P1731" t="s">
        <v>64</v>
      </c>
      <c r="Q1731" t="s">
        <v>67</v>
      </c>
    </row>
    <row r="1732" spans="1:17" x14ac:dyDescent="0.25">
      <c r="A1732">
        <v>15643438</v>
      </c>
      <c r="B1732">
        <v>850</v>
      </c>
      <c r="C1732" t="s">
        <v>14</v>
      </c>
      <c r="D1732" t="s">
        <v>74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 t="s">
        <v>19</v>
      </c>
      <c r="N1732" t="s">
        <v>72</v>
      </c>
      <c r="O1732" t="s">
        <v>63</v>
      </c>
      <c r="P1732" t="s">
        <v>70</v>
      </c>
      <c r="Q1732" t="s">
        <v>67</v>
      </c>
    </row>
    <row r="1733" spans="1:17" x14ac:dyDescent="0.25">
      <c r="A1733">
        <v>15721730</v>
      </c>
      <c r="B1733">
        <v>601</v>
      </c>
      <c r="C1733" t="s">
        <v>16</v>
      </c>
      <c r="D1733" t="s">
        <v>61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 t="s">
        <v>21</v>
      </c>
      <c r="N1733" t="s">
        <v>62</v>
      </c>
      <c r="O1733" t="s">
        <v>63</v>
      </c>
      <c r="P1733" t="s">
        <v>75</v>
      </c>
      <c r="Q1733" t="s">
        <v>67</v>
      </c>
    </row>
    <row r="1734" spans="1:17" x14ac:dyDescent="0.25">
      <c r="A1734">
        <v>15680727</v>
      </c>
      <c r="B1734">
        <v>735</v>
      </c>
      <c r="C1734" t="s">
        <v>14</v>
      </c>
      <c r="D1734" t="s">
        <v>74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  <c r="M1734" t="s">
        <v>21</v>
      </c>
      <c r="N1734" t="s">
        <v>71</v>
      </c>
      <c r="O1734" t="s">
        <v>73</v>
      </c>
      <c r="P1734" t="s">
        <v>75</v>
      </c>
      <c r="Q1734" t="s">
        <v>67</v>
      </c>
    </row>
    <row r="1735" spans="1:17" x14ac:dyDescent="0.25">
      <c r="A1735">
        <v>15752508</v>
      </c>
      <c r="B1735">
        <v>614</v>
      </c>
      <c r="C1735" t="s">
        <v>15</v>
      </c>
      <c r="D1735" t="s">
        <v>74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 t="s">
        <v>20</v>
      </c>
      <c r="N1735" t="s">
        <v>62</v>
      </c>
      <c r="O1735" t="s">
        <v>66</v>
      </c>
      <c r="P1735" t="s">
        <v>70</v>
      </c>
      <c r="Q1735" t="s">
        <v>67</v>
      </c>
    </row>
    <row r="1736" spans="1:17" x14ac:dyDescent="0.25">
      <c r="A1736">
        <v>15808846</v>
      </c>
      <c r="B1736">
        <v>672</v>
      </c>
      <c r="C1736" t="s">
        <v>15</v>
      </c>
      <c r="D1736" t="s">
        <v>61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  <c r="M1736" t="s">
        <v>19</v>
      </c>
      <c r="N1736" t="s">
        <v>71</v>
      </c>
      <c r="O1736" t="s">
        <v>69</v>
      </c>
      <c r="P1736" t="s">
        <v>75</v>
      </c>
      <c r="Q1736" t="s">
        <v>67</v>
      </c>
    </row>
    <row r="1737" spans="1:17" x14ac:dyDescent="0.25">
      <c r="A1737">
        <v>15727251</v>
      </c>
      <c r="B1737">
        <v>642</v>
      </c>
      <c r="C1737" t="s">
        <v>14</v>
      </c>
      <c r="D1737" t="s">
        <v>74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 t="s">
        <v>20</v>
      </c>
      <c r="N1737" t="s">
        <v>62</v>
      </c>
      <c r="O1737" t="s">
        <v>73</v>
      </c>
      <c r="P1737" t="s">
        <v>70</v>
      </c>
      <c r="Q1737" t="s">
        <v>67</v>
      </c>
    </row>
    <row r="1738" spans="1:17" x14ac:dyDescent="0.25">
      <c r="A1738">
        <v>15663489</v>
      </c>
      <c r="B1738">
        <v>633</v>
      </c>
      <c r="C1738" t="s">
        <v>15</v>
      </c>
      <c r="D1738" t="s">
        <v>61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 t="s">
        <v>19</v>
      </c>
      <c r="N1738" t="s">
        <v>62</v>
      </c>
      <c r="O1738" t="s">
        <v>73</v>
      </c>
      <c r="P1738" t="s">
        <v>64</v>
      </c>
      <c r="Q1738" t="s">
        <v>67</v>
      </c>
    </row>
    <row r="1739" spans="1:17" x14ac:dyDescent="0.25">
      <c r="A1739">
        <v>15683677</v>
      </c>
      <c r="B1739">
        <v>769</v>
      </c>
      <c r="C1739" t="s">
        <v>16</v>
      </c>
      <c r="D1739" t="s">
        <v>74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 t="s">
        <v>20</v>
      </c>
      <c r="N1739" t="s">
        <v>77</v>
      </c>
      <c r="O1739" t="s">
        <v>63</v>
      </c>
      <c r="P1739" t="s">
        <v>76</v>
      </c>
      <c r="Q1739" t="s">
        <v>67</v>
      </c>
    </row>
    <row r="1740" spans="1:17" x14ac:dyDescent="0.25">
      <c r="A1740">
        <v>15596414</v>
      </c>
      <c r="B1740">
        <v>796</v>
      </c>
      <c r="C1740" t="s">
        <v>16</v>
      </c>
      <c r="D1740" t="s">
        <v>74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 t="s">
        <v>21</v>
      </c>
      <c r="N1740" t="s">
        <v>77</v>
      </c>
      <c r="O1740" t="s">
        <v>73</v>
      </c>
      <c r="P1740" t="s">
        <v>70</v>
      </c>
      <c r="Q1740" t="s">
        <v>67</v>
      </c>
    </row>
    <row r="1741" spans="1:17" x14ac:dyDescent="0.25">
      <c r="A1741">
        <v>15730639</v>
      </c>
      <c r="B1741">
        <v>715</v>
      </c>
      <c r="C1741" t="s">
        <v>14</v>
      </c>
      <c r="D1741" t="s">
        <v>74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 t="s">
        <v>19</v>
      </c>
      <c r="N1741" t="s">
        <v>71</v>
      </c>
      <c r="O1741" t="s">
        <v>73</v>
      </c>
      <c r="P1741" t="s">
        <v>70</v>
      </c>
      <c r="Q1741" t="s">
        <v>67</v>
      </c>
    </row>
    <row r="1742" spans="1:17" x14ac:dyDescent="0.25">
      <c r="A1742">
        <v>15672132</v>
      </c>
      <c r="B1742">
        <v>695</v>
      </c>
      <c r="C1742" t="s">
        <v>14</v>
      </c>
      <c r="D1742" t="s">
        <v>61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 t="s">
        <v>21</v>
      </c>
      <c r="N1742" t="s">
        <v>71</v>
      </c>
      <c r="O1742" t="s">
        <v>73</v>
      </c>
      <c r="P1742" t="s">
        <v>70</v>
      </c>
      <c r="Q1742" t="s">
        <v>67</v>
      </c>
    </row>
    <row r="1743" spans="1:17" x14ac:dyDescent="0.25">
      <c r="A1743">
        <v>15742638</v>
      </c>
      <c r="B1743">
        <v>747</v>
      </c>
      <c r="C1743" t="s">
        <v>14</v>
      </c>
      <c r="D1743" t="s">
        <v>61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 t="s">
        <v>19</v>
      </c>
      <c r="N1743" t="s">
        <v>77</v>
      </c>
      <c r="O1743" t="s">
        <v>63</v>
      </c>
      <c r="P1743" t="s">
        <v>75</v>
      </c>
      <c r="Q1743" t="s">
        <v>67</v>
      </c>
    </row>
    <row r="1744" spans="1:17" x14ac:dyDescent="0.25">
      <c r="A1744">
        <v>15578603</v>
      </c>
      <c r="B1744">
        <v>584</v>
      </c>
      <c r="C1744" t="s">
        <v>15</v>
      </c>
      <c r="D1744" t="s">
        <v>61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  <c r="M1744" t="s">
        <v>22</v>
      </c>
      <c r="N1744" t="s">
        <v>62</v>
      </c>
      <c r="O1744" t="s">
        <v>66</v>
      </c>
      <c r="P1744" t="s">
        <v>64</v>
      </c>
      <c r="Q1744" t="s">
        <v>65</v>
      </c>
    </row>
    <row r="1745" spans="1:17" x14ac:dyDescent="0.25">
      <c r="A1745">
        <v>15726088</v>
      </c>
      <c r="B1745">
        <v>476</v>
      </c>
      <c r="C1745" t="s">
        <v>14</v>
      </c>
      <c r="D1745" t="s">
        <v>74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 t="s">
        <v>21</v>
      </c>
      <c r="N1745" t="s">
        <v>68</v>
      </c>
      <c r="O1745" t="s">
        <v>63</v>
      </c>
      <c r="P1745" t="s">
        <v>70</v>
      </c>
      <c r="Q1745" t="s">
        <v>67</v>
      </c>
    </row>
    <row r="1746" spans="1:17" x14ac:dyDescent="0.25">
      <c r="A1746">
        <v>15682533</v>
      </c>
      <c r="B1746">
        <v>850</v>
      </c>
      <c r="C1746" t="s">
        <v>14</v>
      </c>
      <c r="D1746" t="s">
        <v>61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 t="s">
        <v>20</v>
      </c>
      <c r="N1746" t="s">
        <v>72</v>
      </c>
      <c r="O1746" t="s">
        <v>66</v>
      </c>
      <c r="P1746" t="s">
        <v>70</v>
      </c>
      <c r="Q1746" t="s">
        <v>67</v>
      </c>
    </row>
    <row r="1747" spans="1:17" x14ac:dyDescent="0.25">
      <c r="A1747">
        <v>15772995</v>
      </c>
      <c r="B1747">
        <v>529</v>
      </c>
      <c r="C1747" t="s">
        <v>14</v>
      </c>
      <c r="D1747" t="s">
        <v>74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 t="s">
        <v>20</v>
      </c>
      <c r="N1747" t="s">
        <v>68</v>
      </c>
      <c r="O1747" t="s">
        <v>73</v>
      </c>
      <c r="P1747" t="s">
        <v>64</v>
      </c>
      <c r="Q1747" t="s">
        <v>67</v>
      </c>
    </row>
    <row r="1748" spans="1:17" x14ac:dyDescent="0.25">
      <c r="A1748">
        <v>15765694</v>
      </c>
      <c r="B1748">
        <v>584</v>
      </c>
      <c r="C1748" t="s">
        <v>16</v>
      </c>
      <c r="D1748" t="s">
        <v>61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 t="s">
        <v>22</v>
      </c>
      <c r="N1748" t="s">
        <v>62</v>
      </c>
      <c r="O1748" t="s">
        <v>63</v>
      </c>
      <c r="P1748" t="s">
        <v>64</v>
      </c>
      <c r="Q1748" t="s">
        <v>65</v>
      </c>
    </row>
    <row r="1749" spans="1:17" x14ac:dyDescent="0.25">
      <c r="A1749">
        <v>15659486</v>
      </c>
      <c r="B1749">
        <v>586</v>
      </c>
      <c r="C1749" t="s">
        <v>15</v>
      </c>
      <c r="D1749" t="s">
        <v>74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 t="s">
        <v>20</v>
      </c>
      <c r="N1749" t="s">
        <v>62</v>
      </c>
      <c r="O1749" t="s">
        <v>66</v>
      </c>
      <c r="P1749" t="s">
        <v>76</v>
      </c>
      <c r="Q1749" t="s">
        <v>67</v>
      </c>
    </row>
    <row r="1750" spans="1:17" x14ac:dyDescent="0.25">
      <c r="A1750">
        <v>15568963</v>
      </c>
      <c r="B1750">
        <v>674</v>
      </c>
      <c r="C1750" t="s">
        <v>15</v>
      </c>
      <c r="D1750" t="s">
        <v>74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 t="s">
        <v>20</v>
      </c>
      <c r="N1750" t="s">
        <v>71</v>
      </c>
      <c r="O1750" t="s">
        <v>69</v>
      </c>
      <c r="P1750" t="s">
        <v>64</v>
      </c>
      <c r="Q1750" t="s">
        <v>65</v>
      </c>
    </row>
    <row r="1751" spans="1:17" x14ac:dyDescent="0.25">
      <c r="A1751">
        <v>15703820</v>
      </c>
      <c r="B1751">
        <v>552</v>
      </c>
      <c r="C1751" t="s">
        <v>14</v>
      </c>
      <c r="D1751" t="s">
        <v>74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 t="s">
        <v>21</v>
      </c>
      <c r="N1751" t="s">
        <v>68</v>
      </c>
      <c r="O1751" t="s">
        <v>73</v>
      </c>
      <c r="P1751" t="s">
        <v>76</v>
      </c>
      <c r="Q1751" t="s">
        <v>65</v>
      </c>
    </row>
    <row r="1752" spans="1:17" x14ac:dyDescent="0.25">
      <c r="A1752">
        <v>15569410</v>
      </c>
      <c r="B1752">
        <v>601</v>
      </c>
      <c r="C1752" t="s">
        <v>15</v>
      </c>
      <c r="D1752" t="s">
        <v>61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 t="s">
        <v>20</v>
      </c>
      <c r="N1752" t="s">
        <v>62</v>
      </c>
      <c r="O1752" t="s">
        <v>73</v>
      </c>
      <c r="P1752" t="s">
        <v>70</v>
      </c>
      <c r="Q1752" t="s">
        <v>67</v>
      </c>
    </row>
    <row r="1753" spans="1:17" x14ac:dyDescent="0.25">
      <c r="A1753">
        <v>15632256</v>
      </c>
      <c r="B1753">
        <v>541</v>
      </c>
      <c r="C1753" t="s">
        <v>14</v>
      </c>
      <c r="D1753" t="s">
        <v>74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 t="s">
        <v>19</v>
      </c>
      <c r="N1753" t="s">
        <v>68</v>
      </c>
      <c r="O1753" t="s">
        <v>73</v>
      </c>
      <c r="P1753" t="s">
        <v>70</v>
      </c>
      <c r="Q1753" t="s">
        <v>67</v>
      </c>
    </row>
    <row r="1754" spans="1:17" x14ac:dyDescent="0.25">
      <c r="A1754">
        <v>15724466</v>
      </c>
      <c r="B1754">
        <v>744</v>
      </c>
      <c r="C1754" t="s">
        <v>15</v>
      </c>
      <c r="D1754" t="s">
        <v>61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 t="s">
        <v>21</v>
      </c>
      <c r="N1754" t="s">
        <v>77</v>
      </c>
      <c r="O1754" t="s">
        <v>66</v>
      </c>
      <c r="P1754" t="s">
        <v>64</v>
      </c>
      <c r="Q1754" t="s">
        <v>67</v>
      </c>
    </row>
    <row r="1755" spans="1:17" x14ac:dyDescent="0.25">
      <c r="A1755">
        <v>15777639</v>
      </c>
      <c r="B1755">
        <v>595</v>
      </c>
      <c r="C1755" t="s">
        <v>16</v>
      </c>
      <c r="D1755" t="s">
        <v>61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  <c r="M1755" t="s">
        <v>19</v>
      </c>
      <c r="N1755" t="s">
        <v>62</v>
      </c>
      <c r="O1755" t="s">
        <v>73</v>
      </c>
      <c r="P1755" t="s">
        <v>76</v>
      </c>
      <c r="Q1755" t="s">
        <v>67</v>
      </c>
    </row>
    <row r="1756" spans="1:17" x14ac:dyDescent="0.25">
      <c r="A1756">
        <v>15802501</v>
      </c>
      <c r="B1756">
        <v>724</v>
      </c>
      <c r="C1756" t="s">
        <v>15</v>
      </c>
      <c r="D1756" t="s">
        <v>74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 t="s">
        <v>20</v>
      </c>
      <c r="N1756" t="s">
        <v>71</v>
      </c>
      <c r="O1756" t="s">
        <v>73</v>
      </c>
      <c r="P1756" t="s">
        <v>75</v>
      </c>
      <c r="Q1756" t="s">
        <v>67</v>
      </c>
    </row>
    <row r="1757" spans="1:17" x14ac:dyDescent="0.25">
      <c r="A1757">
        <v>15778410</v>
      </c>
      <c r="B1757">
        <v>533</v>
      </c>
      <c r="C1757" t="s">
        <v>16</v>
      </c>
      <c r="D1757" t="s">
        <v>61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 t="s">
        <v>22</v>
      </c>
      <c r="N1757" t="s">
        <v>68</v>
      </c>
      <c r="O1757" t="s">
        <v>63</v>
      </c>
      <c r="P1757" t="s">
        <v>70</v>
      </c>
      <c r="Q1757" t="s">
        <v>65</v>
      </c>
    </row>
    <row r="1758" spans="1:17" x14ac:dyDescent="0.25">
      <c r="A1758">
        <v>15670702</v>
      </c>
      <c r="B1758">
        <v>618</v>
      </c>
      <c r="C1758" t="s">
        <v>14</v>
      </c>
      <c r="D1758" t="s">
        <v>74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 t="s">
        <v>20</v>
      </c>
      <c r="N1758" t="s">
        <v>62</v>
      </c>
      <c r="O1758" t="s">
        <v>69</v>
      </c>
      <c r="P1758" t="s">
        <v>64</v>
      </c>
      <c r="Q1758" t="s">
        <v>67</v>
      </c>
    </row>
    <row r="1759" spans="1:17" x14ac:dyDescent="0.25">
      <c r="A1759">
        <v>15704763</v>
      </c>
      <c r="B1759">
        <v>523</v>
      </c>
      <c r="C1759" t="s">
        <v>15</v>
      </c>
      <c r="D1759" t="s">
        <v>61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 t="s">
        <v>20</v>
      </c>
      <c r="N1759" t="s">
        <v>68</v>
      </c>
      <c r="O1759" t="s">
        <v>73</v>
      </c>
      <c r="P1759" t="s">
        <v>64</v>
      </c>
      <c r="Q1759" t="s">
        <v>65</v>
      </c>
    </row>
    <row r="1760" spans="1:17" x14ac:dyDescent="0.25">
      <c r="A1760">
        <v>15645544</v>
      </c>
      <c r="B1760">
        <v>642</v>
      </c>
      <c r="C1760" t="s">
        <v>15</v>
      </c>
      <c r="D1760" t="s">
        <v>61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 t="s">
        <v>20</v>
      </c>
      <c r="N1760" t="s">
        <v>62</v>
      </c>
      <c r="O1760" t="s">
        <v>73</v>
      </c>
      <c r="P1760" t="s">
        <v>75</v>
      </c>
      <c r="Q1760" t="s">
        <v>67</v>
      </c>
    </row>
    <row r="1761" spans="1:17" x14ac:dyDescent="0.25">
      <c r="A1761">
        <v>15757646</v>
      </c>
      <c r="B1761">
        <v>584</v>
      </c>
      <c r="C1761" t="s">
        <v>14</v>
      </c>
      <c r="D1761" t="s">
        <v>74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 t="s">
        <v>20</v>
      </c>
      <c r="N1761" t="s">
        <v>62</v>
      </c>
      <c r="O1761" t="s">
        <v>63</v>
      </c>
      <c r="P1761" t="s">
        <v>76</v>
      </c>
      <c r="Q1761" t="s">
        <v>67</v>
      </c>
    </row>
    <row r="1762" spans="1:17" x14ac:dyDescent="0.25">
      <c r="A1762">
        <v>15701121</v>
      </c>
      <c r="B1762">
        <v>521</v>
      </c>
      <c r="C1762" t="s">
        <v>14</v>
      </c>
      <c r="D1762" t="s">
        <v>74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 t="s">
        <v>20</v>
      </c>
      <c r="N1762" t="s">
        <v>68</v>
      </c>
      <c r="O1762" t="s">
        <v>73</v>
      </c>
      <c r="P1762" t="s">
        <v>75</v>
      </c>
      <c r="Q1762" t="s">
        <v>65</v>
      </c>
    </row>
    <row r="1763" spans="1:17" x14ac:dyDescent="0.25">
      <c r="A1763">
        <v>15796313</v>
      </c>
      <c r="B1763">
        <v>662</v>
      </c>
      <c r="C1763" t="s">
        <v>14</v>
      </c>
      <c r="D1763" t="s">
        <v>61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 t="s">
        <v>20</v>
      </c>
      <c r="N1763" t="s">
        <v>62</v>
      </c>
      <c r="O1763" t="s">
        <v>69</v>
      </c>
      <c r="P1763" t="s">
        <v>75</v>
      </c>
      <c r="Q1763" t="s">
        <v>65</v>
      </c>
    </row>
    <row r="1764" spans="1:17" x14ac:dyDescent="0.25">
      <c r="A1764">
        <v>15815660</v>
      </c>
      <c r="B1764">
        <v>758</v>
      </c>
      <c r="C1764" t="s">
        <v>14</v>
      </c>
      <c r="D1764" t="s">
        <v>61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 t="s">
        <v>20</v>
      </c>
      <c r="N1764" t="s">
        <v>77</v>
      </c>
      <c r="O1764" t="s">
        <v>69</v>
      </c>
      <c r="P1764" t="s">
        <v>64</v>
      </c>
      <c r="Q1764" t="s">
        <v>67</v>
      </c>
    </row>
    <row r="1765" spans="1:17" x14ac:dyDescent="0.25">
      <c r="A1765">
        <v>15602844</v>
      </c>
      <c r="B1765">
        <v>717</v>
      </c>
      <c r="C1765" t="s">
        <v>14</v>
      </c>
      <c r="D1765" t="s">
        <v>74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 t="s">
        <v>20</v>
      </c>
      <c r="N1765" t="s">
        <v>71</v>
      </c>
      <c r="O1765" t="s">
        <v>66</v>
      </c>
      <c r="P1765" t="s">
        <v>70</v>
      </c>
      <c r="Q1765" t="s">
        <v>67</v>
      </c>
    </row>
    <row r="1766" spans="1:17" x14ac:dyDescent="0.25">
      <c r="A1766">
        <v>15636238</v>
      </c>
      <c r="B1766">
        <v>611</v>
      </c>
      <c r="C1766" t="s">
        <v>14</v>
      </c>
      <c r="D1766" t="s">
        <v>74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 t="s">
        <v>21</v>
      </c>
      <c r="N1766" t="s">
        <v>62</v>
      </c>
      <c r="O1766" t="s">
        <v>63</v>
      </c>
      <c r="P1766" t="s">
        <v>64</v>
      </c>
      <c r="Q1766" t="s">
        <v>67</v>
      </c>
    </row>
    <row r="1767" spans="1:17" x14ac:dyDescent="0.25">
      <c r="A1767">
        <v>15770101</v>
      </c>
      <c r="B1767">
        <v>766</v>
      </c>
      <c r="C1767" t="s">
        <v>15</v>
      </c>
      <c r="D1767" t="s">
        <v>74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  <c r="M1767" t="s">
        <v>21</v>
      </c>
      <c r="N1767" t="s">
        <v>77</v>
      </c>
      <c r="O1767" t="s">
        <v>73</v>
      </c>
      <c r="P1767" t="s">
        <v>70</v>
      </c>
      <c r="Q1767" t="s">
        <v>67</v>
      </c>
    </row>
    <row r="1768" spans="1:17" x14ac:dyDescent="0.25">
      <c r="A1768">
        <v>15645543</v>
      </c>
      <c r="B1768">
        <v>636</v>
      </c>
      <c r="C1768" t="s">
        <v>14</v>
      </c>
      <c r="D1768" t="s">
        <v>61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 t="s">
        <v>20</v>
      </c>
      <c r="N1768" t="s">
        <v>62</v>
      </c>
      <c r="O1768" t="s">
        <v>63</v>
      </c>
      <c r="P1768" t="s">
        <v>75</v>
      </c>
      <c r="Q1768" t="s">
        <v>67</v>
      </c>
    </row>
    <row r="1769" spans="1:17" x14ac:dyDescent="0.25">
      <c r="A1769">
        <v>15596397</v>
      </c>
      <c r="B1769">
        <v>814</v>
      </c>
      <c r="C1769" t="s">
        <v>14</v>
      </c>
      <c r="D1769" t="s">
        <v>61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 t="s">
        <v>21</v>
      </c>
      <c r="N1769" t="s">
        <v>72</v>
      </c>
      <c r="O1769" t="s">
        <v>63</v>
      </c>
      <c r="P1769" t="s">
        <v>70</v>
      </c>
      <c r="Q1769" t="s">
        <v>67</v>
      </c>
    </row>
    <row r="1770" spans="1:17" x14ac:dyDescent="0.25">
      <c r="A1770">
        <v>15770525</v>
      </c>
      <c r="B1770">
        <v>760</v>
      </c>
      <c r="C1770" t="s">
        <v>16</v>
      </c>
      <c r="D1770" t="s">
        <v>74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 t="s">
        <v>19</v>
      </c>
      <c r="N1770" t="s">
        <v>77</v>
      </c>
      <c r="O1770" t="s">
        <v>73</v>
      </c>
      <c r="P1770" t="s">
        <v>64</v>
      </c>
      <c r="Q1770" t="s">
        <v>67</v>
      </c>
    </row>
    <row r="1771" spans="1:17" x14ac:dyDescent="0.25">
      <c r="A1771">
        <v>15684267</v>
      </c>
      <c r="B1771">
        <v>607</v>
      </c>
      <c r="C1771" t="s">
        <v>15</v>
      </c>
      <c r="D1771" t="s">
        <v>74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 t="s">
        <v>20</v>
      </c>
      <c r="N1771" t="s">
        <v>62</v>
      </c>
      <c r="O1771" t="s">
        <v>66</v>
      </c>
      <c r="P1771" t="s">
        <v>64</v>
      </c>
      <c r="Q1771" t="s">
        <v>67</v>
      </c>
    </row>
    <row r="1772" spans="1:17" x14ac:dyDescent="0.25">
      <c r="A1772">
        <v>15689980</v>
      </c>
      <c r="B1772">
        <v>725</v>
      </c>
      <c r="C1772" t="s">
        <v>16</v>
      </c>
      <c r="D1772" t="s">
        <v>61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 t="s">
        <v>20</v>
      </c>
      <c r="N1772" t="s">
        <v>71</v>
      </c>
      <c r="O1772" t="s">
        <v>73</v>
      </c>
      <c r="P1772" t="s">
        <v>75</v>
      </c>
      <c r="Q1772" t="s">
        <v>65</v>
      </c>
    </row>
    <row r="1773" spans="1:17" x14ac:dyDescent="0.25">
      <c r="A1773">
        <v>15633260</v>
      </c>
      <c r="B1773">
        <v>600</v>
      </c>
      <c r="C1773" t="s">
        <v>14</v>
      </c>
      <c r="D1773" t="s">
        <v>74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 t="s">
        <v>20</v>
      </c>
      <c r="N1773" t="s">
        <v>62</v>
      </c>
      <c r="O1773" t="s">
        <v>73</v>
      </c>
      <c r="P1773" t="s">
        <v>64</v>
      </c>
      <c r="Q1773" t="s">
        <v>67</v>
      </c>
    </row>
    <row r="1774" spans="1:17" x14ac:dyDescent="0.25">
      <c r="A1774">
        <v>15756471</v>
      </c>
      <c r="B1774">
        <v>656</v>
      </c>
      <c r="C1774" t="s">
        <v>15</v>
      </c>
      <c r="D1774" t="s">
        <v>74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  <c r="M1774" t="s">
        <v>19</v>
      </c>
      <c r="N1774" t="s">
        <v>62</v>
      </c>
      <c r="O1774" t="s">
        <v>73</v>
      </c>
      <c r="P1774" t="s">
        <v>75</v>
      </c>
      <c r="Q1774" t="s">
        <v>67</v>
      </c>
    </row>
    <row r="1775" spans="1:17" x14ac:dyDescent="0.25">
      <c r="A1775">
        <v>15721303</v>
      </c>
      <c r="B1775">
        <v>640</v>
      </c>
      <c r="C1775" t="s">
        <v>16</v>
      </c>
      <c r="D1775" t="s">
        <v>74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  <c r="M1775" t="s">
        <v>20</v>
      </c>
      <c r="N1775" t="s">
        <v>62</v>
      </c>
      <c r="O1775" t="s">
        <v>73</v>
      </c>
      <c r="P1775" t="s">
        <v>64</v>
      </c>
      <c r="Q1775" t="s">
        <v>67</v>
      </c>
    </row>
    <row r="1776" spans="1:17" x14ac:dyDescent="0.25">
      <c r="A1776">
        <v>15802256</v>
      </c>
      <c r="B1776">
        <v>439</v>
      </c>
      <c r="C1776" t="s">
        <v>14</v>
      </c>
      <c r="D1776" t="s">
        <v>74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 t="s">
        <v>19</v>
      </c>
      <c r="N1776" t="s">
        <v>68</v>
      </c>
      <c r="O1776" t="s">
        <v>73</v>
      </c>
      <c r="P1776" t="s">
        <v>70</v>
      </c>
      <c r="Q1776" t="s">
        <v>67</v>
      </c>
    </row>
    <row r="1777" spans="1:17" x14ac:dyDescent="0.25">
      <c r="A1777">
        <v>15725664</v>
      </c>
      <c r="B1777">
        <v>549</v>
      </c>
      <c r="C1777" t="s">
        <v>14</v>
      </c>
      <c r="D1777" t="s">
        <v>61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 t="s">
        <v>20</v>
      </c>
      <c r="N1777" t="s">
        <v>68</v>
      </c>
      <c r="O1777" t="s">
        <v>73</v>
      </c>
      <c r="P1777" t="s">
        <v>70</v>
      </c>
      <c r="Q1777" t="s">
        <v>67</v>
      </c>
    </row>
    <row r="1778" spans="1:17" x14ac:dyDescent="0.25">
      <c r="A1778">
        <v>15674851</v>
      </c>
      <c r="B1778">
        <v>622</v>
      </c>
      <c r="C1778" t="s">
        <v>14</v>
      </c>
      <c r="D1778" t="s">
        <v>74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 t="s">
        <v>20</v>
      </c>
      <c r="N1778" t="s">
        <v>62</v>
      </c>
      <c r="O1778" t="s">
        <v>63</v>
      </c>
      <c r="P1778" t="s">
        <v>75</v>
      </c>
      <c r="Q1778" t="s">
        <v>67</v>
      </c>
    </row>
    <row r="1779" spans="1:17" x14ac:dyDescent="0.25">
      <c r="A1779">
        <v>15701946</v>
      </c>
      <c r="B1779">
        <v>715</v>
      </c>
      <c r="C1779" t="s">
        <v>14</v>
      </c>
      <c r="D1779" t="s">
        <v>74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 t="s">
        <v>20</v>
      </c>
      <c r="N1779" t="s">
        <v>71</v>
      </c>
      <c r="O1779" t="s">
        <v>73</v>
      </c>
      <c r="P1779" t="s">
        <v>75</v>
      </c>
      <c r="Q1779" t="s">
        <v>67</v>
      </c>
    </row>
    <row r="1780" spans="1:17" x14ac:dyDescent="0.25">
      <c r="A1780">
        <v>15748947</v>
      </c>
      <c r="B1780">
        <v>657</v>
      </c>
      <c r="C1780" t="s">
        <v>14</v>
      </c>
      <c r="D1780" t="s">
        <v>61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 t="s">
        <v>21</v>
      </c>
      <c r="N1780" t="s">
        <v>62</v>
      </c>
      <c r="O1780" t="s">
        <v>66</v>
      </c>
      <c r="P1780" t="s">
        <v>75</v>
      </c>
      <c r="Q1780" t="s">
        <v>67</v>
      </c>
    </row>
    <row r="1781" spans="1:17" x14ac:dyDescent="0.25">
      <c r="A1781">
        <v>15673342</v>
      </c>
      <c r="B1781">
        <v>703</v>
      </c>
      <c r="C1781" t="s">
        <v>14</v>
      </c>
      <c r="D1781" t="s">
        <v>74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 t="s">
        <v>20</v>
      </c>
      <c r="N1781" t="s">
        <v>71</v>
      </c>
      <c r="O1781" t="s">
        <v>63</v>
      </c>
      <c r="P1781" t="s">
        <v>64</v>
      </c>
      <c r="Q1781" t="s">
        <v>67</v>
      </c>
    </row>
    <row r="1782" spans="1:17" x14ac:dyDescent="0.25">
      <c r="A1782">
        <v>15601008</v>
      </c>
      <c r="B1782">
        <v>802</v>
      </c>
      <c r="C1782" t="s">
        <v>14</v>
      </c>
      <c r="D1782" t="s">
        <v>74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 t="s">
        <v>20</v>
      </c>
      <c r="N1782" t="s">
        <v>72</v>
      </c>
      <c r="O1782" t="s">
        <v>63</v>
      </c>
      <c r="P1782" t="s">
        <v>70</v>
      </c>
      <c r="Q1782" t="s">
        <v>67</v>
      </c>
    </row>
    <row r="1783" spans="1:17" x14ac:dyDescent="0.25">
      <c r="A1783">
        <v>15771636</v>
      </c>
      <c r="B1783">
        <v>793</v>
      </c>
      <c r="C1783" t="s">
        <v>16</v>
      </c>
      <c r="D1783" t="s">
        <v>61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 t="s">
        <v>20</v>
      </c>
      <c r="N1783" t="s">
        <v>77</v>
      </c>
      <c r="O1783" t="s">
        <v>63</v>
      </c>
      <c r="P1783" t="s">
        <v>64</v>
      </c>
      <c r="Q1783" t="s">
        <v>67</v>
      </c>
    </row>
    <row r="1784" spans="1:17" x14ac:dyDescent="0.25">
      <c r="A1784">
        <v>15642002</v>
      </c>
      <c r="B1784">
        <v>554</v>
      </c>
      <c r="C1784" t="s">
        <v>14</v>
      </c>
      <c r="D1784" t="s">
        <v>61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  <c r="M1784" t="s">
        <v>20</v>
      </c>
      <c r="N1784" t="s">
        <v>68</v>
      </c>
      <c r="O1784" t="s">
        <v>73</v>
      </c>
      <c r="P1784" t="s">
        <v>70</v>
      </c>
      <c r="Q1784" t="s">
        <v>65</v>
      </c>
    </row>
    <row r="1785" spans="1:17" x14ac:dyDescent="0.25">
      <c r="A1785">
        <v>15693381</v>
      </c>
      <c r="B1785">
        <v>533</v>
      </c>
      <c r="C1785" t="s">
        <v>16</v>
      </c>
      <c r="D1785" t="s">
        <v>74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  <c r="M1785" t="s">
        <v>20</v>
      </c>
      <c r="N1785" t="s">
        <v>68</v>
      </c>
      <c r="O1785" t="s">
        <v>73</v>
      </c>
      <c r="P1785" t="s">
        <v>64</v>
      </c>
      <c r="Q1785" t="s">
        <v>67</v>
      </c>
    </row>
    <row r="1786" spans="1:17" x14ac:dyDescent="0.25">
      <c r="A1786">
        <v>15607691</v>
      </c>
      <c r="B1786">
        <v>658</v>
      </c>
      <c r="C1786" t="s">
        <v>14</v>
      </c>
      <c r="D1786" t="s">
        <v>74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 t="s">
        <v>20</v>
      </c>
      <c r="N1786" t="s">
        <v>62</v>
      </c>
      <c r="O1786" t="s">
        <v>69</v>
      </c>
      <c r="P1786" t="s">
        <v>70</v>
      </c>
      <c r="Q1786" t="s">
        <v>67</v>
      </c>
    </row>
    <row r="1787" spans="1:17" x14ac:dyDescent="0.25">
      <c r="A1787">
        <v>15589380</v>
      </c>
      <c r="B1787">
        <v>713</v>
      </c>
      <c r="C1787" t="s">
        <v>15</v>
      </c>
      <c r="D1787" t="s">
        <v>74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  <c r="M1787" t="s">
        <v>21</v>
      </c>
      <c r="N1787" t="s">
        <v>71</v>
      </c>
      <c r="O1787" t="s">
        <v>73</v>
      </c>
      <c r="P1787" t="s">
        <v>75</v>
      </c>
      <c r="Q1787" t="s">
        <v>67</v>
      </c>
    </row>
    <row r="1788" spans="1:17" x14ac:dyDescent="0.25">
      <c r="A1788">
        <v>15603846</v>
      </c>
      <c r="B1788">
        <v>711</v>
      </c>
      <c r="C1788" t="s">
        <v>16</v>
      </c>
      <c r="D1788" t="s">
        <v>74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 t="s">
        <v>20</v>
      </c>
      <c r="N1788" t="s">
        <v>71</v>
      </c>
      <c r="O1788" t="s">
        <v>63</v>
      </c>
      <c r="P1788" t="s">
        <v>64</v>
      </c>
      <c r="Q1788" t="s">
        <v>65</v>
      </c>
    </row>
    <row r="1789" spans="1:17" x14ac:dyDescent="0.25">
      <c r="A1789">
        <v>15753549</v>
      </c>
      <c r="B1789">
        <v>669</v>
      </c>
      <c r="C1789" t="s">
        <v>14</v>
      </c>
      <c r="D1789" t="s">
        <v>74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 t="s">
        <v>19</v>
      </c>
      <c r="N1789" t="s">
        <v>62</v>
      </c>
      <c r="O1789" t="s">
        <v>69</v>
      </c>
      <c r="P1789" t="s">
        <v>64</v>
      </c>
      <c r="Q1789" t="s">
        <v>65</v>
      </c>
    </row>
    <row r="1790" spans="1:17" x14ac:dyDescent="0.25">
      <c r="A1790">
        <v>15725355</v>
      </c>
      <c r="B1790">
        <v>439</v>
      </c>
      <c r="C1790" t="s">
        <v>14</v>
      </c>
      <c r="D1790" t="s">
        <v>61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 t="s">
        <v>21</v>
      </c>
      <c r="N1790" t="s">
        <v>68</v>
      </c>
      <c r="O1790" t="s">
        <v>63</v>
      </c>
      <c r="P1790" t="s">
        <v>70</v>
      </c>
      <c r="Q1790" t="s">
        <v>67</v>
      </c>
    </row>
    <row r="1791" spans="1:17" x14ac:dyDescent="0.25">
      <c r="A1791">
        <v>15773017</v>
      </c>
      <c r="B1791">
        <v>763</v>
      </c>
      <c r="C1791" t="s">
        <v>16</v>
      </c>
      <c r="D1791" t="s">
        <v>61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 t="s">
        <v>20</v>
      </c>
      <c r="N1791" t="s">
        <v>77</v>
      </c>
      <c r="O1791" t="s">
        <v>63</v>
      </c>
      <c r="P1791" t="s">
        <v>70</v>
      </c>
      <c r="Q1791" t="s">
        <v>67</v>
      </c>
    </row>
    <row r="1792" spans="1:17" x14ac:dyDescent="0.25">
      <c r="A1792">
        <v>15625641</v>
      </c>
      <c r="B1792">
        <v>697</v>
      </c>
      <c r="C1792" t="s">
        <v>15</v>
      </c>
      <c r="D1792" t="s">
        <v>61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 t="s">
        <v>23</v>
      </c>
      <c r="N1792" t="s">
        <v>71</v>
      </c>
      <c r="O1792" t="s">
        <v>73</v>
      </c>
      <c r="P1792" t="s">
        <v>75</v>
      </c>
      <c r="Q1792" t="s">
        <v>67</v>
      </c>
    </row>
    <row r="1793" spans="1:17" x14ac:dyDescent="0.25">
      <c r="A1793">
        <v>15776467</v>
      </c>
      <c r="B1793">
        <v>702</v>
      </c>
      <c r="C1793" t="s">
        <v>16</v>
      </c>
      <c r="D1793" t="s">
        <v>61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 t="s">
        <v>20</v>
      </c>
      <c r="N1793" t="s">
        <v>71</v>
      </c>
      <c r="O1793" t="s">
        <v>66</v>
      </c>
      <c r="P1793" t="s">
        <v>70</v>
      </c>
      <c r="Q1793" t="s">
        <v>67</v>
      </c>
    </row>
    <row r="1794" spans="1:17" x14ac:dyDescent="0.25">
      <c r="A1794">
        <v>15746451</v>
      </c>
      <c r="B1794">
        <v>686</v>
      </c>
      <c r="C1794" t="s">
        <v>16</v>
      </c>
      <c r="D1794" t="s">
        <v>74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 t="s">
        <v>21</v>
      </c>
      <c r="N1794" t="s">
        <v>71</v>
      </c>
      <c r="O1794" t="s">
        <v>73</v>
      </c>
      <c r="P1794" t="s">
        <v>70</v>
      </c>
      <c r="Q1794" t="s">
        <v>67</v>
      </c>
    </row>
    <row r="1795" spans="1:17" x14ac:dyDescent="0.25">
      <c r="A1795">
        <v>15777922</v>
      </c>
      <c r="B1795">
        <v>629</v>
      </c>
      <c r="C1795" t="s">
        <v>16</v>
      </c>
      <c r="D1795" t="s">
        <v>74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 t="s">
        <v>20</v>
      </c>
      <c r="N1795" t="s">
        <v>62</v>
      </c>
      <c r="O1795" t="s">
        <v>69</v>
      </c>
      <c r="P1795" t="s">
        <v>64</v>
      </c>
      <c r="Q1795" t="s">
        <v>67</v>
      </c>
    </row>
    <row r="1796" spans="1:17" x14ac:dyDescent="0.25">
      <c r="A1796">
        <v>15606841</v>
      </c>
      <c r="B1796">
        <v>823</v>
      </c>
      <c r="C1796" t="s">
        <v>14</v>
      </c>
      <c r="D1796" t="s">
        <v>74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  <c r="M1796" t="s">
        <v>20</v>
      </c>
      <c r="N1796" t="s">
        <v>72</v>
      </c>
      <c r="O1796" t="s">
        <v>63</v>
      </c>
      <c r="P1796" t="s">
        <v>64</v>
      </c>
      <c r="Q1796" t="s">
        <v>67</v>
      </c>
    </row>
    <row r="1797" spans="1:17" x14ac:dyDescent="0.25">
      <c r="A1797">
        <v>15757648</v>
      </c>
      <c r="B1797">
        <v>683</v>
      </c>
      <c r="C1797" t="s">
        <v>15</v>
      </c>
      <c r="D1797" t="s">
        <v>61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 t="s">
        <v>20</v>
      </c>
      <c r="N1797" t="s">
        <v>71</v>
      </c>
      <c r="O1797" t="s">
        <v>66</v>
      </c>
      <c r="P1797" t="s">
        <v>75</v>
      </c>
      <c r="Q1797" t="s">
        <v>67</v>
      </c>
    </row>
    <row r="1798" spans="1:17" x14ac:dyDescent="0.25">
      <c r="A1798">
        <v>15677173</v>
      </c>
      <c r="B1798">
        <v>555</v>
      </c>
      <c r="C1798" t="s">
        <v>14</v>
      </c>
      <c r="D1798" t="s">
        <v>74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 t="s">
        <v>20</v>
      </c>
      <c r="N1798" t="s">
        <v>68</v>
      </c>
      <c r="O1798" t="s">
        <v>73</v>
      </c>
      <c r="P1798" t="s">
        <v>76</v>
      </c>
      <c r="Q1798" t="s">
        <v>67</v>
      </c>
    </row>
    <row r="1799" spans="1:17" x14ac:dyDescent="0.25">
      <c r="A1799">
        <v>15764170</v>
      </c>
      <c r="B1799">
        <v>647</v>
      </c>
      <c r="C1799" t="s">
        <v>15</v>
      </c>
      <c r="D1799" t="s">
        <v>74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 t="s">
        <v>21</v>
      </c>
      <c r="N1799" t="s">
        <v>62</v>
      </c>
      <c r="O1799" t="s">
        <v>66</v>
      </c>
      <c r="P1799" t="s">
        <v>75</v>
      </c>
      <c r="Q1799" t="s">
        <v>65</v>
      </c>
    </row>
    <row r="1800" spans="1:17" x14ac:dyDescent="0.25">
      <c r="A1800">
        <v>15610446</v>
      </c>
      <c r="B1800">
        <v>714</v>
      </c>
      <c r="C1800" t="s">
        <v>14</v>
      </c>
      <c r="D1800" t="s">
        <v>61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 t="s">
        <v>22</v>
      </c>
      <c r="N1800" t="s">
        <v>71</v>
      </c>
      <c r="O1800" t="s">
        <v>66</v>
      </c>
      <c r="P1800" t="s">
        <v>75</v>
      </c>
      <c r="Q1800" t="s">
        <v>65</v>
      </c>
    </row>
    <row r="1801" spans="1:17" x14ac:dyDescent="0.25">
      <c r="A1801">
        <v>15612776</v>
      </c>
      <c r="B1801">
        <v>850</v>
      </c>
      <c r="C1801" t="s">
        <v>16</v>
      </c>
      <c r="D1801" t="s">
        <v>61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 t="s">
        <v>20</v>
      </c>
      <c r="N1801" t="s">
        <v>72</v>
      </c>
      <c r="O1801" t="s">
        <v>63</v>
      </c>
      <c r="P1801" t="s">
        <v>76</v>
      </c>
      <c r="Q1801" t="s">
        <v>67</v>
      </c>
    </row>
    <row r="1802" spans="1:17" x14ac:dyDescent="0.25">
      <c r="A1802">
        <v>15794122</v>
      </c>
      <c r="B1802">
        <v>713</v>
      </c>
      <c r="C1802" t="s">
        <v>14</v>
      </c>
      <c r="D1802" t="s">
        <v>61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 t="s">
        <v>22</v>
      </c>
      <c r="N1802" t="s">
        <v>71</v>
      </c>
      <c r="O1802" t="s">
        <v>63</v>
      </c>
      <c r="P1802" t="s">
        <v>75</v>
      </c>
      <c r="Q1802" t="s">
        <v>67</v>
      </c>
    </row>
    <row r="1803" spans="1:17" x14ac:dyDescent="0.25">
      <c r="A1803">
        <v>15774931</v>
      </c>
      <c r="B1803">
        <v>452</v>
      </c>
      <c r="C1803" t="s">
        <v>14</v>
      </c>
      <c r="D1803" t="s">
        <v>74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 t="s">
        <v>20</v>
      </c>
      <c r="N1803" t="s">
        <v>68</v>
      </c>
      <c r="O1803" t="s">
        <v>73</v>
      </c>
      <c r="P1803" t="s">
        <v>70</v>
      </c>
      <c r="Q1803" t="s">
        <v>67</v>
      </c>
    </row>
    <row r="1804" spans="1:17" x14ac:dyDescent="0.25">
      <c r="A1804">
        <v>15779247</v>
      </c>
      <c r="B1804">
        <v>683</v>
      </c>
      <c r="C1804" t="s">
        <v>16</v>
      </c>
      <c r="D1804" t="s">
        <v>61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 t="s">
        <v>19</v>
      </c>
      <c r="N1804" t="s">
        <v>71</v>
      </c>
      <c r="O1804" t="s">
        <v>66</v>
      </c>
      <c r="P1804" t="s">
        <v>70</v>
      </c>
      <c r="Q1804" t="s">
        <v>67</v>
      </c>
    </row>
    <row r="1805" spans="1:17" x14ac:dyDescent="0.25">
      <c r="A1805">
        <v>15707078</v>
      </c>
      <c r="B1805">
        <v>577</v>
      </c>
      <c r="C1805" t="s">
        <v>14</v>
      </c>
      <c r="D1805" t="s">
        <v>61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 t="s">
        <v>19</v>
      </c>
      <c r="N1805" t="s">
        <v>68</v>
      </c>
      <c r="O1805" t="s">
        <v>69</v>
      </c>
      <c r="P1805" t="s">
        <v>64</v>
      </c>
      <c r="Q1805" t="s">
        <v>67</v>
      </c>
    </row>
    <row r="1806" spans="1:17" x14ac:dyDescent="0.25">
      <c r="A1806">
        <v>15605263</v>
      </c>
      <c r="B1806">
        <v>552</v>
      </c>
      <c r="C1806" t="s">
        <v>14</v>
      </c>
      <c r="D1806" t="s">
        <v>74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 t="s">
        <v>20</v>
      </c>
      <c r="N1806" t="s">
        <v>68</v>
      </c>
      <c r="O1806" t="s">
        <v>73</v>
      </c>
      <c r="P1806" t="s">
        <v>75</v>
      </c>
      <c r="Q1806" t="s">
        <v>67</v>
      </c>
    </row>
    <row r="1807" spans="1:17" x14ac:dyDescent="0.25">
      <c r="A1807">
        <v>15607381</v>
      </c>
      <c r="B1807">
        <v>769</v>
      </c>
      <c r="C1807" t="s">
        <v>15</v>
      </c>
      <c r="D1807" t="s">
        <v>61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 t="s">
        <v>20</v>
      </c>
      <c r="N1807" t="s">
        <v>77</v>
      </c>
      <c r="O1807" t="s">
        <v>73</v>
      </c>
      <c r="P1807" t="s">
        <v>70</v>
      </c>
      <c r="Q1807" t="s">
        <v>67</v>
      </c>
    </row>
    <row r="1808" spans="1:17" x14ac:dyDescent="0.25">
      <c r="A1808">
        <v>15683471</v>
      </c>
      <c r="B1808">
        <v>691</v>
      </c>
      <c r="C1808" t="s">
        <v>14</v>
      </c>
      <c r="D1808" t="s">
        <v>74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  <c r="M1808" t="s">
        <v>20</v>
      </c>
      <c r="N1808" t="s">
        <v>71</v>
      </c>
      <c r="O1808" t="s">
        <v>63</v>
      </c>
      <c r="P1808" t="s">
        <v>70</v>
      </c>
      <c r="Q1808" t="s">
        <v>67</v>
      </c>
    </row>
    <row r="1809" spans="1:17" x14ac:dyDescent="0.25">
      <c r="A1809">
        <v>15605037</v>
      </c>
      <c r="B1809">
        <v>818</v>
      </c>
      <c r="C1809" t="s">
        <v>14</v>
      </c>
      <c r="D1809" t="s">
        <v>61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 t="s">
        <v>21</v>
      </c>
      <c r="N1809" t="s">
        <v>72</v>
      </c>
      <c r="O1809" t="s">
        <v>63</v>
      </c>
      <c r="P1809" t="s">
        <v>64</v>
      </c>
      <c r="Q1809" t="s">
        <v>65</v>
      </c>
    </row>
    <row r="1810" spans="1:17" x14ac:dyDescent="0.25">
      <c r="A1810">
        <v>15576085</v>
      </c>
      <c r="B1810">
        <v>739</v>
      </c>
      <c r="C1810" t="s">
        <v>14</v>
      </c>
      <c r="D1810" t="s">
        <v>74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 t="s">
        <v>21</v>
      </c>
      <c r="N1810" t="s">
        <v>71</v>
      </c>
      <c r="O1810" t="s">
        <v>63</v>
      </c>
      <c r="P1810" t="s">
        <v>75</v>
      </c>
      <c r="Q1810" t="s">
        <v>67</v>
      </c>
    </row>
    <row r="1811" spans="1:17" x14ac:dyDescent="0.25">
      <c r="A1811">
        <v>15770435</v>
      </c>
      <c r="B1811">
        <v>639</v>
      </c>
      <c r="C1811" t="s">
        <v>14</v>
      </c>
      <c r="D1811" t="s">
        <v>61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 t="s">
        <v>22</v>
      </c>
      <c r="N1811" t="s">
        <v>62</v>
      </c>
      <c r="O1811" t="s">
        <v>73</v>
      </c>
      <c r="P1811" t="s">
        <v>70</v>
      </c>
      <c r="Q1811" t="s">
        <v>67</v>
      </c>
    </row>
    <row r="1812" spans="1:17" x14ac:dyDescent="0.25">
      <c r="A1812">
        <v>15592994</v>
      </c>
      <c r="B1812">
        <v>651</v>
      </c>
      <c r="C1812" t="s">
        <v>14</v>
      </c>
      <c r="D1812" t="s">
        <v>61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 t="s">
        <v>23</v>
      </c>
      <c r="N1812" t="s">
        <v>62</v>
      </c>
      <c r="O1812" t="s">
        <v>63</v>
      </c>
      <c r="P1812" t="s">
        <v>64</v>
      </c>
      <c r="Q1812" t="s">
        <v>67</v>
      </c>
    </row>
    <row r="1813" spans="1:17" x14ac:dyDescent="0.25">
      <c r="A1813">
        <v>15624068</v>
      </c>
      <c r="B1813">
        <v>779</v>
      </c>
      <c r="C1813" t="s">
        <v>14</v>
      </c>
      <c r="D1813" t="s">
        <v>61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 t="s">
        <v>19</v>
      </c>
      <c r="N1813" t="s">
        <v>77</v>
      </c>
      <c r="O1813" t="s">
        <v>63</v>
      </c>
      <c r="P1813" t="s">
        <v>64</v>
      </c>
      <c r="Q1813" t="s">
        <v>67</v>
      </c>
    </row>
    <row r="1814" spans="1:17" x14ac:dyDescent="0.25">
      <c r="A1814">
        <v>15595221</v>
      </c>
      <c r="B1814">
        <v>850</v>
      </c>
      <c r="C1814" t="s">
        <v>15</v>
      </c>
      <c r="D1814" t="s">
        <v>61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 t="s">
        <v>20</v>
      </c>
      <c r="N1814" t="s">
        <v>72</v>
      </c>
      <c r="O1814" t="s">
        <v>73</v>
      </c>
      <c r="P1814" t="s">
        <v>70</v>
      </c>
      <c r="Q1814" t="s">
        <v>67</v>
      </c>
    </row>
    <row r="1815" spans="1:17" x14ac:dyDescent="0.25">
      <c r="A1815">
        <v>15637131</v>
      </c>
      <c r="B1815">
        <v>829</v>
      </c>
      <c r="C1815" t="s">
        <v>14</v>
      </c>
      <c r="D1815" t="s">
        <v>74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 t="s">
        <v>20</v>
      </c>
      <c r="N1815" t="s">
        <v>72</v>
      </c>
      <c r="O1815" t="s">
        <v>63</v>
      </c>
      <c r="P1815" t="s">
        <v>76</v>
      </c>
      <c r="Q1815" t="s">
        <v>67</v>
      </c>
    </row>
    <row r="1816" spans="1:17" x14ac:dyDescent="0.25">
      <c r="A1816">
        <v>15613471</v>
      </c>
      <c r="B1816">
        <v>579</v>
      </c>
      <c r="C1816" t="s">
        <v>15</v>
      </c>
      <c r="D1816" t="s">
        <v>74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 t="s">
        <v>20</v>
      </c>
      <c r="N1816" t="s">
        <v>68</v>
      </c>
      <c r="O1816" t="s">
        <v>66</v>
      </c>
      <c r="P1816" t="s">
        <v>64</v>
      </c>
      <c r="Q1816" t="s">
        <v>67</v>
      </c>
    </row>
    <row r="1817" spans="1:17" x14ac:dyDescent="0.25">
      <c r="A1817">
        <v>15583499</v>
      </c>
      <c r="B1817">
        <v>510</v>
      </c>
      <c r="C1817" t="s">
        <v>14</v>
      </c>
      <c r="D1817" t="s">
        <v>74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 t="s">
        <v>20</v>
      </c>
      <c r="N1817" t="s">
        <v>68</v>
      </c>
      <c r="O1817" t="s">
        <v>73</v>
      </c>
      <c r="P1817" t="s">
        <v>76</v>
      </c>
      <c r="Q1817" t="s">
        <v>67</v>
      </c>
    </row>
    <row r="1818" spans="1:17" x14ac:dyDescent="0.25">
      <c r="A1818">
        <v>15752816</v>
      </c>
      <c r="B1818">
        <v>531</v>
      </c>
      <c r="C1818" t="s">
        <v>14</v>
      </c>
      <c r="D1818" t="s">
        <v>74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 t="s">
        <v>19</v>
      </c>
      <c r="N1818" t="s">
        <v>68</v>
      </c>
      <c r="O1818" t="s">
        <v>73</v>
      </c>
      <c r="P1818" t="s">
        <v>75</v>
      </c>
      <c r="Q1818" t="s">
        <v>67</v>
      </c>
    </row>
    <row r="1819" spans="1:17" x14ac:dyDescent="0.25">
      <c r="A1819">
        <v>15804075</v>
      </c>
      <c r="B1819">
        <v>628</v>
      </c>
      <c r="C1819" t="s">
        <v>15</v>
      </c>
      <c r="D1819" t="s">
        <v>61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 t="s">
        <v>20</v>
      </c>
      <c r="N1819" t="s">
        <v>62</v>
      </c>
      <c r="O1819" t="s">
        <v>66</v>
      </c>
      <c r="P1819" t="s">
        <v>75</v>
      </c>
      <c r="Q1819" t="s">
        <v>67</v>
      </c>
    </row>
    <row r="1820" spans="1:17" x14ac:dyDescent="0.25">
      <c r="A1820">
        <v>15800517</v>
      </c>
      <c r="B1820">
        <v>633</v>
      </c>
      <c r="C1820" t="s">
        <v>16</v>
      </c>
      <c r="D1820" t="s">
        <v>74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  <c r="M1820" t="s">
        <v>20</v>
      </c>
      <c r="N1820" t="s">
        <v>62</v>
      </c>
      <c r="O1820" t="s">
        <v>69</v>
      </c>
      <c r="P1820" t="s">
        <v>75</v>
      </c>
      <c r="Q1820" t="s">
        <v>67</v>
      </c>
    </row>
    <row r="1821" spans="1:17" x14ac:dyDescent="0.25">
      <c r="A1821">
        <v>15712319</v>
      </c>
      <c r="B1821">
        <v>714</v>
      </c>
      <c r="C1821" t="s">
        <v>16</v>
      </c>
      <c r="D1821" t="s">
        <v>74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 t="s">
        <v>21</v>
      </c>
      <c r="N1821" t="s">
        <v>71</v>
      </c>
      <c r="O1821" t="s">
        <v>69</v>
      </c>
      <c r="P1821" t="s">
        <v>70</v>
      </c>
      <c r="Q1821" t="s">
        <v>67</v>
      </c>
    </row>
    <row r="1822" spans="1:17" x14ac:dyDescent="0.25">
      <c r="A1822">
        <v>15797389</v>
      </c>
      <c r="B1822">
        <v>604</v>
      </c>
      <c r="C1822" t="s">
        <v>16</v>
      </c>
      <c r="D1822" t="s">
        <v>74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 t="s">
        <v>19</v>
      </c>
      <c r="N1822" t="s">
        <v>62</v>
      </c>
      <c r="O1822" t="s">
        <v>73</v>
      </c>
      <c r="P1822" t="s">
        <v>76</v>
      </c>
      <c r="Q1822" t="s">
        <v>67</v>
      </c>
    </row>
    <row r="1823" spans="1:17" x14ac:dyDescent="0.25">
      <c r="A1823">
        <v>15621432</v>
      </c>
      <c r="B1823">
        <v>630</v>
      </c>
      <c r="C1823" t="s">
        <v>16</v>
      </c>
      <c r="D1823" t="s">
        <v>74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 t="s">
        <v>20</v>
      </c>
      <c r="N1823" t="s">
        <v>62</v>
      </c>
      <c r="O1823" t="s">
        <v>63</v>
      </c>
      <c r="P1823" t="s">
        <v>64</v>
      </c>
      <c r="Q1823" t="s">
        <v>67</v>
      </c>
    </row>
    <row r="1824" spans="1:17" x14ac:dyDescent="0.25">
      <c r="A1824">
        <v>15779390</v>
      </c>
      <c r="B1824">
        <v>850</v>
      </c>
      <c r="C1824" t="s">
        <v>16</v>
      </c>
      <c r="D1824" t="s">
        <v>61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 t="s">
        <v>20</v>
      </c>
      <c r="N1824" t="s">
        <v>72</v>
      </c>
      <c r="O1824" t="s">
        <v>66</v>
      </c>
      <c r="P1824" t="s">
        <v>75</v>
      </c>
      <c r="Q1824" t="s">
        <v>67</v>
      </c>
    </row>
    <row r="1825" spans="1:17" x14ac:dyDescent="0.25">
      <c r="A1825">
        <v>15711219</v>
      </c>
      <c r="B1825">
        <v>788</v>
      </c>
      <c r="C1825" t="s">
        <v>15</v>
      </c>
      <c r="D1825" t="s">
        <v>61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 t="s">
        <v>22</v>
      </c>
      <c r="N1825" t="s">
        <v>77</v>
      </c>
      <c r="O1825" t="s">
        <v>66</v>
      </c>
      <c r="P1825" t="s">
        <v>70</v>
      </c>
      <c r="Q1825" t="s">
        <v>65</v>
      </c>
    </row>
    <row r="1826" spans="1:17" x14ac:dyDescent="0.25">
      <c r="A1826">
        <v>15770498</v>
      </c>
      <c r="B1826">
        <v>798</v>
      </c>
      <c r="C1826" t="s">
        <v>14</v>
      </c>
      <c r="D1826" t="s">
        <v>61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 t="s">
        <v>20</v>
      </c>
      <c r="N1826" t="s">
        <v>77</v>
      </c>
      <c r="O1826" t="s">
        <v>73</v>
      </c>
      <c r="P1826" t="s">
        <v>75</v>
      </c>
      <c r="Q1826" t="s">
        <v>67</v>
      </c>
    </row>
    <row r="1827" spans="1:17" x14ac:dyDescent="0.25">
      <c r="A1827">
        <v>15678727</v>
      </c>
      <c r="B1827">
        <v>770</v>
      </c>
      <c r="C1827" t="s">
        <v>15</v>
      </c>
      <c r="D1827" t="s">
        <v>74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 t="s">
        <v>21</v>
      </c>
      <c r="N1827" t="s">
        <v>77</v>
      </c>
      <c r="O1827" t="s">
        <v>73</v>
      </c>
      <c r="P1827" t="s">
        <v>75</v>
      </c>
      <c r="Q1827" t="s">
        <v>65</v>
      </c>
    </row>
    <row r="1828" spans="1:17" x14ac:dyDescent="0.25">
      <c r="A1828">
        <v>15573893</v>
      </c>
      <c r="B1828">
        <v>569</v>
      </c>
      <c r="C1828" t="s">
        <v>15</v>
      </c>
      <c r="D1828" t="s">
        <v>74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 t="s">
        <v>19</v>
      </c>
      <c r="N1828" t="s">
        <v>68</v>
      </c>
      <c r="O1828" t="s">
        <v>69</v>
      </c>
      <c r="P1828" t="s">
        <v>76</v>
      </c>
      <c r="Q1828" t="s">
        <v>67</v>
      </c>
    </row>
    <row r="1829" spans="1:17" x14ac:dyDescent="0.25">
      <c r="A1829">
        <v>15740104</v>
      </c>
      <c r="B1829">
        <v>425</v>
      </c>
      <c r="C1829" t="s">
        <v>16</v>
      </c>
      <c r="D1829" t="s">
        <v>61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 t="s">
        <v>19</v>
      </c>
      <c r="N1829" t="s">
        <v>68</v>
      </c>
      <c r="O1829" t="s">
        <v>69</v>
      </c>
      <c r="P1829" t="s">
        <v>70</v>
      </c>
      <c r="Q1829" t="s">
        <v>65</v>
      </c>
    </row>
    <row r="1830" spans="1:17" x14ac:dyDescent="0.25">
      <c r="A1830">
        <v>15792649</v>
      </c>
      <c r="B1830">
        <v>547</v>
      </c>
      <c r="C1830" t="s">
        <v>16</v>
      </c>
      <c r="D1830" t="s">
        <v>61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 t="s">
        <v>20</v>
      </c>
      <c r="N1830" t="s">
        <v>68</v>
      </c>
      <c r="O1830" t="s">
        <v>63</v>
      </c>
      <c r="P1830" t="s">
        <v>76</v>
      </c>
      <c r="Q1830" t="s">
        <v>67</v>
      </c>
    </row>
    <row r="1831" spans="1:17" x14ac:dyDescent="0.25">
      <c r="A1831">
        <v>15605275</v>
      </c>
      <c r="B1831">
        <v>725</v>
      </c>
      <c r="C1831" t="s">
        <v>15</v>
      </c>
      <c r="D1831" t="s">
        <v>74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 t="s">
        <v>21</v>
      </c>
      <c r="N1831" t="s">
        <v>71</v>
      </c>
      <c r="O1831" t="s">
        <v>73</v>
      </c>
      <c r="P1831" t="s">
        <v>70</v>
      </c>
      <c r="Q1831" t="s">
        <v>65</v>
      </c>
    </row>
    <row r="1832" spans="1:17" x14ac:dyDescent="0.25">
      <c r="A1832">
        <v>15572467</v>
      </c>
      <c r="B1832">
        <v>506</v>
      </c>
      <c r="C1832" t="s">
        <v>14</v>
      </c>
      <c r="D1832" t="s">
        <v>74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 t="s">
        <v>20</v>
      </c>
      <c r="N1832" t="s">
        <v>68</v>
      </c>
      <c r="O1832" t="s">
        <v>63</v>
      </c>
      <c r="P1832" t="s">
        <v>75</v>
      </c>
      <c r="Q1832" t="s">
        <v>67</v>
      </c>
    </row>
    <row r="1833" spans="1:17" x14ac:dyDescent="0.25">
      <c r="A1833">
        <v>15738219</v>
      </c>
      <c r="B1833">
        <v>632</v>
      </c>
      <c r="C1833" t="s">
        <v>14</v>
      </c>
      <c r="D1833" t="s">
        <v>61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 t="s">
        <v>20</v>
      </c>
      <c r="N1833" t="s">
        <v>62</v>
      </c>
      <c r="O1833" t="s">
        <v>63</v>
      </c>
      <c r="P1833" t="s">
        <v>70</v>
      </c>
      <c r="Q1833" t="s">
        <v>67</v>
      </c>
    </row>
    <row r="1834" spans="1:17" x14ac:dyDescent="0.25">
      <c r="A1834">
        <v>15600710</v>
      </c>
      <c r="B1834">
        <v>620</v>
      </c>
      <c r="C1834" t="s">
        <v>14</v>
      </c>
      <c r="D1834" t="s">
        <v>74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 t="s">
        <v>19</v>
      </c>
      <c r="N1834" t="s">
        <v>62</v>
      </c>
      <c r="O1834" t="s">
        <v>63</v>
      </c>
      <c r="P1834" t="s">
        <v>64</v>
      </c>
      <c r="Q1834" t="s">
        <v>67</v>
      </c>
    </row>
    <row r="1835" spans="1:17" x14ac:dyDescent="0.25">
      <c r="A1835">
        <v>15804394</v>
      </c>
      <c r="B1835">
        <v>663</v>
      </c>
      <c r="C1835" t="s">
        <v>15</v>
      </c>
      <c r="D1835" t="s">
        <v>74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 t="s">
        <v>20</v>
      </c>
      <c r="N1835" t="s">
        <v>62</v>
      </c>
      <c r="O1835" t="s">
        <v>73</v>
      </c>
      <c r="P1835" t="s">
        <v>70</v>
      </c>
      <c r="Q1835" t="s">
        <v>65</v>
      </c>
    </row>
    <row r="1836" spans="1:17" x14ac:dyDescent="0.25">
      <c r="A1836">
        <v>15694188</v>
      </c>
      <c r="B1836">
        <v>700</v>
      </c>
      <c r="C1836" t="s">
        <v>16</v>
      </c>
      <c r="D1836" t="s">
        <v>61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 t="s">
        <v>21</v>
      </c>
      <c r="N1836" t="s">
        <v>71</v>
      </c>
      <c r="O1836" t="s">
        <v>66</v>
      </c>
      <c r="P1836" t="s">
        <v>75</v>
      </c>
      <c r="Q1836" t="s">
        <v>67</v>
      </c>
    </row>
    <row r="1837" spans="1:17" x14ac:dyDescent="0.25">
      <c r="A1837">
        <v>15583718</v>
      </c>
      <c r="B1837">
        <v>696</v>
      </c>
      <c r="C1837" t="s">
        <v>15</v>
      </c>
      <c r="D1837" t="s">
        <v>74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 t="s">
        <v>20</v>
      </c>
      <c r="N1837" t="s">
        <v>71</v>
      </c>
      <c r="O1837" t="s">
        <v>73</v>
      </c>
      <c r="P1837" t="s">
        <v>70</v>
      </c>
      <c r="Q1837" t="s">
        <v>67</v>
      </c>
    </row>
    <row r="1838" spans="1:17" x14ac:dyDescent="0.25">
      <c r="A1838">
        <v>15802478</v>
      </c>
      <c r="B1838">
        <v>767</v>
      </c>
      <c r="C1838" t="s">
        <v>16</v>
      </c>
      <c r="D1838" t="s">
        <v>74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 t="s">
        <v>20</v>
      </c>
      <c r="N1838" t="s">
        <v>77</v>
      </c>
      <c r="O1838" t="s">
        <v>63</v>
      </c>
      <c r="P1838" t="s">
        <v>70</v>
      </c>
      <c r="Q1838" t="s">
        <v>67</v>
      </c>
    </row>
    <row r="1839" spans="1:17" x14ac:dyDescent="0.25">
      <c r="A1839">
        <v>15619343</v>
      </c>
      <c r="B1839">
        <v>561</v>
      </c>
      <c r="C1839" t="s">
        <v>14</v>
      </c>
      <c r="D1839" t="s">
        <v>74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  <c r="M1839" t="s">
        <v>22</v>
      </c>
      <c r="N1839" t="s">
        <v>68</v>
      </c>
      <c r="O1839" t="s">
        <v>69</v>
      </c>
      <c r="P1839" t="s">
        <v>70</v>
      </c>
      <c r="Q1839" t="s">
        <v>65</v>
      </c>
    </row>
    <row r="1840" spans="1:17" x14ac:dyDescent="0.25">
      <c r="A1840">
        <v>15758813</v>
      </c>
      <c r="B1840">
        <v>350</v>
      </c>
      <c r="C1840" t="s">
        <v>15</v>
      </c>
      <c r="D1840" t="s">
        <v>74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 t="s">
        <v>20</v>
      </c>
      <c r="N1840" t="s">
        <v>68</v>
      </c>
      <c r="O1840" t="s">
        <v>73</v>
      </c>
      <c r="P1840" t="s">
        <v>64</v>
      </c>
      <c r="Q1840" t="s">
        <v>65</v>
      </c>
    </row>
    <row r="1841" spans="1:17" x14ac:dyDescent="0.25">
      <c r="A1841">
        <v>15761374</v>
      </c>
      <c r="B1841">
        <v>706</v>
      </c>
      <c r="C1841" t="s">
        <v>14</v>
      </c>
      <c r="D1841" t="s">
        <v>74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 t="s">
        <v>22</v>
      </c>
      <c r="N1841" t="s">
        <v>71</v>
      </c>
      <c r="O1841" t="s">
        <v>73</v>
      </c>
      <c r="P1841" t="s">
        <v>76</v>
      </c>
      <c r="Q1841" t="s">
        <v>67</v>
      </c>
    </row>
    <row r="1842" spans="1:17" x14ac:dyDescent="0.25">
      <c r="A1842">
        <v>15569209</v>
      </c>
      <c r="B1842">
        <v>464</v>
      </c>
      <c r="C1842" t="s">
        <v>16</v>
      </c>
      <c r="D1842" t="s">
        <v>61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 t="s">
        <v>20</v>
      </c>
      <c r="N1842" t="s">
        <v>68</v>
      </c>
      <c r="O1842" t="s">
        <v>66</v>
      </c>
      <c r="P1842" t="s">
        <v>75</v>
      </c>
      <c r="Q1842" t="s">
        <v>67</v>
      </c>
    </row>
    <row r="1843" spans="1:17" x14ac:dyDescent="0.25">
      <c r="A1843">
        <v>15788539</v>
      </c>
      <c r="B1843">
        <v>501</v>
      </c>
      <c r="C1843" t="s">
        <v>14</v>
      </c>
      <c r="D1843" t="s">
        <v>61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  <c r="M1843" t="s">
        <v>20</v>
      </c>
      <c r="N1843" t="s">
        <v>68</v>
      </c>
      <c r="O1843" t="s">
        <v>73</v>
      </c>
      <c r="P1843" t="s">
        <v>75</v>
      </c>
      <c r="Q1843" t="s">
        <v>67</v>
      </c>
    </row>
    <row r="1844" spans="1:17" x14ac:dyDescent="0.25">
      <c r="A1844">
        <v>15747222</v>
      </c>
      <c r="B1844">
        <v>745</v>
      </c>
      <c r="C1844" t="s">
        <v>16</v>
      </c>
      <c r="D1844" t="s">
        <v>61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 t="s">
        <v>20</v>
      </c>
      <c r="N1844" t="s">
        <v>77</v>
      </c>
      <c r="O1844" t="s">
        <v>63</v>
      </c>
      <c r="P1844" t="s">
        <v>70</v>
      </c>
      <c r="Q1844" t="s">
        <v>67</v>
      </c>
    </row>
    <row r="1845" spans="1:17" x14ac:dyDescent="0.25">
      <c r="A1845">
        <v>15769346</v>
      </c>
      <c r="B1845">
        <v>587</v>
      </c>
      <c r="C1845" t="s">
        <v>14</v>
      </c>
      <c r="D1845" t="s">
        <v>61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 t="s">
        <v>20</v>
      </c>
      <c r="N1845" t="s">
        <v>62</v>
      </c>
      <c r="O1845" t="s">
        <v>73</v>
      </c>
      <c r="P1845" t="s">
        <v>64</v>
      </c>
      <c r="Q1845" t="s">
        <v>67</v>
      </c>
    </row>
    <row r="1846" spans="1:17" x14ac:dyDescent="0.25">
      <c r="A1846">
        <v>15699634</v>
      </c>
      <c r="B1846">
        <v>667</v>
      </c>
      <c r="C1846" t="s">
        <v>14</v>
      </c>
      <c r="D1846" t="s">
        <v>61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  <c r="M1846" t="s">
        <v>21</v>
      </c>
      <c r="N1846" t="s">
        <v>62</v>
      </c>
      <c r="O1846" t="s">
        <v>63</v>
      </c>
      <c r="P1846" t="s">
        <v>64</v>
      </c>
      <c r="Q1846" t="s">
        <v>67</v>
      </c>
    </row>
    <row r="1847" spans="1:17" x14ac:dyDescent="0.25">
      <c r="A1847">
        <v>15589076</v>
      </c>
      <c r="B1847">
        <v>737</v>
      </c>
      <c r="C1847" t="s">
        <v>14</v>
      </c>
      <c r="D1847" t="s">
        <v>74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 t="s">
        <v>20</v>
      </c>
      <c r="N1847" t="s">
        <v>71</v>
      </c>
      <c r="O1847" t="s">
        <v>63</v>
      </c>
      <c r="P1847" t="s">
        <v>76</v>
      </c>
      <c r="Q1847" t="s">
        <v>65</v>
      </c>
    </row>
    <row r="1848" spans="1:17" x14ac:dyDescent="0.25">
      <c r="A1848">
        <v>15812338</v>
      </c>
      <c r="B1848">
        <v>485</v>
      </c>
      <c r="C1848" t="s">
        <v>16</v>
      </c>
      <c r="D1848" t="s">
        <v>61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 t="s">
        <v>20</v>
      </c>
      <c r="N1848" t="s">
        <v>68</v>
      </c>
      <c r="O1848" t="s">
        <v>63</v>
      </c>
      <c r="P1848" t="s">
        <v>70</v>
      </c>
      <c r="Q1848" t="s">
        <v>67</v>
      </c>
    </row>
    <row r="1849" spans="1:17" x14ac:dyDescent="0.25">
      <c r="A1849">
        <v>15758845</v>
      </c>
      <c r="B1849">
        <v>590</v>
      </c>
      <c r="C1849" t="s">
        <v>16</v>
      </c>
      <c r="D1849" t="s">
        <v>61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 t="s">
        <v>20</v>
      </c>
      <c r="N1849" t="s">
        <v>62</v>
      </c>
      <c r="O1849" t="s">
        <v>66</v>
      </c>
      <c r="P1849" t="s">
        <v>64</v>
      </c>
      <c r="Q1849" t="s">
        <v>65</v>
      </c>
    </row>
    <row r="1850" spans="1:17" x14ac:dyDescent="0.25">
      <c r="A1850">
        <v>15685844</v>
      </c>
      <c r="B1850">
        <v>518</v>
      </c>
      <c r="C1850" t="s">
        <v>15</v>
      </c>
      <c r="D1850" t="s">
        <v>61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 t="s">
        <v>20</v>
      </c>
      <c r="N1850" t="s">
        <v>68</v>
      </c>
      <c r="O1850" t="s">
        <v>73</v>
      </c>
      <c r="P1850" t="s">
        <v>70</v>
      </c>
      <c r="Q1850" t="s">
        <v>67</v>
      </c>
    </row>
    <row r="1851" spans="1:17" x14ac:dyDescent="0.25">
      <c r="A1851">
        <v>15583090</v>
      </c>
      <c r="B1851">
        <v>581</v>
      </c>
      <c r="C1851" t="s">
        <v>16</v>
      </c>
      <c r="D1851" t="s">
        <v>61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 t="s">
        <v>19</v>
      </c>
      <c r="N1851" t="s">
        <v>62</v>
      </c>
      <c r="O1851" t="s">
        <v>63</v>
      </c>
      <c r="P1851" t="s">
        <v>70</v>
      </c>
      <c r="Q1851" t="s">
        <v>67</v>
      </c>
    </row>
    <row r="1852" spans="1:17" x14ac:dyDescent="0.25">
      <c r="A1852">
        <v>15587581</v>
      </c>
      <c r="B1852">
        <v>785</v>
      </c>
      <c r="C1852" t="s">
        <v>15</v>
      </c>
      <c r="D1852" t="s">
        <v>61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 t="s">
        <v>20</v>
      </c>
      <c r="N1852" t="s">
        <v>77</v>
      </c>
      <c r="O1852" t="s">
        <v>73</v>
      </c>
      <c r="P1852" t="s">
        <v>75</v>
      </c>
      <c r="Q1852" t="s">
        <v>67</v>
      </c>
    </row>
    <row r="1853" spans="1:17" x14ac:dyDescent="0.25">
      <c r="A1853">
        <v>15633640</v>
      </c>
      <c r="B1853">
        <v>799</v>
      </c>
      <c r="C1853" t="s">
        <v>14</v>
      </c>
      <c r="D1853" t="s">
        <v>61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 t="s">
        <v>22</v>
      </c>
      <c r="N1853" t="s">
        <v>77</v>
      </c>
      <c r="O1853" t="s">
        <v>69</v>
      </c>
      <c r="P1853" t="s">
        <v>75</v>
      </c>
      <c r="Q1853" t="s">
        <v>67</v>
      </c>
    </row>
    <row r="1854" spans="1:17" x14ac:dyDescent="0.25">
      <c r="A1854">
        <v>15573741</v>
      </c>
      <c r="B1854">
        <v>698</v>
      </c>
      <c r="C1854" t="s">
        <v>16</v>
      </c>
      <c r="D1854" t="s">
        <v>74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 t="s">
        <v>20</v>
      </c>
      <c r="N1854" t="s">
        <v>71</v>
      </c>
      <c r="O1854" t="s">
        <v>66</v>
      </c>
      <c r="P1854" t="s">
        <v>76</v>
      </c>
      <c r="Q1854" t="s">
        <v>67</v>
      </c>
    </row>
    <row r="1855" spans="1:17" x14ac:dyDescent="0.25">
      <c r="A1855">
        <v>15633574</v>
      </c>
      <c r="B1855">
        <v>730</v>
      </c>
      <c r="C1855" t="s">
        <v>14</v>
      </c>
      <c r="D1855" t="s">
        <v>61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 t="s">
        <v>21</v>
      </c>
      <c r="N1855" t="s">
        <v>71</v>
      </c>
      <c r="O1855" t="s">
        <v>69</v>
      </c>
      <c r="P1855" t="s">
        <v>75</v>
      </c>
      <c r="Q1855" t="s">
        <v>67</v>
      </c>
    </row>
    <row r="1856" spans="1:17" x14ac:dyDescent="0.25">
      <c r="A1856">
        <v>15711455</v>
      </c>
      <c r="B1856">
        <v>740</v>
      </c>
      <c r="C1856" t="s">
        <v>15</v>
      </c>
      <c r="D1856" t="s">
        <v>61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  <c r="M1856" t="s">
        <v>20</v>
      </c>
      <c r="N1856" t="s">
        <v>77</v>
      </c>
      <c r="O1856" t="s">
        <v>73</v>
      </c>
      <c r="P1856" t="s">
        <v>75</v>
      </c>
      <c r="Q1856" t="s">
        <v>65</v>
      </c>
    </row>
    <row r="1857" spans="1:17" x14ac:dyDescent="0.25">
      <c r="A1857">
        <v>15570601</v>
      </c>
      <c r="B1857">
        <v>785</v>
      </c>
      <c r="C1857" t="s">
        <v>14</v>
      </c>
      <c r="D1857" t="s">
        <v>61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 t="s">
        <v>21</v>
      </c>
      <c r="N1857" t="s">
        <v>77</v>
      </c>
      <c r="O1857" t="s">
        <v>73</v>
      </c>
      <c r="P1857" t="s">
        <v>76</v>
      </c>
      <c r="Q1857" t="s">
        <v>65</v>
      </c>
    </row>
    <row r="1858" spans="1:17" x14ac:dyDescent="0.25">
      <c r="A1858">
        <v>15690925</v>
      </c>
      <c r="B1858">
        <v>527</v>
      </c>
      <c r="C1858" t="s">
        <v>16</v>
      </c>
      <c r="D1858" t="s">
        <v>61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 t="s">
        <v>19</v>
      </c>
      <c r="N1858" t="s">
        <v>68</v>
      </c>
      <c r="O1858" t="s">
        <v>66</v>
      </c>
      <c r="P1858" t="s">
        <v>64</v>
      </c>
      <c r="Q1858" t="s">
        <v>65</v>
      </c>
    </row>
    <row r="1859" spans="1:17" x14ac:dyDescent="0.25">
      <c r="A1859">
        <v>15709338</v>
      </c>
      <c r="B1859">
        <v>544</v>
      </c>
      <c r="C1859" t="s">
        <v>14</v>
      </c>
      <c r="D1859" t="s">
        <v>61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  <c r="M1859" t="s">
        <v>19</v>
      </c>
      <c r="N1859" t="s">
        <v>68</v>
      </c>
      <c r="O1859" t="s">
        <v>73</v>
      </c>
      <c r="P1859" t="s">
        <v>64</v>
      </c>
      <c r="Q1859" t="s">
        <v>67</v>
      </c>
    </row>
    <row r="1860" spans="1:17" x14ac:dyDescent="0.25">
      <c r="A1860">
        <v>15780746</v>
      </c>
      <c r="B1860">
        <v>705</v>
      </c>
      <c r="C1860" t="s">
        <v>14</v>
      </c>
      <c r="D1860" t="s">
        <v>74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 t="s">
        <v>23</v>
      </c>
      <c r="N1860" t="s">
        <v>71</v>
      </c>
      <c r="O1860" t="s">
        <v>63</v>
      </c>
      <c r="P1860" t="s">
        <v>75</v>
      </c>
      <c r="Q1860" t="s">
        <v>67</v>
      </c>
    </row>
    <row r="1861" spans="1:17" x14ac:dyDescent="0.25">
      <c r="A1861">
        <v>15681956</v>
      </c>
      <c r="B1861">
        <v>684</v>
      </c>
      <c r="C1861" t="s">
        <v>14</v>
      </c>
      <c r="D1861" t="s">
        <v>74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 t="s">
        <v>20</v>
      </c>
      <c r="N1861" t="s">
        <v>71</v>
      </c>
      <c r="O1861" t="s">
        <v>63</v>
      </c>
      <c r="P1861" t="s">
        <v>76</v>
      </c>
      <c r="Q1861" t="s">
        <v>67</v>
      </c>
    </row>
    <row r="1862" spans="1:17" x14ac:dyDescent="0.25">
      <c r="A1862">
        <v>15778190</v>
      </c>
      <c r="B1862">
        <v>639</v>
      </c>
      <c r="C1862" t="s">
        <v>16</v>
      </c>
      <c r="D1862" t="s">
        <v>61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 t="s">
        <v>19</v>
      </c>
      <c r="N1862" t="s">
        <v>62</v>
      </c>
      <c r="O1862" t="s">
        <v>66</v>
      </c>
      <c r="P1862" t="s">
        <v>70</v>
      </c>
      <c r="Q1862" t="s">
        <v>67</v>
      </c>
    </row>
    <row r="1863" spans="1:17" x14ac:dyDescent="0.25">
      <c r="A1863">
        <v>15786852</v>
      </c>
      <c r="B1863">
        <v>565</v>
      </c>
      <c r="C1863" t="s">
        <v>15</v>
      </c>
      <c r="D1863" t="s">
        <v>61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 t="s">
        <v>20</v>
      </c>
      <c r="N1863" t="s">
        <v>68</v>
      </c>
      <c r="O1863" t="s">
        <v>69</v>
      </c>
      <c r="P1863" t="s">
        <v>64</v>
      </c>
      <c r="Q1863" t="s">
        <v>67</v>
      </c>
    </row>
    <row r="1864" spans="1:17" x14ac:dyDescent="0.25">
      <c r="A1864">
        <v>15726494</v>
      </c>
      <c r="B1864">
        <v>481</v>
      </c>
      <c r="C1864" t="s">
        <v>14</v>
      </c>
      <c r="D1864" t="s">
        <v>74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 t="s">
        <v>21</v>
      </c>
      <c r="N1864" t="s">
        <v>68</v>
      </c>
      <c r="O1864" t="s">
        <v>69</v>
      </c>
      <c r="P1864" t="s">
        <v>76</v>
      </c>
      <c r="Q1864" t="s">
        <v>65</v>
      </c>
    </row>
    <row r="1865" spans="1:17" x14ac:dyDescent="0.25">
      <c r="A1865">
        <v>15641183</v>
      </c>
      <c r="B1865">
        <v>731</v>
      </c>
      <c r="C1865" t="s">
        <v>16</v>
      </c>
      <c r="D1865" t="s">
        <v>74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 t="s">
        <v>19</v>
      </c>
      <c r="N1865" t="s">
        <v>71</v>
      </c>
      <c r="O1865" t="s">
        <v>66</v>
      </c>
      <c r="P1865" t="s">
        <v>70</v>
      </c>
      <c r="Q1865" t="s">
        <v>67</v>
      </c>
    </row>
    <row r="1866" spans="1:17" x14ac:dyDescent="0.25">
      <c r="A1866">
        <v>15805312</v>
      </c>
      <c r="B1866">
        <v>607</v>
      </c>
      <c r="C1866" t="s">
        <v>14</v>
      </c>
      <c r="D1866" t="s">
        <v>74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 t="s">
        <v>21</v>
      </c>
      <c r="N1866" t="s">
        <v>62</v>
      </c>
      <c r="O1866" t="s">
        <v>73</v>
      </c>
      <c r="P1866" t="s">
        <v>70</v>
      </c>
      <c r="Q1866" t="s">
        <v>67</v>
      </c>
    </row>
    <row r="1867" spans="1:17" x14ac:dyDescent="0.25">
      <c r="A1867">
        <v>15636572</v>
      </c>
      <c r="B1867">
        <v>760</v>
      </c>
      <c r="C1867" t="s">
        <v>14</v>
      </c>
      <c r="D1867" t="s">
        <v>61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 t="s">
        <v>20</v>
      </c>
      <c r="N1867" t="s">
        <v>77</v>
      </c>
      <c r="O1867" t="s">
        <v>63</v>
      </c>
      <c r="P1867" t="s">
        <v>70</v>
      </c>
      <c r="Q1867" t="s">
        <v>67</v>
      </c>
    </row>
    <row r="1868" spans="1:17" x14ac:dyDescent="0.25">
      <c r="A1868">
        <v>15632575</v>
      </c>
      <c r="B1868">
        <v>559</v>
      </c>
      <c r="C1868" t="s">
        <v>14</v>
      </c>
      <c r="D1868" t="s">
        <v>61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 t="s">
        <v>23</v>
      </c>
      <c r="N1868" t="s">
        <v>68</v>
      </c>
      <c r="O1868" t="s">
        <v>63</v>
      </c>
      <c r="P1868" t="s">
        <v>76</v>
      </c>
      <c r="Q1868" t="s">
        <v>67</v>
      </c>
    </row>
    <row r="1869" spans="1:17" x14ac:dyDescent="0.25">
      <c r="A1869">
        <v>15740164</v>
      </c>
      <c r="B1869">
        <v>715</v>
      </c>
      <c r="C1869" t="s">
        <v>14</v>
      </c>
      <c r="D1869" t="s">
        <v>61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  <c r="M1869" t="s">
        <v>20</v>
      </c>
      <c r="N1869" t="s">
        <v>71</v>
      </c>
      <c r="O1869" t="s">
        <v>66</v>
      </c>
      <c r="P1869" t="s">
        <v>75</v>
      </c>
      <c r="Q1869" t="s">
        <v>67</v>
      </c>
    </row>
    <row r="1870" spans="1:17" x14ac:dyDescent="0.25">
      <c r="A1870">
        <v>15574947</v>
      </c>
      <c r="B1870">
        <v>656</v>
      </c>
      <c r="C1870" t="s">
        <v>14</v>
      </c>
      <c r="D1870" t="s">
        <v>74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 t="s">
        <v>20</v>
      </c>
      <c r="N1870" t="s">
        <v>62</v>
      </c>
      <c r="O1870" t="s">
        <v>66</v>
      </c>
      <c r="P1870" t="s">
        <v>70</v>
      </c>
      <c r="Q1870" t="s">
        <v>67</v>
      </c>
    </row>
    <row r="1871" spans="1:17" x14ac:dyDescent="0.25">
      <c r="A1871">
        <v>15597909</v>
      </c>
      <c r="B1871">
        <v>652</v>
      </c>
      <c r="C1871" t="s">
        <v>15</v>
      </c>
      <c r="D1871" t="s">
        <v>74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  <c r="M1871" t="s">
        <v>20</v>
      </c>
      <c r="N1871" t="s">
        <v>62</v>
      </c>
      <c r="O1871" t="s">
        <v>73</v>
      </c>
      <c r="P1871" t="s">
        <v>70</v>
      </c>
      <c r="Q1871" t="s">
        <v>67</v>
      </c>
    </row>
    <row r="1872" spans="1:17" x14ac:dyDescent="0.25">
      <c r="A1872">
        <v>15782574</v>
      </c>
      <c r="B1872">
        <v>624</v>
      </c>
      <c r="C1872" t="s">
        <v>16</v>
      </c>
      <c r="D1872" t="s">
        <v>74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 t="s">
        <v>20</v>
      </c>
      <c r="N1872" t="s">
        <v>62</v>
      </c>
      <c r="O1872" t="s">
        <v>63</v>
      </c>
      <c r="P1872" t="s">
        <v>70</v>
      </c>
      <c r="Q1872" t="s">
        <v>67</v>
      </c>
    </row>
    <row r="1873" spans="1:17" x14ac:dyDescent="0.25">
      <c r="A1873">
        <v>15734999</v>
      </c>
      <c r="B1873">
        <v>634</v>
      </c>
      <c r="C1873" t="s">
        <v>16</v>
      </c>
      <c r="D1873" t="s">
        <v>74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 t="s">
        <v>20</v>
      </c>
      <c r="N1873" t="s">
        <v>62</v>
      </c>
      <c r="O1873" t="s">
        <v>66</v>
      </c>
      <c r="P1873" t="s">
        <v>64</v>
      </c>
      <c r="Q1873" t="s">
        <v>67</v>
      </c>
    </row>
    <row r="1874" spans="1:17" x14ac:dyDescent="0.25">
      <c r="A1874">
        <v>15706593</v>
      </c>
      <c r="B1874">
        <v>850</v>
      </c>
      <c r="C1874" t="s">
        <v>16</v>
      </c>
      <c r="D1874" t="s">
        <v>61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  <c r="M1874" t="s">
        <v>22</v>
      </c>
      <c r="N1874" t="s">
        <v>72</v>
      </c>
      <c r="O1874" t="s">
        <v>63</v>
      </c>
      <c r="P1874" t="s">
        <v>76</v>
      </c>
      <c r="Q1874" t="s">
        <v>67</v>
      </c>
    </row>
    <row r="1875" spans="1:17" x14ac:dyDescent="0.25">
      <c r="A1875">
        <v>15766686</v>
      </c>
      <c r="B1875">
        <v>659</v>
      </c>
      <c r="C1875" t="s">
        <v>15</v>
      </c>
      <c r="D1875" t="s">
        <v>61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  <c r="M1875" t="s">
        <v>20</v>
      </c>
      <c r="N1875" t="s">
        <v>62</v>
      </c>
      <c r="O1875" t="s">
        <v>73</v>
      </c>
      <c r="P1875" t="s">
        <v>64</v>
      </c>
      <c r="Q1875" t="s">
        <v>67</v>
      </c>
    </row>
    <row r="1876" spans="1:17" x14ac:dyDescent="0.25">
      <c r="A1876">
        <v>15590268</v>
      </c>
      <c r="B1876">
        <v>529</v>
      </c>
      <c r="C1876" t="s">
        <v>16</v>
      </c>
      <c r="D1876" t="s">
        <v>74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 t="s">
        <v>20</v>
      </c>
      <c r="N1876" t="s">
        <v>68</v>
      </c>
      <c r="O1876" t="s">
        <v>66</v>
      </c>
      <c r="P1876" t="s">
        <v>75</v>
      </c>
      <c r="Q1876" t="s">
        <v>67</v>
      </c>
    </row>
    <row r="1877" spans="1:17" x14ac:dyDescent="0.25">
      <c r="A1877">
        <v>15763055</v>
      </c>
      <c r="B1877">
        <v>572</v>
      </c>
      <c r="C1877" t="s">
        <v>16</v>
      </c>
      <c r="D1877" t="s">
        <v>74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 t="s">
        <v>20</v>
      </c>
      <c r="N1877" t="s">
        <v>68</v>
      </c>
      <c r="O1877" t="s">
        <v>66</v>
      </c>
      <c r="P1877" t="s">
        <v>75</v>
      </c>
      <c r="Q1877" t="s">
        <v>67</v>
      </c>
    </row>
    <row r="1878" spans="1:17" x14ac:dyDescent="0.25">
      <c r="A1878">
        <v>15664754</v>
      </c>
      <c r="B1878">
        <v>640</v>
      </c>
      <c r="C1878" t="s">
        <v>15</v>
      </c>
      <c r="D1878" t="s">
        <v>74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 t="s">
        <v>20</v>
      </c>
      <c r="N1878" t="s">
        <v>62</v>
      </c>
      <c r="O1878" t="s">
        <v>73</v>
      </c>
      <c r="P1878" t="s">
        <v>76</v>
      </c>
      <c r="Q1878" t="s">
        <v>65</v>
      </c>
    </row>
    <row r="1879" spans="1:17" x14ac:dyDescent="0.25">
      <c r="A1879">
        <v>15643630</v>
      </c>
      <c r="B1879">
        <v>770</v>
      </c>
      <c r="C1879" t="s">
        <v>16</v>
      </c>
      <c r="D1879" t="s">
        <v>74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 t="s">
        <v>22</v>
      </c>
      <c r="N1879" t="s">
        <v>77</v>
      </c>
      <c r="O1879" t="s">
        <v>66</v>
      </c>
      <c r="P1879" t="s">
        <v>76</v>
      </c>
      <c r="Q1879" t="s">
        <v>65</v>
      </c>
    </row>
    <row r="1880" spans="1:17" x14ac:dyDescent="0.25">
      <c r="A1880">
        <v>15641043</v>
      </c>
      <c r="B1880">
        <v>648</v>
      </c>
      <c r="C1880" t="s">
        <v>16</v>
      </c>
      <c r="D1880" t="s">
        <v>74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 t="s">
        <v>20</v>
      </c>
      <c r="N1880" t="s">
        <v>62</v>
      </c>
      <c r="O1880" t="s">
        <v>63</v>
      </c>
      <c r="P1880" t="s">
        <v>70</v>
      </c>
      <c r="Q1880" t="s">
        <v>67</v>
      </c>
    </row>
    <row r="1881" spans="1:17" x14ac:dyDescent="0.25">
      <c r="A1881">
        <v>15768095</v>
      </c>
      <c r="B1881">
        <v>579</v>
      </c>
      <c r="C1881" t="s">
        <v>14</v>
      </c>
      <c r="D1881" t="s">
        <v>74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 t="s">
        <v>20</v>
      </c>
      <c r="N1881" t="s">
        <v>68</v>
      </c>
      <c r="O1881" t="s">
        <v>63</v>
      </c>
      <c r="P1881" t="s">
        <v>76</v>
      </c>
      <c r="Q1881" t="s">
        <v>67</v>
      </c>
    </row>
    <row r="1882" spans="1:17" x14ac:dyDescent="0.25">
      <c r="A1882">
        <v>15811314</v>
      </c>
      <c r="B1882">
        <v>589</v>
      </c>
      <c r="C1882" t="s">
        <v>15</v>
      </c>
      <c r="D1882" t="s">
        <v>61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 t="s">
        <v>20</v>
      </c>
      <c r="N1882" t="s">
        <v>62</v>
      </c>
      <c r="O1882" t="s">
        <v>73</v>
      </c>
      <c r="P1882" t="s">
        <v>76</v>
      </c>
      <c r="Q1882" t="s">
        <v>67</v>
      </c>
    </row>
    <row r="1883" spans="1:17" x14ac:dyDescent="0.25">
      <c r="A1883">
        <v>15669922</v>
      </c>
      <c r="B1883">
        <v>530</v>
      </c>
      <c r="C1883" t="s">
        <v>16</v>
      </c>
      <c r="D1883" t="s">
        <v>61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 t="s">
        <v>20</v>
      </c>
      <c r="N1883" t="s">
        <v>68</v>
      </c>
      <c r="O1883" t="s">
        <v>63</v>
      </c>
      <c r="P1883" t="s">
        <v>64</v>
      </c>
      <c r="Q1883" t="s">
        <v>67</v>
      </c>
    </row>
    <row r="1884" spans="1:17" x14ac:dyDescent="0.25">
      <c r="A1884">
        <v>15707114</v>
      </c>
      <c r="B1884">
        <v>831</v>
      </c>
      <c r="C1884" t="s">
        <v>14</v>
      </c>
      <c r="D1884" t="s">
        <v>74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 t="s">
        <v>20</v>
      </c>
      <c r="N1884" t="s">
        <v>72</v>
      </c>
      <c r="O1884" t="s">
        <v>63</v>
      </c>
      <c r="P1884" t="s">
        <v>64</v>
      </c>
      <c r="Q1884" t="s">
        <v>67</v>
      </c>
    </row>
    <row r="1885" spans="1:17" x14ac:dyDescent="0.25">
      <c r="A1885">
        <v>15670602</v>
      </c>
      <c r="B1885">
        <v>790</v>
      </c>
      <c r="C1885" t="s">
        <v>15</v>
      </c>
      <c r="D1885" t="s">
        <v>74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 t="s">
        <v>19</v>
      </c>
      <c r="N1885" t="s">
        <v>77</v>
      </c>
      <c r="O1885" t="s">
        <v>73</v>
      </c>
      <c r="P1885" t="s">
        <v>70</v>
      </c>
      <c r="Q1885" t="s">
        <v>67</v>
      </c>
    </row>
    <row r="1886" spans="1:17" x14ac:dyDescent="0.25">
      <c r="A1886">
        <v>15713479</v>
      </c>
      <c r="B1886">
        <v>656</v>
      </c>
      <c r="C1886" t="s">
        <v>14</v>
      </c>
      <c r="D1886" t="s">
        <v>74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 t="s">
        <v>20</v>
      </c>
      <c r="N1886" t="s">
        <v>62</v>
      </c>
      <c r="O1886" t="s">
        <v>63</v>
      </c>
      <c r="P1886" t="s">
        <v>70</v>
      </c>
      <c r="Q1886" t="s">
        <v>67</v>
      </c>
    </row>
    <row r="1887" spans="1:17" x14ac:dyDescent="0.25">
      <c r="A1887">
        <v>15663830</v>
      </c>
      <c r="B1887">
        <v>563</v>
      </c>
      <c r="C1887" t="s">
        <v>16</v>
      </c>
      <c r="D1887" t="s">
        <v>74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  <c r="M1887" t="s">
        <v>20</v>
      </c>
      <c r="N1887" t="s">
        <v>68</v>
      </c>
      <c r="O1887" t="s">
        <v>63</v>
      </c>
      <c r="P1887" t="s">
        <v>70</v>
      </c>
      <c r="Q1887" t="s">
        <v>67</v>
      </c>
    </row>
    <row r="1888" spans="1:17" x14ac:dyDescent="0.25">
      <c r="A1888">
        <v>15566958</v>
      </c>
      <c r="B1888">
        <v>667</v>
      </c>
      <c r="C1888" t="s">
        <v>16</v>
      </c>
      <c r="D1888" t="s">
        <v>74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  <c r="M1888" t="s">
        <v>20</v>
      </c>
      <c r="N1888" t="s">
        <v>62</v>
      </c>
      <c r="O1888" t="s">
        <v>69</v>
      </c>
      <c r="P1888" t="s">
        <v>70</v>
      </c>
      <c r="Q1888" t="s">
        <v>67</v>
      </c>
    </row>
    <row r="1889" spans="1:17" x14ac:dyDescent="0.25">
      <c r="A1889">
        <v>15680918</v>
      </c>
      <c r="B1889">
        <v>613</v>
      </c>
      <c r="C1889" t="s">
        <v>16</v>
      </c>
      <c r="D1889" t="s">
        <v>74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  <c r="M1889" t="s">
        <v>20</v>
      </c>
      <c r="N1889" t="s">
        <v>62</v>
      </c>
      <c r="O1889" t="s">
        <v>73</v>
      </c>
      <c r="P1889" t="s">
        <v>70</v>
      </c>
      <c r="Q1889" t="s">
        <v>67</v>
      </c>
    </row>
    <row r="1890" spans="1:17" x14ac:dyDescent="0.25">
      <c r="A1890">
        <v>15663921</v>
      </c>
      <c r="B1890">
        <v>429</v>
      </c>
      <c r="C1890" t="s">
        <v>14</v>
      </c>
      <c r="D1890" t="s">
        <v>74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  <c r="M1890" t="s">
        <v>23</v>
      </c>
      <c r="N1890" t="s">
        <v>68</v>
      </c>
      <c r="O1890" t="s">
        <v>63</v>
      </c>
      <c r="P1890" t="s">
        <v>70</v>
      </c>
      <c r="Q1890" t="s">
        <v>67</v>
      </c>
    </row>
    <row r="1891" spans="1:17" x14ac:dyDescent="0.25">
      <c r="A1891">
        <v>15716324</v>
      </c>
      <c r="B1891">
        <v>665</v>
      </c>
      <c r="C1891" t="s">
        <v>14</v>
      </c>
      <c r="D1891" t="s">
        <v>61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 t="s">
        <v>19</v>
      </c>
      <c r="N1891" t="s">
        <v>62</v>
      </c>
      <c r="O1891" t="s">
        <v>73</v>
      </c>
      <c r="P1891" t="s">
        <v>76</v>
      </c>
      <c r="Q1891" t="s">
        <v>67</v>
      </c>
    </row>
    <row r="1892" spans="1:17" x14ac:dyDescent="0.25">
      <c r="A1892">
        <v>15796969</v>
      </c>
      <c r="B1892">
        <v>731</v>
      </c>
      <c r="C1892" t="s">
        <v>14</v>
      </c>
      <c r="D1892" t="s">
        <v>74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 t="s">
        <v>20</v>
      </c>
      <c r="N1892" t="s">
        <v>71</v>
      </c>
      <c r="O1892" t="s">
        <v>63</v>
      </c>
      <c r="P1892" t="s">
        <v>75</v>
      </c>
      <c r="Q1892" t="s">
        <v>67</v>
      </c>
    </row>
    <row r="1893" spans="1:17" x14ac:dyDescent="0.25">
      <c r="A1893">
        <v>15574783</v>
      </c>
      <c r="B1893">
        <v>584</v>
      </c>
      <c r="C1893" t="s">
        <v>14</v>
      </c>
      <c r="D1893" t="s">
        <v>61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 t="s">
        <v>20</v>
      </c>
      <c r="N1893" t="s">
        <v>62</v>
      </c>
      <c r="O1893" t="s">
        <v>63</v>
      </c>
      <c r="P1893" t="s">
        <v>64</v>
      </c>
      <c r="Q1893" t="s">
        <v>67</v>
      </c>
    </row>
    <row r="1894" spans="1:17" x14ac:dyDescent="0.25">
      <c r="A1894">
        <v>15773487</v>
      </c>
      <c r="B1894">
        <v>634</v>
      </c>
      <c r="C1894" t="s">
        <v>15</v>
      </c>
      <c r="D1894" t="s">
        <v>61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 t="s">
        <v>20</v>
      </c>
      <c r="N1894" t="s">
        <v>62</v>
      </c>
      <c r="O1894" t="s">
        <v>66</v>
      </c>
      <c r="P1894" t="s">
        <v>70</v>
      </c>
      <c r="Q1894" t="s">
        <v>67</v>
      </c>
    </row>
    <row r="1895" spans="1:17" x14ac:dyDescent="0.25">
      <c r="A1895">
        <v>15802486</v>
      </c>
      <c r="B1895">
        <v>488</v>
      </c>
      <c r="C1895" t="s">
        <v>14</v>
      </c>
      <c r="D1895" t="s">
        <v>74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 t="s">
        <v>20</v>
      </c>
      <c r="N1895" t="s">
        <v>68</v>
      </c>
      <c r="O1895" t="s">
        <v>63</v>
      </c>
      <c r="P1895" t="s">
        <v>75</v>
      </c>
      <c r="Q1895" t="s">
        <v>67</v>
      </c>
    </row>
    <row r="1896" spans="1:17" x14ac:dyDescent="0.25">
      <c r="A1896">
        <v>15783398</v>
      </c>
      <c r="B1896">
        <v>535</v>
      </c>
      <c r="C1896" t="s">
        <v>16</v>
      </c>
      <c r="D1896" t="s">
        <v>61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 t="s">
        <v>21</v>
      </c>
      <c r="N1896" t="s">
        <v>68</v>
      </c>
      <c r="O1896" t="s">
        <v>73</v>
      </c>
      <c r="P1896" t="s">
        <v>70</v>
      </c>
      <c r="Q1896" t="s">
        <v>67</v>
      </c>
    </row>
    <row r="1897" spans="1:17" x14ac:dyDescent="0.25">
      <c r="A1897">
        <v>15649418</v>
      </c>
      <c r="B1897">
        <v>776</v>
      </c>
      <c r="C1897" t="s">
        <v>14</v>
      </c>
      <c r="D1897" t="s">
        <v>61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 t="s">
        <v>19</v>
      </c>
      <c r="N1897" t="s">
        <v>77</v>
      </c>
      <c r="O1897" t="s">
        <v>69</v>
      </c>
      <c r="P1897" t="s">
        <v>70</v>
      </c>
      <c r="Q1897" t="s">
        <v>67</v>
      </c>
    </row>
    <row r="1898" spans="1:17" x14ac:dyDescent="0.25">
      <c r="A1898">
        <v>15604588</v>
      </c>
      <c r="B1898">
        <v>850</v>
      </c>
      <c r="C1898" t="s">
        <v>16</v>
      </c>
      <c r="D1898" t="s">
        <v>61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 t="s">
        <v>20</v>
      </c>
      <c r="N1898" t="s">
        <v>72</v>
      </c>
      <c r="O1898" t="s">
        <v>63</v>
      </c>
      <c r="P1898" t="s">
        <v>75</v>
      </c>
      <c r="Q1898" t="s">
        <v>67</v>
      </c>
    </row>
    <row r="1899" spans="1:17" x14ac:dyDescent="0.25">
      <c r="A1899">
        <v>15735428</v>
      </c>
      <c r="B1899">
        <v>673</v>
      </c>
      <c r="C1899" t="s">
        <v>16</v>
      </c>
      <c r="D1899" t="s">
        <v>61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 t="s">
        <v>20</v>
      </c>
      <c r="N1899" t="s">
        <v>71</v>
      </c>
      <c r="O1899" t="s">
        <v>63</v>
      </c>
      <c r="P1899" t="s">
        <v>64</v>
      </c>
      <c r="Q1899" t="s">
        <v>67</v>
      </c>
    </row>
    <row r="1900" spans="1:17" x14ac:dyDescent="0.25">
      <c r="A1900">
        <v>15629078</v>
      </c>
      <c r="B1900">
        <v>850</v>
      </c>
      <c r="C1900" t="s">
        <v>15</v>
      </c>
      <c r="D1900" t="s">
        <v>61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 t="s">
        <v>21</v>
      </c>
      <c r="N1900" t="s">
        <v>72</v>
      </c>
      <c r="O1900" t="s">
        <v>73</v>
      </c>
      <c r="P1900" t="s">
        <v>75</v>
      </c>
      <c r="Q1900" t="s">
        <v>65</v>
      </c>
    </row>
    <row r="1901" spans="1:17" x14ac:dyDescent="0.25">
      <c r="A1901">
        <v>15806880</v>
      </c>
      <c r="B1901">
        <v>627</v>
      </c>
      <c r="C1901" t="s">
        <v>16</v>
      </c>
      <c r="D1901" t="s">
        <v>61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 t="s">
        <v>20</v>
      </c>
      <c r="N1901" t="s">
        <v>62</v>
      </c>
      <c r="O1901" t="s">
        <v>63</v>
      </c>
      <c r="P1901" t="s">
        <v>70</v>
      </c>
      <c r="Q1901" t="s">
        <v>67</v>
      </c>
    </row>
    <row r="1902" spans="1:17" x14ac:dyDescent="0.25">
      <c r="A1902">
        <v>15754999</v>
      </c>
      <c r="B1902">
        <v>570</v>
      </c>
      <c r="C1902" t="s">
        <v>14</v>
      </c>
      <c r="D1902" t="s">
        <v>61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 t="s">
        <v>20</v>
      </c>
      <c r="N1902" t="s">
        <v>68</v>
      </c>
      <c r="O1902" t="s">
        <v>63</v>
      </c>
      <c r="P1902" t="s">
        <v>70</v>
      </c>
      <c r="Q1902" t="s">
        <v>67</v>
      </c>
    </row>
    <row r="1903" spans="1:17" x14ac:dyDescent="0.25">
      <c r="A1903">
        <v>15781034</v>
      </c>
      <c r="B1903">
        <v>796</v>
      </c>
      <c r="C1903" t="s">
        <v>16</v>
      </c>
      <c r="D1903" t="s">
        <v>74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 t="s">
        <v>23</v>
      </c>
      <c r="N1903" t="s">
        <v>77</v>
      </c>
      <c r="O1903" t="s">
        <v>63</v>
      </c>
      <c r="P1903" t="s">
        <v>75</v>
      </c>
      <c r="Q1903" t="s">
        <v>67</v>
      </c>
    </row>
    <row r="1904" spans="1:17" x14ac:dyDescent="0.25">
      <c r="A1904">
        <v>15622017</v>
      </c>
      <c r="B1904">
        <v>773</v>
      </c>
      <c r="C1904" t="s">
        <v>16</v>
      </c>
      <c r="D1904" t="s">
        <v>61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 t="s">
        <v>20</v>
      </c>
      <c r="N1904" t="s">
        <v>77</v>
      </c>
      <c r="O1904" t="s">
        <v>63</v>
      </c>
      <c r="P1904" t="s">
        <v>76</v>
      </c>
      <c r="Q1904" t="s">
        <v>67</v>
      </c>
    </row>
    <row r="1905" spans="1:17" x14ac:dyDescent="0.25">
      <c r="A1905">
        <v>15705885</v>
      </c>
      <c r="B1905">
        <v>752</v>
      </c>
      <c r="C1905" t="s">
        <v>16</v>
      </c>
      <c r="D1905" t="s">
        <v>74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 t="s">
        <v>20</v>
      </c>
      <c r="N1905" t="s">
        <v>77</v>
      </c>
      <c r="O1905" t="s">
        <v>63</v>
      </c>
      <c r="P1905" t="s">
        <v>64</v>
      </c>
      <c r="Q1905" t="s">
        <v>67</v>
      </c>
    </row>
    <row r="1906" spans="1:17" x14ac:dyDescent="0.25">
      <c r="A1906">
        <v>15677382</v>
      </c>
      <c r="B1906">
        <v>625</v>
      </c>
      <c r="C1906" t="s">
        <v>16</v>
      </c>
      <c r="D1906" t="s">
        <v>61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 t="s">
        <v>23</v>
      </c>
      <c r="N1906" t="s">
        <v>62</v>
      </c>
      <c r="O1906" t="s">
        <v>73</v>
      </c>
      <c r="P1906" t="s">
        <v>64</v>
      </c>
      <c r="Q1906" t="s">
        <v>67</v>
      </c>
    </row>
    <row r="1907" spans="1:17" x14ac:dyDescent="0.25">
      <c r="A1907">
        <v>15566843</v>
      </c>
      <c r="B1907">
        <v>535</v>
      </c>
      <c r="C1907" t="s">
        <v>15</v>
      </c>
      <c r="D1907" t="s">
        <v>74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 t="s">
        <v>19</v>
      </c>
      <c r="N1907" t="s">
        <v>68</v>
      </c>
      <c r="O1907" t="s">
        <v>73</v>
      </c>
      <c r="P1907" t="s">
        <v>76</v>
      </c>
      <c r="Q1907" t="s">
        <v>67</v>
      </c>
    </row>
    <row r="1908" spans="1:17" x14ac:dyDescent="0.25">
      <c r="A1908">
        <v>15608387</v>
      </c>
      <c r="B1908">
        <v>786</v>
      </c>
      <c r="C1908" t="s">
        <v>14</v>
      </c>
      <c r="D1908" t="s">
        <v>61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 t="s">
        <v>19</v>
      </c>
      <c r="N1908" t="s">
        <v>77</v>
      </c>
      <c r="O1908" t="s">
        <v>63</v>
      </c>
      <c r="P1908" t="s">
        <v>75</v>
      </c>
      <c r="Q1908" t="s">
        <v>67</v>
      </c>
    </row>
    <row r="1909" spans="1:17" x14ac:dyDescent="0.25">
      <c r="A1909">
        <v>15810786</v>
      </c>
      <c r="B1909">
        <v>620</v>
      </c>
      <c r="C1909" t="s">
        <v>14</v>
      </c>
      <c r="D1909" t="s">
        <v>61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 t="s">
        <v>23</v>
      </c>
      <c r="N1909" t="s">
        <v>62</v>
      </c>
      <c r="O1909" t="s">
        <v>63</v>
      </c>
      <c r="P1909" t="s">
        <v>75</v>
      </c>
      <c r="Q1909" t="s">
        <v>67</v>
      </c>
    </row>
    <row r="1910" spans="1:17" x14ac:dyDescent="0.25">
      <c r="A1910">
        <v>15626983</v>
      </c>
      <c r="B1910">
        <v>605</v>
      </c>
      <c r="C1910" t="s">
        <v>16</v>
      </c>
      <c r="D1910" t="s">
        <v>61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 t="s">
        <v>21</v>
      </c>
      <c r="N1910" t="s">
        <v>62</v>
      </c>
      <c r="O1910" t="s">
        <v>63</v>
      </c>
      <c r="P1910" t="s">
        <v>70</v>
      </c>
      <c r="Q1910" t="s">
        <v>67</v>
      </c>
    </row>
    <row r="1911" spans="1:17" x14ac:dyDescent="0.25">
      <c r="A1911">
        <v>15773605</v>
      </c>
      <c r="B1911">
        <v>670</v>
      </c>
      <c r="C1911" t="s">
        <v>16</v>
      </c>
      <c r="D1911" t="s">
        <v>61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 t="s">
        <v>20</v>
      </c>
      <c r="N1911" t="s">
        <v>71</v>
      </c>
      <c r="O1911" t="s">
        <v>63</v>
      </c>
      <c r="P1911" t="s">
        <v>75</v>
      </c>
      <c r="Q1911" t="s">
        <v>67</v>
      </c>
    </row>
    <row r="1912" spans="1:17" x14ac:dyDescent="0.25">
      <c r="A1912">
        <v>15811261</v>
      </c>
      <c r="B1912">
        <v>617</v>
      </c>
      <c r="C1912" t="s">
        <v>16</v>
      </c>
      <c r="D1912" t="s">
        <v>74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 t="s">
        <v>21</v>
      </c>
      <c r="N1912" t="s">
        <v>62</v>
      </c>
      <c r="O1912" t="s">
        <v>66</v>
      </c>
      <c r="P1912" t="s">
        <v>64</v>
      </c>
      <c r="Q1912" t="s">
        <v>67</v>
      </c>
    </row>
    <row r="1913" spans="1:17" x14ac:dyDescent="0.25">
      <c r="A1913">
        <v>15590606</v>
      </c>
      <c r="B1913">
        <v>595</v>
      </c>
      <c r="C1913" t="s">
        <v>14</v>
      </c>
      <c r="D1913" t="s">
        <v>74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 t="s">
        <v>21</v>
      </c>
      <c r="N1913" t="s">
        <v>62</v>
      </c>
      <c r="O1913" t="s">
        <v>63</v>
      </c>
      <c r="P1913" t="s">
        <v>76</v>
      </c>
      <c r="Q1913" t="s">
        <v>67</v>
      </c>
    </row>
    <row r="1914" spans="1:17" x14ac:dyDescent="0.25">
      <c r="A1914">
        <v>15576644</v>
      </c>
      <c r="B1914">
        <v>687</v>
      </c>
      <c r="C1914" t="s">
        <v>15</v>
      </c>
      <c r="D1914" t="s">
        <v>61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 t="s">
        <v>19</v>
      </c>
      <c r="N1914" t="s">
        <v>71</v>
      </c>
      <c r="O1914" t="s">
        <v>66</v>
      </c>
      <c r="P1914" t="s">
        <v>75</v>
      </c>
      <c r="Q1914" t="s">
        <v>65</v>
      </c>
    </row>
    <row r="1915" spans="1:17" x14ac:dyDescent="0.25">
      <c r="A1915">
        <v>15750264</v>
      </c>
      <c r="B1915">
        <v>757</v>
      </c>
      <c r="C1915" t="s">
        <v>15</v>
      </c>
      <c r="D1915" t="s">
        <v>74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 t="s">
        <v>20</v>
      </c>
      <c r="N1915" t="s">
        <v>77</v>
      </c>
      <c r="O1915" t="s">
        <v>73</v>
      </c>
      <c r="P1915" t="s">
        <v>70</v>
      </c>
      <c r="Q1915" t="s">
        <v>67</v>
      </c>
    </row>
    <row r="1916" spans="1:17" x14ac:dyDescent="0.25">
      <c r="A1916">
        <v>15741554</v>
      </c>
      <c r="B1916">
        <v>746</v>
      </c>
      <c r="C1916" t="s">
        <v>16</v>
      </c>
      <c r="D1916" t="s">
        <v>74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 t="s">
        <v>20</v>
      </c>
      <c r="N1916" t="s">
        <v>77</v>
      </c>
      <c r="O1916" t="s">
        <v>73</v>
      </c>
      <c r="P1916" t="s">
        <v>64</v>
      </c>
      <c r="Q1916" t="s">
        <v>67</v>
      </c>
    </row>
    <row r="1917" spans="1:17" x14ac:dyDescent="0.25">
      <c r="A1917">
        <v>15769051</v>
      </c>
      <c r="B1917">
        <v>503</v>
      </c>
      <c r="C1917" t="s">
        <v>16</v>
      </c>
      <c r="D1917" t="s">
        <v>74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 t="s">
        <v>19</v>
      </c>
      <c r="N1917" t="s">
        <v>68</v>
      </c>
      <c r="O1917" t="s">
        <v>63</v>
      </c>
      <c r="P1917" t="s">
        <v>70</v>
      </c>
      <c r="Q1917" t="s">
        <v>67</v>
      </c>
    </row>
    <row r="1918" spans="1:17" x14ac:dyDescent="0.25">
      <c r="A1918">
        <v>15812198</v>
      </c>
      <c r="B1918">
        <v>543</v>
      </c>
      <c r="C1918" t="s">
        <v>15</v>
      </c>
      <c r="D1918" t="s">
        <v>74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  <c r="M1918" t="s">
        <v>21</v>
      </c>
      <c r="N1918" t="s">
        <v>68</v>
      </c>
      <c r="O1918" t="s">
        <v>73</v>
      </c>
      <c r="P1918" t="s">
        <v>64</v>
      </c>
      <c r="Q1918" t="s">
        <v>65</v>
      </c>
    </row>
    <row r="1919" spans="1:17" x14ac:dyDescent="0.25">
      <c r="A1919">
        <v>15699772</v>
      </c>
      <c r="B1919">
        <v>428</v>
      </c>
      <c r="C1919" t="s">
        <v>15</v>
      </c>
      <c r="D1919" t="s">
        <v>61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  <c r="M1919" t="s">
        <v>21</v>
      </c>
      <c r="N1919" t="s">
        <v>68</v>
      </c>
      <c r="O1919" t="s">
        <v>73</v>
      </c>
      <c r="P1919" t="s">
        <v>75</v>
      </c>
      <c r="Q1919" t="s">
        <v>65</v>
      </c>
    </row>
    <row r="1920" spans="1:17" x14ac:dyDescent="0.25">
      <c r="A1920">
        <v>15744105</v>
      </c>
      <c r="B1920">
        <v>768</v>
      </c>
      <c r="C1920" t="s">
        <v>14</v>
      </c>
      <c r="D1920" t="s">
        <v>61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 t="s">
        <v>19</v>
      </c>
      <c r="N1920" t="s">
        <v>77</v>
      </c>
      <c r="O1920" t="s">
        <v>73</v>
      </c>
      <c r="P1920" t="s">
        <v>75</v>
      </c>
      <c r="Q1920" t="s">
        <v>67</v>
      </c>
    </row>
    <row r="1921" spans="1:17" x14ac:dyDescent="0.25">
      <c r="A1921">
        <v>15739858</v>
      </c>
      <c r="B1921">
        <v>618</v>
      </c>
      <c r="C1921" t="s">
        <v>14</v>
      </c>
      <c r="D1921" t="s">
        <v>74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  <c r="M1921" t="s">
        <v>22</v>
      </c>
      <c r="N1921" t="s">
        <v>62</v>
      </c>
      <c r="O1921" t="s">
        <v>63</v>
      </c>
      <c r="P1921" t="s">
        <v>70</v>
      </c>
      <c r="Q1921" t="s">
        <v>65</v>
      </c>
    </row>
    <row r="1922" spans="1:17" x14ac:dyDescent="0.25">
      <c r="A1922">
        <v>15723720</v>
      </c>
      <c r="B1922">
        <v>591</v>
      </c>
      <c r="C1922" t="s">
        <v>14</v>
      </c>
      <c r="D1922" t="s">
        <v>61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 t="s">
        <v>20</v>
      </c>
      <c r="N1922" t="s">
        <v>62</v>
      </c>
      <c r="O1922" t="s">
        <v>63</v>
      </c>
      <c r="P1922" t="s">
        <v>70</v>
      </c>
      <c r="Q1922" t="s">
        <v>67</v>
      </c>
    </row>
    <row r="1923" spans="1:17" x14ac:dyDescent="0.25">
      <c r="A1923">
        <v>15638355</v>
      </c>
      <c r="B1923">
        <v>658</v>
      </c>
      <c r="C1923" t="s">
        <v>14</v>
      </c>
      <c r="D1923" t="s">
        <v>61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  <c r="M1923" t="s">
        <v>20</v>
      </c>
      <c r="N1923" t="s">
        <v>62</v>
      </c>
      <c r="O1923" t="s">
        <v>73</v>
      </c>
      <c r="P1923" t="s">
        <v>75</v>
      </c>
      <c r="Q1923" t="s">
        <v>65</v>
      </c>
    </row>
    <row r="1924" spans="1:17" x14ac:dyDescent="0.25">
      <c r="A1924">
        <v>15805637</v>
      </c>
      <c r="B1924">
        <v>625</v>
      </c>
      <c r="C1924" t="s">
        <v>14</v>
      </c>
      <c r="D1924" t="s">
        <v>74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  <c r="M1924" t="s">
        <v>20</v>
      </c>
      <c r="N1924" t="s">
        <v>62</v>
      </c>
      <c r="O1924" t="s">
        <v>73</v>
      </c>
      <c r="P1924" t="s">
        <v>76</v>
      </c>
      <c r="Q1924" t="s">
        <v>65</v>
      </c>
    </row>
    <row r="1925" spans="1:17" x14ac:dyDescent="0.25">
      <c r="A1925">
        <v>15629575</v>
      </c>
      <c r="B1925">
        <v>717</v>
      </c>
      <c r="C1925" t="s">
        <v>14</v>
      </c>
      <c r="D1925" t="s">
        <v>74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 t="s">
        <v>20</v>
      </c>
      <c r="N1925" t="s">
        <v>71</v>
      </c>
      <c r="O1925" t="s">
        <v>73</v>
      </c>
      <c r="P1925" t="s">
        <v>64</v>
      </c>
      <c r="Q1925" t="s">
        <v>65</v>
      </c>
    </row>
    <row r="1926" spans="1:17" x14ac:dyDescent="0.25">
      <c r="A1926">
        <v>15586243</v>
      </c>
      <c r="B1926">
        <v>667</v>
      </c>
      <c r="C1926" t="s">
        <v>14</v>
      </c>
      <c r="D1926" t="s">
        <v>74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  <c r="M1926" t="s">
        <v>21</v>
      </c>
      <c r="N1926" t="s">
        <v>62</v>
      </c>
      <c r="O1926" t="s">
        <v>73</v>
      </c>
      <c r="P1926" t="s">
        <v>70</v>
      </c>
      <c r="Q1926" t="s">
        <v>67</v>
      </c>
    </row>
    <row r="1927" spans="1:17" x14ac:dyDescent="0.25">
      <c r="A1927">
        <v>15757931</v>
      </c>
      <c r="B1927">
        <v>804</v>
      </c>
      <c r="C1927" t="s">
        <v>14</v>
      </c>
      <c r="D1927" t="s">
        <v>74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 t="s">
        <v>19</v>
      </c>
      <c r="N1927" t="s">
        <v>72</v>
      </c>
      <c r="O1927" t="s">
        <v>63</v>
      </c>
      <c r="P1927" t="s">
        <v>75</v>
      </c>
      <c r="Q1927" t="s">
        <v>67</v>
      </c>
    </row>
    <row r="1928" spans="1:17" x14ac:dyDescent="0.25">
      <c r="A1928">
        <v>15716023</v>
      </c>
      <c r="B1928">
        <v>693</v>
      </c>
      <c r="C1928" t="s">
        <v>14</v>
      </c>
      <c r="D1928" t="s">
        <v>74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 t="s">
        <v>20</v>
      </c>
      <c r="N1928" t="s">
        <v>71</v>
      </c>
      <c r="O1928" t="s">
        <v>63</v>
      </c>
      <c r="P1928" t="s">
        <v>64</v>
      </c>
      <c r="Q1928" t="s">
        <v>67</v>
      </c>
    </row>
    <row r="1929" spans="1:17" x14ac:dyDescent="0.25">
      <c r="A1929">
        <v>15647782</v>
      </c>
      <c r="B1929">
        <v>729</v>
      </c>
      <c r="C1929" t="s">
        <v>15</v>
      </c>
      <c r="D1929" t="s">
        <v>74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 t="s">
        <v>20</v>
      </c>
      <c r="N1929" t="s">
        <v>71</v>
      </c>
      <c r="O1929" t="s">
        <v>69</v>
      </c>
      <c r="P1929" t="s">
        <v>70</v>
      </c>
      <c r="Q1929" t="s">
        <v>67</v>
      </c>
    </row>
    <row r="1930" spans="1:17" x14ac:dyDescent="0.25">
      <c r="A1930">
        <v>15716609</v>
      </c>
      <c r="B1930">
        <v>484</v>
      </c>
      <c r="C1930" t="s">
        <v>15</v>
      </c>
      <c r="D1930" t="s">
        <v>74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 t="s">
        <v>22</v>
      </c>
      <c r="N1930" t="s">
        <v>68</v>
      </c>
      <c r="O1930" t="s">
        <v>73</v>
      </c>
      <c r="P1930" t="s">
        <v>75</v>
      </c>
      <c r="Q1930" t="s">
        <v>65</v>
      </c>
    </row>
    <row r="1931" spans="1:17" x14ac:dyDescent="0.25">
      <c r="A1931">
        <v>15623791</v>
      </c>
      <c r="B1931">
        <v>632</v>
      </c>
      <c r="C1931" t="s">
        <v>16</v>
      </c>
      <c r="D1931" t="s">
        <v>61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 t="s">
        <v>21</v>
      </c>
      <c r="N1931" t="s">
        <v>62</v>
      </c>
      <c r="O1931" t="s">
        <v>73</v>
      </c>
      <c r="P1931" t="s">
        <v>75</v>
      </c>
      <c r="Q1931" t="s">
        <v>67</v>
      </c>
    </row>
    <row r="1932" spans="1:17" x14ac:dyDescent="0.25">
      <c r="A1932">
        <v>15627262</v>
      </c>
      <c r="B1932">
        <v>536</v>
      </c>
      <c r="C1932" t="s">
        <v>15</v>
      </c>
      <c r="D1932" t="s">
        <v>74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 t="s">
        <v>19</v>
      </c>
      <c r="N1932" t="s">
        <v>68</v>
      </c>
      <c r="O1932" t="s">
        <v>66</v>
      </c>
      <c r="P1932" t="s">
        <v>70</v>
      </c>
      <c r="Q1932" t="s">
        <v>67</v>
      </c>
    </row>
    <row r="1933" spans="1:17" x14ac:dyDescent="0.25">
      <c r="A1933">
        <v>15652693</v>
      </c>
      <c r="B1933">
        <v>573</v>
      </c>
      <c r="C1933" t="s">
        <v>14</v>
      </c>
      <c r="D1933" t="s">
        <v>61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 t="s">
        <v>19</v>
      </c>
      <c r="N1933" t="s">
        <v>68</v>
      </c>
      <c r="O1933" t="s">
        <v>73</v>
      </c>
      <c r="P1933" t="s">
        <v>75</v>
      </c>
      <c r="Q1933" t="s">
        <v>65</v>
      </c>
    </row>
    <row r="1934" spans="1:17" x14ac:dyDescent="0.25">
      <c r="A1934">
        <v>15586993</v>
      </c>
      <c r="B1934">
        <v>655</v>
      </c>
      <c r="C1934" t="s">
        <v>16</v>
      </c>
      <c r="D1934" t="s">
        <v>61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  <c r="M1934" t="s">
        <v>22</v>
      </c>
      <c r="N1934" t="s">
        <v>62</v>
      </c>
      <c r="O1934" t="s">
        <v>63</v>
      </c>
      <c r="P1934" t="s">
        <v>75</v>
      </c>
      <c r="Q1934" t="s">
        <v>67</v>
      </c>
    </row>
    <row r="1935" spans="1:17" x14ac:dyDescent="0.25">
      <c r="A1935">
        <v>15815560</v>
      </c>
      <c r="B1935">
        <v>666</v>
      </c>
      <c r="C1935" t="s">
        <v>15</v>
      </c>
      <c r="D1935" t="s">
        <v>74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 t="s">
        <v>23</v>
      </c>
      <c r="N1935" t="s">
        <v>62</v>
      </c>
      <c r="O1935" t="s">
        <v>73</v>
      </c>
      <c r="P1935" t="s">
        <v>70</v>
      </c>
      <c r="Q1935" t="s">
        <v>67</v>
      </c>
    </row>
    <row r="1936" spans="1:17" x14ac:dyDescent="0.25">
      <c r="A1936">
        <v>15584930</v>
      </c>
      <c r="B1936">
        <v>726</v>
      </c>
      <c r="C1936" t="s">
        <v>15</v>
      </c>
      <c r="D1936" t="s">
        <v>74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 t="s">
        <v>20</v>
      </c>
      <c r="N1936" t="s">
        <v>71</v>
      </c>
      <c r="O1936" t="s">
        <v>73</v>
      </c>
      <c r="P1936" t="s">
        <v>75</v>
      </c>
      <c r="Q1936" t="s">
        <v>67</v>
      </c>
    </row>
    <row r="1937" spans="1:17" x14ac:dyDescent="0.25">
      <c r="A1937">
        <v>15799031</v>
      </c>
      <c r="B1937">
        <v>523</v>
      </c>
      <c r="C1937" t="s">
        <v>14</v>
      </c>
      <c r="D1937" t="s">
        <v>74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 t="s">
        <v>20</v>
      </c>
      <c r="N1937" t="s">
        <v>68</v>
      </c>
      <c r="O1937" t="s">
        <v>63</v>
      </c>
      <c r="P1937" t="s">
        <v>75</v>
      </c>
      <c r="Q1937" t="s">
        <v>67</v>
      </c>
    </row>
    <row r="1938" spans="1:17" x14ac:dyDescent="0.25">
      <c r="A1938">
        <v>15810457</v>
      </c>
      <c r="B1938">
        <v>728</v>
      </c>
      <c r="C1938" t="s">
        <v>15</v>
      </c>
      <c r="D1938" t="s">
        <v>61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 t="s">
        <v>20</v>
      </c>
      <c r="N1938" t="s">
        <v>71</v>
      </c>
      <c r="O1938" t="s">
        <v>69</v>
      </c>
      <c r="P1938" t="s">
        <v>76</v>
      </c>
      <c r="Q1938" t="s">
        <v>67</v>
      </c>
    </row>
    <row r="1939" spans="1:17" x14ac:dyDescent="0.25">
      <c r="A1939">
        <v>15697879</v>
      </c>
      <c r="B1939">
        <v>701</v>
      </c>
      <c r="C1939" t="s">
        <v>14</v>
      </c>
      <c r="D1939" t="s">
        <v>74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 t="s">
        <v>20</v>
      </c>
      <c r="N1939" t="s">
        <v>71</v>
      </c>
      <c r="O1939" t="s">
        <v>69</v>
      </c>
      <c r="P1939" t="s">
        <v>75</v>
      </c>
      <c r="Q1939" t="s">
        <v>67</v>
      </c>
    </row>
    <row r="1940" spans="1:17" x14ac:dyDescent="0.25">
      <c r="A1940">
        <v>15594902</v>
      </c>
      <c r="B1940">
        <v>518</v>
      </c>
      <c r="C1940" t="s">
        <v>14</v>
      </c>
      <c r="D1940" t="s">
        <v>74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 t="s">
        <v>20</v>
      </c>
      <c r="N1940" t="s">
        <v>68</v>
      </c>
      <c r="O1940" t="s">
        <v>66</v>
      </c>
      <c r="P1940" t="s">
        <v>75</v>
      </c>
      <c r="Q1940" t="s">
        <v>67</v>
      </c>
    </row>
    <row r="1941" spans="1:17" x14ac:dyDescent="0.25">
      <c r="A1941">
        <v>15799710</v>
      </c>
      <c r="B1941">
        <v>739</v>
      </c>
      <c r="C1941" t="s">
        <v>14</v>
      </c>
      <c r="D1941" t="s">
        <v>74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  <c r="M1941" t="s">
        <v>20</v>
      </c>
      <c r="N1941" t="s">
        <v>71</v>
      </c>
      <c r="O1941" t="s">
        <v>73</v>
      </c>
      <c r="P1941" t="s">
        <v>70</v>
      </c>
      <c r="Q1941" t="s">
        <v>67</v>
      </c>
    </row>
    <row r="1942" spans="1:17" x14ac:dyDescent="0.25">
      <c r="A1942">
        <v>15659651</v>
      </c>
      <c r="B1942">
        <v>531</v>
      </c>
      <c r="C1942" t="s">
        <v>15</v>
      </c>
      <c r="D1942" t="s">
        <v>61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 t="s">
        <v>20</v>
      </c>
      <c r="N1942" t="s">
        <v>68</v>
      </c>
      <c r="O1942" t="s">
        <v>73</v>
      </c>
      <c r="P1942" t="s">
        <v>70</v>
      </c>
      <c r="Q1942" t="s">
        <v>65</v>
      </c>
    </row>
    <row r="1943" spans="1:17" x14ac:dyDescent="0.25">
      <c r="A1943">
        <v>15645956</v>
      </c>
      <c r="B1943">
        <v>452</v>
      </c>
      <c r="C1943" t="s">
        <v>16</v>
      </c>
      <c r="D1943" t="s">
        <v>74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  <c r="M1943" t="s">
        <v>21</v>
      </c>
      <c r="N1943" t="s">
        <v>68</v>
      </c>
      <c r="O1943" t="s">
        <v>66</v>
      </c>
      <c r="P1943" t="s">
        <v>75</v>
      </c>
      <c r="Q1943" t="s">
        <v>67</v>
      </c>
    </row>
    <row r="1944" spans="1:17" x14ac:dyDescent="0.25">
      <c r="A1944">
        <v>15651713</v>
      </c>
      <c r="B1944">
        <v>684</v>
      </c>
      <c r="C1944" t="s">
        <v>14</v>
      </c>
      <c r="D1944" t="s">
        <v>74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 t="s">
        <v>21</v>
      </c>
      <c r="N1944" t="s">
        <v>71</v>
      </c>
      <c r="O1944" t="s">
        <v>73</v>
      </c>
      <c r="P1944" t="s">
        <v>70</v>
      </c>
      <c r="Q1944" t="s">
        <v>67</v>
      </c>
    </row>
    <row r="1945" spans="1:17" x14ac:dyDescent="0.25">
      <c r="A1945">
        <v>15737265</v>
      </c>
      <c r="B1945">
        <v>728</v>
      </c>
      <c r="C1945" t="s">
        <v>15</v>
      </c>
      <c r="D1945" t="s">
        <v>74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 t="s">
        <v>20</v>
      </c>
      <c r="N1945" t="s">
        <v>71</v>
      </c>
      <c r="O1945" t="s">
        <v>69</v>
      </c>
      <c r="P1945" t="s">
        <v>70</v>
      </c>
      <c r="Q1945" t="s">
        <v>67</v>
      </c>
    </row>
    <row r="1946" spans="1:17" x14ac:dyDescent="0.25">
      <c r="A1946">
        <v>15687310</v>
      </c>
      <c r="B1946">
        <v>783</v>
      </c>
      <c r="C1946" t="s">
        <v>16</v>
      </c>
      <c r="D1946" t="s">
        <v>74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  <c r="M1946" t="s">
        <v>20</v>
      </c>
      <c r="N1946" t="s">
        <v>77</v>
      </c>
      <c r="O1946" t="s">
        <v>63</v>
      </c>
      <c r="P1946" t="s">
        <v>76</v>
      </c>
      <c r="Q1946" t="s">
        <v>67</v>
      </c>
    </row>
    <row r="1947" spans="1:17" x14ac:dyDescent="0.25">
      <c r="A1947">
        <v>15607347</v>
      </c>
      <c r="B1947">
        <v>734</v>
      </c>
      <c r="C1947" t="s">
        <v>14</v>
      </c>
      <c r="D1947" t="s">
        <v>74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 t="s">
        <v>19</v>
      </c>
      <c r="N1947" t="s">
        <v>71</v>
      </c>
      <c r="O1947" t="s">
        <v>73</v>
      </c>
      <c r="P1947" t="s">
        <v>75</v>
      </c>
      <c r="Q1947" t="s">
        <v>65</v>
      </c>
    </row>
    <row r="1948" spans="1:17" x14ac:dyDescent="0.25">
      <c r="A1948">
        <v>15698321</v>
      </c>
      <c r="B1948">
        <v>648</v>
      </c>
      <c r="C1948" t="s">
        <v>15</v>
      </c>
      <c r="D1948" t="s">
        <v>74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 t="s">
        <v>20</v>
      </c>
      <c r="N1948" t="s">
        <v>62</v>
      </c>
      <c r="O1948" t="s">
        <v>66</v>
      </c>
      <c r="P1948" t="s">
        <v>75</v>
      </c>
      <c r="Q1948" t="s">
        <v>67</v>
      </c>
    </row>
    <row r="1949" spans="1:17" x14ac:dyDescent="0.25">
      <c r="A1949">
        <v>15657812</v>
      </c>
      <c r="B1949">
        <v>688</v>
      </c>
      <c r="C1949" t="s">
        <v>14</v>
      </c>
      <c r="D1949" t="s">
        <v>74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 t="s">
        <v>22</v>
      </c>
      <c r="N1949" t="s">
        <v>71</v>
      </c>
      <c r="O1949" t="s">
        <v>63</v>
      </c>
      <c r="P1949" t="s">
        <v>64</v>
      </c>
      <c r="Q1949" t="s">
        <v>67</v>
      </c>
    </row>
    <row r="1950" spans="1:17" x14ac:dyDescent="0.25">
      <c r="A1950">
        <v>15569187</v>
      </c>
      <c r="B1950">
        <v>680</v>
      </c>
      <c r="C1950" t="s">
        <v>16</v>
      </c>
      <c r="D1950" t="s">
        <v>74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 t="s">
        <v>20</v>
      </c>
      <c r="N1950" t="s">
        <v>71</v>
      </c>
      <c r="O1950" t="s">
        <v>63</v>
      </c>
      <c r="P1950" t="s">
        <v>76</v>
      </c>
      <c r="Q1950" t="s">
        <v>67</v>
      </c>
    </row>
    <row r="1951" spans="1:17" x14ac:dyDescent="0.25">
      <c r="A1951">
        <v>15681562</v>
      </c>
      <c r="B1951">
        <v>516</v>
      </c>
      <c r="C1951" t="s">
        <v>14</v>
      </c>
      <c r="D1951" t="s">
        <v>61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  <c r="M1951" t="s">
        <v>21</v>
      </c>
      <c r="N1951" t="s">
        <v>68</v>
      </c>
      <c r="O1951" t="s">
        <v>73</v>
      </c>
      <c r="P1951" t="s">
        <v>64</v>
      </c>
      <c r="Q1951" t="s">
        <v>67</v>
      </c>
    </row>
    <row r="1952" spans="1:17" x14ac:dyDescent="0.25">
      <c r="A1952">
        <v>15615456</v>
      </c>
      <c r="B1952">
        <v>680</v>
      </c>
      <c r="C1952" t="s">
        <v>14</v>
      </c>
      <c r="D1952" t="s">
        <v>61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 t="s">
        <v>20</v>
      </c>
      <c r="N1952" t="s">
        <v>71</v>
      </c>
      <c r="O1952" t="s">
        <v>73</v>
      </c>
      <c r="P1952" t="s">
        <v>76</v>
      </c>
      <c r="Q1952" t="s">
        <v>65</v>
      </c>
    </row>
    <row r="1953" spans="1:17" x14ac:dyDescent="0.25">
      <c r="A1953">
        <v>15589793</v>
      </c>
      <c r="B1953">
        <v>604</v>
      </c>
      <c r="C1953" t="s">
        <v>14</v>
      </c>
      <c r="D1953" t="s">
        <v>74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 t="s">
        <v>22</v>
      </c>
      <c r="N1953" t="s">
        <v>62</v>
      </c>
      <c r="O1953" t="s">
        <v>73</v>
      </c>
      <c r="P1953" t="s">
        <v>70</v>
      </c>
      <c r="Q1953" t="s">
        <v>65</v>
      </c>
    </row>
    <row r="1954" spans="1:17" x14ac:dyDescent="0.25">
      <c r="A1954">
        <v>15781884</v>
      </c>
      <c r="B1954">
        <v>624</v>
      </c>
      <c r="C1954" t="s">
        <v>15</v>
      </c>
      <c r="D1954" t="s">
        <v>74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  <c r="M1954" t="s">
        <v>19</v>
      </c>
      <c r="N1954" t="s">
        <v>62</v>
      </c>
      <c r="O1954" t="s">
        <v>66</v>
      </c>
      <c r="P1954" t="s">
        <v>76</v>
      </c>
      <c r="Q1954" t="s">
        <v>67</v>
      </c>
    </row>
    <row r="1955" spans="1:17" x14ac:dyDescent="0.25">
      <c r="A1955">
        <v>15675190</v>
      </c>
      <c r="B1955">
        <v>623</v>
      </c>
      <c r="C1955" t="s">
        <v>14</v>
      </c>
      <c r="D1955" t="s">
        <v>74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  <c r="M1955" t="s">
        <v>19</v>
      </c>
      <c r="N1955" t="s">
        <v>62</v>
      </c>
      <c r="O1955" t="s">
        <v>63</v>
      </c>
      <c r="P1955" t="s">
        <v>76</v>
      </c>
      <c r="Q1955" t="s">
        <v>67</v>
      </c>
    </row>
    <row r="1956" spans="1:17" x14ac:dyDescent="0.25">
      <c r="A1956">
        <v>15600734</v>
      </c>
      <c r="B1956">
        <v>624</v>
      </c>
      <c r="C1956" t="s">
        <v>16</v>
      </c>
      <c r="D1956" t="s">
        <v>74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 t="s">
        <v>22</v>
      </c>
      <c r="N1956" t="s">
        <v>62</v>
      </c>
      <c r="O1956" t="s">
        <v>69</v>
      </c>
      <c r="P1956" t="s">
        <v>75</v>
      </c>
      <c r="Q1956" t="s">
        <v>67</v>
      </c>
    </row>
    <row r="1957" spans="1:17" x14ac:dyDescent="0.25">
      <c r="A1957">
        <v>15779176</v>
      </c>
      <c r="B1957">
        <v>565</v>
      </c>
      <c r="C1957" t="s">
        <v>15</v>
      </c>
      <c r="D1957" t="s">
        <v>61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 t="s">
        <v>22</v>
      </c>
      <c r="N1957" t="s">
        <v>68</v>
      </c>
      <c r="O1957" t="s">
        <v>73</v>
      </c>
      <c r="P1957" t="s">
        <v>75</v>
      </c>
      <c r="Q1957" t="s">
        <v>65</v>
      </c>
    </row>
    <row r="1958" spans="1:17" x14ac:dyDescent="0.25">
      <c r="A1958">
        <v>15605286</v>
      </c>
      <c r="B1958">
        <v>565</v>
      </c>
      <c r="C1958" t="s">
        <v>14</v>
      </c>
      <c r="D1958" t="s">
        <v>74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 t="s">
        <v>22</v>
      </c>
      <c r="N1958" t="s">
        <v>68</v>
      </c>
      <c r="O1958" t="s">
        <v>73</v>
      </c>
      <c r="P1958" t="s">
        <v>75</v>
      </c>
      <c r="Q1958" t="s">
        <v>65</v>
      </c>
    </row>
    <row r="1959" spans="1:17" x14ac:dyDescent="0.25">
      <c r="A1959">
        <v>15674922</v>
      </c>
      <c r="B1959">
        <v>710</v>
      </c>
      <c r="C1959" t="s">
        <v>14</v>
      </c>
      <c r="D1959" t="s">
        <v>74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  <c r="M1959" t="s">
        <v>22</v>
      </c>
      <c r="N1959" t="s">
        <v>71</v>
      </c>
      <c r="O1959" t="s">
        <v>69</v>
      </c>
      <c r="P1959" t="s">
        <v>70</v>
      </c>
      <c r="Q1959" t="s">
        <v>65</v>
      </c>
    </row>
    <row r="1960" spans="1:17" x14ac:dyDescent="0.25">
      <c r="A1960">
        <v>15737506</v>
      </c>
      <c r="B1960">
        <v>645</v>
      </c>
      <c r="C1960" t="s">
        <v>14</v>
      </c>
      <c r="D1960" t="s">
        <v>74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 t="s">
        <v>21</v>
      </c>
      <c r="N1960" t="s">
        <v>62</v>
      </c>
      <c r="O1960" t="s">
        <v>63</v>
      </c>
      <c r="P1960" t="s">
        <v>70</v>
      </c>
      <c r="Q1960" t="s">
        <v>67</v>
      </c>
    </row>
    <row r="1961" spans="1:17" x14ac:dyDescent="0.25">
      <c r="A1961">
        <v>15780514</v>
      </c>
      <c r="B1961">
        <v>707</v>
      </c>
      <c r="C1961" t="s">
        <v>14</v>
      </c>
      <c r="D1961" t="s">
        <v>74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 t="s">
        <v>20</v>
      </c>
      <c r="N1961" t="s">
        <v>71</v>
      </c>
      <c r="O1961" t="s">
        <v>73</v>
      </c>
      <c r="P1961" t="s">
        <v>70</v>
      </c>
      <c r="Q1961" t="s">
        <v>67</v>
      </c>
    </row>
    <row r="1962" spans="1:17" x14ac:dyDescent="0.25">
      <c r="A1962">
        <v>15623647</v>
      </c>
      <c r="B1962">
        <v>655</v>
      </c>
      <c r="C1962" t="s">
        <v>16</v>
      </c>
      <c r="D1962" t="s">
        <v>61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  <c r="M1962" t="s">
        <v>20</v>
      </c>
      <c r="N1962" t="s">
        <v>62</v>
      </c>
      <c r="O1962" t="s">
        <v>73</v>
      </c>
      <c r="P1962" t="s">
        <v>64</v>
      </c>
      <c r="Q1962" t="s">
        <v>67</v>
      </c>
    </row>
    <row r="1963" spans="1:17" x14ac:dyDescent="0.25">
      <c r="A1963">
        <v>15668472</v>
      </c>
      <c r="B1963">
        <v>705</v>
      </c>
      <c r="C1963" t="s">
        <v>16</v>
      </c>
      <c r="D1963" t="s">
        <v>61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 t="s">
        <v>19</v>
      </c>
      <c r="N1963" t="s">
        <v>71</v>
      </c>
      <c r="O1963" t="s">
        <v>69</v>
      </c>
      <c r="P1963" t="s">
        <v>75</v>
      </c>
      <c r="Q1963" t="s">
        <v>67</v>
      </c>
    </row>
    <row r="1964" spans="1:17" x14ac:dyDescent="0.25">
      <c r="A1964">
        <v>15692416</v>
      </c>
      <c r="B1964">
        <v>358</v>
      </c>
      <c r="C1964" t="s">
        <v>16</v>
      </c>
      <c r="D1964" t="s">
        <v>61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  <c r="M1964" t="s">
        <v>22</v>
      </c>
      <c r="N1964" t="s">
        <v>68</v>
      </c>
      <c r="O1964" t="s">
        <v>73</v>
      </c>
      <c r="P1964" t="s">
        <v>70</v>
      </c>
      <c r="Q1964" t="s">
        <v>65</v>
      </c>
    </row>
    <row r="1965" spans="1:17" x14ac:dyDescent="0.25">
      <c r="A1965">
        <v>15771139</v>
      </c>
      <c r="B1965">
        <v>578</v>
      </c>
      <c r="C1965" t="s">
        <v>15</v>
      </c>
      <c r="D1965" t="s">
        <v>74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 t="s">
        <v>20</v>
      </c>
      <c r="N1965" t="s">
        <v>68</v>
      </c>
      <c r="O1965" t="s">
        <v>73</v>
      </c>
      <c r="P1965" t="s">
        <v>70</v>
      </c>
      <c r="Q1965" t="s">
        <v>67</v>
      </c>
    </row>
    <row r="1966" spans="1:17" x14ac:dyDescent="0.25">
      <c r="A1966">
        <v>15738318</v>
      </c>
      <c r="B1966">
        <v>800</v>
      </c>
      <c r="C1966" t="s">
        <v>14</v>
      </c>
      <c r="D1966" t="s">
        <v>61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  <c r="M1966" t="s">
        <v>21</v>
      </c>
      <c r="N1966" t="s">
        <v>72</v>
      </c>
      <c r="O1966" t="s">
        <v>66</v>
      </c>
      <c r="P1966" t="s">
        <v>75</v>
      </c>
      <c r="Q1966" t="s">
        <v>65</v>
      </c>
    </row>
    <row r="1967" spans="1:17" x14ac:dyDescent="0.25">
      <c r="A1967">
        <v>15772243</v>
      </c>
      <c r="B1967">
        <v>612</v>
      </c>
      <c r="C1967" t="s">
        <v>14</v>
      </c>
      <c r="D1967" t="s">
        <v>61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 t="s">
        <v>20</v>
      </c>
      <c r="N1967" t="s">
        <v>62</v>
      </c>
      <c r="O1967" t="s">
        <v>63</v>
      </c>
      <c r="P1967" t="s">
        <v>76</v>
      </c>
      <c r="Q1967" t="s">
        <v>65</v>
      </c>
    </row>
    <row r="1968" spans="1:17" x14ac:dyDescent="0.25">
      <c r="A1968">
        <v>15638463</v>
      </c>
      <c r="B1968">
        <v>681</v>
      </c>
      <c r="C1968" t="s">
        <v>15</v>
      </c>
      <c r="D1968" t="s">
        <v>61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  <c r="M1968" t="s">
        <v>21</v>
      </c>
      <c r="N1968" t="s">
        <v>71</v>
      </c>
      <c r="O1968" t="s">
        <v>73</v>
      </c>
      <c r="P1968" t="s">
        <v>70</v>
      </c>
      <c r="Q1968" t="s">
        <v>67</v>
      </c>
    </row>
    <row r="1969" spans="1:17" x14ac:dyDescent="0.25">
      <c r="A1969">
        <v>15598088</v>
      </c>
      <c r="B1969">
        <v>559</v>
      </c>
      <c r="C1969" t="s">
        <v>16</v>
      </c>
      <c r="D1969" t="s">
        <v>74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 t="s">
        <v>19</v>
      </c>
      <c r="N1969" t="s">
        <v>68</v>
      </c>
      <c r="O1969" t="s">
        <v>63</v>
      </c>
      <c r="P1969" t="s">
        <v>75</v>
      </c>
      <c r="Q1969" t="s">
        <v>67</v>
      </c>
    </row>
    <row r="1970" spans="1:17" x14ac:dyDescent="0.25">
      <c r="A1970">
        <v>15693468</v>
      </c>
      <c r="B1970">
        <v>488</v>
      </c>
      <c r="C1970" t="s">
        <v>16</v>
      </c>
      <c r="D1970" t="s">
        <v>61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 t="s">
        <v>20</v>
      </c>
      <c r="N1970" t="s">
        <v>68</v>
      </c>
      <c r="O1970" t="s">
        <v>73</v>
      </c>
      <c r="P1970" t="s">
        <v>76</v>
      </c>
      <c r="Q1970" t="s">
        <v>67</v>
      </c>
    </row>
    <row r="1971" spans="1:17" x14ac:dyDescent="0.25">
      <c r="A1971">
        <v>15671930</v>
      </c>
      <c r="B1971">
        <v>717</v>
      </c>
      <c r="C1971" t="s">
        <v>14</v>
      </c>
      <c r="D1971" t="s">
        <v>61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 t="s">
        <v>20</v>
      </c>
      <c r="N1971" t="s">
        <v>71</v>
      </c>
      <c r="O1971" t="s">
        <v>63</v>
      </c>
      <c r="P1971" t="s">
        <v>75</v>
      </c>
      <c r="Q1971" t="s">
        <v>67</v>
      </c>
    </row>
    <row r="1972" spans="1:17" x14ac:dyDescent="0.25">
      <c r="A1972">
        <v>15762268</v>
      </c>
      <c r="B1972">
        <v>666</v>
      </c>
      <c r="C1972" t="s">
        <v>14</v>
      </c>
      <c r="D1972" t="s">
        <v>61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  <c r="M1972" t="s">
        <v>21</v>
      </c>
      <c r="N1972" t="s">
        <v>62</v>
      </c>
      <c r="O1972" t="s">
        <v>73</v>
      </c>
      <c r="P1972" t="s">
        <v>76</v>
      </c>
      <c r="Q1972" t="s">
        <v>67</v>
      </c>
    </row>
    <row r="1973" spans="1:17" x14ac:dyDescent="0.25">
      <c r="A1973">
        <v>15780954</v>
      </c>
      <c r="B1973">
        <v>582</v>
      </c>
      <c r="C1973" t="s">
        <v>16</v>
      </c>
      <c r="D1973" t="s">
        <v>74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 t="s">
        <v>19</v>
      </c>
      <c r="N1973" t="s">
        <v>62</v>
      </c>
      <c r="O1973" t="s">
        <v>66</v>
      </c>
      <c r="P1973" t="s">
        <v>75</v>
      </c>
      <c r="Q1973" t="s">
        <v>67</v>
      </c>
    </row>
    <row r="1974" spans="1:17" x14ac:dyDescent="0.25">
      <c r="A1974">
        <v>15700174</v>
      </c>
      <c r="B1974">
        <v>733</v>
      </c>
      <c r="C1974" t="s">
        <v>16</v>
      </c>
      <c r="D1974" t="s">
        <v>61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 t="s">
        <v>20</v>
      </c>
      <c r="N1974" t="s">
        <v>71</v>
      </c>
      <c r="O1974" t="s">
        <v>66</v>
      </c>
      <c r="P1974" t="s">
        <v>64</v>
      </c>
      <c r="Q1974" t="s">
        <v>67</v>
      </c>
    </row>
    <row r="1975" spans="1:17" x14ac:dyDescent="0.25">
      <c r="A1975">
        <v>15635728</v>
      </c>
      <c r="B1975">
        <v>693</v>
      </c>
      <c r="C1975" t="s">
        <v>14</v>
      </c>
      <c r="D1975" t="s">
        <v>74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 t="s">
        <v>21</v>
      </c>
      <c r="N1975" t="s">
        <v>71</v>
      </c>
      <c r="O1975" t="s">
        <v>63</v>
      </c>
      <c r="P1975" t="s">
        <v>75</v>
      </c>
      <c r="Q1975" t="s">
        <v>67</v>
      </c>
    </row>
    <row r="1976" spans="1:17" x14ac:dyDescent="0.25">
      <c r="A1976">
        <v>15679283</v>
      </c>
      <c r="B1976">
        <v>694</v>
      </c>
      <c r="C1976" t="s">
        <v>14</v>
      </c>
      <c r="D1976" t="s">
        <v>61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 t="s">
        <v>20</v>
      </c>
      <c r="N1976" t="s">
        <v>71</v>
      </c>
      <c r="O1976" t="s">
        <v>73</v>
      </c>
      <c r="P1976" t="s">
        <v>75</v>
      </c>
      <c r="Q1976" t="s">
        <v>67</v>
      </c>
    </row>
    <row r="1977" spans="1:17" x14ac:dyDescent="0.25">
      <c r="A1977">
        <v>15591386</v>
      </c>
      <c r="B1977">
        <v>622</v>
      </c>
      <c r="C1977" t="s">
        <v>14</v>
      </c>
      <c r="D1977" t="s">
        <v>61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  <c r="M1977" t="s">
        <v>20</v>
      </c>
      <c r="N1977" t="s">
        <v>62</v>
      </c>
      <c r="O1977" t="s">
        <v>63</v>
      </c>
      <c r="P1977" t="s">
        <v>75</v>
      </c>
      <c r="Q1977" t="s">
        <v>67</v>
      </c>
    </row>
    <row r="1978" spans="1:17" x14ac:dyDescent="0.25">
      <c r="A1978">
        <v>15694192</v>
      </c>
      <c r="B1978">
        <v>598</v>
      </c>
      <c r="C1978" t="s">
        <v>16</v>
      </c>
      <c r="D1978" t="s">
        <v>61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 t="s">
        <v>20</v>
      </c>
      <c r="N1978" t="s">
        <v>62</v>
      </c>
      <c r="O1978" t="s">
        <v>63</v>
      </c>
      <c r="P1978" t="s">
        <v>70</v>
      </c>
      <c r="Q1978" t="s">
        <v>67</v>
      </c>
    </row>
    <row r="1979" spans="1:17" x14ac:dyDescent="0.25">
      <c r="A1979">
        <v>15585901</v>
      </c>
      <c r="B1979">
        <v>717</v>
      </c>
      <c r="C1979" t="s">
        <v>16</v>
      </c>
      <c r="D1979" t="s">
        <v>74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 t="s">
        <v>20</v>
      </c>
      <c r="N1979" t="s">
        <v>71</v>
      </c>
      <c r="O1979" t="s">
        <v>63</v>
      </c>
      <c r="P1979" t="s">
        <v>64</v>
      </c>
      <c r="Q1979" t="s">
        <v>65</v>
      </c>
    </row>
    <row r="1980" spans="1:17" x14ac:dyDescent="0.25">
      <c r="A1980">
        <v>15792329</v>
      </c>
      <c r="B1980">
        <v>494</v>
      </c>
      <c r="C1980" t="s">
        <v>15</v>
      </c>
      <c r="D1980" t="s">
        <v>74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 t="s">
        <v>20</v>
      </c>
      <c r="N1980" t="s">
        <v>68</v>
      </c>
      <c r="O1980" t="s">
        <v>73</v>
      </c>
      <c r="P1980" t="s">
        <v>75</v>
      </c>
      <c r="Q1980" t="s">
        <v>67</v>
      </c>
    </row>
    <row r="1981" spans="1:17" x14ac:dyDescent="0.25">
      <c r="A1981">
        <v>15635597</v>
      </c>
      <c r="B1981">
        <v>644</v>
      </c>
      <c r="C1981" t="s">
        <v>14</v>
      </c>
      <c r="D1981" t="s">
        <v>74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  <c r="M1981" t="s">
        <v>20</v>
      </c>
      <c r="N1981" t="s">
        <v>62</v>
      </c>
      <c r="O1981" t="s">
        <v>63</v>
      </c>
      <c r="P1981" t="s">
        <v>70</v>
      </c>
      <c r="Q1981" t="s">
        <v>67</v>
      </c>
    </row>
    <row r="1982" spans="1:17" x14ac:dyDescent="0.25">
      <c r="A1982">
        <v>15775880</v>
      </c>
      <c r="B1982">
        <v>554</v>
      </c>
      <c r="C1982" t="s">
        <v>14</v>
      </c>
      <c r="D1982" t="s">
        <v>61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  <c r="M1982" t="s">
        <v>20</v>
      </c>
      <c r="N1982" t="s">
        <v>68</v>
      </c>
      <c r="O1982" t="s">
        <v>63</v>
      </c>
      <c r="P1982" t="s">
        <v>76</v>
      </c>
      <c r="Q1982" t="s">
        <v>67</v>
      </c>
    </row>
    <row r="1983" spans="1:17" x14ac:dyDescent="0.25">
      <c r="A1983">
        <v>15630913</v>
      </c>
      <c r="B1983">
        <v>476</v>
      </c>
      <c r="C1983" t="s">
        <v>16</v>
      </c>
      <c r="D1983" t="s">
        <v>61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 t="s">
        <v>23</v>
      </c>
      <c r="N1983" t="s">
        <v>68</v>
      </c>
      <c r="O1983" t="s">
        <v>73</v>
      </c>
      <c r="P1983" t="s">
        <v>64</v>
      </c>
      <c r="Q1983" t="s">
        <v>67</v>
      </c>
    </row>
    <row r="1984" spans="1:17" x14ac:dyDescent="0.25">
      <c r="A1984">
        <v>15756680</v>
      </c>
      <c r="B1984">
        <v>667</v>
      </c>
      <c r="C1984" t="s">
        <v>14</v>
      </c>
      <c r="D1984" t="s">
        <v>74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 t="s">
        <v>19</v>
      </c>
      <c r="N1984" t="s">
        <v>62</v>
      </c>
      <c r="O1984" t="s">
        <v>69</v>
      </c>
      <c r="P1984" t="s">
        <v>70</v>
      </c>
      <c r="Q1984" t="s">
        <v>67</v>
      </c>
    </row>
    <row r="1985" spans="1:17" x14ac:dyDescent="0.25">
      <c r="A1985">
        <v>15587913</v>
      </c>
      <c r="B1985">
        <v>748</v>
      </c>
      <c r="C1985" t="s">
        <v>16</v>
      </c>
      <c r="D1985" t="s">
        <v>61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 t="s">
        <v>21</v>
      </c>
      <c r="N1985" t="s">
        <v>77</v>
      </c>
      <c r="O1985" t="s">
        <v>63</v>
      </c>
      <c r="P1985" t="s">
        <v>75</v>
      </c>
      <c r="Q1985" t="s">
        <v>67</v>
      </c>
    </row>
    <row r="1986" spans="1:17" x14ac:dyDescent="0.25">
      <c r="A1986">
        <v>15737605</v>
      </c>
      <c r="B1986">
        <v>531</v>
      </c>
      <c r="C1986" t="s">
        <v>16</v>
      </c>
      <c r="D1986" t="s">
        <v>61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 t="s">
        <v>21</v>
      </c>
      <c r="N1986" t="s">
        <v>68</v>
      </c>
      <c r="O1986" t="s">
        <v>73</v>
      </c>
      <c r="P1986" t="s">
        <v>64</v>
      </c>
      <c r="Q1986" t="s">
        <v>67</v>
      </c>
    </row>
    <row r="1987" spans="1:17" x14ac:dyDescent="0.25">
      <c r="A1987">
        <v>15627876</v>
      </c>
      <c r="B1987">
        <v>719</v>
      </c>
      <c r="C1987" t="s">
        <v>16</v>
      </c>
      <c r="D1987" t="s">
        <v>61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 t="s">
        <v>21</v>
      </c>
      <c r="N1987" t="s">
        <v>71</v>
      </c>
      <c r="O1987" t="s">
        <v>73</v>
      </c>
      <c r="P1987" t="s">
        <v>76</v>
      </c>
      <c r="Q1987" t="s">
        <v>65</v>
      </c>
    </row>
    <row r="1988" spans="1:17" x14ac:dyDescent="0.25">
      <c r="A1988">
        <v>15772601</v>
      </c>
      <c r="B1988">
        <v>845</v>
      </c>
      <c r="C1988" t="s">
        <v>15</v>
      </c>
      <c r="D1988" t="s">
        <v>61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 t="s">
        <v>21</v>
      </c>
      <c r="N1988" t="s">
        <v>72</v>
      </c>
      <c r="O1988" t="s">
        <v>66</v>
      </c>
      <c r="P1988" t="s">
        <v>64</v>
      </c>
      <c r="Q1988" t="s">
        <v>67</v>
      </c>
    </row>
    <row r="1989" spans="1:17" x14ac:dyDescent="0.25">
      <c r="A1989">
        <v>15758606</v>
      </c>
      <c r="B1989">
        <v>738</v>
      </c>
      <c r="C1989" t="s">
        <v>14</v>
      </c>
      <c r="D1989" t="s">
        <v>74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 t="s">
        <v>22</v>
      </c>
      <c r="N1989" t="s">
        <v>71</v>
      </c>
      <c r="O1989" t="s">
        <v>63</v>
      </c>
      <c r="P1989" t="s">
        <v>75</v>
      </c>
      <c r="Q1989" t="s">
        <v>65</v>
      </c>
    </row>
    <row r="1990" spans="1:17" x14ac:dyDescent="0.25">
      <c r="A1990">
        <v>15657107</v>
      </c>
      <c r="B1990">
        <v>563</v>
      </c>
      <c r="C1990" t="s">
        <v>16</v>
      </c>
      <c r="D1990" t="s">
        <v>61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 t="s">
        <v>21</v>
      </c>
      <c r="N1990" t="s">
        <v>68</v>
      </c>
      <c r="O1990" t="s">
        <v>73</v>
      </c>
      <c r="P1990" t="s">
        <v>70</v>
      </c>
      <c r="Q1990" t="s">
        <v>65</v>
      </c>
    </row>
    <row r="1991" spans="1:17" x14ac:dyDescent="0.25">
      <c r="A1991">
        <v>15622454</v>
      </c>
      <c r="B1991">
        <v>695</v>
      </c>
      <c r="C1991" t="s">
        <v>16</v>
      </c>
      <c r="D1991" t="s">
        <v>74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 t="s">
        <v>19</v>
      </c>
      <c r="N1991" t="s">
        <v>71</v>
      </c>
      <c r="O1991" t="s">
        <v>66</v>
      </c>
      <c r="P1991" t="s">
        <v>64</v>
      </c>
      <c r="Q1991" t="s">
        <v>67</v>
      </c>
    </row>
    <row r="1992" spans="1:17" x14ac:dyDescent="0.25">
      <c r="A1992">
        <v>15775803</v>
      </c>
      <c r="B1992">
        <v>841</v>
      </c>
      <c r="C1992" t="s">
        <v>16</v>
      </c>
      <c r="D1992" t="s">
        <v>74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 t="s">
        <v>21</v>
      </c>
      <c r="N1992" t="s">
        <v>72</v>
      </c>
      <c r="O1992" t="s">
        <v>63</v>
      </c>
      <c r="P1992" t="s">
        <v>64</v>
      </c>
      <c r="Q1992" t="s">
        <v>67</v>
      </c>
    </row>
    <row r="1993" spans="1:17" x14ac:dyDescent="0.25">
      <c r="A1993">
        <v>15570859</v>
      </c>
      <c r="B1993">
        <v>626</v>
      </c>
      <c r="C1993" t="s">
        <v>15</v>
      </c>
      <c r="D1993" t="s">
        <v>74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 t="s">
        <v>20</v>
      </c>
      <c r="N1993" t="s">
        <v>62</v>
      </c>
      <c r="O1993" t="s">
        <v>69</v>
      </c>
      <c r="P1993" t="s">
        <v>64</v>
      </c>
      <c r="Q1993" t="s">
        <v>67</v>
      </c>
    </row>
    <row r="1994" spans="1:17" x14ac:dyDescent="0.25">
      <c r="A1994">
        <v>15748381</v>
      </c>
      <c r="B1994">
        <v>613</v>
      </c>
      <c r="C1994" t="s">
        <v>14</v>
      </c>
      <c r="D1994" t="s">
        <v>61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 t="s">
        <v>19</v>
      </c>
      <c r="N1994" t="s">
        <v>62</v>
      </c>
      <c r="O1994" t="s">
        <v>69</v>
      </c>
      <c r="P1994" t="s">
        <v>70</v>
      </c>
      <c r="Q1994" t="s">
        <v>67</v>
      </c>
    </row>
    <row r="1995" spans="1:17" x14ac:dyDescent="0.25">
      <c r="A1995">
        <v>15787189</v>
      </c>
      <c r="B1995">
        <v>824</v>
      </c>
      <c r="C1995" t="s">
        <v>15</v>
      </c>
      <c r="D1995" t="s">
        <v>74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 t="s">
        <v>23</v>
      </c>
      <c r="N1995" t="s">
        <v>72</v>
      </c>
      <c r="O1995" t="s">
        <v>73</v>
      </c>
      <c r="P1995" t="s">
        <v>70</v>
      </c>
      <c r="Q1995" t="s">
        <v>65</v>
      </c>
    </row>
    <row r="1996" spans="1:17" x14ac:dyDescent="0.25">
      <c r="A1996">
        <v>15666055</v>
      </c>
      <c r="B1996">
        <v>705</v>
      </c>
      <c r="C1996" t="s">
        <v>14</v>
      </c>
      <c r="D1996" t="s">
        <v>61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 t="s">
        <v>21</v>
      </c>
      <c r="N1996" t="s">
        <v>71</v>
      </c>
      <c r="O1996" t="s">
        <v>63</v>
      </c>
      <c r="P1996" t="s">
        <v>70</v>
      </c>
      <c r="Q1996" t="s">
        <v>65</v>
      </c>
    </row>
    <row r="1997" spans="1:17" x14ac:dyDescent="0.25">
      <c r="A1997">
        <v>15617648</v>
      </c>
      <c r="B1997">
        <v>584</v>
      </c>
      <c r="C1997" t="s">
        <v>14</v>
      </c>
      <c r="D1997" t="s">
        <v>61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 t="s">
        <v>21</v>
      </c>
      <c r="N1997" t="s">
        <v>62</v>
      </c>
      <c r="O1997" t="s">
        <v>66</v>
      </c>
      <c r="P1997" t="s">
        <v>75</v>
      </c>
      <c r="Q1997" t="s">
        <v>67</v>
      </c>
    </row>
    <row r="1998" spans="1:17" x14ac:dyDescent="0.25">
      <c r="A1998">
        <v>15755678</v>
      </c>
      <c r="B1998">
        <v>534</v>
      </c>
      <c r="C1998" t="s">
        <v>14</v>
      </c>
      <c r="D1998" t="s">
        <v>74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 t="s">
        <v>23</v>
      </c>
      <c r="N1998" t="s">
        <v>68</v>
      </c>
      <c r="O1998" t="s">
        <v>63</v>
      </c>
      <c r="P1998" t="s">
        <v>64</v>
      </c>
      <c r="Q1998" t="s">
        <v>65</v>
      </c>
    </row>
    <row r="1999" spans="1:17" x14ac:dyDescent="0.25">
      <c r="A1999">
        <v>15624781</v>
      </c>
      <c r="B1999">
        <v>672</v>
      </c>
      <c r="C1999" t="s">
        <v>14</v>
      </c>
      <c r="D1999" t="s">
        <v>61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 t="s">
        <v>20</v>
      </c>
      <c r="N1999" t="s">
        <v>71</v>
      </c>
      <c r="O1999" t="s">
        <v>73</v>
      </c>
      <c r="P1999" t="s">
        <v>64</v>
      </c>
      <c r="Q1999" t="s">
        <v>67</v>
      </c>
    </row>
    <row r="2000" spans="1:17" x14ac:dyDescent="0.25">
      <c r="A2000">
        <v>15779497</v>
      </c>
      <c r="B2000">
        <v>603</v>
      </c>
      <c r="C2000" t="s">
        <v>14</v>
      </c>
      <c r="D2000" t="s">
        <v>74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  <c r="M2000" t="s">
        <v>21</v>
      </c>
      <c r="N2000" t="s">
        <v>62</v>
      </c>
      <c r="O2000" t="s">
        <v>73</v>
      </c>
      <c r="P2000" t="s">
        <v>75</v>
      </c>
      <c r="Q2000" t="s">
        <v>67</v>
      </c>
    </row>
    <row r="2001" spans="1:17" x14ac:dyDescent="0.25">
      <c r="A2001">
        <v>15567399</v>
      </c>
      <c r="B2001">
        <v>633</v>
      </c>
      <c r="C2001" t="s">
        <v>15</v>
      </c>
      <c r="D2001" t="s">
        <v>74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 t="s">
        <v>21</v>
      </c>
      <c r="N2001" t="s">
        <v>62</v>
      </c>
      <c r="O2001" t="s">
        <v>73</v>
      </c>
      <c r="P2001" t="s">
        <v>75</v>
      </c>
      <c r="Q2001" t="s">
        <v>67</v>
      </c>
    </row>
    <row r="2002" spans="1:17" x14ac:dyDescent="0.25">
      <c r="A2002">
        <v>15613656</v>
      </c>
      <c r="B2002">
        <v>842</v>
      </c>
      <c r="C2002" t="s">
        <v>14</v>
      </c>
      <c r="D2002" t="s">
        <v>74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 t="s">
        <v>22</v>
      </c>
      <c r="N2002" t="s">
        <v>72</v>
      </c>
      <c r="O2002" t="s">
        <v>66</v>
      </c>
      <c r="P2002" t="s">
        <v>64</v>
      </c>
      <c r="Q2002" t="s">
        <v>67</v>
      </c>
    </row>
    <row r="2003" spans="1:17" x14ac:dyDescent="0.25">
      <c r="A2003">
        <v>15734311</v>
      </c>
      <c r="B2003">
        <v>661</v>
      </c>
      <c r="C2003" t="s">
        <v>14</v>
      </c>
      <c r="D2003" t="s">
        <v>61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  <c r="M2003" t="s">
        <v>19</v>
      </c>
      <c r="N2003" t="s">
        <v>62</v>
      </c>
      <c r="O2003" t="s">
        <v>63</v>
      </c>
      <c r="P2003" t="s">
        <v>75</v>
      </c>
      <c r="Q2003" t="s">
        <v>67</v>
      </c>
    </row>
    <row r="2004" spans="1:17" x14ac:dyDescent="0.25">
      <c r="A2004">
        <v>15657214</v>
      </c>
      <c r="B2004">
        <v>601</v>
      </c>
      <c r="C2004" t="s">
        <v>14</v>
      </c>
      <c r="D2004" t="s">
        <v>74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 t="s">
        <v>23</v>
      </c>
      <c r="N2004" t="s">
        <v>62</v>
      </c>
      <c r="O2004" t="s">
        <v>63</v>
      </c>
      <c r="P2004" t="s">
        <v>64</v>
      </c>
      <c r="Q2004" t="s">
        <v>67</v>
      </c>
    </row>
    <row r="2005" spans="1:17" x14ac:dyDescent="0.25">
      <c r="A2005">
        <v>15799350</v>
      </c>
      <c r="B2005">
        <v>632</v>
      </c>
      <c r="C2005" t="s">
        <v>14</v>
      </c>
      <c r="D2005" t="s">
        <v>74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 t="s">
        <v>21</v>
      </c>
      <c r="N2005" t="s">
        <v>62</v>
      </c>
      <c r="O2005" t="s">
        <v>73</v>
      </c>
      <c r="P2005" t="s">
        <v>64</v>
      </c>
      <c r="Q2005" t="s">
        <v>67</v>
      </c>
    </row>
    <row r="2006" spans="1:17" x14ac:dyDescent="0.25">
      <c r="A2006">
        <v>15729970</v>
      </c>
      <c r="B2006">
        <v>684</v>
      </c>
      <c r="C2006" t="s">
        <v>15</v>
      </c>
      <c r="D2006" t="s">
        <v>74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  <c r="M2006" t="s">
        <v>19</v>
      </c>
      <c r="N2006" t="s">
        <v>71</v>
      </c>
      <c r="O2006" t="s">
        <v>73</v>
      </c>
      <c r="P2006" t="s">
        <v>70</v>
      </c>
      <c r="Q2006" t="s">
        <v>67</v>
      </c>
    </row>
    <row r="2007" spans="1:17" x14ac:dyDescent="0.25">
      <c r="A2007">
        <v>15725835</v>
      </c>
      <c r="B2007">
        <v>785</v>
      </c>
      <c r="C2007" t="s">
        <v>15</v>
      </c>
      <c r="D2007" t="s">
        <v>61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 t="s">
        <v>20</v>
      </c>
      <c r="N2007" t="s">
        <v>77</v>
      </c>
      <c r="O2007" t="s">
        <v>73</v>
      </c>
      <c r="P2007" t="s">
        <v>75</v>
      </c>
      <c r="Q2007" t="s">
        <v>65</v>
      </c>
    </row>
    <row r="2008" spans="1:17" x14ac:dyDescent="0.25">
      <c r="A2008">
        <v>15745543</v>
      </c>
      <c r="B2008">
        <v>687</v>
      </c>
      <c r="C2008" t="s">
        <v>14</v>
      </c>
      <c r="D2008" t="s">
        <v>74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 t="s">
        <v>20</v>
      </c>
      <c r="N2008" t="s">
        <v>71</v>
      </c>
      <c r="O2008" t="s">
        <v>63</v>
      </c>
      <c r="P2008" t="s">
        <v>70</v>
      </c>
      <c r="Q2008" t="s">
        <v>67</v>
      </c>
    </row>
    <row r="2009" spans="1:17" x14ac:dyDescent="0.25">
      <c r="A2009">
        <v>15727384</v>
      </c>
      <c r="B2009">
        <v>705</v>
      </c>
      <c r="C2009" t="s">
        <v>15</v>
      </c>
      <c r="D2009" t="s">
        <v>61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  <c r="M2009" t="s">
        <v>21</v>
      </c>
      <c r="N2009" t="s">
        <v>71</v>
      </c>
      <c r="O2009" t="s">
        <v>73</v>
      </c>
      <c r="P2009" t="s">
        <v>76</v>
      </c>
      <c r="Q2009" t="s">
        <v>65</v>
      </c>
    </row>
    <row r="2010" spans="1:17" x14ac:dyDescent="0.25">
      <c r="A2010">
        <v>15666916</v>
      </c>
      <c r="B2010">
        <v>639</v>
      </c>
      <c r="C2010" t="s">
        <v>14</v>
      </c>
      <c r="D2010" t="s">
        <v>74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 t="s">
        <v>21</v>
      </c>
      <c r="N2010" t="s">
        <v>62</v>
      </c>
      <c r="O2010" t="s">
        <v>66</v>
      </c>
      <c r="P2010" t="s">
        <v>70</v>
      </c>
      <c r="Q2010" t="s">
        <v>67</v>
      </c>
    </row>
    <row r="2011" spans="1:17" x14ac:dyDescent="0.25">
      <c r="A2011">
        <v>15732917</v>
      </c>
      <c r="B2011">
        <v>729</v>
      </c>
      <c r="C2011" t="s">
        <v>15</v>
      </c>
      <c r="D2011" t="s">
        <v>74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 t="s">
        <v>21</v>
      </c>
      <c r="N2011" t="s">
        <v>71</v>
      </c>
      <c r="O2011" t="s">
        <v>73</v>
      </c>
      <c r="P2011" t="s">
        <v>75</v>
      </c>
      <c r="Q2011" t="s">
        <v>65</v>
      </c>
    </row>
    <row r="2012" spans="1:17" x14ac:dyDescent="0.25">
      <c r="A2012">
        <v>15612050</v>
      </c>
      <c r="B2012">
        <v>556</v>
      </c>
      <c r="C2012" t="s">
        <v>16</v>
      </c>
      <c r="D2012" t="s">
        <v>61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 t="s">
        <v>21</v>
      </c>
      <c r="N2012" t="s">
        <v>68</v>
      </c>
      <c r="O2012" t="s">
        <v>69</v>
      </c>
      <c r="P2012" t="s">
        <v>70</v>
      </c>
      <c r="Q2012" t="s">
        <v>67</v>
      </c>
    </row>
    <row r="2013" spans="1:17" x14ac:dyDescent="0.25">
      <c r="A2013">
        <v>15726267</v>
      </c>
      <c r="B2013">
        <v>570</v>
      </c>
      <c r="C2013" t="s">
        <v>14</v>
      </c>
      <c r="D2013" t="s">
        <v>74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 t="s">
        <v>20</v>
      </c>
      <c r="N2013" t="s">
        <v>68</v>
      </c>
      <c r="O2013" t="s">
        <v>73</v>
      </c>
      <c r="P2013" t="s">
        <v>76</v>
      </c>
      <c r="Q2013" t="s">
        <v>67</v>
      </c>
    </row>
    <row r="2014" spans="1:17" x14ac:dyDescent="0.25">
      <c r="A2014">
        <v>15780124</v>
      </c>
      <c r="B2014">
        <v>841</v>
      </c>
      <c r="C2014" t="s">
        <v>14</v>
      </c>
      <c r="D2014" t="s">
        <v>74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 t="s">
        <v>23</v>
      </c>
      <c r="N2014" t="s">
        <v>72</v>
      </c>
      <c r="O2014" t="s">
        <v>73</v>
      </c>
      <c r="P2014" t="s">
        <v>76</v>
      </c>
      <c r="Q2014" t="s">
        <v>67</v>
      </c>
    </row>
    <row r="2015" spans="1:17" x14ac:dyDescent="0.25">
      <c r="A2015">
        <v>15742238</v>
      </c>
      <c r="B2015">
        <v>705</v>
      </c>
      <c r="C2015" t="s">
        <v>15</v>
      </c>
      <c r="D2015" t="s">
        <v>74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 t="s">
        <v>20</v>
      </c>
      <c r="N2015" t="s">
        <v>71</v>
      </c>
      <c r="O2015" t="s">
        <v>73</v>
      </c>
      <c r="P2015" t="s">
        <v>75</v>
      </c>
      <c r="Q2015" t="s">
        <v>67</v>
      </c>
    </row>
    <row r="2016" spans="1:17" x14ac:dyDescent="0.25">
      <c r="A2016">
        <v>15679024</v>
      </c>
      <c r="B2016">
        <v>553</v>
      </c>
      <c r="C2016" t="s">
        <v>14</v>
      </c>
      <c r="D2016" t="s">
        <v>74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  <c r="M2016" t="s">
        <v>20</v>
      </c>
      <c r="N2016" t="s">
        <v>68</v>
      </c>
      <c r="O2016" t="s">
        <v>73</v>
      </c>
      <c r="P2016" t="s">
        <v>75</v>
      </c>
      <c r="Q2016" t="s">
        <v>67</v>
      </c>
    </row>
    <row r="2017" spans="1:17" x14ac:dyDescent="0.25">
      <c r="A2017">
        <v>15715297</v>
      </c>
      <c r="B2017">
        <v>779</v>
      </c>
      <c r="C2017" t="s">
        <v>15</v>
      </c>
      <c r="D2017" t="s">
        <v>61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 t="s">
        <v>21</v>
      </c>
      <c r="N2017" t="s">
        <v>77</v>
      </c>
      <c r="O2017" t="s">
        <v>66</v>
      </c>
      <c r="P2017" t="s">
        <v>64</v>
      </c>
      <c r="Q2017" t="s">
        <v>67</v>
      </c>
    </row>
    <row r="2018" spans="1:17" x14ac:dyDescent="0.25">
      <c r="A2018">
        <v>15633612</v>
      </c>
      <c r="B2018">
        <v>696</v>
      </c>
      <c r="C2018" t="s">
        <v>14</v>
      </c>
      <c r="D2018" t="s">
        <v>74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 t="s">
        <v>19</v>
      </c>
      <c r="N2018" t="s">
        <v>71</v>
      </c>
      <c r="O2018" t="s">
        <v>69</v>
      </c>
      <c r="P2018" t="s">
        <v>75</v>
      </c>
      <c r="Q2018" t="s">
        <v>67</v>
      </c>
    </row>
    <row r="2019" spans="1:17" x14ac:dyDescent="0.25">
      <c r="A2019">
        <v>15602929</v>
      </c>
      <c r="B2019">
        <v>728</v>
      </c>
      <c r="C2019" t="s">
        <v>16</v>
      </c>
      <c r="D2019" t="s">
        <v>61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 t="s">
        <v>20</v>
      </c>
      <c r="N2019" t="s">
        <v>71</v>
      </c>
      <c r="O2019" t="s">
        <v>63</v>
      </c>
      <c r="P2019" t="s">
        <v>75</v>
      </c>
      <c r="Q2019" t="s">
        <v>67</v>
      </c>
    </row>
    <row r="2020" spans="1:17" x14ac:dyDescent="0.25">
      <c r="A2020">
        <v>15696703</v>
      </c>
      <c r="B2020">
        <v>691</v>
      </c>
      <c r="C2020" t="s">
        <v>15</v>
      </c>
      <c r="D2020" t="s">
        <v>74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 t="s">
        <v>19</v>
      </c>
      <c r="N2020" t="s">
        <v>71</v>
      </c>
      <c r="O2020" t="s">
        <v>69</v>
      </c>
      <c r="P2020" t="s">
        <v>75</v>
      </c>
      <c r="Q2020" t="s">
        <v>67</v>
      </c>
    </row>
    <row r="2021" spans="1:17" x14ac:dyDescent="0.25">
      <c r="A2021">
        <v>15756668</v>
      </c>
      <c r="B2021">
        <v>706</v>
      </c>
      <c r="C2021" t="s">
        <v>14</v>
      </c>
      <c r="D2021" t="s">
        <v>74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 t="s">
        <v>20</v>
      </c>
      <c r="N2021" t="s">
        <v>71</v>
      </c>
      <c r="O2021" t="s">
        <v>66</v>
      </c>
      <c r="P2021" t="s">
        <v>75</v>
      </c>
      <c r="Q2021" t="s">
        <v>67</v>
      </c>
    </row>
    <row r="2022" spans="1:17" x14ac:dyDescent="0.25">
      <c r="A2022">
        <v>15565779</v>
      </c>
      <c r="B2022">
        <v>627</v>
      </c>
      <c r="C2022" t="s">
        <v>15</v>
      </c>
      <c r="D2022" t="s">
        <v>61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 t="s">
        <v>20</v>
      </c>
      <c r="N2022" t="s">
        <v>62</v>
      </c>
      <c r="O2022" t="s">
        <v>66</v>
      </c>
      <c r="P2022" t="s">
        <v>70</v>
      </c>
      <c r="Q2022" t="s">
        <v>67</v>
      </c>
    </row>
    <row r="2023" spans="1:17" x14ac:dyDescent="0.25">
      <c r="A2023">
        <v>15795519</v>
      </c>
      <c r="B2023">
        <v>716</v>
      </c>
      <c r="C2023" t="s">
        <v>15</v>
      </c>
      <c r="D2023" t="s">
        <v>61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 t="s">
        <v>19</v>
      </c>
      <c r="N2023" t="s">
        <v>71</v>
      </c>
      <c r="O2023" t="s">
        <v>73</v>
      </c>
      <c r="P2023" t="s">
        <v>75</v>
      </c>
      <c r="Q2023" t="s">
        <v>67</v>
      </c>
    </row>
    <row r="2024" spans="1:17" x14ac:dyDescent="0.25">
      <c r="A2024">
        <v>15761477</v>
      </c>
      <c r="B2024">
        <v>501</v>
      </c>
      <c r="C2024" t="s">
        <v>15</v>
      </c>
      <c r="D2024" t="s">
        <v>74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 t="s">
        <v>19</v>
      </c>
      <c r="N2024" t="s">
        <v>68</v>
      </c>
      <c r="O2024" t="s">
        <v>73</v>
      </c>
      <c r="P2024" t="s">
        <v>75</v>
      </c>
      <c r="Q2024" t="s">
        <v>67</v>
      </c>
    </row>
    <row r="2025" spans="1:17" x14ac:dyDescent="0.25">
      <c r="A2025">
        <v>15731890</v>
      </c>
      <c r="B2025">
        <v>601</v>
      </c>
      <c r="C2025" t="s">
        <v>14</v>
      </c>
      <c r="D2025" t="s">
        <v>74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 t="s">
        <v>21</v>
      </c>
      <c r="N2025" t="s">
        <v>62</v>
      </c>
      <c r="O2025" t="s">
        <v>73</v>
      </c>
      <c r="P2025" t="s">
        <v>64</v>
      </c>
      <c r="Q2025" t="s">
        <v>67</v>
      </c>
    </row>
    <row r="2026" spans="1:17" x14ac:dyDescent="0.25">
      <c r="A2026">
        <v>15633043</v>
      </c>
      <c r="B2026">
        <v>545</v>
      </c>
      <c r="C2026" t="s">
        <v>16</v>
      </c>
      <c r="D2026" t="s">
        <v>61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 t="s">
        <v>20</v>
      </c>
      <c r="N2026" t="s">
        <v>68</v>
      </c>
      <c r="O2026" t="s">
        <v>63</v>
      </c>
      <c r="P2026" t="s">
        <v>70</v>
      </c>
      <c r="Q2026" t="s">
        <v>65</v>
      </c>
    </row>
    <row r="2027" spans="1:17" x14ac:dyDescent="0.25">
      <c r="A2027">
        <v>15752953</v>
      </c>
      <c r="B2027">
        <v>634</v>
      </c>
      <c r="C2027" t="s">
        <v>14</v>
      </c>
      <c r="D2027" t="s">
        <v>74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 t="s">
        <v>21</v>
      </c>
      <c r="N2027" t="s">
        <v>62</v>
      </c>
      <c r="O2027" t="s">
        <v>63</v>
      </c>
      <c r="P2027" t="s">
        <v>76</v>
      </c>
      <c r="Q2027" t="s">
        <v>67</v>
      </c>
    </row>
    <row r="2028" spans="1:17" x14ac:dyDescent="0.25">
      <c r="A2028">
        <v>15603088</v>
      </c>
      <c r="B2028">
        <v>451</v>
      </c>
      <c r="C2028" t="s">
        <v>16</v>
      </c>
      <c r="D2028" t="s">
        <v>61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 t="s">
        <v>19</v>
      </c>
      <c r="N2028" t="s">
        <v>68</v>
      </c>
      <c r="O2028" t="s">
        <v>63</v>
      </c>
      <c r="P2028" t="s">
        <v>76</v>
      </c>
      <c r="Q2028" t="s">
        <v>67</v>
      </c>
    </row>
    <row r="2029" spans="1:17" x14ac:dyDescent="0.25">
      <c r="A2029">
        <v>15606613</v>
      </c>
      <c r="B2029">
        <v>655</v>
      </c>
      <c r="C2029" t="s">
        <v>14</v>
      </c>
      <c r="D2029" t="s">
        <v>61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  <c r="M2029" t="s">
        <v>22</v>
      </c>
      <c r="N2029" t="s">
        <v>62</v>
      </c>
      <c r="O2029" t="s">
        <v>63</v>
      </c>
      <c r="P2029" t="s">
        <v>70</v>
      </c>
      <c r="Q2029" t="s">
        <v>65</v>
      </c>
    </row>
    <row r="2030" spans="1:17" x14ac:dyDescent="0.25">
      <c r="A2030">
        <v>15635939</v>
      </c>
      <c r="B2030">
        <v>458</v>
      </c>
      <c r="C2030" t="s">
        <v>14</v>
      </c>
      <c r="D2030" t="s">
        <v>61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 t="s">
        <v>20</v>
      </c>
      <c r="N2030" t="s">
        <v>68</v>
      </c>
      <c r="O2030" t="s">
        <v>63</v>
      </c>
      <c r="P2030" t="s">
        <v>76</v>
      </c>
      <c r="Q2030" t="s">
        <v>67</v>
      </c>
    </row>
    <row r="2031" spans="1:17" x14ac:dyDescent="0.25">
      <c r="A2031">
        <v>15666043</v>
      </c>
      <c r="B2031">
        <v>520</v>
      </c>
      <c r="C2031" t="s">
        <v>14</v>
      </c>
      <c r="D2031" t="s">
        <v>74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  <c r="M2031" t="s">
        <v>20</v>
      </c>
      <c r="N2031" t="s">
        <v>68</v>
      </c>
      <c r="O2031" t="s">
        <v>69</v>
      </c>
      <c r="P2031" t="s">
        <v>75</v>
      </c>
      <c r="Q2031" t="s">
        <v>67</v>
      </c>
    </row>
    <row r="2032" spans="1:17" x14ac:dyDescent="0.25">
      <c r="A2032">
        <v>15746190</v>
      </c>
      <c r="B2032">
        <v>624</v>
      </c>
      <c r="C2032" t="s">
        <v>16</v>
      </c>
      <c r="D2032" t="s">
        <v>61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 t="s">
        <v>19</v>
      </c>
      <c r="N2032" t="s">
        <v>62</v>
      </c>
      <c r="O2032" t="s">
        <v>63</v>
      </c>
      <c r="P2032" t="s">
        <v>64</v>
      </c>
      <c r="Q2032" t="s">
        <v>67</v>
      </c>
    </row>
    <row r="2033" spans="1:17" x14ac:dyDescent="0.25">
      <c r="A2033">
        <v>15591357</v>
      </c>
      <c r="B2033">
        <v>765</v>
      </c>
      <c r="C2033" t="s">
        <v>14</v>
      </c>
      <c r="D2033" t="s">
        <v>74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 t="s">
        <v>22</v>
      </c>
      <c r="N2033" t="s">
        <v>77</v>
      </c>
      <c r="O2033" t="s">
        <v>73</v>
      </c>
      <c r="P2033" t="s">
        <v>75</v>
      </c>
      <c r="Q2033" t="s">
        <v>67</v>
      </c>
    </row>
    <row r="2034" spans="1:17" x14ac:dyDescent="0.25">
      <c r="A2034">
        <v>15658716</v>
      </c>
      <c r="B2034">
        <v>667</v>
      </c>
      <c r="C2034" t="s">
        <v>15</v>
      </c>
      <c r="D2034" t="s">
        <v>61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 t="s">
        <v>20</v>
      </c>
      <c r="N2034" t="s">
        <v>62</v>
      </c>
      <c r="O2034" t="s">
        <v>66</v>
      </c>
      <c r="P2034" t="s">
        <v>75</v>
      </c>
      <c r="Q2034" t="s">
        <v>65</v>
      </c>
    </row>
    <row r="2035" spans="1:17" x14ac:dyDescent="0.25">
      <c r="A2035">
        <v>15679909</v>
      </c>
      <c r="B2035">
        <v>665</v>
      </c>
      <c r="C2035" t="s">
        <v>16</v>
      </c>
      <c r="D2035" t="s">
        <v>74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  <c r="M2035" t="s">
        <v>21</v>
      </c>
      <c r="N2035" t="s">
        <v>62</v>
      </c>
      <c r="O2035" t="s">
        <v>63</v>
      </c>
      <c r="P2035" t="s">
        <v>70</v>
      </c>
      <c r="Q2035" t="s">
        <v>67</v>
      </c>
    </row>
    <row r="2036" spans="1:17" x14ac:dyDescent="0.25">
      <c r="A2036">
        <v>15634262</v>
      </c>
      <c r="B2036">
        <v>709</v>
      </c>
      <c r="C2036" t="s">
        <v>15</v>
      </c>
      <c r="D2036" t="s">
        <v>74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 t="s">
        <v>20</v>
      </c>
      <c r="N2036" t="s">
        <v>71</v>
      </c>
      <c r="O2036" t="s">
        <v>73</v>
      </c>
      <c r="P2036" t="s">
        <v>75</v>
      </c>
      <c r="Q2036" t="s">
        <v>67</v>
      </c>
    </row>
    <row r="2037" spans="1:17" x14ac:dyDescent="0.25">
      <c r="A2037">
        <v>15799825</v>
      </c>
      <c r="B2037">
        <v>583</v>
      </c>
      <c r="C2037" t="s">
        <v>14</v>
      </c>
      <c r="D2037" t="s">
        <v>61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 t="s">
        <v>21</v>
      </c>
      <c r="N2037" t="s">
        <v>62</v>
      </c>
      <c r="O2037" t="s">
        <v>63</v>
      </c>
      <c r="P2037" t="s">
        <v>70</v>
      </c>
      <c r="Q2037" t="s">
        <v>67</v>
      </c>
    </row>
    <row r="2038" spans="1:17" x14ac:dyDescent="0.25">
      <c r="A2038">
        <v>15756875</v>
      </c>
      <c r="B2038">
        <v>782</v>
      </c>
      <c r="C2038" t="s">
        <v>16</v>
      </c>
      <c r="D2038" t="s">
        <v>74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 t="s">
        <v>20</v>
      </c>
      <c r="N2038" t="s">
        <v>77</v>
      </c>
      <c r="O2038" t="s">
        <v>73</v>
      </c>
      <c r="P2038" t="s">
        <v>70</v>
      </c>
      <c r="Q2038" t="s">
        <v>67</v>
      </c>
    </row>
    <row r="2039" spans="1:17" x14ac:dyDescent="0.25">
      <c r="A2039">
        <v>15678146</v>
      </c>
      <c r="B2039">
        <v>668</v>
      </c>
      <c r="C2039" t="s">
        <v>16</v>
      </c>
      <c r="D2039" t="s">
        <v>61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 t="s">
        <v>19</v>
      </c>
      <c r="N2039" t="s">
        <v>62</v>
      </c>
      <c r="O2039" t="s">
        <v>69</v>
      </c>
      <c r="P2039" t="s">
        <v>70</v>
      </c>
      <c r="Q2039" t="s">
        <v>65</v>
      </c>
    </row>
    <row r="2040" spans="1:17" x14ac:dyDescent="0.25">
      <c r="A2040">
        <v>15710743</v>
      </c>
      <c r="B2040">
        <v>621</v>
      </c>
      <c r="C2040" t="s">
        <v>14</v>
      </c>
      <c r="D2040" t="s">
        <v>74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 t="s">
        <v>21</v>
      </c>
      <c r="N2040" t="s">
        <v>62</v>
      </c>
      <c r="O2040" t="s">
        <v>63</v>
      </c>
      <c r="P2040" t="s">
        <v>64</v>
      </c>
      <c r="Q2040" t="s">
        <v>65</v>
      </c>
    </row>
    <row r="2041" spans="1:17" x14ac:dyDescent="0.25">
      <c r="A2041">
        <v>15595831</v>
      </c>
      <c r="B2041">
        <v>579</v>
      </c>
      <c r="C2041" t="s">
        <v>15</v>
      </c>
      <c r="D2041" t="s">
        <v>61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 t="s">
        <v>23</v>
      </c>
      <c r="N2041" t="s">
        <v>68</v>
      </c>
      <c r="O2041" t="s">
        <v>73</v>
      </c>
      <c r="P2041" t="s">
        <v>70</v>
      </c>
      <c r="Q2041" t="s">
        <v>67</v>
      </c>
    </row>
    <row r="2042" spans="1:17" x14ac:dyDescent="0.25">
      <c r="A2042">
        <v>15626684</v>
      </c>
      <c r="B2042">
        <v>547</v>
      </c>
      <c r="C2042" t="s">
        <v>14</v>
      </c>
      <c r="D2042" t="s">
        <v>61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 t="s">
        <v>20</v>
      </c>
      <c r="N2042" t="s">
        <v>68</v>
      </c>
      <c r="O2042" t="s">
        <v>69</v>
      </c>
      <c r="P2042" t="s">
        <v>75</v>
      </c>
      <c r="Q2042" t="s">
        <v>67</v>
      </c>
    </row>
    <row r="2043" spans="1:17" x14ac:dyDescent="0.25">
      <c r="A2043">
        <v>15709846</v>
      </c>
      <c r="B2043">
        <v>840</v>
      </c>
      <c r="C2043" t="s">
        <v>14</v>
      </c>
      <c r="D2043" t="s">
        <v>61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 t="s">
        <v>20</v>
      </c>
      <c r="N2043" t="s">
        <v>72</v>
      </c>
      <c r="O2043" t="s">
        <v>66</v>
      </c>
      <c r="P2043" t="s">
        <v>64</v>
      </c>
      <c r="Q2043" t="s">
        <v>67</v>
      </c>
    </row>
    <row r="2044" spans="1:17" x14ac:dyDescent="0.25">
      <c r="A2044">
        <v>15635459</v>
      </c>
      <c r="B2044">
        <v>667</v>
      </c>
      <c r="C2044" t="s">
        <v>15</v>
      </c>
      <c r="D2044" t="s">
        <v>61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 t="s">
        <v>19</v>
      </c>
      <c r="N2044" t="s">
        <v>62</v>
      </c>
      <c r="O2044" t="s">
        <v>73</v>
      </c>
      <c r="P2044" t="s">
        <v>75</v>
      </c>
      <c r="Q2044" t="s">
        <v>67</v>
      </c>
    </row>
    <row r="2045" spans="1:17" x14ac:dyDescent="0.25">
      <c r="A2045">
        <v>15642544</v>
      </c>
      <c r="B2045">
        <v>723</v>
      </c>
      <c r="C2045" t="s">
        <v>14</v>
      </c>
      <c r="D2045" t="s">
        <v>74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 t="s">
        <v>20</v>
      </c>
      <c r="N2045" t="s">
        <v>71</v>
      </c>
      <c r="O2045" t="s">
        <v>63</v>
      </c>
      <c r="P2045" t="s">
        <v>75</v>
      </c>
      <c r="Q2045" t="s">
        <v>67</v>
      </c>
    </row>
    <row r="2046" spans="1:17" x14ac:dyDescent="0.25">
      <c r="A2046">
        <v>15566494</v>
      </c>
      <c r="B2046">
        <v>487</v>
      </c>
      <c r="C2046" t="s">
        <v>14</v>
      </c>
      <c r="D2046" t="s">
        <v>74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 t="s">
        <v>21</v>
      </c>
      <c r="N2046" t="s">
        <v>68</v>
      </c>
      <c r="O2046" t="s">
        <v>63</v>
      </c>
      <c r="P2046" t="s">
        <v>64</v>
      </c>
      <c r="Q2046" t="s">
        <v>67</v>
      </c>
    </row>
    <row r="2047" spans="1:17" x14ac:dyDescent="0.25">
      <c r="A2047">
        <v>15655238</v>
      </c>
      <c r="B2047">
        <v>668</v>
      </c>
      <c r="C2047" t="s">
        <v>14</v>
      </c>
      <c r="D2047" t="s">
        <v>61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  <c r="M2047" t="s">
        <v>20</v>
      </c>
      <c r="N2047" t="s">
        <v>62</v>
      </c>
      <c r="O2047" t="s">
        <v>63</v>
      </c>
      <c r="P2047" t="s">
        <v>76</v>
      </c>
      <c r="Q2047" t="s">
        <v>67</v>
      </c>
    </row>
    <row r="2048" spans="1:17" x14ac:dyDescent="0.25">
      <c r="A2048">
        <v>15733429</v>
      </c>
      <c r="B2048">
        <v>520</v>
      </c>
      <c r="C2048" t="s">
        <v>15</v>
      </c>
      <c r="D2048" t="s">
        <v>74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 t="s">
        <v>20</v>
      </c>
      <c r="N2048" t="s">
        <v>68</v>
      </c>
      <c r="O2048" t="s">
        <v>73</v>
      </c>
      <c r="P2048" t="s">
        <v>70</v>
      </c>
      <c r="Q2048" t="s">
        <v>67</v>
      </c>
    </row>
    <row r="2049" spans="1:17" x14ac:dyDescent="0.25">
      <c r="A2049">
        <v>15814536</v>
      </c>
      <c r="B2049">
        <v>549</v>
      </c>
      <c r="C2049" t="s">
        <v>14</v>
      </c>
      <c r="D2049" t="s">
        <v>74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 t="s">
        <v>20</v>
      </c>
      <c r="N2049" t="s">
        <v>68</v>
      </c>
      <c r="O2049" t="s">
        <v>73</v>
      </c>
      <c r="P2049" t="s">
        <v>64</v>
      </c>
      <c r="Q2049" t="s">
        <v>67</v>
      </c>
    </row>
    <row r="2050" spans="1:17" x14ac:dyDescent="0.25">
      <c r="A2050">
        <v>15771702</v>
      </c>
      <c r="B2050">
        <v>567</v>
      </c>
      <c r="C2050" t="s">
        <v>14</v>
      </c>
      <c r="D2050" t="s">
        <v>61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 t="s">
        <v>20</v>
      </c>
      <c r="N2050" t="s">
        <v>68</v>
      </c>
      <c r="O2050" t="s">
        <v>69</v>
      </c>
      <c r="P2050" t="s">
        <v>75</v>
      </c>
      <c r="Q2050" t="s">
        <v>67</v>
      </c>
    </row>
    <row r="2051" spans="1:17" x14ac:dyDescent="0.25">
      <c r="A2051">
        <v>15723008</v>
      </c>
      <c r="B2051">
        <v>720</v>
      </c>
      <c r="C2051" t="s">
        <v>14</v>
      </c>
      <c r="D2051" t="s">
        <v>61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 t="s">
        <v>21</v>
      </c>
      <c r="N2051" t="s">
        <v>71</v>
      </c>
      <c r="O2051" t="s">
        <v>73</v>
      </c>
      <c r="P2051" t="s">
        <v>64</v>
      </c>
      <c r="Q2051" t="s">
        <v>65</v>
      </c>
    </row>
    <row r="2052" spans="1:17" x14ac:dyDescent="0.25">
      <c r="A2052">
        <v>15797160</v>
      </c>
      <c r="B2052">
        <v>492</v>
      </c>
      <c r="C2052" t="s">
        <v>14</v>
      </c>
      <c r="D2052" t="s">
        <v>61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 t="s">
        <v>21</v>
      </c>
      <c r="N2052" t="s">
        <v>68</v>
      </c>
      <c r="O2052" t="s">
        <v>63</v>
      </c>
      <c r="P2052" t="s">
        <v>70</v>
      </c>
      <c r="Q2052" t="s">
        <v>65</v>
      </c>
    </row>
    <row r="2053" spans="1:17" x14ac:dyDescent="0.25">
      <c r="A2053">
        <v>15792222</v>
      </c>
      <c r="B2053">
        <v>712</v>
      </c>
      <c r="C2053" t="s">
        <v>14</v>
      </c>
      <c r="D2053" t="s">
        <v>61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 t="s">
        <v>20</v>
      </c>
      <c r="N2053" t="s">
        <v>71</v>
      </c>
      <c r="O2053" t="s">
        <v>73</v>
      </c>
      <c r="P2053" t="s">
        <v>64</v>
      </c>
      <c r="Q2053" t="s">
        <v>67</v>
      </c>
    </row>
    <row r="2054" spans="1:17" x14ac:dyDescent="0.25">
      <c r="A2054">
        <v>15644765</v>
      </c>
      <c r="B2054">
        <v>689</v>
      </c>
      <c r="C2054" t="s">
        <v>15</v>
      </c>
      <c r="D2054" t="s">
        <v>74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 t="s">
        <v>19</v>
      </c>
      <c r="N2054" t="s">
        <v>71</v>
      </c>
      <c r="O2054" t="s">
        <v>73</v>
      </c>
      <c r="P2054" t="s">
        <v>75</v>
      </c>
      <c r="Q2054" t="s">
        <v>67</v>
      </c>
    </row>
    <row r="2055" spans="1:17" x14ac:dyDescent="0.25">
      <c r="A2055">
        <v>15610686</v>
      </c>
      <c r="B2055">
        <v>850</v>
      </c>
      <c r="C2055" t="s">
        <v>14</v>
      </c>
      <c r="D2055" t="s">
        <v>74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 t="s">
        <v>23</v>
      </c>
      <c r="N2055" t="s">
        <v>72</v>
      </c>
      <c r="O2055" t="s">
        <v>69</v>
      </c>
      <c r="P2055" t="s">
        <v>70</v>
      </c>
      <c r="Q2055" t="s">
        <v>65</v>
      </c>
    </row>
    <row r="2056" spans="1:17" x14ac:dyDescent="0.25">
      <c r="A2056">
        <v>15730868</v>
      </c>
      <c r="B2056">
        <v>747</v>
      </c>
      <c r="C2056" t="s">
        <v>14</v>
      </c>
      <c r="D2056" t="s">
        <v>74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 t="s">
        <v>21</v>
      </c>
      <c r="N2056" t="s">
        <v>77</v>
      </c>
      <c r="O2056" t="s">
        <v>63</v>
      </c>
      <c r="P2056" t="s">
        <v>75</v>
      </c>
      <c r="Q2056" t="s">
        <v>67</v>
      </c>
    </row>
    <row r="2057" spans="1:17" x14ac:dyDescent="0.25">
      <c r="A2057">
        <v>15705991</v>
      </c>
      <c r="B2057">
        <v>469</v>
      </c>
      <c r="C2057" t="s">
        <v>15</v>
      </c>
      <c r="D2057" t="s">
        <v>74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 t="s">
        <v>20</v>
      </c>
      <c r="N2057" t="s">
        <v>68</v>
      </c>
      <c r="O2057" t="s">
        <v>73</v>
      </c>
      <c r="P2057" t="s">
        <v>76</v>
      </c>
      <c r="Q2057" t="s">
        <v>67</v>
      </c>
    </row>
    <row r="2058" spans="1:17" x14ac:dyDescent="0.25">
      <c r="A2058">
        <v>15577078</v>
      </c>
      <c r="B2058">
        <v>539</v>
      </c>
      <c r="C2058" t="s">
        <v>16</v>
      </c>
      <c r="D2058" t="s">
        <v>74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 t="s">
        <v>20</v>
      </c>
      <c r="N2058" t="s">
        <v>68</v>
      </c>
      <c r="O2058" t="s">
        <v>63</v>
      </c>
      <c r="P2058" t="s">
        <v>70</v>
      </c>
      <c r="Q2058" t="s">
        <v>65</v>
      </c>
    </row>
    <row r="2059" spans="1:17" x14ac:dyDescent="0.25">
      <c r="A2059">
        <v>15679550</v>
      </c>
      <c r="B2059">
        <v>743</v>
      </c>
      <c r="C2059" t="s">
        <v>14</v>
      </c>
      <c r="D2059" t="s">
        <v>74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 t="s">
        <v>20</v>
      </c>
      <c r="N2059" t="s">
        <v>77</v>
      </c>
      <c r="O2059" t="s">
        <v>63</v>
      </c>
      <c r="P2059" t="s">
        <v>76</v>
      </c>
      <c r="Q2059" t="s">
        <v>67</v>
      </c>
    </row>
    <row r="2060" spans="1:17" x14ac:dyDescent="0.25">
      <c r="A2060">
        <v>15787655</v>
      </c>
      <c r="B2060">
        <v>707</v>
      </c>
      <c r="C2060" t="s">
        <v>14</v>
      </c>
      <c r="D2060" t="s">
        <v>74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 t="s">
        <v>21</v>
      </c>
      <c r="N2060" t="s">
        <v>71</v>
      </c>
      <c r="O2060" t="s">
        <v>63</v>
      </c>
      <c r="P2060" t="s">
        <v>75</v>
      </c>
      <c r="Q2060" t="s">
        <v>67</v>
      </c>
    </row>
    <row r="2061" spans="1:17" x14ac:dyDescent="0.25">
      <c r="A2061">
        <v>15668081</v>
      </c>
      <c r="B2061">
        <v>581</v>
      </c>
      <c r="C2061" t="s">
        <v>16</v>
      </c>
      <c r="D2061" t="s">
        <v>61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 t="s">
        <v>22</v>
      </c>
      <c r="N2061" t="s">
        <v>62</v>
      </c>
      <c r="O2061" t="s">
        <v>63</v>
      </c>
      <c r="P2061" t="s">
        <v>75</v>
      </c>
      <c r="Q2061" t="s">
        <v>67</v>
      </c>
    </row>
    <row r="2062" spans="1:17" x14ac:dyDescent="0.25">
      <c r="A2062">
        <v>15747980</v>
      </c>
      <c r="B2062">
        <v>737</v>
      </c>
      <c r="C2062" t="s">
        <v>16</v>
      </c>
      <c r="D2062" t="s">
        <v>74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 t="s">
        <v>20</v>
      </c>
      <c r="N2062" t="s">
        <v>71</v>
      </c>
      <c r="O2062" t="s">
        <v>73</v>
      </c>
      <c r="P2062" t="s">
        <v>70</v>
      </c>
      <c r="Q2062" t="s">
        <v>67</v>
      </c>
    </row>
    <row r="2063" spans="1:17" x14ac:dyDescent="0.25">
      <c r="A2063">
        <v>15710295</v>
      </c>
      <c r="B2063">
        <v>445</v>
      </c>
      <c r="C2063" t="s">
        <v>15</v>
      </c>
      <c r="D2063" t="s">
        <v>61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 t="s">
        <v>20</v>
      </c>
      <c r="N2063" t="s">
        <v>68</v>
      </c>
      <c r="O2063" t="s">
        <v>73</v>
      </c>
      <c r="P2063" t="s">
        <v>70</v>
      </c>
      <c r="Q2063" t="s">
        <v>67</v>
      </c>
    </row>
    <row r="2064" spans="1:17" x14ac:dyDescent="0.25">
      <c r="A2064">
        <v>15724443</v>
      </c>
      <c r="B2064">
        <v>703</v>
      </c>
      <c r="C2064" t="s">
        <v>15</v>
      </c>
      <c r="D2064" t="s">
        <v>61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 t="s">
        <v>19</v>
      </c>
      <c r="N2064" t="s">
        <v>71</v>
      </c>
      <c r="O2064" t="s">
        <v>73</v>
      </c>
      <c r="P2064" t="s">
        <v>75</v>
      </c>
      <c r="Q2064" t="s">
        <v>67</v>
      </c>
    </row>
    <row r="2065" spans="1:17" x14ac:dyDescent="0.25">
      <c r="A2065">
        <v>15571305</v>
      </c>
      <c r="B2065">
        <v>588</v>
      </c>
      <c r="C2065" t="s">
        <v>15</v>
      </c>
      <c r="D2065" t="s">
        <v>61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 t="s">
        <v>20</v>
      </c>
      <c r="N2065" t="s">
        <v>62</v>
      </c>
      <c r="O2065" t="s">
        <v>73</v>
      </c>
      <c r="P2065" t="s">
        <v>64</v>
      </c>
      <c r="Q2065" t="s">
        <v>65</v>
      </c>
    </row>
    <row r="2066" spans="1:17" x14ac:dyDescent="0.25">
      <c r="A2066">
        <v>15569503</v>
      </c>
      <c r="B2066">
        <v>765</v>
      </c>
      <c r="C2066" t="s">
        <v>14</v>
      </c>
      <c r="D2066" t="s">
        <v>74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 t="s">
        <v>21</v>
      </c>
      <c r="N2066" t="s">
        <v>77</v>
      </c>
      <c r="O2066" t="s">
        <v>63</v>
      </c>
      <c r="P2066" t="s">
        <v>70</v>
      </c>
      <c r="Q2066" t="s">
        <v>67</v>
      </c>
    </row>
    <row r="2067" spans="1:17" x14ac:dyDescent="0.25">
      <c r="A2067">
        <v>15581840</v>
      </c>
      <c r="B2067">
        <v>626</v>
      </c>
      <c r="C2067" t="s">
        <v>14</v>
      </c>
      <c r="D2067" t="s">
        <v>74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 t="s">
        <v>20</v>
      </c>
      <c r="N2067" t="s">
        <v>62</v>
      </c>
      <c r="O2067" t="s">
        <v>63</v>
      </c>
      <c r="P2067" t="s">
        <v>70</v>
      </c>
      <c r="Q2067" t="s">
        <v>67</v>
      </c>
    </row>
    <row r="2068" spans="1:17" x14ac:dyDescent="0.25">
      <c r="A2068">
        <v>15772262</v>
      </c>
      <c r="B2068">
        <v>545</v>
      </c>
      <c r="C2068" t="s">
        <v>15</v>
      </c>
      <c r="D2068" t="s">
        <v>74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 t="s">
        <v>20</v>
      </c>
      <c r="N2068" t="s">
        <v>68</v>
      </c>
      <c r="O2068" t="s">
        <v>73</v>
      </c>
      <c r="P2068" t="s">
        <v>76</v>
      </c>
      <c r="Q2068" t="s">
        <v>67</v>
      </c>
    </row>
    <row r="2069" spans="1:17" x14ac:dyDescent="0.25">
      <c r="A2069">
        <v>15767794</v>
      </c>
      <c r="B2069">
        <v>744</v>
      </c>
      <c r="C2069" t="s">
        <v>14</v>
      </c>
      <c r="D2069" t="s">
        <v>74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 t="s">
        <v>20</v>
      </c>
      <c r="N2069" t="s">
        <v>77</v>
      </c>
      <c r="O2069" t="s">
        <v>73</v>
      </c>
      <c r="P2069" t="s">
        <v>76</v>
      </c>
      <c r="Q2069" t="s">
        <v>67</v>
      </c>
    </row>
    <row r="2070" spans="1:17" x14ac:dyDescent="0.25">
      <c r="A2070">
        <v>15629338</v>
      </c>
      <c r="B2070">
        <v>658</v>
      </c>
      <c r="C2070" t="s">
        <v>16</v>
      </c>
      <c r="D2070" t="s">
        <v>61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 t="s">
        <v>20</v>
      </c>
      <c r="N2070" t="s">
        <v>62</v>
      </c>
      <c r="O2070" t="s">
        <v>66</v>
      </c>
      <c r="P2070" t="s">
        <v>64</v>
      </c>
      <c r="Q2070" t="s">
        <v>65</v>
      </c>
    </row>
    <row r="2071" spans="1:17" x14ac:dyDescent="0.25">
      <c r="A2071">
        <v>15790379</v>
      </c>
      <c r="B2071">
        <v>629</v>
      </c>
      <c r="C2071" t="s">
        <v>15</v>
      </c>
      <c r="D2071" t="s">
        <v>74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 t="s">
        <v>19</v>
      </c>
      <c r="N2071" t="s">
        <v>62</v>
      </c>
      <c r="O2071" t="s">
        <v>73</v>
      </c>
      <c r="P2071" t="s">
        <v>70</v>
      </c>
      <c r="Q2071" t="s">
        <v>67</v>
      </c>
    </row>
    <row r="2072" spans="1:17" x14ac:dyDescent="0.25">
      <c r="A2072">
        <v>15750684</v>
      </c>
      <c r="B2072">
        <v>719</v>
      </c>
      <c r="C2072" t="s">
        <v>14</v>
      </c>
      <c r="D2072" t="s">
        <v>61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 t="s">
        <v>21</v>
      </c>
      <c r="N2072" t="s">
        <v>71</v>
      </c>
      <c r="O2072" t="s">
        <v>63</v>
      </c>
      <c r="P2072" t="s">
        <v>75</v>
      </c>
      <c r="Q2072" t="s">
        <v>65</v>
      </c>
    </row>
    <row r="2073" spans="1:17" x14ac:dyDescent="0.25">
      <c r="A2073">
        <v>15697214</v>
      </c>
      <c r="B2073">
        <v>686</v>
      </c>
      <c r="C2073" t="s">
        <v>16</v>
      </c>
      <c r="D2073" t="s">
        <v>61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  <c r="M2073" t="s">
        <v>20</v>
      </c>
      <c r="N2073" t="s">
        <v>71</v>
      </c>
      <c r="O2073" t="s">
        <v>63</v>
      </c>
      <c r="P2073" t="s">
        <v>75</v>
      </c>
      <c r="Q2073" t="s">
        <v>67</v>
      </c>
    </row>
    <row r="2074" spans="1:17" x14ac:dyDescent="0.25">
      <c r="A2074">
        <v>15711015</v>
      </c>
      <c r="B2074">
        <v>743</v>
      </c>
      <c r="C2074" t="s">
        <v>14</v>
      </c>
      <c r="D2074" t="s">
        <v>74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 t="s">
        <v>20</v>
      </c>
      <c r="N2074" t="s">
        <v>77</v>
      </c>
      <c r="O2074" t="s">
        <v>63</v>
      </c>
      <c r="P2074" t="s">
        <v>75</v>
      </c>
      <c r="Q2074" t="s">
        <v>67</v>
      </c>
    </row>
    <row r="2075" spans="1:17" x14ac:dyDescent="0.25">
      <c r="A2075">
        <v>15573309</v>
      </c>
      <c r="B2075">
        <v>626</v>
      </c>
      <c r="C2075" t="s">
        <v>16</v>
      </c>
      <c r="D2075" t="s">
        <v>61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 t="s">
        <v>21</v>
      </c>
      <c r="N2075" t="s">
        <v>62</v>
      </c>
      <c r="O2075" t="s">
        <v>63</v>
      </c>
      <c r="P2075" t="s">
        <v>64</v>
      </c>
      <c r="Q2075" t="s">
        <v>67</v>
      </c>
    </row>
    <row r="2076" spans="1:17" x14ac:dyDescent="0.25">
      <c r="A2076">
        <v>15805303</v>
      </c>
      <c r="B2076">
        <v>661</v>
      </c>
      <c r="C2076" t="s">
        <v>15</v>
      </c>
      <c r="D2076" t="s">
        <v>74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 t="s">
        <v>21</v>
      </c>
      <c r="N2076" t="s">
        <v>62</v>
      </c>
      <c r="O2076" t="s">
        <v>73</v>
      </c>
      <c r="P2076" t="s">
        <v>64</v>
      </c>
      <c r="Q2076" t="s">
        <v>65</v>
      </c>
    </row>
    <row r="2077" spans="1:17" x14ac:dyDescent="0.25">
      <c r="A2077">
        <v>15741385</v>
      </c>
      <c r="B2077">
        <v>710</v>
      </c>
      <c r="C2077" t="s">
        <v>15</v>
      </c>
      <c r="D2077" t="s">
        <v>74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  <c r="M2077" t="s">
        <v>21</v>
      </c>
      <c r="N2077" t="s">
        <v>71</v>
      </c>
      <c r="O2077" t="s">
        <v>73</v>
      </c>
      <c r="P2077" t="s">
        <v>76</v>
      </c>
      <c r="Q2077" t="s">
        <v>67</v>
      </c>
    </row>
    <row r="2078" spans="1:17" x14ac:dyDescent="0.25">
      <c r="A2078">
        <v>15780254</v>
      </c>
      <c r="B2078">
        <v>654</v>
      </c>
      <c r="C2078" t="s">
        <v>14</v>
      </c>
      <c r="D2078" t="s">
        <v>74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 t="s">
        <v>21</v>
      </c>
      <c r="N2078" t="s">
        <v>62</v>
      </c>
      <c r="O2078" t="s">
        <v>63</v>
      </c>
      <c r="P2078" t="s">
        <v>70</v>
      </c>
      <c r="Q2078" t="s">
        <v>65</v>
      </c>
    </row>
    <row r="2079" spans="1:17" x14ac:dyDescent="0.25">
      <c r="A2079">
        <v>15744843</v>
      </c>
      <c r="B2079">
        <v>569</v>
      </c>
      <c r="C2079" t="s">
        <v>16</v>
      </c>
      <c r="D2079" t="s">
        <v>61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 t="s">
        <v>20</v>
      </c>
      <c r="N2079" t="s">
        <v>68</v>
      </c>
      <c r="O2079" t="s">
        <v>73</v>
      </c>
      <c r="P2079" t="s">
        <v>70</v>
      </c>
      <c r="Q2079" t="s">
        <v>67</v>
      </c>
    </row>
    <row r="2080" spans="1:17" x14ac:dyDescent="0.25">
      <c r="A2080">
        <v>15815626</v>
      </c>
      <c r="B2080">
        <v>640</v>
      </c>
      <c r="C2080" t="s">
        <v>14</v>
      </c>
      <c r="D2080" t="s">
        <v>74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 t="s">
        <v>23</v>
      </c>
      <c r="N2080" t="s">
        <v>62</v>
      </c>
      <c r="O2080" t="s">
        <v>66</v>
      </c>
      <c r="P2080" t="s">
        <v>64</v>
      </c>
      <c r="Q2080" t="s">
        <v>65</v>
      </c>
    </row>
    <row r="2081" spans="1:17" x14ac:dyDescent="0.25">
      <c r="A2081">
        <v>15784736</v>
      </c>
      <c r="B2081">
        <v>562</v>
      </c>
      <c r="C2081" t="s">
        <v>14</v>
      </c>
      <c r="D2081" t="s">
        <v>74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 t="s">
        <v>21</v>
      </c>
      <c r="N2081" t="s">
        <v>68</v>
      </c>
      <c r="O2081" t="s">
        <v>73</v>
      </c>
      <c r="P2081" t="s">
        <v>70</v>
      </c>
      <c r="Q2081" t="s">
        <v>67</v>
      </c>
    </row>
    <row r="2082" spans="1:17" x14ac:dyDescent="0.25">
      <c r="A2082">
        <v>15813412</v>
      </c>
      <c r="B2082">
        <v>721</v>
      </c>
      <c r="C2082" t="s">
        <v>14</v>
      </c>
      <c r="D2082" t="s">
        <v>61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  <c r="M2082" t="s">
        <v>22</v>
      </c>
      <c r="N2082" t="s">
        <v>71</v>
      </c>
      <c r="O2082" t="s">
        <v>66</v>
      </c>
      <c r="P2082" t="s">
        <v>75</v>
      </c>
      <c r="Q2082" t="s">
        <v>65</v>
      </c>
    </row>
    <row r="2083" spans="1:17" x14ac:dyDescent="0.25">
      <c r="A2083">
        <v>15809143</v>
      </c>
      <c r="B2083">
        <v>456</v>
      </c>
      <c r="C2083" t="s">
        <v>15</v>
      </c>
      <c r="D2083" t="s">
        <v>74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 t="s">
        <v>20</v>
      </c>
      <c r="N2083" t="s">
        <v>68</v>
      </c>
      <c r="O2083" t="s">
        <v>73</v>
      </c>
      <c r="P2083" t="s">
        <v>76</v>
      </c>
      <c r="Q2083" t="s">
        <v>67</v>
      </c>
    </row>
    <row r="2084" spans="1:17" x14ac:dyDescent="0.25">
      <c r="A2084">
        <v>15617617</v>
      </c>
      <c r="B2084">
        <v>811</v>
      </c>
      <c r="C2084" t="s">
        <v>16</v>
      </c>
      <c r="D2084" t="s">
        <v>74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 t="s">
        <v>20</v>
      </c>
      <c r="N2084" t="s">
        <v>72</v>
      </c>
      <c r="O2084" t="s">
        <v>63</v>
      </c>
      <c r="P2084" t="s">
        <v>70</v>
      </c>
      <c r="Q2084" t="s">
        <v>67</v>
      </c>
    </row>
    <row r="2085" spans="1:17" x14ac:dyDescent="0.25">
      <c r="A2085">
        <v>15779738</v>
      </c>
      <c r="B2085">
        <v>534</v>
      </c>
      <c r="C2085" t="s">
        <v>14</v>
      </c>
      <c r="D2085" t="s">
        <v>74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 t="s">
        <v>19</v>
      </c>
      <c r="N2085" t="s">
        <v>68</v>
      </c>
      <c r="O2085" t="s">
        <v>63</v>
      </c>
      <c r="P2085" t="s">
        <v>64</v>
      </c>
      <c r="Q2085" t="s">
        <v>67</v>
      </c>
    </row>
    <row r="2086" spans="1:17" x14ac:dyDescent="0.25">
      <c r="A2086">
        <v>15668669</v>
      </c>
      <c r="B2086">
        <v>423</v>
      </c>
      <c r="C2086" t="s">
        <v>14</v>
      </c>
      <c r="D2086" t="s">
        <v>61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 t="s">
        <v>20</v>
      </c>
      <c r="N2086" t="s">
        <v>68</v>
      </c>
      <c r="O2086" t="s">
        <v>66</v>
      </c>
      <c r="P2086" t="s">
        <v>75</v>
      </c>
      <c r="Q2086" t="s">
        <v>65</v>
      </c>
    </row>
    <row r="2087" spans="1:17" x14ac:dyDescent="0.25">
      <c r="A2087">
        <v>15687477</v>
      </c>
      <c r="B2087">
        <v>594</v>
      </c>
      <c r="C2087" t="s">
        <v>15</v>
      </c>
      <c r="D2087" t="s">
        <v>74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 t="s">
        <v>19</v>
      </c>
      <c r="N2087" t="s">
        <v>62</v>
      </c>
      <c r="O2087" t="s">
        <v>69</v>
      </c>
      <c r="P2087" t="s">
        <v>75</v>
      </c>
      <c r="Q2087" t="s">
        <v>67</v>
      </c>
    </row>
    <row r="2088" spans="1:17" x14ac:dyDescent="0.25">
      <c r="A2088">
        <v>15578908</v>
      </c>
      <c r="B2088">
        <v>725</v>
      </c>
      <c r="C2088" t="s">
        <v>16</v>
      </c>
      <c r="D2088" t="s">
        <v>61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 t="s">
        <v>20</v>
      </c>
      <c r="N2088" t="s">
        <v>71</v>
      </c>
      <c r="O2088" t="s">
        <v>63</v>
      </c>
      <c r="P2088" t="s">
        <v>64</v>
      </c>
      <c r="Q2088" t="s">
        <v>67</v>
      </c>
    </row>
    <row r="2089" spans="1:17" x14ac:dyDescent="0.25">
      <c r="A2089">
        <v>15687658</v>
      </c>
      <c r="B2089">
        <v>716</v>
      </c>
      <c r="C2089" t="s">
        <v>14</v>
      </c>
      <c r="D2089" t="s">
        <v>61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 t="s">
        <v>22</v>
      </c>
      <c r="N2089" t="s">
        <v>71</v>
      </c>
      <c r="O2089" t="s">
        <v>66</v>
      </c>
      <c r="P2089" t="s">
        <v>70</v>
      </c>
      <c r="Q2089" t="s">
        <v>65</v>
      </c>
    </row>
    <row r="2090" spans="1:17" x14ac:dyDescent="0.25">
      <c r="A2090">
        <v>15615020</v>
      </c>
      <c r="B2090">
        <v>595</v>
      </c>
      <c r="C2090" t="s">
        <v>15</v>
      </c>
      <c r="D2090" t="s">
        <v>61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 t="s">
        <v>21</v>
      </c>
      <c r="N2090" t="s">
        <v>62</v>
      </c>
      <c r="O2090" t="s">
        <v>69</v>
      </c>
      <c r="P2090" t="s">
        <v>76</v>
      </c>
      <c r="Q2090" t="s">
        <v>67</v>
      </c>
    </row>
    <row r="2091" spans="1:17" x14ac:dyDescent="0.25">
      <c r="A2091">
        <v>15608886</v>
      </c>
      <c r="B2091">
        <v>679</v>
      </c>
      <c r="C2091" t="s">
        <v>14</v>
      </c>
      <c r="D2091" t="s">
        <v>61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  <c r="M2091" t="s">
        <v>20</v>
      </c>
      <c r="N2091" t="s">
        <v>71</v>
      </c>
      <c r="O2091" t="s">
        <v>63</v>
      </c>
      <c r="P2091" t="s">
        <v>64</v>
      </c>
      <c r="Q2091" t="s">
        <v>67</v>
      </c>
    </row>
    <row r="2092" spans="1:17" x14ac:dyDescent="0.25">
      <c r="A2092">
        <v>15602551</v>
      </c>
      <c r="B2092">
        <v>667</v>
      </c>
      <c r="C2092" t="s">
        <v>16</v>
      </c>
      <c r="D2092" t="s">
        <v>74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 t="s">
        <v>20</v>
      </c>
      <c r="N2092" t="s">
        <v>62</v>
      </c>
      <c r="O2092" t="s">
        <v>63</v>
      </c>
      <c r="P2092" t="s">
        <v>76</v>
      </c>
      <c r="Q2092" t="s">
        <v>67</v>
      </c>
    </row>
    <row r="2093" spans="1:17" x14ac:dyDescent="0.25">
      <c r="A2093">
        <v>15672945</v>
      </c>
      <c r="B2093">
        <v>661</v>
      </c>
      <c r="C2093" t="s">
        <v>14</v>
      </c>
      <c r="D2093" t="s">
        <v>61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 t="s">
        <v>20</v>
      </c>
      <c r="N2093" t="s">
        <v>62</v>
      </c>
      <c r="O2093" t="s">
        <v>73</v>
      </c>
      <c r="P2093" t="s">
        <v>75</v>
      </c>
      <c r="Q2093" t="s">
        <v>67</v>
      </c>
    </row>
    <row r="2094" spans="1:17" x14ac:dyDescent="0.25">
      <c r="A2094">
        <v>15757408</v>
      </c>
      <c r="B2094">
        <v>655</v>
      </c>
      <c r="C2094" t="s">
        <v>16</v>
      </c>
      <c r="D2094" t="s">
        <v>74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 t="s">
        <v>20</v>
      </c>
      <c r="N2094" t="s">
        <v>62</v>
      </c>
      <c r="O2094" t="s">
        <v>69</v>
      </c>
      <c r="P2094" t="s">
        <v>75</v>
      </c>
      <c r="Q2094" t="s">
        <v>65</v>
      </c>
    </row>
    <row r="2095" spans="1:17" x14ac:dyDescent="0.25">
      <c r="A2095">
        <v>15806132</v>
      </c>
      <c r="B2095">
        <v>555</v>
      </c>
      <c r="C2095" t="s">
        <v>14</v>
      </c>
      <c r="D2095" t="s">
        <v>74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 t="s">
        <v>22</v>
      </c>
      <c r="N2095" t="s">
        <v>68</v>
      </c>
      <c r="O2095" t="s">
        <v>73</v>
      </c>
      <c r="P2095" t="s">
        <v>75</v>
      </c>
      <c r="Q2095" t="s">
        <v>67</v>
      </c>
    </row>
    <row r="2096" spans="1:17" x14ac:dyDescent="0.25">
      <c r="A2096">
        <v>15813022</v>
      </c>
      <c r="B2096">
        <v>531</v>
      </c>
      <c r="C2096" t="s">
        <v>16</v>
      </c>
      <c r="D2096" t="s">
        <v>74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 t="s">
        <v>23</v>
      </c>
      <c r="N2096" t="s">
        <v>68</v>
      </c>
      <c r="O2096" t="s">
        <v>63</v>
      </c>
      <c r="P2096" t="s">
        <v>64</v>
      </c>
      <c r="Q2096" t="s">
        <v>67</v>
      </c>
    </row>
    <row r="2097" spans="1:17" x14ac:dyDescent="0.25">
      <c r="A2097">
        <v>15673578</v>
      </c>
      <c r="B2097">
        <v>611</v>
      </c>
      <c r="C2097" t="s">
        <v>15</v>
      </c>
      <c r="D2097" t="s">
        <v>61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  <c r="M2097" t="s">
        <v>21</v>
      </c>
      <c r="N2097" t="s">
        <v>62</v>
      </c>
      <c r="O2097" t="s">
        <v>73</v>
      </c>
      <c r="P2097" t="s">
        <v>70</v>
      </c>
      <c r="Q2097" t="s">
        <v>67</v>
      </c>
    </row>
    <row r="2098" spans="1:17" x14ac:dyDescent="0.25">
      <c r="A2098">
        <v>15757916</v>
      </c>
      <c r="B2098">
        <v>600</v>
      </c>
      <c r="C2098" t="s">
        <v>14</v>
      </c>
      <c r="D2098" t="s">
        <v>61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 t="s">
        <v>20</v>
      </c>
      <c r="N2098" t="s">
        <v>62</v>
      </c>
      <c r="O2098" t="s">
        <v>63</v>
      </c>
      <c r="P2098" t="s">
        <v>76</v>
      </c>
      <c r="Q2098" t="s">
        <v>67</v>
      </c>
    </row>
    <row r="2099" spans="1:17" x14ac:dyDescent="0.25">
      <c r="A2099">
        <v>15689168</v>
      </c>
      <c r="B2099">
        <v>531</v>
      </c>
      <c r="C2099" t="s">
        <v>16</v>
      </c>
      <c r="D2099" t="s">
        <v>74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  <c r="M2099" t="s">
        <v>20</v>
      </c>
      <c r="N2099" t="s">
        <v>68</v>
      </c>
      <c r="O2099" t="s">
        <v>73</v>
      </c>
      <c r="P2099" t="s">
        <v>64</v>
      </c>
      <c r="Q2099" t="s">
        <v>67</v>
      </c>
    </row>
    <row r="2100" spans="1:17" x14ac:dyDescent="0.25">
      <c r="A2100">
        <v>15769216</v>
      </c>
      <c r="B2100">
        <v>601</v>
      </c>
      <c r="C2100" t="s">
        <v>14</v>
      </c>
      <c r="D2100" t="s">
        <v>61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 t="s">
        <v>21</v>
      </c>
      <c r="N2100" t="s">
        <v>62</v>
      </c>
      <c r="O2100" t="s">
        <v>63</v>
      </c>
      <c r="P2100" t="s">
        <v>64</v>
      </c>
      <c r="Q2100" t="s">
        <v>65</v>
      </c>
    </row>
    <row r="2101" spans="1:17" x14ac:dyDescent="0.25">
      <c r="A2101">
        <v>15593295</v>
      </c>
      <c r="B2101">
        <v>548</v>
      </c>
      <c r="C2101" t="s">
        <v>14</v>
      </c>
      <c r="D2101" t="s">
        <v>74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 t="s">
        <v>22</v>
      </c>
      <c r="N2101" t="s">
        <v>68</v>
      </c>
      <c r="O2101" t="s">
        <v>66</v>
      </c>
      <c r="P2101" t="s">
        <v>70</v>
      </c>
      <c r="Q2101" t="s">
        <v>67</v>
      </c>
    </row>
    <row r="2102" spans="1:17" x14ac:dyDescent="0.25">
      <c r="A2102">
        <v>15804814</v>
      </c>
      <c r="B2102">
        <v>759</v>
      </c>
      <c r="C2102" t="s">
        <v>14</v>
      </c>
      <c r="D2102" t="s">
        <v>74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 t="s">
        <v>21</v>
      </c>
      <c r="N2102" t="s">
        <v>77</v>
      </c>
      <c r="O2102" t="s">
        <v>63</v>
      </c>
      <c r="P2102" t="s">
        <v>75</v>
      </c>
      <c r="Q2102" t="s">
        <v>67</v>
      </c>
    </row>
    <row r="2103" spans="1:17" x14ac:dyDescent="0.25">
      <c r="A2103">
        <v>15778934</v>
      </c>
      <c r="B2103">
        <v>678</v>
      </c>
      <c r="C2103" t="s">
        <v>16</v>
      </c>
      <c r="D2103" t="s">
        <v>61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 t="s">
        <v>21</v>
      </c>
      <c r="N2103" t="s">
        <v>71</v>
      </c>
      <c r="O2103" t="s">
        <v>63</v>
      </c>
      <c r="P2103" t="s">
        <v>70</v>
      </c>
      <c r="Q2103" t="s">
        <v>67</v>
      </c>
    </row>
    <row r="2104" spans="1:17" x14ac:dyDescent="0.25">
      <c r="A2104">
        <v>15802351</v>
      </c>
      <c r="B2104">
        <v>755</v>
      </c>
      <c r="C2104" t="s">
        <v>15</v>
      </c>
      <c r="D2104" t="s">
        <v>61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 t="s">
        <v>20</v>
      </c>
      <c r="N2104" t="s">
        <v>77</v>
      </c>
      <c r="O2104" t="s">
        <v>66</v>
      </c>
      <c r="P2104" t="s">
        <v>70</v>
      </c>
      <c r="Q2104" t="s">
        <v>67</v>
      </c>
    </row>
    <row r="2105" spans="1:17" x14ac:dyDescent="0.25">
      <c r="A2105">
        <v>15630241</v>
      </c>
      <c r="B2105">
        <v>594</v>
      </c>
      <c r="C2105" t="s">
        <v>14</v>
      </c>
      <c r="D2105" t="s">
        <v>74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 t="s">
        <v>23</v>
      </c>
      <c r="N2105" t="s">
        <v>62</v>
      </c>
      <c r="O2105" t="s">
        <v>66</v>
      </c>
      <c r="P2105" t="s">
        <v>75</v>
      </c>
      <c r="Q2105" t="s">
        <v>67</v>
      </c>
    </row>
    <row r="2106" spans="1:17" x14ac:dyDescent="0.25">
      <c r="A2106">
        <v>15719561</v>
      </c>
      <c r="B2106">
        <v>768</v>
      </c>
      <c r="C2106" t="s">
        <v>14</v>
      </c>
      <c r="D2106" t="s">
        <v>74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  <c r="M2106" t="s">
        <v>21</v>
      </c>
      <c r="N2106" t="s">
        <v>77</v>
      </c>
      <c r="O2106" t="s">
        <v>63</v>
      </c>
      <c r="P2106" t="s">
        <v>75</v>
      </c>
      <c r="Q2106" t="s">
        <v>67</v>
      </c>
    </row>
    <row r="2107" spans="1:17" x14ac:dyDescent="0.25">
      <c r="A2107">
        <v>15615096</v>
      </c>
      <c r="B2107">
        <v>492</v>
      </c>
      <c r="C2107" t="s">
        <v>14</v>
      </c>
      <c r="D2107" t="s">
        <v>61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 t="s">
        <v>20</v>
      </c>
      <c r="N2107" t="s">
        <v>68</v>
      </c>
      <c r="O2107" t="s">
        <v>63</v>
      </c>
      <c r="P2107" t="s">
        <v>70</v>
      </c>
      <c r="Q2107" t="s">
        <v>67</v>
      </c>
    </row>
    <row r="2108" spans="1:17" x14ac:dyDescent="0.25">
      <c r="A2108">
        <v>15659931</v>
      </c>
      <c r="B2108">
        <v>637</v>
      </c>
      <c r="C2108" t="s">
        <v>15</v>
      </c>
      <c r="D2108" t="s">
        <v>61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  <c r="M2108" t="s">
        <v>22</v>
      </c>
      <c r="N2108" t="s">
        <v>62</v>
      </c>
      <c r="O2108" t="s">
        <v>73</v>
      </c>
      <c r="P2108" t="s">
        <v>64</v>
      </c>
      <c r="Q2108" t="s">
        <v>65</v>
      </c>
    </row>
    <row r="2109" spans="1:17" x14ac:dyDescent="0.25">
      <c r="A2109">
        <v>15714586</v>
      </c>
      <c r="B2109">
        <v>646</v>
      </c>
      <c r="C2109" t="s">
        <v>16</v>
      </c>
      <c r="D2109" t="s">
        <v>61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 t="s">
        <v>21</v>
      </c>
      <c r="N2109" t="s">
        <v>62</v>
      </c>
      <c r="O2109" t="s">
        <v>66</v>
      </c>
      <c r="P2109" t="s">
        <v>75</v>
      </c>
      <c r="Q2109" t="s">
        <v>67</v>
      </c>
    </row>
    <row r="2110" spans="1:17" x14ac:dyDescent="0.25">
      <c r="A2110">
        <v>15634949</v>
      </c>
      <c r="B2110">
        <v>593</v>
      </c>
      <c r="C2110" t="s">
        <v>15</v>
      </c>
      <c r="D2110" t="s">
        <v>74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 t="s">
        <v>23</v>
      </c>
      <c r="N2110" t="s">
        <v>62</v>
      </c>
      <c r="O2110" t="s">
        <v>69</v>
      </c>
      <c r="P2110" t="s">
        <v>75</v>
      </c>
      <c r="Q2110" t="s">
        <v>67</v>
      </c>
    </row>
    <row r="2111" spans="1:17" x14ac:dyDescent="0.25">
      <c r="A2111">
        <v>15589224</v>
      </c>
      <c r="B2111">
        <v>596</v>
      </c>
      <c r="C2111" t="s">
        <v>16</v>
      </c>
      <c r="D2111" t="s">
        <v>74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 t="s">
        <v>21</v>
      </c>
      <c r="N2111" t="s">
        <v>62</v>
      </c>
      <c r="O2111" t="s">
        <v>63</v>
      </c>
      <c r="P2111" t="s">
        <v>75</v>
      </c>
      <c r="Q2111" t="s">
        <v>67</v>
      </c>
    </row>
    <row r="2112" spans="1:17" x14ac:dyDescent="0.25">
      <c r="A2112">
        <v>15795990</v>
      </c>
      <c r="B2112">
        <v>722</v>
      </c>
      <c r="C2112" t="s">
        <v>15</v>
      </c>
      <c r="D2112" t="s">
        <v>61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 t="s">
        <v>21</v>
      </c>
      <c r="N2112" t="s">
        <v>71</v>
      </c>
      <c r="O2112" t="s">
        <v>73</v>
      </c>
      <c r="P2112" t="s">
        <v>76</v>
      </c>
      <c r="Q2112" t="s">
        <v>65</v>
      </c>
    </row>
    <row r="2113" spans="1:17" x14ac:dyDescent="0.25">
      <c r="A2113">
        <v>15603216</v>
      </c>
      <c r="B2113">
        <v>642</v>
      </c>
      <c r="C2113" t="s">
        <v>14</v>
      </c>
      <c r="D2113" t="s">
        <v>74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 t="s">
        <v>19</v>
      </c>
      <c r="N2113" t="s">
        <v>62</v>
      </c>
      <c r="O2113" t="s">
        <v>63</v>
      </c>
      <c r="P2113" t="s">
        <v>70</v>
      </c>
      <c r="Q2113" t="s">
        <v>67</v>
      </c>
    </row>
    <row r="2114" spans="1:17" x14ac:dyDescent="0.25">
      <c r="A2114">
        <v>15631201</v>
      </c>
      <c r="B2114">
        <v>472</v>
      </c>
      <c r="C2114" t="s">
        <v>16</v>
      </c>
      <c r="D2114" t="s">
        <v>61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 t="s">
        <v>19</v>
      </c>
      <c r="N2114" t="s">
        <v>68</v>
      </c>
      <c r="O2114" t="s">
        <v>63</v>
      </c>
      <c r="P2114" t="s">
        <v>75</v>
      </c>
      <c r="Q2114" t="s">
        <v>67</v>
      </c>
    </row>
    <row r="2115" spans="1:17" x14ac:dyDescent="0.25">
      <c r="A2115">
        <v>15686255</v>
      </c>
      <c r="B2115">
        <v>738</v>
      </c>
      <c r="C2115" t="s">
        <v>15</v>
      </c>
      <c r="D2115" t="s">
        <v>74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 t="s">
        <v>20</v>
      </c>
      <c r="N2115" t="s">
        <v>71</v>
      </c>
      <c r="O2115" t="s">
        <v>73</v>
      </c>
      <c r="P2115" t="s">
        <v>70</v>
      </c>
      <c r="Q2115" t="s">
        <v>67</v>
      </c>
    </row>
    <row r="2116" spans="1:17" x14ac:dyDescent="0.25">
      <c r="A2116">
        <v>15746594</v>
      </c>
      <c r="B2116">
        <v>732</v>
      </c>
      <c r="C2116" t="s">
        <v>16</v>
      </c>
      <c r="D2116" t="s">
        <v>74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 t="s">
        <v>20</v>
      </c>
      <c r="N2116" t="s">
        <v>71</v>
      </c>
      <c r="O2116" t="s">
        <v>63</v>
      </c>
      <c r="P2116" t="s">
        <v>70</v>
      </c>
      <c r="Q2116" t="s">
        <v>67</v>
      </c>
    </row>
    <row r="2117" spans="1:17" x14ac:dyDescent="0.25">
      <c r="A2117">
        <v>15718893</v>
      </c>
      <c r="B2117">
        <v>404</v>
      </c>
      <c r="C2117" t="s">
        <v>15</v>
      </c>
      <c r="D2117" t="s">
        <v>61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 t="s">
        <v>22</v>
      </c>
      <c r="N2117" t="s">
        <v>68</v>
      </c>
      <c r="O2117" t="s">
        <v>73</v>
      </c>
      <c r="P2117" t="s">
        <v>75</v>
      </c>
      <c r="Q2117" t="s">
        <v>65</v>
      </c>
    </row>
    <row r="2118" spans="1:17" x14ac:dyDescent="0.25">
      <c r="A2118">
        <v>15671609</v>
      </c>
      <c r="B2118">
        <v>701</v>
      </c>
      <c r="C2118" t="s">
        <v>14</v>
      </c>
      <c r="D2118" t="s">
        <v>74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 t="s">
        <v>21</v>
      </c>
      <c r="N2118" t="s">
        <v>71</v>
      </c>
      <c r="O2118" t="s">
        <v>63</v>
      </c>
      <c r="P2118" t="s">
        <v>70</v>
      </c>
      <c r="Q2118" t="s">
        <v>67</v>
      </c>
    </row>
    <row r="2119" spans="1:17" x14ac:dyDescent="0.25">
      <c r="A2119">
        <v>15652540</v>
      </c>
      <c r="B2119">
        <v>683</v>
      </c>
      <c r="C2119" t="s">
        <v>14</v>
      </c>
      <c r="D2119" t="s">
        <v>74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 t="s">
        <v>20</v>
      </c>
      <c r="N2119" t="s">
        <v>71</v>
      </c>
      <c r="O2119" t="s">
        <v>63</v>
      </c>
      <c r="P2119" t="s">
        <v>64</v>
      </c>
      <c r="Q2119" t="s">
        <v>67</v>
      </c>
    </row>
    <row r="2120" spans="1:17" x14ac:dyDescent="0.25">
      <c r="A2120">
        <v>15774857</v>
      </c>
      <c r="B2120">
        <v>460</v>
      </c>
      <c r="C2120" t="s">
        <v>14</v>
      </c>
      <c r="D2120" t="s">
        <v>61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  <c r="M2120" t="s">
        <v>19</v>
      </c>
      <c r="N2120" t="s">
        <v>68</v>
      </c>
      <c r="O2120" t="s">
        <v>63</v>
      </c>
      <c r="P2120" t="s">
        <v>70</v>
      </c>
      <c r="Q2120" t="s">
        <v>65</v>
      </c>
    </row>
    <row r="2121" spans="1:17" x14ac:dyDescent="0.25">
      <c r="A2121">
        <v>15791836</v>
      </c>
      <c r="B2121">
        <v>690</v>
      </c>
      <c r="C2121" t="s">
        <v>14</v>
      </c>
      <c r="D2121" t="s">
        <v>74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 t="s">
        <v>19</v>
      </c>
      <c r="N2121" t="s">
        <v>71</v>
      </c>
      <c r="O2121" t="s">
        <v>63</v>
      </c>
      <c r="P2121" t="s">
        <v>75</v>
      </c>
      <c r="Q2121" t="s">
        <v>67</v>
      </c>
    </row>
    <row r="2122" spans="1:17" x14ac:dyDescent="0.25">
      <c r="A2122">
        <v>15651554</v>
      </c>
      <c r="B2122">
        <v>618</v>
      </c>
      <c r="C2122" t="s">
        <v>15</v>
      </c>
      <c r="D2122" t="s">
        <v>61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 t="s">
        <v>22</v>
      </c>
      <c r="N2122" t="s">
        <v>62</v>
      </c>
      <c r="O2122" t="s">
        <v>73</v>
      </c>
      <c r="P2122" t="s">
        <v>75</v>
      </c>
      <c r="Q2122" t="s">
        <v>65</v>
      </c>
    </row>
    <row r="2123" spans="1:17" x14ac:dyDescent="0.25">
      <c r="A2123">
        <v>15583576</v>
      </c>
      <c r="B2123">
        <v>671</v>
      </c>
      <c r="C2123" t="s">
        <v>14</v>
      </c>
      <c r="D2123" t="s">
        <v>74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 t="s">
        <v>20</v>
      </c>
      <c r="N2123" t="s">
        <v>71</v>
      </c>
      <c r="O2123" t="s">
        <v>63</v>
      </c>
      <c r="P2123" t="s">
        <v>64</v>
      </c>
      <c r="Q2123" t="s">
        <v>67</v>
      </c>
    </row>
    <row r="2124" spans="1:17" x14ac:dyDescent="0.25">
      <c r="A2124">
        <v>15732740</v>
      </c>
      <c r="B2124">
        <v>765</v>
      </c>
      <c r="C2124" t="s">
        <v>16</v>
      </c>
      <c r="D2124" t="s">
        <v>61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 t="s">
        <v>20</v>
      </c>
      <c r="N2124" t="s">
        <v>77</v>
      </c>
      <c r="O2124" t="s">
        <v>69</v>
      </c>
      <c r="P2124" t="s">
        <v>76</v>
      </c>
      <c r="Q2124" t="s">
        <v>67</v>
      </c>
    </row>
    <row r="2125" spans="1:17" x14ac:dyDescent="0.25">
      <c r="A2125">
        <v>15723320</v>
      </c>
      <c r="B2125">
        <v>651</v>
      </c>
      <c r="C2125" t="s">
        <v>15</v>
      </c>
      <c r="D2125" t="s">
        <v>61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 t="s">
        <v>19</v>
      </c>
      <c r="N2125" t="s">
        <v>62</v>
      </c>
      <c r="O2125" t="s">
        <v>73</v>
      </c>
      <c r="P2125" t="s">
        <v>64</v>
      </c>
      <c r="Q2125" t="s">
        <v>67</v>
      </c>
    </row>
    <row r="2126" spans="1:17" x14ac:dyDescent="0.25">
      <c r="A2126">
        <v>15603851</v>
      </c>
      <c r="B2126">
        <v>704</v>
      </c>
      <c r="C2126" t="s">
        <v>14</v>
      </c>
      <c r="D2126" t="s">
        <v>74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 t="s">
        <v>20</v>
      </c>
      <c r="N2126" t="s">
        <v>71</v>
      </c>
      <c r="O2126" t="s">
        <v>73</v>
      </c>
      <c r="P2126" t="s">
        <v>70</v>
      </c>
      <c r="Q2126" t="s">
        <v>65</v>
      </c>
    </row>
    <row r="2127" spans="1:17" x14ac:dyDescent="0.25">
      <c r="A2127">
        <v>15777923</v>
      </c>
      <c r="B2127">
        <v>544</v>
      </c>
      <c r="C2127" t="s">
        <v>14</v>
      </c>
      <c r="D2127" t="s">
        <v>61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  <c r="M2127" t="s">
        <v>21</v>
      </c>
      <c r="N2127" t="s">
        <v>68</v>
      </c>
      <c r="O2127" t="s">
        <v>63</v>
      </c>
      <c r="P2127" t="s">
        <v>70</v>
      </c>
      <c r="Q2127" t="s">
        <v>67</v>
      </c>
    </row>
    <row r="2128" spans="1:17" x14ac:dyDescent="0.25">
      <c r="A2128">
        <v>15735719</v>
      </c>
      <c r="B2128">
        <v>790</v>
      </c>
      <c r="C2128" t="s">
        <v>14</v>
      </c>
      <c r="D2128" t="s">
        <v>61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  <c r="M2128" t="s">
        <v>21</v>
      </c>
      <c r="N2128" t="s">
        <v>77</v>
      </c>
      <c r="O2128" t="s">
        <v>63</v>
      </c>
      <c r="P2128" t="s">
        <v>76</v>
      </c>
      <c r="Q2128" t="s">
        <v>67</v>
      </c>
    </row>
    <row r="2129" spans="1:17" x14ac:dyDescent="0.25">
      <c r="A2129">
        <v>15703482</v>
      </c>
      <c r="B2129">
        <v>710</v>
      </c>
      <c r="C2129" t="s">
        <v>15</v>
      </c>
      <c r="D2129" t="s">
        <v>74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  <c r="M2129" t="s">
        <v>20</v>
      </c>
      <c r="N2129" t="s">
        <v>71</v>
      </c>
      <c r="O2129" t="s">
        <v>73</v>
      </c>
      <c r="P2129" t="s">
        <v>76</v>
      </c>
      <c r="Q2129" t="s">
        <v>67</v>
      </c>
    </row>
    <row r="2130" spans="1:17" x14ac:dyDescent="0.25">
      <c r="A2130">
        <v>15605835</v>
      </c>
      <c r="B2130">
        <v>743</v>
      </c>
      <c r="C2130" t="s">
        <v>14</v>
      </c>
      <c r="D2130" t="s">
        <v>74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 t="s">
        <v>20</v>
      </c>
      <c r="N2130" t="s">
        <v>77</v>
      </c>
      <c r="O2130" t="s">
        <v>66</v>
      </c>
      <c r="P2130" t="s">
        <v>70</v>
      </c>
      <c r="Q2130" t="s">
        <v>67</v>
      </c>
    </row>
    <row r="2131" spans="1:17" x14ac:dyDescent="0.25">
      <c r="A2131">
        <v>15664881</v>
      </c>
      <c r="B2131">
        <v>702</v>
      </c>
      <c r="C2131" t="s">
        <v>14</v>
      </c>
      <c r="D2131" t="s">
        <v>74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 t="s">
        <v>20</v>
      </c>
      <c r="N2131" t="s">
        <v>71</v>
      </c>
      <c r="O2131" t="s">
        <v>73</v>
      </c>
      <c r="P2131" t="s">
        <v>75</v>
      </c>
      <c r="Q2131" t="s">
        <v>67</v>
      </c>
    </row>
    <row r="2132" spans="1:17" x14ac:dyDescent="0.25">
      <c r="A2132">
        <v>15757568</v>
      </c>
      <c r="B2132">
        <v>704</v>
      </c>
      <c r="C2132" t="s">
        <v>14</v>
      </c>
      <c r="D2132" t="s">
        <v>61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  <c r="M2132" t="s">
        <v>21</v>
      </c>
      <c r="N2132" t="s">
        <v>71</v>
      </c>
      <c r="O2132" t="s">
        <v>63</v>
      </c>
      <c r="P2132" t="s">
        <v>70</v>
      </c>
      <c r="Q2132" t="s">
        <v>67</v>
      </c>
    </row>
    <row r="2133" spans="1:17" x14ac:dyDescent="0.25">
      <c r="A2133">
        <v>15792660</v>
      </c>
      <c r="B2133">
        <v>614</v>
      </c>
      <c r="C2133" t="s">
        <v>14</v>
      </c>
      <c r="D2133" t="s">
        <v>74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 t="s">
        <v>20</v>
      </c>
      <c r="N2133" t="s">
        <v>62</v>
      </c>
      <c r="O2133" t="s">
        <v>73</v>
      </c>
      <c r="P2133" t="s">
        <v>64</v>
      </c>
      <c r="Q2133" t="s">
        <v>67</v>
      </c>
    </row>
    <row r="2134" spans="1:17" x14ac:dyDescent="0.25">
      <c r="A2134">
        <v>15599722</v>
      </c>
      <c r="B2134">
        <v>609</v>
      </c>
      <c r="C2134" t="s">
        <v>16</v>
      </c>
      <c r="D2134" t="s">
        <v>61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 t="s">
        <v>21</v>
      </c>
      <c r="N2134" t="s">
        <v>62</v>
      </c>
      <c r="O2134" t="s">
        <v>66</v>
      </c>
      <c r="P2134" t="s">
        <v>70</v>
      </c>
      <c r="Q2134" t="s">
        <v>65</v>
      </c>
    </row>
    <row r="2135" spans="1:17" x14ac:dyDescent="0.25">
      <c r="A2135">
        <v>15726354</v>
      </c>
      <c r="B2135">
        <v>688</v>
      </c>
      <c r="C2135" t="s">
        <v>14</v>
      </c>
      <c r="D2135" t="s">
        <v>61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 t="s">
        <v>20</v>
      </c>
      <c r="N2135" t="s">
        <v>71</v>
      </c>
      <c r="O2135" t="s">
        <v>73</v>
      </c>
      <c r="P2135" t="s">
        <v>70</v>
      </c>
      <c r="Q2135" t="s">
        <v>67</v>
      </c>
    </row>
    <row r="2136" spans="1:17" x14ac:dyDescent="0.25">
      <c r="A2136">
        <v>15610355</v>
      </c>
      <c r="B2136">
        <v>713</v>
      </c>
      <c r="C2136" t="s">
        <v>14</v>
      </c>
      <c r="D2136" t="s">
        <v>74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 t="s">
        <v>21</v>
      </c>
      <c r="N2136" t="s">
        <v>71</v>
      </c>
      <c r="O2136" t="s">
        <v>66</v>
      </c>
      <c r="P2136" t="s">
        <v>64</v>
      </c>
      <c r="Q2136" t="s">
        <v>67</v>
      </c>
    </row>
    <row r="2137" spans="1:17" x14ac:dyDescent="0.25">
      <c r="A2137">
        <v>15704284</v>
      </c>
      <c r="B2137">
        <v>736</v>
      </c>
      <c r="C2137" t="s">
        <v>15</v>
      </c>
      <c r="D2137" t="s">
        <v>74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 t="s">
        <v>22</v>
      </c>
      <c r="N2137" t="s">
        <v>71</v>
      </c>
      <c r="O2137" t="s">
        <v>66</v>
      </c>
      <c r="P2137" t="s">
        <v>76</v>
      </c>
      <c r="Q2137" t="s">
        <v>65</v>
      </c>
    </row>
    <row r="2138" spans="1:17" x14ac:dyDescent="0.25">
      <c r="A2138">
        <v>15621893</v>
      </c>
      <c r="B2138">
        <v>727</v>
      </c>
      <c r="C2138" t="s">
        <v>14</v>
      </c>
      <c r="D2138" t="s">
        <v>74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 t="s">
        <v>19</v>
      </c>
      <c r="N2138" t="s">
        <v>71</v>
      </c>
      <c r="O2138" t="s">
        <v>73</v>
      </c>
      <c r="P2138" t="s">
        <v>75</v>
      </c>
      <c r="Q2138" t="s">
        <v>67</v>
      </c>
    </row>
    <row r="2139" spans="1:17" x14ac:dyDescent="0.25">
      <c r="A2139">
        <v>15588219</v>
      </c>
      <c r="B2139">
        <v>850</v>
      </c>
      <c r="C2139" t="s">
        <v>14</v>
      </c>
      <c r="D2139" t="s">
        <v>61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 t="s">
        <v>20</v>
      </c>
      <c r="N2139" t="s">
        <v>72</v>
      </c>
      <c r="O2139" t="s">
        <v>73</v>
      </c>
      <c r="P2139" t="s">
        <v>64</v>
      </c>
      <c r="Q2139" t="s">
        <v>67</v>
      </c>
    </row>
    <row r="2140" spans="1:17" x14ac:dyDescent="0.25">
      <c r="A2140">
        <v>15688619</v>
      </c>
      <c r="B2140">
        <v>718</v>
      </c>
      <c r="C2140" t="s">
        <v>16</v>
      </c>
      <c r="D2140" t="s">
        <v>74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 t="s">
        <v>21</v>
      </c>
      <c r="N2140" t="s">
        <v>71</v>
      </c>
      <c r="O2140" t="s">
        <v>73</v>
      </c>
      <c r="P2140" t="s">
        <v>75</v>
      </c>
      <c r="Q2140" t="s">
        <v>67</v>
      </c>
    </row>
    <row r="2141" spans="1:17" x14ac:dyDescent="0.25">
      <c r="A2141">
        <v>15765518</v>
      </c>
      <c r="B2141">
        <v>643</v>
      </c>
      <c r="C2141" t="s">
        <v>14</v>
      </c>
      <c r="D2141" t="s">
        <v>61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 t="s">
        <v>22</v>
      </c>
      <c r="N2141" t="s">
        <v>62</v>
      </c>
      <c r="O2141" t="s">
        <v>73</v>
      </c>
      <c r="P2141" t="s">
        <v>64</v>
      </c>
      <c r="Q2141" t="s">
        <v>65</v>
      </c>
    </row>
    <row r="2142" spans="1:17" x14ac:dyDescent="0.25">
      <c r="A2142">
        <v>15616931</v>
      </c>
      <c r="B2142">
        <v>653</v>
      </c>
      <c r="C2142" t="s">
        <v>14</v>
      </c>
      <c r="D2142" t="s">
        <v>74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 t="s">
        <v>21</v>
      </c>
      <c r="N2142" t="s">
        <v>62</v>
      </c>
      <c r="O2142" t="s">
        <v>73</v>
      </c>
      <c r="P2142" t="s">
        <v>70</v>
      </c>
      <c r="Q2142" t="s">
        <v>67</v>
      </c>
    </row>
    <row r="2143" spans="1:17" x14ac:dyDescent="0.25">
      <c r="A2143">
        <v>15758372</v>
      </c>
      <c r="B2143">
        <v>674</v>
      </c>
      <c r="C2143" t="s">
        <v>14</v>
      </c>
      <c r="D2143" t="s">
        <v>74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  <c r="M2143" t="s">
        <v>19</v>
      </c>
      <c r="N2143" t="s">
        <v>71</v>
      </c>
      <c r="O2143" t="s">
        <v>63</v>
      </c>
      <c r="P2143" t="s">
        <v>70</v>
      </c>
      <c r="Q2143" t="s">
        <v>65</v>
      </c>
    </row>
    <row r="2144" spans="1:17" x14ac:dyDescent="0.25">
      <c r="A2144">
        <v>15782591</v>
      </c>
      <c r="B2144">
        <v>690</v>
      </c>
      <c r="C2144" t="s">
        <v>14</v>
      </c>
      <c r="D2144" t="s">
        <v>74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 t="s">
        <v>20</v>
      </c>
      <c r="N2144" t="s">
        <v>71</v>
      </c>
      <c r="O2144" t="s">
        <v>73</v>
      </c>
      <c r="P2144" t="s">
        <v>70</v>
      </c>
      <c r="Q2144" t="s">
        <v>67</v>
      </c>
    </row>
    <row r="2145" spans="1:17" x14ac:dyDescent="0.25">
      <c r="A2145">
        <v>15612109</v>
      </c>
      <c r="B2145">
        <v>819</v>
      </c>
      <c r="C2145" t="s">
        <v>14</v>
      </c>
      <c r="D2145" t="s">
        <v>74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 t="s">
        <v>20</v>
      </c>
      <c r="N2145" t="s">
        <v>72</v>
      </c>
      <c r="O2145" t="s">
        <v>73</v>
      </c>
      <c r="P2145" t="s">
        <v>76</v>
      </c>
      <c r="Q2145" t="s">
        <v>67</v>
      </c>
    </row>
    <row r="2146" spans="1:17" x14ac:dyDescent="0.25">
      <c r="A2146">
        <v>15613712</v>
      </c>
      <c r="B2146">
        <v>634</v>
      </c>
      <c r="C2146" t="s">
        <v>16</v>
      </c>
      <c r="D2146" t="s">
        <v>74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 t="s">
        <v>20</v>
      </c>
      <c r="N2146" t="s">
        <v>62</v>
      </c>
      <c r="O2146" t="s">
        <v>63</v>
      </c>
      <c r="P2146" t="s">
        <v>64</v>
      </c>
      <c r="Q2146" t="s">
        <v>67</v>
      </c>
    </row>
    <row r="2147" spans="1:17" x14ac:dyDescent="0.25">
      <c r="A2147">
        <v>15639322</v>
      </c>
      <c r="B2147">
        <v>633</v>
      </c>
      <c r="C2147" t="s">
        <v>16</v>
      </c>
      <c r="D2147" t="s">
        <v>74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 t="s">
        <v>20</v>
      </c>
      <c r="N2147" t="s">
        <v>62</v>
      </c>
      <c r="O2147" t="s">
        <v>73</v>
      </c>
      <c r="P2147" t="s">
        <v>75</v>
      </c>
      <c r="Q2147" t="s">
        <v>67</v>
      </c>
    </row>
    <row r="2148" spans="1:17" x14ac:dyDescent="0.25">
      <c r="A2148">
        <v>15594349</v>
      </c>
      <c r="B2148">
        <v>850</v>
      </c>
      <c r="C2148" t="s">
        <v>14</v>
      </c>
      <c r="D2148" t="s">
        <v>74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 t="s">
        <v>21</v>
      </c>
      <c r="N2148" t="s">
        <v>72</v>
      </c>
      <c r="O2148" t="s">
        <v>73</v>
      </c>
      <c r="P2148" t="s">
        <v>75</v>
      </c>
      <c r="Q2148" t="s">
        <v>67</v>
      </c>
    </row>
    <row r="2149" spans="1:17" x14ac:dyDescent="0.25">
      <c r="A2149">
        <v>15574167</v>
      </c>
      <c r="B2149">
        <v>665</v>
      </c>
      <c r="C2149" t="s">
        <v>14</v>
      </c>
      <c r="D2149" t="s">
        <v>74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 t="s">
        <v>20</v>
      </c>
      <c r="N2149" t="s">
        <v>62</v>
      </c>
      <c r="O2149" t="s">
        <v>73</v>
      </c>
      <c r="P2149" t="s">
        <v>64</v>
      </c>
      <c r="Q2149" t="s">
        <v>67</v>
      </c>
    </row>
    <row r="2150" spans="1:17" x14ac:dyDescent="0.25">
      <c r="A2150">
        <v>15811842</v>
      </c>
      <c r="B2150">
        <v>630</v>
      </c>
      <c r="C2150" t="s">
        <v>16</v>
      </c>
      <c r="D2150" t="s">
        <v>74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 t="s">
        <v>19</v>
      </c>
      <c r="N2150" t="s">
        <v>62</v>
      </c>
      <c r="O2150" t="s">
        <v>63</v>
      </c>
      <c r="P2150" t="s">
        <v>70</v>
      </c>
      <c r="Q2150" t="s">
        <v>67</v>
      </c>
    </row>
    <row r="2151" spans="1:17" x14ac:dyDescent="0.25">
      <c r="A2151">
        <v>15648794</v>
      </c>
      <c r="B2151">
        <v>836</v>
      </c>
      <c r="C2151" t="s">
        <v>16</v>
      </c>
      <c r="D2151" t="s">
        <v>74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  <c r="M2151" t="s">
        <v>22</v>
      </c>
      <c r="N2151" t="s">
        <v>72</v>
      </c>
      <c r="O2151" t="s">
        <v>73</v>
      </c>
      <c r="P2151" t="s">
        <v>75</v>
      </c>
      <c r="Q2151" t="s">
        <v>65</v>
      </c>
    </row>
    <row r="2152" spans="1:17" x14ac:dyDescent="0.25">
      <c r="A2152">
        <v>15771211</v>
      </c>
      <c r="B2152">
        <v>668</v>
      </c>
      <c r="C2152" t="s">
        <v>14</v>
      </c>
      <c r="D2152" t="s">
        <v>74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 t="s">
        <v>20</v>
      </c>
      <c r="N2152" t="s">
        <v>62</v>
      </c>
      <c r="O2152" t="s">
        <v>66</v>
      </c>
      <c r="P2152" t="s">
        <v>76</v>
      </c>
      <c r="Q2152" t="s">
        <v>67</v>
      </c>
    </row>
    <row r="2153" spans="1:17" x14ac:dyDescent="0.25">
      <c r="A2153">
        <v>15588614</v>
      </c>
      <c r="B2153">
        <v>753</v>
      </c>
      <c r="C2153" t="s">
        <v>14</v>
      </c>
      <c r="D2153" t="s">
        <v>74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  <c r="M2153" t="s">
        <v>22</v>
      </c>
      <c r="N2153" t="s">
        <v>77</v>
      </c>
      <c r="O2153" t="s">
        <v>63</v>
      </c>
      <c r="P2153" t="s">
        <v>70</v>
      </c>
      <c r="Q2153" t="s">
        <v>65</v>
      </c>
    </row>
    <row r="2154" spans="1:17" x14ac:dyDescent="0.25">
      <c r="A2154">
        <v>15630698</v>
      </c>
      <c r="B2154">
        <v>745</v>
      </c>
      <c r="C2154" t="s">
        <v>14</v>
      </c>
      <c r="D2154" t="s">
        <v>61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 t="s">
        <v>22</v>
      </c>
      <c r="N2154" t="s">
        <v>77</v>
      </c>
      <c r="O2154" t="s">
        <v>73</v>
      </c>
      <c r="P2154" t="s">
        <v>76</v>
      </c>
      <c r="Q2154" t="s">
        <v>65</v>
      </c>
    </row>
    <row r="2155" spans="1:17" x14ac:dyDescent="0.25">
      <c r="A2155">
        <v>15694200</v>
      </c>
      <c r="B2155">
        <v>693</v>
      </c>
      <c r="C2155" t="s">
        <v>14</v>
      </c>
      <c r="D2155" t="s">
        <v>74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 t="s">
        <v>20</v>
      </c>
      <c r="N2155" t="s">
        <v>71</v>
      </c>
      <c r="O2155" t="s">
        <v>69</v>
      </c>
      <c r="P2155" t="s">
        <v>70</v>
      </c>
      <c r="Q2155" t="s">
        <v>65</v>
      </c>
    </row>
    <row r="2156" spans="1:17" x14ac:dyDescent="0.25">
      <c r="A2156">
        <v>15721426</v>
      </c>
      <c r="B2156">
        <v>606</v>
      </c>
      <c r="C2156" t="s">
        <v>15</v>
      </c>
      <c r="D2156" t="s">
        <v>74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 t="s">
        <v>23</v>
      </c>
      <c r="N2156" t="s">
        <v>62</v>
      </c>
      <c r="O2156" t="s">
        <v>73</v>
      </c>
      <c r="P2156" t="s">
        <v>76</v>
      </c>
      <c r="Q2156" t="s">
        <v>65</v>
      </c>
    </row>
    <row r="2157" spans="1:17" x14ac:dyDescent="0.25">
      <c r="A2157">
        <v>15725997</v>
      </c>
      <c r="B2157">
        <v>660</v>
      </c>
      <c r="C2157" t="s">
        <v>14</v>
      </c>
      <c r="D2157" t="s">
        <v>61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 t="s">
        <v>20</v>
      </c>
      <c r="N2157" t="s">
        <v>62</v>
      </c>
      <c r="O2157" t="s">
        <v>73</v>
      </c>
      <c r="P2157" t="s">
        <v>70</v>
      </c>
      <c r="Q2157" t="s">
        <v>67</v>
      </c>
    </row>
    <row r="2158" spans="1:17" x14ac:dyDescent="0.25">
      <c r="A2158">
        <v>15762138</v>
      </c>
      <c r="B2158">
        <v>608</v>
      </c>
      <c r="C2158" t="s">
        <v>14</v>
      </c>
      <c r="D2158" t="s">
        <v>74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 t="s">
        <v>21</v>
      </c>
      <c r="N2158" t="s">
        <v>62</v>
      </c>
      <c r="O2158" t="s">
        <v>63</v>
      </c>
      <c r="P2158" t="s">
        <v>75</v>
      </c>
      <c r="Q2158" t="s">
        <v>67</v>
      </c>
    </row>
    <row r="2159" spans="1:17" x14ac:dyDescent="0.25">
      <c r="A2159">
        <v>15750649</v>
      </c>
      <c r="B2159">
        <v>744</v>
      </c>
      <c r="C2159" t="s">
        <v>14</v>
      </c>
      <c r="D2159" t="s">
        <v>61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 t="s">
        <v>21</v>
      </c>
      <c r="N2159" t="s">
        <v>77</v>
      </c>
      <c r="O2159" t="s">
        <v>63</v>
      </c>
      <c r="P2159" t="s">
        <v>75</v>
      </c>
      <c r="Q2159" t="s">
        <v>67</v>
      </c>
    </row>
    <row r="2160" spans="1:17" x14ac:dyDescent="0.25">
      <c r="A2160">
        <v>15685706</v>
      </c>
      <c r="B2160">
        <v>731</v>
      </c>
      <c r="C2160" t="s">
        <v>14</v>
      </c>
      <c r="D2160" t="s">
        <v>61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  <c r="M2160" t="s">
        <v>21</v>
      </c>
      <c r="N2160" t="s">
        <v>71</v>
      </c>
      <c r="O2160" t="s">
        <v>73</v>
      </c>
      <c r="P2160" t="s">
        <v>70</v>
      </c>
      <c r="Q2160" t="s">
        <v>67</v>
      </c>
    </row>
    <row r="2161" spans="1:17" x14ac:dyDescent="0.25">
      <c r="A2161">
        <v>15641835</v>
      </c>
      <c r="B2161">
        <v>683</v>
      </c>
      <c r="C2161" t="s">
        <v>14</v>
      </c>
      <c r="D2161" t="s">
        <v>74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 t="s">
        <v>23</v>
      </c>
      <c r="N2161" t="s">
        <v>71</v>
      </c>
      <c r="O2161" t="s">
        <v>73</v>
      </c>
      <c r="P2161" t="s">
        <v>75</v>
      </c>
      <c r="Q2161" t="s">
        <v>67</v>
      </c>
    </row>
    <row r="2162" spans="1:17" x14ac:dyDescent="0.25">
      <c r="A2162">
        <v>15586821</v>
      </c>
      <c r="B2162">
        <v>727</v>
      </c>
      <c r="C2162" t="s">
        <v>14</v>
      </c>
      <c r="D2162" t="s">
        <v>74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  <c r="M2162" t="s">
        <v>19</v>
      </c>
      <c r="N2162" t="s">
        <v>71</v>
      </c>
      <c r="O2162" t="s">
        <v>63</v>
      </c>
      <c r="P2162" t="s">
        <v>75</v>
      </c>
      <c r="Q2162" t="s">
        <v>67</v>
      </c>
    </row>
    <row r="2163" spans="1:17" x14ac:dyDescent="0.25">
      <c r="A2163">
        <v>15569678</v>
      </c>
      <c r="B2163">
        <v>561</v>
      </c>
      <c r="C2163" t="s">
        <v>15</v>
      </c>
      <c r="D2163" t="s">
        <v>74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  <c r="M2163" t="s">
        <v>20</v>
      </c>
      <c r="N2163" t="s">
        <v>68</v>
      </c>
      <c r="O2163" t="s">
        <v>69</v>
      </c>
      <c r="P2163" t="s">
        <v>70</v>
      </c>
      <c r="Q2163" t="s">
        <v>67</v>
      </c>
    </row>
    <row r="2164" spans="1:17" x14ac:dyDescent="0.25">
      <c r="A2164">
        <v>15793842</v>
      </c>
      <c r="B2164">
        <v>700</v>
      </c>
      <c r="C2164" t="s">
        <v>14</v>
      </c>
      <c r="D2164" t="s">
        <v>61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 t="s">
        <v>20</v>
      </c>
      <c r="N2164" t="s">
        <v>71</v>
      </c>
      <c r="O2164" t="s">
        <v>66</v>
      </c>
      <c r="P2164" t="s">
        <v>64</v>
      </c>
      <c r="Q2164" t="s">
        <v>67</v>
      </c>
    </row>
    <row r="2165" spans="1:17" x14ac:dyDescent="0.25">
      <c r="A2165">
        <v>15667554</v>
      </c>
      <c r="B2165">
        <v>605</v>
      </c>
      <c r="C2165" t="s">
        <v>14</v>
      </c>
      <c r="D2165" t="s">
        <v>74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 t="s">
        <v>20</v>
      </c>
      <c r="N2165" t="s">
        <v>62</v>
      </c>
      <c r="O2165" t="s">
        <v>63</v>
      </c>
      <c r="P2165" t="s">
        <v>70</v>
      </c>
      <c r="Q2165" t="s">
        <v>67</v>
      </c>
    </row>
    <row r="2166" spans="1:17" x14ac:dyDescent="0.25">
      <c r="A2166">
        <v>15794479</v>
      </c>
      <c r="B2166">
        <v>767</v>
      </c>
      <c r="C2166" t="s">
        <v>16</v>
      </c>
      <c r="D2166" t="s">
        <v>74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 t="s">
        <v>23</v>
      </c>
      <c r="N2166" t="s">
        <v>77</v>
      </c>
      <c r="O2166" t="s">
        <v>73</v>
      </c>
      <c r="P2166" t="s">
        <v>70</v>
      </c>
      <c r="Q2166" t="s">
        <v>67</v>
      </c>
    </row>
    <row r="2167" spans="1:17" x14ac:dyDescent="0.25">
      <c r="A2167">
        <v>15585041</v>
      </c>
      <c r="B2167">
        <v>511</v>
      </c>
      <c r="C2167" t="s">
        <v>14</v>
      </c>
      <c r="D2167" t="s">
        <v>74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 t="s">
        <v>20</v>
      </c>
      <c r="N2167" t="s">
        <v>68</v>
      </c>
      <c r="O2167" t="s">
        <v>63</v>
      </c>
      <c r="P2167" t="s">
        <v>70</v>
      </c>
      <c r="Q2167" t="s">
        <v>67</v>
      </c>
    </row>
    <row r="2168" spans="1:17" x14ac:dyDescent="0.25">
      <c r="A2168">
        <v>15780650</v>
      </c>
      <c r="B2168">
        <v>667</v>
      </c>
      <c r="C2168" t="s">
        <v>14</v>
      </c>
      <c r="D2168" t="s">
        <v>74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 t="s">
        <v>21</v>
      </c>
      <c r="N2168" t="s">
        <v>62</v>
      </c>
      <c r="O2168" t="s">
        <v>63</v>
      </c>
      <c r="P2168" t="s">
        <v>76</v>
      </c>
      <c r="Q2168" t="s">
        <v>67</v>
      </c>
    </row>
    <row r="2169" spans="1:17" x14ac:dyDescent="0.25">
      <c r="A2169">
        <v>15780846</v>
      </c>
      <c r="B2169">
        <v>787</v>
      </c>
      <c r="C2169" t="s">
        <v>14</v>
      </c>
      <c r="D2169" t="s">
        <v>74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 t="s">
        <v>20</v>
      </c>
      <c r="N2169" t="s">
        <v>77</v>
      </c>
      <c r="O2169" t="s">
        <v>73</v>
      </c>
      <c r="P2169" t="s">
        <v>64</v>
      </c>
      <c r="Q2169" t="s">
        <v>67</v>
      </c>
    </row>
    <row r="2170" spans="1:17" x14ac:dyDescent="0.25">
      <c r="A2170">
        <v>15805260</v>
      </c>
      <c r="B2170">
        <v>705</v>
      </c>
      <c r="C2170" t="s">
        <v>15</v>
      </c>
      <c r="D2170" t="s">
        <v>61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 t="s">
        <v>22</v>
      </c>
      <c r="N2170" t="s">
        <v>71</v>
      </c>
      <c r="O2170" t="s">
        <v>73</v>
      </c>
      <c r="P2170" t="s">
        <v>64</v>
      </c>
      <c r="Q2170" t="s">
        <v>65</v>
      </c>
    </row>
    <row r="2171" spans="1:17" x14ac:dyDescent="0.25">
      <c r="A2171">
        <v>15621629</v>
      </c>
      <c r="B2171">
        <v>773</v>
      </c>
      <c r="C2171" t="s">
        <v>15</v>
      </c>
      <c r="D2171" t="s">
        <v>74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 t="s">
        <v>21</v>
      </c>
      <c r="N2171" t="s">
        <v>77</v>
      </c>
      <c r="O2171" t="s">
        <v>66</v>
      </c>
      <c r="P2171" t="s">
        <v>70</v>
      </c>
      <c r="Q2171" t="s">
        <v>67</v>
      </c>
    </row>
    <row r="2172" spans="1:17" x14ac:dyDescent="0.25">
      <c r="A2172">
        <v>15662151</v>
      </c>
      <c r="B2172">
        <v>554</v>
      </c>
      <c r="C2172" t="s">
        <v>14</v>
      </c>
      <c r="D2172" t="s">
        <v>74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 t="s">
        <v>21</v>
      </c>
      <c r="N2172" t="s">
        <v>68</v>
      </c>
      <c r="O2172" t="s">
        <v>63</v>
      </c>
      <c r="P2172" t="s">
        <v>75</v>
      </c>
      <c r="Q2172" t="s">
        <v>67</v>
      </c>
    </row>
    <row r="2173" spans="1:17" x14ac:dyDescent="0.25">
      <c r="A2173">
        <v>15747174</v>
      </c>
      <c r="B2173">
        <v>526</v>
      </c>
      <c r="C2173" t="s">
        <v>15</v>
      </c>
      <c r="D2173" t="s">
        <v>74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 t="s">
        <v>22</v>
      </c>
      <c r="N2173" t="s">
        <v>68</v>
      </c>
      <c r="O2173" t="s">
        <v>69</v>
      </c>
      <c r="P2173" t="s">
        <v>76</v>
      </c>
      <c r="Q2173" t="s">
        <v>67</v>
      </c>
    </row>
    <row r="2174" spans="1:17" x14ac:dyDescent="0.25">
      <c r="A2174">
        <v>15651585</v>
      </c>
      <c r="B2174">
        <v>661</v>
      </c>
      <c r="C2174" t="s">
        <v>15</v>
      </c>
      <c r="D2174" t="s">
        <v>74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 t="s">
        <v>20</v>
      </c>
      <c r="N2174" t="s">
        <v>62</v>
      </c>
      <c r="O2174" t="s">
        <v>73</v>
      </c>
      <c r="P2174" t="s">
        <v>64</v>
      </c>
      <c r="Q2174" t="s">
        <v>67</v>
      </c>
    </row>
    <row r="2175" spans="1:17" x14ac:dyDescent="0.25">
      <c r="A2175">
        <v>15649738</v>
      </c>
      <c r="B2175">
        <v>698</v>
      </c>
      <c r="C2175" t="s">
        <v>14</v>
      </c>
      <c r="D2175" t="s">
        <v>61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 t="s">
        <v>21</v>
      </c>
      <c r="N2175" t="s">
        <v>71</v>
      </c>
      <c r="O2175" t="s">
        <v>63</v>
      </c>
      <c r="P2175" t="s">
        <v>64</v>
      </c>
      <c r="Q2175" t="s">
        <v>67</v>
      </c>
    </row>
    <row r="2176" spans="1:17" x14ac:dyDescent="0.25">
      <c r="A2176">
        <v>15633108</v>
      </c>
      <c r="B2176">
        <v>646</v>
      </c>
      <c r="C2176" t="s">
        <v>14</v>
      </c>
      <c r="D2176" t="s">
        <v>74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  <c r="M2176" t="s">
        <v>19</v>
      </c>
      <c r="N2176" t="s">
        <v>62</v>
      </c>
      <c r="O2176" t="s">
        <v>73</v>
      </c>
      <c r="P2176" t="s">
        <v>75</v>
      </c>
      <c r="Q2176" t="s">
        <v>67</v>
      </c>
    </row>
    <row r="2177" spans="1:17" x14ac:dyDescent="0.25">
      <c r="A2177">
        <v>15769254</v>
      </c>
      <c r="B2177">
        <v>757</v>
      </c>
      <c r="C2177" t="s">
        <v>15</v>
      </c>
      <c r="D2177" t="s">
        <v>61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 t="s">
        <v>20</v>
      </c>
      <c r="N2177" t="s">
        <v>77</v>
      </c>
      <c r="O2177" t="s">
        <v>73</v>
      </c>
      <c r="P2177" t="s">
        <v>76</v>
      </c>
      <c r="Q2177" t="s">
        <v>67</v>
      </c>
    </row>
    <row r="2178" spans="1:17" x14ac:dyDescent="0.25">
      <c r="A2178">
        <v>15704746</v>
      </c>
      <c r="B2178">
        <v>699</v>
      </c>
      <c r="C2178" t="s">
        <v>16</v>
      </c>
      <c r="D2178" t="s">
        <v>74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 t="s">
        <v>20</v>
      </c>
      <c r="N2178" t="s">
        <v>71</v>
      </c>
      <c r="O2178" t="s">
        <v>69</v>
      </c>
      <c r="P2178" t="s">
        <v>64</v>
      </c>
      <c r="Q2178" t="s">
        <v>67</v>
      </c>
    </row>
    <row r="2179" spans="1:17" x14ac:dyDescent="0.25">
      <c r="A2179">
        <v>15637644</v>
      </c>
      <c r="B2179">
        <v>667</v>
      </c>
      <c r="C2179" t="s">
        <v>14</v>
      </c>
      <c r="D2179" t="s">
        <v>61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  <c r="M2179" t="s">
        <v>19</v>
      </c>
      <c r="N2179" t="s">
        <v>62</v>
      </c>
      <c r="O2179" t="s">
        <v>63</v>
      </c>
      <c r="P2179" t="s">
        <v>75</v>
      </c>
      <c r="Q2179" t="s">
        <v>67</v>
      </c>
    </row>
    <row r="2180" spans="1:17" x14ac:dyDescent="0.25">
      <c r="A2180">
        <v>15609562</v>
      </c>
      <c r="B2180">
        <v>774</v>
      </c>
      <c r="C2180" t="s">
        <v>16</v>
      </c>
      <c r="D2180" t="s">
        <v>61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 t="s">
        <v>21</v>
      </c>
      <c r="N2180" t="s">
        <v>77</v>
      </c>
      <c r="O2180" t="s">
        <v>73</v>
      </c>
      <c r="P2180" t="s">
        <v>64</v>
      </c>
      <c r="Q2180" t="s">
        <v>67</v>
      </c>
    </row>
    <row r="2181" spans="1:17" x14ac:dyDescent="0.25">
      <c r="A2181">
        <v>15787459</v>
      </c>
      <c r="B2181">
        <v>745</v>
      </c>
      <c r="C2181" t="s">
        <v>16</v>
      </c>
      <c r="D2181" t="s">
        <v>74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 t="s">
        <v>21</v>
      </c>
      <c r="N2181" t="s">
        <v>77</v>
      </c>
      <c r="O2181" t="s">
        <v>66</v>
      </c>
      <c r="P2181" t="s">
        <v>75</v>
      </c>
      <c r="Q2181" t="s">
        <v>67</v>
      </c>
    </row>
    <row r="2182" spans="1:17" x14ac:dyDescent="0.25">
      <c r="A2182">
        <v>15762902</v>
      </c>
      <c r="B2182">
        <v>649</v>
      </c>
      <c r="C2182" t="s">
        <v>14</v>
      </c>
      <c r="D2182" t="s">
        <v>61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 t="s">
        <v>21</v>
      </c>
      <c r="N2182" t="s">
        <v>62</v>
      </c>
      <c r="O2182" t="s">
        <v>63</v>
      </c>
      <c r="P2182" t="s">
        <v>70</v>
      </c>
      <c r="Q2182" t="s">
        <v>67</v>
      </c>
    </row>
    <row r="2183" spans="1:17" x14ac:dyDescent="0.25">
      <c r="A2183">
        <v>15738605</v>
      </c>
      <c r="B2183">
        <v>634</v>
      </c>
      <c r="C2183" t="s">
        <v>15</v>
      </c>
      <c r="D2183" t="s">
        <v>61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 t="s">
        <v>21</v>
      </c>
      <c r="N2183" t="s">
        <v>62</v>
      </c>
      <c r="O2183" t="s">
        <v>73</v>
      </c>
      <c r="P2183" t="s">
        <v>75</v>
      </c>
      <c r="Q2183" t="s">
        <v>65</v>
      </c>
    </row>
    <row r="2184" spans="1:17" x14ac:dyDescent="0.25">
      <c r="A2184">
        <v>15724889</v>
      </c>
      <c r="B2184">
        <v>665</v>
      </c>
      <c r="C2184" t="s">
        <v>16</v>
      </c>
      <c r="D2184" t="s">
        <v>74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  <c r="M2184" t="s">
        <v>20</v>
      </c>
      <c r="N2184" t="s">
        <v>62</v>
      </c>
      <c r="O2184" t="s">
        <v>63</v>
      </c>
      <c r="P2184" t="s">
        <v>76</v>
      </c>
      <c r="Q2184" t="s">
        <v>67</v>
      </c>
    </row>
    <row r="2185" spans="1:17" x14ac:dyDescent="0.25">
      <c r="A2185">
        <v>15730735</v>
      </c>
      <c r="B2185">
        <v>713</v>
      </c>
      <c r="C2185" t="s">
        <v>14</v>
      </c>
      <c r="D2185" t="s">
        <v>74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 t="s">
        <v>20</v>
      </c>
      <c r="N2185" t="s">
        <v>71</v>
      </c>
      <c r="O2185" t="s">
        <v>66</v>
      </c>
      <c r="P2185" t="s">
        <v>76</v>
      </c>
      <c r="Q2185" t="s">
        <v>67</v>
      </c>
    </row>
    <row r="2186" spans="1:17" x14ac:dyDescent="0.25">
      <c r="A2186">
        <v>15689147</v>
      </c>
      <c r="B2186">
        <v>652</v>
      </c>
      <c r="C2186" t="s">
        <v>14</v>
      </c>
      <c r="D2186" t="s">
        <v>61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 t="s">
        <v>21</v>
      </c>
      <c r="N2186" t="s">
        <v>62</v>
      </c>
      <c r="O2186" t="s">
        <v>63</v>
      </c>
      <c r="P2186" t="s">
        <v>64</v>
      </c>
      <c r="Q2186" t="s">
        <v>67</v>
      </c>
    </row>
    <row r="2187" spans="1:17" x14ac:dyDescent="0.25">
      <c r="A2187">
        <v>15730397</v>
      </c>
      <c r="B2187">
        <v>739</v>
      </c>
      <c r="C2187" t="s">
        <v>16</v>
      </c>
      <c r="D2187" t="s">
        <v>74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 t="s">
        <v>21</v>
      </c>
      <c r="N2187" t="s">
        <v>71</v>
      </c>
      <c r="O2187" t="s">
        <v>73</v>
      </c>
      <c r="P2187" t="s">
        <v>64</v>
      </c>
      <c r="Q2187" t="s">
        <v>67</v>
      </c>
    </row>
    <row r="2188" spans="1:17" x14ac:dyDescent="0.25">
      <c r="A2188">
        <v>15762169</v>
      </c>
      <c r="B2188">
        <v>556</v>
      </c>
      <c r="C2188" t="s">
        <v>15</v>
      </c>
      <c r="D2188" t="s">
        <v>74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 t="s">
        <v>20</v>
      </c>
      <c r="N2188" t="s">
        <v>68</v>
      </c>
      <c r="O2188" t="s">
        <v>73</v>
      </c>
      <c r="P2188" t="s">
        <v>76</v>
      </c>
      <c r="Q2188" t="s">
        <v>65</v>
      </c>
    </row>
    <row r="2189" spans="1:17" x14ac:dyDescent="0.25">
      <c r="A2189">
        <v>15589320</v>
      </c>
      <c r="B2189">
        <v>699</v>
      </c>
      <c r="C2189" t="s">
        <v>16</v>
      </c>
      <c r="D2189" t="s">
        <v>74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  <c r="M2189" t="s">
        <v>20</v>
      </c>
      <c r="N2189" t="s">
        <v>71</v>
      </c>
      <c r="O2189" t="s">
        <v>63</v>
      </c>
      <c r="P2189" t="s">
        <v>70</v>
      </c>
      <c r="Q2189" t="s">
        <v>67</v>
      </c>
    </row>
    <row r="2190" spans="1:17" x14ac:dyDescent="0.25">
      <c r="A2190">
        <v>15799211</v>
      </c>
      <c r="B2190">
        <v>708</v>
      </c>
      <c r="C2190" t="s">
        <v>16</v>
      </c>
      <c r="D2190" t="s">
        <v>61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 t="s">
        <v>20</v>
      </c>
      <c r="N2190" t="s">
        <v>71</v>
      </c>
      <c r="O2190" t="s">
        <v>69</v>
      </c>
      <c r="P2190" t="s">
        <v>70</v>
      </c>
      <c r="Q2190" t="s">
        <v>67</v>
      </c>
    </row>
    <row r="2191" spans="1:17" x14ac:dyDescent="0.25">
      <c r="A2191">
        <v>15798310</v>
      </c>
      <c r="B2191">
        <v>480</v>
      </c>
      <c r="C2191" t="s">
        <v>14</v>
      </c>
      <c r="D2191" t="s">
        <v>74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 t="s">
        <v>20</v>
      </c>
      <c r="N2191" t="s">
        <v>68</v>
      </c>
      <c r="O2191" t="s">
        <v>69</v>
      </c>
      <c r="P2191" t="s">
        <v>64</v>
      </c>
      <c r="Q2191" t="s">
        <v>67</v>
      </c>
    </row>
    <row r="2192" spans="1:17" x14ac:dyDescent="0.25">
      <c r="A2192">
        <v>15609998</v>
      </c>
      <c r="B2192">
        <v>700</v>
      </c>
      <c r="C2192" t="s">
        <v>15</v>
      </c>
      <c r="D2192" t="s">
        <v>61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  <c r="M2192" t="s">
        <v>22</v>
      </c>
      <c r="N2192" t="s">
        <v>71</v>
      </c>
      <c r="O2192" t="s">
        <v>73</v>
      </c>
      <c r="P2192" t="s">
        <v>75</v>
      </c>
      <c r="Q2192" t="s">
        <v>65</v>
      </c>
    </row>
    <row r="2193" spans="1:17" x14ac:dyDescent="0.25">
      <c r="A2193">
        <v>15583548</v>
      </c>
      <c r="B2193">
        <v>525</v>
      </c>
      <c r="C2193" t="s">
        <v>16</v>
      </c>
      <c r="D2193" t="s">
        <v>61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 t="s">
        <v>21</v>
      </c>
      <c r="N2193" t="s">
        <v>68</v>
      </c>
      <c r="O2193" t="s">
        <v>73</v>
      </c>
      <c r="P2193" t="s">
        <v>70</v>
      </c>
      <c r="Q2193" t="s">
        <v>65</v>
      </c>
    </row>
    <row r="2194" spans="1:17" x14ac:dyDescent="0.25">
      <c r="A2194">
        <v>15761763</v>
      </c>
      <c r="B2194">
        <v>845</v>
      </c>
      <c r="C2194" t="s">
        <v>14</v>
      </c>
      <c r="D2194" t="s">
        <v>74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 t="s">
        <v>20</v>
      </c>
      <c r="N2194" t="s">
        <v>72</v>
      </c>
      <c r="O2194" t="s">
        <v>69</v>
      </c>
      <c r="P2194" t="s">
        <v>70</v>
      </c>
      <c r="Q2194" t="s">
        <v>67</v>
      </c>
    </row>
    <row r="2195" spans="1:17" x14ac:dyDescent="0.25">
      <c r="A2195">
        <v>15764409</v>
      </c>
      <c r="B2195">
        <v>613</v>
      </c>
      <c r="C2195" t="s">
        <v>14</v>
      </c>
      <c r="D2195" t="s">
        <v>74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 t="s">
        <v>20</v>
      </c>
      <c r="N2195" t="s">
        <v>62</v>
      </c>
      <c r="O2195" t="s">
        <v>73</v>
      </c>
      <c r="P2195" t="s">
        <v>76</v>
      </c>
      <c r="Q2195" t="s">
        <v>67</v>
      </c>
    </row>
    <row r="2196" spans="1:17" x14ac:dyDescent="0.25">
      <c r="A2196">
        <v>15710161</v>
      </c>
      <c r="B2196">
        <v>850</v>
      </c>
      <c r="C2196" t="s">
        <v>14</v>
      </c>
      <c r="D2196" t="s">
        <v>61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 t="s">
        <v>20</v>
      </c>
      <c r="N2196" t="s">
        <v>72</v>
      </c>
      <c r="O2196" t="s">
        <v>63</v>
      </c>
      <c r="P2196" t="s">
        <v>64</v>
      </c>
      <c r="Q2196" t="s">
        <v>67</v>
      </c>
    </row>
    <row r="2197" spans="1:17" x14ac:dyDescent="0.25">
      <c r="A2197">
        <v>15735246</v>
      </c>
      <c r="B2197">
        <v>798</v>
      </c>
      <c r="C2197" t="s">
        <v>16</v>
      </c>
      <c r="D2197" t="s">
        <v>61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 t="s">
        <v>22</v>
      </c>
      <c r="N2197" t="s">
        <v>77</v>
      </c>
      <c r="O2197" t="s">
        <v>63</v>
      </c>
      <c r="P2197" t="s">
        <v>76</v>
      </c>
      <c r="Q2197" t="s">
        <v>65</v>
      </c>
    </row>
    <row r="2198" spans="1:17" x14ac:dyDescent="0.25">
      <c r="A2198">
        <v>15791700</v>
      </c>
      <c r="B2198">
        <v>773</v>
      </c>
      <c r="C2198" t="s">
        <v>15</v>
      </c>
      <c r="D2198" t="s">
        <v>74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 t="s">
        <v>21</v>
      </c>
      <c r="N2198" t="s">
        <v>77</v>
      </c>
      <c r="O2198" t="s">
        <v>73</v>
      </c>
      <c r="P2198" t="s">
        <v>64</v>
      </c>
      <c r="Q2198" t="s">
        <v>65</v>
      </c>
    </row>
    <row r="2199" spans="1:17" x14ac:dyDescent="0.25">
      <c r="A2199">
        <v>15670753</v>
      </c>
      <c r="B2199">
        <v>614</v>
      </c>
      <c r="C2199" t="s">
        <v>16</v>
      </c>
      <c r="D2199" t="s">
        <v>74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 t="s">
        <v>20</v>
      </c>
      <c r="N2199" t="s">
        <v>62</v>
      </c>
      <c r="O2199" t="s">
        <v>73</v>
      </c>
      <c r="P2199" t="s">
        <v>64</v>
      </c>
      <c r="Q2199" t="s">
        <v>67</v>
      </c>
    </row>
    <row r="2200" spans="1:17" x14ac:dyDescent="0.25">
      <c r="A2200">
        <v>15573876</v>
      </c>
      <c r="B2200">
        <v>473</v>
      </c>
      <c r="C2200" t="s">
        <v>16</v>
      </c>
      <c r="D2200" t="s">
        <v>74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 t="s">
        <v>21</v>
      </c>
      <c r="N2200" t="s">
        <v>68</v>
      </c>
      <c r="O2200" t="s">
        <v>63</v>
      </c>
      <c r="P2200" t="s">
        <v>70</v>
      </c>
      <c r="Q2200" t="s">
        <v>67</v>
      </c>
    </row>
    <row r="2201" spans="1:17" x14ac:dyDescent="0.25">
      <c r="A2201">
        <v>15770174</v>
      </c>
      <c r="B2201">
        <v>762</v>
      </c>
      <c r="C2201" t="s">
        <v>14</v>
      </c>
      <c r="D2201" t="s">
        <v>74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 t="s">
        <v>19</v>
      </c>
      <c r="N2201" t="s">
        <v>77</v>
      </c>
      <c r="O2201" t="s">
        <v>73</v>
      </c>
      <c r="P2201" t="s">
        <v>70</v>
      </c>
      <c r="Q2201" t="s">
        <v>67</v>
      </c>
    </row>
    <row r="2202" spans="1:17" x14ac:dyDescent="0.25">
      <c r="A2202">
        <v>15641114</v>
      </c>
      <c r="B2202">
        <v>701</v>
      </c>
      <c r="C2202" t="s">
        <v>14</v>
      </c>
      <c r="D2202" t="s">
        <v>74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 t="s">
        <v>20</v>
      </c>
      <c r="N2202" t="s">
        <v>71</v>
      </c>
      <c r="O2202" t="s">
        <v>73</v>
      </c>
      <c r="P2202" t="s">
        <v>70</v>
      </c>
      <c r="Q2202" t="s">
        <v>67</v>
      </c>
    </row>
    <row r="2203" spans="1:17" x14ac:dyDescent="0.25">
      <c r="A2203">
        <v>15682435</v>
      </c>
      <c r="B2203">
        <v>600</v>
      </c>
      <c r="C2203" t="s">
        <v>14</v>
      </c>
      <c r="D2203" t="s">
        <v>74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 t="s">
        <v>20</v>
      </c>
      <c r="N2203" t="s">
        <v>62</v>
      </c>
      <c r="O2203" t="s">
        <v>73</v>
      </c>
      <c r="P2203" t="s">
        <v>75</v>
      </c>
      <c r="Q2203" t="s">
        <v>67</v>
      </c>
    </row>
    <row r="2204" spans="1:17" x14ac:dyDescent="0.25">
      <c r="A2204">
        <v>15751788</v>
      </c>
      <c r="B2204">
        <v>850</v>
      </c>
      <c r="C2204" t="s">
        <v>16</v>
      </c>
      <c r="D2204" t="s">
        <v>74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 t="s">
        <v>19</v>
      </c>
      <c r="N2204" t="s">
        <v>72</v>
      </c>
      <c r="O2204" t="s">
        <v>66</v>
      </c>
      <c r="P2204" t="s">
        <v>76</v>
      </c>
      <c r="Q2204" t="s">
        <v>67</v>
      </c>
    </row>
    <row r="2205" spans="1:17" x14ac:dyDescent="0.25">
      <c r="A2205">
        <v>15672598</v>
      </c>
      <c r="B2205">
        <v>613</v>
      </c>
      <c r="C2205" t="s">
        <v>16</v>
      </c>
      <c r="D2205" t="s">
        <v>74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 t="s">
        <v>20</v>
      </c>
      <c r="N2205" t="s">
        <v>62</v>
      </c>
      <c r="O2205" t="s">
        <v>73</v>
      </c>
      <c r="P2205" t="s">
        <v>76</v>
      </c>
      <c r="Q2205" t="s">
        <v>67</v>
      </c>
    </row>
    <row r="2206" spans="1:17" x14ac:dyDescent="0.25">
      <c r="A2206">
        <v>15762803</v>
      </c>
      <c r="B2206">
        <v>509</v>
      </c>
      <c r="C2206" t="s">
        <v>14</v>
      </c>
      <c r="D2206" t="s">
        <v>74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 t="s">
        <v>20</v>
      </c>
      <c r="N2206" t="s">
        <v>68</v>
      </c>
      <c r="O2206" t="s">
        <v>63</v>
      </c>
      <c r="P2206" t="s">
        <v>75</v>
      </c>
      <c r="Q2206" t="s">
        <v>67</v>
      </c>
    </row>
    <row r="2207" spans="1:17" x14ac:dyDescent="0.25">
      <c r="A2207">
        <v>15812982</v>
      </c>
      <c r="B2207">
        <v>509</v>
      </c>
      <c r="C2207" t="s">
        <v>16</v>
      </c>
      <c r="D2207" t="s">
        <v>74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 t="s">
        <v>20</v>
      </c>
      <c r="N2207" t="s">
        <v>68</v>
      </c>
      <c r="O2207" t="s">
        <v>63</v>
      </c>
      <c r="P2207" t="s">
        <v>64</v>
      </c>
      <c r="Q2207" t="s">
        <v>67</v>
      </c>
    </row>
    <row r="2208" spans="1:17" x14ac:dyDescent="0.25">
      <c r="A2208">
        <v>15597901</v>
      </c>
      <c r="B2208">
        <v>609</v>
      </c>
      <c r="C2208" t="s">
        <v>14</v>
      </c>
      <c r="D2208" t="s">
        <v>74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 t="s">
        <v>20</v>
      </c>
      <c r="N2208" t="s">
        <v>62</v>
      </c>
      <c r="O2208" t="s">
        <v>63</v>
      </c>
      <c r="P2208" t="s">
        <v>64</v>
      </c>
      <c r="Q2208" t="s">
        <v>67</v>
      </c>
    </row>
    <row r="2209" spans="1:17" x14ac:dyDescent="0.25">
      <c r="A2209">
        <v>15731507</v>
      </c>
      <c r="B2209">
        <v>456</v>
      </c>
      <c r="C2209" t="s">
        <v>14</v>
      </c>
      <c r="D2209" t="s">
        <v>61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 t="s">
        <v>20</v>
      </c>
      <c r="N2209" t="s">
        <v>68</v>
      </c>
      <c r="O2209" t="s">
        <v>69</v>
      </c>
      <c r="P2209" t="s">
        <v>64</v>
      </c>
      <c r="Q2209" t="s">
        <v>67</v>
      </c>
    </row>
    <row r="2210" spans="1:17" x14ac:dyDescent="0.25">
      <c r="A2210">
        <v>15809826</v>
      </c>
      <c r="B2210">
        <v>728</v>
      </c>
      <c r="C2210" t="s">
        <v>14</v>
      </c>
      <c r="D2210" t="s">
        <v>61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 t="s">
        <v>21</v>
      </c>
      <c r="N2210" t="s">
        <v>71</v>
      </c>
      <c r="O2210" t="s">
        <v>73</v>
      </c>
      <c r="P2210" t="s">
        <v>64</v>
      </c>
      <c r="Q2210" t="s">
        <v>65</v>
      </c>
    </row>
    <row r="2211" spans="1:17" x14ac:dyDescent="0.25">
      <c r="A2211">
        <v>15764237</v>
      </c>
      <c r="B2211">
        <v>663</v>
      </c>
      <c r="C2211" t="s">
        <v>16</v>
      </c>
      <c r="D2211" t="s">
        <v>74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 t="s">
        <v>20</v>
      </c>
      <c r="N2211" t="s">
        <v>62</v>
      </c>
      <c r="O2211" t="s">
        <v>63</v>
      </c>
      <c r="P2211" t="s">
        <v>76</v>
      </c>
      <c r="Q2211" t="s">
        <v>67</v>
      </c>
    </row>
    <row r="2212" spans="1:17" x14ac:dyDescent="0.25">
      <c r="A2212">
        <v>15769917</v>
      </c>
      <c r="B2212">
        <v>673</v>
      </c>
      <c r="C2212" t="s">
        <v>15</v>
      </c>
      <c r="D2212" t="s">
        <v>61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  <c r="M2212" t="s">
        <v>20</v>
      </c>
      <c r="N2212" t="s">
        <v>71</v>
      </c>
      <c r="O2212" t="s">
        <v>73</v>
      </c>
      <c r="P2212" t="s">
        <v>64</v>
      </c>
      <c r="Q2212" t="s">
        <v>67</v>
      </c>
    </row>
    <row r="2213" spans="1:17" x14ac:dyDescent="0.25">
      <c r="A2213">
        <v>15641850</v>
      </c>
      <c r="B2213">
        <v>717</v>
      </c>
      <c r="C2213" t="s">
        <v>14</v>
      </c>
      <c r="D2213" t="s">
        <v>74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 t="s">
        <v>21</v>
      </c>
      <c r="N2213" t="s">
        <v>71</v>
      </c>
      <c r="O2213" t="s">
        <v>66</v>
      </c>
      <c r="P2213" t="s">
        <v>64</v>
      </c>
      <c r="Q2213" t="s">
        <v>67</v>
      </c>
    </row>
    <row r="2214" spans="1:17" x14ac:dyDescent="0.25">
      <c r="A2214">
        <v>15770974</v>
      </c>
      <c r="B2214">
        <v>741</v>
      </c>
      <c r="C2214" t="s">
        <v>15</v>
      </c>
      <c r="D2214" t="s">
        <v>61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 t="s">
        <v>20</v>
      </c>
      <c r="N2214" t="s">
        <v>77</v>
      </c>
      <c r="O2214" t="s">
        <v>69</v>
      </c>
      <c r="P2214" t="s">
        <v>70</v>
      </c>
      <c r="Q2214" t="s">
        <v>67</v>
      </c>
    </row>
    <row r="2215" spans="1:17" x14ac:dyDescent="0.25">
      <c r="A2215">
        <v>15803749</v>
      </c>
      <c r="B2215">
        <v>498</v>
      </c>
      <c r="C2215" t="s">
        <v>15</v>
      </c>
      <c r="D2215" t="s">
        <v>61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 t="s">
        <v>21</v>
      </c>
      <c r="N2215" t="s">
        <v>68</v>
      </c>
      <c r="O2215" t="s">
        <v>66</v>
      </c>
      <c r="P2215" t="s">
        <v>75</v>
      </c>
      <c r="Q2215" t="s">
        <v>65</v>
      </c>
    </row>
    <row r="2216" spans="1:17" x14ac:dyDescent="0.25">
      <c r="A2216">
        <v>15684999</v>
      </c>
      <c r="B2216">
        <v>850</v>
      </c>
      <c r="C2216" t="s">
        <v>14</v>
      </c>
      <c r="D2216" t="s">
        <v>61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 t="s">
        <v>19</v>
      </c>
      <c r="N2216" t="s">
        <v>72</v>
      </c>
      <c r="O2216" t="s">
        <v>66</v>
      </c>
      <c r="P2216" t="s">
        <v>75</v>
      </c>
      <c r="Q2216" t="s">
        <v>67</v>
      </c>
    </row>
    <row r="2217" spans="1:17" x14ac:dyDescent="0.25">
      <c r="A2217">
        <v>15770225</v>
      </c>
      <c r="B2217">
        <v>493</v>
      </c>
      <c r="C2217" t="s">
        <v>14</v>
      </c>
      <c r="D2217" t="s">
        <v>74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 t="s">
        <v>20</v>
      </c>
      <c r="N2217" t="s">
        <v>68</v>
      </c>
      <c r="O2217" t="s">
        <v>63</v>
      </c>
      <c r="P2217" t="s">
        <v>76</v>
      </c>
      <c r="Q2217" t="s">
        <v>67</v>
      </c>
    </row>
    <row r="2218" spans="1:17" x14ac:dyDescent="0.25">
      <c r="A2218">
        <v>15627484</v>
      </c>
      <c r="B2218">
        <v>686</v>
      </c>
      <c r="C2218" t="s">
        <v>14</v>
      </c>
      <c r="D2218" t="s">
        <v>61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 t="s">
        <v>21</v>
      </c>
      <c r="N2218" t="s">
        <v>71</v>
      </c>
      <c r="O2218" t="s">
        <v>73</v>
      </c>
      <c r="P2218" t="s">
        <v>75</v>
      </c>
      <c r="Q2218" t="s">
        <v>67</v>
      </c>
    </row>
    <row r="2219" spans="1:17" x14ac:dyDescent="0.25">
      <c r="A2219">
        <v>15610337</v>
      </c>
      <c r="B2219">
        <v>666</v>
      </c>
      <c r="C2219" t="s">
        <v>16</v>
      </c>
      <c r="D2219" t="s">
        <v>74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 t="s">
        <v>20</v>
      </c>
      <c r="N2219" t="s">
        <v>62</v>
      </c>
      <c r="O2219" t="s">
        <v>73</v>
      </c>
      <c r="P2219" t="s">
        <v>64</v>
      </c>
      <c r="Q2219" t="s">
        <v>67</v>
      </c>
    </row>
    <row r="2220" spans="1:17" x14ac:dyDescent="0.25">
      <c r="A2220">
        <v>15752488</v>
      </c>
      <c r="B2220">
        <v>733</v>
      </c>
      <c r="C2220" t="s">
        <v>16</v>
      </c>
      <c r="D2220" t="s">
        <v>61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 t="s">
        <v>20</v>
      </c>
      <c r="N2220" t="s">
        <v>71</v>
      </c>
      <c r="O2220" t="s">
        <v>73</v>
      </c>
      <c r="P2220" t="s">
        <v>76</v>
      </c>
      <c r="Q2220" t="s">
        <v>67</v>
      </c>
    </row>
    <row r="2221" spans="1:17" x14ac:dyDescent="0.25">
      <c r="A2221">
        <v>15610056</v>
      </c>
      <c r="B2221">
        <v>631</v>
      </c>
      <c r="C2221" t="s">
        <v>15</v>
      </c>
      <c r="D2221" t="s">
        <v>61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 t="s">
        <v>20</v>
      </c>
      <c r="N2221" t="s">
        <v>62</v>
      </c>
      <c r="O2221" t="s">
        <v>73</v>
      </c>
      <c r="P2221" t="s">
        <v>70</v>
      </c>
      <c r="Q2221" t="s">
        <v>67</v>
      </c>
    </row>
    <row r="2222" spans="1:17" x14ac:dyDescent="0.25">
      <c r="A2222">
        <v>15806049</v>
      </c>
      <c r="B2222">
        <v>714</v>
      </c>
      <c r="C2222" t="s">
        <v>15</v>
      </c>
      <c r="D2222" t="s">
        <v>61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 t="s">
        <v>21</v>
      </c>
      <c r="N2222" t="s">
        <v>71</v>
      </c>
      <c r="O2222" t="s">
        <v>73</v>
      </c>
      <c r="P2222" t="s">
        <v>75</v>
      </c>
      <c r="Q2222" t="s">
        <v>67</v>
      </c>
    </row>
    <row r="2223" spans="1:17" x14ac:dyDescent="0.25">
      <c r="A2223">
        <v>15736069</v>
      </c>
      <c r="B2223">
        <v>767</v>
      </c>
      <c r="C2223" t="s">
        <v>15</v>
      </c>
      <c r="D2223" t="s">
        <v>61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 t="s">
        <v>20</v>
      </c>
      <c r="N2223" t="s">
        <v>77</v>
      </c>
      <c r="O2223" t="s">
        <v>73</v>
      </c>
      <c r="P2223" t="s">
        <v>70</v>
      </c>
      <c r="Q2223" t="s">
        <v>65</v>
      </c>
    </row>
    <row r="2224" spans="1:17" x14ac:dyDescent="0.25">
      <c r="A2224">
        <v>15763662</v>
      </c>
      <c r="B2224">
        <v>711</v>
      </c>
      <c r="C2224" t="s">
        <v>15</v>
      </c>
      <c r="D2224" t="s">
        <v>74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 t="s">
        <v>21</v>
      </c>
      <c r="N2224" t="s">
        <v>71</v>
      </c>
      <c r="O2224" t="s">
        <v>66</v>
      </c>
      <c r="P2224" t="s">
        <v>64</v>
      </c>
      <c r="Q2224" t="s">
        <v>67</v>
      </c>
    </row>
    <row r="2225" spans="1:17" x14ac:dyDescent="0.25">
      <c r="A2225">
        <v>15615575</v>
      </c>
      <c r="B2225">
        <v>722</v>
      </c>
      <c r="C2225" t="s">
        <v>14</v>
      </c>
      <c r="D2225" t="s">
        <v>74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 t="s">
        <v>20</v>
      </c>
      <c r="N2225" t="s">
        <v>71</v>
      </c>
      <c r="O2225" t="s">
        <v>63</v>
      </c>
      <c r="P2225" t="s">
        <v>70</v>
      </c>
      <c r="Q2225" t="s">
        <v>67</v>
      </c>
    </row>
    <row r="2226" spans="1:17" x14ac:dyDescent="0.25">
      <c r="A2226">
        <v>15691723</v>
      </c>
      <c r="B2226">
        <v>631</v>
      </c>
      <c r="C2226" t="s">
        <v>16</v>
      </c>
      <c r="D2226" t="s">
        <v>74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 t="s">
        <v>22</v>
      </c>
      <c r="N2226" t="s">
        <v>62</v>
      </c>
      <c r="O2226" t="s">
        <v>66</v>
      </c>
      <c r="P2226" t="s">
        <v>76</v>
      </c>
      <c r="Q2226" t="s">
        <v>67</v>
      </c>
    </row>
    <row r="2227" spans="1:17" x14ac:dyDescent="0.25">
      <c r="A2227">
        <v>15774098</v>
      </c>
      <c r="B2227">
        <v>701</v>
      </c>
      <c r="C2227" t="s">
        <v>15</v>
      </c>
      <c r="D2227" t="s">
        <v>74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 t="s">
        <v>20</v>
      </c>
      <c r="N2227" t="s">
        <v>71</v>
      </c>
      <c r="O2227" t="s">
        <v>73</v>
      </c>
      <c r="P2227" t="s">
        <v>75</v>
      </c>
      <c r="Q2227" t="s">
        <v>67</v>
      </c>
    </row>
    <row r="2228" spans="1:17" x14ac:dyDescent="0.25">
      <c r="A2228">
        <v>15750808</v>
      </c>
      <c r="B2228">
        <v>790</v>
      </c>
      <c r="C2228" t="s">
        <v>16</v>
      </c>
      <c r="D2228" t="s">
        <v>74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 t="s">
        <v>21</v>
      </c>
      <c r="N2228" t="s">
        <v>77</v>
      </c>
      <c r="O2228" t="s">
        <v>73</v>
      </c>
      <c r="P2228" t="s">
        <v>64</v>
      </c>
      <c r="Q2228" t="s">
        <v>67</v>
      </c>
    </row>
    <row r="2229" spans="1:17" x14ac:dyDescent="0.25">
      <c r="A2229">
        <v>15744368</v>
      </c>
      <c r="B2229">
        <v>633</v>
      </c>
      <c r="C2229" t="s">
        <v>16</v>
      </c>
      <c r="D2229" t="s">
        <v>74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 t="s">
        <v>22</v>
      </c>
      <c r="N2229" t="s">
        <v>62</v>
      </c>
      <c r="O2229" t="s">
        <v>66</v>
      </c>
      <c r="P2229" t="s">
        <v>70</v>
      </c>
      <c r="Q2229" t="s">
        <v>67</v>
      </c>
    </row>
    <row r="2230" spans="1:17" x14ac:dyDescent="0.25">
      <c r="A2230">
        <v>15610594</v>
      </c>
      <c r="B2230">
        <v>644</v>
      </c>
      <c r="C2230" t="s">
        <v>14</v>
      </c>
      <c r="D2230" t="s">
        <v>61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 t="s">
        <v>20</v>
      </c>
      <c r="N2230" t="s">
        <v>62</v>
      </c>
      <c r="O2230" t="s">
        <v>63</v>
      </c>
      <c r="P2230" t="s">
        <v>70</v>
      </c>
      <c r="Q2230" t="s">
        <v>67</v>
      </c>
    </row>
    <row r="2231" spans="1:17" x14ac:dyDescent="0.25">
      <c r="A2231">
        <v>15756125</v>
      </c>
      <c r="B2231">
        <v>757</v>
      </c>
      <c r="C2231" t="s">
        <v>16</v>
      </c>
      <c r="D2231" t="s">
        <v>74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 t="s">
        <v>21</v>
      </c>
      <c r="N2231" t="s">
        <v>77</v>
      </c>
      <c r="O2231" t="s">
        <v>73</v>
      </c>
      <c r="P2231" t="s">
        <v>75</v>
      </c>
      <c r="Q2231" t="s">
        <v>67</v>
      </c>
    </row>
    <row r="2232" spans="1:17" x14ac:dyDescent="0.25">
      <c r="A2232">
        <v>15623277</v>
      </c>
      <c r="B2232">
        <v>696</v>
      </c>
      <c r="C2232" t="s">
        <v>14</v>
      </c>
      <c r="D2232" t="s">
        <v>61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 t="s">
        <v>20</v>
      </c>
      <c r="N2232" t="s">
        <v>71</v>
      </c>
      <c r="O2232" t="s">
        <v>63</v>
      </c>
      <c r="P2232" t="s">
        <v>70</v>
      </c>
      <c r="Q2232" t="s">
        <v>67</v>
      </c>
    </row>
    <row r="2233" spans="1:17" x14ac:dyDescent="0.25">
      <c r="A2233">
        <v>15795954</v>
      </c>
      <c r="B2233">
        <v>746</v>
      </c>
      <c r="C2233" t="s">
        <v>14</v>
      </c>
      <c r="D2233" t="s">
        <v>74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 t="s">
        <v>20</v>
      </c>
      <c r="N2233" t="s">
        <v>77</v>
      </c>
      <c r="O2233" t="s">
        <v>69</v>
      </c>
      <c r="P2233" t="s">
        <v>64</v>
      </c>
      <c r="Q2233" t="s">
        <v>67</v>
      </c>
    </row>
    <row r="2234" spans="1:17" x14ac:dyDescent="0.25">
      <c r="A2234">
        <v>15671969</v>
      </c>
      <c r="B2234">
        <v>649</v>
      </c>
      <c r="C2234" t="s">
        <v>16</v>
      </c>
      <c r="D2234" t="s">
        <v>74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 t="s">
        <v>20</v>
      </c>
      <c r="N2234" t="s">
        <v>62</v>
      </c>
      <c r="O2234" t="s">
        <v>63</v>
      </c>
      <c r="P2234" t="s">
        <v>70</v>
      </c>
      <c r="Q2234" t="s">
        <v>67</v>
      </c>
    </row>
    <row r="2235" spans="1:17" x14ac:dyDescent="0.25">
      <c r="A2235">
        <v>15791268</v>
      </c>
      <c r="B2235">
        <v>565</v>
      </c>
      <c r="C2235" t="s">
        <v>16</v>
      </c>
      <c r="D2235" t="s">
        <v>74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 t="s">
        <v>20</v>
      </c>
      <c r="N2235" t="s">
        <v>68</v>
      </c>
      <c r="O2235" t="s">
        <v>73</v>
      </c>
      <c r="P2235" t="s">
        <v>64</v>
      </c>
      <c r="Q2235" t="s">
        <v>67</v>
      </c>
    </row>
    <row r="2236" spans="1:17" x14ac:dyDescent="0.25">
      <c r="A2236">
        <v>15713655</v>
      </c>
      <c r="B2236">
        <v>720</v>
      </c>
      <c r="C2236" t="s">
        <v>14</v>
      </c>
      <c r="D2236" t="s">
        <v>61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 t="s">
        <v>20</v>
      </c>
      <c r="N2236" t="s">
        <v>71</v>
      </c>
      <c r="O2236" t="s">
        <v>63</v>
      </c>
      <c r="P2236" t="s">
        <v>76</v>
      </c>
      <c r="Q2236" t="s">
        <v>65</v>
      </c>
    </row>
    <row r="2237" spans="1:17" x14ac:dyDescent="0.25">
      <c r="A2237">
        <v>15633930</v>
      </c>
      <c r="B2237">
        <v>648</v>
      </c>
      <c r="C2237" t="s">
        <v>16</v>
      </c>
      <c r="D2237" t="s">
        <v>61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  <c r="M2237" t="s">
        <v>22</v>
      </c>
      <c r="N2237" t="s">
        <v>62</v>
      </c>
      <c r="O2237" t="s">
        <v>69</v>
      </c>
      <c r="P2237" t="s">
        <v>70</v>
      </c>
      <c r="Q2237" t="s">
        <v>65</v>
      </c>
    </row>
    <row r="2238" spans="1:17" x14ac:dyDescent="0.25">
      <c r="A2238">
        <v>15712849</v>
      </c>
      <c r="B2238">
        <v>632</v>
      </c>
      <c r="C2238" t="s">
        <v>15</v>
      </c>
      <c r="D2238" t="s">
        <v>74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 t="s">
        <v>21</v>
      </c>
      <c r="N2238" t="s">
        <v>62</v>
      </c>
      <c r="O2238" t="s">
        <v>73</v>
      </c>
      <c r="P2238" t="s">
        <v>75</v>
      </c>
      <c r="Q2238" t="s">
        <v>65</v>
      </c>
    </row>
    <row r="2239" spans="1:17" x14ac:dyDescent="0.25">
      <c r="A2239">
        <v>15639077</v>
      </c>
      <c r="B2239">
        <v>622</v>
      </c>
      <c r="C2239" t="s">
        <v>14</v>
      </c>
      <c r="D2239" t="s">
        <v>61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  <c r="M2239" t="s">
        <v>20</v>
      </c>
      <c r="N2239" t="s">
        <v>62</v>
      </c>
      <c r="O2239" t="s">
        <v>69</v>
      </c>
      <c r="P2239" t="s">
        <v>64</v>
      </c>
      <c r="Q2239" t="s">
        <v>65</v>
      </c>
    </row>
    <row r="2240" spans="1:17" x14ac:dyDescent="0.25">
      <c r="A2240">
        <v>15808784</v>
      </c>
      <c r="B2240">
        <v>835</v>
      </c>
      <c r="C2240" t="s">
        <v>14</v>
      </c>
      <c r="D2240" t="s">
        <v>74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 t="s">
        <v>19</v>
      </c>
      <c r="N2240" t="s">
        <v>72</v>
      </c>
      <c r="O2240" t="s">
        <v>69</v>
      </c>
      <c r="P2240" t="s">
        <v>64</v>
      </c>
      <c r="Q2240" t="s">
        <v>67</v>
      </c>
    </row>
    <row r="2241" spans="1:17" x14ac:dyDescent="0.25">
      <c r="A2241">
        <v>15648577</v>
      </c>
      <c r="B2241">
        <v>493</v>
      </c>
      <c r="C2241" t="s">
        <v>14</v>
      </c>
      <c r="D2241" t="s">
        <v>61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 t="s">
        <v>20</v>
      </c>
      <c r="N2241" t="s">
        <v>68</v>
      </c>
      <c r="O2241" t="s">
        <v>63</v>
      </c>
      <c r="P2241" t="s">
        <v>75</v>
      </c>
      <c r="Q2241" t="s">
        <v>65</v>
      </c>
    </row>
    <row r="2242" spans="1:17" x14ac:dyDescent="0.25">
      <c r="A2242">
        <v>15670345</v>
      </c>
      <c r="B2242">
        <v>785</v>
      </c>
      <c r="C2242" t="s">
        <v>15</v>
      </c>
      <c r="D2242" t="s">
        <v>61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 t="s">
        <v>20</v>
      </c>
      <c r="N2242" t="s">
        <v>77</v>
      </c>
      <c r="O2242" t="s">
        <v>73</v>
      </c>
      <c r="P2242" t="s">
        <v>70</v>
      </c>
      <c r="Q2242" t="s">
        <v>67</v>
      </c>
    </row>
    <row r="2243" spans="1:17" x14ac:dyDescent="0.25">
      <c r="A2243">
        <v>15633112</v>
      </c>
      <c r="B2243">
        <v>681</v>
      </c>
      <c r="C2243" t="s">
        <v>15</v>
      </c>
      <c r="D2243" t="s">
        <v>74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  <c r="M2243" t="s">
        <v>21</v>
      </c>
      <c r="N2243" t="s">
        <v>71</v>
      </c>
      <c r="O2243" t="s">
        <v>73</v>
      </c>
      <c r="P2243" t="s">
        <v>75</v>
      </c>
      <c r="Q2243" t="s">
        <v>65</v>
      </c>
    </row>
    <row r="2244" spans="1:17" x14ac:dyDescent="0.25">
      <c r="A2244">
        <v>15714397</v>
      </c>
      <c r="B2244">
        <v>621</v>
      </c>
      <c r="C2244" t="s">
        <v>15</v>
      </c>
      <c r="D2244" t="s">
        <v>61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 t="s">
        <v>20</v>
      </c>
      <c r="N2244" t="s">
        <v>62</v>
      </c>
      <c r="O2244" t="s">
        <v>73</v>
      </c>
      <c r="P2244" t="s">
        <v>64</v>
      </c>
      <c r="Q2244" t="s">
        <v>67</v>
      </c>
    </row>
    <row r="2245" spans="1:17" x14ac:dyDescent="0.25">
      <c r="A2245">
        <v>15780038</v>
      </c>
      <c r="B2245">
        <v>756</v>
      </c>
      <c r="C2245" t="s">
        <v>16</v>
      </c>
      <c r="D2245" t="s">
        <v>74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 t="s">
        <v>20</v>
      </c>
      <c r="N2245" t="s">
        <v>77</v>
      </c>
      <c r="O2245" t="s">
        <v>73</v>
      </c>
      <c r="P2245" t="s">
        <v>70</v>
      </c>
      <c r="Q2245" t="s">
        <v>65</v>
      </c>
    </row>
    <row r="2246" spans="1:17" x14ac:dyDescent="0.25">
      <c r="A2246">
        <v>15756305</v>
      </c>
      <c r="B2246">
        <v>515</v>
      </c>
      <c r="C2246" t="s">
        <v>14</v>
      </c>
      <c r="D2246" t="s">
        <v>61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  <c r="M2246" t="s">
        <v>23</v>
      </c>
      <c r="N2246" t="s">
        <v>68</v>
      </c>
      <c r="O2246" t="s">
        <v>63</v>
      </c>
      <c r="P2246" t="s">
        <v>70</v>
      </c>
      <c r="Q2246" t="s">
        <v>67</v>
      </c>
    </row>
    <row r="2247" spans="1:17" x14ac:dyDescent="0.25">
      <c r="A2247">
        <v>15578799</v>
      </c>
      <c r="B2247">
        <v>625</v>
      </c>
      <c r="C2247" t="s">
        <v>14</v>
      </c>
      <c r="D2247" t="s">
        <v>61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 t="s">
        <v>22</v>
      </c>
      <c r="N2247" t="s">
        <v>62</v>
      </c>
      <c r="O2247" t="s">
        <v>66</v>
      </c>
      <c r="P2247" t="s">
        <v>76</v>
      </c>
      <c r="Q2247" t="s">
        <v>65</v>
      </c>
    </row>
    <row r="2248" spans="1:17" x14ac:dyDescent="0.25">
      <c r="A2248">
        <v>15800326</v>
      </c>
      <c r="B2248">
        <v>717</v>
      </c>
      <c r="C2248" t="s">
        <v>16</v>
      </c>
      <c r="D2248" t="s">
        <v>61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 t="s">
        <v>20</v>
      </c>
      <c r="N2248" t="s">
        <v>71</v>
      </c>
      <c r="O2248" t="s">
        <v>63</v>
      </c>
      <c r="P2248" t="s">
        <v>70</v>
      </c>
      <c r="Q2248" t="s">
        <v>67</v>
      </c>
    </row>
    <row r="2249" spans="1:17" x14ac:dyDescent="0.25">
      <c r="A2249">
        <v>15785485</v>
      </c>
      <c r="B2249">
        <v>595</v>
      </c>
      <c r="C2249" t="s">
        <v>15</v>
      </c>
      <c r="D2249" t="s">
        <v>61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 t="s">
        <v>21</v>
      </c>
      <c r="N2249" t="s">
        <v>62</v>
      </c>
      <c r="O2249" t="s">
        <v>73</v>
      </c>
      <c r="P2249" t="s">
        <v>64</v>
      </c>
      <c r="Q2249" t="s">
        <v>67</v>
      </c>
    </row>
    <row r="2250" spans="1:17" x14ac:dyDescent="0.25">
      <c r="A2250">
        <v>15783958</v>
      </c>
      <c r="B2250">
        <v>539</v>
      </c>
      <c r="C2250" t="s">
        <v>16</v>
      </c>
      <c r="D2250" t="s">
        <v>61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 t="s">
        <v>20</v>
      </c>
      <c r="N2250" t="s">
        <v>68</v>
      </c>
      <c r="O2250" t="s">
        <v>73</v>
      </c>
      <c r="P2250" t="s">
        <v>64</v>
      </c>
      <c r="Q2250" t="s">
        <v>67</v>
      </c>
    </row>
    <row r="2251" spans="1:17" x14ac:dyDescent="0.25">
      <c r="A2251">
        <v>15727546</v>
      </c>
      <c r="B2251">
        <v>762</v>
      </c>
      <c r="C2251" t="s">
        <v>14</v>
      </c>
      <c r="D2251" t="s">
        <v>74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 t="s">
        <v>20</v>
      </c>
      <c r="N2251" t="s">
        <v>77</v>
      </c>
      <c r="O2251" t="s">
        <v>63</v>
      </c>
      <c r="P2251" t="s">
        <v>76</v>
      </c>
      <c r="Q2251" t="s">
        <v>67</v>
      </c>
    </row>
    <row r="2252" spans="1:17" x14ac:dyDescent="0.25">
      <c r="A2252">
        <v>15739576</v>
      </c>
      <c r="B2252">
        <v>706</v>
      </c>
      <c r="C2252" t="s">
        <v>16</v>
      </c>
      <c r="D2252" t="s">
        <v>74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 t="s">
        <v>19</v>
      </c>
      <c r="N2252" t="s">
        <v>71</v>
      </c>
      <c r="O2252" t="s">
        <v>63</v>
      </c>
      <c r="P2252" t="s">
        <v>70</v>
      </c>
      <c r="Q2252" t="s">
        <v>67</v>
      </c>
    </row>
    <row r="2253" spans="1:17" x14ac:dyDescent="0.25">
      <c r="A2253">
        <v>15631333</v>
      </c>
      <c r="B2253">
        <v>677</v>
      </c>
      <c r="C2253" t="s">
        <v>16</v>
      </c>
      <c r="D2253" t="s">
        <v>61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 t="s">
        <v>19</v>
      </c>
      <c r="N2253" t="s">
        <v>71</v>
      </c>
      <c r="O2253" t="s">
        <v>73</v>
      </c>
      <c r="P2253" t="s">
        <v>70</v>
      </c>
      <c r="Q2253" t="s">
        <v>67</v>
      </c>
    </row>
    <row r="2254" spans="1:17" x14ac:dyDescent="0.25">
      <c r="A2254">
        <v>15604782</v>
      </c>
      <c r="B2254">
        <v>733</v>
      </c>
      <c r="C2254" t="s">
        <v>15</v>
      </c>
      <c r="D2254" t="s">
        <v>61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 t="s">
        <v>20</v>
      </c>
      <c r="N2254" t="s">
        <v>71</v>
      </c>
      <c r="O2254" t="s">
        <v>69</v>
      </c>
      <c r="P2254" t="s">
        <v>70</v>
      </c>
      <c r="Q2254" t="s">
        <v>67</v>
      </c>
    </row>
    <row r="2255" spans="1:17" x14ac:dyDescent="0.25">
      <c r="A2255">
        <v>15589643</v>
      </c>
      <c r="B2255">
        <v>684</v>
      </c>
      <c r="C2255" t="s">
        <v>16</v>
      </c>
      <c r="D2255" t="s">
        <v>61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 t="s">
        <v>21</v>
      </c>
      <c r="N2255" t="s">
        <v>71</v>
      </c>
      <c r="O2255" t="s">
        <v>63</v>
      </c>
      <c r="P2255" t="s">
        <v>70</v>
      </c>
      <c r="Q2255" t="s">
        <v>67</v>
      </c>
    </row>
    <row r="2256" spans="1:17" x14ac:dyDescent="0.25">
      <c r="A2256">
        <v>15585533</v>
      </c>
      <c r="B2256">
        <v>679</v>
      </c>
      <c r="C2256" t="s">
        <v>14</v>
      </c>
      <c r="D2256" t="s">
        <v>74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 t="s">
        <v>20</v>
      </c>
      <c r="N2256" t="s">
        <v>71</v>
      </c>
      <c r="O2256" t="s">
        <v>73</v>
      </c>
      <c r="P2256" t="s">
        <v>70</v>
      </c>
      <c r="Q2256" t="s">
        <v>67</v>
      </c>
    </row>
    <row r="2257" spans="1:17" x14ac:dyDescent="0.25">
      <c r="A2257">
        <v>15681506</v>
      </c>
      <c r="B2257">
        <v>478</v>
      </c>
      <c r="C2257" t="s">
        <v>16</v>
      </c>
      <c r="D2257" t="s">
        <v>74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 t="s">
        <v>21</v>
      </c>
      <c r="N2257" t="s">
        <v>68</v>
      </c>
      <c r="O2257" t="s">
        <v>63</v>
      </c>
      <c r="P2257" t="s">
        <v>64</v>
      </c>
      <c r="Q2257" t="s">
        <v>67</v>
      </c>
    </row>
    <row r="2258" spans="1:17" x14ac:dyDescent="0.25">
      <c r="A2258">
        <v>15630551</v>
      </c>
      <c r="B2258">
        <v>696</v>
      </c>
      <c r="C2258" t="s">
        <v>14</v>
      </c>
      <c r="D2258" t="s">
        <v>74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 t="s">
        <v>20</v>
      </c>
      <c r="N2258" t="s">
        <v>71</v>
      </c>
      <c r="O2258" t="s">
        <v>69</v>
      </c>
      <c r="P2258" t="s">
        <v>64</v>
      </c>
      <c r="Q2258" t="s">
        <v>67</v>
      </c>
    </row>
    <row r="2259" spans="1:17" x14ac:dyDescent="0.25">
      <c r="A2259">
        <v>15698349</v>
      </c>
      <c r="B2259">
        <v>686</v>
      </c>
      <c r="C2259" t="s">
        <v>16</v>
      </c>
      <c r="D2259" t="s">
        <v>61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  <c r="M2259" t="s">
        <v>20</v>
      </c>
      <c r="N2259" t="s">
        <v>71</v>
      </c>
      <c r="O2259" t="s">
        <v>63</v>
      </c>
      <c r="P2259" t="s">
        <v>75</v>
      </c>
      <c r="Q2259" t="s">
        <v>67</v>
      </c>
    </row>
    <row r="2260" spans="1:17" x14ac:dyDescent="0.25">
      <c r="A2260">
        <v>15776631</v>
      </c>
      <c r="B2260">
        <v>466</v>
      </c>
      <c r="C2260" t="s">
        <v>14</v>
      </c>
      <c r="D2260" t="s">
        <v>61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  <c r="M2260" t="s">
        <v>20</v>
      </c>
      <c r="N2260" t="s">
        <v>68</v>
      </c>
      <c r="O2260" t="s">
        <v>73</v>
      </c>
      <c r="P2260" t="s">
        <v>75</v>
      </c>
      <c r="Q2260" t="s">
        <v>67</v>
      </c>
    </row>
    <row r="2261" spans="1:17" x14ac:dyDescent="0.25">
      <c r="A2261">
        <v>15762216</v>
      </c>
      <c r="B2261">
        <v>686</v>
      </c>
      <c r="C2261" t="s">
        <v>14</v>
      </c>
      <c r="D2261" t="s">
        <v>61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 t="s">
        <v>21</v>
      </c>
      <c r="N2261" t="s">
        <v>71</v>
      </c>
      <c r="O2261" t="s">
        <v>73</v>
      </c>
      <c r="P2261" t="s">
        <v>75</v>
      </c>
      <c r="Q2261" t="s">
        <v>67</v>
      </c>
    </row>
    <row r="2262" spans="1:17" x14ac:dyDescent="0.25">
      <c r="A2262">
        <v>15623927</v>
      </c>
      <c r="B2262">
        <v>576</v>
      </c>
      <c r="C2262" t="s">
        <v>14</v>
      </c>
      <c r="D2262" t="s">
        <v>74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 t="s">
        <v>22</v>
      </c>
      <c r="N2262" t="s">
        <v>68</v>
      </c>
      <c r="O2262" t="s">
        <v>63</v>
      </c>
      <c r="P2262" t="s">
        <v>76</v>
      </c>
      <c r="Q2262" t="s">
        <v>67</v>
      </c>
    </row>
    <row r="2263" spans="1:17" x14ac:dyDescent="0.25">
      <c r="A2263">
        <v>15681402</v>
      </c>
      <c r="B2263">
        <v>763</v>
      </c>
      <c r="C2263" t="s">
        <v>15</v>
      </c>
      <c r="D2263" t="s">
        <v>61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  <c r="M2263" t="s">
        <v>23</v>
      </c>
      <c r="N2263" t="s">
        <v>77</v>
      </c>
      <c r="O2263" t="s">
        <v>66</v>
      </c>
      <c r="P2263" t="s">
        <v>64</v>
      </c>
      <c r="Q2263" t="s">
        <v>67</v>
      </c>
    </row>
    <row r="2264" spans="1:17" x14ac:dyDescent="0.25">
      <c r="A2264">
        <v>15586264</v>
      </c>
      <c r="B2264">
        <v>572</v>
      </c>
      <c r="C2264" t="s">
        <v>14</v>
      </c>
      <c r="D2264" t="s">
        <v>74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 t="s">
        <v>21</v>
      </c>
      <c r="N2264" t="s">
        <v>68</v>
      </c>
      <c r="O2264" t="s">
        <v>73</v>
      </c>
      <c r="P2264" t="s">
        <v>64</v>
      </c>
      <c r="Q2264" t="s">
        <v>65</v>
      </c>
    </row>
    <row r="2265" spans="1:17" x14ac:dyDescent="0.25">
      <c r="A2265">
        <v>15594685</v>
      </c>
      <c r="B2265">
        <v>757</v>
      </c>
      <c r="C2265" t="s">
        <v>14</v>
      </c>
      <c r="D2265" t="s">
        <v>61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  <c r="M2265" t="s">
        <v>21</v>
      </c>
      <c r="N2265" t="s">
        <v>77</v>
      </c>
      <c r="O2265" t="s">
        <v>63</v>
      </c>
      <c r="P2265" t="s">
        <v>64</v>
      </c>
      <c r="Q2265" t="s">
        <v>67</v>
      </c>
    </row>
    <row r="2266" spans="1:17" x14ac:dyDescent="0.25">
      <c r="A2266">
        <v>15812945</v>
      </c>
      <c r="B2266">
        <v>582</v>
      </c>
      <c r="C2266" t="s">
        <v>14</v>
      </c>
      <c r="D2266" t="s">
        <v>61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 t="s">
        <v>19</v>
      </c>
      <c r="N2266" t="s">
        <v>62</v>
      </c>
      <c r="O2266" t="s">
        <v>63</v>
      </c>
      <c r="P2266" t="s">
        <v>64</v>
      </c>
      <c r="Q2266" t="s">
        <v>67</v>
      </c>
    </row>
    <row r="2267" spans="1:17" x14ac:dyDescent="0.25">
      <c r="A2267">
        <v>15734628</v>
      </c>
      <c r="B2267">
        <v>623</v>
      </c>
      <c r="C2267" t="s">
        <v>14</v>
      </c>
      <c r="D2267" t="s">
        <v>61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 t="s">
        <v>20</v>
      </c>
      <c r="N2267" t="s">
        <v>62</v>
      </c>
      <c r="O2267" t="s">
        <v>63</v>
      </c>
      <c r="P2267" t="s">
        <v>75</v>
      </c>
      <c r="Q2267" t="s">
        <v>67</v>
      </c>
    </row>
    <row r="2268" spans="1:17" x14ac:dyDescent="0.25">
      <c r="A2268">
        <v>15629323</v>
      </c>
      <c r="B2268">
        <v>617</v>
      </c>
      <c r="C2268" t="s">
        <v>15</v>
      </c>
      <c r="D2268" t="s">
        <v>61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 t="s">
        <v>20</v>
      </c>
      <c r="N2268" t="s">
        <v>62</v>
      </c>
      <c r="O2268" t="s">
        <v>73</v>
      </c>
      <c r="P2268" t="s">
        <v>75</v>
      </c>
      <c r="Q2268" t="s">
        <v>65</v>
      </c>
    </row>
    <row r="2269" spans="1:17" x14ac:dyDescent="0.25">
      <c r="A2269">
        <v>15666823</v>
      </c>
      <c r="B2269">
        <v>425</v>
      </c>
      <c r="C2269" t="s">
        <v>14</v>
      </c>
      <c r="D2269" t="s">
        <v>74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 t="s">
        <v>20</v>
      </c>
      <c r="N2269" t="s">
        <v>68</v>
      </c>
      <c r="O2269" t="s">
        <v>63</v>
      </c>
      <c r="P2269" t="s">
        <v>75</v>
      </c>
      <c r="Q2269" t="s">
        <v>67</v>
      </c>
    </row>
    <row r="2270" spans="1:17" x14ac:dyDescent="0.25">
      <c r="A2270">
        <v>15777553</v>
      </c>
      <c r="B2270">
        <v>659</v>
      </c>
      <c r="C2270" t="s">
        <v>14</v>
      </c>
      <c r="D2270" t="s">
        <v>61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 t="s">
        <v>22</v>
      </c>
      <c r="N2270" t="s">
        <v>62</v>
      </c>
      <c r="O2270" t="s">
        <v>73</v>
      </c>
      <c r="P2270" t="s">
        <v>76</v>
      </c>
      <c r="Q2270" t="s">
        <v>65</v>
      </c>
    </row>
    <row r="2271" spans="1:17" x14ac:dyDescent="0.25">
      <c r="A2271">
        <v>15613097</v>
      </c>
      <c r="B2271">
        <v>605</v>
      </c>
      <c r="C2271" t="s">
        <v>14</v>
      </c>
      <c r="D2271" t="s">
        <v>61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 t="s">
        <v>20</v>
      </c>
      <c r="N2271" t="s">
        <v>62</v>
      </c>
      <c r="O2271" t="s">
        <v>63</v>
      </c>
      <c r="P2271" t="s">
        <v>75</v>
      </c>
      <c r="Q2271" t="s">
        <v>67</v>
      </c>
    </row>
    <row r="2272" spans="1:17" x14ac:dyDescent="0.25">
      <c r="A2272">
        <v>15622217</v>
      </c>
      <c r="B2272">
        <v>538</v>
      </c>
      <c r="C2272" t="s">
        <v>14</v>
      </c>
      <c r="D2272" t="s">
        <v>61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 t="s">
        <v>20</v>
      </c>
      <c r="N2272" t="s">
        <v>68</v>
      </c>
      <c r="O2272" t="s">
        <v>66</v>
      </c>
      <c r="P2272" t="s">
        <v>70</v>
      </c>
      <c r="Q2272" t="s">
        <v>65</v>
      </c>
    </row>
    <row r="2273" spans="1:17" x14ac:dyDescent="0.25">
      <c r="A2273">
        <v>15703588</v>
      </c>
      <c r="B2273">
        <v>665</v>
      </c>
      <c r="C2273" t="s">
        <v>15</v>
      </c>
      <c r="D2273" t="s">
        <v>74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 t="s">
        <v>19</v>
      </c>
      <c r="N2273" t="s">
        <v>62</v>
      </c>
      <c r="O2273" t="s">
        <v>69</v>
      </c>
      <c r="P2273" t="s">
        <v>75</v>
      </c>
      <c r="Q2273" t="s">
        <v>67</v>
      </c>
    </row>
    <row r="2274" spans="1:17" x14ac:dyDescent="0.25">
      <c r="A2274">
        <v>15570835</v>
      </c>
      <c r="B2274">
        <v>491</v>
      </c>
      <c r="C2274" t="s">
        <v>15</v>
      </c>
      <c r="D2274" t="s">
        <v>61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  <c r="M2274" t="s">
        <v>22</v>
      </c>
      <c r="N2274" t="s">
        <v>68</v>
      </c>
      <c r="O2274" t="s">
        <v>73</v>
      </c>
      <c r="P2274" t="s">
        <v>75</v>
      </c>
      <c r="Q2274" t="s">
        <v>65</v>
      </c>
    </row>
    <row r="2275" spans="1:17" x14ac:dyDescent="0.25">
      <c r="A2275">
        <v>15679299</v>
      </c>
      <c r="B2275">
        <v>726</v>
      </c>
      <c r="C2275" t="s">
        <v>16</v>
      </c>
      <c r="D2275" t="s">
        <v>61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 t="s">
        <v>19</v>
      </c>
      <c r="N2275" t="s">
        <v>71</v>
      </c>
      <c r="O2275" t="s">
        <v>73</v>
      </c>
      <c r="P2275" t="s">
        <v>70</v>
      </c>
      <c r="Q2275" t="s">
        <v>67</v>
      </c>
    </row>
    <row r="2276" spans="1:17" x14ac:dyDescent="0.25">
      <c r="A2276">
        <v>15808044</v>
      </c>
      <c r="B2276">
        <v>580</v>
      </c>
      <c r="C2276" t="s">
        <v>14</v>
      </c>
      <c r="D2276" t="s">
        <v>61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 t="s">
        <v>23</v>
      </c>
      <c r="N2276" t="s">
        <v>62</v>
      </c>
      <c r="O2276" t="s">
        <v>73</v>
      </c>
      <c r="P2276" t="s">
        <v>76</v>
      </c>
      <c r="Q2276" t="s">
        <v>65</v>
      </c>
    </row>
    <row r="2277" spans="1:17" x14ac:dyDescent="0.25">
      <c r="A2277">
        <v>15579208</v>
      </c>
      <c r="B2277">
        <v>550</v>
      </c>
      <c r="C2277" t="s">
        <v>14</v>
      </c>
      <c r="D2277" t="s">
        <v>61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 t="s">
        <v>21</v>
      </c>
      <c r="N2277" t="s">
        <v>68</v>
      </c>
      <c r="O2277" t="s">
        <v>63</v>
      </c>
      <c r="P2277" t="s">
        <v>70</v>
      </c>
      <c r="Q2277" t="s">
        <v>67</v>
      </c>
    </row>
    <row r="2278" spans="1:17" x14ac:dyDescent="0.25">
      <c r="A2278">
        <v>15684951</v>
      </c>
      <c r="B2278">
        <v>542</v>
      </c>
      <c r="C2278" t="s">
        <v>14</v>
      </c>
      <c r="D2278" t="s">
        <v>61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 t="s">
        <v>22</v>
      </c>
      <c r="N2278" t="s">
        <v>68</v>
      </c>
      <c r="O2278" t="s">
        <v>66</v>
      </c>
      <c r="P2278" t="s">
        <v>64</v>
      </c>
      <c r="Q2278" t="s">
        <v>65</v>
      </c>
    </row>
    <row r="2279" spans="1:17" x14ac:dyDescent="0.25">
      <c r="A2279">
        <v>15667620</v>
      </c>
      <c r="B2279">
        <v>732</v>
      </c>
      <c r="C2279" t="s">
        <v>14</v>
      </c>
      <c r="D2279" t="s">
        <v>61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 t="s">
        <v>21</v>
      </c>
      <c r="N2279" t="s">
        <v>71</v>
      </c>
      <c r="O2279" t="s">
        <v>63</v>
      </c>
      <c r="P2279" t="s">
        <v>70</v>
      </c>
      <c r="Q2279" t="s">
        <v>67</v>
      </c>
    </row>
    <row r="2280" spans="1:17" x14ac:dyDescent="0.25">
      <c r="A2280">
        <v>15582960</v>
      </c>
      <c r="B2280">
        <v>473</v>
      </c>
      <c r="C2280" t="s">
        <v>14</v>
      </c>
      <c r="D2280" t="s">
        <v>61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  <c r="M2280" t="s">
        <v>20</v>
      </c>
      <c r="N2280" t="s">
        <v>68</v>
      </c>
      <c r="O2280" t="s">
        <v>73</v>
      </c>
      <c r="P2280" t="s">
        <v>75</v>
      </c>
      <c r="Q2280" t="s">
        <v>67</v>
      </c>
    </row>
    <row r="2281" spans="1:17" x14ac:dyDescent="0.25">
      <c r="A2281">
        <v>15590730</v>
      </c>
      <c r="B2281">
        <v>745</v>
      </c>
      <c r="C2281" t="s">
        <v>16</v>
      </c>
      <c r="D2281" t="s">
        <v>74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 t="s">
        <v>20</v>
      </c>
      <c r="N2281" t="s">
        <v>77</v>
      </c>
      <c r="O2281" t="s">
        <v>63</v>
      </c>
      <c r="P2281" t="s">
        <v>76</v>
      </c>
      <c r="Q2281" t="s">
        <v>67</v>
      </c>
    </row>
    <row r="2282" spans="1:17" x14ac:dyDescent="0.25">
      <c r="A2282">
        <v>15763747</v>
      </c>
      <c r="B2282">
        <v>732</v>
      </c>
      <c r="C2282" t="s">
        <v>14</v>
      </c>
      <c r="D2282" t="s">
        <v>74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  <c r="M2282" t="s">
        <v>20</v>
      </c>
      <c r="N2282" t="s">
        <v>71</v>
      </c>
      <c r="O2282" t="s">
        <v>63</v>
      </c>
      <c r="P2282" t="s">
        <v>70</v>
      </c>
      <c r="Q2282" t="s">
        <v>67</v>
      </c>
    </row>
    <row r="2283" spans="1:17" x14ac:dyDescent="0.25">
      <c r="A2283">
        <v>15778320</v>
      </c>
      <c r="B2283">
        <v>848</v>
      </c>
      <c r="C2283" t="s">
        <v>15</v>
      </c>
      <c r="D2283" t="s">
        <v>61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  <c r="M2283" t="s">
        <v>21</v>
      </c>
      <c r="N2283" t="s">
        <v>72</v>
      </c>
      <c r="O2283" t="s">
        <v>73</v>
      </c>
      <c r="P2283" t="s">
        <v>75</v>
      </c>
      <c r="Q2283" t="s">
        <v>67</v>
      </c>
    </row>
    <row r="2284" spans="1:17" x14ac:dyDescent="0.25">
      <c r="A2284">
        <v>15642787</v>
      </c>
      <c r="B2284">
        <v>572</v>
      </c>
      <c r="C2284" t="s">
        <v>14</v>
      </c>
      <c r="D2284" t="s">
        <v>74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 t="s">
        <v>20</v>
      </c>
      <c r="N2284" t="s">
        <v>68</v>
      </c>
      <c r="O2284" t="s">
        <v>73</v>
      </c>
      <c r="P2284" t="s">
        <v>64</v>
      </c>
      <c r="Q2284" t="s">
        <v>67</v>
      </c>
    </row>
    <row r="2285" spans="1:17" x14ac:dyDescent="0.25">
      <c r="A2285">
        <v>15624633</v>
      </c>
      <c r="B2285">
        <v>702</v>
      </c>
      <c r="C2285" t="s">
        <v>14</v>
      </c>
      <c r="D2285" t="s">
        <v>74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 t="s">
        <v>21</v>
      </c>
      <c r="N2285" t="s">
        <v>71</v>
      </c>
      <c r="O2285" t="s">
        <v>66</v>
      </c>
      <c r="P2285" t="s">
        <v>76</v>
      </c>
      <c r="Q2285" t="s">
        <v>67</v>
      </c>
    </row>
    <row r="2286" spans="1:17" x14ac:dyDescent="0.25">
      <c r="A2286">
        <v>15766765</v>
      </c>
      <c r="B2286">
        <v>664</v>
      </c>
      <c r="C2286" t="s">
        <v>15</v>
      </c>
      <c r="D2286" t="s">
        <v>74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 t="s">
        <v>20</v>
      </c>
      <c r="N2286" t="s">
        <v>62</v>
      </c>
      <c r="O2286" t="s">
        <v>66</v>
      </c>
      <c r="P2286" t="s">
        <v>70</v>
      </c>
      <c r="Q2286" t="s">
        <v>67</v>
      </c>
    </row>
    <row r="2287" spans="1:17" x14ac:dyDescent="0.25">
      <c r="A2287">
        <v>15783615</v>
      </c>
      <c r="B2287">
        <v>630</v>
      </c>
      <c r="C2287" t="s">
        <v>15</v>
      </c>
      <c r="D2287" t="s">
        <v>74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 t="s">
        <v>22</v>
      </c>
      <c r="N2287" t="s">
        <v>62</v>
      </c>
      <c r="O2287" t="s">
        <v>73</v>
      </c>
      <c r="P2287" t="s">
        <v>75</v>
      </c>
      <c r="Q2287" t="s">
        <v>65</v>
      </c>
    </row>
    <row r="2288" spans="1:17" x14ac:dyDescent="0.25">
      <c r="A2288">
        <v>15640161</v>
      </c>
      <c r="B2288">
        <v>618</v>
      </c>
      <c r="C2288" t="s">
        <v>15</v>
      </c>
      <c r="D2288" t="s">
        <v>74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 t="s">
        <v>21</v>
      </c>
      <c r="N2288" t="s">
        <v>62</v>
      </c>
      <c r="O2288" t="s">
        <v>69</v>
      </c>
      <c r="P2288" t="s">
        <v>75</v>
      </c>
      <c r="Q2288" t="s">
        <v>67</v>
      </c>
    </row>
    <row r="2289" spans="1:17" x14ac:dyDescent="0.25">
      <c r="A2289">
        <v>15619889</v>
      </c>
      <c r="B2289">
        <v>556</v>
      </c>
      <c r="C2289" t="s">
        <v>14</v>
      </c>
      <c r="D2289" t="s">
        <v>74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 t="s">
        <v>19</v>
      </c>
      <c r="N2289" t="s">
        <v>68</v>
      </c>
      <c r="O2289" t="s">
        <v>63</v>
      </c>
      <c r="P2289" t="s">
        <v>75</v>
      </c>
      <c r="Q2289" t="s">
        <v>67</v>
      </c>
    </row>
    <row r="2290" spans="1:17" x14ac:dyDescent="0.25">
      <c r="A2290">
        <v>15579166</v>
      </c>
      <c r="B2290">
        <v>619</v>
      </c>
      <c r="C2290" t="s">
        <v>14</v>
      </c>
      <c r="D2290" t="s">
        <v>61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 t="s">
        <v>20</v>
      </c>
      <c r="N2290" t="s">
        <v>62</v>
      </c>
      <c r="O2290" t="s">
        <v>66</v>
      </c>
      <c r="P2290" t="s">
        <v>70</v>
      </c>
      <c r="Q2290" t="s">
        <v>67</v>
      </c>
    </row>
    <row r="2291" spans="1:17" x14ac:dyDescent="0.25">
      <c r="A2291">
        <v>15789097</v>
      </c>
      <c r="B2291">
        <v>644</v>
      </c>
      <c r="C2291" t="s">
        <v>14</v>
      </c>
      <c r="D2291" t="s">
        <v>74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 t="s">
        <v>21</v>
      </c>
      <c r="N2291" t="s">
        <v>62</v>
      </c>
      <c r="O2291" t="s">
        <v>63</v>
      </c>
      <c r="P2291" t="s">
        <v>70</v>
      </c>
      <c r="Q2291" t="s">
        <v>65</v>
      </c>
    </row>
    <row r="2292" spans="1:17" x14ac:dyDescent="0.25">
      <c r="A2292">
        <v>15674880</v>
      </c>
      <c r="B2292">
        <v>658</v>
      </c>
      <c r="C2292" t="s">
        <v>16</v>
      </c>
      <c r="D2292" t="s">
        <v>74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 t="s">
        <v>22</v>
      </c>
      <c r="N2292" t="s">
        <v>62</v>
      </c>
      <c r="O2292" t="s">
        <v>63</v>
      </c>
      <c r="P2292" t="s">
        <v>64</v>
      </c>
      <c r="Q2292" t="s">
        <v>67</v>
      </c>
    </row>
    <row r="2293" spans="1:17" x14ac:dyDescent="0.25">
      <c r="A2293">
        <v>15778157</v>
      </c>
      <c r="B2293">
        <v>598</v>
      </c>
      <c r="C2293" t="s">
        <v>16</v>
      </c>
      <c r="D2293" t="s">
        <v>74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 t="s">
        <v>19</v>
      </c>
      <c r="N2293" t="s">
        <v>62</v>
      </c>
      <c r="O2293" t="s">
        <v>66</v>
      </c>
      <c r="P2293" t="s">
        <v>70</v>
      </c>
      <c r="Q2293" t="s">
        <v>67</v>
      </c>
    </row>
    <row r="2294" spans="1:17" x14ac:dyDescent="0.25">
      <c r="A2294">
        <v>15779064</v>
      </c>
      <c r="B2294">
        <v>677</v>
      </c>
      <c r="C2294" t="s">
        <v>14</v>
      </c>
      <c r="D2294" t="s">
        <v>74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 t="s">
        <v>19</v>
      </c>
      <c r="N2294" t="s">
        <v>71</v>
      </c>
      <c r="O2294" t="s">
        <v>63</v>
      </c>
      <c r="P2294" t="s">
        <v>64</v>
      </c>
      <c r="Q2294" t="s">
        <v>67</v>
      </c>
    </row>
    <row r="2295" spans="1:17" x14ac:dyDescent="0.25">
      <c r="A2295">
        <v>15801265</v>
      </c>
      <c r="B2295">
        <v>689</v>
      </c>
      <c r="C2295" t="s">
        <v>16</v>
      </c>
      <c r="D2295" t="s">
        <v>61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 t="s">
        <v>21</v>
      </c>
      <c r="N2295" t="s">
        <v>71</v>
      </c>
      <c r="O2295" t="s">
        <v>66</v>
      </c>
      <c r="P2295" t="s">
        <v>64</v>
      </c>
      <c r="Q2295" t="s">
        <v>65</v>
      </c>
    </row>
    <row r="2296" spans="1:17" x14ac:dyDescent="0.25">
      <c r="A2296">
        <v>15589204</v>
      </c>
      <c r="B2296">
        <v>591</v>
      </c>
      <c r="C2296" t="s">
        <v>14</v>
      </c>
      <c r="D2296" t="s">
        <v>74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 t="s">
        <v>20</v>
      </c>
      <c r="N2296" t="s">
        <v>62</v>
      </c>
      <c r="O2296" t="s">
        <v>73</v>
      </c>
      <c r="P2296" t="s">
        <v>76</v>
      </c>
      <c r="Q2296" t="s">
        <v>67</v>
      </c>
    </row>
    <row r="2297" spans="1:17" x14ac:dyDescent="0.25">
      <c r="A2297">
        <v>15664543</v>
      </c>
      <c r="B2297">
        <v>699</v>
      </c>
      <c r="C2297" t="s">
        <v>14</v>
      </c>
      <c r="D2297" t="s">
        <v>74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 t="s">
        <v>21</v>
      </c>
      <c r="N2297" t="s">
        <v>71</v>
      </c>
      <c r="O2297" t="s">
        <v>63</v>
      </c>
      <c r="P2297" t="s">
        <v>70</v>
      </c>
      <c r="Q2297" t="s">
        <v>65</v>
      </c>
    </row>
    <row r="2298" spans="1:17" x14ac:dyDescent="0.25">
      <c r="A2298">
        <v>15582714</v>
      </c>
      <c r="B2298">
        <v>749</v>
      </c>
      <c r="C2298" t="s">
        <v>15</v>
      </c>
      <c r="D2298" t="s">
        <v>74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 t="s">
        <v>21</v>
      </c>
      <c r="N2298" t="s">
        <v>77</v>
      </c>
      <c r="O2298" t="s">
        <v>73</v>
      </c>
      <c r="P2298" t="s">
        <v>76</v>
      </c>
      <c r="Q2298" t="s">
        <v>65</v>
      </c>
    </row>
    <row r="2299" spans="1:17" x14ac:dyDescent="0.25">
      <c r="A2299">
        <v>15797595</v>
      </c>
      <c r="B2299">
        <v>709</v>
      </c>
      <c r="C2299" t="s">
        <v>14</v>
      </c>
      <c r="D2299" t="s">
        <v>61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 t="s">
        <v>21</v>
      </c>
      <c r="N2299" t="s">
        <v>71</v>
      </c>
      <c r="O2299" t="s">
        <v>73</v>
      </c>
      <c r="P2299" t="s">
        <v>76</v>
      </c>
      <c r="Q2299" t="s">
        <v>67</v>
      </c>
    </row>
    <row r="2300" spans="1:17" x14ac:dyDescent="0.25">
      <c r="A2300">
        <v>15614034</v>
      </c>
      <c r="B2300">
        <v>607</v>
      </c>
      <c r="C2300" t="s">
        <v>15</v>
      </c>
      <c r="D2300" t="s">
        <v>74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 t="s">
        <v>23</v>
      </c>
      <c r="N2300" t="s">
        <v>62</v>
      </c>
      <c r="O2300" t="s">
        <v>69</v>
      </c>
      <c r="P2300" t="s">
        <v>64</v>
      </c>
      <c r="Q2300" t="s">
        <v>67</v>
      </c>
    </row>
    <row r="2301" spans="1:17" x14ac:dyDescent="0.25">
      <c r="A2301">
        <v>15763171</v>
      </c>
      <c r="B2301">
        <v>650</v>
      </c>
      <c r="C2301" t="s">
        <v>15</v>
      </c>
      <c r="D2301" t="s">
        <v>61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 t="s">
        <v>19</v>
      </c>
      <c r="N2301" t="s">
        <v>62</v>
      </c>
      <c r="O2301" t="s">
        <v>73</v>
      </c>
      <c r="P2301" t="s">
        <v>64</v>
      </c>
      <c r="Q2301" t="s">
        <v>67</v>
      </c>
    </row>
    <row r="2302" spans="1:17" x14ac:dyDescent="0.25">
      <c r="A2302">
        <v>15647266</v>
      </c>
      <c r="B2302">
        <v>651</v>
      </c>
      <c r="C2302" t="s">
        <v>16</v>
      </c>
      <c r="D2302" t="s">
        <v>61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 t="s">
        <v>21</v>
      </c>
      <c r="N2302" t="s">
        <v>62</v>
      </c>
      <c r="O2302" t="s">
        <v>73</v>
      </c>
      <c r="P2302" t="s">
        <v>76</v>
      </c>
      <c r="Q2302" t="s">
        <v>67</v>
      </c>
    </row>
    <row r="2303" spans="1:17" x14ac:dyDescent="0.25">
      <c r="A2303">
        <v>15757577</v>
      </c>
      <c r="B2303">
        <v>676</v>
      </c>
      <c r="C2303" t="s">
        <v>14</v>
      </c>
      <c r="D2303" t="s">
        <v>61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 t="s">
        <v>23</v>
      </c>
      <c r="N2303" t="s">
        <v>71</v>
      </c>
      <c r="O2303" t="s">
        <v>63</v>
      </c>
      <c r="P2303" t="s">
        <v>70</v>
      </c>
      <c r="Q2303" t="s">
        <v>67</v>
      </c>
    </row>
    <row r="2304" spans="1:17" x14ac:dyDescent="0.25">
      <c r="A2304">
        <v>15736656</v>
      </c>
      <c r="B2304">
        <v>723</v>
      </c>
      <c r="C2304" t="s">
        <v>14</v>
      </c>
      <c r="D2304" t="s">
        <v>61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 t="s">
        <v>21</v>
      </c>
      <c r="N2304" t="s">
        <v>71</v>
      </c>
      <c r="O2304" t="s">
        <v>63</v>
      </c>
      <c r="P2304" t="s">
        <v>75</v>
      </c>
      <c r="Q2304" t="s">
        <v>67</v>
      </c>
    </row>
    <row r="2305" spans="1:17" x14ac:dyDescent="0.25">
      <c r="A2305">
        <v>15635078</v>
      </c>
      <c r="B2305">
        <v>714</v>
      </c>
      <c r="C2305" t="s">
        <v>16</v>
      </c>
      <c r="D2305" t="s">
        <v>74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 t="s">
        <v>21</v>
      </c>
      <c r="N2305" t="s">
        <v>71</v>
      </c>
      <c r="O2305" t="s">
        <v>73</v>
      </c>
      <c r="P2305" t="s">
        <v>64</v>
      </c>
      <c r="Q2305" t="s">
        <v>67</v>
      </c>
    </row>
    <row r="2306" spans="1:17" x14ac:dyDescent="0.25">
      <c r="A2306">
        <v>15680141</v>
      </c>
      <c r="B2306">
        <v>759</v>
      </c>
      <c r="C2306" t="s">
        <v>16</v>
      </c>
      <c r="D2306" t="s">
        <v>61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 t="s">
        <v>20</v>
      </c>
      <c r="N2306" t="s">
        <v>77</v>
      </c>
      <c r="O2306" t="s">
        <v>73</v>
      </c>
      <c r="P2306" t="s">
        <v>70</v>
      </c>
      <c r="Q2306" t="s">
        <v>67</v>
      </c>
    </row>
    <row r="2307" spans="1:17" x14ac:dyDescent="0.25">
      <c r="A2307">
        <v>15576945</v>
      </c>
      <c r="B2307">
        <v>582</v>
      </c>
      <c r="C2307" t="s">
        <v>14</v>
      </c>
      <c r="D2307" t="s">
        <v>74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 t="s">
        <v>19</v>
      </c>
      <c r="N2307" t="s">
        <v>62</v>
      </c>
      <c r="O2307" t="s">
        <v>63</v>
      </c>
      <c r="P2307" t="s">
        <v>64</v>
      </c>
      <c r="Q2307" t="s">
        <v>67</v>
      </c>
    </row>
    <row r="2308" spans="1:17" x14ac:dyDescent="0.25">
      <c r="A2308">
        <v>15602034</v>
      </c>
      <c r="B2308">
        <v>697</v>
      </c>
      <c r="C2308" t="s">
        <v>14</v>
      </c>
      <c r="D2308" t="s">
        <v>61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  <c r="M2308" t="s">
        <v>20</v>
      </c>
      <c r="N2308" t="s">
        <v>71</v>
      </c>
      <c r="O2308" t="s">
        <v>73</v>
      </c>
      <c r="P2308" t="s">
        <v>64</v>
      </c>
      <c r="Q2308" t="s">
        <v>67</v>
      </c>
    </row>
    <row r="2309" spans="1:17" x14ac:dyDescent="0.25">
      <c r="A2309">
        <v>15732020</v>
      </c>
      <c r="B2309">
        <v>610</v>
      </c>
      <c r="C2309" t="s">
        <v>15</v>
      </c>
      <c r="D2309" t="s">
        <v>74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 t="s">
        <v>22</v>
      </c>
      <c r="N2309" t="s">
        <v>62</v>
      </c>
      <c r="O2309" t="s">
        <v>73</v>
      </c>
      <c r="P2309" t="s">
        <v>70</v>
      </c>
      <c r="Q2309" t="s">
        <v>67</v>
      </c>
    </row>
    <row r="2310" spans="1:17" x14ac:dyDescent="0.25">
      <c r="A2310">
        <v>15611029</v>
      </c>
      <c r="B2310">
        <v>488</v>
      </c>
      <c r="C2310" t="s">
        <v>15</v>
      </c>
      <c r="D2310" t="s">
        <v>61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 t="s">
        <v>20</v>
      </c>
      <c r="N2310" t="s">
        <v>68</v>
      </c>
      <c r="O2310" t="s">
        <v>73</v>
      </c>
      <c r="P2310" t="s">
        <v>75</v>
      </c>
      <c r="Q2310" t="s">
        <v>67</v>
      </c>
    </row>
    <row r="2311" spans="1:17" x14ac:dyDescent="0.25">
      <c r="A2311">
        <v>15621210</v>
      </c>
      <c r="B2311">
        <v>599</v>
      </c>
      <c r="C2311" t="s">
        <v>15</v>
      </c>
      <c r="D2311" t="s">
        <v>74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  <c r="M2311" t="s">
        <v>21</v>
      </c>
      <c r="N2311" t="s">
        <v>62</v>
      </c>
      <c r="O2311" t="s">
        <v>73</v>
      </c>
      <c r="P2311" t="s">
        <v>76</v>
      </c>
      <c r="Q2311" t="s">
        <v>65</v>
      </c>
    </row>
    <row r="2312" spans="1:17" x14ac:dyDescent="0.25">
      <c r="A2312">
        <v>15569222</v>
      </c>
      <c r="B2312">
        <v>781</v>
      </c>
      <c r="C2312" t="s">
        <v>14</v>
      </c>
      <c r="D2312" t="s">
        <v>74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  <c r="M2312" t="s">
        <v>20</v>
      </c>
      <c r="N2312" t="s">
        <v>77</v>
      </c>
      <c r="O2312" t="s">
        <v>73</v>
      </c>
      <c r="P2312" t="s">
        <v>70</v>
      </c>
      <c r="Q2312" t="s">
        <v>67</v>
      </c>
    </row>
    <row r="2313" spans="1:17" x14ac:dyDescent="0.25">
      <c r="A2313">
        <v>15664639</v>
      </c>
      <c r="B2313">
        <v>645</v>
      </c>
      <c r="C2313" t="s">
        <v>14</v>
      </c>
      <c r="D2313" t="s">
        <v>74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 t="s">
        <v>19</v>
      </c>
      <c r="N2313" t="s">
        <v>62</v>
      </c>
      <c r="O2313" t="s">
        <v>73</v>
      </c>
      <c r="P2313" t="s">
        <v>76</v>
      </c>
      <c r="Q2313" t="s">
        <v>67</v>
      </c>
    </row>
    <row r="2314" spans="1:17" x14ac:dyDescent="0.25">
      <c r="A2314">
        <v>15724223</v>
      </c>
      <c r="B2314">
        <v>545</v>
      </c>
      <c r="C2314" t="s">
        <v>14</v>
      </c>
      <c r="D2314" t="s">
        <v>61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 t="s">
        <v>22</v>
      </c>
      <c r="N2314" t="s">
        <v>68</v>
      </c>
      <c r="O2314" t="s">
        <v>63</v>
      </c>
      <c r="P2314" t="s">
        <v>75</v>
      </c>
      <c r="Q2314" t="s">
        <v>65</v>
      </c>
    </row>
    <row r="2315" spans="1:17" x14ac:dyDescent="0.25">
      <c r="A2315">
        <v>15644621</v>
      </c>
      <c r="B2315">
        <v>597</v>
      </c>
      <c r="C2315" t="s">
        <v>15</v>
      </c>
      <c r="D2315" t="s">
        <v>61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 t="s">
        <v>21</v>
      </c>
      <c r="N2315" t="s">
        <v>62</v>
      </c>
      <c r="O2315" t="s">
        <v>73</v>
      </c>
      <c r="P2315" t="s">
        <v>76</v>
      </c>
      <c r="Q2315" t="s">
        <v>67</v>
      </c>
    </row>
    <row r="2316" spans="1:17" x14ac:dyDescent="0.25">
      <c r="A2316">
        <v>15756056</v>
      </c>
      <c r="B2316">
        <v>561</v>
      </c>
      <c r="C2316" t="s">
        <v>16</v>
      </c>
      <c r="D2316" t="s">
        <v>61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 t="s">
        <v>19</v>
      </c>
      <c r="N2316" t="s">
        <v>68</v>
      </c>
      <c r="O2316" t="s">
        <v>63</v>
      </c>
      <c r="P2316" t="s">
        <v>75</v>
      </c>
      <c r="Q2316" t="s">
        <v>67</v>
      </c>
    </row>
    <row r="2317" spans="1:17" x14ac:dyDescent="0.25">
      <c r="A2317">
        <v>15700353</v>
      </c>
      <c r="B2317">
        <v>662</v>
      </c>
      <c r="C2317" t="s">
        <v>14</v>
      </c>
      <c r="D2317" t="s">
        <v>61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 t="s">
        <v>20</v>
      </c>
      <c r="N2317" t="s">
        <v>62</v>
      </c>
      <c r="O2317" t="s">
        <v>63</v>
      </c>
      <c r="P2317" t="s">
        <v>70</v>
      </c>
      <c r="Q2317" t="s">
        <v>67</v>
      </c>
    </row>
    <row r="2318" spans="1:17" x14ac:dyDescent="0.25">
      <c r="A2318">
        <v>15624388</v>
      </c>
      <c r="B2318">
        <v>649</v>
      </c>
      <c r="C2318" t="s">
        <v>15</v>
      </c>
      <c r="D2318" t="s">
        <v>61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 t="s">
        <v>22</v>
      </c>
      <c r="N2318" t="s">
        <v>62</v>
      </c>
      <c r="O2318" t="s">
        <v>69</v>
      </c>
      <c r="P2318" t="s">
        <v>75</v>
      </c>
      <c r="Q2318" t="s">
        <v>65</v>
      </c>
    </row>
    <row r="2319" spans="1:17" x14ac:dyDescent="0.25">
      <c r="A2319">
        <v>15627212</v>
      </c>
      <c r="B2319">
        <v>630</v>
      </c>
      <c r="C2319" t="s">
        <v>14</v>
      </c>
      <c r="D2319" t="s">
        <v>61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 t="s">
        <v>20</v>
      </c>
      <c r="N2319" t="s">
        <v>62</v>
      </c>
      <c r="O2319" t="s">
        <v>73</v>
      </c>
      <c r="P2319" t="s">
        <v>64</v>
      </c>
      <c r="Q2319" t="s">
        <v>67</v>
      </c>
    </row>
    <row r="2320" spans="1:17" x14ac:dyDescent="0.25">
      <c r="A2320">
        <v>15648005</v>
      </c>
      <c r="B2320">
        <v>672</v>
      </c>
      <c r="C2320" t="s">
        <v>16</v>
      </c>
      <c r="D2320" t="s">
        <v>74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 t="s">
        <v>20</v>
      </c>
      <c r="N2320" t="s">
        <v>71</v>
      </c>
      <c r="O2320" t="s">
        <v>63</v>
      </c>
      <c r="P2320" t="s">
        <v>64</v>
      </c>
      <c r="Q2320" t="s">
        <v>67</v>
      </c>
    </row>
    <row r="2321" spans="1:17" x14ac:dyDescent="0.25">
      <c r="A2321">
        <v>15681446</v>
      </c>
      <c r="B2321">
        <v>636</v>
      </c>
      <c r="C2321" t="s">
        <v>15</v>
      </c>
      <c r="D2321" t="s">
        <v>61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  <c r="M2321" t="s">
        <v>20</v>
      </c>
      <c r="N2321" t="s">
        <v>62</v>
      </c>
      <c r="O2321" t="s">
        <v>69</v>
      </c>
      <c r="P2321" t="s">
        <v>76</v>
      </c>
      <c r="Q2321" t="s">
        <v>67</v>
      </c>
    </row>
    <row r="2322" spans="1:17" x14ac:dyDescent="0.25">
      <c r="A2322">
        <v>15775888</v>
      </c>
      <c r="B2322">
        <v>593</v>
      </c>
      <c r="C2322" t="s">
        <v>15</v>
      </c>
      <c r="D2322" t="s">
        <v>61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 t="s">
        <v>20</v>
      </c>
      <c r="N2322" t="s">
        <v>62</v>
      </c>
      <c r="O2322" t="s">
        <v>66</v>
      </c>
      <c r="P2322" t="s">
        <v>75</v>
      </c>
      <c r="Q2322" t="s">
        <v>67</v>
      </c>
    </row>
    <row r="2323" spans="1:17" x14ac:dyDescent="0.25">
      <c r="A2323">
        <v>15749019</v>
      </c>
      <c r="B2323">
        <v>545</v>
      </c>
      <c r="C2323" t="s">
        <v>15</v>
      </c>
      <c r="D2323" t="s">
        <v>74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 t="s">
        <v>21</v>
      </c>
      <c r="N2323" t="s">
        <v>68</v>
      </c>
      <c r="O2323" t="s">
        <v>66</v>
      </c>
      <c r="P2323" t="s">
        <v>70</v>
      </c>
      <c r="Q2323" t="s">
        <v>67</v>
      </c>
    </row>
    <row r="2324" spans="1:17" x14ac:dyDescent="0.25">
      <c r="A2324">
        <v>15709928</v>
      </c>
      <c r="B2324">
        <v>567</v>
      </c>
      <c r="C2324" t="s">
        <v>16</v>
      </c>
      <c r="D2324" t="s">
        <v>61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 t="s">
        <v>21</v>
      </c>
      <c r="N2324" t="s">
        <v>68</v>
      </c>
      <c r="O2324" t="s">
        <v>63</v>
      </c>
      <c r="P2324" t="s">
        <v>64</v>
      </c>
      <c r="Q2324" t="s">
        <v>67</v>
      </c>
    </row>
    <row r="2325" spans="1:17" x14ac:dyDescent="0.25">
      <c r="A2325">
        <v>15784676</v>
      </c>
      <c r="B2325">
        <v>583</v>
      </c>
      <c r="C2325" t="s">
        <v>14</v>
      </c>
      <c r="D2325" t="s">
        <v>74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 t="s">
        <v>22</v>
      </c>
      <c r="N2325" t="s">
        <v>62</v>
      </c>
      <c r="O2325" t="s">
        <v>73</v>
      </c>
      <c r="P2325" t="s">
        <v>70</v>
      </c>
      <c r="Q2325" t="s">
        <v>67</v>
      </c>
    </row>
    <row r="2326" spans="1:17" x14ac:dyDescent="0.25">
      <c r="A2326">
        <v>15748116</v>
      </c>
      <c r="B2326">
        <v>681</v>
      </c>
      <c r="C2326" t="s">
        <v>14</v>
      </c>
      <c r="D2326" t="s">
        <v>61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 t="s">
        <v>19</v>
      </c>
      <c r="N2326" t="s">
        <v>71</v>
      </c>
      <c r="O2326" t="s">
        <v>73</v>
      </c>
      <c r="P2326" t="s">
        <v>64</v>
      </c>
      <c r="Q2326" t="s">
        <v>67</v>
      </c>
    </row>
    <row r="2327" spans="1:17" x14ac:dyDescent="0.25">
      <c r="A2327">
        <v>15612193</v>
      </c>
      <c r="B2327">
        <v>762</v>
      </c>
      <c r="C2327" t="s">
        <v>16</v>
      </c>
      <c r="D2327" t="s">
        <v>74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 t="s">
        <v>19</v>
      </c>
      <c r="N2327" t="s">
        <v>77</v>
      </c>
      <c r="O2327" t="s">
        <v>73</v>
      </c>
      <c r="P2327" t="s">
        <v>76</v>
      </c>
      <c r="Q2327" t="s">
        <v>67</v>
      </c>
    </row>
    <row r="2328" spans="1:17" x14ac:dyDescent="0.25">
      <c r="A2328">
        <v>15762984</v>
      </c>
      <c r="B2328">
        <v>648</v>
      </c>
      <c r="C2328" t="s">
        <v>16</v>
      </c>
      <c r="D2328" t="s">
        <v>74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 t="s">
        <v>20</v>
      </c>
      <c r="N2328" t="s">
        <v>62</v>
      </c>
      <c r="O2328" t="s">
        <v>63</v>
      </c>
      <c r="P2328" t="s">
        <v>70</v>
      </c>
      <c r="Q2328" t="s">
        <v>67</v>
      </c>
    </row>
    <row r="2329" spans="1:17" x14ac:dyDescent="0.25">
      <c r="A2329">
        <v>15613713</v>
      </c>
      <c r="B2329">
        <v>644</v>
      </c>
      <c r="C2329" t="s">
        <v>14</v>
      </c>
      <c r="D2329" t="s">
        <v>74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 t="s">
        <v>20</v>
      </c>
      <c r="N2329" t="s">
        <v>62</v>
      </c>
      <c r="O2329" t="s">
        <v>66</v>
      </c>
      <c r="P2329" t="s">
        <v>75</v>
      </c>
      <c r="Q2329" t="s">
        <v>67</v>
      </c>
    </row>
    <row r="2330" spans="1:17" x14ac:dyDescent="0.25">
      <c r="A2330">
        <v>15664204</v>
      </c>
      <c r="B2330">
        <v>706</v>
      </c>
      <c r="C2330" t="s">
        <v>16</v>
      </c>
      <c r="D2330" t="s">
        <v>74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  <c r="M2330" t="s">
        <v>19</v>
      </c>
      <c r="N2330" t="s">
        <v>71</v>
      </c>
      <c r="O2330" t="s">
        <v>63</v>
      </c>
      <c r="P2330" t="s">
        <v>64</v>
      </c>
      <c r="Q2330" t="s">
        <v>67</v>
      </c>
    </row>
    <row r="2331" spans="1:17" x14ac:dyDescent="0.25">
      <c r="A2331">
        <v>15639415</v>
      </c>
      <c r="B2331">
        <v>850</v>
      </c>
      <c r="C2331" t="s">
        <v>14</v>
      </c>
      <c r="D2331" t="s">
        <v>74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 t="s">
        <v>20</v>
      </c>
      <c r="N2331" t="s">
        <v>72</v>
      </c>
      <c r="O2331" t="s">
        <v>69</v>
      </c>
      <c r="P2331" t="s">
        <v>75</v>
      </c>
      <c r="Q2331" t="s">
        <v>67</v>
      </c>
    </row>
    <row r="2332" spans="1:17" x14ac:dyDescent="0.25">
      <c r="A2332">
        <v>15806332</v>
      </c>
      <c r="B2332">
        <v>484</v>
      </c>
      <c r="C2332" t="s">
        <v>16</v>
      </c>
      <c r="D2332" t="s">
        <v>61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 t="s">
        <v>20</v>
      </c>
      <c r="N2332" t="s">
        <v>68</v>
      </c>
      <c r="O2332" t="s">
        <v>63</v>
      </c>
      <c r="P2332" t="s">
        <v>75</v>
      </c>
      <c r="Q2332" t="s">
        <v>67</v>
      </c>
    </row>
    <row r="2333" spans="1:17" x14ac:dyDescent="0.25">
      <c r="A2333">
        <v>15614929</v>
      </c>
      <c r="B2333">
        <v>508</v>
      </c>
      <c r="C2333" t="s">
        <v>15</v>
      </c>
      <c r="D2333" t="s">
        <v>74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 t="s">
        <v>19</v>
      </c>
      <c r="N2333" t="s">
        <v>68</v>
      </c>
      <c r="O2333" t="s">
        <v>66</v>
      </c>
      <c r="P2333" t="s">
        <v>64</v>
      </c>
      <c r="Q2333" t="s">
        <v>67</v>
      </c>
    </row>
    <row r="2334" spans="1:17" x14ac:dyDescent="0.25">
      <c r="A2334">
        <v>15695492</v>
      </c>
      <c r="B2334">
        <v>439</v>
      </c>
      <c r="C2334" t="s">
        <v>14</v>
      </c>
      <c r="D2334" t="s">
        <v>61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 t="s">
        <v>19</v>
      </c>
      <c r="N2334" t="s">
        <v>68</v>
      </c>
      <c r="O2334" t="s">
        <v>69</v>
      </c>
      <c r="P2334" t="s">
        <v>70</v>
      </c>
      <c r="Q2334" t="s">
        <v>67</v>
      </c>
    </row>
    <row r="2335" spans="1:17" x14ac:dyDescent="0.25">
      <c r="A2335">
        <v>15635972</v>
      </c>
      <c r="B2335">
        <v>484</v>
      </c>
      <c r="C2335" t="s">
        <v>16</v>
      </c>
      <c r="D2335" t="s">
        <v>74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 t="s">
        <v>20</v>
      </c>
      <c r="N2335" t="s">
        <v>68</v>
      </c>
      <c r="O2335" t="s">
        <v>63</v>
      </c>
      <c r="P2335" t="s">
        <v>70</v>
      </c>
      <c r="Q2335" t="s">
        <v>67</v>
      </c>
    </row>
    <row r="2336" spans="1:17" x14ac:dyDescent="0.25">
      <c r="A2336">
        <v>15616380</v>
      </c>
      <c r="B2336">
        <v>803</v>
      </c>
      <c r="C2336" t="s">
        <v>16</v>
      </c>
      <c r="D2336" t="s">
        <v>61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 t="s">
        <v>20</v>
      </c>
      <c r="N2336" t="s">
        <v>72</v>
      </c>
      <c r="O2336" t="s">
        <v>63</v>
      </c>
      <c r="P2336" t="s">
        <v>64</v>
      </c>
      <c r="Q2336" t="s">
        <v>67</v>
      </c>
    </row>
    <row r="2337" spans="1:17" x14ac:dyDescent="0.25">
      <c r="A2337">
        <v>15581440</v>
      </c>
      <c r="B2337">
        <v>724</v>
      </c>
      <c r="C2337" t="s">
        <v>15</v>
      </c>
      <c r="D2337" t="s">
        <v>61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 t="s">
        <v>21</v>
      </c>
      <c r="N2337" t="s">
        <v>71</v>
      </c>
      <c r="O2337" t="s">
        <v>73</v>
      </c>
      <c r="P2337" t="s">
        <v>70</v>
      </c>
      <c r="Q2337" t="s">
        <v>65</v>
      </c>
    </row>
    <row r="2338" spans="1:17" x14ac:dyDescent="0.25">
      <c r="A2338">
        <v>15654390</v>
      </c>
      <c r="B2338">
        <v>640</v>
      </c>
      <c r="C2338" t="s">
        <v>14</v>
      </c>
      <c r="D2338" t="s">
        <v>74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 t="s">
        <v>20</v>
      </c>
      <c r="N2338" t="s">
        <v>62</v>
      </c>
      <c r="O2338" t="s">
        <v>69</v>
      </c>
      <c r="P2338" t="s">
        <v>70</v>
      </c>
      <c r="Q2338" t="s">
        <v>65</v>
      </c>
    </row>
    <row r="2339" spans="1:17" x14ac:dyDescent="0.25">
      <c r="A2339">
        <v>15660688</v>
      </c>
      <c r="B2339">
        <v>701</v>
      </c>
      <c r="C2339" t="s">
        <v>16</v>
      </c>
      <c r="D2339" t="s">
        <v>61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 t="s">
        <v>20</v>
      </c>
      <c r="N2339" t="s">
        <v>71</v>
      </c>
      <c r="O2339" t="s">
        <v>63</v>
      </c>
      <c r="P2339" t="s">
        <v>76</v>
      </c>
      <c r="Q2339" t="s">
        <v>67</v>
      </c>
    </row>
    <row r="2340" spans="1:17" x14ac:dyDescent="0.25">
      <c r="A2340">
        <v>15806307</v>
      </c>
      <c r="B2340">
        <v>537</v>
      </c>
      <c r="C2340" t="s">
        <v>14</v>
      </c>
      <c r="D2340" t="s">
        <v>74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 t="s">
        <v>20</v>
      </c>
      <c r="N2340" t="s">
        <v>68</v>
      </c>
      <c r="O2340" t="s">
        <v>63</v>
      </c>
      <c r="P2340" t="s">
        <v>75</v>
      </c>
      <c r="Q2340" t="s">
        <v>67</v>
      </c>
    </row>
    <row r="2341" spans="1:17" x14ac:dyDescent="0.25">
      <c r="A2341">
        <v>15647975</v>
      </c>
      <c r="B2341">
        <v>651</v>
      </c>
      <c r="C2341" t="s">
        <v>15</v>
      </c>
      <c r="D2341" t="s">
        <v>74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 t="s">
        <v>19</v>
      </c>
      <c r="N2341" t="s">
        <v>62</v>
      </c>
      <c r="O2341" t="s">
        <v>73</v>
      </c>
      <c r="P2341" t="s">
        <v>75</v>
      </c>
      <c r="Q2341" t="s">
        <v>67</v>
      </c>
    </row>
    <row r="2342" spans="1:17" x14ac:dyDescent="0.25">
      <c r="A2342">
        <v>15595728</v>
      </c>
      <c r="B2342">
        <v>523</v>
      </c>
      <c r="C2342" t="s">
        <v>15</v>
      </c>
      <c r="D2342" t="s">
        <v>74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 t="s">
        <v>21</v>
      </c>
      <c r="N2342" t="s">
        <v>68</v>
      </c>
      <c r="O2342" t="s">
        <v>73</v>
      </c>
      <c r="P2342" t="s">
        <v>64</v>
      </c>
      <c r="Q2342" t="s">
        <v>65</v>
      </c>
    </row>
    <row r="2343" spans="1:17" x14ac:dyDescent="0.25">
      <c r="A2343">
        <v>15735388</v>
      </c>
      <c r="B2343">
        <v>717</v>
      </c>
      <c r="C2343" t="s">
        <v>14</v>
      </c>
      <c r="D2343" t="s">
        <v>61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 t="s">
        <v>19</v>
      </c>
      <c r="N2343" t="s">
        <v>71</v>
      </c>
      <c r="O2343" t="s">
        <v>73</v>
      </c>
      <c r="P2343" t="s">
        <v>70</v>
      </c>
      <c r="Q2343" t="s">
        <v>67</v>
      </c>
    </row>
    <row r="2344" spans="1:17" x14ac:dyDescent="0.25">
      <c r="A2344">
        <v>15788535</v>
      </c>
      <c r="B2344">
        <v>593</v>
      </c>
      <c r="C2344" t="s">
        <v>16</v>
      </c>
      <c r="D2344" t="s">
        <v>74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 t="s">
        <v>21</v>
      </c>
      <c r="N2344" t="s">
        <v>62</v>
      </c>
      <c r="O2344" t="s">
        <v>63</v>
      </c>
      <c r="P2344" t="s">
        <v>75</v>
      </c>
      <c r="Q2344" t="s">
        <v>67</v>
      </c>
    </row>
    <row r="2345" spans="1:17" x14ac:dyDescent="0.25">
      <c r="A2345">
        <v>15765902</v>
      </c>
      <c r="B2345">
        <v>706</v>
      </c>
      <c r="C2345" t="s">
        <v>15</v>
      </c>
      <c r="D2345" t="s">
        <v>74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  <c r="M2345" t="s">
        <v>20</v>
      </c>
      <c r="N2345" t="s">
        <v>71</v>
      </c>
      <c r="O2345" t="s">
        <v>69</v>
      </c>
      <c r="P2345" t="s">
        <v>75</v>
      </c>
      <c r="Q2345" t="s">
        <v>67</v>
      </c>
    </row>
    <row r="2346" spans="1:17" x14ac:dyDescent="0.25">
      <c r="A2346">
        <v>15642345</v>
      </c>
      <c r="B2346">
        <v>714</v>
      </c>
      <c r="C2346" t="s">
        <v>15</v>
      </c>
      <c r="D2346" t="s">
        <v>61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 t="s">
        <v>21</v>
      </c>
      <c r="N2346" t="s">
        <v>71</v>
      </c>
      <c r="O2346" t="s">
        <v>66</v>
      </c>
      <c r="P2346" t="s">
        <v>75</v>
      </c>
      <c r="Q2346" t="s">
        <v>65</v>
      </c>
    </row>
    <row r="2347" spans="1:17" x14ac:dyDescent="0.25">
      <c r="A2347">
        <v>15641250</v>
      </c>
      <c r="B2347">
        <v>794</v>
      </c>
      <c r="C2347" t="s">
        <v>16</v>
      </c>
      <c r="D2347" t="s">
        <v>74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  <c r="M2347" t="s">
        <v>20</v>
      </c>
      <c r="N2347" t="s">
        <v>77</v>
      </c>
      <c r="O2347" t="s">
        <v>69</v>
      </c>
      <c r="P2347" t="s">
        <v>76</v>
      </c>
      <c r="Q2347" t="s">
        <v>67</v>
      </c>
    </row>
    <row r="2348" spans="1:17" x14ac:dyDescent="0.25">
      <c r="A2348">
        <v>15706163</v>
      </c>
      <c r="B2348">
        <v>518</v>
      </c>
      <c r="C2348" t="s">
        <v>15</v>
      </c>
      <c r="D2348" t="s">
        <v>74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 t="s">
        <v>21</v>
      </c>
      <c r="N2348" t="s">
        <v>68</v>
      </c>
      <c r="O2348" t="s">
        <v>73</v>
      </c>
      <c r="P2348" t="s">
        <v>75</v>
      </c>
      <c r="Q2348" t="s">
        <v>65</v>
      </c>
    </row>
    <row r="2349" spans="1:17" x14ac:dyDescent="0.25">
      <c r="A2349">
        <v>15746708</v>
      </c>
      <c r="B2349">
        <v>589</v>
      </c>
      <c r="C2349" t="s">
        <v>15</v>
      </c>
      <c r="D2349" t="s">
        <v>74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 t="s">
        <v>22</v>
      </c>
      <c r="N2349" t="s">
        <v>62</v>
      </c>
      <c r="O2349" t="s">
        <v>73</v>
      </c>
      <c r="P2349" t="s">
        <v>70</v>
      </c>
      <c r="Q2349" t="s">
        <v>65</v>
      </c>
    </row>
    <row r="2350" spans="1:17" x14ac:dyDescent="0.25">
      <c r="A2350">
        <v>15775203</v>
      </c>
      <c r="B2350">
        <v>824</v>
      </c>
      <c r="C2350" t="s">
        <v>14</v>
      </c>
      <c r="D2350" t="s">
        <v>74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 t="s">
        <v>21</v>
      </c>
      <c r="N2350" t="s">
        <v>72</v>
      </c>
      <c r="O2350" t="s">
        <v>73</v>
      </c>
      <c r="P2350" t="s">
        <v>75</v>
      </c>
      <c r="Q2350" t="s">
        <v>67</v>
      </c>
    </row>
    <row r="2351" spans="1:17" x14ac:dyDescent="0.25">
      <c r="A2351">
        <v>15787907</v>
      </c>
      <c r="B2351">
        <v>719</v>
      </c>
      <c r="C2351" t="s">
        <v>15</v>
      </c>
      <c r="D2351" t="s">
        <v>61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 t="s">
        <v>21</v>
      </c>
      <c r="N2351" t="s">
        <v>71</v>
      </c>
      <c r="O2351" t="s">
        <v>73</v>
      </c>
      <c r="P2351" t="s">
        <v>75</v>
      </c>
      <c r="Q2351" t="s">
        <v>65</v>
      </c>
    </row>
    <row r="2352" spans="1:17" x14ac:dyDescent="0.25">
      <c r="A2352">
        <v>15646764</v>
      </c>
      <c r="B2352">
        <v>617</v>
      </c>
      <c r="C2352" t="s">
        <v>15</v>
      </c>
      <c r="D2352" t="s">
        <v>61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 t="s">
        <v>22</v>
      </c>
      <c r="N2352" t="s">
        <v>62</v>
      </c>
      <c r="O2352" t="s">
        <v>73</v>
      </c>
      <c r="P2352" t="s">
        <v>75</v>
      </c>
      <c r="Q2352" t="s">
        <v>65</v>
      </c>
    </row>
    <row r="2353" spans="1:17" x14ac:dyDescent="0.25">
      <c r="A2353">
        <v>15678284</v>
      </c>
      <c r="B2353">
        <v>651</v>
      </c>
      <c r="C2353" t="s">
        <v>14</v>
      </c>
      <c r="D2353" t="s">
        <v>74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 t="s">
        <v>20</v>
      </c>
      <c r="N2353" t="s">
        <v>62</v>
      </c>
      <c r="O2353" t="s">
        <v>66</v>
      </c>
      <c r="P2353" t="s">
        <v>70</v>
      </c>
      <c r="Q2353" t="s">
        <v>65</v>
      </c>
    </row>
    <row r="2354" spans="1:17" x14ac:dyDescent="0.25">
      <c r="A2354">
        <v>15726791</v>
      </c>
      <c r="B2354">
        <v>637</v>
      </c>
      <c r="C2354" t="s">
        <v>16</v>
      </c>
      <c r="D2354" t="s">
        <v>61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 t="s">
        <v>21</v>
      </c>
      <c r="N2354" t="s">
        <v>62</v>
      </c>
      <c r="O2354" t="s">
        <v>69</v>
      </c>
      <c r="P2354" t="s">
        <v>64</v>
      </c>
      <c r="Q2354" t="s">
        <v>65</v>
      </c>
    </row>
    <row r="2355" spans="1:17" x14ac:dyDescent="0.25">
      <c r="A2355">
        <v>15813144</v>
      </c>
      <c r="B2355">
        <v>554</v>
      </c>
      <c r="C2355" t="s">
        <v>14</v>
      </c>
      <c r="D2355" t="s">
        <v>61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 t="s">
        <v>19</v>
      </c>
      <c r="N2355" t="s">
        <v>68</v>
      </c>
      <c r="O2355" t="s">
        <v>66</v>
      </c>
      <c r="P2355" t="s">
        <v>70</v>
      </c>
      <c r="Q2355" t="s">
        <v>67</v>
      </c>
    </row>
    <row r="2356" spans="1:17" x14ac:dyDescent="0.25">
      <c r="A2356">
        <v>15669342</v>
      </c>
      <c r="B2356">
        <v>731</v>
      </c>
      <c r="C2356" t="s">
        <v>15</v>
      </c>
      <c r="D2356" t="s">
        <v>74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  <c r="M2356" t="s">
        <v>20</v>
      </c>
      <c r="N2356" t="s">
        <v>71</v>
      </c>
      <c r="O2356" t="s">
        <v>73</v>
      </c>
      <c r="P2356" t="s">
        <v>64</v>
      </c>
      <c r="Q2356" t="s">
        <v>67</v>
      </c>
    </row>
    <row r="2357" spans="1:17" x14ac:dyDescent="0.25">
      <c r="A2357">
        <v>15710366</v>
      </c>
      <c r="B2357">
        <v>569</v>
      </c>
      <c r="C2357" t="s">
        <v>16</v>
      </c>
      <c r="D2357" t="s">
        <v>61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  <c r="M2357" t="s">
        <v>21</v>
      </c>
      <c r="N2357" t="s">
        <v>68</v>
      </c>
      <c r="O2357" t="s">
        <v>63</v>
      </c>
      <c r="P2357" t="s">
        <v>64</v>
      </c>
      <c r="Q2357" t="s">
        <v>65</v>
      </c>
    </row>
    <row r="2358" spans="1:17" x14ac:dyDescent="0.25">
      <c r="A2358">
        <v>15614934</v>
      </c>
      <c r="B2358">
        <v>625</v>
      </c>
      <c r="C2358" t="s">
        <v>15</v>
      </c>
      <c r="D2358" t="s">
        <v>61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  <c r="M2358" t="s">
        <v>20</v>
      </c>
      <c r="N2358" t="s">
        <v>62</v>
      </c>
      <c r="O2358" t="s">
        <v>73</v>
      </c>
      <c r="P2358" t="s">
        <v>75</v>
      </c>
      <c r="Q2358" t="s">
        <v>67</v>
      </c>
    </row>
    <row r="2359" spans="1:17" x14ac:dyDescent="0.25">
      <c r="A2359">
        <v>15588701</v>
      </c>
      <c r="B2359">
        <v>592</v>
      </c>
      <c r="C2359" t="s">
        <v>14</v>
      </c>
      <c r="D2359" t="s">
        <v>61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  <c r="M2359" t="s">
        <v>20</v>
      </c>
      <c r="N2359" t="s">
        <v>62</v>
      </c>
      <c r="O2359" t="s">
        <v>63</v>
      </c>
      <c r="P2359" t="s">
        <v>75</v>
      </c>
      <c r="Q2359" t="s">
        <v>67</v>
      </c>
    </row>
    <row r="2360" spans="1:17" x14ac:dyDescent="0.25">
      <c r="A2360">
        <v>15665438</v>
      </c>
      <c r="B2360">
        <v>669</v>
      </c>
      <c r="C2360" t="s">
        <v>14</v>
      </c>
      <c r="D2360" t="s">
        <v>74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 t="s">
        <v>21</v>
      </c>
      <c r="N2360" t="s">
        <v>62</v>
      </c>
      <c r="O2360" t="s">
        <v>69</v>
      </c>
      <c r="P2360" t="s">
        <v>64</v>
      </c>
      <c r="Q2360" t="s">
        <v>67</v>
      </c>
    </row>
    <row r="2361" spans="1:17" x14ac:dyDescent="0.25">
      <c r="A2361">
        <v>15644896</v>
      </c>
      <c r="B2361">
        <v>663</v>
      </c>
      <c r="C2361" t="s">
        <v>15</v>
      </c>
      <c r="D2361" t="s">
        <v>74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 t="s">
        <v>20</v>
      </c>
      <c r="N2361" t="s">
        <v>62</v>
      </c>
      <c r="O2361" t="s">
        <v>73</v>
      </c>
      <c r="P2361" t="s">
        <v>75</v>
      </c>
      <c r="Q2361" t="s">
        <v>67</v>
      </c>
    </row>
    <row r="2362" spans="1:17" x14ac:dyDescent="0.25">
      <c r="A2362">
        <v>15670205</v>
      </c>
      <c r="B2362">
        <v>518</v>
      </c>
      <c r="C2362" t="s">
        <v>15</v>
      </c>
      <c r="D2362" t="s">
        <v>61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 t="s">
        <v>21</v>
      </c>
      <c r="N2362" t="s">
        <v>68</v>
      </c>
      <c r="O2362" t="s">
        <v>73</v>
      </c>
      <c r="P2362" t="s">
        <v>75</v>
      </c>
      <c r="Q2362" t="s">
        <v>67</v>
      </c>
    </row>
    <row r="2363" spans="1:17" x14ac:dyDescent="0.25">
      <c r="A2363">
        <v>15635776</v>
      </c>
      <c r="B2363">
        <v>686</v>
      </c>
      <c r="C2363" t="s">
        <v>15</v>
      </c>
      <c r="D2363" t="s">
        <v>61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 t="s">
        <v>21</v>
      </c>
      <c r="N2363" t="s">
        <v>71</v>
      </c>
      <c r="O2363" t="s">
        <v>69</v>
      </c>
      <c r="P2363" t="s">
        <v>75</v>
      </c>
      <c r="Q2363" t="s">
        <v>67</v>
      </c>
    </row>
    <row r="2364" spans="1:17" x14ac:dyDescent="0.25">
      <c r="A2364">
        <v>15791053</v>
      </c>
      <c r="B2364">
        <v>709</v>
      </c>
      <c r="C2364" t="s">
        <v>15</v>
      </c>
      <c r="D2364" t="s">
        <v>74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 t="s">
        <v>21</v>
      </c>
      <c r="N2364" t="s">
        <v>71</v>
      </c>
      <c r="O2364" t="s">
        <v>73</v>
      </c>
      <c r="P2364" t="s">
        <v>75</v>
      </c>
      <c r="Q2364" t="s">
        <v>65</v>
      </c>
    </row>
    <row r="2365" spans="1:17" x14ac:dyDescent="0.25">
      <c r="A2365">
        <v>15644005</v>
      </c>
      <c r="B2365">
        <v>571</v>
      </c>
      <c r="C2365" t="s">
        <v>14</v>
      </c>
      <c r="D2365" t="s">
        <v>61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 t="s">
        <v>20</v>
      </c>
      <c r="N2365" t="s">
        <v>68</v>
      </c>
      <c r="O2365" t="s">
        <v>63</v>
      </c>
      <c r="P2365" t="s">
        <v>76</v>
      </c>
      <c r="Q2365" t="s">
        <v>67</v>
      </c>
    </row>
    <row r="2366" spans="1:17" x14ac:dyDescent="0.25">
      <c r="A2366">
        <v>15796343</v>
      </c>
      <c r="B2366">
        <v>707</v>
      </c>
      <c r="C2366" t="s">
        <v>14</v>
      </c>
      <c r="D2366" t="s">
        <v>61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 t="s">
        <v>20</v>
      </c>
      <c r="N2366" t="s">
        <v>71</v>
      </c>
      <c r="O2366" t="s">
        <v>66</v>
      </c>
      <c r="P2366" t="s">
        <v>64</v>
      </c>
      <c r="Q2366" t="s">
        <v>67</v>
      </c>
    </row>
    <row r="2367" spans="1:17" x14ac:dyDescent="0.25">
      <c r="A2367">
        <v>15751057</v>
      </c>
      <c r="B2367">
        <v>701</v>
      </c>
      <c r="C2367" t="s">
        <v>15</v>
      </c>
      <c r="D2367" t="s">
        <v>74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 t="s">
        <v>20</v>
      </c>
      <c r="N2367" t="s">
        <v>71</v>
      </c>
      <c r="O2367" t="s">
        <v>73</v>
      </c>
      <c r="P2367" t="s">
        <v>75</v>
      </c>
      <c r="Q2367" t="s">
        <v>67</v>
      </c>
    </row>
    <row r="2368" spans="1:17" x14ac:dyDescent="0.25">
      <c r="A2368">
        <v>15623430</v>
      </c>
      <c r="B2368">
        <v>672</v>
      </c>
      <c r="C2368" t="s">
        <v>14</v>
      </c>
      <c r="D2368" t="s">
        <v>74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  <c r="M2368" t="s">
        <v>20</v>
      </c>
      <c r="N2368" t="s">
        <v>71</v>
      </c>
      <c r="O2368" t="s">
        <v>63</v>
      </c>
      <c r="P2368" t="s">
        <v>76</v>
      </c>
      <c r="Q2368" t="s">
        <v>67</v>
      </c>
    </row>
    <row r="2369" spans="1:17" x14ac:dyDescent="0.25">
      <c r="A2369">
        <v>15682600</v>
      </c>
      <c r="B2369">
        <v>620</v>
      </c>
      <c r="C2369" t="s">
        <v>15</v>
      </c>
      <c r="D2369" t="s">
        <v>74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 t="s">
        <v>20</v>
      </c>
      <c r="N2369" t="s">
        <v>62</v>
      </c>
      <c r="O2369" t="s">
        <v>69</v>
      </c>
      <c r="P2369" t="s">
        <v>76</v>
      </c>
      <c r="Q2369" t="s">
        <v>65</v>
      </c>
    </row>
    <row r="2370" spans="1:17" x14ac:dyDescent="0.25">
      <c r="A2370">
        <v>15769312</v>
      </c>
      <c r="B2370">
        <v>557</v>
      </c>
      <c r="C2370" t="s">
        <v>16</v>
      </c>
      <c r="D2370" t="s">
        <v>74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 t="s">
        <v>21</v>
      </c>
      <c r="N2370" t="s">
        <v>68</v>
      </c>
      <c r="O2370" t="s">
        <v>63</v>
      </c>
      <c r="P2370" t="s">
        <v>76</v>
      </c>
      <c r="Q2370" t="s">
        <v>67</v>
      </c>
    </row>
    <row r="2371" spans="1:17" x14ac:dyDescent="0.25">
      <c r="A2371">
        <v>15708212</v>
      </c>
      <c r="B2371">
        <v>648</v>
      </c>
      <c r="C2371" t="s">
        <v>16</v>
      </c>
      <c r="D2371" t="s">
        <v>61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 t="s">
        <v>22</v>
      </c>
      <c r="N2371" t="s">
        <v>62</v>
      </c>
      <c r="O2371" t="s">
        <v>73</v>
      </c>
      <c r="P2371" t="s">
        <v>70</v>
      </c>
      <c r="Q2371" t="s">
        <v>65</v>
      </c>
    </row>
    <row r="2372" spans="1:17" x14ac:dyDescent="0.25">
      <c r="A2372">
        <v>15650258</v>
      </c>
      <c r="B2372">
        <v>479</v>
      </c>
      <c r="C2372" t="s">
        <v>14</v>
      </c>
      <c r="D2372" t="s">
        <v>61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 t="s">
        <v>20</v>
      </c>
      <c r="N2372" t="s">
        <v>68</v>
      </c>
      <c r="O2372" t="s">
        <v>73</v>
      </c>
      <c r="P2372" t="s">
        <v>64</v>
      </c>
      <c r="Q2372" t="s">
        <v>67</v>
      </c>
    </row>
    <row r="2373" spans="1:17" x14ac:dyDescent="0.25">
      <c r="A2373">
        <v>15604345</v>
      </c>
      <c r="B2373">
        <v>730</v>
      </c>
      <c r="C2373" t="s">
        <v>14</v>
      </c>
      <c r="D2373" t="s">
        <v>61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 t="s">
        <v>19</v>
      </c>
      <c r="N2373" t="s">
        <v>71</v>
      </c>
      <c r="O2373" t="s">
        <v>66</v>
      </c>
      <c r="P2373" t="s">
        <v>76</v>
      </c>
      <c r="Q2373" t="s">
        <v>67</v>
      </c>
    </row>
    <row r="2374" spans="1:17" x14ac:dyDescent="0.25">
      <c r="A2374">
        <v>15578297</v>
      </c>
      <c r="B2374">
        <v>737</v>
      </c>
      <c r="C2374" t="s">
        <v>15</v>
      </c>
      <c r="D2374" t="s">
        <v>61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 t="s">
        <v>21</v>
      </c>
      <c r="N2374" t="s">
        <v>71</v>
      </c>
      <c r="O2374" t="s">
        <v>73</v>
      </c>
      <c r="P2374" t="s">
        <v>64</v>
      </c>
      <c r="Q2374" t="s">
        <v>65</v>
      </c>
    </row>
    <row r="2375" spans="1:17" x14ac:dyDescent="0.25">
      <c r="A2375">
        <v>15671789</v>
      </c>
      <c r="B2375">
        <v>616</v>
      </c>
      <c r="C2375" t="s">
        <v>14</v>
      </c>
      <c r="D2375" t="s">
        <v>74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 t="s">
        <v>20</v>
      </c>
      <c r="N2375" t="s">
        <v>62</v>
      </c>
      <c r="O2375" t="s">
        <v>66</v>
      </c>
      <c r="P2375" t="s">
        <v>75</v>
      </c>
      <c r="Q2375" t="s">
        <v>67</v>
      </c>
    </row>
    <row r="2376" spans="1:17" x14ac:dyDescent="0.25">
      <c r="A2376">
        <v>15726186</v>
      </c>
      <c r="B2376">
        <v>639</v>
      </c>
      <c r="C2376" t="s">
        <v>16</v>
      </c>
      <c r="D2376" t="s">
        <v>74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 t="s">
        <v>19</v>
      </c>
      <c r="N2376" t="s">
        <v>62</v>
      </c>
      <c r="O2376" t="s">
        <v>73</v>
      </c>
      <c r="P2376" t="s">
        <v>75</v>
      </c>
      <c r="Q2376" t="s">
        <v>67</v>
      </c>
    </row>
    <row r="2377" spans="1:17" x14ac:dyDescent="0.25">
      <c r="A2377">
        <v>15764618</v>
      </c>
      <c r="B2377">
        <v>815</v>
      </c>
      <c r="C2377" t="s">
        <v>16</v>
      </c>
      <c r="D2377" t="s">
        <v>61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 t="s">
        <v>20</v>
      </c>
      <c r="N2377" t="s">
        <v>72</v>
      </c>
      <c r="O2377" t="s">
        <v>63</v>
      </c>
      <c r="P2377" t="s">
        <v>70</v>
      </c>
      <c r="Q2377" t="s">
        <v>67</v>
      </c>
    </row>
    <row r="2378" spans="1:17" x14ac:dyDescent="0.25">
      <c r="A2378">
        <v>15730738</v>
      </c>
      <c r="B2378">
        <v>786</v>
      </c>
      <c r="C2378" t="s">
        <v>16</v>
      </c>
      <c r="D2378" t="s">
        <v>74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 t="s">
        <v>20</v>
      </c>
      <c r="N2378" t="s">
        <v>77</v>
      </c>
      <c r="O2378" t="s">
        <v>63</v>
      </c>
      <c r="P2378" t="s">
        <v>76</v>
      </c>
      <c r="Q2378" t="s">
        <v>67</v>
      </c>
    </row>
    <row r="2379" spans="1:17" x14ac:dyDescent="0.25">
      <c r="A2379">
        <v>15637650</v>
      </c>
      <c r="B2379">
        <v>549</v>
      </c>
      <c r="C2379" t="s">
        <v>14</v>
      </c>
      <c r="D2379" t="s">
        <v>74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 t="s">
        <v>22</v>
      </c>
      <c r="N2379" t="s">
        <v>68</v>
      </c>
      <c r="O2379" t="s">
        <v>66</v>
      </c>
      <c r="P2379" t="s">
        <v>76</v>
      </c>
      <c r="Q2379" t="s">
        <v>67</v>
      </c>
    </row>
    <row r="2380" spans="1:17" x14ac:dyDescent="0.25">
      <c r="A2380">
        <v>15606267</v>
      </c>
      <c r="B2380">
        <v>622</v>
      </c>
      <c r="C2380" t="s">
        <v>14</v>
      </c>
      <c r="D2380" t="s">
        <v>61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 t="s">
        <v>20</v>
      </c>
      <c r="N2380" t="s">
        <v>62</v>
      </c>
      <c r="O2380" t="s">
        <v>66</v>
      </c>
      <c r="P2380" t="s">
        <v>75</v>
      </c>
      <c r="Q2380" t="s">
        <v>67</v>
      </c>
    </row>
    <row r="2381" spans="1:17" x14ac:dyDescent="0.25">
      <c r="A2381">
        <v>15625904</v>
      </c>
      <c r="B2381">
        <v>624</v>
      </c>
      <c r="C2381" t="s">
        <v>14</v>
      </c>
      <c r="D2381" t="s">
        <v>74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 t="s">
        <v>19</v>
      </c>
      <c r="N2381" t="s">
        <v>62</v>
      </c>
      <c r="O2381" t="s">
        <v>66</v>
      </c>
      <c r="P2381" t="s">
        <v>76</v>
      </c>
      <c r="Q2381" t="s">
        <v>67</v>
      </c>
    </row>
    <row r="2382" spans="1:17" x14ac:dyDescent="0.25">
      <c r="A2382">
        <v>15654463</v>
      </c>
      <c r="B2382">
        <v>841</v>
      </c>
      <c r="C2382" t="s">
        <v>14</v>
      </c>
      <c r="D2382" t="s">
        <v>74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 t="s">
        <v>20</v>
      </c>
      <c r="N2382" t="s">
        <v>72</v>
      </c>
      <c r="O2382" t="s">
        <v>63</v>
      </c>
      <c r="P2382" t="s">
        <v>75</v>
      </c>
      <c r="Q2382" t="s">
        <v>67</v>
      </c>
    </row>
    <row r="2383" spans="1:17" x14ac:dyDescent="0.25">
      <c r="A2383">
        <v>15774151</v>
      </c>
      <c r="B2383">
        <v>614</v>
      </c>
      <c r="C2383" t="s">
        <v>16</v>
      </c>
      <c r="D2383" t="s">
        <v>61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 t="s">
        <v>21</v>
      </c>
      <c r="N2383" t="s">
        <v>62</v>
      </c>
      <c r="O2383" t="s">
        <v>69</v>
      </c>
      <c r="P2383" t="s">
        <v>70</v>
      </c>
      <c r="Q2383" t="s">
        <v>65</v>
      </c>
    </row>
    <row r="2384" spans="1:17" x14ac:dyDescent="0.25">
      <c r="A2384">
        <v>15693259</v>
      </c>
      <c r="B2384">
        <v>676</v>
      </c>
      <c r="C2384" t="s">
        <v>14</v>
      </c>
      <c r="D2384" t="s">
        <v>74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 t="s">
        <v>20</v>
      </c>
      <c r="N2384" t="s">
        <v>71</v>
      </c>
      <c r="O2384" t="s">
        <v>73</v>
      </c>
      <c r="P2384" t="s">
        <v>64</v>
      </c>
      <c r="Q2384" t="s">
        <v>67</v>
      </c>
    </row>
    <row r="2385" spans="1:17" x14ac:dyDescent="0.25">
      <c r="A2385">
        <v>15642468</v>
      </c>
      <c r="B2385">
        <v>697</v>
      </c>
      <c r="C2385" t="s">
        <v>14</v>
      </c>
      <c r="D2385" t="s">
        <v>74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 t="s">
        <v>21</v>
      </c>
      <c r="N2385" t="s">
        <v>71</v>
      </c>
      <c r="O2385" t="s">
        <v>73</v>
      </c>
      <c r="P2385" t="s">
        <v>76</v>
      </c>
      <c r="Q2385" t="s">
        <v>67</v>
      </c>
    </row>
    <row r="2386" spans="1:17" x14ac:dyDescent="0.25">
      <c r="A2386">
        <v>15758531</v>
      </c>
      <c r="B2386">
        <v>732</v>
      </c>
      <c r="C2386" t="s">
        <v>14</v>
      </c>
      <c r="D2386" t="s">
        <v>61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  <c r="M2386" t="s">
        <v>21</v>
      </c>
      <c r="N2386" t="s">
        <v>71</v>
      </c>
      <c r="O2386" t="s">
        <v>63</v>
      </c>
      <c r="P2386" t="s">
        <v>76</v>
      </c>
      <c r="Q2386" t="s">
        <v>67</v>
      </c>
    </row>
    <row r="2387" spans="1:17" x14ac:dyDescent="0.25">
      <c r="A2387">
        <v>15728352</v>
      </c>
      <c r="B2387">
        <v>623</v>
      </c>
      <c r="C2387" t="s">
        <v>14</v>
      </c>
      <c r="D2387" t="s">
        <v>74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 t="s">
        <v>19</v>
      </c>
      <c r="N2387" t="s">
        <v>62</v>
      </c>
      <c r="O2387" t="s">
        <v>73</v>
      </c>
      <c r="P2387" t="s">
        <v>75</v>
      </c>
      <c r="Q2387" t="s">
        <v>67</v>
      </c>
    </row>
    <row r="2388" spans="1:17" x14ac:dyDescent="0.25">
      <c r="A2388">
        <v>15637240</v>
      </c>
      <c r="B2388">
        <v>541</v>
      </c>
      <c r="C2388" t="s">
        <v>14</v>
      </c>
      <c r="D2388" t="s">
        <v>74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 t="s">
        <v>21</v>
      </c>
      <c r="N2388" t="s">
        <v>68</v>
      </c>
      <c r="O2388" t="s">
        <v>73</v>
      </c>
      <c r="P2388" t="s">
        <v>75</v>
      </c>
      <c r="Q2388" t="s">
        <v>67</v>
      </c>
    </row>
    <row r="2389" spans="1:17" x14ac:dyDescent="0.25">
      <c r="A2389">
        <v>15595588</v>
      </c>
      <c r="B2389">
        <v>773</v>
      </c>
      <c r="C2389" t="s">
        <v>16</v>
      </c>
      <c r="D2389" t="s">
        <v>61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 t="s">
        <v>20</v>
      </c>
      <c r="N2389" t="s">
        <v>77</v>
      </c>
      <c r="O2389" t="s">
        <v>63</v>
      </c>
      <c r="P2389" t="s">
        <v>75</v>
      </c>
      <c r="Q2389" t="s">
        <v>67</v>
      </c>
    </row>
    <row r="2390" spans="1:17" x14ac:dyDescent="0.25">
      <c r="A2390">
        <v>15778395</v>
      </c>
      <c r="B2390">
        <v>762</v>
      </c>
      <c r="C2390" t="s">
        <v>15</v>
      </c>
      <c r="D2390" t="s">
        <v>74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  <c r="M2390" t="s">
        <v>20</v>
      </c>
      <c r="N2390" t="s">
        <v>77</v>
      </c>
      <c r="O2390" t="s">
        <v>66</v>
      </c>
      <c r="P2390" t="s">
        <v>75</v>
      </c>
      <c r="Q2390" t="s">
        <v>65</v>
      </c>
    </row>
    <row r="2391" spans="1:17" x14ac:dyDescent="0.25">
      <c r="A2391">
        <v>15711825</v>
      </c>
      <c r="B2391">
        <v>655</v>
      </c>
      <c r="C2391" t="s">
        <v>16</v>
      </c>
      <c r="D2391" t="s">
        <v>61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 t="s">
        <v>20</v>
      </c>
      <c r="N2391" t="s">
        <v>62</v>
      </c>
      <c r="O2391" t="s">
        <v>66</v>
      </c>
      <c r="P2391" t="s">
        <v>64</v>
      </c>
      <c r="Q2391" t="s">
        <v>67</v>
      </c>
    </row>
    <row r="2392" spans="1:17" x14ac:dyDescent="0.25">
      <c r="A2392">
        <v>15599251</v>
      </c>
      <c r="B2392">
        <v>602</v>
      </c>
      <c r="C2392" t="s">
        <v>15</v>
      </c>
      <c r="D2392" t="s">
        <v>74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 t="s">
        <v>20</v>
      </c>
      <c r="N2392" t="s">
        <v>62</v>
      </c>
      <c r="O2392" t="s">
        <v>69</v>
      </c>
      <c r="P2392" t="s">
        <v>70</v>
      </c>
      <c r="Q2392" t="s">
        <v>67</v>
      </c>
    </row>
    <row r="2393" spans="1:17" x14ac:dyDescent="0.25">
      <c r="A2393">
        <v>15570004</v>
      </c>
      <c r="B2393">
        <v>850</v>
      </c>
      <c r="C2393" t="s">
        <v>14</v>
      </c>
      <c r="D2393" t="s">
        <v>74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 t="s">
        <v>20</v>
      </c>
      <c r="N2393" t="s">
        <v>72</v>
      </c>
      <c r="O2393" t="s">
        <v>63</v>
      </c>
      <c r="P2393" t="s">
        <v>75</v>
      </c>
      <c r="Q2393" t="s">
        <v>67</v>
      </c>
    </row>
    <row r="2394" spans="1:17" x14ac:dyDescent="0.25">
      <c r="A2394">
        <v>15656912</v>
      </c>
      <c r="B2394">
        <v>649</v>
      </c>
      <c r="C2394" t="s">
        <v>16</v>
      </c>
      <c r="D2394" t="s">
        <v>74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 t="s">
        <v>22</v>
      </c>
      <c r="N2394" t="s">
        <v>62</v>
      </c>
      <c r="O2394" t="s">
        <v>63</v>
      </c>
      <c r="P2394" t="s">
        <v>75</v>
      </c>
      <c r="Q2394" t="s">
        <v>67</v>
      </c>
    </row>
    <row r="2395" spans="1:17" x14ac:dyDescent="0.25">
      <c r="A2395">
        <v>15657342</v>
      </c>
      <c r="B2395">
        <v>850</v>
      </c>
      <c r="C2395" t="s">
        <v>15</v>
      </c>
      <c r="D2395" t="s">
        <v>74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 t="s">
        <v>19</v>
      </c>
      <c r="N2395" t="s">
        <v>72</v>
      </c>
      <c r="O2395" t="s">
        <v>73</v>
      </c>
      <c r="P2395" t="s">
        <v>75</v>
      </c>
      <c r="Q2395" t="s">
        <v>65</v>
      </c>
    </row>
    <row r="2396" spans="1:17" x14ac:dyDescent="0.25">
      <c r="A2396">
        <v>15716284</v>
      </c>
      <c r="B2396">
        <v>543</v>
      </c>
      <c r="C2396" t="s">
        <v>14</v>
      </c>
      <c r="D2396" t="s">
        <v>74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  <c r="M2396" t="s">
        <v>21</v>
      </c>
      <c r="N2396" t="s">
        <v>68</v>
      </c>
      <c r="O2396" t="s">
        <v>63</v>
      </c>
      <c r="P2396" t="s">
        <v>76</v>
      </c>
      <c r="Q2396" t="s">
        <v>67</v>
      </c>
    </row>
    <row r="2397" spans="1:17" x14ac:dyDescent="0.25">
      <c r="A2397">
        <v>15672374</v>
      </c>
      <c r="B2397">
        <v>672</v>
      </c>
      <c r="C2397" t="s">
        <v>14</v>
      </c>
      <c r="D2397" t="s">
        <v>74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 t="s">
        <v>22</v>
      </c>
      <c r="N2397" t="s">
        <v>71</v>
      </c>
      <c r="O2397" t="s">
        <v>69</v>
      </c>
      <c r="P2397" t="s">
        <v>70</v>
      </c>
      <c r="Q2397" t="s">
        <v>65</v>
      </c>
    </row>
    <row r="2398" spans="1:17" x14ac:dyDescent="0.25">
      <c r="A2398">
        <v>15732476</v>
      </c>
      <c r="B2398">
        <v>600</v>
      </c>
      <c r="C2398" t="s">
        <v>14</v>
      </c>
      <c r="D2398" t="s">
        <v>61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 t="s">
        <v>19</v>
      </c>
      <c r="N2398" t="s">
        <v>62</v>
      </c>
      <c r="O2398" t="s">
        <v>63</v>
      </c>
      <c r="P2398" t="s">
        <v>75</v>
      </c>
      <c r="Q2398" t="s">
        <v>67</v>
      </c>
    </row>
    <row r="2399" spans="1:17" x14ac:dyDescent="0.25">
      <c r="A2399">
        <v>15747724</v>
      </c>
      <c r="B2399">
        <v>671</v>
      </c>
      <c r="C2399" t="s">
        <v>16</v>
      </c>
      <c r="D2399" t="s">
        <v>61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 t="s">
        <v>20</v>
      </c>
      <c r="N2399" t="s">
        <v>71</v>
      </c>
      <c r="O2399" t="s">
        <v>63</v>
      </c>
      <c r="P2399" t="s">
        <v>76</v>
      </c>
      <c r="Q2399" t="s">
        <v>67</v>
      </c>
    </row>
    <row r="2400" spans="1:17" x14ac:dyDescent="0.25">
      <c r="A2400">
        <v>15633877</v>
      </c>
      <c r="B2400">
        <v>706</v>
      </c>
      <c r="C2400" t="s">
        <v>16</v>
      </c>
      <c r="D2400" t="s">
        <v>61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 t="s">
        <v>21</v>
      </c>
      <c r="N2400" t="s">
        <v>71</v>
      </c>
      <c r="O2400" t="s">
        <v>66</v>
      </c>
      <c r="P2400" t="s">
        <v>70</v>
      </c>
      <c r="Q2400" t="s">
        <v>67</v>
      </c>
    </row>
    <row r="2401" spans="1:17" x14ac:dyDescent="0.25">
      <c r="A2401">
        <v>15672516</v>
      </c>
      <c r="B2401">
        <v>541</v>
      </c>
      <c r="C2401" t="s">
        <v>15</v>
      </c>
      <c r="D2401" t="s">
        <v>74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 t="s">
        <v>22</v>
      </c>
      <c r="N2401" t="s">
        <v>68</v>
      </c>
      <c r="O2401" t="s">
        <v>66</v>
      </c>
      <c r="P2401" t="s">
        <v>70</v>
      </c>
      <c r="Q2401" t="s">
        <v>67</v>
      </c>
    </row>
    <row r="2402" spans="1:17" x14ac:dyDescent="0.25">
      <c r="A2402">
        <v>15607827</v>
      </c>
      <c r="B2402">
        <v>711</v>
      </c>
      <c r="C2402" t="s">
        <v>15</v>
      </c>
      <c r="D2402" t="s">
        <v>74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  <c r="M2402" t="s">
        <v>20</v>
      </c>
      <c r="N2402" t="s">
        <v>71</v>
      </c>
      <c r="O2402" t="s">
        <v>73</v>
      </c>
      <c r="P2402" t="s">
        <v>75</v>
      </c>
      <c r="Q2402" t="s">
        <v>67</v>
      </c>
    </row>
    <row r="2403" spans="1:17" x14ac:dyDescent="0.25">
      <c r="A2403">
        <v>15751336</v>
      </c>
      <c r="B2403">
        <v>630</v>
      </c>
      <c r="C2403" t="s">
        <v>16</v>
      </c>
      <c r="D2403" t="s">
        <v>74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 t="s">
        <v>20</v>
      </c>
      <c r="N2403" t="s">
        <v>62</v>
      </c>
      <c r="O2403" t="s">
        <v>63</v>
      </c>
      <c r="P2403" t="s">
        <v>75</v>
      </c>
      <c r="Q2403" t="s">
        <v>67</v>
      </c>
    </row>
    <row r="2404" spans="1:17" x14ac:dyDescent="0.25">
      <c r="A2404">
        <v>15646539</v>
      </c>
      <c r="B2404">
        <v>531</v>
      </c>
      <c r="C2404" t="s">
        <v>14</v>
      </c>
      <c r="D2404" t="s">
        <v>74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 t="s">
        <v>20</v>
      </c>
      <c r="N2404" t="s">
        <v>68</v>
      </c>
      <c r="O2404" t="s">
        <v>66</v>
      </c>
      <c r="P2404" t="s">
        <v>75</v>
      </c>
      <c r="Q2404" t="s">
        <v>67</v>
      </c>
    </row>
    <row r="2405" spans="1:17" x14ac:dyDescent="0.25">
      <c r="A2405">
        <v>15756901</v>
      </c>
      <c r="B2405">
        <v>641</v>
      </c>
      <c r="C2405" t="s">
        <v>14</v>
      </c>
      <c r="D2405" t="s">
        <v>61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 t="s">
        <v>19</v>
      </c>
      <c r="N2405" t="s">
        <v>62</v>
      </c>
      <c r="O2405" t="s">
        <v>66</v>
      </c>
      <c r="P2405" t="s">
        <v>75</v>
      </c>
      <c r="Q2405" t="s">
        <v>67</v>
      </c>
    </row>
    <row r="2406" spans="1:17" x14ac:dyDescent="0.25">
      <c r="A2406">
        <v>15809286</v>
      </c>
      <c r="B2406">
        <v>631</v>
      </c>
      <c r="C2406" t="s">
        <v>15</v>
      </c>
      <c r="D2406" t="s">
        <v>74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 t="s">
        <v>20</v>
      </c>
      <c r="N2406" t="s">
        <v>62</v>
      </c>
      <c r="O2406" t="s">
        <v>73</v>
      </c>
      <c r="P2406" t="s">
        <v>70</v>
      </c>
      <c r="Q2406" t="s">
        <v>65</v>
      </c>
    </row>
    <row r="2407" spans="1:17" x14ac:dyDescent="0.25">
      <c r="A2407">
        <v>15759021</v>
      </c>
      <c r="B2407">
        <v>685</v>
      </c>
      <c r="C2407" t="s">
        <v>14</v>
      </c>
      <c r="D2407" t="s">
        <v>74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  <c r="M2407" t="s">
        <v>20</v>
      </c>
      <c r="N2407" t="s">
        <v>71</v>
      </c>
      <c r="O2407" t="s">
        <v>63</v>
      </c>
      <c r="P2407" t="s">
        <v>76</v>
      </c>
      <c r="Q2407" t="s">
        <v>67</v>
      </c>
    </row>
    <row r="2408" spans="1:17" x14ac:dyDescent="0.25">
      <c r="A2408">
        <v>15725039</v>
      </c>
      <c r="B2408">
        <v>702</v>
      </c>
      <c r="C2408" t="s">
        <v>16</v>
      </c>
      <c r="D2408" t="s">
        <v>74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 t="s">
        <v>20</v>
      </c>
      <c r="N2408" t="s">
        <v>71</v>
      </c>
      <c r="O2408" t="s">
        <v>66</v>
      </c>
      <c r="P2408" t="s">
        <v>70</v>
      </c>
      <c r="Q2408" t="s">
        <v>67</v>
      </c>
    </row>
    <row r="2409" spans="1:17" x14ac:dyDescent="0.25">
      <c r="A2409">
        <v>15579130</v>
      </c>
      <c r="B2409">
        <v>708</v>
      </c>
      <c r="C2409" t="s">
        <v>15</v>
      </c>
      <c r="D2409" t="s">
        <v>61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 t="s">
        <v>21</v>
      </c>
      <c r="N2409" t="s">
        <v>71</v>
      </c>
      <c r="O2409" t="s">
        <v>73</v>
      </c>
      <c r="P2409" t="s">
        <v>64</v>
      </c>
      <c r="Q2409" t="s">
        <v>65</v>
      </c>
    </row>
    <row r="2410" spans="1:17" x14ac:dyDescent="0.25">
      <c r="A2410">
        <v>15754112</v>
      </c>
      <c r="B2410">
        <v>653</v>
      </c>
      <c r="C2410" t="s">
        <v>16</v>
      </c>
      <c r="D2410" t="s">
        <v>74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 t="s">
        <v>22</v>
      </c>
      <c r="N2410" t="s">
        <v>62</v>
      </c>
      <c r="O2410" t="s">
        <v>63</v>
      </c>
      <c r="P2410" t="s">
        <v>70</v>
      </c>
      <c r="Q2410" t="s">
        <v>67</v>
      </c>
    </row>
    <row r="2411" spans="1:17" x14ac:dyDescent="0.25">
      <c r="A2411">
        <v>15735522</v>
      </c>
      <c r="B2411">
        <v>654</v>
      </c>
      <c r="C2411" t="s">
        <v>15</v>
      </c>
      <c r="D2411" t="s">
        <v>74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 t="s">
        <v>20</v>
      </c>
      <c r="N2411" t="s">
        <v>62</v>
      </c>
      <c r="O2411" t="s">
        <v>73</v>
      </c>
      <c r="P2411" t="s">
        <v>64</v>
      </c>
      <c r="Q2411" t="s">
        <v>67</v>
      </c>
    </row>
    <row r="2412" spans="1:17" x14ac:dyDescent="0.25">
      <c r="A2412">
        <v>15613326</v>
      </c>
      <c r="B2412">
        <v>596</v>
      </c>
      <c r="C2412" t="s">
        <v>14</v>
      </c>
      <c r="D2412" t="s">
        <v>61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  <c r="M2412" t="s">
        <v>20</v>
      </c>
      <c r="N2412" t="s">
        <v>62</v>
      </c>
      <c r="O2412" t="s">
        <v>73</v>
      </c>
      <c r="P2412" t="s">
        <v>64</v>
      </c>
      <c r="Q2412" t="s">
        <v>67</v>
      </c>
    </row>
    <row r="2413" spans="1:17" x14ac:dyDescent="0.25">
      <c r="A2413">
        <v>15739502</v>
      </c>
      <c r="B2413">
        <v>549</v>
      </c>
      <c r="C2413" t="s">
        <v>15</v>
      </c>
      <c r="D2413" t="s">
        <v>61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 t="s">
        <v>20</v>
      </c>
      <c r="N2413" t="s">
        <v>68</v>
      </c>
      <c r="O2413" t="s">
        <v>73</v>
      </c>
      <c r="P2413" t="s">
        <v>76</v>
      </c>
      <c r="Q2413" t="s">
        <v>67</v>
      </c>
    </row>
    <row r="2414" spans="1:17" x14ac:dyDescent="0.25">
      <c r="A2414">
        <v>15670914</v>
      </c>
      <c r="B2414">
        <v>754</v>
      </c>
      <c r="C2414" t="s">
        <v>14</v>
      </c>
      <c r="D2414" t="s">
        <v>74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 t="s">
        <v>20</v>
      </c>
      <c r="N2414" t="s">
        <v>77</v>
      </c>
      <c r="O2414" t="s">
        <v>63</v>
      </c>
      <c r="P2414" t="s">
        <v>64</v>
      </c>
      <c r="Q2414" t="s">
        <v>67</v>
      </c>
    </row>
    <row r="2415" spans="1:17" x14ac:dyDescent="0.25">
      <c r="A2415">
        <v>15604073</v>
      </c>
      <c r="B2415">
        <v>815</v>
      </c>
      <c r="C2415" t="s">
        <v>15</v>
      </c>
      <c r="D2415" t="s">
        <v>61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  <c r="M2415" t="s">
        <v>19</v>
      </c>
      <c r="N2415" t="s">
        <v>72</v>
      </c>
      <c r="O2415" t="s">
        <v>73</v>
      </c>
      <c r="P2415" t="s">
        <v>70</v>
      </c>
      <c r="Q2415" t="s">
        <v>67</v>
      </c>
    </row>
    <row r="2416" spans="1:17" x14ac:dyDescent="0.25">
      <c r="A2416">
        <v>15806027</v>
      </c>
      <c r="B2416">
        <v>556</v>
      </c>
      <c r="C2416" t="s">
        <v>14</v>
      </c>
      <c r="D2416" t="s">
        <v>61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 t="s">
        <v>22</v>
      </c>
      <c r="N2416" t="s">
        <v>68</v>
      </c>
      <c r="O2416" t="s">
        <v>63</v>
      </c>
      <c r="P2416" t="s">
        <v>76</v>
      </c>
      <c r="Q2416" t="s">
        <v>65</v>
      </c>
    </row>
    <row r="2417" spans="1:17" x14ac:dyDescent="0.25">
      <c r="A2417">
        <v>15574886</v>
      </c>
      <c r="B2417">
        <v>706</v>
      </c>
      <c r="C2417" t="s">
        <v>14</v>
      </c>
      <c r="D2417" t="s">
        <v>74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 t="s">
        <v>20</v>
      </c>
      <c r="N2417" t="s">
        <v>71</v>
      </c>
      <c r="O2417" t="s">
        <v>66</v>
      </c>
      <c r="P2417" t="s">
        <v>70</v>
      </c>
      <c r="Q2417" t="s">
        <v>67</v>
      </c>
    </row>
    <row r="2418" spans="1:17" x14ac:dyDescent="0.25">
      <c r="A2418">
        <v>15707120</v>
      </c>
      <c r="B2418">
        <v>850</v>
      </c>
      <c r="C2418" t="s">
        <v>14</v>
      </c>
      <c r="D2418" t="s">
        <v>74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  <c r="M2418" t="s">
        <v>21</v>
      </c>
      <c r="N2418" t="s">
        <v>72</v>
      </c>
      <c r="O2418" t="s">
        <v>73</v>
      </c>
      <c r="P2418" t="s">
        <v>76</v>
      </c>
      <c r="Q2418" t="s">
        <v>67</v>
      </c>
    </row>
    <row r="2419" spans="1:17" x14ac:dyDescent="0.25">
      <c r="A2419">
        <v>15800845</v>
      </c>
      <c r="B2419">
        <v>732</v>
      </c>
      <c r="C2419" t="s">
        <v>16</v>
      </c>
      <c r="D2419" t="s">
        <v>61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 t="s">
        <v>20</v>
      </c>
      <c r="N2419" t="s">
        <v>71</v>
      </c>
      <c r="O2419" t="s">
        <v>73</v>
      </c>
      <c r="P2419" t="s">
        <v>70</v>
      </c>
      <c r="Q2419" t="s">
        <v>67</v>
      </c>
    </row>
    <row r="2420" spans="1:17" x14ac:dyDescent="0.25">
      <c r="A2420">
        <v>15603914</v>
      </c>
      <c r="B2420">
        <v>614</v>
      </c>
      <c r="C2420" t="s">
        <v>14</v>
      </c>
      <c r="D2420" t="s">
        <v>74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 t="s">
        <v>21</v>
      </c>
      <c r="N2420" t="s">
        <v>62</v>
      </c>
      <c r="O2420" t="s">
        <v>63</v>
      </c>
      <c r="P2420" t="s">
        <v>70</v>
      </c>
      <c r="Q2420" t="s">
        <v>65</v>
      </c>
    </row>
    <row r="2421" spans="1:17" x14ac:dyDescent="0.25">
      <c r="A2421">
        <v>15722765</v>
      </c>
      <c r="B2421">
        <v>580</v>
      </c>
      <c r="C2421" t="s">
        <v>16</v>
      </c>
      <c r="D2421" t="s">
        <v>61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 t="s">
        <v>22</v>
      </c>
      <c r="N2421" t="s">
        <v>62</v>
      </c>
      <c r="O2421" t="s">
        <v>73</v>
      </c>
      <c r="P2421" t="s">
        <v>64</v>
      </c>
      <c r="Q2421" t="s">
        <v>67</v>
      </c>
    </row>
    <row r="2422" spans="1:17" x14ac:dyDescent="0.25">
      <c r="A2422">
        <v>15783305</v>
      </c>
      <c r="B2422">
        <v>593</v>
      </c>
      <c r="C2422" t="s">
        <v>14</v>
      </c>
      <c r="D2422" t="s">
        <v>61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 t="s">
        <v>21</v>
      </c>
      <c r="N2422" t="s">
        <v>62</v>
      </c>
      <c r="O2422" t="s">
        <v>66</v>
      </c>
      <c r="P2422" t="s">
        <v>70</v>
      </c>
      <c r="Q2422" t="s">
        <v>67</v>
      </c>
    </row>
    <row r="2423" spans="1:17" x14ac:dyDescent="0.25">
      <c r="A2423">
        <v>15574842</v>
      </c>
      <c r="B2423">
        <v>653</v>
      </c>
      <c r="C2423" t="s">
        <v>15</v>
      </c>
      <c r="D2423" t="s">
        <v>61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 t="s">
        <v>19</v>
      </c>
      <c r="N2423" t="s">
        <v>62</v>
      </c>
      <c r="O2423" t="s">
        <v>69</v>
      </c>
      <c r="P2423" t="s">
        <v>64</v>
      </c>
      <c r="Q2423" t="s">
        <v>67</v>
      </c>
    </row>
    <row r="2424" spans="1:17" x14ac:dyDescent="0.25">
      <c r="A2424">
        <v>15607837</v>
      </c>
      <c r="B2424">
        <v>746</v>
      </c>
      <c r="C2424" t="s">
        <v>14</v>
      </c>
      <c r="D2424" t="s">
        <v>61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 t="s">
        <v>19</v>
      </c>
      <c r="N2424" t="s">
        <v>77</v>
      </c>
      <c r="O2424" t="s">
        <v>73</v>
      </c>
      <c r="P2424" t="s">
        <v>75</v>
      </c>
      <c r="Q2424" t="s">
        <v>67</v>
      </c>
    </row>
    <row r="2425" spans="1:17" x14ac:dyDescent="0.25">
      <c r="A2425">
        <v>15714877</v>
      </c>
      <c r="B2425">
        <v>662</v>
      </c>
      <c r="C2425" t="s">
        <v>14</v>
      </c>
      <c r="D2425" t="s">
        <v>61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 t="s">
        <v>19</v>
      </c>
      <c r="N2425" t="s">
        <v>62</v>
      </c>
      <c r="O2425" t="s">
        <v>63</v>
      </c>
      <c r="P2425" t="s">
        <v>76</v>
      </c>
      <c r="Q2425" t="s">
        <v>67</v>
      </c>
    </row>
    <row r="2426" spans="1:17" x14ac:dyDescent="0.25">
      <c r="A2426">
        <v>15782941</v>
      </c>
      <c r="B2426">
        <v>573</v>
      </c>
      <c r="C2426" t="s">
        <v>14</v>
      </c>
      <c r="D2426" t="s">
        <v>74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 t="s">
        <v>20</v>
      </c>
      <c r="N2426" t="s">
        <v>68</v>
      </c>
      <c r="O2426" t="s">
        <v>63</v>
      </c>
      <c r="P2426" t="s">
        <v>64</v>
      </c>
      <c r="Q2426" t="s">
        <v>67</v>
      </c>
    </row>
    <row r="2427" spans="1:17" x14ac:dyDescent="0.25">
      <c r="A2427">
        <v>15630167</v>
      </c>
      <c r="B2427">
        <v>684</v>
      </c>
      <c r="C2427" t="s">
        <v>16</v>
      </c>
      <c r="D2427" t="s">
        <v>61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 t="s">
        <v>20</v>
      </c>
      <c r="N2427" t="s">
        <v>71</v>
      </c>
      <c r="O2427" t="s">
        <v>73</v>
      </c>
      <c r="P2427" t="s">
        <v>75</v>
      </c>
      <c r="Q2427" t="s">
        <v>67</v>
      </c>
    </row>
    <row r="2428" spans="1:17" x14ac:dyDescent="0.25">
      <c r="A2428">
        <v>15759038</v>
      </c>
      <c r="B2428">
        <v>793</v>
      </c>
      <c r="C2428" t="s">
        <v>14</v>
      </c>
      <c r="D2428" t="s">
        <v>61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 t="s">
        <v>21</v>
      </c>
      <c r="N2428" t="s">
        <v>77</v>
      </c>
      <c r="O2428" t="s">
        <v>73</v>
      </c>
      <c r="P2428" t="s">
        <v>75</v>
      </c>
      <c r="Q2428" t="s">
        <v>67</v>
      </c>
    </row>
    <row r="2429" spans="1:17" x14ac:dyDescent="0.25">
      <c r="A2429">
        <v>15661821</v>
      </c>
      <c r="B2429">
        <v>798</v>
      </c>
      <c r="C2429" t="s">
        <v>15</v>
      </c>
      <c r="D2429" t="s">
        <v>61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 t="s">
        <v>21</v>
      </c>
      <c r="N2429" t="s">
        <v>77</v>
      </c>
      <c r="O2429" t="s">
        <v>73</v>
      </c>
      <c r="P2429" t="s">
        <v>75</v>
      </c>
      <c r="Q2429" t="s">
        <v>65</v>
      </c>
    </row>
    <row r="2430" spans="1:17" x14ac:dyDescent="0.25">
      <c r="A2430">
        <v>15728006</v>
      </c>
      <c r="B2430">
        <v>524</v>
      </c>
      <c r="C2430" t="s">
        <v>14</v>
      </c>
      <c r="D2430" t="s">
        <v>74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 t="s">
        <v>21</v>
      </c>
      <c r="N2430" t="s">
        <v>68</v>
      </c>
      <c r="O2430" t="s">
        <v>69</v>
      </c>
      <c r="P2430" t="s">
        <v>64</v>
      </c>
      <c r="Q2430" t="s">
        <v>67</v>
      </c>
    </row>
    <row r="2431" spans="1:17" x14ac:dyDescent="0.25">
      <c r="A2431">
        <v>15712176</v>
      </c>
      <c r="B2431">
        <v>816</v>
      </c>
      <c r="C2431" t="s">
        <v>14</v>
      </c>
      <c r="D2431" t="s">
        <v>74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 t="s">
        <v>20</v>
      </c>
      <c r="N2431" t="s">
        <v>72</v>
      </c>
      <c r="O2431" t="s">
        <v>63</v>
      </c>
      <c r="P2431" t="s">
        <v>70</v>
      </c>
      <c r="Q2431" t="s">
        <v>67</v>
      </c>
    </row>
    <row r="2432" spans="1:17" x14ac:dyDescent="0.25">
      <c r="A2432">
        <v>15689351</v>
      </c>
      <c r="B2432">
        <v>742</v>
      </c>
      <c r="C2432" t="s">
        <v>15</v>
      </c>
      <c r="D2432" t="s">
        <v>61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 t="s">
        <v>21</v>
      </c>
      <c r="N2432" t="s">
        <v>77</v>
      </c>
      <c r="O2432" t="s">
        <v>66</v>
      </c>
      <c r="P2432" t="s">
        <v>75</v>
      </c>
      <c r="Q2432" t="s">
        <v>65</v>
      </c>
    </row>
    <row r="2433" spans="1:17" x14ac:dyDescent="0.25">
      <c r="A2433">
        <v>15782247</v>
      </c>
      <c r="B2433">
        <v>540</v>
      </c>
      <c r="C2433" t="s">
        <v>14</v>
      </c>
      <c r="D2433" t="s">
        <v>74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 t="s">
        <v>19</v>
      </c>
      <c r="N2433" t="s">
        <v>68</v>
      </c>
      <c r="O2433" t="s">
        <v>63</v>
      </c>
      <c r="P2433" t="s">
        <v>75</v>
      </c>
      <c r="Q2433" t="s">
        <v>65</v>
      </c>
    </row>
    <row r="2434" spans="1:17" x14ac:dyDescent="0.25">
      <c r="A2434">
        <v>15769064</v>
      </c>
      <c r="B2434">
        <v>537</v>
      </c>
      <c r="C2434" t="s">
        <v>15</v>
      </c>
      <c r="D2434" t="s">
        <v>74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 t="s">
        <v>20</v>
      </c>
      <c r="N2434" t="s">
        <v>68</v>
      </c>
      <c r="O2434" t="s">
        <v>73</v>
      </c>
      <c r="P2434" t="s">
        <v>75</v>
      </c>
      <c r="Q2434" t="s">
        <v>65</v>
      </c>
    </row>
    <row r="2435" spans="1:17" x14ac:dyDescent="0.25">
      <c r="A2435">
        <v>15718153</v>
      </c>
      <c r="B2435">
        <v>759</v>
      </c>
      <c r="C2435" t="s">
        <v>16</v>
      </c>
      <c r="D2435" t="s">
        <v>61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  <c r="M2435" t="s">
        <v>23</v>
      </c>
      <c r="N2435" t="s">
        <v>77</v>
      </c>
      <c r="O2435" t="s">
        <v>73</v>
      </c>
      <c r="P2435" t="s">
        <v>70</v>
      </c>
      <c r="Q2435" t="s">
        <v>67</v>
      </c>
    </row>
    <row r="2436" spans="1:17" x14ac:dyDescent="0.25">
      <c r="A2436">
        <v>15613189</v>
      </c>
      <c r="B2436">
        <v>774</v>
      </c>
      <c r="C2436" t="s">
        <v>14</v>
      </c>
      <c r="D2436" t="s">
        <v>61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 t="s">
        <v>22</v>
      </c>
      <c r="N2436" t="s">
        <v>77</v>
      </c>
      <c r="O2436" t="s">
        <v>66</v>
      </c>
      <c r="P2436" t="s">
        <v>64</v>
      </c>
      <c r="Q2436" t="s">
        <v>65</v>
      </c>
    </row>
    <row r="2437" spans="1:17" x14ac:dyDescent="0.25">
      <c r="A2437">
        <v>15661734</v>
      </c>
      <c r="B2437">
        <v>608</v>
      </c>
      <c r="C2437" t="s">
        <v>15</v>
      </c>
      <c r="D2437" t="s">
        <v>74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 t="s">
        <v>21</v>
      </c>
      <c r="N2437" t="s">
        <v>62</v>
      </c>
      <c r="O2437" t="s">
        <v>73</v>
      </c>
      <c r="P2437" t="s">
        <v>70</v>
      </c>
      <c r="Q2437" t="s">
        <v>67</v>
      </c>
    </row>
    <row r="2438" spans="1:17" x14ac:dyDescent="0.25">
      <c r="A2438">
        <v>15592645</v>
      </c>
      <c r="B2438">
        <v>704</v>
      </c>
      <c r="C2438" t="s">
        <v>16</v>
      </c>
      <c r="D2438" t="s">
        <v>74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 t="s">
        <v>20</v>
      </c>
      <c r="N2438" t="s">
        <v>71</v>
      </c>
      <c r="O2438" t="s">
        <v>63</v>
      </c>
      <c r="P2438" t="s">
        <v>75</v>
      </c>
      <c r="Q2438" t="s">
        <v>67</v>
      </c>
    </row>
    <row r="2439" spans="1:17" x14ac:dyDescent="0.25">
      <c r="A2439">
        <v>15768387</v>
      </c>
      <c r="B2439">
        <v>581</v>
      </c>
      <c r="C2439" t="s">
        <v>14</v>
      </c>
      <c r="D2439" t="s">
        <v>74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 t="s">
        <v>21</v>
      </c>
      <c r="N2439" t="s">
        <v>62</v>
      </c>
      <c r="O2439" t="s">
        <v>63</v>
      </c>
      <c r="P2439" t="s">
        <v>70</v>
      </c>
      <c r="Q2439" t="s">
        <v>67</v>
      </c>
    </row>
    <row r="2440" spans="1:17" x14ac:dyDescent="0.25">
      <c r="A2440">
        <v>15792525</v>
      </c>
      <c r="B2440">
        <v>628</v>
      </c>
      <c r="C2440" t="s">
        <v>15</v>
      </c>
      <c r="D2440" t="s">
        <v>61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 t="s">
        <v>23</v>
      </c>
      <c r="N2440" t="s">
        <v>62</v>
      </c>
      <c r="O2440" t="s">
        <v>66</v>
      </c>
      <c r="P2440" t="s">
        <v>64</v>
      </c>
      <c r="Q2440" t="s">
        <v>65</v>
      </c>
    </row>
    <row r="2441" spans="1:17" x14ac:dyDescent="0.25">
      <c r="A2441">
        <v>15586976</v>
      </c>
      <c r="B2441">
        <v>566</v>
      </c>
      <c r="C2441" t="s">
        <v>14</v>
      </c>
      <c r="D2441" t="s">
        <v>61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 t="s">
        <v>21</v>
      </c>
      <c r="N2441" t="s">
        <v>68</v>
      </c>
      <c r="O2441" t="s">
        <v>63</v>
      </c>
      <c r="P2441" t="s">
        <v>70</v>
      </c>
      <c r="Q2441" t="s">
        <v>65</v>
      </c>
    </row>
    <row r="2442" spans="1:17" x14ac:dyDescent="0.25">
      <c r="A2442">
        <v>15790659</v>
      </c>
      <c r="B2442">
        <v>701</v>
      </c>
      <c r="C2442" t="s">
        <v>16</v>
      </c>
      <c r="D2442" t="s">
        <v>74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 t="s">
        <v>22</v>
      </c>
      <c r="N2442" t="s">
        <v>71</v>
      </c>
      <c r="O2442" t="s">
        <v>63</v>
      </c>
      <c r="P2442" t="s">
        <v>70</v>
      </c>
      <c r="Q2442" t="s">
        <v>67</v>
      </c>
    </row>
    <row r="2443" spans="1:17" x14ac:dyDescent="0.25">
      <c r="A2443">
        <v>15691446</v>
      </c>
      <c r="B2443">
        <v>735</v>
      </c>
      <c r="C2443" t="s">
        <v>16</v>
      </c>
      <c r="D2443" t="s">
        <v>74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 t="s">
        <v>19</v>
      </c>
      <c r="N2443" t="s">
        <v>71</v>
      </c>
      <c r="O2443" t="s">
        <v>63</v>
      </c>
      <c r="P2443" t="s">
        <v>76</v>
      </c>
      <c r="Q2443" t="s">
        <v>67</v>
      </c>
    </row>
    <row r="2444" spans="1:17" x14ac:dyDescent="0.25">
      <c r="A2444">
        <v>15772632</v>
      </c>
      <c r="B2444">
        <v>680</v>
      </c>
      <c r="C2444" t="s">
        <v>14</v>
      </c>
      <c r="D2444" t="s">
        <v>61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 t="s">
        <v>20</v>
      </c>
      <c r="N2444" t="s">
        <v>71</v>
      </c>
      <c r="O2444" t="s">
        <v>63</v>
      </c>
      <c r="P2444" t="s">
        <v>64</v>
      </c>
      <c r="Q2444" t="s">
        <v>67</v>
      </c>
    </row>
    <row r="2445" spans="1:17" x14ac:dyDescent="0.25">
      <c r="A2445">
        <v>15706587</v>
      </c>
      <c r="B2445">
        <v>560</v>
      </c>
      <c r="C2445" t="s">
        <v>14</v>
      </c>
      <c r="D2445" t="s">
        <v>74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 t="s">
        <v>22</v>
      </c>
      <c r="N2445" t="s">
        <v>68</v>
      </c>
      <c r="O2445" t="s">
        <v>63</v>
      </c>
      <c r="P2445" t="s">
        <v>64</v>
      </c>
      <c r="Q2445" t="s">
        <v>67</v>
      </c>
    </row>
    <row r="2446" spans="1:17" x14ac:dyDescent="0.25">
      <c r="A2446">
        <v>15572461</v>
      </c>
      <c r="B2446">
        <v>663</v>
      </c>
      <c r="C2446" t="s">
        <v>15</v>
      </c>
      <c r="D2446" t="s">
        <v>61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 t="s">
        <v>19</v>
      </c>
      <c r="N2446" t="s">
        <v>62</v>
      </c>
      <c r="O2446" t="s">
        <v>73</v>
      </c>
      <c r="P2446" t="s">
        <v>75</v>
      </c>
      <c r="Q2446" t="s">
        <v>67</v>
      </c>
    </row>
    <row r="2447" spans="1:17" x14ac:dyDescent="0.25">
      <c r="A2447">
        <v>15654409</v>
      </c>
      <c r="B2447">
        <v>665</v>
      </c>
      <c r="C2447" t="s">
        <v>14</v>
      </c>
      <c r="D2447" t="s">
        <v>61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 t="s">
        <v>20</v>
      </c>
      <c r="N2447" t="s">
        <v>62</v>
      </c>
      <c r="O2447" t="s">
        <v>66</v>
      </c>
      <c r="P2447" t="s">
        <v>75</v>
      </c>
      <c r="Q2447" t="s">
        <v>67</v>
      </c>
    </row>
    <row r="2448" spans="1:17" x14ac:dyDescent="0.25">
      <c r="A2448">
        <v>15568025</v>
      </c>
      <c r="B2448">
        <v>758</v>
      </c>
      <c r="C2448" t="s">
        <v>14</v>
      </c>
      <c r="D2448" t="s">
        <v>74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 t="s">
        <v>22</v>
      </c>
      <c r="N2448" t="s">
        <v>77</v>
      </c>
      <c r="O2448" t="s">
        <v>66</v>
      </c>
      <c r="P2448" t="s">
        <v>70</v>
      </c>
      <c r="Q2448" t="s">
        <v>67</v>
      </c>
    </row>
    <row r="2449" spans="1:17" x14ac:dyDescent="0.25">
      <c r="A2449">
        <v>15715769</v>
      </c>
      <c r="B2449">
        <v>621</v>
      </c>
      <c r="C2449" t="s">
        <v>14</v>
      </c>
      <c r="D2449" t="s">
        <v>74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 t="s">
        <v>19</v>
      </c>
      <c r="N2449" t="s">
        <v>62</v>
      </c>
      <c r="O2449" t="s">
        <v>66</v>
      </c>
      <c r="P2449" t="s">
        <v>64</v>
      </c>
      <c r="Q2449" t="s">
        <v>67</v>
      </c>
    </row>
    <row r="2450" spans="1:17" x14ac:dyDescent="0.25">
      <c r="A2450">
        <v>15667458</v>
      </c>
      <c r="B2450">
        <v>764</v>
      </c>
      <c r="C2450" t="s">
        <v>15</v>
      </c>
      <c r="D2450" t="s">
        <v>74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 t="s">
        <v>19</v>
      </c>
      <c r="N2450" t="s">
        <v>77</v>
      </c>
      <c r="O2450" t="s">
        <v>73</v>
      </c>
      <c r="P2450" t="s">
        <v>76</v>
      </c>
      <c r="Q2450" t="s">
        <v>67</v>
      </c>
    </row>
    <row r="2451" spans="1:17" x14ac:dyDescent="0.25">
      <c r="A2451">
        <v>15567980</v>
      </c>
      <c r="B2451">
        <v>537</v>
      </c>
      <c r="C2451" t="s">
        <v>15</v>
      </c>
      <c r="D2451" t="s">
        <v>61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 t="s">
        <v>21</v>
      </c>
      <c r="N2451" t="s">
        <v>68</v>
      </c>
      <c r="O2451" t="s">
        <v>73</v>
      </c>
      <c r="P2451" t="s">
        <v>75</v>
      </c>
      <c r="Q2451" t="s">
        <v>65</v>
      </c>
    </row>
    <row r="2452" spans="1:17" x14ac:dyDescent="0.25">
      <c r="A2452">
        <v>15679294</v>
      </c>
      <c r="B2452">
        <v>589</v>
      </c>
      <c r="C2452" t="s">
        <v>14</v>
      </c>
      <c r="D2452" t="s">
        <v>61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 t="s">
        <v>21</v>
      </c>
      <c r="N2452" t="s">
        <v>62</v>
      </c>
      <c r="O2452" t="s">
        <v>73</v>
      </c>
      <c r="P2452" t="s">
        <v>76</v>
      </c>
      <c r="Q2452" t="s">
        <v>67</v>
      </c>
    </row>
    <row r="2453" spans="1:17" x14ac:dyDescent="0.25">
      <c r="A2453">
        <v>15606507</v>
      </c>
      <c r="B2453">
        <v>555</v>
      </c>
      <c r="C2453" t="s">
        <v>14</v>
      </c>
      <c r="D2453" t="s">
        <v>74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 t="s">
        <v>19</v>
      </c>
      <c r="N2453" t="s">
        <v>68</v>
      </c>
      <c r="O2453" t="s">
        <v>63</v>
      </c>
      <c r="P2453" t="s">
        <v>75</v>
      </c>
      <c r="Q2453" t="s">
        <v>67</v>
      </c>
    </row>
    <row r="2454" spans="1:17" x14ac:dyDescent="0.25">
      <c r="A2454">
        <v>15578825</v>
      </c>
      <c r="B2454">
        <v>734</v>
      </c>
      <c r="C2454" t="s">
        <v>14</v>
      </c>
      <c r="D2454" t="s">
        <v>61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 t="s">
        <v>19</v>
      </c>
      <c r="N2454" t="s">
        <v>71</v>
      </c>
      <c r="O2454" t="s">
        <v>73</v>
      </c>
      <c r="P2454" t="s">
        <v>64</v>
      </c>
      <c r="Q2454" t="s">
        <v>67</v>
      </c>
    </row>
    <row r="2455" spans="1:17" x14ac:dyDescent="0.25">
      <c r="A2455">
        <v>15619935</v>
      </c>
      <c r="B2455">
        <v>783</v>
      </c>
      <c r="C2455" t="s">
        <v>16</v>
      </c>
      <c r="D2455" t="s">
        <v>61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 t="s">
        <v>22</v>
      </c>
      <c r="N2455" t="s">
        <v>77</v>
      </c>
      <c r="O2455" t="s">
        <v>73</v>
      </c>
      <c r="P2455" t="s">
        <v>76</v>
      </c>
      <c r="Q2455" t="s">
        <v>67</v>
      </c>
    </row>
    <row r="2456" spans="1:17" x14ac:dyDescent="0.25">
      <c r="A2456">
        <v>15636089</v>
      </c>
      <c r="B2456">
        <v>678</v>
      </c>
      <c r="C2456" t="s">
        <v>15</v>
      </c>
      <c r="D2456" t="s">
        <v>61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 t="s">
        <v>22</v>
      </c>
      <c r="N2456" t="s">
        <v>71</v>
      </c>
      <c r="O2456" t="s">
        <v>73</v>
      </c>
      <c r="P2456" t="s">
        <v>64</v>
      </c>
      <c r="Q2456" t="s">
        <v>65</v>
      </c>
    </row>
    <row r="2457" spans="1:17" x14ac:dyDescent="0.25">
      <c r="A2457">
        <v>15727490</v>
      </c>
      <c r="B2457">
        <v>661</v>
      </c>
      <c r="C2457" t="s">
        <v>14</v>
      </c>
      <c r="D2457" t="s">
        <v>74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 t="s">
        <v>21</v>
      </c>
      <c r="N2457" t="s">
        <v>62</v>
      </c>
      <c r="O2457" t="s">
        <v>63</v>
      </c>
      <c r="P2457" t="s">
        <v>75</v>
      </c>
      <c r="Q2457" t="s">
        <v>65</v>
      </c>
    </row>
    <row r="2458" spans="1:17" x14ac:dyDescent="0.25">
      <c r="A2458">
        <v>15591766</v>
      </c>
      <c r="B2458">
        <v>607</v>
      </c>
      <c r="C2458" t="s">
        <v>16</v>
      </c>
      <c r="D2458" t="s">
        <v>61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 t="s">
        <v>19</v>
      </c>
      <c r="N2458" t="s">
        <v>62</v>
      </c>
      <c r="O2458" t="s">
        <v>73</v>
      </c>
      <c r="P2458" t="s">
        <v>75</v>
      </c>
      <c r="Q2458" t="s">
        <v>67</v>
      </c>
    </row>
    <row r="2459" spans="1:17" x14ac:dyDescent="0.25">
      <c r="A2459">
        <v>15641629</v>
      </c>
      <c r="B2459">
        <v>537</v>
      </c>
      <c r="C2459" t="s">
        <v>16</v>
      </c>
      <c r="D2459" t="s">
        <v>61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 t="s">
        <v>20</v>
      </c>
      <c r="N2459" t="s">
        <v>68</v>
      </c>
      <c r="O2459" t="s">
        <v>63</v>
      </c>
      <c r="P2459" t="s">
        <v>64</v>
      </c>
      <c r="Q2459" t="s">
        <v>67</v>
      </c>
    </row>
    <row r="2460" spans="1:17" x14ac:dyDescent="0.25">
      <c r="A2460">
        <v>15813303</v>
      </c>
      <c r="B2460">
        <v>513</v>
      </c>
      <c r="C2460" t="s">
        <v>16</v>
      </c>
      <c r="D2460" t="s">
        <v>74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 t="s">
        <v>23</v>
      </c>
      <c r="N2460" t="s">
        <v>68</v>
      </c>
      <c r="O2460" t="s">
        <v>63</v>
      </c>
      <c r="P2460" t="s">
        <v>76</v>
      </c>
      <c r="Q2460" t="s">
        <v>67</v>
      </c>
    </row>
    <row r="2461" spans="1:17" x14ac:dyDescent="0.25">
      <c r="A2461">
        <v>15756920</v>
      </c>
      <c r="B2461">
        <v>576</v>
      </c>
      <c r="C2461" t="s">
        <v>14</v>
      </c>
      <c r="D2461" t="s">
        <v>74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 t="s">
        <v>23</v>
      </c>
      <c r="N2461" t="s">
        <v>68</v>
      </c>
      <c r="O2461" t="s">
        <v>66</v>
      </c>
      <c r="P2461" t="s">
        <v>76</v>
      </c>
      <c r="Q2461" t="s">
        <v>65</v>
      </c>
    </row>
    <row r="2462" spans="1:17" x14ac:dyDescent="0.25">
      <c r="A2462">
        <v>15726403</v>
      </c>
      <c r="B2462">
        <v>660</v>
      </c>
      <c r="C2462" t="s">
        <v>15</v>
      </c>
      <c r="D2462" t="s">
        <v>74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  <c r="M2462" t="s">
        <v>21</v>
      </c>
      <c r="N2462" t="s">
        <v>62</v>
      </c>
      <c r="O2462" t="s">
        <v>73</v>
      </c>
      <c r="P2462" t="s">
        <v>64</v>
      </c>
      <c r="Q2462" t="s">
        <v>65</v>
      </c>
    </row>
    <row r="2463" spans="1:17" x14ac:dyDescent="0.25">
      <c r="A2463">
        <v>15592765</v>
      </c>
      <c r="B2463">
        <v>637</v>
      </c>
      <c r="C2463" t="s">
        <v>14</v>
      </c>
      <c r="D2463" t="s">
        <v>74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 t="s">
        <v>21</v>
      </c>
      <c r="N2463" t="s">
        <v>62</v>
      </c>
      <c r="O2463" t="s">
        <v>73</v>
      </c>
      <c r="P2463" t="s">
        <v>70</v>
      </c>
      <c r="Q2463" t="s">
        <v>67</v>
      </c>
    </row>
    <row r="2464" spans="1:17" x14ac:dyDescent="0.25">
      <c r="A2464">
        <v>15704442</v>
      </c>
      <c r="B2464">
        <v>672</v>
      </c>
      <c r="C2464" t="s">
        <v>14</v>
      </c>
      <c r="D2464" t="s">
        <v>61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 t="s">
        <v>22</v>
      </c>
      <c r="N2464" t="s">
        <v>71</v>
      </c>
      <c r="O2464" t="s">
        <v>69</v>
      </c>
      <c r="P2464" t="s">
        <v>76</v>
      </c>
      <c r="Q2464" t="s">
        <v>65</v>
      </c>
    </row>
    <row r="2465" spans="1:17" x14ac:dyDescent="0.25">
      <c r="A2465">
        <v>15641136</v>
      </c>
      <c r="B2465">
        <v>629</v>
      </c>
      <c r="C2465" t="s">
        <v>14</v>
      </c>
      <c r="D2465" t="s">
        <v>74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  <c r="M2465" t="s">
        <v>20</v>
      </c>
      <c r="N2465" t="s">
        <v>62</v>
      </c>
      <c r="O2465" t="s">
        <v>63</v>
      </c>
      <c r="P2465" t="s">
        <v>64</v>
      </c>
      <c r="Q2465" t="s">
        <v>67</v>
      </c>
    </row>
    <row r="2466" spans="1:17" x14ac:dyDescent="0.25">
      <c r="A2466">
        <v>15725818</v>
      </c>
      <c r="B2466">
        <v>583</v>
      </c>
      <c r="C2466" t="s">
        <v>15</v>
      </c>
      <c r="D2466" t="s">
        <v>74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 t="s">
        <v>21</v>
      </c>
      <c r="N2466" t="s">
        <v>62</v>
      </c>
      <c r="O2466" t="s">
        <v>73</v>
      </c>
      <c r="P2466" t="s">
        <v>75</v>
      </c>
      <c r="Q2466" t="s">
        <v>67</v>
      </c>
    </row>
    <row r="2467" spans="1:17" x14ac:dyDescent="0.25">
      <c r="A2467">
        <v>15612071</v>
      </c>
      <c r="B2467">
        <v>763</v>
      </c>
      <c r="C2467" t="s">
        <v>16</v>
      </c>
      <c r="D2467" t="s">
        <v>61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  <c r="M2467" t="s">
        <v>20</v>
      </c>
      <c r="N2467" t="s">
        <v>77</v>
      </c>
      <c r="O2467" t="s">
        <v>66</v>
      </c>
      <c r="P2467" t="s">
        <v>76</v>
      </c>
      <c r="Q2467" t="s">
        <v>67</v>
      </c>
    </row>
    <row r="2468" spans="1:17" x14ac:dyDescent="0.25">
      <c r="A2468">
        <v>15719809</v>
      </c>
      <c r="B2468">
        <v>516</v>
      </c>
      <c r="C2468" t="s">
        <v>15</v>
      </c>
      <c r="D2468" t="s">
        <v>74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 t="s">
        <v>20</v>
      </c>
      <c r="N2468" t="s">
        <v>68</v>
      </c>
      <c r="O2468" t="s">
        <v>73</v>
      </c>
      <c r="P2468" t="s">
        <v>75</v>
      </c>
      <c r="Q2468" t="s">
        <v>67</v>
      </c>
    </row>
    <row r="2469" spans="1:17" x14ac:dyDescent="0.25">
      <c r="A2469">
        <v>15716518</v>
      </c>
      <c r="B2469">
        <v>617</v>
      </c>
      <c r="C2469" t="s">
        <v>14</v>
      </c>
      <c r="D2469" t="s">
        <v>61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 t="s">
        <v>19</v>
      </c>
      <c r="N2469" t="s">
        <v>62</v>
      </c>
      <c r="O2469" t="s">
        <v>63</v>
      </c>
      <c r="P2469" t="s">
        <v>75</v>
      </c>
      <c r="Q2469" t="s">
        <v>67</v>
      </c>
    </row>
    <row r="2470" spans="1:17" x14ac:dyDescent="0.25">
      <c r="A2470">
        <v>15742210</v>
      </c>
      <c r="B2470">
        <v>700</v>
      </c>
      <c r="C2470" t="s">
        <v>14</v>
      </c>
      <c r="D2470" t="s">
        <v>74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 t="s">
        <v>20</v>
      </c>
      <c r="N2470" t="s">
        <v>71</v>
      </c>
      <c r="O2470" t="s">
        <v>66</v>
      </c>
      <c r="P2470" t="s">
        <v>76</v>
      </c>
      <c r="Q2470" t="s">
        <v>67</v>
      </c>
    </row>
    <row r="2471" spans="1:17" x14ac:dyDescent="0.25">
      <c r="A2471">
        <v>15630617</v>
      </c>
      <c r="B2471">
        <v>727</v>
      </c>
      <c r="C2471" t="s">
        <v>15</v>
      </c>
      <c r="D2471" t="s">
        <v>74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 t="s">
        <v>20</v>
      </c>
      <c r="N2471" t="s">
        <v>71</v>
      </c>
      <c r="O2471" t="s">
        <v>73</v>
      </c>
      <c r="P2471" t="s">
        <v>70</v>
      </c>
      <c r="Q2471" t="s">
        <v>65</v>
      </c>
    </row>
    <row r="2472" spans="1:17" x14ac:dyDescent="0.25">
      <c r="A2472">
        <v>15720838</v>
      </c>
      <c r="B2472">
        <v>689</v>
      </c>
      <c r="C2472" t="s">
        <v>16</v>
      </c>
      <c r="D2472" t="s">
        <v>61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 t="s">
        <v>20</v>
      </c>
      <c r="N2472" t="s">
        <v>71</v>
      </c>
      <c r="O2472" t="s">
        <v>73</v>
      </c>
      <c r="P2472" t="s">
        <v>75</v>
      </c>
      <c r="Q2472" t="s">
        <v>67</v>
      </c>
    </row>
    <row r="2473" spans="1:17" x14ac:dyDescent="0.25">
      <c r="A2473">
        <v>15595537</v>
      </c>
      <c r="B2473">
        <v>626</v>
      </c>
      <c r="C2473" t="s">
        <v>15</v>
      </c>
      <c r="D2473" t="s">
        <v>74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 t="s">
        <v>21</v>
      </c>
      <c r="N2473" t="s">
        <v>62</v>
      </c>
      <c r="O2473" t="s">
        <v>69</v>
      </c>
      <c r="P2473" t="s">
        <v>76</v>
      </c>
      <c r="Q2473" t="s">
        <v>67</v>
      </c>
    </row>
    <row r="2474" spans="1:17" x14ac:dyDescent="0.25">
      <c r="A2474">
        <v>15623196</v>
      </c>
      <c r="B2474">
        <v>686</v>
      </c>
      <c r="C2474" t="s">
        <v>14</v>
      </c>
      <c r="D2474" t="s">
        <v>74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 t="s">
        <v>20</v>
      </c>
      <c r="N2474" t="s">
        <v>71</v>
      </c>
      <c r="O2474" t="s">
        <v>73</v>
      </c>
      <c r="P2474" t="s">
        <v>70</v>
      </c>
      <c r="Q2474" t="s">
        <v>67</v>
      </c>
    </row>
    <row r="2475" spans="1:17" x14ac:dyDescent="0.25">
      <c r="A2475">
        <v>15679249</v>
      </c>
      <c r="B2475">
        <v>351</v>
      </c>
      <c r="C2475" t="s">
        <v>15</v>
      </c>
      <c r="D2475" t="s">
        <v>61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 t="s">
        <v>22</v>
      </c>
      <c r="N2475" t="s">
        <v>68</v>
      </c>
      <c r="O2475" t="s">
        <v>69</v>
      </c>
      <c r="P2475" t="s">
        <v>75</v>
      </c>
      <c r="Q2475" t="s">
        <v>65</v>
      </c>
    </row>
    <row r="2476" spans="1:17" x14ac:dyDescent="0.25">
      <c r="A2476">
        <v>15693199</v>
      </c>
      <c r="B2476">
        <v>739</v>
      </c>
      <c r="C2476" t="s">
        <v>14</v>
      </c>
      <c r="D2476" t="s">
        <v>61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 t="s">
        <v>20</v>
      </c>
      <c r="N2476" t="s">
        <v>71</v>
      </c>
      <c r="O2476" t="s">
        <v>63</v>
      </c>
      <c r="P2476" t="s">
        <v>70</v>
      </c>
      <c r="Q2476" t="s">
        <v>65</v>
      </c>
    </row>
    <row r="2477" spans="1:17" x14ac:dyDescent="0.25">
      <c r="A2477">
        <v>15661219</v>
      </c>
      <c r="B2477">
        <v>627</v>
      </c>
      <c r="C2477" t="s">
        <v>14</v>
      </c>
      <c r="D2477" t="s">
        <v>74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 t="s">
        <v>20</v>
      </c>
      <c r="N2477" t="s">
        <v>62</v>
      </c>
      <c r="O2477" t="s">
        <v>63</v>
      </c>
      <c r="P2477" t="s">
        <v>76</v>
      </c>
      <c r="Q2477" t="s">
        <v>67</v>
      </c>
    </row>
    <row r="2478" spans="1:17" x14ac:dyDescent="0.25">
      <c r="A2478">
        <v>15617136</v>
      </c>
      <c r="B2478">
        <v>451</v>
      </c>
      <c r="C2478" t="s">
        <v>15</v>
      </c>
      <c r="D2478" t="s">
        <v>61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 t="s">
        <v>20</v>
      </c>
      <c r="N2478" t="s">
        <v>68</v>
      </c>
      <c r="O2478" t="s">
        <v>66</v>
      </c>
      <c r="P2478" t="s">
        <v>76</v>
      </c>
      <c r="Q2478" t="s">
        <v>67</v>
      </c>
    </row>
    <row r="2479" spans="1:17" x14ac:dyDescent="0.25">
      <c r="A2479">
        <v>15760294</v>
      </c>
      <c r="B2479">
        <v>512</v>
      </c>
      <c r="C2479" t="s">
        <v>14</v>
      </c>
      <c r="D2479" t="s">
        <v>61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 t="s">
        <v>21</v>
      </c>
      <c r="N2479" t="s">
        <v>68</v>
      </c>
      <c r="O2479" t="s">
        <v>73</v>
      </c>
      <c r="P2479" t="s">
        <v>70</v>
      </c>
      <c r="Q2479" t="s">
        <v>65</v>
      </c>
    </row>
    <row r="2480" spans="1:17" x14ac:dyDescent="0.25">
      <c r="A2480">
        <v>15652808</v>
      </c>
      <c r="B2480">
        <v>774</v>
      </c>
      <c r="C2480" t="s">
        <v>14</v>
      </c>
      <c r="D2480" t="s">
        <v>61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 t="s">
        <v>21</v>
      </c>
      <c r="N2480" t="s">
        <v>77</v>
      </c>
      <c r="O2480" t="s">
        <v>73</v>
      </c>
      <c r="P2480" t="s">
        <v>75</v>
      </c>
      <c r="Q2480" t="s">
        <v>67</v>
      </c>
    </row>
    <row r="2481" spans="1:17" x14ac:dyDescent="0.25">
      <c r="A2481">
        <v>15657139</v>
      </c>
      <c r="B2481">
        <v>652</v>
      </c>
      <c r="C2481" t="s">
        <v>14</v>
      </c>
      <c r="D2481" t="s">
        <v>61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 t="s">
        <v>21</v>
      </c>
      <c r="N2481" t="s">
        <v>62</v>
      </c>
      <c r="O2481" t="s">
        <v>66</v>
      </c>
      <c r="P2481" t="s">
        <v>70</v>
      </c>
      <c r="Q2481" t="s">
        <v>67</v>
      </c>
    </row>
    <row r="2482" spans="1:17" x14ac:dyDescent="0.25">
      <c r="A2482">
        <v>15803790</v>
      </c>
      <c r="B2482">
        <v>638</v>
      </c>
      <c r="C2482" t="s">
        <v>15</v>
      </c>
      <c r="D2482" t="s">
        <v>74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  <c r="M2482" t="s">
        <v>20</v>
      </c>
      <c r="N2482" t="s">
        <v>62</v>
      </c>
      <c r="O2482" t="s">
        <v>66</v>
      </c>
      <c r="P2482" t="s">
        <v>64</v>
      </c>
      <c r="Q2482" t="s">
        <v>67</v>
      </c>
    </row>
    <row r="2483" spans="1:17" x14ac:dyDescent="0.25">
      <c r="A2483">
        <v>15764105</v>
      </c>
      <c r="B2483">
        <v>475</v>
      </c>
      <c r="C2483" t="s">
        <v>14</v>
      </c>
      <c r="D2483" t="s">
        <v>61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  <c r="M2483" t="s">
        <v>22</v>
      </c>
      <c r="N2483" t="s">
        <v>68</v>
      </c>
      <c r="O2483" t="s">
        <v>63</v>
      </c>
      <c r="P2483" t="s">
        <v>64</v>
      </c>
      <c r="Q2483" t="s">
        <v>67</v>
      </c>
    </row>
    <row r="2484" spans="1:17" x14ac:dyDescent="0.25">
      <c r="A2484">
        <v>15672610</v>
      </c>
      <c r="B2484">
        <v>567</v>
      </c>
      <c r="C2484" t="s">
        <v>16</v>
      </c>
      <c r="D2484" t="s">
        <v>74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 t="s">
        <v>21</v>
      </c>
      <c r="N2484" t="s">
        <v>68</v>
      </c>
      <c r="O2484" t="s">
        <v>73</v>
      </c>
      <c r="P2484" t="s">
        <v>75</v>
      </c>
      <c r="Q2484" t="s">
        <v>67</v>
      </c>
    </row>
    <row r="2485" spans="1:17" x14ac:dyDescent="0.25">
      <c r="A2485">
        <v>15766896</v>
      </c>
      <c r="B2485">
        <v>750</v>
      </c>
      <c r="C2485" t="s">
        <v>14</v>
      </c>
      <c r="D2485" t="s">
        <v>74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 t="s">
        <v>20</v>
      </c>
      <c r="N2485" t="s">
        <v>77</v>
      </c>
      <c r="O2485" t="s">
        <v>63</v>
      </c>
      <c r="P2485" t="s">
        <v>75</v>
      </c>
      <c r="Q2485" t="s">
        <v>67</v>
      </c>
    </row>
    <row r="2486" spans="1:17" x14ac:dyDescent="0.25">
      <c r="A2486">
        <v>15587735</v>
      </c>
      <c r="B2486">
        <v>850</v>
      </c>
      <c r="C2486" t="s">
        <v>14</v>
      </c>
      <c r="D2486" t="s">
        <v>74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 t="s">
        <v>20</v>
      </c>
      <c r="N2486" t="s">
        <v>72</v>
      </c>
      <c r="O2486" t="s">
        <v>66</v>
      </c>
      <c r="P2486" t="s">
        <v>70</v>
      </c>
      <c r="Q2486" t="s">
        <v>67</v>
      </c>
    </row>
    <row r="2487" spans="1:17" x14ac:dyDescent="0.25">
      <c r="A2487">
        <v>15659501</v>
      </c>
      <c r="B2487">
        <v>753</v>
      </c>
      <c r="C2487" t="s">
        <v>14</v>
      </c>
      <c r="D2487" t="s">
        <v>61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 t="s">
        <v>20</v>
      </c>
      <c r="N2487" t="s">
        <v>77</v>
      </c>
      <c r="O2487" t="s">
        <v>73</v>
      </c>
      <c r="P2487" t="s">
        <v>70</v>
      </c>
      <c r="Q2487" t="s">
        <v>67</v>
      </c>
    </row>
    <row r="2488" spans="1:17" x14ac:dyDescent="0.25">
      <c r="A2488">
        <v>15745001</v>
      </c>
      <c r="B2488">
        <v>683</v>
      </c>
      <c r="C2488" t="s">
        <v>16</v>
      </c>
      <c r="D2488" t="s">
        <v>61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 t="s">
        <v>20</v>
      </c>
      <c r="N2488" t="s">
        <v>71</v>
      </c>
      <c r="O2488" t="s">
        <v>63</v>
      </c>
      <c r="P2488" t="s">
        <v>70</v>
      </c>
      <c r="Q2488" t="s">
        <v>67</v>
      </c>
    </row>
    <row r="2489" spans="1:17" x14ac:dyDescent="0.25">
      <c r="A2489">
        <v>15651140</v>
      </c>
      <c r="B2489">
        <v>710</v>
      </c>
      <c r="C2489" t="s">
        <v>14</v>
      </c>
      <c r="D2489" t="s">
        <v>61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 t="s">
        <v>20</v>
      </c>
      <c r="N2489" t="s">
        <v>71</v>
      </c>
      <c r="O2489" t="s">
        <v>63</v>
      </c>
      <c r="P2489" t="s">
        <v>75</v>
      </c>
      <c r="Q2489" t="s">
        <v>67</v>
      </c>
    </row>
    <row r="2490" spans="1:17" x14ac:dyDescent="0.25">
      <c r="A2490">
        <v>15571148</v>
      </c>
      <c r="B2490">
        <v>645</v>
      </c>
      <c r="C2490" t="s">
        <v>16</v>
      </c>
      <c r="D2490" t="s">
        <v>61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 t="s">
        <v>19</v>
      </c>
      <c r="N2490" t="s">
        <v>62</v>
      </c>
      <c r="O2490" t="s">
        <v>63</v>
      </c>
      <c r="P2490" t="s">
        <v>64</v>
      </c>
      <c r="Q2490" t="s">
        <v>67</v>
      </c>
    </row>
    <row r="2491" spans="1:17" x14ac:dyDescent="0.25">
      <c r="A2491">
        <v>15776824</v>
      </c>
      <c r="B2491">
        <v>714</v>
      </c>
      <c r="C2491" t="s">
        <v>14</v>
      </c>
      <c r="D2491" t="s">
        <v>74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 t="s">
        <v>19</v>
      </c>
      <c r="N2491" t="s">
        <v>71</v>
      </c>
      <c r="O2491" t="s">
        <v>73</v>
      </c>
      <c r="P2491" t="s">
        <v>70</v>
      </c>
      <c r="Q2491" t="s">
        <v>67</v>
      </c>
    </row>
    <row r="2492" spans="1:17" x14ac:dyDescent="0.25">
      <c r="A2492">
        <v>15633141</v>
      </c>
      <c r="B2492">
        <v>696</v>
      </c>
      <c r="C2492" t="s">
        <v>15</v>
      </c>
      <c r="D2492" t="s">
        <v>61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  <c r="M2492" t="s">
        <v>20</v>
      </c>
      <c r="N2492" t="s">
        <v>71</v>
      </c>
      <c r="O2492" t="s">
        <v>69</v>
      </c>
      <c r="P2492" t="s">
        <v>75</v>
      </c>
      <c r="Q2492" t="s">
        <v>67</v>
      </c>
    </row>
    <row r="2493" spans="1:17" x14ac:dyDescent="0.25">
      <c r="A2493">
        <v>15764174</v>
      </c>
      <c r="B2493">
        <v>612</v>
      </c>
      <c r="C2493" t="s">
        <v>16</v>
      </c>
      <c r="D2493" t="s">
        <v>61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 t="s">
        <v>19</v>
      </c>
      <c r="N2493" t="s">
        <v>62</v>
      </c>
      <c r="O2493" t="s">
        <v>63</v>
      </c>
      <c r="P2493" t="s">
        <v>75</v>
      </c>
      <c r="Q2493" t="s">
        <v>67</v>
      </c>
    </row>
    <row r="2494" spans="1:17" x14ac:dyDescent="0.25">
      <c r="A2494">
        <v>15778155</v>
      </c>
      <c r="B2494">
        <v>520</v>
      </c>
      <c r="C2494" t="s">
        <v>15</v>
      </c>
      <c r="D2494" t="s">
        <v>61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 t="s">
        <v>20</v>
      </c>
      <c r="N2494" t="s">
        <v>68</v>
      </c>
      <c r="O2494" t="s">
        <v>73</v>
      </c>
      <c r="P2494" t="s">
        <v>75</v>
      </c>
      <c r="Q2494" t="s">
        <v>65</v>
      </c>
    </row>
    <row r="2495" spans="1:17" x14ac:dyDescent="0.25">
      <c r="A2495">
        <v>15715920</v>
      </c>
      <c r="B2495">
        <v>782</v>
      </c>
      <c r="C2495" t="s">
        <v>16</v>
      </c>
      <c r="D2495" t="s">
        <v>74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 t="s">
        <v>19</v>
      </c>
      <c r="N2495" t="s">
        <v>77</v>
      </c>
      <c r="O2495" t="s">
        <v>66</v>
      </c>
      <c r="P2495" t="s">
        <v>76</v>
      </c>
      <c r="Q2495" t="s">
        <v>67</v>
      </c>
    </row>
    <row r="2496" spans="1:17" x14ac:dyDescent="0.25">
      <c r="A2496">
        <v>15671917</v>
      </c>
      <c r="B2496">
        <v>666</v>
      </c>
      <c r="C2496" t="s">
        <v>14</v>
      </c>
      <c r="D2496" t="s">
        <v>74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 t="s">
        <v>21</v>
      </c>
      <c r="N2496" t="s">
        <v>62</v>
      </c>
      <c r="O2496" t="s">
        <v>73</v>
      </c>
      <c r="P2496" t="s">
        <v>75</v>
      </c>
      <c r="Q2496" t="s">
        <v>67</v>
      </c>
    </row>
    <row r="2497" spans="1:17" x14ac:dyDescent="0.25">
      <c r="A2497">
        <v>15666548</v>
      </c>
      <c r="B2497">
        <v>466</v>
      </c>
      <c r="C2497" t="s">
        <v>15</v>
      </c>
      <c r="D2497" t="s">
        <v>61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 t="s">
        <v>22</v>
      </c>
      <c r="N2497" t="s">
        <v>68</v>
      </c>
      <c r="O2497" t="s">
        <v>73</v>
      </c>
      <c r="P2497" t="s">
        <v>64</v>
      </c>
      <c r="Q2497" t="s">
        <v>65</v>
      </c>
    </row>
    <row r="2498" spans="1:17" x14ac:dyDescent="0.25">
      <c r="A2498">
        <v>15625623</v>
      </c>
      <c r="B2498">
        <v>567</v>
      </c>
      <c r="C2498" t="s">
        <v>14</v>
      </c>
      <c r="D2498" t="s">
        <v>61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 t="s">
        <v>21</v>
      </c>
      <c r="N2498" t="s">
        <v>68</v>
      </c>
      <c r="O2498" t="s">
        <v>63</v>
      </c>
      <c r="P2498" t="s">
        <v>75</v>
      </c>
      <c r="Q2498" t="s">
        <v>67</v>
      </c>
    </row>
    <row r="2499" spans="1:17" x14ac:dyDescent="0.25">
      <c r="A2499">
        <v>15748123</v>
      </c>
      <c r="B2499">
        <v>613</v>
      </c>
      <c r="C2499" t="s">
        <v>14</v>
      </c>
      <c r="D2499" t="s">
        <v>74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  <c r="M2499" t="s">
        <v>19</v>
      </c>
      <c r="N2499" t="s">
        <v>62</v>
      </c>
      <c r="O2499" t="s">
        <v>63</v>
      </c>
      <c r="P2499" t="s">
        <v>75</v>
      </c>
      <c r="Q2499" t="s">
        <v>67</v>
      </c>
    </row>
    <row r="2500" spans="1:17" x14ac:dyDescent="0.25">
      <c r="A2500">
        <v>15648735</v>
      </c>
      <c r="B2500">
        <v>718</v>
      </c>
      <c r="C2500" t="s">
        <v>14</v>
      </c>
      <c r="D2500" t="s">
        <v>74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 t="s">
        <v>20</v>
      </c>
      <c r="N2500" t="s">
        <v>71</v>
      </c>
      <c r="O2500" t="s">
        <v>63</v>
      </c>
      <c r="P2500" t="s">
        <v>70</v>
      </c>
      <c r="Q2500" t="s">
        <v>67</v>
      </c>
    </row>
    <row r="2501" spans="1:17" x14ac:dyDescent="0.25">
      <c r="A2501">
        <v>15634974</v>
      </c>
      <c r="B2501">
        <v>614</v>
      </c>
      <c r="C2501" t="s">
        <v>14</v>
      </c>
      <c r="D2501" t="s">
        <v>61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  <c r="M2501" t="s">
        <v>20</v>
      </c>
      <c r="N2501" t="s">
        <v>62</v>
      </c>
      <c r="O2501" t="s">
        <v>66</v>
      </c>
      <c r="P2501" t="s">
        <v>70</v>
      </c>
      <c r="Q2501" t="s">
        <v>65</v>
      </c>
    </row>
    <row r="2502" spans="1:17" x14ac:dyDescent="0.25">
      <c r="A2502">
        <v>15713378</v>
      </c>
      <c r="B2502">
        <v>711</v>
      </c>
      <c r="C2502" t="s">
        <v>14</v>
      </c>
      <c r="D2502" t="s">
        <v>74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 t="s">
        <v>20</v>
      </c>
      <c r="N2502" t="s">
        <v>71</v>
      </c>
      <c r="O2502" t="s">
        <v>63</v>
      </c>
      <c r="P2502" t="s">
        <v>76</v>
      </c>
      <c r="Q2502" t="s">
        <v>67</v>
      </c>
    </row>
    <row r="2503" spans="1:17" x14ac:dyDescent="0.25">
      <c r="A2503">
        <v>15753370</v>
      </c>
      <c r="B2503">
        <v>691</v>
      </c>
      <c r="C2503" t="s">
        <v>15</v>
      </c>
      <c r="D2503" t="s">
        <v>61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 t="s">
        <v>20</v>
      </c>
      <c r="N2503" t="s">
        <v>71</v>
      </c>
      <c r="O2503" t="s">
        <v>73</v>
      </c>
      <c r="P2503" t="s">
        <v>75</v>
      </c>
      <c r="Q2503" t="s">
        <v>67</v>
      </c>
    </row>
    <row r="2504" spans="1:17" x14ac:dyDescent="0.25">
      <c r="A2504">
        <v>15782659</v>
      </c>
      <c r="B2504">
        <v>527</v>
      </c>
      <c r="C2504" t="s">
        <v>14</v>
      </c>
      <c r="D2504" t="s">
        <v>74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 t="s">
        <v>20</v>
      </c>
      <c r="N2504" t="s">
        <v>68</v>
      </c>
      <c r="O2504" t="s">
        <v>63</v>
      </c>
      <c r="P2504" t="s">
        <v>64</v>
      </c>
      <c r="Q2504" t="s">
        <v>67</v>
      </c>
    </row>
    <row r="2505" spans="1:17" x14ac:dyDescent="0.25">
      <c r="A2505">
        <v>15583364</v>
      </c>
      <c r="B2505">
        <v>476</v>
      </c>
      <c r="C2505" t="s">
        <v>14</v>
      </c>
      <c r="D2505" t="s">
        <v>61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 t="s">
        <v>20</v>
      </c>
      <c r="N2505" t="s">
        <v>68</v>
      </c>
      <c r="O2505" t="s">
        <v>73</v>
      </c>
      <c r="P2505" t="s">
        <v>70</v>
      </c>
      <c r="Q2505" t="s">
        <v>67</v>
      </c>
    </row>
    <row r="2506" spans="1:17" x14ac:dyDescent="0.25">
      <c r="A2506">
        <v>15625942</v>
      </c>
      <c r="B2506">
        <v>619</v>
      </c>
      <c r="C2506" t="s">
        <v>16</v>
      </c>
      <c r="D2506" t="s">
        <v>61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 t="s">
        <v>21</v>
      </c>
      <c r="N2506" t="s">
        <v>62</v>
      </c>
      <c r="O2506" t="s">
        <v>63</v>
      </c>
      <c r="P2506" t="s">
        <v>64</v>
      </c>
      <c r="Q2506" t="s">
        <v>67</v>
      </c>
    </row>
    <row r="2507" spans="1:17" x14ac:dyDescent="0.25">
      <c r="A2507">
        <v>15720284</v>
      </c>
      <c r="B2507">
        <v>607</v>
      </c>
      <c r="C2507" t="s">
        <v>15</v>
      </c>
      <c r="D2507" t="s">
        <v>61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 t="s">
        <v>20</v>
      </c>
      <c r="N2507" t="s">
        <v>62</v>
      </c>
      <c r="O2507" t="s">
        <v>73</v>
      </c>
      <c r="P2507" t="s">
        <v>75</v>
      </c>
      <c r="Q2507" t="s">
        <v>67</v>
      </c>
    </row>
    <row r="2508" spans="1:17" x14ac:dyDescent="0.25">
      <c r="A2508">
        <v>15679642</v>
      </c>
      <c r="B2508">
        <v>695</v>
      </c>
      <c r="C2508" t="s">
        <v>16</v>
      </c>
      <c r="D2508" t="s">
        <v>74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 t="s">
        <v>21</v>
      </c>
      <c r="N2508" t="s">
        <v>71</v>
      </c>
      <c r="O2508" t="s">
        <v>63</v>
      </c>
      <c r="P2508" t="s">
        <v>70</v>
      </c>
      <c r="Q2508" t="s">
        <v>67</v>
      </c>
    </row>
    <row r="2509" spans="1:17" x14ac:dyDescent="0.25">
      <c r="A2509">
        <v>15628007</v>
      </c>
      <c r="B2509">
        <v>653</v>
      </c>
      <c r="C2509" t="s">
        <v>14</v>
      </c>
      <c r="D2509" t="s">
        <v>74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  <c r="M2509" t="s">
        <v>20</v>
      </c>
      <c r="N2509" t="s">
        <v>62</v>
      </c>
      <c r="O2509" t="s">
        <v>63</v>
      </c>
      <c r="P2509" t="s">
        <v>64</v>
      </c>
      <c r="Q2509" t="s">
        <v>67</v>
      </c>
    </row>
    <row r="2510" spans="1:17" x14ac:dyDescent="0.25">
      <c r="A2510">
        <v>15661974</v>
      </c>
      <c r="B2510">
        <v>677</v>
      </c>
      <c r="C2510" t="s">
        <v>14</v>
      </c>
      <c r="D2510" t="s">
        <v>74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 t="s">
        <v>21</v>
      </c>
      <c r="N2510" t="s">
        <v>71</v>
      </c>
      <c r="O2510" t="s">
        <v>66</v>
      </c>
      <c r="P2510" t="s">
        <v>64</v>
      </c>
      <c r="Q2510" t="s">
        <v>67</v>
      </c>
    </row>
    <row r="2511" spans="1:17" x14ac:dyDescent="0.25">
      <c r="A2511">
        <v>15689341</v>
      </c>
      <c r="B2511">
        <v>655</v>
      </c>
      <c r="C2511" t="s">
        <v>14</v>
      </c>
      <c r="D2511" t="s">
        <v>61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 t="s">
        <v>22</v>
      </c>
      <c r="N2511" t="s">
        <v>62</v>
      </c>
      <c r="O2511" t="s">
        <v>63</v>
      </c>
      <c r="P2511" t="s">
        <v>76</v>
      </c>
      <c r="Q2511" t="s">
        <v>65</v>
      </c>
    </row>
    <row r="2512" spans="1:17" x14ac:dyDescent="0.25">
      <c r="A2512">
        <v>15607993</v>
      </c>
      <c r="B2512">
        <v>625</v>
      </c>
      <c r="C2512" t="s">
        <v>14</v>
      </c>
      <c r="D2512" t="s">
        <v>61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 t="s">
        <v>22</v>
      </c>
      <c r="N2512" t="s">
        <v>62</v>
      </c>
      <c r="O2512" t="s">
        <v>66</v>
      </c>
      <c r="P2512" t="s">
        <v>64</v>
      </c>
      <c r="Q2512" t="s">
        <v>67</v>
      </c>
    </row>
    <row r="2513" spans="1:17" x14ac:dyDescent="0.25">
      <c r="A2513">
        <v>15693267</v>
      </c>
      <c r="B2513">
        <v>679</v>
      </c>
      <c r="C2513" t="s">
        <v>15</v>
      </c>
      <c r="D2513" t="s">
        <v>61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 t="s">
        <v>20</v>
      </c>
      <c r="N2513" t="s">
        <v>71</v>
      </c>
      <c r="O2513" t="s">
        <v>73</v>
      </c>
      <c r="P2513" t="s">
        <v>70</v>
      </c>
      <c r="Q2513" t="s">
        <v>67</v>
      </c>
    </row>
    <row r="2514" spans="1:17" x14ac:dyDescent="0.25">
      <c r="A2514">
        <v>15769522</v>
      </c>
      <c r="B2514">
        <v>734</v>
      </c>
      <c r="C2514" t="s">
        <v>14</v>
      </c>
      <c r="D2514" t="s">
        <v>74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 t="s">
        <v>22</v>
      </c>
      <c r="N2514" t="s">
        <v>71</v>
      </c>
      <c r="O2514" t="s">
        <v>73</v>
      </c>
      <c r="P2514" t="s">
        <v>64</v>
      </c>
      <c r="Q2514" t="s">
        <v>67</v>
      </c>
    </row>
    <row r="2515" spans="1:17" x14ac:dyDescent="0.25">
      <c r="A2515">
        <v>15755825</v>
      </c>
      <c r="B2515">
        <v>666</v>
      </c>
      <c r="C2515" t="s">
        <v>14</v>
      </c>
      <c r="D2515" t="s">
        <v>74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 t="s">
        <v>20</v>
      </c>
      <c r="N2515" t="s">
        <v>62</v>
      </c>
      <c r="O2515" t="s">
        <v>63</v>
      </c>
      <c r="P2515" t="s">
        <v>76</v>
      </c>
      <c r="Q2515" t="s">
        <v>67</v>
      </c>
    </row>
    <row r="2516" spans="1:17" x14ac:dyDescent="0.25">
      <c r="A2516">
        <v>15598175</v>
      </c>
      <c r="B2516">
        <v>592</v>
      </c>
      <c r="C2516" t="s">
        <v>15</v>
      </c>
      <c r="D2516" t="s">
        <v>61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 t="s">
        <v>19</v>
      </c>
      <c r="N2516" t="s">
        <v>62</v>
      </c>
      <c r="O2516" t="s">
        <v>73</v>
      </c>
      <c r="P2516" t="s">
        <v>75</v>
      </c>
      <c r="Q2516" t="s">
        <v>67</v>
      </c>
    </row>
    <row r="2517" spans="1:17" x14ac:dyDescent="0.25">
      <c r="A2517">
        <v>15744327</v>
      </c>
      <c r="B2517">
        <v>564</v>
      </c>
      <c r="C2517" t="s">
        <v>14</v>
      </c>
      <c r="D2517" t="s">
        <v>74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 t="s">
        <v>21</v>
      </c>
      <c r="N2517" t="s">
        <v>68</v>
      </c>
      <c r="O2517" t="s">
        <v>63</v>
      </c>
      <c r="P2517" t="s">
        <v>75</v>
      </c>
      <c r="Q2517" t="s">
        <v>65</v>
      </c>
    </row>
    <row r="2518" spans="1:17" x14ac:dyDescent="0.25">
      <c r="A2518">
        <v>15798666</v>
      </c>
      <c r="B2518">
        <v>814</v>
      </c>
      <c r="C2518" t="s">
        <v>14</v>
      </c>
      <c r="D2518" t="s">
        <v>61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  <c r="M2518" t="s">
        <v>20</v>
      </c>
      <c r="N2518" t="s">
        <v>72</v>
      </c>
      <c r="O2518" t="s">
        <v>63</v>
      </c>
      <c r="P2518" t="s">
        <v>70</v>
      </c>
      <c r="Q2518" t="s">
        <v>67</v>
      </c>
    </row>
    <row r="2519" spans="1:17" x14ac:dyDescent="0.25">
      <c r="A2519">
        <v>15577064</v>
      </c>
      <c r="B2519">
        <v>592</v>
      </c>
      <c r="C2519" t="s">
        <v>15</v>
      </c>
      <c r="D2519" t="s">
        <v>74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 t="s">
        <v>20</v>
      </c>
      <c r="N2519" t="s">
        <v>62</v>
      </c>
      <c r="O2519" t="s">
        <v>73</v>
      </c>
      <c r="P2519" t="s">
        <v>64</v>
      </c>
      <c r="Q2519" t="s">
        <v>67</v>
      </c>
    </row>
    <row r="2520" spans="1:17" x14ac:dyDescent="0.25">
      <c r="A2520">
        <v>15759436</v>
      </c>
      <c r="B2520">
        <v>758</v>
      </c>
      <c r="C2520" t="s">
        <v>14</v>
      </c>
      <c r="D2520" t="s">
        <v>61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 t="s">
        <v>22</v>
      </c>
      <c r="N2520" t="s">
        <v>77</v>
      </c>
      <c r="O2520" t="s">
        <v>66</v>
      </c>
      <c r="P2520" t="s">
        <v>64</v>
      </c>
      <c r="Q2520" t="s">
        <v>65</v>
      </c>
    </row>
    <row r="2521" spans="1:17" x14ac:dyDescent="0.25">
      <c r="A2521">
        <v>15690231</v>
      </c>
      <c r="B2521">
        <v>612</v>
      </c>
      <c r="C2521" t="s">
        <v>16</v>
      </c>
      <c r="D2521" t="s">
        <v>61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 t="s">
        <v>23</v>
      </c>
      <c r="N2521" t="s">
        <v>62</v>
      </c>
      <c r="O2521" t="s">
        <v>69</v>
      </c>
      <c r="P2521" t="s">
        <v>64</v>
      </c>
      <c r="Q2521" t="s">
        <v>67</v>
      </c>
    </row>
    <row r="2522" spans="1:17" x14ac:dyDescent="0.25">
      <c r="A2522">
        <v>15751561</v>
      </c>
      <c r="B2522">
        <v>498</v>
      </c>
      <c r="C2522" t="s">
        <v>15</v>
      </c>
      <c r="D2522" t="s">
        <v>74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 t="s">
        <v>23</v>
      </c>
      <c r="N2522" t="s">
        <v>68</v>
      </c>
      <c r="O2522" t="s">
        <v>73</v>
      </c>
      <c r="P2522" t="s">
        <v>70</v>
      </c>
      <c r="Q2522" t="s">
        <v>65</v>
      </c>
    </row>
    <row r="2523" spans="1:17" x14ac:dyDescent="0.25">
      <c r="A2523">
        <v>15739068</v>
      </c>
      <c r="B2523">
        <v>638</v>
      </c>
      <c r="C2523" t="s">
        <v>15</v>
      </c>
      <c r="D2523" t="s">
        <v>74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 t="s">
        <v>19</v>
      </c>
      <c r="N2523" t="s">
        <v>62</v>
      </c>
      <c r="O2523" t="s">
        <v>73</v>
      </c>
      <c r="P2523" t="s">
        <v>75</v>
      </c>
      <c r="Q2523" t="s">
        <v>67</v>
      </c>
    </row>
    <row r="2524" spans="1:17" x14ac:dyDescent="0.25">
      <c r="A2524">
        <v>15758056</v>
      </c>
      <c r="B2524">
        <v>558</v>
      </c>
      <c r="C2524" t="s">
        <v>14</v>
      </c>
      <c r="D2524" t="s">
        <v>74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 t="s">
        <v>20</v>
      </c>
      <c r="N2524" t="s">
        <v>68</v>
      </c>
      <c r="O2524" t="s">
        <v>63</v>
      </c>
      <c r="P2524" t="s">
        <v>64</v>
      </c>
      <c r="Q2524" t="s">
        <v>67</v>
      </c>
    </row>
    <row r="2525" spans="1:17" x14ac:dyDescent="0.25">
      <c r="A2525">
        <v>15742269</v>
      </c>
      <c r="B2525">
        <v>756</v>
      </c>
      <c r="C2525" t="s">
        <v>14</v>
      </c>
      <c r="D2525" t="s">
        <v>61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 t="s">
        <v>19</v>
      </c>
      <c r="N2525" t="s">
        <v>77</v>
      </c>
      <c r="O2525" t="s">
        <v>63</v>
      </c>
      <c r="P2525" t="s">
        <v>64</v>
      </c>
      <c r="Q2525" t="s">
        <v>67</v>
      </c>
    </row>
    <row r="2526" spans="1:17" x14ac:dyDescent="0.25">
      <c r="A2526">
        <v>15726490</v>
      </c>
      <c r="B2526">
        <v>782</v>
      </c>
      <c r="C2526" t="s">
        <v>16</v>
      </c>
      <c r="D2526" t="s">
        <v>74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 t="s">
        <v>22</v>
      </c>
      <c r="N2526" t="s">
        <v>77</v>
      </c>
      <c r="O2526" t="s">
        <v>63</v>
      </c>
      <c r="P2526" t="s">
        <v>75</v>
      </c>
      <c r="Q2526" t="s">
        <v>65</v>
      </c>
    </row>
    <row r="2527" spans="1:17" x14ac:dyDescent="0.25">
      <c r="A2527">
        <v>15738411</v>
      </c>
      <c r="B2527">
        <v>505</v>
      </c>
      <c r="C2527" t="s">
        <v>14</v>
      </c>
      <c r="D2527" t="s">
        <v>74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 t="s">
        <v>20</v>
      </c>
      <c r="N2527" t="s">
        <v>68</v>
      </c>
      <c r="O2527" t="s">
        <v>73</v>
      </c>
      <c r="P2527" t="s">
        <v>76</v>
      </c>
      <c r="Q2527" t="s">
        <v>67</v>
      </c>
    </row>
    <row r="2528" spans="1:17" x14ac:dyDescent="0.25">
      <c r="A2528">
        <v>15727919</v>
      </c>
      <c r="B2528">
        <v>671</v>
      </c>
      <c r="C2528" t="s">
        <v>16</v>
      </c>
      <c r="D2528" t="s">
        <v>61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 t="s">
        <v>19</v>
      </c>
      <c r="N2528" t="s">
        <v>71</v>
      </c>
      <c r="O2528" t="s">
        <v>63</v>
      </c>
      <c r="P2528" t="s">
        <v>70</v>
      </c>
      <c r="Q2528" t="s">
        <v>67</v>
      </c>
    </row>
    <row r="2529" spans="1:17" x14ac:dyDescent="0.25">
      <c r="A2529">
        <v>15709396</v>
      </c>
      <c r="B2529">
        <v>801</v>
      </c>
      <c r="C2529" t="s">
        <v>14</v>
      </c>
      <c r="D2529" t="s">
        <v>74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 t="s">
        <v>21</v>
      </c>
      <c r="N2529" t="s">
        <v>72</v>
      </c>
      <c r="O2529" t="s">
        <v>63</v>
      </c>
      <c r="P2529" t="s">
        <v>70</v>
      </c>
      <c r="Q2529" t="s">
        <v>67</v>
      </c>
    </row>
    <row r="2530" spans="1:17" x14ac:dyDescent="0.25">
      <c r="A2530">
        <v>15654106</v>
      </c>
      <c r="B2530">
        <v>604</v>
      </c>
      <c r="C2530" t="s">
        <v>14</v>
      </c>
      <c r="D2530" t="s">
        <v>74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 t="s">
        <v>19</v>
      </c>
      <c r="N2530" t="s">
        <v>62</v>
      </c>
      <c r="O2530" t="s">
        <v>73</v>
      </c>
      <c r="P2530" t="s">
        <v>70</v>
      </c>
      <c r="Q2530" t="s">
        <v>67</v>
      </c>
    </row>
    <row r="2531" spans="1:17" x14ac:dyDescent="0.25">
      <c r="A2531">
        <v>15621653</v>
      </c>
      <c r="B2531">
        <v>716</v>
      </c>
      <c r="C2531" t="s">
        <v>14</v>
      </c>
      <c r="D2531" t="s">
        <v>61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 t="s">
        <v>19</v>
      </c>
      <c r="N2531" t="s">
        <v>71</v>
      </c>
      <c r="O2531" t="s">
        <v>66</v>
      </c>
      <c r="P2531" t="s">
        <v>76</v>
      </c>
      <c r="Q2531" t="s">
        <v>67</v>
      </c>
    </row>
    <row r="2532" spans="1:17" x14ac:dyDescent="0.25">
      <c r="A2532">
        <v>15598086</v>
      </c>
      <c r="B2532">
        <v>624</v>
      </c>
      <c r="C2532" t="s">
        <v>14</v>
      </c>
      <c r="D2532" t="s">
        <v>61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 t="s">
        <v>21</v>
      </c>
      <c r="N2532" t="s">
        <v>62</v>
      </c>
      <c r="O2532" t="s">
        <v>66</v>
      </c>
      <c r="P2532" t="s">
        <v>75</v>
      </c>
      <c r="Q2532" t="s">
        <v>65</v>
      </c>
    </row>
    <row r="2533" spans="1:17" x14ac:dyDescent="0.25">
      <c r="A2533">
        <v>15752300</v>
      </c>
      <c r="B2533">
        <v>607</v>
      </c>
      <c r="C2533" t="s">
        <v>15</v>
      </c>
      <c r="D2533" t="s">
        <v>74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 t="s">
        <v>21</v>
      </c>
      <c r="N2533" t="s">
        <v>62</v>
      </c>
      <c r="O2533" t="s">
        <v>73</v>
      </c>
      <c r="P2533" t="s">
        <v>75</v>
      </c>
      <c r="Q2533" t="s">
        <v>67</v>
      </c>
    </row>
    <row r="2534" spans="1:17" x14ac:dyDescent="0.25">
      <c r="A2534">
        <v>15658693</v>
      </c>
      <c r="B2534">
        <v>827</v>
      </c>
      <c r="C2534" t="s">
        <v>14</v>
      </c>
      <c r="D2534" t="s">
        <v>61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 t="s">
        <v>23</v>
      </c>
      <c r="N2534" t="s">
        <v>72</v>
      </c>
      <c r="O2534" t="s">
        <v>63</v>
      </c>
      <c r="P2534" t="s">
        <v>64</v>
      </c>
      <c r="Q2534" t="s">
        <v>67</v>
      </c>
    </row>
    <row r="2535" spans="1:17" x14ac:dyDescent="0.25">
      <c r="A2535">
        <v>15631838</v>
      </c>
      <c r="B2535">
        <v>606</v>
      </c>
      <c r="C2535" t="s">
        <v>14</v>
      </c>
      <c r="D2535" t="s">
        <v>74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  <c r="M2535" t="s">
        <v>23</v>
      </c>
      <c r="N2535" t="s">
        <v>62</v>
      </c>
      <c r="O2535" t="s">
        <v>73</v>
      </c>
      <c r="P2535" t="s">
        <v>75</v>
      </c>
      <c r="Q2535" t="s">
        <v>67</v>
      </c>
    </row>
    <row r="2536" spans="1:17" x14ac:dyDescent="0.25">
      <c r="A2536">
        <v>15803804</v>
      </c>
      <c r="B2536">
        <v>717</v>
      </c>
      <c r="C2536" t="s">
        <v>15</v>
      </c>
      <c r="D2536" t="s">
        <v>61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 t="s">
        <v>20</v>
      </c>
      <c r="N2536" t="s">
        <v>71</v>
      </c>
      <c r="O2536" t="s">
        <v>73</v>
      </c>
      <c r="P2536" t="s">
        <v>75</v>
      </c>
      <c r="Q2536" t="s">
        <v>67</v>
      </c>
    </row>
    <row r="2537" spans="1:17" x14ac:dyDescent="0.25">
      <c r="A2537">
        <v>15578809</v>
      </c>
      <c r="B2537">
        <v>651</v>
      </c>
      <c r="C2537" t="s">
        <v>15</v>
      </c>
      <c r="D2537" t="s">
        <v>74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 t="s">
        <v>21</v>
      </c>
      <c r="N2537" t="s">
        <v>62</v>
      </c>
      <c r="O2537" t="s">
        <v>73</v>
      </c>
      <c r="P2537" t="s">
        <v>64</v>
      </c>
      <c r="Q2537" t="s">
        <v>65</v>
      </c>
    </row>
    <row r="2538" spans="1:17" x14ac:dyDescent="0.25">
      <c r="A2538">
        <v>15752026</v>
      </c>
      <c r="B2538">
        <v>691</v>
      </c>
      <c r="C2538" t="s">
        <v>14</v>
      </c>
      <c r="D2538" t="s">
        <v>74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 t="s">
        <v>22</v>
      </c>
      <c r="N2538" t="s">
        <v>71</v>
      </c>
      <c r="O2538" t="s">
        <v>63</v>
      </c>
      <c r="P2538" t="s">
        <v>75</v>
      </c>
      <c r="Q2538" t="s">
        <v>65</v>
      </c>
    </row>
    <row r="2539" spans="1:17" x14ac:dyDescent="0.25">
      <c r="A2539">
        <v>15723706</v>
      </c>
      <c r="B2539">
        <v>573</v>
      </c>
      <c r="C2539" t="s">
        <v>14</v>
      </c>
      <c r="D2539" t="s">
        <v>61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 t="s">
        <v>20</v>
      </c>
      <c r="N2539" t="s">
        <v>68</v>
      </c>
      <c r="O2539" t="s">
        <v>66</v>
      </c>
      <c r="P2539" t="s">
        <v>64</v>
      </c>
      <c r="Q2539" t="s">
        <v>67</v>
      </c>
    </row>
    <row r="2540" spans="1:17" x14ac:dyDescent="0.25">
      <c r="A2540">
        <v>15752838</v>
      </c>
      <c r="B2540">
        <v>723</v>
      </c>
      <c r="C2540" t="s">
        <v>16</v>
      </c>
      <c r="D2540" t="s">
        <v>74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  <c r="M2540" t="s">
        <v>20</v>
      </c>
      <c r="N2540" t="s">
        <v>71</v>
      </c>
      <c r="O2540" t="s">
        <v>63</v>
      </c>
      <c r="P2540" t="s">
        <v>70</v>
      </c>
      <c r="Q2540" t="s">
        <v>67</v>
      </c>
    </row>
    <row r="2541" spans="1:17" x14ac:dyDescent="0.25">
      <c r="A2541">
        <v>15569571</v>
      </c>
      <c r="B2541">
        <v>584</v>
      </c>
      <c r="C2541" t="s">
        <v>15</v>
      </c>
      <c r="D2541" t="s">
        <v>61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 t="s">
        <v>21</v>
      </c>
      <c r="N2541" t="s">
        <v>62</v>
      </c>
      <c r="O2541" t="s">
        <v>66</v>
      </c>
      <c r="P2541" t="s">
        <v>70</v>
      </c>
      <c r="Q2541" t="s">
        <v>65</v>
      </c>
    </row>
    <row r="2542" spans="1:17" x14ac:dyDescent="0.25">
      <c r="A2542">
        <v>15769703</v>
      </c>
      <c r="B2542">
        <v>550</v>
      </c>
      <c r="C2542" t="s">
        <v>15</v>
      </c>
      <c r="D2542" t="s">
        <v>61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 t="s">
        <v>21</v>
      </c>
      <c r="N2542" t="s">
        <v>68</v>
      </c>
      <c r="O2542" t="s">
        <v>73</v>
      </c>
      <c r="P2542" t="s">
        <v>70</v>
      </c>
      <c r="Q2542" t="s">
        <v>65</v>
      </c>
    </row>
    <row r="2543" spans="1:17" x14ac:dyDescent="0.25">
      <c r="A2543">
        <v>15679770</v>
      </c>
      <c r="B2543">
        <v>611</v>
      </c>
      <c r="C2543" t="s">
        <v>14</v>
      </c>
      <c r="D2543" t="s">
        <v>61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 t="s">
        <v>23</v>
      </c>
      <c r="N2543" t="s">
        <v>62</v>
      </c>
      <c r="O2543" t="s">
        <v>73</v>
      </c>
      <c r="P2543" t="s">
        <v>75</v>
      </c>
      <c r="Q2543" t="s">
        <v>65</v>
      </c>
    </row>
    <row r="2544" spans="1:17" x14ac:dyDescent="0.25">
      <c r="A2544">
        <v>15791102</v>
      </c>
      <c r="B2544">
        <v>549</v>
      </c>
      <c r="C2544" t="s">
        <v>15</v>
      </c>
      <c r="D2544" t="s">
        <v>74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 t="s">
        <v>21</v>
      </c>
      <c r="N2544" t="s">
        <v>68</v>
      </c>
      <c r="O2544" t="s">
        <v>66</v>
      </c>
      <c r="P2544" t="s">
        <v>76</v>
      </c>
      <c r="Q2544" t="s">
        <v>65</v>
      </c>
    </row>
    <row r="2545" spans="1:17" x14ac:dyDescent="0.25">
      <c r="A2545">
        <v>15655192</v>
      </c>
      <c r="B2545">
        <v>850</v>
      </c>
      <c r="C2545" t="s">
        <v>16</v>
      </c>
      <c r="D2545" t="s">
        <v>61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 t="s">
        <v>19</v>
      </c>
      <c r="N2545" t="s">
        <v>72</v>
      </c>
      <c r="O2545" t="s">
        <v>63</v>
      </c>
      <c r="P2545" t="s">
        <v>64</v>
      </c>
      <c r="Q2545" t="s">
        <v>67</v>
      </c>
    </row>
    <row r="2546" spans="1:17" x14ac:dyDescent="0.25">
      <c r="A2546">
        <v>15709487</v>
      </c>
      <c r="B2546">
        <v>668</v>
      </c>
      <c r="C2546" t="s">
        <v>15</v>
      </c>
      <c r="D2546" t="s">
        <v>74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 t="s">
        <v>20</v>
      </c>
      <c r="N2546" t="s">
        <v>62</v>
      </c>
      <c r="O2546" t="s">
        <v>66</v>
      </c>
      <c r="P2546" t="s">
        <v>75</v>
      </c>
      <c r="Q2546" t="s">
        <v>67</v>
      </c>
    </row>
    <row r="2547" spans="1:17" x14ac:dyDescent="0.25">
      <c r="A2547">
        <v>15687130</v>
      </c>
      <c r="B2547">
        <v>686</v>
      </c>
      <c r="C2547" t="s">
        <v>14</v>
      </c>
      <c r="D2547" t="s">
        <v>61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 t="s">
        <v>21</v>
      </c>
      <c r="N2547" t="s">
        <v>71</v>
      </c>
      <c r="O2547" t="s">
        <v>63</v>
      </c>
      <c r="P2547" t="s">
        <v>64</v>
      </c>
      <c r="Q2547" t="s">
        <v>67</v>
      </c>
    </row>
    <row r="2548" spans="1:17" x14ac:dyDescent="0.25">
      <c r="A2548">
        <v>15755178</v>
      </c>
      <c r="B2548">
        <v>660</v>
      </c>
      <c r="C2548" t="s">
        <v>14</v>
      </c>
      <c r="D2548" t="s">
        <v>74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 t="s">
        <v>22</v>
      </c>
      <c r="N2548" t="s">
        <v>62</v>
      </c>
      <c r="O2548" t="s">
        <v>63</v>
      </c>
      <c r="P2548" t="s">
        <v>64</v>
      </c>
      <c r="Q2548" t="s">
        <v>65</v>
      </c>
    </row>
    <row r="2549" spans="1:17" x14ac:dyDescent="0.25">
      <c r="A2549">
        <v>15634772</v>
      </c>
      <c r="B2549">
        <v>682</v>
      </c>
      <c r="C2549" t="s">
        <v>16</v>
      </c>
      <c r="D2549" t="s">
        <v>61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  <c r="M2549" t="s">
        <v>22</v>
      </c>
      <c r="N2549" t="s">
        <v>71</v>
      </c>
      <c r="O2549" t="s">
        <v>73</v>
      </c>
      <c r="P2549" t="s">
        <v>64</v>
      </c>
      <c r="Q2549" t="s">
        <v>67</v>
      </c>
    </row>
    <row r="2550" spans="1:17" x14ac:dyDescent="0.25">
      <c r="A2550">
        <v>15617197</v>
      </c>
      <c r="B2550">
        <v>524</v>
      </c>
      <c r="C2550" t="s">
        <v>14</v>
      </c>
      <c r="D2550" t="s">
        <v>74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 t="s">
        <v>22</v>
      </c>
      <c r="N2550" t="s">
        <v>68</v>
      </c>
      <c r="O2550" t="s">
        <v>63</v>
      </c>
      <c r="P2550" t="s">
        <v>75</v>
      </c>
      <c r="Q2550" t="s">
        <v>65</v>
      </c>
    </row>
    <row r="2551" spans="1:17" x14ac:dyDescent="0.25">
      <c r="A2551">
        <v>15631240</v>
      </c>
      <c r="B2551">
        <v>645</v>
      </c>
      <c r="C2551" t="s">
        <v>14</v>
      </c>
      <c r="D2551" t="s">
        <v>61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 t="s">
        <v>20</v>
      </c>
      <c r="N2551" t="s">
        <v>62</v>
      </c>
      <c r="O2551" t="s">
        <v>63</v>
      </c>
      <c r="P2551" t="s">
        <v>70</v>
      </c>
      <c r="Q2551" t="s">
        <v>65</v>
      </c>
    </row>
    <row r="2552" spans="1:17" x14ac:dyDescent="0.25">
      <c r="A2552">
        <v>15784301</v>
      </c>
      <c r="B2552">
        <v>850</v>
      </c>
      <c r="C2552" t="s">
        <v>14</v>
      </c>
      <c r="D2552" t="s">
        <v>74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 t="s">
        <v>21</v>
      </c>
      <c r="N2552" t="s">
        <v>72</v>
      </c>
      <c r="O2552" t="s">
        <v>63</v>
      </c>
      <c r="P2552" t="s">
        <v>64</v>
      </c>
      <c r="Q2552" t="s">
        <v>67</v>
      </c>
    </row>
    <row r="2553" spans="1:17" x14ac:dyDescent="0.25">
      <c r="A2553">
        <v>15631310</v>
      </c>
      <c r="B2553">
        <v>537</v>
      </c>
      <c r="C2553" t="s">
        <v>14</v>
      </c>
      <c r="D2553" t="s">
        <v>61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 t="s">
        <v>22</v>
      </c>
      <c r="N2553" t="s">
        <v>68</v>
      </c>
      <c r="O2553" t="s">
        <v>63</v>
      </c>
      <c r="P2553" t="s">
        <v>75</v>
      </c>
      <c r="Q2553" t="s">
        <v>67</v>
      </c>
    </row>
    <row r="2554" spans="1:17" x14ac:dyDescent="0.25">
      <c r="A2554">
        <v>15756560</v>
      </c>
      <c r="B2554">
        <v>599</v>
      </c>
      <c r="C2554" t="s">
        <v>16</v>
      </c>
      <c r="D2554" t="s">
        <v>61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  <c r="M2554" t="s">
        <v>21</v>
      </c>
      <c r="N2554" t="s">
        <v>62</v>
      </c>
      <c r="O2554" t="s">
        <v>66</v>
      </c>
      <c r="P2554" t="s">
        <v>70</v>
      </c>
      <c r="Q2554" t="s">
        <v>67</v>
      </c>
    </row>
    <row r="2555" spans="1:17" x14ac:dyDescent="0.25">
      <c r="A2555">
        <v>15732270</v>
      </c>
      <c r="B2555">
        <v>727</v>
      </c>
      <c r="C2555" t="s">
        <v>16</v>
      </c>
      <c r="D2555" t="s">
        <v>74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 t="s">
        <v>23</v>
      </c>
      <c r="N2555" t="s">
        <v>71</v>
      </c>
      <c r="O2555" t="s">
        <v>63</v>
      </c>
      <c r="P2555" t="s">
        <v>70</v>
      </c>
      <c r="Q2555" t="s">
        <v>65</v>
      </c>
    </row>
    <row r="2556" spans="1:17" x14ac:dyDescent="0.25">
      <c r="A2556">
        <v>15739357</v>
      </c>
      <c r="B2556">
        <v>756</v>
      </c>
      <c r="C2556" t="s">
        <v>16</v>
      </c>
      <c r="D2556" t="s">
        <v>74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 t="s">
        <v>20</v>
      </c>
      <c r="N2556" t="s">
        <v>77</v>
      </c>
      <c r="O2556" t="s">
        <v>73</v>
      </c>
      <c r="P2556" t="s">
        <v>64</v>
      </c>
      <c r="Q2556" t="s">
        <v>67</v>
      </c>
    </row>
    <row r="2557" spans="1:17" x14ac:dyDescent="0.25">
      <c r="A2557">
        <v>15771540</v>
      </c>
      <c r="B2557">
        <v>755</v>
      </c>
      <c r="C2557" t="s">
        <v>14</v>
      </c>
      <c r="D2557" t="s">
        <v>74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  <c r="M2557" t="s">
        <v>20</v>
      </c>
      <c r="N2557" t="s">
        <v>77</v>
      </c>
      <c r="O2557" t="s">
        <v>73</v>
      </c>
      <c r="P2557" t="s">
        <v>76</v>
      </c>
      <c r="Q2557" t="s">
        <v>67</v>
      </c>
    </row>
    <row r="2558" spans="1:17" x14ac:dyDescent="0.25">
      <c r="A2558">
        <v>15567486</v>
      </c>
      <c r="B2558">
        <v>634</v>
      </c>
      <c r="C2558" t="s">
        <v>16</v>
      </c>
      <c r="D2558" t="s">
        <v>61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 t="s">
        <v>21</v>
      </c>
      <c r="N2558" t="s">
        <v>62</v>
      </c>
      <c r="O2558" t="s">
        <v>63</v>
      </c>
      <c r="P2558" t="s">
        <v>75</v>
      </c>
      <c r="Q2558" t="s">
        <v>67</v>
      </c>
    </row>
    <row r="2559" spans="1:17" x14ac:dyDescent="0.25">
      <c r="A2559">
        <v>15714634</v>
      </c>
      <c r="B2559">
        <v>837</v>
      </c>
      <c r="C2559" t="s">
        <v>14</v>
      </c>
      <c r="D2559" t="s">
        <v>74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 t="s">
        <v>19</v>
      </c>
      <c r="N2559" t="s">
        <v>72</v>
      </c>
      <c r="O2559" t="s">
        <v>66</v>
      </c>
      <c r="P2559" t="s">
        <v>75</v>
      </c>
      <c r="Q2559" t="s">
        <v>67</v>
      </c>
    </row>
    <row r="2560" spans="1:17" x14ac:dyDescent="0.25">
      <c r="A2560">
        <v>15727021</v>
      </c>
      <c r="B2560">
        <v>727</v>
      </c>
      <c r="C2560" t="s">
        <v>15</v>
      </c>
      <c r="D2560" t="s">
        <v>61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 t="s">
        <v>20</v>
      </c>
      <c r="N2560" t="s">
        <v>71</v>
      </c>
      <c r="O2560" t="s">
        <v>73</v>
      </c>
      <c r="P2560" t="s">
        <v>70</v>
      </c>
      <c r="Q2560" t="s">
        <v>67</v>
      </c>
    </row>
    <row r="2561" spans="1:17" x14ac:dyDescent="0.25">
      <c r="A2561">
        <v>15650670</v>
      </c>
      <c r="B2561">
        <v>567</v>
      </c>
      <c r="C2561" t="s">
        <v>15</v>
      </c>
      <c r="D2561" t="s">
        <v>61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 t="s">
        <v>21</v>
      </c>
      <c r="N2561" t="s">
        <v>68</v>
      </c>
      <c r="O2561" t="s">
        <v>73</v>
      </c>
      <c r="P2561" t="s">
        <v>64</v>
      </c>
      <c r="Q2561" t="s">
        <v>67</v>
      </c>
    </row>
    <row r="2562" spans="1:17" x14ac:dyDescent="0.25">
      <c r="A2562">
        <v>15711834</v>
      </c>
      <c r="B2562">
        <v>650</v>
      </c>
      <c r="C2562" t="s">
        <v>16</v>
      </c>
      <c r="D2562" t="s">
        <v>61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 t="s">
        <v>20</v>
      </c>
      <c r="N2562" t="s">
        <v>62</v>
      </c>
      <c r="O2562" t="s">
        <v>63</v>
      </c>
      <c r="P2562" t="s">
        <v>70</v>
      </c>
      <c r="Q2562" t="s">
        <v>65</v>
      </c>
    </row>
    <row r="2563" spans="1:17" x14ac:dyDescent="0.25">
      <c r="A2563">
        <v>15729763</v>
      </c>
      <c r="B2563">
        <v>655</v>
      </c>
      <c r="C2563" t="s">
        <v>16</v>
      </c>
      <c r="D2563" t="s">
        <v>74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 t="s">
        <v>20</v>
      </c>
      <c r="N2563" t="s">
        <v>62</v>
      </c>
      <c r="O2563" t="s">
        <v>73</v>
      </c>
      <c r="P2563" t="s">
        <v>64</v>
      </c>
      <c r="Q2563" t="s">
        <v>67</v>
      </c>
    </row>
    <row r="2564" spans="1:17" x14ac:dyDescent="0.25">
      <c r="A2564">
        <v>15646566</v>
      </c>
      <c r="B2564">
        <v>763</v>
      </c>
      <c r="C2564" t="s">
        <v>14</v>
      </c>
      <c r="D2564" t="s">
        <v>61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 t="s">
        <v>22</v>
      </c>
      <c r="N2564" t="s">
        <v>77</v>
      </c>
      <c r="O2564" t="s">
        <v>69</v>
      </c>
      <c r="P2564" t="s">
        <v>76</v>
      </c>
      <c r="Q2564" t="s">
        <v>67</v>
      </c>
    </row>
    <row r="2565" spans="1:17" x14ac:dyDescent="0.25">
      <c r="A2565">
        <v>15645463</v>
      </c>
      <c r="B2565">
        <v>843</v>
      </c>
      <c r="C2565" t="s">
        <v>14</v>
      </c>
      <c r="D2565" t="s">
        <v>61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 t="s">
        <v>19</v>
      </c>
      <c r="N2565" t="s">
        <v>72</v>
      </c>
      <c r="O2565" t="s">
        <v>63</v>
      </c>
      <c r="P2565" t="s">
        <v>75</v>
      </c>
      <c r="Q2565" t="s">
        <v>67</v>
      </c>
    </row>
    <row r="2566" spans="1:17" x14ac:dyDescent="0.25">
      <c r="A2566">
        <v>15672144</v>
      </c>
      <c r="B2566">
        <v>667</v>
      </c>
      <c r="C2566" t="s">
        <v>14</v>
      </c>
      <c r="D2566" t="s">
        <v>61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 t="s">
        <v>20</v>
      </c>
      <c r="N2566" t="s">
        <v>62</v>
      </c>
      <c r="O2566" t="s">
        <v>73</v>
      </c>
      <c r="P2566" t="s">
        <v>70</v>
      </c>
      <c r="Q2566" t="s">
        <v>65</v>
      </c>
    </row>
    <row r="2567" spans="1:17" x14ac:dyDescent="0.25">
      <c r="A2567">
        <v>15596088</v>
      </c>
      <c r="B2567">
        <v>705</v>
      </c>
      <c r="C2567" t="s">
        <v>14</v>
      </c>
      <c r="D2567" t="s">
        <v>61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 t="s">
        <v>22</v>
      </c>
      <c r="N2567" t="s">
        <v>71</v>
      </c>
      <c r="O2567" t="s">
        <v>66</v>
      </c>
      <c r="P2567" t="s">
        <v>75</v>
      </c>
      <c r="Q2567" t="s">
        <v>67</v>
      </c>
    </row>
    <row r="2568" spans="1:17" x14ac:dyDescent="0.25">
      <c r="A2568">
        <v>15614878</v>
      </c>
      <c r="B2568">
        <v>660</v>
      </c>
      <c r="C2568" t="s">
        <v>15</v>
      </c>
      <c r="D2568" t="s">
        <v>61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 t="s">
        <v>19</v>
      </c>
      <c r="N2568" t="s">
        <v>62</v>
      </c>
      <c r="O2568" t="s">
        <v>69</v>
      </c>
      <c r="P2568" t="s">
        <v>70</v>
      </c>
      <c r="Q2568" t="s">
        <v>67</v>
      </c>
    </row>
    <row r="2569" spans="1:17" x14ac:dyDescent="0.25">
      <c r="A2569">
        <v>15635240</v>
      </c>
      <c r="B2569">
        <v>553</v>
      </c>
      <c r="C2569" t="s">
        <v>14</v>
      </c>
      <c r="D2569" t="s">
        <v>74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 t="s">
        <v>21</v>
      </c>
      <c r="N2569" t="s">
        <v>68</v>
      </c>
      <c r="O2569" t="s">
        <v>63</v>
      </c>
      <c r="P2569" t="s">
        <v>64</v>
      </c>
      <c r="Q2569" t="s">
        <v>67</v>
      </c>
    </row>
    <row r="2570" spans="1:17" x14ac:dyDescent="0.25">
      <c r="A2570">
        <v>15775905</v>
      </c>
      <c r="B2570">
        <v>612</v>
      </c>
      <c r="C2570" t="s">
        <v>15</v>
      </c>
      <c r="D2570" t="s">
        <v>61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 t="s">
        <v>21</v>
      </c>
      <c r="N2570" t="s">
        <v>62</v>
      </c>
      <c r="O2570" t="s">
        <v>73</v>
      </c>
      <c r="P2570" t="s">
        <v>70</v>
      </c>
      <c r="Q2570" t="s">
        <v>65</v>
      </c>
    </row>
    <row r="2571" spans="1:17" x14ac:dyDescent="0.25">
      <c r="A2571">
        <v>15700657</v>
      </c>
      <c r="B2571">
        <v>641</v>
      </c>
      <c r="C2571" t="s">
        <v>15</v>
      </c>
      <c r="D2571" t="s">
        <v>61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  <c r="M2571" t="s">
        <v>21</v>
      </c>
      <c r="N2571" t="s">
        <v>62</v>
      </c>
      <c r="O2571" t="s">
        <v>73</v>
      </c>
      <c r="P2571" t="s">
        <v>64</v>
      </c>
      <c r="Q2571" t="s">
        <v>67</v>
      </c>
    </row>
    <row r="2572" spans="1:17" x14ac:dyDescent="0.25">
      <c r="A2572">
        <v>15611905</v>
      </c>
      <c r="B2572">
        <v>513</v>
      </c>
      <c r="C2572" t="s">
        <v>16</v>
      </c>
      <c r="D2572" t="s">
        <v>61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 t="s">
        <v>20</v>
      </c>
      <c r="N2572" t="s">
        <v>68</v>
      </c>
      <c r="O2572" t="s">
        <v>69</v>
      </c>
      <c r="P2572" t="s">
        <v>75</v>
      </c>
      <c r="Q2572" t="s">
        <v>67</v>
      </c>
    </row>
    <row r="2573" spans="1:17" x14ac:dyDescent="0.25">
      <c r="A2573">
        <v>15652527</v>
      </c>
      <c r="B2573">
        <v>680</v>
      </c>
      <c r="C2573" t="s">
        <v>14</v>
      </c>
      <c r="D2573" t="s">
        <v>74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  <c r="M2573" t="s">
        <v>21</v>
      </c>
      <c r="N2573" t="s">
        <v>71</v>
      </c>
      <c r="O2573" t="s">
        <v>73</v>
      </c>
      <c r="P2573" t="s">
        <v>70</v>
      </c>
      <c r="Q2573" t="s">
        <v>67</v>
      </c>
    </row>
    <row r="2574" spans="1:17" x14ac:dyDescent="0.25">
      <c r="A2574">
        <v>15785865</v>
      </c>
      <c r="B2574">
        <v>711</v>
      </c>
      <c r="C2574" t="s">
        <v>14</v>
      </c>
      <c r="D2574" t="s">
        <v>74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 t="s">
        <v>22</v>
      </c>
      <c r="N2574" t="s">
        <v>71</v>
      </c>
      <c r="O2574" t="s">
        <v>66</v>
      </c>
      <c r="P2574" t="s">
        <v>76</v>
      </c>
      <c r="Q2574" t="s">
        <v>67</v>
      </c>
    </row>
    <row r="2575" spans="1:17" x14ac:dyDescent="0.25">
      <c r="A2575">
        <v>15645942</v>
      </c>
      <c r="B2575">
        <v>689</v>
      </c>
      <c r="C2575" t="s">
        <v>16</v>
      </c>
      <c r="D2575" t="s">
        <v>74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 t="s">
        <v>21</v>
      </c>
      <c r="N2575" t="s">
        <v>71</v>
      </c>
      <c r="O2575" t="s">
        <v>63</v>
      </c>
      <c r="P2575" t="s">
        <v>64</v>
      </c>
      <c r="Q2575" t="s">
        <v>67</v>
      </c>
    </row>
    <row r="2576" spans="1:17" x14ac:dyDescent="0.25">
      <c r="A2576">
        <v>15688691</v>
      </c>
      <c r="B2576">
        <v>665</v>
      </c>
      <c r="C2576" t="s">
        <v>15</v>
      </c>
      <c r="D2576" t="s">
        <v>61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 t="s">
        <v>22</v>
      </c>
      <c r="N2576" t="s">
        <v>62</v>
      </c>
      <c r="O2576" t="s">
        <v>73</v>
      </c>
      <c r="P2576" t="s">
        <v>76</v>
      </c>
      <c r="Q2576" t="s">
        <v>65</v>
      </c>
    </row>
    <row r="2577" spans="1:17" x14ac:dyDescent="0.25">
      <c r="A2577">
        <v>15592736</v>
      </c>
      <c r="B2577">
        <v>551</v>
      </c>
      <c r="C2577" t="s">
        <v>15</v>
      </c>
      <c r="D2577" t="s">
        <v>74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 t="s">
        <v>22</v>
      </c>
      <c r="N2577" t="s">
        <v>68</v>
      </c>
      <c r="O2577" t="s">
        <v>73</v>
      </c>
      <c r="P2577" t="s">
        <v>75</v>
      </c>
      <c r="Q2577" t="s">
        <v>65</v>
      </c>
    </row>
    <row r="2578" spans="1:17" x14ac:dyDescent="0.25">
      <c r="A2578">
        <v>15673529</v>
      </c>
      <c r="B2578">
        <v>645</v>
      </c>
      <c r="C2578" t="s">
        <v>16</v>
      </c>
      <c r="D2578" t="s">
        <v>74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 t="s">
        <v>20</v>
      </c>
      <c r="N2578" t="s">
        <v>62</v>
      </c>
      <c r="O2578" t="s">
        <v>66</v>
      </c>
      <c r="P2578" t="s">
        <v>75</v>
      </c>
      <c r="Q2578" t="s">
        <v>67</v>
      </c>
    </row>
    <row r="2579" spans="1:17" x14ac:dyDescent="0.25">
      <c r="A2579">
        <v>15724145</v>
      </c>
      <c r="B2579">
        <v>616</v>
      </c>
      <c r="C2579" t="s">
        <v>15</v>
      </c>
      <c r="D2579" t="s">
        <v>74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 t="s">
        <v>19</v>
      </c>
      <c r="N2579" t="s">
        <v>62</v>
      </c>
      <c r="O2579" t="s">
        <v>73</v>
      </c>
      <c r="P2579" t="s">
        <v>70</v>
      </c>
      <c r="Q2579" t="s">
        <v>67</v>
      </c>
    </row>
    <row r="2580" spans="1:17" x14ac:dyDescent="0.25">
      <c r="A2580">
        <v>15704629</v>
      </c>
      <c r="B2580">
        <v>582</v>
      </c>
      <c r="C2580" t="s">
        <v>14</v>
      </c>
      <c r="D2580" t="s">
        <v>61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  <c r="M2580" t="s">
        <v>20</v>
      </c>
      <c r="N2580" t="s">
        <v>62</v>
      </c>
      <c r="O2580" t="s">
        <v>73</v>
      </c>
      <c r="P2580" t="s">
        <v>64</v>
      </c>
      <c r="Q2580" t="s">
        <v>67</v>
      </c>
    </row>
    <row r="2581" spans="1:17" x14ac:dyDescent="0.25">
      <c r="A2581">
        <v>15597896</v>
      </c>
      <c r="B2581">
        <v>365</v>
      </c>
      <c r="C2581" t="s">
        <v>15</v>
      </c>
      <c r="D2581" t="s">
        <v>74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  <c r="M2581" t="s">
        <v>20</v>
      </c>
      <c r="N2581" t="s">
        <v>68</v>
      </c>
      <c r="O2581" t="s">
        <v>73</v>
      </c>
      <c r="P2581" t="s">
        <v>64</v>
      </c>
      <c r="Q2581" t="s">
        <v>65</v>
      </c>
    </row>
    <row r="2582" spans="1:17" x14ac:dyDescent="0.25">
      <c r="A2582">
        <v>15731790</v>
      </c>
      <c r="B2582">
        <v>697</v>
      </c>
      <c r="C2582" t="s">
        <v>15</v>
      </c>
      <c r="D2582" t="s">
        <v>61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  <c r="M2582" t="s">
        <v>20</v>
      </c>
      <c r="N2582" t="s">
        <v>71</v>
      </c>
      <c r="O2582" t="s">
        <v>73</v>
      </c>
      <c r="P2582" t="s">
        <v>70</v>
      </c>
      <c r="Q2582" t="s">
        <v>65</v>
      </c>
    </row>
    <row r="2583" spans="1:17" x14ac:dyDescent="0.25">
      <c r="A2583">
        <v>15634719</v>
      </c>
      <c r="B2583">
        <v>704</v>
      </c>
      <c r="C2583" t="s">
        <v>14</v>
      </c>
      <c r="D2583" t="s">
        <v>74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 t="s">
        <v>20</v>
      </c>
      <c r="N2583" t="s">
        <v>71</v>
      </c>
      <c r="O2583" t="s">
        <v>63</v>
      </c>
      <c r="P2583" t="s">
        <v>64</v>
      </c>
      <c r="Q2583" t="s">
        <v>67</v>
      </c>
    </row>
    <row r="2584" spans="1:17" x14ac:dyDescent="0.25">
      <c r="A2584">
        <v>15703205</v>
      </c>
      <c r="B2584">
        <v>656</v>
      </c>
      <c r="C2584" t="s">
        <v>14</v>
      </c>
      <c r="D2584" t="s">
        <v>61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 t="s">
        <v>21</v>
      </c>
      <c r="N2584" t="s">
        <v>62</v>
      </c>
      <c r="O2584" t="s">
        <v>73</v>
      </c>
      <c r="P2584" t="s">
        <v>75</v>
      </c>
      <c r="Q2584" t="s">
        <v>67</v>
      </c>
    </row>
    <row r="2585" spans="1:17" x14ac:dyDescent="0.25">
      <c r="A2585">
        <v>15567333</v>
      </c>
      <c r="B2585">
        <v>712</v>
      </c>
      <c r="C2585" t="s">
        <v>14</v>
      </c>
      <c r="D2585" t="s">
        <v>61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 t="s">
        <v>20</v>
      </c>
      <c r="N2585" t="s">
        <v>71</v>
      </c>
      <c r="O2585" t="s">
        <v>63</v>
      </c>
      <c r="P2585" t="s">
        <v>70</v>
      </c>
      <c r="Q2585" t="s">
        <v>67</v>
      </c>
    </row>
    <row r="2586" spans="1:17" x14ac:dyDescent="0.25">
      <c r="A2586">
        <v>15754537</v>
      </c>
      <c r="B2586">
        <v>748</v>
      </c>
      <c r="C2586" t="s">
        <v>14</v>
      </c>
      <c r="D2586" t="s">
        <v>74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 t="s">
        <v>21</v>
      </c>
      <c r="N2586" t="s">
        <v>77</v>
      </c>
      <c r="O2586" t="s">
        <v>63</v>
      </c>
      <c r="P2586" t="s">
        <v>64</v>
      </c>
      <c r="Q2586" t="s">
        <v>67</v>
      </c>
    </row>
    <row r="2587" spans="1:17" x14ac:dyDescent="0.25">
      <c r="A2587">
        <v>15612030</v>
      </c>
      <c r="B2587">
        <v>724</v>
      </c>
      <c r="C2587" t="s">
        <v>14</v>
      </c>
      <c r="D2587" t="s">
        <v>74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 t="s">
        <v>19</v>
      </c>
      <c r="N2587" t="s">
        <v>71</v>
      </c>
      <c r="O2587" t="s">
        <v>63</v>
      </c>
      <c r="P2587" t="s">
        <v>76</v>
      </c>
      <c r="Q2587" t="s">
        <v>67</v>
      </c>
    </row>
    <row r="2588" spans="1:17" x14ac:dyDescent="0.25">
      <c r="A2588">
        <v>15573242</v>
      </c>
      <c r="B2588">
        <v>691</v>
      </c>
      <c r="C2588" t="s">
        <v>14</v>
      </c>
      <c r="D2588" t="s">
        <v>74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 t="s">
        <v>22</v>
      </c>
      <c r="N2588" t="s">
        <v>71</v>
      </c>
      <c r="O2588" t="s">
        <v>73</v>
      </c>
      <c r="P2588" t="s">
        <v>70</v>
      </c>
      <c r="Q2588" t="s">
        <v>67</v>
      </c>
    </row>
    <row r="2589" spans="1:17" x14ac:dyDescent="0.25">
      <c r="A2589">
        <v>15601892</v>
      </c>
      <c r="B2589">
        <v>563</v>
      </c>
      <c r="C2589" t="s">
        <v>14</v>
      </c>
      <c r="D2589" t="s">
        <v>74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 t="s">
        <v>20</v>
      </c>
      <c r="N2589" t="s">
        <v>68</v>
      </c>
      <c r="O2589" t="s">
        <v>63</v>
      </c>
      <c r="P2589" t="s">
        <v>70</v>
      </c>
      <c r="Q2589" t="s">
        <v>67</v>
      </c>
    </row>
    <row r="2590" spans="1:17" x14ac:dyDescent="0.25">
      <c r="A2590">
        <v>15663885</v>
      </c>
      <c r="B2590">
        <v>741</v>
      </c>
      <c r="C2590" t="s">
        <v>14</v>
      </c>
      <c r="D2590" t="s">
        <v>74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 t="s">
        <v>20</v>
      </c>
      <c r="N2590" t="s">
        <v>77</v>
      </c>
      <c r="O2590" t="s">
        <v>63</v>
      </c>
      <c r="P2590" t="s">
        <v>75</v>
      </c>
      <c r="Q2590" t="s">
        <v>67</v>
      </c>
    </row>
    <row r="2591" spans="1:17" x14ac:dyDescent="0.25">
      <c r="A2591">
        <v>15701096</v>
      </c>
      <c r="B2591">
        <v>778</v>
      </c>
      <c r="C2591" t="s">
        <v>14</v>
      </c>
      <c r="D2591" t="s">
        <v>74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 t="s">
        <v>21</v>
      </c>
      <c r="N2591" t="s">
        <v>77</v>
      </c>
      <c r="O2591" t="s">
        <v>73</v>
      </c>
      <c r="P2591" t="s">
        <v>70</v>
      </c>
      <c r="Q2591" t="s">
        <v>67</v>
      </c>
    </row>
    <row r="2592" spans="1:17" x14ac:dyDescent="0.25">
      <c r="A2592">
        <v>15710450</v>
      </c>
      <c r="B2592">
        <v>848</v>
      </c>
      <c r="C2592" t="s">
        <v>16</v>
      </c>
      <c r="D2592" t="s">
        <v>74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 t="s">
        <v>19</v>
      </c>
      <c r="N2592" t="s">
        <v>72</v>
      </c>
      <c r="O2592" t="s">
        <v>73</v>
      </c>
      <c r="P2592" t="s">
        <v>70</v>
      </c>
      <c r="Q2592" t="s">
        <v>67</v>
      </c>
    </row>
    <row r="2593" spans="1:17" x14ac:dyDescent="0.25">
      <c r="A2593">
        <v>15790846</v>
      </c>
      <c r="B2593">
        <v>634</v>
      </c>
      <c r="C2593" t="s">
        <v>15</v>
      </c>
      <c r="D2593" t="s">
        <v>74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 t="s">
        <v>20</v>
      </c>
      <c r="N2593" t="s">
        <v>62</v>
      </c>
      <c r="O2593" t="s">
        <v>73</v>
      </c>
      <c r="P2593" t="s">
        <v>64</v>
      </c>
      <c r="Q2593" t="s">
        <v>67</v>
      </c>
    </row>
    <row r="2594" spans="1:17" x14ac:dyDescent="0.25">
      <c r="A2594">
        <v>15658956</v>
      </c>
      <c r="B2594">
        <v>505</v>
      </c>
      <c r="C2594" t="s">
        <v>15</v>
      </c>
      <c r="D2594" t="s">
        <v>74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 t="s">
        <v>21</v>
      </c>
      <c r="N2594" t="s">
        <v>68</v>
      </c>
      <c r="O2594" t="s">
        <v>66</v>
      </c>
      <c r="P2594" t="s">
        <v>70</v>
      </c>
      <c r="Q2594" t="s">
        <v>67</v>
      </c>
    </row>
    <row r="2595" spans="1:17" x14ac:dyDescent="0.25">
      <c r="A2595">
        <v>15755223</v>
      </c>
      <c r="B2595">
        <v>692</v>
      </c>
      <c r="C2595" t="s">
        <v>15</v>
      </c>
      <c r="D2595" t="s">
        <v>74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 t="s">
        <v>22</v>
      </c>
      <c r="N2595" t="s">
        <v>71</v>
      </c>
      <c r="O2595" t="s">
        <v>69</v>
      </c>
      <c r="P2595" t="s">
        <v>70</v>
      </c>
      <c r="Q2595" t="s">
        <v>67</v>
      </c>
    </row>
    <row r="2596" spans="1:17" x14ac:dyDescent="0.25">
      <c r="A2596">
        <v>15787318</v>
      </c>
      <c r="B2596">
        <v>537</v>
      </c>
      <c r="C2596" t="s">
        <v>15</v>
      </c>
      <c r="D2596" t="s">
        <v>61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 t="s">
        <v>21</v>
      </c>
      <c r="N2596" t="s">
        <v>68</v>
      </c>
      <c r="O2596" t="s">
        <v>73</v>
      </c>
      <c r="P2596" t="s">
        <v>70</v>
      </c>
      <c r="Q2596" t="s">
        <v>65</v>
      </c>
    </row>
    <row r="2597" spans="1:17" x14ac:dyDescent="0.25">
      <c r="A2597">
        <v>15737310</v>
      </c>
      <c r="B2597">
        <v>633</v>
      </c>
      <c r="C2597" t="s">
        <v>14</v>
      </c>
      <c r="D2597" t="s">
        <v>74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 t="s">
        <v>19</v>
      </c>
      <c r="N2597" t="s">
        <v>62</v>
      </c>
      <c r="O2597" t="s">
        <v>73</v>
      </c>
      <c r="P2597" t="s">
        <v>76</v>
      </c>
      <c r="Q2597" t="s">
        <v>67</v>
      </c>
    </row>
    <row r="2598" spans="1:17" x14ac:dyDescent="0.25">
      <c r="A2598">
        <v>15763665</v>
      </c>
      <c r="B2598">
        <v>833</v>
      </c>
      <c r="C2598" t="s">
        <v>14</v>
      </c>
      <c r="D2598" t="s">
        <v>61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 t="s">
        <v>19</v>
      </c>
      <c r="N2598" t="s">
        <v>72</v>
      </c>
      <c r="O2598" t="s">
        <v>73</v>
      </c>
      <c r="P2598" t="s">
        <v>75</v>
      </c>
      <c r="Q2598" t="s">
        <v>67</v>
      </c>
    </row>
    <row r="2599" spans="1:17" x14ac:dyDescent="0.25">
      <c r="A2599">
        <v>15668818</v>
      </c>
      <c r="B2599">
        <v>592</v>
      </c>
      <c r="C2599" t="s">
        <v>16</v>
      </c>
      <c r="D2599" t="s">
        <v>61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 t="s">
        <v>21</v>
      </c>
      <c r="N2599" t="s">
        <v>62</v>
      </c>
      <c r="O2599" t="s">
        <v>69</v>
      </c>
      <c r="P2599" t="s">
        <v>64</v>
      </c>
      <c r="Q2599" t="s">
        <v>67</v>
      </c>
    </row>
    <row r="2600" spans="1:17" x14ac:dyDescent="0.25">
      <c r="A2600">
        <v>15765812</v>
      </c>
      <c r="B2600">
        <v>587</v>
      </c>
      <c r="C2600" t="s">
        <v>16</v>
      </c>
      <c r="D2600" t="s">
        <v>74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 t="s">
        <v>21</v>
      </c>
      <c r="N2600" t="s">
        <v>62</v>
      </c>
      <c r="O2600" t="s">
        <v>63</v>
      </c>
      <c r="P2600" t="s">
        <v>64</v>
      </c>
      <c r="Q2600" t="s">
        <v>67</v>
      </c>
    </row>
    <row r="2601" spans="1:17" x14ac:dyDescent="0.25">
      <c r="A2601">
        <v>15704844</v>
      </c>
      <c r="B2601">
        <v>550</v>
      </c>
      <c r="C2601" t="s">
        <v>16</v>
      </c>
      <c r="D2601" t="s">
        <v>74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 t="s">
        <v>23</v>
      </c>
      <c r="N2601" t="s">
        <v>68</v>
      </c>
      <c r="O2601" t="s">
        <v>66</v>
      </c>
      <c r="P2601" t="s">
        <v>70</v>
      </c>
      <c r="Q2601" t="s">
        <v>67</v>
      </c>
    </row>
    <row r="2602" spans="1:17" x14ac:dyDescent="0.25">
      <c r="A2602">
        <v>15744582</v>
      </c>
      <c r="B2602">
        <v>680</v>
      </c>
      <c r="C2602" t="s">
        <v>14</v>
      </c>
      <c r="D2602" t="s">
        <v>61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 t="s">
        <v>19</v>
      </c>
      <c r="N2602" t="s">
        <v>71</v>
      </c>
      <c r="O2602" t="s">
        <v>63</v>
      </c>
      <c r="P2602" t="s">
        <v>76</v>
      </c>
      <c r="Q2602" t="s">
        <v>65</v>
      </c>
    </row>
    <row r="2603" spans="1:17" x14ac:dyDescent="0.25">
      <c r="A2603">
        <v>15616700</v>
      </c>
      <c r="B2603">
        <v>622</v>
      </c>
      <c r="C2603" t="s">
        <v>16</v>
      </c>
      <c r="D2603" t="s">
        <v>61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  <c r="M2603" t="s">
        <v>21</v>
      </c>
      <c r="N2603" t="s">
        <v>62</v>
      </c>
      <c r="O2603" t="s">
        <v>63</v>
      </c>
      <c r="P2603" t="s">
        <v>76</v>
      </c>
      <c r="Q2603" t="s">
        <v>67</v>
      </c>
    </row>
    <row r="2604" spans="1:17" x14ac:dyDescent="0.25">
      <c r="A2604">
        <v>15683521</v>
      </c>
      <c r="B2604">
        <v>594</v>
      </c>
      <c r="C2604" t="s">
        <v>15</v>
      </c>
      <c r="D2604" t="s">
        <v>74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 t="s">
        <v>19</v>
      </c>
      <c r="N2604" t="s">
        <v>62</v>
      </c>
      <c r="O2604" t="s">
        <v>73</v>
      </c>
      <c r="P2604" t="s">
        <v>64</v>
      </c>
      <c r="Q2604" t="s">
        <v>67</v>
      </c>
    </row>
    <row r="2605" spans="1:17" x14ac:dyDescent="0.25">
      <c r="A2605">
        <v>15583049</v>
      </c>
      <c r="B2605">
        <v>643</v>
      </c>
      <c r="C2605" t="s">
        <v>15</v>
      </c>
      <c r="D2605" t="s">
        <v>61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 t="s">
        <v>20</v>
      </c>
      <c r="N2605" t="s">
        <v>62</v>
      </c>
      <c r="O2605" t="s">
        <v>69</v>
      </c>
      <c r="P2605" t="s">
        <v>70</v>
      </c>
      <c r="Q2605" t="s">
        <v>67</v>
      </c>
    </row>
    <row r="2606" spans="1:17" x14ac:dyDescent="0.25">
      <c r="A2606">
        <v>15643752</v>
      </c>
      <c r="B2606">
        <v>540</v>
      </c>
      <c r="C2606" t="s">
        <v>14</v>
      </c>
      <c r="D2606" t="s">
        <v>74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 t="s">
        <v>19</v>
      </c>
      <c r="N2606" t="s">
        <v>68</v>
      </c>
      <c r="O2606" t="s">
        <v>73</v>
      </c>
      <c r="P2606" t="s">
        <v>75</v>
      </c>
      <c r="Q2606" t="s">
        <v>67</v>
      </c>
    </row>
    <row r="2607" spans="1:17" x14ac:dyDescent="0.25">
      <c r="A2607">
        <v>15620398</v>
      </c>
      <c r="B2607">
        <v>635</v>
      </c>
      <c r="C2607" t="s">
        <v>16</v>
      </c>
      <c r="D2607" t="s">
        <v>61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 t="s">
        <v>20</v>
      </c>
      <c r="N2607" t="s">
        <v>62</v>
      </c>
      <c r="O2607" t="s">
        <v>66</v>
      </c>
      <c r="P2607" t="s">
        <v>75</v>
      </c>
      <c r="Q2607" t="s">
        <v>67</v>
      </c>
    </row>
    <row r="2608" spans="1:17" x14ac:dyDescent="0.25">
      <c r="A2608">
        <v>15715707</v>
      </c>
      <c r="B2608">
        <v>657</v>
      </c>
      <c r="C2608" t="s">
        <v>14</v>
      </c>
      <c r="D2608" t="s">
        <v>74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 t="s">
        <v>20</v>
      </c>
      <c r="N2608" t="s">
        <v>62</v>
      </c>
      <c r="O2608" t="s">
        <v>73</v>
      </c>
      <c r="P2608" t="s">
        <v>75</v>
      </c>
      <c r="Q2608" t="s">
        <v>67</v>
      </c>
    </row>
    <row r="2609" spans="1:17" x14ac:dyDescent="0.25">
      <c r="A2609">
        <v>15814209</v>
      </c>
      <c r="B2609">
        <v>814</v>
      </c>
      <c r="C2609" t="s">
        <v>14</v>
      </c>
      <c r="D2609" t="s">
        <v>74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 t="s">
        <v>20</v>
      </c>
      <c r="N2609" t="s">
        <v>72</v>
      </c>
      <c r="O2609" t="s">
        <v>73</v>
      </c>
      <c r="P2609" t="s">
        <v>64</v>
      </c>
      <c r="Q2609" t="s">
        <v>67</v>
      </c>
    </row>
    <row r="2610" spans="1:17" x14ac:dyDescent="0.25">
      <c r="A2610">
        <v>15733768</v>
      </c>
      <c r="B2610">
        <v>600</v>
      </c>
      <c r="C2610" t="s">
        <v>14</v>
      </c>
      <c r="D2610" t="s">
        <v>74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 t="s">
        <v>20</v>
      </c>
      <c r="N2610" t="s">
        <v>62</v>
      </c>
      <c r="O2610" t="s">
        <v>63</v>
      </c>
      <c r="P2610" t="s">
        <v>64</v>
      </c>
      <c r="Q2610" t="s">
        <v>67</v>
      </c>
    </row>
    <row r="2611" spans="1:17" x14ac:dyDescent="0.25">
      <c r="A2611">
        <v>15755242</v>
      </c>
      <c r="B2611">
        <v>682</v>
      </c>
      <c r="C2611" t="s">
        <v>14</v>
      </c>
      <c r="D2611" t="s">
        <v>61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 t="s">
        <v>21</v>
      </c>
      <c r="N2611" t="s">
        <v>71</v>
      </c>
      <c r="O2611" t="s">
        <v>63</v>
      </c>
      <c r="P2611" t="s">
        <v>64</v>
      </c>
      <c r="Q2611" t="s">
        <v>67</v>
      </c>
    </row>
    <row r="2612" spans="1:17" x14ac:dyDescent="0.25">
      <c r="A2612">
        <v>15729412</v>
      </c>
      <c r="B2612">
        <v>682</v>
      </c>
      <c r="C2612" t="s">
        <v>14</v>
      </c>
      <c r="D2612" t="s">
        <v>74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 t="s">
        <v>20</v>
      </c>
      <c r="N2612" t="s">
        <v>71</v>
      </c>
      <c r="O2612" t="s">
        <v>73</v>
      </c>
      <c r="P2612" t="s">
        <v>75</v>
      </c>
      <c r="Q2612" t="s">
        <v>67</v>
      </c>
    </row>
    <row r="2613" spans="1:17" x14ac:dyDescent="0.25">
      <c r="A2613">
        <v>15746564</v>
      </c>
      <c r="B2613">
        <v>566</v>
      </c>
      <c r="C2613" t="s">
        <v>14</v>
      </c>
      <c r="D2613" t="s">
        <v>74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 t="s">
        <v>21</v>
      </c>
      <c r="N2613" t="s">
        <v>68</v>
      </c>
      <c r="O2613" t="s">
        <v>73</v>
      </c>
      <c r="P2613" t="s">
        <v>75</v>
      </c>
      <c r="Q2613" t="s">
        <v>67</v>
      </c>
    </row>
    <row r="2614" spans="1:17" x14ac:dyDescent="0.25">
      <c r="A2614">
        <v>15588446</v>
      </c>
      <c r="B2614">
        <v>550</v>
      </c>
      <c r="C2614" t="s">
        <v>16</v>
      </c>
      <c r="D2614" t="s">
        <v>74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 t="s">
        <v>20</v>
      </c>
      <c r="N2614" t="s">
        <v>68</v>
      </c>
      <c r="O2614" t="s">
        <v>63</v>
      </c>
      <c r="P2614" t="s">
        <v>75</v>
      </c>
      <c r="Q2614" t="s">
        <v>67</v>
      </c>
    </row>
    <row r="2615" spans="1:17" x14ac:dyDescent="0.25">
      <c r="A2615">
        <v>15665221</v>
      </c>
      <c r="B2615">
        <v>630</v>
      </c>
      <c r="C2615" t="s">
        <v>14</v>
      </c>
      <c r="D2615" t="s">
        <v>74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 t="s">
        <v>19</v>
      </c>
      <c r="N2615" t="s">
        <v>62</v>
      </c>
      <c r="O2615" t="s">
        <v>73</v>
      </c>
      <c r="P2615" t="s">
        <v>70</v>
      </c>
      <c r="Q2615" t="s">
        <v>67</v>
      </c>
    </row>
    <row r="2616" spans="1:17" x14ac:dyDescent="0.25">
      <c r="A2616">
        <v>15640846</v>
      </c>
      <c r="B2616">
        <v>546</v>
      </c>
      <c r="C2616" t="s">
        <v>15</v>
      </c>
      <c r="D2616" t="s">
        <v>61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 t="s">
        <v>22</v>
      </c>
      <c r="N2616" t="s">
        <v>68</v>
      </c>
      <c r="O2616" t="s">
        <v>73</v>
      </c>
      <c r="P2616" t="s">
        <v>75</v>
      </c>
      <c r="Q2616" t="s">
        <v>65</v>
      </c>
    </row>
    <row r="2617" spans="1:17" x14ac:dyDescent="0.25">
      <c r="A2617">
        <v>15700209</v>
      </c>
      <c r="B2617">
        <v>486</v>
      </c>
      <c r="C2617" t="s">
        <v>14</v>
      </c>
      <c r="D2617" t="s">
        <v>74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  <c r="M2617" t="s">
        <v>23</v>
      </c>
      <c r="N2617" t="s">
        <v>68</v>
      </c>
      <c r="O2617" t="s">
        <v>66</v>
      </c>
      <c r="P2617" t="s">
        <v>76</v>
      </c>
      <c r="Q2617" t="s">
        <v>67</v>
      </c>
    </row>
    <row r="2618" spans="1:17" x14ac:dyDescent="0.25">
      <c r="A2618">
        <v>15658360</v>
      </c>
      <c r="B2618">
        <v>762</v>
      </c>
      <c r="C2618" t="s">
        <v>16</v>
      </c>
      <c r="D2618" t="s">
        <v>74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 t="s">
        <v>20</v>
      </c>
      <c r="N2618" t="s">
        <v>77</v>
      </c>
      <c r="O2618" t="s">
        <v>73</v>
      </c>
      <c r="P2618" t="s">
        <v>76</v>
      </c>
      <c r="Q2618" t="s">
        <v>67</v>
      </c>
    </row>
    <row r="2619" spans="1:17" x14ac:dyDescent="0.25">
      <c r="A2619">
        <v>15602735</v>
      </c>
      <c r="B2619">
        <v>692</v>
      </c>
      <c r="C2619" t="s">
        <v>15</v>
      </c>
      <c r="D2619" t="s">
        <v>74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 t="s">
        <v>21</v>
      </c>
      <c r="N2619" t="s">
        <v>71</v>
      </c>
      <c r="O2619" t="s">
        <v>69</v>
      </c>
      <c r="P2619" t="s">
        <v>70</v>
      </c>
      <c r="Q2619" t="s">
        <v>65</v>
      </c>
    </row>
    <row r="2620" spans="1:17" x14ac:dyDescent="0.25">
      <c r="A2620">
        <v>15724834</v>
      </c>
      <c r="B2620">
        <v>498</v>
      </c>
      <c r="C2620" t="s">
        <v>14</v>
      </c>
      <c r="D2620" t="s">
        <v>61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 t="s">
        <v>20</v>
      </c>
      <c r="N2620" t="s">
        <v>68</v>
      </c>
      <c r="O2620" t="s">
        <v>63</v>
      </c>
      <c r="P2620" t="s">
        <v>64</v>
      </c>
      <c r="Q2620" t="s">
        <v>67</v>
      </c>
    </row>
    <row r="2621" spans="1:17" x14ac:dyDescent="0.25">
      <c r="A2621">
        <v>15800062</v>
      </c>
      <c r="B2621">
        <v>850</v>
      </c>
      <c r="C2621" t="s">
        <v>16</v>
      </c>
      <c r="D2621" t="s">
        <v>74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 t="s">
        <v>21</v>
      </c>
      <c r="N2621" t="s">
        <v>72</v>
      </c>
      <c r="O2621" t="s">
        <v>63</v>
      </c>
      <c r="P2621" t="s">
        <v>70</v>
      </c>
      <c r="Q2621" t="s">
        <v>65</v>
      </c>
    </row>
    <row r="2622" spans="1:17" x14ac:dyDescent="0.25">
      <c r="A2622">
        <v>15685300</v>
      </c>
      <c r="B2622">
        <v>603</v>
      </c>
      <c r="C2622" t="s">
        <v>14</v>
      </c>
      <c r="D2622" t="s">
        <v>74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 t="s">
        <v>20</v>
      </c>
      <c r="N2622" t="s">
        <v>62</v>
      </c>
      <c r="O2622" t="s">
        <v>73</v>
      </c>
      <c r="P2622" t="s">
        <v>70</v>
      </c>
      <c r="Q2622" t="s">
        <v>67</v>
      </c>
    </row>
    <row r="2623" spans="1:17" x14ac:dyDescent="0.25">
      <c r="A2623">
        <v>15760102</v>
      </c>
      <c r="B2623">
        <v>551</v>
      </c>
      <c r="C2623" t="s">
        <v>14</v>
      </c>
      <c r="D2623" t="s">
        <v>61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 t="s">
        <v>20</v>
      </c>
      <c r="N2623" t="s">
        <v>68</v>
      </c>
      <c r="O2623" t="s">
        <v>63</v>
      </c>
      <c r="P2623" t="s">
        <v>75</v>
      </c>
      <c r="Q2623" t="s">
        <v>67</v>
      </c>
    </row>
    <row r="2624" spans="1:17" x14ac:dyDescent="0.25">
      <c r="A2624">
        <v>15787026</v>
      </c>
      <c r="B2624">
        <v>627</v>
      </c>
      <c r="C2624" t="s">
        <v>15</v>
      </c>
      <c r="D2624" t="s">
        <v>74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 t="s">
        <v>19</v>
      </c>
      <c r="N2624" t="s">
        <v>62</v>
      </c>
      <c r="O2624" t="s">
        <v>69</v>
      </c>
      <c r="P2624" t="s">
        <v>64</v>
      </c>
      <c r="Q2624" t="s">
        <v>67</v>
      </c>
    </row>
    <row r="2625" spans="1:17" x14ac:dyDescent="0.25">
      <c r="A2625">
        <v>15653696</v>
      </c>
      <c r="B2625">
        <v>515</v>
      </c>
      <c r="C2625" t="s">
        <v>14</v>
      </c>
      <c r="D2625" t="s">
        <v>61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 t="s">
        <v>19</v>
      </c>
      <c r="N2625" t="s">
        <v>68</v>
      </c>
      <c r="O2625" t="s">
        <v>63</v>
      </c>
      <c r="P2625" t="s">
        <v>76</v>
      </c>
      <c r="Q2625" t="s">
        <v>67</v>
      </c>
    </row>
    <row r="2626" spans="1:17" x14ac:dyDescent="0.25">
      <c r="A2626">
        <v>15788946</v>
      </c>
      <c r="B2626">
        <v>605</v>
      </c>
      <c r="C2626" t="s">
        <v>16</v>
      </c>
      <c r="D2626" t="s">
        <v>61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 t="s">
        <v>19</v>
      </c>
      <c r="N2626" t="s">
        <v>62</v>
      </c>
      <c r="O2626" t="s">
        <v>73</v>
      </c>
      <c r="P2626" t="s">
        <v>75</v>
      </c>
      <c r="Q2626" t="s">
        <v>67</v>
      </c>
    </row>
    <row r="2627" spans="1:17" x14ac:dyDescent="0.25">
      <c r="A2627">
        <v>15600724</v>
      </c>
      <c r="B2627">
        <v>567</v>
      </c>
      <c r="C2627" t="s">
        <v>15</v>
      </c>
      <c r="D2627" t="s">
        <v>74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 t="s">
        <v>19</v>
      </c>
      <c r="N2627" t="s">
        <v>68</v>
      </c>
      <c r="O2627" t="s">
        <v>73</v>
      </c>
      <c r="P2627" t="s">
        <v>75</v>
      </c>
      <c r="Q2627" t="s">
        <v>67</v>
      </c>
    </row>
    <row r="2628" spans="1:17" x14ac:dyDescent="0.25">
      <c r="A2628">
        <v>15574324</v>
      </c>
      <c r="B2628">
        <v>568</v>
      </c>
      <c r="C2628" t="s">
        <v>15</v>
      </c>
      <c r="D2628" t="s">
        <v>61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 t="s">
        <v>19</v>
      </c>
      <c r="N2628" t="s">
        <v>68</v>
      </c>
      <c r="O2628" t="s">
        <v>73</v>
      </c>
      <c r="P2628" t="s">
        <v>64</v>
      </c>
      <c r="Q2628" t="s">
        <v>67</v>
      </c>
    </row>
    <row r="2629" spans="1:17" x14ac:dyDescent="0.25">
      <c r="A2629">
        <v>15707144</v>
      </c>
      <c r="B2629">
        <v>571</v>
      </c>
      <c r="C2629" t="s">
        <v>15</v>
      </c>
      <c r="D2629" t="s">
        <v>74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 t="s">
        <v>19</v>
      </c>
      <c r="N2629" t="s">
        <v>68</v>
      </c>
      <c r="O2629" t="s">
        <v>66</v>
      </c>
      <c r="P2629" t="s">
        <v>70</v>
      </c>
      <c r="Q2629" t="s">
        <v>67</v>
      </c>
    </row>
    <row r="2630" spans="1:17" x14ac:dyDescent="0.25">
      <c r="A2630">
        <v>15775891</v>
      </c>
      <c r="B2630">
        <v>634</v>
      </c>
      <c r="C2630" t="s">
        <v>15</v>
      </c>
      <c r="D2630" t="s">
        <v>74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 t="s">
        <v>21</v>
      </c>
      <c r="N2630" t="s">
        <v>62</v>
      </c>
      <c r="O2630" t="s">
        <v>73</v>
      </c>
      <c r="P2630" t="s">
        <v>64</v>
      </c>
      <c r="Q2630" t="s">
        <v>65</v>
      </c>
    </row>
    <row r="2631" spans="1:17" x14ac:dyDescent="0.25">
      <c r="A2631">
        <v>15711789</v>
      </c>
      <c r="B2631">
        <v>768</v>
      </c>
      <c r="C2631" t="s">
        <v>16</v>
      </c>
      <c r="D2631" t="s">
        <v>61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 t="s">
        <v>21</v>
      </c>
      <c r="N2631" t="s">
        <v>77</v>
      </c>
      <c r="O2631" t="s">
        <v>63</v>
      </c>
      <c r="P2631" t="s">
        <v>75</v>
      </c>
      <c r="Q2631" t="s">
        <v>65</v>
      </c>
    </row>
    <row r="2632" spans="1:17" x14ac:dyDescent="0.25">
      <c r="A2632">
        <v>15600879</v>
      </c>
      <c r="B2632">
        <v>554</v>
      </c>
      <c r="C2632" t="s">
        <v>15</v>
      </c>
      <c r="D2632" t="s">
        <v>61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 t="s">
        <v>20</v>
      </c>
      <c r="N2632" t="s">
        <v>68</v>
      </c>
      <c r="O2632" t="s">
        <v>69</v>
      </c>
      <c r="P2632" t="s">
        <v>75</v>
      </c>
      <c r="Q2632" t="s">
        <v>67</v>
      </c>
    </row>
    <row r="2633" spans="1:17" x14ac:dyDescent="0.25">
      <c r="A2633">
        <v>15681196</v>
      </c>
      <c r="B2633">
        <v>629</v>
      </c>
      <c r="C2633" t="s">
        <v>14</v>
      </c>
      <c r="D2633" t="s">
        <v>74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 t="s">
        <v>20</v>
      </c>
      <c r="N2633" t="s">
        <v>62</v>
      </c>
      <c r="O2633" t="s">
        <v>69</v>
      </c>
      <c r="P2633" t="s">
        <v>64</v>
      </c>
      <c r="Q2633" t="s">
        <v>67</v>
      </c>
    </row>
    <row r="2634" spans="1:17" x14ac:dyDescent="0.25">
      <c r="A2634">
        <v>15716000</v>
      </c>
      <c r="B2634">
        <v>638</v>
      </c>
      <c r="C2634" t="s">
        <v>16</v>
      </c>
      <c r="D2634" t="s">
        <v>74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 t="s">
        <v>21</v>
      </c>
      <c r="N2634" t="s">
        <v>62</v>
      </c>
      <c r="O2634" t="s">
        <v>63</v>
      </c>
      <c r="P2634" t="s">
        <v>64</v>
      </c>
      <c r="Q2634" t="s">
        <v>67</v>
      </c>
    </row>
    <row r="2635" spans="1:17" x14ac:dyDescent="0.25">
      <c r="A2635">
        <v>15766776</v>
      </c>
      <c r="B2635">
        <v>576</v>
      </c>
      <c r="C2635" t="s">
        <v>14</v>
      </c>
      <c r="D2635" t="s">
        <v>74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 t="s">
        <v>21</v>
      </c>
      <c r="N2635" t="s">
        <v>68</v>
      </c>
      <c r="O2635" t="s">
        <v>63</v>
      </c>
      <c r="P2635" t="s">
        <v>64</v>
      </c>
      <c r="Q2635" t="s">
        <v>67</v>
      </c>
    </row>
    <row r="2636" spans="1:17" x14ac:dyDescent="0.25">
      <c r="A2636">
        <v>15680278</v>
      </c>
      <c r="B2636">
        <v>661</v>
      </c>
      <c r="C2636" t="s">
        <v>16</v>
      </c>
      <c r="D2636" t="s">
        <v>61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 t="s">
        <v>21</v>
      </c>
      <c r="N2636" t="s">
        <v>62</v>
      </c>
      <c r="O2636" t="s">
        <v>66</v>
      </c>
      <c r="P2636" t="s">
        <v>76</v>
      </c>
      <c r="Q2636" t="s">
        <v>65</v>
      </c>
    </row>
    <row r="2637" spans="1:17" x14ac:dyDescent="0.25">
      <c r="A2637">
        <v>15688637</v>
      </c>
      <c r="B2637">
        <v>592</v>
      </c>
      <c r="C2637" t="s">
        <v>14</v>
      </c>
      <c r="D2637" t="s">
        <v>61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 t="s">
        <v>19</v>
      </c>
      <c r="N2637" t="s">
        <v>62</v>
      </c>
      <c r="O2637" t="s">
        <v>63</v>
      </c>
      <c r="P2637" t="s">
        <v>75</v>
      </c>
      <c r="Q2637" t="s">
        <v>67</v>
      </c>
    </row>
    <row r="2638" spans="1:17" x14ac:dyDescent="0.25">
      <c r="A2638">
        <v>15591179</v>
      </c>
      <c r="B2638">
        <v>702</v>
      </c>
      <c r="C2638" t="s">
        <v>16</v>
      </c>
      <c r="D2638" t="s">
        <v>74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 t="s">
        <v>20</v>
      </c>
      <c r="N2638" t="s">
        <v>71</v>
      </c>
      <c r="O2638" t="s">
        <v>63</v>
      </c>
      <c r="P2638" t="s">
        <v>64</v>
      </c>
      <c r="Q2638" t="s">
        <v>67</v>
      </c>
    </row>
    <row r="2639" spans="1:17" x14ac:dyDescent="0.25">
      <c r="A2639">
        <v>15677435</v>
      </c>
      <c r="B2639">
        <v>647</v>
      </c>
      <c r="C2639" t="s">
        <v>14</v>
      </c>
      <c r="D2639" t="s">
        <v>61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  <c r="M2639" t="s">
        <v>19</v>
      </c>
      <c r="N2639" t="s">
        <v>62</v>
      </c>
      <c r="O2639" t="s">
        <v>66</v>
      </c>
      <c r="P2639" t="s">
        <v>64</v>
      </c>
      <c r="Q2639" t="s">
        <v>67</v>
      </c>
    </row>
    <row r="2640" spans="1:17" x14ac:dyDescent="0.25">
      <c r="A2640">
        <v>15698619</v>
      </c>
      <c r="B2640">
        <v>593</v>
      </c>
      <c r="C2640" t="s">
        <v>14</v>
      </c>
      <c r="D2640" t="s">
        <v>74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  <c r="M2640" t="s">
        <v>21</v>
      </c>
      <c r="N2640" t="s">
        <v>62</v>
      </c>
      <c r="O2640" t="s">
        <v>63</v>
      </c>
      <c r="P2640" t="s">
        <v>76</v>
      </c>
      <c r="Q2640" t="s">
        <v>67</v>
      </c>
    </row>
    <row r="2641" spans="1:17" x14ac:dyDescent="0.25">
      <c r="A2641">
        <v>15581036</v>
      </c>
      <c r="B2641">
        <v>712</v>
      </c>
      <c r="C2641" t="s">
        <v>15</v>
      </c>
      <c r="D2641" t="s">
        <v>61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 t="s">
        <v>21</v>
      </c>
      <c r="N2641" t="s">
        <v>71</v>
      </c>
      <c r="O2641" t="s">
        <v>73</v>
      </c>
      <c r="P2641" t="s">
        <v>75</v>
      </c>
      <c r="Q2641" t="s">
        <v>65</v>
      </c>
    </row>
    <row r="2642" spans="1:17" x14ac:dyDescent="0.25">
      <c r="A2642">
        <v>15622117</v>
      </c>
      <c r="B2642">
        <v>625</v>
      </c>
      <c r="C2642" t="s">
        <v>16</v>
      </c>
      <c r="D2642" t="s">
        <v>61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 t="s">
        <v>20</v>
      </c>
      <c r="N2642" t="s">
        <v>62</v>
      </c>
      <c r="O2642" t="s">
        <v>63</v>
      </c>
      <c r="P2642" t="s">
        <v>70</v>
      </c>
      <c r="Q2642" t="s">
        <v>67</v>
      </c>
    </row>
    <row r="2643" spans="1:17" x14ac:dyDescent="0.25">
      <c r="A2643">
        <v>15599301</v>
      </c>
      <c r="B2643">
        <v>538</v>
      </c>
      <c r="C2643" t="s">
        <v>15</v>
      </c>
      <c r="D2643" t="s">
        <v>61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 t="s">
        <v>19</v>
      </c>
      <c r="N2643" t="s">
        <v>68</v>
      </c>
      <c r="O2643" t="s">
        <v>69</v>
      </c>
      <c r="P2643" t="s">
        <v>70</v>
      </c>
      <c r="Q2643" t="s">
        <v>67</v>
      </c>
    </row>
    <row r="2644" spans="1:17" x14ac:dyDescent="0.25">
      <c r="A2644">
        <v>15581548</v>
      </c>
      <c r="B2644">
        <v>637</v>
      </c>
      <c r="C2644" t="s">
        <v>16</v>
      </c>
      <c r="D2644" t="s">
        <v>61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 t="s">
        <v>19</v>
      </c>
      <c r="N2644" t="s">
        <v>62</v>
      </c>
      <c r="O2644" t="s">
        <v>66</v>
      </c>
      <c r="P2644" t="s">
        <v>75</v>
      </c>
      <c r="Q2644" t="s">
        <v>67</v>
      </c>
    </row>
    <row r="2645" spans="1:17" x14ac:dyDescent="0.25">
      <c r="A2645">
        <v>15586870</v>
      </c>
      <c r="B2645">
        <v>632</v>
      </c>
      <c r="C2645" t="s">
        <v>14</v>
      </c>
      <c r="D2645" t="s">
        <v>74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 t="s">
        <v>19</v>
      </c>
      <c r="N2645" t="s">
        <v>62</v>
      </c>
      <c r="O2645" t="s">
        <v>69</v>
      </c>
      <c r="P2645" t="s">
        <v>75</v>
      </c>
      <c r="Q2645" t="s">
        <v>67</v>
      </c>
    </row>
    <row r="2646" spans="1:17" x14ac:dyDescent="0.25">
      <c r="A2646">
        <v>15735263</v>
      </c>
      <c r="B2646">
        <v>736</v>
      </c>
      <c r="C2646" t="s">
        <v>14</v>
      </c>
      <c r="D2646" t="s">
        <v>74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 t="s">
        <v>19</v>
      </c>
      <c r="N2646" t="s">
        <v>71</v>
      </c>
      <c r="O2646" t="s">
        <v>66</v>
      </c>
      <c r="P2646" t="s">
        <v>75</v>
      </c>
      <c r="Q2646" t="s">
        <v>67</v>
      </c>
    </row>
    <row r="2647" spans="1:17" x14ac:dyDescent="0.25">
      <c r="A2647">
        <v>15765322</v>
      </c>
      <c r="B2647">
        <v>755</v>
      </c>
      <c r="C2647" t="s">
        <v>14</v>
      </c>
      <c r="D2647" t="s">
        <v>74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 t="s">
        <v>19</v>
      </c>
      <c r="N2647" t="s">
        <v>77</v>
      </c>
      <c r="O2647" t="s">
        <v>66</v>
      </c>
      <c r="P2647" t="s">
        <v>75</v>
      </c>
      <c r="Q2647" t="s">
        <v>67</v>
      </c>
    </row>
    <row r="2648" spans="1:17" x14ac:dyDescent="0.25">
      <c r="A2648">
        <v>15582944</v>
      </c>
      <c r="B2648">
        <v>425</v>
      </c>
      <c r="C2648" t="s">
        <v>16</v>
      </c>
      <c r="D2648" t="s">
        <v>61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 t="s">
        <v>20</v>
      </c>
      <c r="N2648" t="s">
        <v>68</v>
      </c>
      <c r="O2648" t="s">
        <v>63</v>
      </c>
      <c r="P2648" t="s">
        <v>75</v>
      </c>
      <c r="Q2648" t="s">
        <v>67</v>
      </c>
    </row>
    <row r="2649" spans="1:17" x14ac:dyDescent="0.25">
      <c r="A2649">
        <v>15687162</v>
      </c>
      <c r="B2649">
        <v>461</v>
      </c>
      <c r="C2649" t="s">
        <v>14</v>
      </c>
      <c r="D2649" t="s">
        <v>74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 t="s">
        <v>22</v>
      </c>
      <c r="N2649" t="s">
        <v>68</v>
      </c>
      <c r="O2649" t="s">
        <v>73</v>
      </c>
      <c r="P2649" t="s">
        <v>76</v>
      </c>
      <c r="Q2649" t="s">
        <v>65</v>
      </c>
    </row>
    <row r="2650" spans="1:17" x14ac:dyDescent="0.25">
      <c r="A2650">
        <v>15644962</v>
      </c>
      <c r="B2650">
        <v>745</v>
      </c>
      <c r="C2650" t="s">
        <v>14</v>
      </c>
      <c r="D2650" t="s">
        <v>74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 t="s">
        <v>19</v>
      </c>
      <c r="N2650" t="s">
        <v>77</v>
      </c>
      <c r="O2650" t="s">
        <v>73</v>
      </c>
      <c r="P2650" t="s">
        <v>75</v>
      </c>
      <c r="Q2650" t="s">
        <v>67</v>
      </c>
    </row>
    <row r="2651" spans="1:17" x14ac:dyDescent="0.25">
      <c r="A2651">
        <v>15612615</v>
      </c>
      <c r="B2651">
        <v>616</v>
      </c>
      <c r="C2651" t="s">
        <v>14</v>
      </c>
      <c r="D2651" t="s">
        <v>61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  <c r="M2651" t="s">
        <v>20</v>
      </c>
      <c r="N2651" t="s">
        <v>62</v>
      </c>
      <c r="O2651" t="s">
        <v>63</v>
      </c>
      <c r="P2651" t="s">
        <v>70</v>
      </c>
      <c r="Q2651" t="s">
        <v>67</v>
      </c>
    </row>
    <row r="2652" spans="1:17" x14ac:dyDescent="0.25">
      <c r="A2652">
        <v>15813439</v>
      </c>
      <c r="B2652">
        <v>587</v>
      </c>
      <c r="C2652" t="s">
        <v>14</v>
      </c>
      <c r="D2652" t="s">
        <v>74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 t="s">
        <v>20</v>
      </c>
      <c r="N2652" t="s">
        <v>62</v>
      </c>
      <c r="O2652" t="s">
        <v>73</v>
      </c>
      <c r="P2652" t="s">
        <v>75</v>
      </c>
      <c r="Q2652" t="s">
        <v>67</v>
      </c>
    </row>
    <row r="2653" spans="1:17" x14ac:dyDescent="0.25">
      <c r="A2653">
        <v>15604544</v>
      </c>
      <c r="B2653">
        <v>850</v>
      </c>
      <c r="C2653" t="s">
        <v>15</v>
      </c>
      <c r="D2653" t="s">
        <v>74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 t="s">
        <v>21</v>
      </c>
      <c r="N2653" t="s">
        <v>72</v>
      </c>
      <c r="O2653" t="s">
        <v>69</v>
      </c>
      <c r="P2653" t="s">
        <v>75</v>
      </c>
      <c r="Q2653" t="s">
        <v>67</v>
      </c>
    </row>
    <row r="2654" spans="1:17" x14ac:dyDescent="0.25">
      <c r="A2654">
        <v>15761348</v>
      </c>
      <c r="B2654">
        <v>601</v>
      </c>
      <c r="C2654" t="s">
        <v>14</v>
      </c>
      <c r="D2654" t="s">
        <v>61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 t="s">
        <v>20</v>
      </c>
      <c r="N2654" t="s">
        <v>62</v>
      </c>
      <c r="O2654" t="s">
        <v>63</v>
      </c>
      <c r="P2654" t="s">
        <v>64</v>
      </c>
      <c r="Q2654" t="s">
        <v>67</v>
      </c>
    </row>
    <row r="2655" spans="1:17" x14ac:dyDescent="0.25">
      <c r="A2655">
        <v>15785078</v>
      </c>
      <c r="B2655">
        <v>730</v>
      </c>
      <c r="C2655" t="s">
        <v>16</v>
      </c>
      <c r="D2655" t="s">
        <v>74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  <c r="M2655" t="s">
        <v>19</v>
      </c>
      <c r="N2655" t="s">
        <v>71</v>
      </c>
      <c r="O2655" t="s">
        <v>63</v>
      </c>
      <c r="P2655" t="s">
        <v>75</v>
      </c>
      <c r="Q2655" t="s">
        <v>67</v>
      </c>
    </row>
    <row r="2656" spans="1:17" x14ac:dyDescent="0.25">
      <c r="A2656">
        <v>15759874</v>
      </c>
      <c r="B2656">
        <v>532</v>
      </c>
      <c r="C2656" t="s">
        <v>14</v>
      </c>
      <c r="D2656" t="s">
        <v>74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 t="s">
        <v>21</v>
      </c>
      <c r="N2656" t="s">
        <v>68</v>
      </c>
      <c r="O2656" t="s">
        <v>73</v>
      </c>
      <c r="P2656" t="s">
        <v>75</v>
      </c>
      <c r="Q2656" t="s">
        <v>65</v>
      </c>
    </row>
    <row r="2657" spans="1:17" x14ac:dyDescent="0.25">
      <c r="A2657">
        <v>15643658</v>
      </c>
      <c r="B2657">
        <v>850</v>
      </c>
      <c r="C2657" t="s">
        <v>15</v>
      </c>
      <c r="D2657" t="s">
        <v>74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 t="s">
        <v>22</v>
      </c>
      <c r="N2657" t="s">
        <v>72</v>
      </c>
      <c r="O2657" t="s">
        <v>66</v>
      </c>
      <c r="P2657" t="s">
        <v>64</v>
      </c>
      <c r="Q2657" t="s">
        <v>67</v>
      </c>
    </row>
    <row r="2658" spans="1:17" x14ac:dyDescent="0.25">
      <c r="A2658">
        <v>15713267</v>
      </c>
      <c r="B2658">
        <v>779</v>
      </c>
      <c r="C2658" t="s">
        <v>16</v>
      </c>
      <c r="D2658" t="s">
        <v>61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 t="s">
        <v>20</v>
      </c>
      <c r="N2658" t="s">
        <v>77</v>
      </c>
      <c r="O2658" t="s">
        <v>63</v>
      </c>
      <c r="P2658" t="s">
        <v>75</v>
      </c>
      <c r="Q2658" t="s">
        <v>67</v>
      </c>
    </row>
    <row r="2659" spans="1:17" x14ac:dyDescent="0.25">
      <c r="A2659">
        <v>15737782</v>
      </c>
      <c r="B2659">
        <v>562</v>
      </c>
      <c r="C2659" t="s">
        <v>14</v>
      </c>
      <c r="D2659" t="s">
        <v>74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 t="s">
        <v>19</v>
      </c>
      <c r="N2659" t="s">
        <v>68</v>
      </c>
      <c r="O2659" t="s">
        <v>63</v>
      </c>
      <c r="P2659" t="s">
        <v>76</v>
      </c>
      <c r="Q2659" t="s">
        <v>67</v>
      </c>
    </row>
    <row r="2660" spans="1:17" x14ac:dyDescent="0.25">
      <c r="A2660">
        <v>15815490</v>
      </c>
      <c r="B2660">
        <v>670</v>
      </c>
      <c r="C2660" t="s">
        <v>15</v>
      </c>
      <c r="D2660" t="s">
        <v>74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  <c r="M2660" t="s">
        <v>21</v>
      </c>
      <c r="N2660" t="s">
        <v>71</v>
      </c>
      <c r="O2660" t="s">
        <v>69</v>
      </c>
      <c r="P2660" t="s">
        <v>64</v>
      </c>
      <c r="Q2660" t="s">
        <v>65</v>
      </c>
    </row>
    <row r="2661" spans="1:17" x14ac:dyDescent="0.25">
      <c r="A2661">
        <v>15679410</v>
      </c>
      <c r="B2661">
        <v>729</v>
      </c>
      <c r="C2661" t="s">
        <v>14</v>
      </c>
      <c r="D2661" t="s">
        <v>61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 t="s">
        <v>23</v>
      </c>
      <c r="N2661" t="s">
        <v>71</v>
      </c>
      <c r="O2661" t="s">
        <v>73</v>
      </c>
      <c r="P2661" t="s">
        <v>75</v>
      </c>
      <c r="Q2661" t="s">
        <v>65</v>
      </c>
    </row>
    <row r="2662" spans="1:17" x14ac:dyDescent="0.25">
      <c r="A2662">
        <v>15756241</v>
      </c>
      <c r="B2662">
        <v>767</v>
      </c>
      <c r="C2662" t="s">
        <v>14</v>
      </c>
      <c r="D2662" t="s">
        <v>61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 t="s">
        <v>21</v>
      </c>
      <c r="N2662" t="s">
        <v>77</v>
      </c>
      <c r="O2662" t="s">
        <v>69</v>
      </c>
      <c r="P2662" t="s">
        <v>64</v>
      </c>
      <c r="Q2662" t="s">
        <v>67</v>
      </c>
    </row>
    <row r="2663" spans="1:17" x14ac:dyDescent="0.25">
      <c r="A2663">
        <v>15688409</v>
      </c>
      <c r="B2663">
        <v>742</v>
      </c>
      <c r="C2663" t="s">
        <v>14</v>
      </c>
      <c r="D2663" t="s">
        <v>61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 t="s">
        <v>19</v>
      </c>
      <c r="N2663" t="s">
        <v>77</v>
      </c>
      <c r="O2663" t="s">
        <v>69</v>
      </c>
      <c r="P2663" t="s">
        <v>64</v>
      </c>
      <c r="Q2663" t="s">
        <v>65</v>
      </c>
    </row>
    <row r="2664" spans="1:17" x14ac:dyDescent="0.25">
      <c r="A2664">
        <v>15742272</v>
      </c>
      <c r="B2664">
        <v>669</v>
      </c>
      <c r="C2664" t="s">
        <v>14</v>
      </c>
      <c r="D2664" t="s">
        <v>61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  <c r="M2664" t="s">
        <v>21</v>
      </c>
      <c r="N2664" t="s">
        <v>62</v>
      </c>
      <c r="O2664" t="s">
        <v>66</v>
      </c>
      <c r="P2664" t="s">
        <v>70</v>
      </c>
      <c r="Q2664" t="s">
        <v>65</v>
      </c>
    </row>
    <row r="2665" spans="1:17" x14ac:dyDescent="0.25">
      <c r="A2665">
        <v>15717898</v>
      </c>
      <c r="B2665">
        <v>542</v>
      </c>
      <c r="C2665" t="s">
        <v>16</v>
      </c>
      <c r="D2665" t="s">
        <v>74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 t="s">
        <v>20</v>
      </c>
      <c r="N2665" t="s">
        <v>68</v>
      </c>
      <c r="O2665" t="s">
        <v>73</v>
      </c>
      <c r="P2665" t="s">
        <v>64</v>
      </c>
      <c r="Q2665" t="s">
        <v>67</v>
      </c>
    </row>
    <row r="2666" spans="1:17" x14ac:dyDescent="0.25">
      <c r="A2666">
        <v>15769582</v>
      </c>
      <c r="B2666">
        <v>586</v>
      </c>
      <c r="C2666" t="s">
        <v>14</v>
      </c>
      <c r="D2666" t="s">
        <v>74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 t="s">
        <v>19</v>
      </c>
      <c r="N2666" t="s">
        <v>62</v>
      </c>
      <c r="O2666" t="s">
        <v>63</v>
      </c>
      <c r="P2666" t="s">
        <v>75</v>
      </c>
      <c r="Q2666" t="s">
        <v>67</v>
      </c>
    </row>
    <row r="2667" spans="1:17" x14ac:dyDescent="0.25">
      <c r="A2667">
        <v>15635660</v>
      </c>
      <c r="B2667">
        <v>612</v>
      </c>
      <c r="C2667" t="s">
        <v>15</v>
      </c>
      <c r="D2667" t="s">
        <v>74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 t="s">
        <v>20</v>
      </c>
      <c r="N2667" t="s">
        <v>62</v>
      </c>
      <c r="O2667" t="s">
        <v>73</v>
      </c>
      <c r="P2667" t="s">
        <v>76</v>
      </c>
      <c r="Q2667" t="s">
        <v>65</v>
      </c>
    </row>
    <row r="2668" spans="1:17" x14ac:dyDescent="0.25">
      <c r="A2668">
        <v>15576723</v>
      </c>
      <c r="B2668">
        <v>740</v>
      </c>
      <c r="C2668" t="s">
        <v>14</v>
      </c>
      <c r="D2668" t="s">
        <v>61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 t="s">
        <v>20</v>
      </c>
      <c r="N2668" t="s">
        <v>77</v>
      </c>
      <c r="O2668" t="s">
        <v>63</v>
      </c>
      <c r="P2668" t="s">
        <v>70</v>
      </c>
      <c r="Q2668" t="s">
        <v>67</v>
      </c>
    </row>
    <row r="2669" spans="1:17" x14ac:dyDescent="0.25">
      <c r="A2669">
        <v>15591577</v>
      </c>
      <c r="B2669">
        <v>584</v>
      </c>
      <c r="C2669" t="s">
        <v>14</v>
      </c>
      <c r="D2669" t="s">
        <v>74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 t="s">
        <v>20</v>
      </c>
      <c r="N2669" t="s">
        <v>62</v>
      </c>
      <c r="O2669" t="s">
        <v>73</v>
      </c>
      <c r="P2669" t="s">
        <v>75</v>
      </c>
      <c r="Q2669" t="s">
        <v>67</v>
      </c>
    </row>
    <row r="2670" spans="1:17" x14ac:dyDescent="0.25">
      <c r="A2670">
        <v>15582325</v>
      </c>
      <c r="B2670">
        <v>524</v>
      </c>
      <c r="C2670" t="s">
        <v>14</v>
      </c>
      <c r="D2670" t="s">
        <v>74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 t="s">
        <v>22</v>
      </c>
      <c r="N2670" t="s">
        <v>68</v>
      </c>
      <c r="O2670" t="s">
        <v>66</v>
      </c>
      <c r="P2670" t="s">
        <v>64</v>
      </c>
      <c r="Q2670" t="s">
        <v>65</v>
      </c>
    </row>
    <row r="2671" spans="1:17" x14ac:dyDescent="0.25">
      <c r="A2671">
        <v>15693947</v>
      </c>
      <c r="B2671">
        <v>614</v>
      </c>
      <c r="C2671" t="s">
        <v>14</v>
      </c>
      <c r="D2671" t="s">
        <v>61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 t="s">
        <v>19</v>
      </c>
      <c r="N2671" t="s">
        <v>62</v>
      </c>
      <c r="O2671" t="s">
        <v>66</v>
      </c>
      <c r="P2671" t="s">
        <v>75</v>
      </c>
      <c r="Q2671" t="s">
        <v>67</v>
      </c>
    </row>
    <row r="2672" spans="1:17" x14ac:dyDescent="0.25">
      <c r="A2672">
        <v>15760446</v>
      </c>
      <c r="B2672">
        <v>598</v>
      </c>
      <c r="C2672" t="s">
        <v>14</v>
      </c>
      <c r="D2672" t="s">
        <v>61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 t="s">
        <v>23</v>
      </c>
      <c r="N2672" t="s">
        <v>62</v>
      </c>
      <c r="O2672" t="s">
        <v>63</v>
      </c>
      <c r="P2672" t="s">
        <v>76</v>
      </c>
      <c r="Q2672" t="s">
        <v>65</v>
      </c>
    </row>
    <row r="2673" spans="1:17" x14ac:dyDescent="0.25">
      <c r="A2673">
        <v>15611105</v>
      </c>
      <c r="B2673">
        <v>799</v>
      </c>
      <c r="C2673" t="s">
        <v>16</v>
      </c>
      <c r="D2673" t="s">
        <v>74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  <c r="M2673" t="s">
        <v>20</v>
      </c>
      <c r="N2673" t="s">
        <v>77</v>
      </c>
      <c r="O2673" t="s">
        <v>63</v>
      </c>
      <c r="P2673" t="s">
        <v>70</v>
      </c>
      <c r="Q2673" t="s">
        <v>67</v>
      </c>
    </row>
    <row r="2674" spans="1:17" x14ac:dyDescent="0.25">
      <c r="A2674">
        <v>15630920</v>
      </c>
      <c r="B2674">
        <v>724</v>
      </c>
      <c r="C2674" t="s">
        <v>14</v>
      </c>
      <c r="D2674" t="s">
        <v>74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  <c r="M2674" t="s">
        <v>20</v>
      </c>
      <c r="N2674" t="s">
        <v>71</v>
      </c>
      <c r="O2674" t="s">
        <v>69</v>
      </c>
      <c r="P2674" t="s">
        <v>64</v>
      </c>
      <c r="Q2674" t="s">
        <v>67</v>
      </c>
    </row>
    <row r="2675" spans="1:17" x14ac:dyDescent="0.25">
      <c r="A2675">
        <v>15574910</v>
      </c>
      <c r="B2675">
        <v>601</v>
      </c>
      <c r="C2675" t="s">
        <v>14</v>
      </c>
      <c r="D2675" t="s">
        <v>74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 t="s">
        <v>22</v>
      </c>
      <c r="N2675" t="s">
        <v>62</v>
      </c>
      <c r="O2675" t="s">
        <v>73</v>
      </c>
      <c r="P2675" t="s">
        <v>64</v>
      </c>
      <c r="Q2675" t="s">
        <v>67</v>
      </c>
    </row>
    <row r="2676" spans="1:17" x14ac:dyDescent="0.25">
      <c r="A2676">
        <v>15756472</v>
      </c>
      <c r="B2676">
        <v>804</v>
      </c>
      <c r="C2676" t="s">
        <v>14</v>
      </c>
      <c r="D2676" t="s">
        <v>74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 t="s">
        <v>19</v>
      </c>
      <c r="N2676" t="s">
        <v>72</v>
      </c>
      <c r="O2676" t="s">
        <v>73</v>
      </c>
      <c r="P2676" t="s">
        <v>70</v>
      </c>
      <c r="Q2676" t="s">
        <v>67</v>
      </c>
    </row>
    <row r="2677" spans="1:17" x14ac:dyDescent="0.25">
      <c r="A2677">
        <v>15682890</v>
      </c>
      <c r="B2677">
        <v>745</v>
      </c>
      <c r="C2677" t="s">
        <v>15</v>
      </c>
      <c r="D2677" t="s">
        <v>74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  <c r="M2677" t="s">
        <v>20</v>
      </c>
      <c r="N2677" t="s">
        <v>77</v>
      </c>
      <c r="O2677" t="s">
        <v>66</v>
      </c>
      <c r="P2677" t="s">
        <v>75</v>
      </c>
      <c r="Q2677" t="s">
        <v>67</v>
      </c>
    </row>
    <row r="2678" spans="1:17" x14ac:dyDescent="0.25">
      <c r="A2678">
        <v>15641994</v>
      </c>
      <c r="B2678">
        <v>667</v>
      </c>
      <c r="C2678" t="s">
        <v>15</v>
      </c>
      <c r="D2678" t="s">
        <v>74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 t="s">
        <v>21</v>
      </c>
      <c r="N2678" t="s">
        <v>62</v>
      </c>
      <c r="O2678" t="s">
        <v>73</v>
      </c>
      <c r="P2678" t="s">
        <v>64</v>
      </c>
      <c r="Q2678" t="s">
        <v>65</v>
      </c>
    </row>
    <row r="2679" spans="1:17" x14ac:dyDescent="0.25">
      <c r="A2679">
        <v>15733297</v>
      </c>
      <c r="B2679">
        <v>518</v>
      </c>
      <c r="C2679" t="s">
        <v>14</v>
      </c>
      <c r="D2679" t="s">
        <v>61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 t="s">
        <v>20</v>
      </c>
      <c r="N2679" t="s">
        <v>68</v>
      </c>
      <c r="O2679" t="s">
        <v>66</v>
      </c>
      <c r="P2679" t="s">
        <v>76</v>
      </c>
      <c r="Q2679" t="s">
        <v>67</v>
      </c>
    </row>
    <row r="2680" spans="1:17" x14ac:dyDescent="0.25">
      <c r="A2680">
        <v>15767793</v>
      </c>
      <c r="B2680">
        <v>819</v>
      </c>
      <c r="C2680" t="s">
        <v>14</v>
      </c>
      <c r="D2680" t="s">
        <v>61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 t="s">
        <v>20</v>
      </c>
      <c r="N2680" t="s">
        <v>72</v>
      </c>
      <c r="O2680" t="s">
        <v>63</v>
      </c>
      <c r="P2680" t="s">
        <v>76</v>
      </c>
      <c r="Q2680" t="s">
        <v>67</v>
      </c>
    </row>
    <row r="2681" spans="1:17" x14ac:dyDescent="0.25">
      <c r="A2681">
        <v>15725698</v>
      </c>
      <c r="B2681">
        <v>520</v>
      </c>
      <c r="C2681" t="s">
        <v>16</v>
      </c>
      <c r="D2681" t="s">
        <v>61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 t="s">
        <v>20</v>
      </c>
      <c r="N2681" t="s">
        <v>68</v>
      </c>
      <c r="O2681" t="s">
        <v>73</v>
      </c>
      <c r="P2681" t="s">
        <v>75</v>
      </c>
      <c r="Q2681" t="s">
        <v>67</v>
      </c>
    </row>
    <row r="2682" spans="1:17" x14ac:dyDescent="0.25">
      <c r="A2682">
        <v>15813532</v>
      </c>
      <c r="B2682">
        <v>625</v>
      </c>
      <c r="C2682" t="s">
        <v>14</v>
      </c>
      <c r="D2682" t="s">
        <v>61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 t="s">
        <v>20</v>
      </c>
      <c r="N2682" t="s">
        <v>62</v>
      </c>
      <c r="O2682" t="s">
        <v>63</v>
      </c>
      <c r="P2682" t="s">
        <v>75</v>
      </c>
      <c r="Q2682" t="s">
        <v>67</v>
      </c>
    </row>
    <row r="2683" spans="1:17" x14ac:dyDescent="0.25">
      <c r="A2683">
        <v>15576760</v>
      </c>
      <c r="B2683">
        <v>673</v>
      </c>
      <c r="C2683" t="s">
        <v>15</v>
      </c>
      <c r="D2683" t="s">
        <v>74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 t="s">
        <v>20</v>
      </c>
      <c r="N2683" t="s">
        <v>71</v>
      </c>
      <c r="O2683" t="s">
        <v>66</v>
      </c>
      <c r="P2683" t="s">
        <v>75</v>
      </c>
      <c r="Q2683" t="s">
        <v>67</v>
      </c>
    </row>
    <row r="2684" spans="1:17" x14ac:dyDescent="0.25">
      <c r="A2684">
        <v>15732102</v>
      </c>
      <c r="B2684">
        <v>656</v>
      </c>
      <c r="C2684" t="s">
        <v>15</v>
      </c>
      <c r="D2684" t="s">
        <v>61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 t="s">
        <v>19</v>
      </c>
      <c r="N2684" t="s">
        <v>62</v>
      </c>
      <c r="O2684" t="s">
        <v>69</v>
      </c>
      <c r="P2684" t="s">
        <v>75</v>
      </c>
      <c r="Q2684" t="s">
        <v>67</v>
      </c>
    </row>
    <row r="2685" spans="1:17" x14ac:dyDescent="0.25">
      <c r="A2685">
        <v>15739046</v>
      </c>
      <c r="B2685">
        <v>850</v>
      </c>
      <c r="C2685" t="s">
        <v>16</v>
      </c>
      <c r="D2685" t="s">
        <v>61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  <c r="M2685" t="s">
        <v>19</v>
      </c>
      <c r="N2685" t="s">
        <v>72</v>
      </c>
      <c r="O2685" t="s">
        <v>73</v>
      </c>
      <c r="P2685" t="s">
        <v>76</v>
      </c>
      <c r="Q2685" t="s">
        <v>67</v>
      </c>
    </row>
    <row r="2686" spans="1:17" x14ac:dyDescent="0.25">
      <c r="A2686">
        <v>15631927</v>
      </c>
      <c r="B2686">
        <v>574</v>
      </c>
      <c r="C2686" t="s">
        <v>16</v>
      </c>
      <c r="D2686" t="s">
        <v>61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 t="s">
        <v>19</v>
      </c>
      <c r="N2686" t="s">
        <v>68</v>
      </c>
      <c r="O2686" t="s">
        <v>63</v>
      </c>
      <c r="P2686" t="s">
        <v>70</v>
      </c>
      <c r="Q2686" t="s">
        <v>67</v>
      </c>
    </row>
    <row r="2687" spans="1:17" x14ac:dyDescent="0.25">
      <c r="A2687">
        <v>15672115</v>
      </c>
      <c r="B2687">
        <v>679</v>
      </c>
      <c r="C2687" t="s">
        <v>14</v>
      </c>
      <c r="D2687" t="s">
        <v>74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 t="s">
        <v>23</v>
      </c>
      <c r="N2687" t="s">
        <v>71</v>
      </c>
      <c r="O2687" t="s">
        <v>63</v>
      </c>
      <c r="P2687" t="s">
        <v>70</v>
      </c>
      <c r="Q2687" t="s">
        <v>67</v>
      </c>
    </row>
    <row r="2688" spans="1:17" x14ac:dyDescent="0.25">
      <c r="A2688">
        <v>15618765</v>
      </c>
      <c r="B2688">
        <v>530</v>
      </c>
      <c r="C2688" t="s">
        <v>15</v>
      </c>
      <c r="D2688" t="s">
        <v>61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 t="s">
        <v>21</v>
      </c>
      <c r="N2688" t="s">
        <v>68</v>
      </c>
      <c r="O2688" t="s">
        <v>66</v>
      </c>
      <c r="P2688" t="s">
        <v>64</v>
      </c>
      <c r="Q2688" t="s">
        <v>67</v>
      </c>
    </row>
    <row r="2689" spans="1:17" x14ac:dyDescent="0.25">
      <c r="A2689">
        <v>15679148</v>
      </c>
      <c r="B2689">
        <v>508</v>
      </c>
      <c r="C2689" t="s">
        <v>14</v>
      </c>
      <c r="D2689" t="s">
        <v>74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 t="s">
        <v>21</v>
      </c>
      <c r="N2689" t="s">
        <v>68</v>
      </c>
      <c r="O2689" t="s">
        <v>73</v>
      </c>
      <c r="P2689" t="s">
        <v>75</v>
      </c>
      <c r="Q2689" t="s">
        <v>67</v>
      </c>
    </row>
    <row r="2690" spans="1:17" x14ac:dyDescent="0.25">
      <c r="A2690">
        <v>15728474</v>
      </c>
      <c r="B2690">
        <v>558</v>
      </c>
      <c r="C2690" t="s">
        <v>15</v>
      </c>
      <c r="D2690" t="s">
        <v>74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 t="s">
        <v>20</v>
      </c>
      <c r="N2690" t="s">
        <v>68</v>
      </c>
      <c r="O2690" t="s">
        <v>73</v>
      </c>
      <c r="P2690" t="s">
        <v>75</v>
      </c>
      <c r="Q2690" t="s">
        <v>67</v>
      </c>
    </row>
    <row r="2691" spans="1:17" x14ac:dyDescent="0.25">
      <c r="A2691">
        <v>15636999</v>
      </c>
      <c r="B2691">
        <v>414</v>
      </c>
      <c r="C2691" t="s">
        <v>14</v>
      </c>
      <c r="D2691" t="s">
        <v>74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  <c r="M2691" t="s">
        <v>20</v>
      </c>
      <c r="N2691" t="s">
        <v>68</v>
      </c>
      <c r="O2691" t="s">
        <v>63</v>
      </c>
      <c r="P2691" t="s">
        <v>70</v>
      </c>
      <c r="Q2691" t="s">
        <v>65</v>
      </c>
    </row>
    <row r="2692" spans="1:17" x14ac:dyDescent="0.25">
      <c r="A2692">
        <v>15754261</v>
      </c>
      <c r="B2692">
        <v>648</v>
      </c>
      <c r="C2692" t="s">
        <v>16</v>
      </c>
      <c r="D2692" t="s">
        <v>74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  <c r="M2692" t="s">
        <v>21</v>
      </c>
      <c r="N2692" t="s">
        <v>62</v>
      </c>
      <c r="O2692" t="s">
        <v>66</v>
      </c>
      <c r="P2692" t="s">
        <v>64</v>
      </c>
      <c r="Q2692" t="s">
        <v>67</v>
      </c>
    </row>
    <row r="2693" spans="1:17" x14ac:dyDescent="0.25">
      <c r="A2693">
        <v>15629150</v>
      </c>
      <c r="B2693">
        <v>721</v>
      </c>
      <c r="C2693" t="s">
        <v>14</v>
      </c>
      <c r="D2693" t="s">
        <v>61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 t="s">
        <v>20</v>
      </c>
      <c r="N2693" t="s">
        <v>71</v>
      </c>
      <c r="O2693" t="s">
        <v>63</v>
      </c>
      <c r="P2693" t="s">
        <v>64</v>
      </c>
      <c r="Q2693" t="s">
        <v>67</v>
      </c>
    </row>
    <row r="2694" spans="1:17" x14ac:dyDescent="0.25">
      <c r="A2694">
        <v>15736274</v>
      </c>
      <c r="B2694">
        <v>751</v>
      </c>
      <c r="C2694" t="s">
        <v>14</v>
      </c>
      <c r="D2694" t="s">
        <v>74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  <c r="M2694" t="s">
        <v>20</v>
      </c>
      <c r="N2694" t="s">
        <v>77</v>
      </c>
      <c r="O2694" t="s">
        <v>63</v>
      </c>
      <c r="P2694" t="s">
        <v>70</v>
      </c>
      <c r="Q2694" t="s">
        <v>67</v>
      </c>
    </row>
    <row r="2695" spans="1:17" x14ac:dyDescent="0.25">
      <c r="A2695">
        <v>15627697</v>
      </c>
      <c r="B2695">
        <v>662</v>
      </c>
      <c r="C2695" t="s">
        <v>14</v>
      </c>
      <c r="D2695" t="s">
        <v>74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 t="s">
        <v>20</v>
      </c>
      <c r="N2695" t="s">
        <v>62</v>
      </c>
      <c r="O2695" t="s">
        <v>63</v>
      </c>
      <c r="P2695" t="s">
        <v>64</v>
      </c>
      <c r="Q2695" t="s">
        <v>67</v>
      </c>
    </row>
    <row r="2696" spans="1:17" x14ac:dyDescent="0.25">
      <c r="A2696">
        <v>15721585</v>
      </c>
      <c r="B2696">
        <v>628</v>
      </c>
      <c r="C2696" t="s">
        <v>15</v>
      </c>
      <c r="D2696" t="s">
        <v>74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 t="s">
        <v>19</v>
      </c>
      <c r="N2696" t="s">
        <v>62</v>
      </c>
      <c r="O2696" t="s">
        <v>73</v>
      </c>
      <c r="P2696" t="s">
        <v>75</v>
      </c>
      <c r="Q2696" t="s">
        <v>67</v>
      </c>
    </row>
    <row r="2697" spans="1:17" x14ac:dyDescent="0.25">
      <c r="A2697">
        <v>15639946</v>
      </c>
      <c r="B2697">
        <v>597</v>
      </c>
      <c r="C2697" t="s">
        <v>15</v>
      </c>
      <c r="D2697" t="s">
        <v>61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 t="s">
        <v>20</v>
      </c>
      <c r="N2697" t="s">
        <v>62</v>
      </c>
      <c r="O2697" t="s">
        <v>69</v>
      </c>
      <c r="P2697" t="s">
        <v>70</v>
      </c>
      <c r="Q2697" t="s">
        <v>65</v>
      </c>
    </row>
    <row r="2698" spans="1:17" x14ac:dyDescent="0.25">
      <c r="A2698">
        <v>15792176</v>
      </c>
      <c r="B2698">
        <v>698</v>
      </c>
      <c r="C2698" t="s">
        <v>16</v>
      </c>
      <c r="D2698" t="s">
        <v>61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  <c r="M2698" t="s">
        <v>21</v>
      </c>
      <c r="N2698" t="s">
        <v>71</v>
      </c>
      <c r="O2698" t="s">
        <v>66</v>
      </c>
      <c r="P2698" t="s">
        <v>64</v>
      </c>
      <c r="Q2698" t="s">
        <v>67</v>
      </c>
    </row>
    <row r="2699" spans="1:17" x14ac:dyDescent="0.25">
      <c r="A2699">
        <v>15699450</v>
      </c>
      <c r="B2699">
        <v>723</v>
      </c>
      <c r="C2699" t="s">
        <v>14</v>
      </c>
      <c r="D2699" t="s">
        <v>74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  <c r="M2699" t="s">
        <v>21</v>
      </c>
      <c r="N2699" t="s">
        <v>71</v>
      </c>
      <c r="O2699" t="s">
        <v>63</v>
      </c>
      <c r="P2699" t="s">
        <v>70</v>
      </c>
      <c r="Q2699" t="s">
        <v>67</v>
      </c>
    </row>
    <row r="2700" spans="1:17" x14ac:dyDescent="0.25">
      <c r="A2700">
        <v>15729954</v>
      </c>
      <c r="B2700">
        <v>586</v>
      </c>
      <c r="C2700" t="s">
        <v>14</v>
      </c>
      <c r="D2700" t="s">
        <v>61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 t="s">
        <v>19</v>
      </c>
      <c r="N2700" t="s">
        <v>62</v>
      </c>
      <c r="O2700" t="s">
        <v>63</v>
      </c>
      <c r="P2700" t="s">
        <v>75</v>
      </c>
      <c r="Q2700" t="s">
        <v>65</v>
      </c>
    </row>
    <row r="2701" spans="1:17" x14ac:dyDescent="0.25">
      <c r="A2701">
        <v>15600103</v>
      </c>
      <c r="B2701">
        <v>633</v>
      </c>
      <c r="C2701" t="s">
        <v>15</v>
      </c>
      <c r="D2701" t="s">
        <v>61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  <c r="M2701" t="s">
        <v>19</v>
      </c>
      <c r="N2701" t="s">
        <v>62</v>
      </c>
      <c r="O2701" t="s">
        <v>73</v>
      </c>
      <c r="P2701" t="s">
        <v>70</v>
      </c>
      <c r="Q2701" t="s">
        <v>67</v>
      </c>
    </row>
    <row r="2702" spans="1:17" x14ac:dyDescent="0.25">
      <c r="A2702">
        <v>15786200</v>
      </c>
      <c r="B2702">
        <v>564</v>
      </c>
      <c r="C2702" t="s">
        <v>14</v>
      </c>
      <c r="D2702" t="s">
        <v>74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 t="s">
        <v>20</v>
      </c>
      <c r="N2702" t="s">
        <v>68</v>
      </c>
      <c r="O2702" t="s">
        <v>63</v>
      </c>
      <c r="P2702" t="s">
        <v>75</v>
      </c>
      <c r="Q2702" t="s">
        <v>67</v>
      </c>
    </row>
    <row r="2703" spans="1:17" x14ac:dyDescent="0.25">
      <c r="A2703">
        <v>15797010</v>
      </c>
      <c r="B2703">
        <v>649</v>
      </c>
      <c r="C2703" t="s">
        <v>14</v>
      </c>
      <c r="D2703" t="s">
        <v>61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 t="s">
        <v>20</v>
      </c>
      <c r="N2703" t="s">
        <v>62</v>
      </c>
      <c r="O2703" t="s">
        <v>63</v>
      </c>
      <c r="P2703" t="s">
        <v>64</v>
      </c>
      <c r="Q2703" t="s">
        <v>67</v>
      </c>
    </row>
    <row r="2704" spans="1:17" x14ac:dyDescent="0.25">
      <c r="A2704">
        <v>15670172</v>
      </c>
      <c r="B2704">
        <v>622</v>
      </c>
      <c r="C2704" t="s">
        <v>14</v>
      </c>
      <c r="D2704" t="s">
        <v>61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 t="s">
        <v>20</v>
      </c>
      <c r="N2704" t="s">
        <v>62</v>
      </c>
      <c r="O2704" t="s">
        <v>73</v>
      </c>
      <c r="P2704" t="s">
        <v>75</v>
      </c>
      <c r="Q2704" t="s">
        <v>67</v>
      </c>
    </row>
    <row r="2705" spans="1:17" x14ac:dyDescent="0.25">
      <c r="A2705">
        <v>15627352</v>
      </c>
      <c r="B2705">
        <v>459</v>
      </c>
      <c r="C2705" t="s">
        <v>15</v>
      </c>
      <c r="D2705" t="s">
        <v>74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 t="s">
        <v>21</v>
      </c>
      <c r="N2705" t="s">
        <v>68</v>
      </c>
      <c r="O2705" t="s">
        <v>73</v>
      </c>
      <c r="P2705" t="s">
        <v>70</v>
      </c>
      <c r="Q2705" t="s">
        <v>65</v>
      </c>
    </row>
    <row r="2706" spans="1:17" x14ac:dyDescent="0.25">
      <c r="A2706">
        <v>15622494</v>
      </c>
      <c r="B2706">
        <v>718</v>
      </c>
      <c r="C2706" t="s">
        <v>14</v>
      </c>
      <c r="D2706" t="s">
        <v>74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 t="s">
        <v>19</v>
      </c>
      <c r="N2706" t="s">
        <v>71</v>
      </c>
      <c r="O2706" t="s">
        <v>63</v>
      </c>
      <c r="P2706" t="s">
        <v>64</v>
      </c>
      <c r="Q2706" t="s">
        <v>67</v>
      </c>
    </row>
    <row r="2707" spans="1:17" x14ac:dyDescent="0.25">
      <c r="A2707">
        <v>15585835</v>
      </c>
      <c r="B2707">
        <v>655</v>
      </c>
      <c r="C2707" t="s">
        <v>16</v>
      </c>
      <c r="D2707" t="s">
        <v>61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 t="s">
        <v>20</v>
      </c>
      <c r="N2707" t="s">
        <v>62</v>
      </c>
      <c r="O2707" t="s">
        <v>73</v>
      </c>
      <c r="P2707" t="s">
        <v>75</v>
      </c>
      <c r="Q2707" t="s">
        <v>67</v>
      </c>
    </row>
    <row r="2708" spans="1:17" x14ac:dyDescent="0.25">
      <c r="A2708">
        <v>15595071</v>
      </c>
      <c r="B2708">
        <v>696</v>
      </c>
      <c r="C2708" t="s">
        <v>14</v>
      </c>
      <c r="D2708" t="s">
        <v>74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 t="s">
        <v>19</v>
      </c>
      <c r="N2708" t="s">
        <v>71</v>
      </c>
      <c r="O2708" t="s">
        <v>73</v>
      </c>
      <c r="P2708" t="s">
        <v>76</v>
      </c>
      <c r="Q2708" t="s">
        <v>67</v>
      </c>
    </row>
    <row r="2709" spans="1:17" x14ac:dyDescent="0.25">
      <c r="A2709">
        <v>15628203</v>
      </c>
      <c r="B2709">
        <v>637</v>
      </c>
      <c r="C2709" t="s">
        <v>14</v>
      </c>
      <c r="D2709" t="s">
        <v>61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 t="s">
        <v>20</v>
      </c>
      <c r="N2709" t="s">
        <v>62</v>
      </c>
      <c r="O2709" t="s">
        <v>73</v>
      </c>
      <c r="P2709" t="s">
        <v>75</v>
      </c>
      <c r="Q2709" t="s">
        <v>67</v>
      </c>
    </row>
    <row r="2710" spans="1:17" x14ac:dyDescent="0.25">
      <c r="A2710">
        <v>15667190</v>
      </c>
      <c r="B2710">
        <v>630</v>
      </c>
      <c r="C2710" t="s">
        <v>16</v>
      </c>
      <c r="D2710" t="s">
        <v>61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  <c r="M2710" t="s">
        <v>19</v>
      </c>
      <c r="N2710" t="s">
        <v>62</v>
      </c>
      <c r="O2710" t="s">
        <v>66</v>
      </c>
      <c r="P2710" t="s">
        <v>64</v>
      </c>
      <c r="Q2710" t="s">
        <v>67</v>
      </c>
    </row>
    <row r="2711" spans="1:17" x14ac:dyDescent="0.25">
      <c r="A2711">
        <v>15780212</v>
      </c>
      <c r="B2711">
        <v>592</v>
      </c>
      <c r="C2711" t="s">
        <v>14</v>
      </c>
      <c r="D2711" t="s">
        <v>74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 t="s">
        <v>20</v>
      </c>
      <c r="N2711" t="s">
        <v>62</v>
      </c>
      <c r="O2711" t="s">
        <v>69</v>
      </c>
      <c r="P2711" t="s">
        <v>75</v>
      </c>
      <c r="Q2711" t="s">
        <v>67</v>
      </c>
    </row>
    <row r="2712" spans="1:17" x14ac:dyDescent="0.25">
      <c r="A2712">
        <v>15766869</v>
      </c>
      <c r="B2712">
        <v>634</v>
      </c>
      <c r="C2712" t="s">
        <v>15</v>
      </c>
      <c r="D2712" t="s">
        <v>74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 t="s">
        <v>20</v>
      </c>
      <c r="N2712" t="s">
        <v>62</v>
      </c>
      <c r="O2712" t="s">
        <v>66</v>
      </c>
      <c r="P2712" t="s">
        <v>64</v>
      </c>
      <c r="Q2712" t="s">
        <v>67</v>
      </c>
    </row>
    <row r="2713" spans="1:17" x14ac:dyDescent="0.25">
      <c r="A2713">
        <v>15775741</v>
      </c>
      <c r="B2713">
        <v>608</v>
      </c>
      <c r="C2713" t="s">
        <v>14</v>
      </c>
      <c r="D2713" t="s">
        <v>61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 t="s">
        <v>19</v>
      </c>
      <c r="N2713" t="s">
        <v>62</v>
      </c>
      <c r="O2713" t="s">
        <v>63</v>
      </c>
      <c r="P2713" t="s">
        <v>76</v>
      </c>
      <c r="Q2713" t="s">
        <v>67</v>
      </c>
    </row>
    <row r="2714" spans="1:17" x14ac:dyDescent="0.25">
      <c r="A2714">
        <v>15628170</v>
      </c>
      <c r="B2714">
        <v>565</v>
      </c>
      <c r="C2714" t="s">
        <v>15</v>
      </c>
      <c r="D2714" t="s">
        <v>61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  <c r="M2714" t="s">
        <v>20</v>
      </c>
      <c r="N2714" t="s">
        <v>68</v>
      </c>
      <c r="O2714" t="s">
        <v>66</v>
      </c>
      <c r="P2714" t="s">
        <v>76</v>
      </c>
      <c r="Q2714" t="s">
        <v>67</v>
      </c>
    </row>
    <row r="2715" spans="1:17" x14ac:dyDescent="0.25">
      <c r="A2715">
        <v>15701318</v>
      </c>
      <c r="B2715">
        <v>763</v>
      </c>
      <c r="C2715" t="s">
        <v>16</v>
      </c>
      <c r="D2715" t="s">
        <v>74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  <c r="M2715" t="s">
        <v>23</v>
      </c>
      <c r="N2715" t="s">
        <v>77</v>
      </c>
      <c r="O2715" t="s">
        <v>73</v>
      </c>
      <c r="P2715" t="s">
        <v>76</v>
      </c>
      <c r="Q2715" t="s">
        <v>67</v>
      </c>
    </row>
    <row r="2716" spans="1:17" x14ac:dyDescent="0.25">
      <c r="A2716">
        <v>15710928</v>
      </c>
      <c r="B2716">
        <v>665</v>
      </c>
      <c r="C2716" t="s">
        <v>14</v>
      </c>
      <c r="D2716" t="s">
        <v>61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 t="s">
        <v>22</v>
      </c>
      <c r="N2716" t="s">
        <v>62</v>
      </c>
      <c r="O2716" t="s">
        <v>73</v>
      </c>
      <c r="P2716" t="s">
        <v>70</v>
      </c>
      <c r="Q2716" t="s">
        <v>67</v>
      </c>
    </row>
    <row r="2717" spans="1:17" x14ac:dyDescent="0.25">
      <c r="A2717">
        <v>15682547</v>
      </c>
      <c r="B2717">
        <v>649</v>
      </c>
      <c r="C2717" t="s">
        <v>14</v>
      </c>
      <c r="D2717" t="s">
        <v>74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  <c r="M2717" t="s">
        <v>20</v>
      </c>
      <c r="N2717" t="s">
        <v>62</v>
      </c>
      <c r="O2717" t="s">
        <v>73</v>
      </c>
      <c r="P2717" t="s">
        <v>64</v>
      </c>
      <c r="Q2717" t="s">
        <v>67</v>
      </c>
    </row>
    <row r="2718" spans="1:17" x14ac:dyDescent="0.25">
      <c r="A2718">
        <v>15631170</v>
      </c>
      <c r="B2718">
        <v>695</v>
      </c>
      <c r="C2718" t="s">
        <v>14</v>
      </c>
      <c r="D2718" t="s">
        <v>74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 t="s">
        <v>21</v>
      </c>
      <c r="N2718" t="s">
        <v>71</v>
      </c>
      <c r="O2718" t="s">
        <v>63</v>
      </c>
      <c r="P2718" t="s">
        <v>75</v>
      </c>
      <c r="Q2718" t="s">
        <v>67</v>
      </c>
    </row>
    <row r="2719" spans="1:17" x14ac:dyDescent="0.25">
      <c r="A2719">
        <v>15648702</v>
      </c>
      <c r="B2719">
        <v>775</v>
      </c>
      <c r="C2719" t="s">
        <v>15</v>
      </c>
      <c r="D2719" t="s">
        <v>74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 t="s">
        <v>23</v>
      </c>
      <c r="N2719" t="s">
        <v>77</v>
      </c>
      <c r="O2719" t="s">
        <v>73</v>
      </c>
      <c r="P2719" t="s">
        <v>70</v>
      </c>
      <c r="Q2719" t="s">
        <v>67</v>
      </c>
    </row>
    <row r="2720" spans="1:17" x14ac:dyDescent="0.25">
      <c r="A2720">
        <v>15783444</v>
      </c>
      <c r="B2720">
        <v>788</v>
      </c>
      <c r="C2720" t="s">
        <v>14</v>
      </c>
      <c r="D2720" t="s">
        <v>61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 t="s">
        <v>20</v>
      </c>
      <c r="N2720" t="s">
        <v>77</v>
      </c>
      <c r="O2720" t="s">
        <v>73</v>
      </c>
      <c r="P2720" t="s">
        <v>75</v>
      </c>
      <c r="Q2720" t="s">
        <v>67</v>
      </c>
    </row>
    <row r="2721" spans="1:17" x14ac:dyDescent="0.25">
      <c r="A2721">
        <v>15809178</v>
      </c>
      <c r="B2721">
        <v>569</v>
      </c>
      <c r="C2721" t="s">
        <v>15</v>
      </c>
      <c r="D2721" t="s">
        <v>61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 t="s">
        <v>21</v>
      </c>
      <c r="N2721" t="s">
        <v>68</v>
      </c>
      <c r="O2721" t="s">
        <v>73</v>
      </c>
      <c r="P2721" t="s">
        <v>76</v>
      </c>
      <c r="Q2721" t="s">
        <v>65</v>
      </c>
    </row>
    <row r="2722" spans="1:17" x14ac:dyDescent="0.25">
      <c r="A2722">
        <v>15806688</v>
      </c>
      <c r="B2722">
        <v>726</v>
      </c>
      <c r="C2722" t="s">
        <v>16</v>
      </c>
      <c r="D2722" t="s">
        <v>61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 t="s">
        <v>22</v>
      </c>
      <c r="N2722" t="s">
        <v>71</v>
      </c>
      <c r="O2722" t="s">
        <v>73</v>
      </c>
      <c r="P2722" t="s">
        <v>70</v>
      </c>
      <c r="Q2722" t="s">
        <v>65</v>
      </c>
    </row>
    <row r="2723" spans="1:17" x14ac:dyDescent="0.25">
      <c r="A2723">
        <v>15576824</v>
      </c>
      <c r="B2723">
        <v>564</v>
      </c>
      <c r="C2723" t="s">
        <v>15</v>
      </c>
      <c r="D2723" t="s">
        <v>61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 t="s">
        <v>21</v>
      </c>
      <c r="N2723" t="s">
        <v>68</v>
      </c>
      <c r="O2723" t="s">
        <v>73</v>
      </c>
      <c r="P2723" t="s">
        <v>75</v>
      </c>
      <c r="Q2723" t="s">
        <v>65</v>
      </c>
    </row>
    <row r="2724" spans="1:17" x14ac:dyDescent="0.25">
      <c r="A2724">
        <v>15675422</v>
      </c>
      <c r="B2724">
        <v>544</v>
      </c>
      <c r="C2724" t="s">
        <v>14</v>
      </c>
      <c r="D2724" t="s">
        <v>61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 t="s">
        <v>20</v>
      </c>
      <c r="N2724" t="s">
        <v>68</v>
      </c>
      <c r="O2724" t="s">
        <v>73</v>
      </c>
      <c r="P2724" t="s">
        <v>76</v>
      </c>
      <c r="Q2724" t="s">
        <v>67</v>
      </c>
    </row>
    <row r="2725" spans="1:17" x14ac:dyDescent="0.25">
      <c r="A2725">
        <v>15681550</v>
      </c>
      <c r="B2725">
        <v>614</v>
      </c>
      <c r="C2725" t="s">
        <v>14</v>
      </c>
      <c r="D2725" t="s">
        <v>61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  <c r="M2725" t="s">
        <v>21</v>
      </c>
      <c r="N2725" t="s">
        <v>62</v>
      </c>
      <c r="O2725" t="s">
        <v>73</v>
      </c>
      <c r="P2725" t="s">
        <v>70</v>
      </c>
      <c r="Q2725" t="s">
        <v>67</v>
      </c>
    </row>
    <row r="2726" spans="1:17" x14ac:dyDescent="0.25">
      <c r="A2726">
        <v>15812628</v>
      </c>
      <c r="B2726">
        <v>453</v>
      </c>
      <c r="C2726" t="s">
        <v>15</v>
      </c>
      <c r="D2726" t="s">
        <v>61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 t="s">
        <v>20</v>
      </c>
      <c r="N2726" t="s">
        <v>68</v>
      </c>
      <c r="O2726" t="s">
        <v>73</v>
      </c>
      <c r="P2726" t="s">
        <v>70</v>
      </c>
      <c r="Q2726" t="s">
        <v>67</v>
      </c>
    </row>
    <row r="2727" spans="1:17" x14ac:dyDescent="0.25">
      <c r="A2727">
        <v>15597951</v>
      </c>
      <c r="B2727">
        <v>471</v>
      </c>
      <c r="C2727" t="s">
        <v>14</v>
      </c>
      <c r="D2727" t="s">
        <v>61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 t="s">
        <v>22</v>
      </c>
      <c r="N2727" t="s">
        <v>68</v>
      </c>
      <c r="O2727" t="s">
        <v>73</v>
      </c>
      <c r="P2727" t="s">
        <v>75</v>
      </c>
      <c r="Q2727" t="s">
        <v>67</v>
      </c>
    </row>
    <row r="2728" spans="1:17" x14ac:dyDescent="0.25">
      <c r="A2728">
        <v>15807045</v>
      </c>
      <c r="B2728">
        <v>829</v>
      </c>
      <c r="C2728" t="s">
        <v>15</v>
      </c>
      <c r="D2728" t="s">
        <v>61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  <c r="M2728" t="s">
        <v>20</v>
      </c>
      <c r="N2728" t="s">
        <v>72</v>
      </c>
      <c r="O2728" t="s">
        <v>73</v>
      </c>
      <c r="P2728" t="s">
        <v>75</v>
      </c>
      <c r="Q2728" t="s">
        <v>67</v>
      </c>
    </row>
    <row r="2729" spans="1:17" x14ac:dyDescent="0.25">
      <c r="A2729">
        <v>15581748</v>
      </c>
      <c r="B2729">
        <v>754</v>
      </c>
      <c r="C2729" t="s">
        <v>15</v>
      </c>
      <c r="D2729" t="s">
        <v>74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 t="s">
        <v>22</v>
      </c>
      <c r="N2729" t="s">
        <v>77</v>
      </c>
      <c r="O2729" t="s">
        <v>73</v>
      </c>
      <c r="P2729" t="s">
        <v>64</v>
      </c>
      <c r="Q2729" t="s">
        <v>67</v>
      </c>
    </row>
    <row r="2730" spans="1:17" x14ac:dyDescent="0.25">
      <c r="A2730">
        <v>15770420</v>
      </c>
      <c r="B2730">
        <v>749</v>
      </c>
      <c r="C2730" t="s">
        <v>15</v>
      </c>
      <c r="D2730" t="s">
        <v>74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 t="s">
        <v>21</v>
      </c>
      <c r="N2730" t="s">
        <v>77</v>
      </c>
      <c r="O2730" t="s">
        <v>66</v>
      </c>
      <c r="P2730" t="s">
        <v>76</v>
      </c>
      <c r="Q2730" t="s">
        <v>67</v>
      </c>
    </row>
    <row r="2731" spans="1:17" x14ac:dyDescent="0.25">
      <c r="A2731">
        <v>15608230</v>
      </c>
      <c r="B2731">
        <v>667</v>
      </c>
      <c r="C2731" t="s">
        <v>14</v>
      </c>
      <c r="D2731" t="s">
        <v>74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 t="s">
        <v>19</v>
      </c>
      <c r="N2731" t="s">
        <v>62</v>
      </c>
      <c r="O2731" t="s">
        <v>63</v>
      </c>
      <c r="P2731" t="s">
        <v>64</v>
      </c>
      <c r="Q2731" t="s">
        <v>67</v>
      </c>
    </row>
    <row r="2732" spans="1:17" x14ac:dyDescent="0.25">
      <c r="A2732">
        <v>15730339</v>
      </c>
      <c r="B2732">
        <v>670</v>
      </c>
      <c r="C2732" t="s">
        <v>16</v>
      </c>
      <c r="D2732" t="s">
        <v>74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 t="s">
        <v>20</v>
      </c>
      <c r="N2732" t="s">
        <v>71</v>
      </c>
      <c r="O2732" t="s">
        <v>73</v>
      </c>
      <c r="P2732" t="s">
        <v>75</v>
      </c>
      <c r="Q2732" t="s">
        <v>67</v>
      </c>
    </row>
    <row r="2733" spans="1:17" x14ac:dyDescent="0.25">
      <c r="A2733">
        <v>15712584</v>
      </c>
      <c r="B2733">
        <v>670</v>
      </c>
      <c r="C2733" t="s">
        <v>14</v>
      </c>
      <c r="D2733" t="s">
        <v>61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 t="s">
        <v>20</v>
      </c>
      <c r="N2733" t="s">
        <v>71</v>
      </c>
      <c r="O2733" t="s">
        <v>63</v>
      </c>
      <c r="P2733" t="s">
        <v>70</v>
      </c>
      <c r="Q2733" t="s">
        <v>67</v>
      </c>
    </row>
    <row r="2734" spans="1:17" x14ac:dyDescent="0.25">
      <c r="A2734">
        <v>15592816</v>
      </c>
      <c r="B2734">
        <v>623</v>
      </c>
      <c r="C2734" t="s">
        <v>15</v>
      </c>
      <c r="D2734" t="s">
        <v>61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 t="s">
        <v>21</v>
      </c>
      <c r="N2734" t="s">
        <v>62</v>
      </c>
      <c r="O2734" t="s">
        <v>73</v>
      </c>
      <c r="P2734" t="s">
        <v>64</v>
      </c>
      <c r="Q2734" t="s">
        <v>65</v>
      </c>
    </row>
    <row r="2735" spans="1:17" x14ac:dyDescent="0.25">
      <c r="A2735">
        <v>15641480</v>
      </c>
      <c r="B2735">
        <v>571</v>
      </c>
      <c r="C2735" t="s">
        <v>14</v>
      </c>
      <c r="D2735" t="s">
        <v>74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 t="s">
        <v>20</v>
      </c>
      <c r="N2735" t="s">
        <v>68</v>
      </c>
      <c r="O2735" t="s">
        <v>73</v>
      </c>
      <c r="P2735" t="s">
        <v>75</v>
      </c>
      <c r="Q2735" t="s">
        <v>67</v>
      </c>
    </row>
    <row r="2736" spans="1:17" x14ac:dyDescent="0.25">
      <c r="A2736">
        <v>15708505</v>
      </c>
      <c r="B2736">
        <v>641</v>
      </c>
      <c r="C2736" t="s">
        <v>15</v>
      </c>
      <c r="D2736" t="s">
        <v>61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 t="s">
        <v>20</v>
      </c>
      <c r="N2736" t="s">
        <v>62</v>
      </c>
      <c r="O2736" t="s">
        <v>66</v>
      </c>
      <c r="P2736" t="s">
        <v>70</v>
      </c>
      <c r="Q2736" t="s">
        <v>67</v>
      </c>
    </row>
    <row r="2737" spans="1:17" x14ac:dyDescent="0.25">
      <c r="A2737">
        <v>15791131</v>
      </c>
      <c r="B2737">
        <v>551</v>
      </c>
      <c r="C2737" t="s">
        <v>15</v>
      </c>
      <c r="D2737" t="s">
        <v>61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 t="s">
        <v>20</v>
      </c>
      <c r="N2737" t="s">
        <v>68</v>
      </c>
      <c r="O2737" t="s">
        <v>73</v>
      </c>
      <c r="P2737" t="s">
        <v>64</v>
      </c>
      <c r="Q2737" t="s">
        <v>67</v>
      </c>
    </row>
    <row r="2738" spans="1:17" x14ac:dyDescent="0.25">
      <c r="A2738">
        <v>15618225</v>
      </c>
      <c r="B2738">
        <v>741</v>
      </c>
      <c r="C2738" t="s">
        <v>15</v>
      </c>
      <c r="D2738" t="s">
        <v>74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 t="s">
        <v>20</v>
      </c>
      <c r="N2738" t="s">
        <v>77</v>
      </c>
      <c r="O2738" t="s">
        <v>73</v>
      </c>
      <c r="P2738" t="s">
        <v>70</v>
      </c>
      <c r="Q2738" t="s">
        <v>67</v>
      </c>
    </row>
    <row r="2739" spans="1:17" x14ac:dyDescent="0.25">
      <c r="A2739">
        <v>15644724</v>
      </c>
      <c r="B2739">
        <v>472</v>
      </c>
      <c r="C2739" t="s">
        <v>14</v>
      </c>
      <c r="D2739" t="s">
        <v>74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 t="s">
        <v>20</v>
      </c>
      <c r="N2739" t="s">
        <v>68</v>
      </c>
      <c r="O2739" t="s">
        <v>66</v>
      </c>
      <c r="P2739" t="s">
        <v>75</v>
      </c>
      <c r="Q2739" t="s">
        <v>67</v>
      </c>
    </row>
    <row r="2740" spans="1:17" x14ac:dyDescent="0.25">
      <c r="A2740">
        <v>15662098</v>
      </c>
      <c r="B2740">
        <v>650</v>
      </c>
      <c r="C2740" t="s">
        <v>16</v>
      </c>
      <c r="D2740" t="s">
        <v>74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 t="s">
        <v>21</v>
      </c>
      <c r="N2740" t="s">
        <v>62</v>
      </c>
      <c r="O2740" t="s">
        <v>73</v>
      </c>
      <c r="P2740" t="s">
        <v>75</v>
      </c>
      <c r="Q2740" t="s">
        <v>65</v>
      </c>
    </row>
    <row r="2741" spans="1:17" x14ac:dyDescent="0.25">
      <c r="A2741">
        <v>15723894</v>
      </c>
      <c r="B2741">
        <v>625</v>
      </c>
      <c r="C2741" t="s">
        <v>14</v>
      </c>
      <c r="D2741" t="s">
        <v>74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 t="s">
        <v>21</v>
      </c>
      <c r="N2741" t="s">
        <v>62</v>
      </c>
      <c r="O2741" t="s">
        <v>73</v>
      </c>
      <c r="P2741" t="s">
        <v>70</v>
      </c>
      <c r="Q2741" t="s">
        <v>67</v>
      </c>
    </row>
    <row r="2742" spans="1:17" x14ac:dyDescent="0.25">
      <c r="A2742">
        <v>15787699</v>
      </c>
      <c r="B2742">
        <v>650</v>
      </c>
      <c r="C2742" t="s">
        <v>15</v>
      </c>
      <c r="D2742" t="s">
        <v>74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 t="s">
        <v>20</v>
      </c>
      <c r="N2742" t="s">
        <v>62</v>
      </c>
      <c r="O2742" t="s">
        <v>73</v>
      </c>
      <c r="P2742" t="s">
        <v>75</v>
      </c>
      <c r="Q2742" t="s">
        <v>67</v>
      </c>
    </row>
    <row r="2743" spans="1:17" x14ac:dyDescent="0.25">
      <c r="A2743">
        <v>15687738</v>
      </c>
      <c r="B2743">
        <v>535</v>
      </c>
      <c r="C2743" t="s">
        <v>14</v>
      </c>
      <c r="D2743" t="s">
        <v>61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  <c r="M2743" t="s">
        <v>20</v>
      </c>
      <c r="N2743" t="s">
        <v>68</v>
      </c>
      <c r="O2743" t="s">
        <v>63</v>
      </c>
      <c r="P2743" t="s">
        <v>70</v>
      </c>
      <c r="Q2743" t="s">
        <v>67</v>
      </c>
    </row>
    <row r="2744" spans="1:17" x14ac:dyDescent="0.25">
      <c r="A2744">
        <v>15576126</v>
      </c>
      <c r="B2744">
        <v>649</v>
      </c>
      <c r="C2744" t="s">
        <v>14</v>
      </c>
      <c r="D2744" t="s">
        <v>61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 t="s">
        <v>21</v>
      </c>
      <c r="N2744" t="s">
        <v>62</v>
      </c>
      <c r="O2744" t="s">
        <v>73</v>
      </c>
      <c r="P2744" t="s">
        <v>64</v>
      </c>
      <c r="Q2744" t="s">
        <v>67</v>
      </c>
    </row>
    <row r="2745" spans="1:17" x14ac:dyDescent="0.25">
      <c r="A2745">
        <v>15658889</v>
      </c>
      <c r="B2745">
        <v>689</v>
      </c>
      <c r="C2745" t="s">
        <v>14</v>
      </c>
      <c r="D2745" t="s">
        <v>74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 t="s">
        <v>19</v>
      </c>
      <c r="N2745" t="s">
        <v>71</v>
      </c>
      <c r="O2745" t="s">
        <v>73</v>
      </c>
      <c r="P2745" t="s">
        <v>75</v>
      </c>
      <c r="Q2745" t="s">
        <v>65</v>
      </c>
    </row>
    <row r="2746" spans="1:17" x14ac:dyDescent="0.25">
      <c r="A2746">
        <v>15667046</v>
      </c>
      <c r="B2746">
        <v>694</v>
      </c>
      <c r="C2746" t="s">
        <v>16</v>
      </c>
      <c r="D2746" t="s">
        <v>74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 t="s">
        <v>20</v>
      </c>
      <c r="N2746" t="s">
        <v>71</v>
      </c>
      <c r="O2746" t="s">
        <v>73</v>
      </c>
      <c r="P2746" t="s">
        <v>70</v>
      </c>
      <c r="Q2746" t="s">
        <v>67</v>
      </c>
    </row>
    <row r="2747" spans="1:17" x14ac:dyDescent="0.25">
      <c r="A2747">
        <v>15669957</v>
      </c>
      <c r="B2747">
        <v>655</v>
      </c>
      <c r="C2747" t="s">
        <v>15</v>
      </c>
      <c r="D2747" t="s">
        <v>74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 t="s">
        <v>22</v>
      </c>
      <c r="N2747" t="s">
        <v>62</v>
      </c>
      <c r="O2747" t="s">
        <v>73</v>
      </c>
      <c r="P2747" t="s">
        <v>76</v>
      </c>
      <c r="Q2747" t="s">
        <v>67</v>
      </c>
    </row>
    <row r="2748" spans="1:17" x14ac:dyDescent="0.25">
      <c r="A2748">
        <v>15655794</v>
      </c>
      <c r="B2748">
        <v>620</v>
      </c>
      <c r="C2748" t="s">
        <v>14</v>
      </c>
      <c r="D2748" t="s">
        <v>74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 t="s">
        <v>20</v>
      </c>
      <c r="N2748" t="s">
        <v>62</v>
      </c>
      <c r="O2748" t="s">
        <v>63</v>
      </c>
      <c r="P2748" t="s">
        <v>70</v>
      </c>
      <c r="Q2748" t="s">
        <v>67</v>
      </c>
    </row>
    <row r="2749" spans="1:17" x14ac:dyDescent="0.25">
      <c r="A2749">
        <v>15599829</v>
      </c>
      <c r="B2749">
        <v>577</v>
      </c>
      <c r="C2749" t="s">
        <v>14</v>
      </c>
      <c r="D2749" t="s">
        <v>61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 t="s">
        <v>20</v>
      </c>
      <c r="N2749" t="s">
        <v>68</v>
      </c>
      <c r="O2749" t="s">
        <v>63</v>
      </c>
      <c r="P2749" t="s">
        <v>76</v>
      </c>
      <c r="Q2749" t="s">
        <v>67</v>
      </c>
    </row>
    <row r="2750" spans="1:17" x14ac:dyDescent="0.25">
      <c r="A2750">
        <v>15753332</v>
      </c>
      <c r="B2750">
        <v>401</v>
      </c>
      <c r="C2750" t="s">
        <v>15</v>
      </c>
      <c r="D2750" t="s">
        <v>74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 t="s">
        <v>21</v>
      </c>
      <c r="N2750" t="s">
        <v>68</v>
      </c>
      <c r="O2750" t="s">
        <v>73</v>
      </c>
      <c r="P2750" t="s">
        <v>70</v>
      </c>
      <c r="Q2750" t="s">
        <v>65</v>
      </c>
    </row>
    <row r="2751" spans="1:17" x14ac:dyDescent="0.25">
      <c r="A2751">
        <v>15671124</v>
      </c>
      <c r="B2751">
        <v>599</v>
      </c>
      <c r="C2751" t="s">
        <v>14</v>
      </c>
      <c r="D2751" t="s">
        <v>74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 t="s">
        <v>19</v>
      </c>
      <c r="N2751" t="s">
        <v>62</v>
      </c>
      <c r="O2751" t="s">
        <v>73</v>
      </c>
      <c r="P2751" t="s">
        <v>70</v>
      </c>
      <c r="Q2751" t="s">
        <v>67</v>
      </c>
    </row>
    <row r="2752" spans="1:17" x14ac:dyDescent="0.25">
      <c r="A2752">
        <v>15767474</v>
      </c>
      <c r="B2752">
        <v>481</v>
      </c>
      <c r="C2752" t="s">
        <v>14</v>
      </c>
      <c r="D2752" t="s">
        <v>61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 t="s">
        <v>22</v>
      </c>
      <c r="N2752" t="s">
        <v>68</v>
      </c>
      <c r="O2752" t="s">
        <v>63</v>
      </c>
      <c r="P2752" t="s">
        <v>76</v>
      </c>
      <c r="Q2752" t="s">
        <v>65</v>
      </c>
    </row>
    <row r="2753" spans="1:17" x14ac:dyDescent="0.25">
      <c r="A2753">
        <v>15720671</v>
      </c>
      <c r="B2753">
        <v>704</v>
      </c>
      <c r="C2753" t="s">
        <v>14</v>
      </c>
      <c r="D2753" t="s">
        <v>74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 t="s">
        <v>21</v>
      </c>
      <c r="N2753" t="s">
        <v>71</v>
      </c>
      <c r="O2753" t="s">
        <v>73</v>
      </c>
      <c r="P2753" t="s">
        <v>70</v>
      </c>
      <c r="Q2753" t="s">
        <v>67</v>
      </c>
    </row>
    <row r="2754" spans="1:17" x14ac:dyDescent="0.25">
      <c r="A2754">
        <v>15626787</v>
      </c>
      <c r="B2754">
        <v>698</v>
      </c>
      <c r="C2754" t="s">
        <v>16</v>
      </c>
      <c r="D2754" t="s">
        <v>61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 t="s">
        <v>20</v>
      </c>
      <c r="N2754" t="s">
        <v>71</v>
      </c>
      <c r="O2754" t="s">
        <v>69</v>
      </c>
      <c r="P2754" t="s">
        <v>70</v>
      </c>
      <c r="Q2754" t="s">
        <v>65</v>
      </c>
    </row>
    <row r="2755" spans="1:17" x14ac:dyDescent="0.25">
      <c r="A2755">
        <v>15774491</v>
      </c>
      <c r="B2755">
        <v>480</v>
      </c>
      <c r="C2755" t="s">
        <v>14</v>
      </c>
      <c r="D2755" t="s">
        <v>61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 t="s">
        <v>19</v>
      </c>
      <c r="N2755" t="s">
        <v>68</v>
      </c>
      <c r="O2755" t="s">
        <v>63</v>
      </c>
      <c r="P2755" t="s">
        <v>70</v>
      </c>
      <c r="Q2755" t="s">
        <v>67</v>
      </c>
    </row>
    <row r="2756" spans="1:17" x14ac:dyDescent="0.25">
      <c r="A2756">
        <v>15579647</v>
      </c>
      <c r="B2756">
        <v>682</v>
      </c>
      <c r="C2756" t="s">
        <v>14</v>
      </c>
      <c r="D2756" t="s">
        <v>74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  <c r="M2756" t="s">
        <v>21</v>
      </c>
      <c r="N2756" t="s">
        <v>71</v>
      </c>
      <c r="O2756" t="s">
        <v>63</v>
      </c>
      <c r="P2756" t="s">
        <v>64</v>
      </c>
      <c r="Q2756" t="s">
        <v>67</v>
      </c>
    </row>
    <row r="2757" spans="1:17" x14ac:dyDescent="0.25">
      <c r="A2757">
        <v>15625522</v>
      </c>
      <c r="B2757">
        <v>700</v>
      </c>
      <c r="C2757" t="s">
        <v>16</v>
      </c>
      <c r="D2757" t="s">
        <v>74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 t="s">
        <v>20</v>
      </c>
      <c r="N2757" t="s">
        <v>71</v>
      </c>
      <c r="O2757" t="s">
        <v>63</v>
      </c>
      <c r="P2757" t="s">
        <v>70</v>
      </c>
      <c r="Q2757" t="s">
        <v>67</v>
      </c>
    </row>
    <row r="2758" spans="1:17" x14ac:dyDescent="0.25">
      <c r="A2758">
        <v>15765806</v>
      </c>
      <c r="B2758">
        <v>492</v>
      </c>
      <c r="C2758" t="s">
        <v>14</v>
      </c>
      <c r="D2758" t="s">
        <v>74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  <c r="M2758" t="s">
        <v>19</v>
      </c>
      <c r="N2758" t="s">
        <v>68</v>
      </c>
      <c r="O2758" t="s">
        <v>73</v>
      </c>
      <c r="P2758" t="s">
        <v>64</v>
      </c>
      <c r="Q2758" t="s">
        <v>67</v>
      </c>
    </row>
    <row r="2759" spans="1:17" x14ac:dyDescent="0.25">
      <c r="A2759">
        <v>15566708</v>
      </c>
      <c r="B2759">
        <v>444</v>
      </c>
      <c r="C2759" t="s">
        <v>14</v>
      </c>
      <c r="D2759" t="s">
        <v>61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 t="s">
        <v>21</v>
      </c>
      <c r="N2759" t="s">
        <v>68</v>
      </c>
      <c r="O2759" t="s">
        <v>63</v>
      </c>
      <c r="P2759" t="s">
        <v>75</v>
      </c>
      <c r="Q2759" t="s">
        <v>65</v>
      </c>
    </row>
    <row r="2760" spans="1:17" x14ac:dyDescent="0.25">
      <c r="A2760">
        <v>15668347</v>
      </c>
      <c r="B2760">
        <v>624</v>
      </c>
      <c r="C2760" t="s">
        <v>14</v>
      </c>
      <c r="D2760" t="s">
        <v>74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 t="s">
        <v>20</v>
      </c>
      <c r="N2760" t="s">
        <v>62</v>
      </c>
      <c r="O2760" t="s">
        <v>63</v>
      </c>
      <c r="P2760" t="s">
        <v>70</v>
      </c>
      <c r="Q2760" t="s">
        <v>67</v>
      </c>
    </row>
    <row r="2761" spans="1:17" x14ac:dyDescent="0.25">
      <c r="A2761">
        <v>15575214</v>
      </c>
      <c r="B2761">
        <v>709</v>
      </c>
      <c r="C2761" t="s">
        <v>14</v>
      </c>
      <c r="D2761" t="s">
        <v>74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 t="s">
        <v>20</v>
      </c>
      <c r="N2761" t="s">
        <v>71</v>
      </c>
      <c r="O2761" t="s">
        <v>63</v>
      </c>
      <c r="P2761" t="s">
        <v>70</v>
      </c>
      <c r="Q2761" t="s">
        <v>67</v>
      </c>
    </row>
    <row r="2762" spans="1:17" x14ac:dyDescent="0.25">
      <c r="A2762">
        <v>15591123</v>
      </c>
      <c r="B2762">
        <v>557</v>
      </c>
      <c r="C2762" t="s">
        <v>15</v>
      </c>
      <c r="D2762" t="s">
        <v>74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  <c r="M2762" t="s">
        <v>23</v>
      </c>
      <c r="N2762" t="s">
        <v>68</v>
      </c>
      <c r="O2762" t="s">
        <v>73</v>
      </c>
      <c r="P2762" t="s">
        <v>64</v>
      </c>
      <c r="Q2762" t="s">
        <v>67</v>
      </c>
    </row>
    <row r="2763" spans="1:17" x14ac:dyDescent="0.25">
      <c r="A2763">
        <v>15573280</v>
      </c>
      <c r="B2763">
        <v>646</v>
      </c>
      <c r="C2763" t="s">
        <v>15</v>
      </c>
      <c r="D2763" t="s">
        <v>74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 t="s">
        <v>22</v>
      </c>
      <c r="N2763" t="s">
        <v>62</v>
      </c>
      <c r="O2763" t="s">
        <v>73</v>
      </c>
      <c r="P2763" t="s">
        <v>70</v>
      </c>
      <c r="Q2763" t="s">
        <v>67</v>
      </c>
    </row>
    <row r="2764" spans="1:17" x14ac:dyDescent="0.25">
      <c r="A2764">
        <v>15589018</v>
      </c>
      <c r="B2764">
        <v>719</v>
      </c>
      <c r="C2764" t="s">
        <v>15</v>
      </c>
      <c r="D2764" t="s">
        <v>74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 t="s">
        <v>19</v>
      </c>
      <c r="N2764" t="s">
        <v>71</v>
      </c>
      <c r="O2764" t="s">
        <v>73</v>
      </c>
      <c r="P2764" t="s">
        <v>75</v>
      </c>
      <c r="Q2764" t="s">
        <v>67</v>
      </c>
    </row>
    <row r="2765" spans="1:17" x14ac:dyDescent="0.25">
      <c r="A2765">
        <v>15654495</v>
      </c>
      <c r="B2765">
        <v>706</v>
      </c>
      <c r="C2765" t="s">
        <v>15</v>
      </c>
      <c r="D2765" t="s">
        <v>61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  <c r="M2765" t="s">
        <v>21</v>
      </c>
      <c r="N2765" t="s">
        <v>71</v>
      </c>
      <c r="O2765" t="s">
        <v>73</v>
      </c>
      <c r="P2765" t="s">
        <v>70</v>
      </c>
      <c r="Q2765" t="s">
        <v>67</v>
      </c>
    </row>
    <row r="2766" spans="1:17" x14ac:dyDescent="0.25">
      <c r="A2766">
        <v>15597265</v>
      </c>
      <c r="B2766">
        <v>660</v>
      </c>
      <c r="C2766" t="s">
        <v>14</v>
      </c>
      <c r="D2766" t="s">
        <v>74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 t="s">
        <v>20</v>
      </c>
      <c r="N2766" t="s">
        <v>62</v>
      </c>
      <c r="O2766" t="s">
        <v>63</v>
      </c>
      <c r="P2766" t="s">
        <v>70</v>
      </c>
      <c r="Q2766" t="s">
        <v>67</v>
      </c>
    </row>
    <row r="2767" spans="1:17" x14ac:dyDescent="0.25">
      <c r="A2767">
        <v>15733876</v>
      </c>
      <c r="B2767">
        <v>667</v>
      </c>
      <c r="C2767" t="s">
        <v>14</v>
      </c>
      <c r="D2767" t="s">
        <v>74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 t="s">
        <v>20</v>
      </c>
      <c r="N2767" t="s">
        <v>62</v>
      </c>
      <c r="O2767" t="s">
        <v>63</v>
      </c>
      <c r="P2767" t="s">
        <v>76</v>
      </c>
      <c r="Q2767" t="s">
        <v>67</v>
      </c>
    </row>
    <row r="2768" spans="1:17" x14ac:dyDescent="0.25">
      <c r="A2768">
        <v>15677217</v>
      </c>
      <c r="B2768">
        <v>705</v>
      </c>
      <c r="C2768" t="s">
        <v>14</v>
      </c>
      <c r="D2768" t="s">
        <v>74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 t="s">
        <v>20</v>
      </c>
      <c r="N2768" t="s">
        <v>71</v>
      </c>
      <c r="O2768" t="s">
        <v>63</v>
      </c>
      <c r="P2768" t="s">
        <v>64</v>
      </c>
      <c r="Q2768" t="s">
        <v>67</v>
      </c>
    </row>
    <row r="2769" spans="1:17" x14ac:dyDescent="0.25">
      <c r="A2769">
        <v>15747265</v>
      </c>
      <c r="B2769">
        <v>598</v>
      </c>
      <c r="C2769" t="s">
        <v>15</v>
      </c>
      <c r="D2769" t="s">
        <v>61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 t="s">
        <v>19</v>
      </c>
      <c r="N2769" t="s">
        <v>62</v>
      </c>
      <c r="O2769" t="s">
        <v>69</v>
      </c>
      <c r="P2769" t="s">
        <v>76</v>
      </c>
      <c r="Q2769" t="s">
        <v>67</v>
      </c>
    </row>
    <row r="2770" spans="1:17" x14ac:dyDescent="0.25">
      <c r="A2770">
        <v>15713379</v>
      </c>
      <c r="B2770">
        <v>669</v>
      </c>
      <c r="C2770" t="s">
        <v>14</v>
      </c>
      <c r="D2770" t="s">
        <v>74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 t="s">
        <v>19</v>
      </c>
      <c r="N2770" t="s">
        <v>62</v>
      </c>
      <c r="O2770" t="s">
        <v>63</v>
      </c>
      <c r="P2770" t="s">
        <v>75</v>
      </c>
      <c r="Q2770" t="s">
        <v>67</v>
      </c>
    </row>
    <row r="2771" spans="1:17" x14ac:dyDescent="0.25">
      <c r="A2771">
        <v>15730433</v>
      </c>
      <c r="B2771">
        <v>580</v>
      </c>
      <c r="C2771" t="s">
        <v>15</v>
      </c>
      <c r="D2771" t="s">
        <v>61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 t="s">
        <v>20</v>
      </c>
      <c r="N2771" t="s">
        <v>62</v>
      </c>
      <c r="O2771" t="s">
        <v>73</v>
      </c>
      <c r="P2771" t="s">
        <v>64</v>
      </c>
      <c r="Q2771" t="s">
        <v>65</v>
      </c>
    </row>
    <row r="2772" spans="1:17" x14ac:dyDescent="0.25">
      <c r="A2772">
        <v>15693347</v>
      </c>
      <c r="B2772">
        <v>676</v>
      </c>
      <c r="C2772" t="s">
        <v>14</v>
      </c>
      <c r="D2772" t="s">
        <v>61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 t="s">
        <v>20</v>
      </c>
      <c r="N2772" t="s">
        <v>71</v>
      </c>
      <c r="O2772" t="s">
        <v>63</v>
      </c>
      <c r="P2772" t="s">
        <v>75</v>
      </c>
      <c r="Q2772" t="s">
        <v>67</v>
      </c>
    </row>
    <row r="2773" spans="1:17" x14ac:dyDescent="0.25">
      <c r="A2773">
        <v>15715465</v>
      </c>
      <c r="B2773">
        <v>714</v>
      </c>
      <c r="C2773" t="s">
        <v>15</v>
      </c>
      <c r="D2773" t="s">
        <v>74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 t="s">
        <v>19</v>
      </c>
      <c r="N2773" t="s">
        <v>71</v>
      </c>
      <c r="O2773" t="s">
        <v>66</v>
      </c>
      <c r="P2773" t="s">
        <v>70</v>
      </c>
      <c r="Q2773" t="s">
        <v>67</v>
      </c>
    </row>
    <row r="2774" spans="1:17" x14ac:dyDescent="0.25">
      <c r="A2774">
        <v>15680736</v>
      </c>
      <c r="B2774">
        <v>597</v>
      </c>
      <c r="C2774" t="s">
        <v>15</v>
      </c>
      <c r="D2774" t="s">
        <v>61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 t="s">
        <v>23</v>
      </c>
      <c r="N2774" t="s">
        <v>62</v>
      </c>
      <c r="O2774" t="s">
        <v>73</v>
      </c>
      <c r="P2774" t="s">
        <v>70</v>
      </c>
      <c r="Q2774" t="s">
        <v>67</v>
      </c>
    </row>
    <row r="2775" spans="1:17" x14ac:dyDescent="0.25">
      <c r="A2775">
        <v>15610765</v>
      </c>
      <c r="B2775">
        <v>559</v>
      </c>
      <c r="C2775" t="s">
        <v>14</v>
      </c>
      <c r="D2775" t="s">
        <v>74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 t="s">
        <v>19</v>
      </c>
      <c r="N2775" t="s">
        <v>68</v>
      </c>
      <c r="O2775" t="s">
        <v>63</v>
      </c>
      <c r="P2775" t="s">
        <v>64</v>
      </c>
      <c r="Q2775" t="s">
        <v>67</v>
      </c>
    </row>
    <row r="2776" spans="1:17" x14ac:dyDescent="0.25">
      <c r="A2776">
        <v>15650034</v>
      </c>
      <c r="B2776">
        <v>564</v>
      </c>
      <c r="C2776" t="s">
        <v>14</v>
      </c>
      <c r="D2776" t="s">
        <v>61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  <c r="M2776" t="s">
        <v>19</v>
      </c>
      <c r="N2776" t="s">
        <v>68</v>
      </c>
      <c r="O2776" t="s">
        <v>63</v>
      </c>
      <c r="P2776" t="s">
        <v>64</v>
      </c>
      <c r="Q2776" t="s">
        <v>67</v>
      </c>
    </row>
    <row r="2777" spans="1:17" x14ac:dyDescent="0.25">
      <c r="A2777">
        <v>15782468</v>
      </c>
      <c r="B2777">
        <v>850</v>
      </c>
      <c r="C2777" t="s">
        <v>16</v>
      </c>
      <c r="D2777" t="s">
        <v>74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 t="s">
        <v>22</v>
      </c>
      <c r="N2777" t="s">
        <v>72</v>
      </c>
      <c r="O2777" t="s">
        <v>73</v>
      </c>
      <c r="P2777" t="s">
        <v>75</v>
      </c>
      <c r="Q2777" t="s">
        <v>65</v>
      </c>
    </row>
    <row r="2778" spans="1:17" x14ac:dyDescent="0.25">
      <c r="A2778">
        <v>15685109</v>
      </c>
      <c r="B2778">
        <v>689</v>
      </c>
      <c r="C2778" t="s">
        <v>14</v>
      </c>
      <c r="D2778" t="s">
        <v>74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 t="s">
        <v>20</v>
      </c>
      <c r="N2778" t="s">
        <v>71</v>
      </c>
      <c r="O2778" t="s">
        <v>63</v>
      </c>
      <c r="P2778" t="s">
        <v>70</v>
      </c>
      <c r="Q2778" t="s">
        <v>67</v>
      </c>
    </row>
    <row r="2779" spans="1:17" x14ac:dyDescent="0.25">
      <c r="A2779">
        <v>15776233</v>
      </c>
      <c r="B2779">
        <v>758</v>
      </c>
      <c r="C2779" t="s">
        <v>15</v>
      </c>
      <c r="D2779" t="s">
        <v>61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 t="s">
        <v>23</v>
      </c>
      <c r="N2779" t="s">
        <v>77</v>
      </c>
      <c r="O2779" t="s">
        <v>73</v>
      </c>
      <c r="P2779" t="s">
        <v>70</v>
      </c>
      <c r="Q2779" t="s">
        <v>65</v>
      </c>
    </row>
    <row r="2780" spans="1:17" x14ac:dyDescent="0.25">
      <c r="A2780">
        <v>15761141</v>
      </c>
      <c r="B2780">
        <v>604</v>
      </c>
      <c r="C2780" t="s">
        <v>16</v>
      </c>
      <c r="D2780" t="s">
        <v>61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 t="s">
        <v>23</v>
      </c>
      <c r="N2780" t="s">
        <v>62</v>
      </c>
      <c r="O2780" t="s">
        <v>63</v>
      </c>
      <c r="P2780" t="s">
        <v>76</v>
      </c>
      <c r="Q2780" t="s">
        <v>67</v>
      </c>
    </row>
    <row r="2781" spans="1:17" x14ac:dyDescent="0.25">
      <c r="A2781">
        <v>15781702</v>
      </c>
      <c r="B2781">
        <v>733</v>
      </c>
      <c r="C2781" t="s">
        <v>15</v>
      </c>
      <c r="D2781" t="s">
        <v>74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 t="s">
        <v>20</v>
      </c>
      <c r="N2781" t="s">
        <v>71</v>
      </c>
      <c r="O2781" t="s">
        <v>73</v>
      </c>
      <c r="P2781" t="s">
        <v>76</v>
      </c>
      <c r="Q2781" t="s">
        <v>67</v>
      </c>
    </row>
    <row r="2782" spans="1:17" x14ac:dyDescent="0.25">
      <c r="A2782">
        <v>15790235</v>
      </c>
      <c r="B2782">
        <v>778</v>
      </c>
      <c r="C2782" t="s">
        <v>16</v>
      </c>
      <c r="D2782" t="s">
        <v>74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 t="s">
        <v>21</v>
      </c>
      <c r="N2782" t="s">
        <v>77</v>
      </c>
      <c r="O2782" t="s">
        <v>73</v>
      </c>
      <c r="P2782" t="s">
        <v>70</v>
      </c>
      <c r="Q2782" t="s">
        <v>67</v>
      </c>
    </row>
    <row r="2783" spans="1:17" x14ac:dyDescent="0.25">
      <c r="A2783">
        <v>15641416</v>
      </c>
      <c r="B2783">
        <v>732</v>
      </c>
      <c r="C2783" t="s">
        <v>15</v>
      </c>
      <c r="D2783" t="s">
        <v>61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 t="s">
        <v>23</v>
      </c>
      <c r="N2783" t="s">
        <v>71</v>
      </c>
      <c r="O2783" t="s">
        <v>66</v>
      </c>
      <c r="P2783" t="s">
        <v>76</v>
      </c>
      <c r="Q2783" t="s">
        <v>65</v>
      </c>
    </row>
    <row r="2784" spans="1:17" x14ac:dyDescent="0.25">
      <c r="A2784">
        <v>15775234</v>
      </c>
      <c r="B2784">
        <v>646</v>
      </c>
      <c r="C2784" t="s">
        <v>14</v>
      </c>
      <c r="D2784" t="s">
        <v>74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 t="s">
        <v>19</v>
      </c>
      <c r="N2784" t="s">
        <v>62</v>
      </c>
      <c r="O2784" t="s">
        <v>63</v>
      </c>
      <c r="P2784" t="s">
        <v>70</v>
      </c>
      <c r="Q2784" t="s">
        <v>67</v>
      </c>
    </row>
    <row r="2785" spans="1:17" x14ac:dyDescent="0.25">
      <c r="A2785">
        <v>15659475</v>
      </c>
      <c r="B2785">
        <v>597</v>
      </c>
      <c r="C2785" t="s">
        <v>14</v>
      </c>
      <c r="D2785" t="s">
        <v>61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 t="s">
        <v>20</v>
      </c>
      <c r="N2785" t="s">
        <v>62</v>
      </c>
      <c r="O2785" t="s">
        <v>73</v>
      </c>
      <c r="P2785" t="s">
        <v>70</v>
      </c>
      <c r="Q2785" t="s">
        <v>67</v>
      </c>
    </row>
    <row r="2786" spans="1:17" x14ac:dyDescent="0.25">
      <c r="A2786">
        <v>15642202</v>
      </c>
      <c r="B2786">
        <v>821</v>
      </c>
      <c r="C2786" t="s">
        <v>15</v>
      </c>
      <c r="D2786" t="s">
        <v>61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 t="s">
        <v>20</v>
      </c>
      <c r="N2786" t="s">
        <v>72</v>
      </c>
      <c r="O2786" t="s">
        <v>73</v>
      </c>
      <c r="P2786" t="s">
        <v>75</v>
      </c>
      <c r="Q2786" t="s">
        <v>67</v>
      </c>
    </row>
    <row r="2787" spans="1:17" x14ac:dyDescent="0.25">
      <c r="A2787">
        <v>15771417</v>
      </c>
      <c r="B2787">
        <v>640</v>
      </c>
      <c r="C2787" t="s">
        <v>14</v>
      </c>
      <c r="D2787" t="s">
        <v>74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 t="s">
        <v>21</v>
      </c>
      <c r="N2787" t="s">
        <v>62</v>
      </c>
      <c r="O2787" t="s">
        <v>73</v>
      </c>
      <c r="P2787" t="s">
        <v>70</v>
      </c>
      <c r="Q2787" t="s">
        <v>65</v>
      </c>
    </row>
    <row r="2788" spans="1:17" x14ac:dyDescent="0.25">
      <c r="A2788">
        <v>15585100</v>
      </c>
      <c r="B2788">
        <v>511</v>
      </c>
      <c r="C2788" t="s">
        <v>15</v>
      </c>
      <c r="D2788" t="s">
        <v>61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 t="s">
        <v>21</v>
      </c>
      <c r="N2788" t="s">
        <v>68</v>
      </c>
      <c r="O2788" t="s">
        <v>73</v>
      </c>
      <c r="P2788" t="s">
        <v>76</v>
      </c>
      <c r="Q2788" t="s">
        <v>65</v>
      </c>
    </row>
    <row r="2789" spans="1:17" x14ac:dyDescent="0.25">
      <c r="A2789">
        <v>15700487</v>
      </c>
      <c r="B2789">
        <v>805</v>
      </c>
      <c r="C2789" t="s">
        <v>14</v>
      </c>
      <c r="D2789" t="s">
        <v>74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 t="s">
        <v>21</v>
      </c>
      <c r="N2789" t="s">
        <v>72</v>
      </c>
      <c r="O2789" t="s">
        <v>73</v>
      </c>
      <c r="P2789" t="s">
        <v>70</v>
      </c>
      <c r="Q2789" t="s">
        <v>65</v>
      </c>
    </row>
    <row r="2790" spans="1:17" x14ac:dyDescent="0.25">
      <c r="A2790">
        <v>15726589</v>
      </c>
      <c r="B2790">
        <v>540</v>
      </c>
      <c r="C2790" t="s">
        <v>15</v>
      </c>
      <c r="D2790" t="s">
        <v>74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 t="s">
        <v>20</v>
      </c>
      <c r="N2790" t="s">
        <v>68</v>
      </c>
      <c r="O2790" t="s">
        <v>66</v>
      </c>
      <c r="P2790" t="s">
        <v>64</v>
      </c>
      <c r="Q2790" t="s">
        <v>67</v>
      </c>
    </row>
    <row r="2791" spans="1:17" x14ac:dyDescent="0.25">
      <c r="A2791">
        <v>15747503</v>
      </c>
      <c r="B2791">
        <v>705</v>
      </c>
      <c r="C2791" t="s">
        <v>16</v>
      </c>
      <c r="D2791" t="s">
        <v>74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 t="s">
        <v>21</v>
      </c>
      <c r="N2791" t="s">
        <v>71</v>
      </c>
      <c r="O2791" t="s">
        <v>69</v>
      </c>
      <c r="P2791" t="s">
        <v>64</v>
      </c>
      <c r="Q2791" t="s">
        <v>65</v>
      </c>
    </row>
    <row r="2792" spans="1:17" x14ac:dyDescent="0.25">
      <c r="A2792">
        <v>15595883</v>
      </c>
      <c r="B2792">
        <v>540</v>
      </c>
      <c r="C2792" t="s">
        <v>15</v>
      </c>
      <c r="D2792" t="s">
        <v>74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 t="s">
        <v>20</v>
      </c>
      <c r="N2792" t="s">
        <v>68</v>
      </c>
      <c r="O2792" t="s">
        <v>73</v>
      </c>
      <c r="P2792" t="s">
        <v>75</v>
      </c>
      <c r="Q2792" t="s">
        <v>67</v>
      </c>
    </row>
    <row r="2793" spans="1:17" x14ac:dyDescent="0.25">
      <c r="A2793">
        <v>15663826</v>
      </c>
      <c r="B2793">
        <v>532</v>
      </c>
      <c r="C2793" t="s">
        <v>16</v>
      </c>
      <c r="D2793" t="s">
        <v>61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 t="s">
        <v>23</v>
      </c>
      <c r="N2793" t="s">
        <v>68</v>
      </c>
      <c r="O2793" t="s">
        <v>63</v>
      </c>
      <c r="P2793" t="s">
        <v>75</v>
      </c>
      <c r="Q2793" t="s">
        <v>67</v>
      </c>
    </row>
    <row r="2794" spans="1:17" x14ac:dyDescent="0.25">
      <c r="A2794">
        <v>15742820</v>
      </c>
      <c r="B2794">
        <v>535</v>
      </c>
      <c r="C2794" t="s">
        <v>14</v>
      </c>
      <c r="D2794" t="s">
        <v>61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 t="s">
        <v>21</v>
      </c>
      <c r="N2794" t="s">
        <v>68</v>
      </c>
      <c r="O2794" t="s">
        <v>63</v>
      </c>
      <c r="P2794" t="s">
        <v>64</v>
      </c>
      <c r="Q2794" t="s">
        <v>67</v>
      </c>
    </row>
    <row r="2795" spans="1:17" x14ac:dyDescent="0.25">
      <c r="A2795">
        <v>15624793</v>
      </c>
      <c r="B2795">
        <v>627</v>
      </c>
      <c r="C2795" t="s">
        <v>15</v>
      </c>
      <c r="D2795" t="s">
        <v>74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 t="s">
        <v>19</v>
      </c>
      <c r="N2795" t="s">
        <v>62</v>
      </c>
      <c r="O2795" t="s">
        <v>69</v>
      </c>
      <c r="P2795" t="s">
        <v>75</v>
      </c>
      <c r="Q2795" t="s">
        <v>67</v>
      </c>
    </row>
    <row r="2796" spans="1:17" x14ac:dyDescent="0.25">
      <c r="A2796">
        <v>15597930</v>
      </c>
      <c r="B2796">
        <v>646</v>
      </c>
      <c r="C2796" t="s">
        <v>14</v>
      </c>
      <c r="D2796" t="s">
        <v>74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 t="s">
        <v>22</v>
      </c>
      <c r="N2796" t="s">
        <v>62</v>
      </c>
      <c r="O2796" t="s">
        <v>66</v>
      </c>
      <c r="P2796" t="s">
        <v>70</v>
      </c>
      <c r="Q2796" t="s">
        <v>65</v>
      </c>
    </row>
    <row r="2797" spans="1:17" x14ac:dyDescent="0.25">
      <c r="A2797">
        <v>15665110</v>
      </c>
      <c r="B2797">
        <v>515</v>
      </c>
      <c r="C2797" t="s">
        <v>14</v>
      </c>
      <c r="D2797" t="s">
        <v>61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 t="s">
        <v>19</v>
      </c>
      <c r="N2797" t="s">
        <v>68</v>
      </c>
      <c r="O2797" t="s">
        <v>66</v>
      </c>
      <c r="P2797" t="s">
        <v>70</v>
      </c>
      <c r="Q2797" t="s">
        <v>67</v>
      </c>
    </row>
    <row r="2798" spans="1:17" x14ac:dyDescent="0.25">
      <c r="A2798">
        <v>15770719</v>
      </c>
      <c r="B2798">
        <v>697</v>
      </c>
      <c r="C2798" t="s">
        <v>14</v>
      </c>
      <c r="D2798" t="s">
        <v>61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 t="s">
        <v>20</v>
      </c>
      <c r="N2798" t="s">
        <v>71</v>
      </c>
      <c r="O2798" t="s">
        <v>69</v>
      </c>
      <c r="P2798" t="s">
        <v>70</v>
      </c>
      <c r="Q2798" t="s">
        <v>67</v>
      </c>
    </row>
    <row r="2799" spans="1:17" x14ac:dyDescent="0.25">
      <c r="A2799">
        <v>15731327</v>
      </c>
      <c r="B2799">
        <v>652</v>
      </c>
      <c r="C2799" t="s">
        <v>15</v>
      </c>
      <c r="D2799" t="s">
        <v>74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  <c r="M2799" t="s">
        <v>19</v>
      </c>
      <c r="N2799" t="s">
        <v>62</v>
      </c>
      <c r="O2799" t="s">
        <v>69</v>
      </c>
      <c r="P2799" t="s">
        <v>64</v>
      </c>
      <c r="Q2799" t="s">
        <v>67</v>
      </c>
    </row>
    <row r="2800" spans="1:17" x14ac:dyDescent="0.25">
      <c r="A2800">
        <v>15576044</v>
      </c>
      <c r="B2800">
        <v>579</v>
      </c>
      <c r="C2800" t="s">
        <v>15</v>
      </c>
      <c r="D2800" t="s">
        <v>74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  <c r="M2800" t="s">
        <v>19</v>
      </c>
      <c r="N2800" t="s">
        <v>68</v>
      </c>
      <c r="O2800" t="s">
        <v>69</v>
      </c>
      <c r="P2800" t="s">
        <v>70</v>
      </c>
      <c r="Q2800" t="s">
        <v>67</v>
      </c>
    </row>
    <row r="2801" spans="1:17" x14ac:dyDescent="0.25">
      <c r="A2801">
        <v>15775662</v>
      </c>
      <c r="B2801">
        <v>760</v>
      </c>
      <c r="C2801" t="s">
        <v>14</v>
      </c>
      <c r="D2801" t="s">
        <v>74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 t="s">
        <v>21</v>
      </c>
      <c r="N2801" t="s">
        <v>77</v>
      </c>
      <c r="O2801" t="s">
        <v>73</v>
      </c>
      <c r="P2801" t="s">
        <v>70</v>
      </c>
      <c r="Q2801" t="s">
        <v>67</v>
      </c>
    </row>
    <row r="2802" spans="1:17" x14ac:dyDescent="0.25">
      <c r="A2802">
        <v>15646817</v>
      </c>
      <c r="B2802">
        <v>769</v>
      </c>
      <c r="C2802" t="s">
        <v>14</v>
      </c>
      <c r="D2802" t="s">
        <v>74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 t="s">
        <v>22</v>
      </c>
      <c r="N2802" t="s">
        <v>77</v>
      </c>
      <c r="O2802" t="s">
        <v>69</v>
      </c>
      <c r="P2802" t="s">
        <v>76</v>
      </c>
      <c r="Q2802" t="s">
        <v>67</v>
      </c>
    </row>
    <row r="2803" spans="1:17" x14ac:dyDescent="0.25">
      <c r="A2803">
        <v>15596060</v>
      </c>
      <c r="B2803">
        <v>498</v>
      </c>
      <c r="C2803" t="s">
        <v>16</v>
      </c>
      <c r="D2803" t="s">
        <v>74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 t="s">
        <v>19</v>
      </c>
      <c r="N2803" t="s">
        <v>68</v>
      </c>
      <c r="O2803" t="s">
        <v>73</v>
      </c>
      <c r="P2803" t="s">
        <v>70</v>
      </c>
      <c r="Q2803" t="s">
        <v>67</v>
      </c>
    </row>
    <row r="2804" spans="1:17" x14ac:dyDescent="0.25">
      <c r="A2804">
        <v>15723299</v>
      </c>
      <c r="B2804">
        <v>774</v>
      </c>
      <c r="C2804" t="s">
        <v>14</v>
      </c>
      <c r="D2804" t="s">
        <v>74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 t="s">
        <v>22</v>
      </c>
      <c r="N2804" t="s">
        <v>77</v>
      </c>
      <c r="O2804" t="s">
        <v>73</v>
      </c>
      <c r="P2804" t="s">
        <v>75</v>
      </c>
      <c r="Q2804" t="s">
        <v>65</v>
      </c>
    </row>
    <row r="2805" spans="1:17" x14ac:dyDescent="0.25">
      <c r="A2805">
        <v>15636982</v>
      </c>
      <c r="B2805">
        <v>705</v>
      </c>
      <c r="C2805" t="s">
        <v>15</v>
      </c>
      <c r="D2805" t="s">
        <v>61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 t="s">
        <v>21</v>
      </c>
      <c r="N2805" t="s">
        <v>71</v>
      </c>
      <c r="O2805" t="s">
        <v>66</v>
      </c>
      <c r="P2805" t="s">
        <v>70</v>
      </c>
      <c r="Q2805" t="s">
        <v>67</v>
      </c>
    </row>
    <row r="2806" spans="1:17" x14ac:dyDescent="0.25">
      <c r="A2806">
        <v>15751175</v>
      </c>
      <c r="B2806">
        <v>648</v>
      </c>
      <c r="C2806" t="s">
        <v>14</v>
      </c>
      <c r="D2806" t="s">
        <v>61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 t="s">
        <v>21</v>
      </c>
      <c r="N2806" t="s">
        <v>62</v>
      </c>
      <c r="O2806" t="s">
        <v>63</v>
      </c>
      <c r="P2806" t="s">
        <v>64</v>
      </c>
      <c r="Q2806" t="s">
        <v>67</v>
      </c>
    </row>
    <row r="2807" spans="1:17" x14ac:dyDescent="0.25">
      <c r="A2807">
        <v>15618936</v>
      </c>
      <c r="B2807">
        <v>688</v>
      </c>
      <c r="C2807" t="s">
        <v>14</v>
      </c>
      <c r="D2807" t="s">
        <v>61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 t="s">
        <v>22</v>
      </c>
      <c r="N2807" t="s">
        <v>71</v>
      </c>
      <c r="O2807" t="s">
        <v>63</v>
      </c>
      <c r="P2807" t="s">
        <v>75</v>
      </c>
      <c r="Q2807" t="s">
        <v>65</v>
      </c>
    </row>
    <row r="2808" spans="1:17" x14ac:dyDescent="0.25">
      <c r="A2808">
        <v>15787529</v>
      </c>
      <c r="B2808">
        <v>592</v>
      </c>
      <c r="C2808" t="s">
        <v>16</v>
      </c>
      <c r="D2808" t="s">
        <v>74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 t="s">
        <v>20</v>
      </c>
      <c r="N2808" t="s">
        <v>62</v>
      </c>
      <c r="O2808" t="s">
        <v>63</v>
      </c>
      <c r="P2808" t="s">
        <v>64</v>
      </c>
      <c r="Q2808" t="s">
        <v>65</v>
      </c>
    </row>
    <row r="2809" spans="1:17" x14ac:dyDescent="0.25">
      <c r="A2809">
        <v>15780128</v>
      </c>
      <c r="B2809">
        <v>705</v>
      </c>
      <c r="C2809" t="s">
        <v>14</v>
      </c>
      <c r="D2809" t="s">
        <v>74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 t="s">
        <v>20</v>
      </c>
      <c r="N2809" t="s">
        <v>71</v>
      </c>
      <c r="O2809" t="s">
        <v>73</v>
      </c>
      <c r="P2809" t="s">
        <v>75</v>
      </c>
      <c r="Q2809" t="s">
        <v>67</v>
      </c>
    </row>
    <row r="2810" spans="1:17" x14ac:dyDescent="0.25">
      <c r="A2810">
        <v>15615991</v>
      </c>
      <c r="B2810">
        <v>654</v>
      </c>
      <c r="C2810" t="s">
        <v>14</v>
      </c>
      <c r="D2810" t="s">
        <v>74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  <c r="M2810" t="s">
        <v>21</v>
      </c>
      <c r="N2810" t="s">
        <v>62</v>
      </c>
      <c r="O2810" t="s">
        <v>66</v>
      </c>
      <c r="P2810" t="s">
        <v>70</v>
      </c>
      <c r="Q2810" t="s">
        <v>67</v>
      </c>
    </row>
    <row r="2811" spans="1:17" x14ac:dyDescent="0.25">
      <c r="A2811">
        <v>15757001</v>
      </c>
      <c r="B2811">
        <v>624</v>
      </c>
      <c r="C2811" t="s">
        <v>14</v>
      </c>
      <c r="D2811" t="s">
        <v>61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 t="s">
        <v>20</v>
      </c>
      <c r="N2811" t="s">
        <v>62</v>
      </c>
      <c r="O2811" t="s">
        <v>66</v>
      </c>
      <c r="P2811" t="s">
        <v>64</v>
      </c>
      <c r="Q2811" t="s">
        <v>67</v>
      </c>
    </row>
    <row r="2812" spans="1:17" x14ac:dyDescent="0.25">
      <c r="A2812">
        <v>15595388</v>
      </c>
      <c r="B2812">
        <v>594</v>
      </c>
      <c r="C2812" t="s">
        <v>14</v>
      </c>
      <c r="D2812" t="s">
        <v>61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 t="s">
        <v>20</v>
      </c>
      <c r="N2812" t="s">
        <v>62</v>
      </c>
      <c r="O2812" t="s">
        <v>63</v>
      </c>
      <c r="P2812" t="s">
        <v>76</v>
      </c>
      <c r="Q2812" t="s">
        <v>67</v>
      </c>
    </row>
    <row r="2813" spans="1:17" x14ac:dyDescent="0.25">
      <c r="A2813">
        <v>15699550</v>
      </c>
      <c r="B2813">
        <v>695</v>
      </c>
      <c r="C2813" t="s">
        <v>16</v>
      </c>
      <c r="D2813" t="s">
        <v>61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 t="s">
        <v>20</v>
      </c>
      <c r="N2813" t="s">
        <v>71</v>
      </c>
      <c r="O2813" t="s">
        <v>63</v>
      </c>
      <c r="P2813" t="s">
        <v>76</v>
      </c>
      <c r="Q2813" t="s">
        <v>67</v>
      </c>
    </row>
    <row r="2814" spans="1:17" x14ac:dyDescent="0.25">
      <c r="A2814">
        <v>15581620</v>
      </c>
      <c r="B2814">
        <v>597</v>
      </c>
      <c r="C2814" t="s">
        <v>14</v>
      </c>
      <c r="D2814" t="s">
        <v>74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 t="s">
        <v>19</v>
      </c>
      <c r="N2814" t="s">
        <v>62</v>
      </c>
      <c r="O2814" t="s">
        <v>63</v>
      </c>
      <c r="P2814" t="s">
        <v>64</v>
      </c>
      <c r="Q2814" t="s">
        <v>67</v>
      </c>
    </row>
    <row r="2815" spans="1:17" x14ac:dyDescent="0.25">
      <c r="A2815">
        <v>15600934</v>
      </c>
      <c r="B2815">
        <v>758</v>
      </c>
      <c r="C2815" t="s">
        <v>14</v>
      </c>
      <c r="D2815" t="s">
        <v>61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 t="s">
        <v>22</v>
      </c>
      <c r="N2815" t="s">
        <v>77</v>
      </c>
      <c r="O2815" t="s">
        <v>73</v>
      </c>
      <c r="P2815" t="s">
        <v>70</v>
      </c>
      <c r="Q2815" t="s">
        <v>65</v>
      </c>
    </row>
    <row r="2816" spans="1:17" x14ac:dyDescent="0.25">
      <c r="A2816">
        <v>15738672</v>
      </c>
      <c r="B2816">
        <v>737</v>
      </c>
      <c r="C2816" t="s">
        <v>15</v>
      </c>
      <c r="D2816" t="s">
        <v>61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 t="s">
        <v>21</v>
      </c>
      <c r="N2816" t="s">
        <v>71</v>
      </c>
      <c r="O2816" t="s">
        <v>69</v>
      </c>
      <c r="P2816" t="s">
        <v>64</v>
      </c>
      <c r="Q2816" t="s">
        <v>67</v>
      </c>
    </row>
    <row r="2817" spans="1:17" x14ac:dyDescent="0.25">
      <c r="A2817">
        <v>15721307</v>
      </c>
      <c r="B2817">
        <v>694</v>
      </c>
      <c r="C2817" t="s">
        <v>15</v>
      </c>
      <c r="D2817" t="s">
        <v>74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 t="s">
        <v>20</v>
      </c>
      <c r="N2817" t="s">
        <v>71</v>
      </c>
      <c r="O2817" t="s">
        <v>66</v>
      </c>
      <c r="P2817" t="s">
        <v>64</v>
      </c>
      <c r="Q2817" t="s">
        <v>67</v>
      </c>
    </row>
    <row r="2818" spans="1:17" x14ac:dyDescent="0.25">
      <c r="A2818">
        <v>15619280</v>
      </c>
      <c r="B2818">
        <v>683</v>
      </c>
      <c r="C2818" t="s">
        <v>14</v>
      </c>
      <c r="D2818" t="s">
        <v>74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  <c r="M2818" t="s">
        <v>19</v>
      </c>
      <c r="N2818" t="s">
        <v>71</v>
      </c>
      <c r="O2818" t="s">
        <v>63</v>
      </c>
      <c r="P2818" t="s">
        <v>75</v>
      </c>
      <c r="Q2818" t="s">
        <v>67</v>
      </c>
    </row>
    <row r="2819" spans="1:17" x14ac:dyDescent="0.25">
      <c r="A2819">
        <v>15768244</v>
      </c>
      <c r="B2819">
        <v>538</v>
      </c>
      <c r="C2819" t="s">
        <v>16</v>
      </c>
      <c r="D2819" t="s">
        <v>61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  <c r="M2819" t="s">
        <v>20</v>
      </c>
      <c r="N2819" t="s">
        <v>68</v>
      </c>
      <c r="O2819" t="s">
        <v>63</v>
      </c>
      <c r="P2819" t="s">
        <v>70</v>
      </c>
      <c r="Q2819" t="s">
        <v>67</v>
      </c>
    </row>
    <row r="2820" spans="1:17" x14ac:dyDescent="0.25">
      <c r="A2820">
        <v>15806837</v>
      </c>
      <c r="B2820">
        <v>669</v>
      </c>
      <c r="C2820" t="s">
        <v>14</v>
      </c>
      <c r="D2820" t="s">
        <v>74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  <c r="M2820" t="s">
        <v>20</v>
      </c>
      <c r="N2820" t="s">
        <v>62</v>
      </c>
      <c r="O2820" t="s">
        <v>63</v>
      </c>
      <c r="P2820" t="s">
        <v>75</v>
      </c>
      <c r="Q2820" t="s">
        <v>67</v>
      </c>
    </row>
    <row r="2821" spans="1:17" x14ac:dyDescent="0.25">
      <c r="A2821">
        <v>15643496</v>
      </c>
      <c r="B2821">
        <v>730</v>
      </c>
      <c r="C2821" t="s">
        <v>14</v>
      </c>
      <c r="D2821" t="s">
        <v>61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  <c r="M2821" t="s">
        <v>20</v>
      </c>
      <c r="N2821" t="s">
        <v>71</v>
      </c>
      <c r="O2821" t="s">
        <v>66</v>
      </c>
      <c r="P2821" t="s">
        <v>75</v>
      </c>
      <c r="Q2821" t="s">
        <v>67</v>
      </c>
    </row>
    <row r="2822" spans="1:17" x14ac:dyDescent="0.25">
      <c r="A2822">
        <v>15813916</v>
      </c>
      <c r="B2822">
        <v>622</v>
      </c>
      <c r="C2822" t="s">
        <v>14</v>
      </c>
      <c r="D2822" t="s">
        <v>61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 t="s">
        <v>20</v>
      </c>
      <c r="N2822" t="s">
        <v>62</v>
      </c>
      <c r="O2822" t="s">
        <v>66</v>
      </c>
      <c r="P2822" t="s">
        <v>64</v>
      </c>
      <c r="Q2822" t="s">
        <v>67</v>
      </c>
    </row>
    <row r="2823" spans="1:17" x14ac:dyDescent="0.25">
      <c r="A2823">
        <v>15626385</v>
      </c>
      <c r="B2823">
        <v>714</v>
      </c>
      <c r="C2823" t="s">
        <v>16</v>
      </c>
      <c r="D2823" t="s">
        <v>61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 t="s">
        <v>20</v>
      </c>
      <c r="N2823" t="s">
        <v>71</v>
      </c>
      <c r="O2823" t="s">
        <v>73</v>
      </c>
      <c r="P2823" t="s">
        <v>76</v>
      </c>
      <c r="Q2823" t="s">
        <v>67</v>
      </c>
    </row>
    <row r="2824" spans="1:17" x14ac:dyDescent="0.25">
      <c r="A2824">
        <v>15603582</v>
      </c>
      <c r="B2824">
        <v>569</v>
      </c>
      <c r="C2824" t="s">
        <v>16</v>
      </c>
      <c r="D2824" t="s">
        <v>61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 t="s">
        <v>20</v>
      </c>
      <c r="N2824" t="s">
        <v>68</v>
      </c>
      <c r="O2824" t="s">
        <v>63</v>
      </c>
      <c r="P2824" t="s">
        <v>75</v>
      </c>
      <c r="Q2824" t="s">
        <v>67</v>
      </c>
    </row>
    <row r="2825" spans="1:17" x14ac:dyDescent="0.25">
      <c r="A2825">
        <v>15764351</v>
      </c>
      <c r="B2825">
        <v>668</v>
      </c>
      <c r="C2825" t="s">
        <v>15</v>
      </c>
      <c r="D2825" t="s">
        <v>61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 t="s">
        <v>22</v>
      </c>
      <c r="N2825" t="s">
        <v>62</v>
      </c>
      <c r="O2825" t="s">
        <v>73</v>
      </c>
      <c r="P2825" t="s">
        <v>75</v>
      </c>
      <c r="Q2825" t="s">
        <v>67</v>
      </c>
    </row>
    <row r="2826" spans="1:17" x14ac:dyDescent="0.25">
      <c r="A2826">
        <v>15667938</v>
      </c>
      <c r="B2826">
        <v>628</v>
      </c>
      <c r="C2826" t="s">
        <v>14</v>
      </c>
      <c r="D2826" t="s">
        <v>74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 t="s">
        <v>20</v>
      </c>
      <c r="N2826" t="s">
        <v>62</v>
      </c>
      <c r="O2826" t="s">
        <v>73</v>
      </c>
      <c r="P2826" t="s">
        <v>76</v>
      </c>
      <c r="Q2826" t="s">
        <v>67</v>
      </c>
    </row>
    <row r="2827" spans="1:17" x14ac:dyDescent="0.25">
      <c r="A2827">
        <v>15576360</v>
      </c>
      <c r="B2827">
        <v>600</v>
      </c>
      <c r="C2827" t="s">
        <v>14</v>
      </c>
      <c r="D2827" t="s">
        <v>74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 t="s">
        <v>21</v>
      </c>
      <c r="N2827" t="s">
        <v>62</v>
      </c>
      <c r="O2827" t="s">
        <v>73</v>
      </c>
      <c r="P2827" t="s">
        <v>64</v>
      </c>
      <c r="Q2827" t="s">
        <v>67</v>
      </c>
    </row>
    <row r="2828" spans="1:17" x14ac:dyDescent="0.25">
      <c r="A2828">
        <v>15628813</v>
      </c>
      <c r="B2828">
        <v>693</v>
      </c>
      <c r="C2828" t="s">
        <v>14</v>
      </c>
      <c r="D2828" t="s">
        <v>61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  <c r="M2828" t="s">
        <v>21</v>
      </c>
      <c r="N2828" t="s">
        <v>71</v>
      </c>
      <c r="O2828" t="s">
        <v>69</v>
      </c>
      <c r="P2828" t="s">
        <v>75</v>
      </c>
      <c r="Q2828" t="s">
        <v>67</v>
      </c>
    </row>
    <row r="2829" spans="1:17" x14ac:dyDescent="0.25">
      <c r="A2829">
        <v>15584190</v>
      </c>
      <c r="B2829">
        <v>704</v>
      </c>
      <c r="C2829" t="s">
        <v>14</v>
      </c>
      <c r="D2829" t="s">
        <v>74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 t="s">
        <v>20</v>
      </c>
      <c r="N2829" t="s">
        <v>71</v>
      </c>
      <c r="O2829" t="s">
        <v>73</v>
      </c>
      <c r="P2829" t="s">
        <v>70</v>
      </c>
      <c r="Q2829" t="s">
        <v>67</v>
      </c>
    </row>
    <row r="2830" spans="1:17" x14ac:dyDescent="0.25">
      <c r="A2830">
        <v>15716449</v>
      </c>
      <c r="B2830">
        <v>527</v>
      </c>
      <c r="C2830" t="s">
        <v>16</v>
      </c>
      <c r="D2830" t="s">
        <v>74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  <c r="M2830" t="s">
        <v>20</v>
      </c>
      <c r="N2830" t="s">
        <v>68</v>
      </c>
      <c r="O2830" t="s">
        <v>73</v>
      </c>
      <c r="P2830" t="s">
        <v>76</v>
      </c>
      <c r="Q2830" t="s">
        <v>67</v>
      </c>
    </row>
    <row r="2831" spans="1:17" x14ac:dyDescent="0.25">
      <c r="A2831">
        <v>15759913</v>
      </c>
      <c r="B2831">
        <v>553</v>
      </c>
      <c r="C2831" t="s">
        <v>15</v>
      </c>
      <c r="D2831" t="s">
        <v>74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 t="s">
        <v>21</v>
      </c>
      <c r="N2831" t="s">
        <v>68</v>
      </c>
      <c r="O2831" t="s">
        <v>66</v>
      </c>
      <c r="P2831" t="s">
        <v>70</v>
      </c>
      <c r="Q2831" t="s">
        <v>67</v>
      </c>
    </row>
    <row r="2832" spans="1:17" x14ac:dyDescent="0.25">
      <c r="A2832">
        <v>15701555</v>
      </c>
      <c r="B2832">
        <v>575</v>
      </c>
      <c r="C2832" t="s">
        <v>16</v>
      </c>
      <c r="D2832" t="s">
        <v>74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 t="s">
        <v>22</v>
      </c>
      <c r="N2832" t="s">
        <v>68</v>
      </c>
      <c r="O2832" t="s">
        <v>66</v>
      </c>
      <c r="P2832" t="s">
        <v>64</v>
      </c>
      <c r="Q2832" t="s">
        <v>67</v>
      </c>
    </row>
    <row r="2833" spans="1:17" x14ac:dyDescent="0.25">
      <c r="A2833">
        <v>15758482</v>
      </c>
      <c r="B2833">
        <v>626</v>
      </c>
      <c r="C2833" t="s">
        <v>14</v>
      </c>
      <c r="D2833" t="s">
        <v>61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 t="s">
        <v>20</v>
      </c>
      <c r="N2833" t="s">
        <v>62</v>
      </c>
      <c r="O2833" t="s">
        <v>63</v>
      </c>
      <c r="P2833" t="s">
        <v>64</v>
      </c>
      <c r="Q2833" t="s">
        <v>67</v>
      </c>
    </row>
    <row r="2834" spans="1:17" x14ac:dyDescent="0.25">
      <c r="A2834">
        <v>15758171</v>
      </c>
      <c r="B2834">
        <v>582</v>
      </c>
      <c r="C2834" t="s">
        <v>14</v>
      </c>
      <c r="D2834" t="s">
        <v>74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 t="s">
        <v>19</v>
      </c>
      <c r="N2834" t="s">
        <v>62</v>
      </c>
      <c r="O2834" t="s">
        <v>63</v>
      </c>
      <c r="P2834" t="s">
        <v>75</v>
      </c>
      <c r="Q2834" t="s">
        <v>67</v>
      </c>
    </row>
    <row r="2835" spans="1:17" x14ac:dyDescent="0.25">
      <c r="A2835">
        <v>15680346</v>
      </c>
      <c r="B2835">
        <v>683</v>
      </c>
      <c r="C2835" t="s">
        <v>16</v>
      </c>
      <c r="D2835" t="s">
        <v>74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 t="s">
        <v>21</v>
      </c>
      <c r="N2835" t="s">
        <v>71</v>
      </c>
      <c r="O2835" t="s">
        <v>63</v>
      </c>
      <c r="P2835" t="s">
        <v>70</v>
      </c>
      <c r="Q2835" t="s">
        <v>67</v>
      </c>
    </row>
    <row r="2836" spans="1:17" x14ac:dyDescent="0.25">
      <c r="A2836">
        <v>15649124</v>
      </c>
      <c r="B2836">
        <v>850</v>
      </c>
      <c r="C2836" t="s">
        <v>14</v>
      </c>
      <c r="D2836" t="s">
        <v>74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 t="s">
        <v>20</v>
      </c>
      <c r="N2836" t="s">
        <v>72</v>
      </c>
      <c r="O2836" t="s">
        <v>73</v>
      </c>
      <c r="P2836" t="s">
        <v>76</v>
      </c>
      <c r="Q2836" t="s">
        <v>67</v>
      </c>
    </row>
    <row r="2837" spans="1:17" x14ac:dyDescent="0.25">
      <c r="A2837">
        <v>15812917</v>
      </c>
      <c r="B2837">
        <v>653</v>
      </c>
      <c r="C2837" t="s">
        <v>16</v>
      </c>
      <c r="D2837" t="s">
        <v>74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 t="s">
        <v>20</v>
      </c>
      <c r="N2837" t="s">
        <v>62</v>
      </c>
      <c r="O2837" t="s">
        <v>73</v>
      </c>
      <c r="P2837" t="s">
        <v>70</v>
      </c>
      <c r="Q2837" t="s">
        <v>67</v>
      </c>
    </row>
    <row r="2838" spans="1:17" x14ac:dyDescent="0.25">
      <c r="A2838">
        <v>15768455</v>
      </c>
      <c r="B2838">
        <v>679</v>
      </c>
      <c r="C2838" t="s">
        <v>14</v>
      </c>
      <c r="D2838" t="s">
        <v>74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 t="s">
        <v>23</v>
      </c>
      <c r="N2838" t="s">
        <v>71</v>
      </c>
      <c r="O2838" t="s">
        <v>63</v>
      </c>
      <c r="P2838" t="s">
        <v>70</v>
      </c>
      <c r="Q2838" t="s">
        <v>67</v>
      </c>
    </row>
    <row r="2839" spans="1:17" x14ac:dyDescent="0.25">
      <c r="A2839">
        <v>15703059</v>
      </c>
      <c r="B2839">
        <v>549</v>
      </c>
      <c r="C2839" t="s">
        <v>15</v>
      </c>
      <c r="D2839" t="s">
        <v>61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  <c r="M2839" t="s">
        <v>21</v>
      </c>
      <c r="N2839" t="s">
        <v>68</v>
      </c>
      <c r="O2839" t="s">
        <v>73</v>
      </c>
      <c r="P2839" t="s">
        <v>70</v>
      </c>
      <c r="Q2839" t="s">
        <v>67</v>
      </c>
    </row>
    <row r="2840" spans="1:17" x14ac:dyDescent="0.25">
      <c r="A2840">
        <v>15646196</v>
      </c>
      <c r="B2840">
        <v>850</v>
      </c>
      <c r="C2840" t="s">
        <v>16</v>
      </c>
      <c r="D2840" t="s">
        <v>61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 t="s">
        <v>20</v>
      </c>
      <c r="N2840" t="s">
        <v>72</v>
      </c>
      <c r="O2840" t="s">
        <v>69</v>
      </c>
      <c r="P2840" t="s">
        <v>64</v>
      </c>
      <c r="Q2840" t="s">
        <v>67</v>
      </c>
    </row>
    <row r="2841" spans="1:17" x14ac:dyDescent="0.25">
      <c r="A2841">
        <v>15585451</v>
      </c>
      <c r="B2841">
        <v>558</v>
      </c>
      <c r="C2841" t="s">
        <v>15</v>
      </c>
      <c r="D2841" t="s">
        <v>61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 t="s">
        <v>20</v>
      </c>
      <c r="N2841" t="s">
        <v>68</v>
      </c>
      <c r="O2841" t="s">
        <v>73</v>
      </c>
      <c r="P2841" t="s">
        <v>64</v>
      </c>
      <c r="Q2841" t="s">
        <v>67</v>
      </c>
    </row>
    <row r="2842" spans="1:17" x14ac:dyDescent="0.25">
      <c r="A2842">
        <v>15714057</v>
      </c>
      <c r="B2842">
        <v>528</v>
      </c>
      <c r="C2842" t="s">
        <v>16</v>
      </c>
      <c r="D2842" t="s">
        <v>74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 t="s">
        <v>21</v>
      </c>
      <c r="N2842" t="s">
        <v>68</v>
      </c>
      <c r="O2842" t="s">
        <v>63</v>
      </c>
      <c r="P2842" t="s">
        <v>75</v>
      </c>
      <c r="Q2842" t="s">
        <v>67</v>
      </c>
    </row>
    <row r="2843" spans="1:17" x14ac:dyDescent="0.25">
      <c r="A2843">
        <v>15748473</v>
      </c>
      <c r="B2843">
        <v>801</v>
      </c>
      <c r="C2843" t="s">
        <v>14</v>
      </c>
      <c r="D2843" t="s">
        <v>74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 t="s">
        <v>20</v>
      </c>
      <c r="N2843" t="s">
        <v>72</v>
      </c>
      <c r="O2843" t="s">
        <v>63</v>
      </c>
      <c r="P2843" t="s">
        <v>75</v>
      </c>
      <c r="Q2843" t="s">
        <v>67</v>
      </c>
    </row>
    <row r="2844" spans="1:17" x14ac:dyDescent="0.25">
      <c r="A2844">
        <v>15785782</v>
      </c>
      <c r="B2844">
        <v>513</v>
      </c>
      <c r="C2844" t="s">
        <v>16</v>
      </c>
      <c r="D2844" t="s">
        <v>74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 t="s">
        <v>21</v>
      </c>
      <c r="N2844" t="s">
        <v>68</v>
      </c>
      <c r="O2844" t="s">
        <v>63</v>
      </c>
      <c r="P2844" t="s">
        <v>64</v>
      </c>
      <c r="Q2844" t="s">
        <v>65</v>
      </c>
    </row>
    <row r="2845" spans="1:17" x14ac:dyDescent="0.25">
      <c r="A2845">
        <v>15693233</v>
      </c>
      <c r="B2845">
        <v>666</v>
      </c>
      <c r="C2845" t="s">
        <v>15</v>
      </c>
      <c r="D2845" t="s">
        <v>74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 t="s">
        <v>20</v>
      </c>
      <c r="N2845" t="s">
        <v>62</v>
      </c>
      <c r="O2845" t="s">
        <v>66</v>
      </c>
      <c r="P2845" t="s">
        <v>70</v>
      </c>
      <c r="Q2845" t="s">
        <v>67</v>
      </c>
    </row>
    <row r="2846" spans="1:17" x14ac:dyDescent="0.25">
      <c r="A2846">
        <v>15757521</v>
      </c>
      <c r="B2846">
        <v>606</v>
      </c>
      <c r="C2846" t="s">
        <v>14</v>
      </c>
      <c r="D2846" t="s">
        <v>74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 t="s">
        <v>20</v>
      </c>
      <c r="N2846" t="s">
        <v>62</v>
      </c>
      <c r="O2846" t="s">
        <v>73</v>
      </c>
      <c r="P2846" t="s">
        <v>64</v>
      </c>
      <c r="Q2846" t="s">
        <v>67</v>
      </c>
    </row>
    <row r="2847" spans="1:17" x14ac:dyDescent="0.25">
      <c r="A2847">
        <v>15812513</v>
      </c>
      <c r="B2847">
        <v>599</v>
      </c>
      <c r="C2847" t="s">
        <v>15</v>
      </c>
      <c r="D2847" t="s">
        <v>74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 t="s">
        <v>21</v>
      </c>
      <c r="N2847" t="s">
        <v>62</v>
      </c>
      <c r="O2847" t="s">
        <v>73</v>
      </c>
      <c r="P2847" t="s">
        <v>76</v>
      </c>
      <c r="Q2847" t="s">
        <v>65</v>
      </c>
    </row>
    <row r="2848" spans="1:17" x14ac:dyDescent="0.25">
      <c r="A2848">
        <v>15674950</v>
      </c>
      <c r="B2848">
        <v>544</v>
      </c>
      <c r="C2848" t="s">
        <v>15</v>
      </c>
      <c r="D2848" t="s">
        <v>74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  <c r="M2848" t="s">
        <v>20</v>
      </c>
      <c r="N2848" t="s">
        <v>68</v>
      </c>
      <c r="O2848" t="s">
        <v>73</v>
      </c>
      <c r="P2848" t="s">
        <v>75</v>
      </c>
      <c r="Q2848" t="s">
        <v>67</v>
      </c>
    </row>
    <row r="2849" spans="1:17" x14ac:dyDescent="0.25">
      <c r="A2849">
        <v>15678572</v>
      </c>
      <c r="B2849">
        <v>529</v>
      </c>
      <c r="C2849" t="s">
        <v>16</v>
      </c>
      <c r="D2849" t="s">
        <v>74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 t="s">
        <v>20</v>
      </c>
      <c r="N2849" t="s">
        <v>68</v>
      </c>
      <c r="O2849" t="s">
        <v>66</v>
      </c>
      <c r="P2849" t="s">
        <v>70</v>
      </c>
      <c r="Q2849" t="s">
        <v>65</v>
      </c>
    </row>
    <row r="2850" spans="1:17" x14ac:dyDescent="0.25">
      <c r="A2850">
        <v>15713608</v>
      </c>
      <c r="B2850">
        <v>850</v>
      </c>
      <c r="C2850" t="s">
        <v>14</v>
      </c>
      <c r="D2850" t="s">
        <v>61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 t="s">
        <v>21</v>
      </c>
      <c r="N2850" t="s">
        <v>72</v>
      </c>
      <c r="O2850" t="s">
        <v>63</v>
      </c>
      <c r="P2850" t="s">
        <v>75</v>
      </c>
      <c r="Q2850" t="s">
        <v>67</v>
      </c>
    </row>
    <row r="2851" spans="1:17" x14ac:dyDescent="0.25">
      <c r="A2851">
        <v>15579262</v>
      </c>
      <c r="B2851">
        <v>497</v>
      </c>
      <c r="C2851" t="s">
        <v>14</v>
      </c>
      <c r="D2851" t="s">
        <v>74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 t="s">
        <v>21</v>
      </c>
      <c r="N2851" t="s">
        <v>68</v>
      </c>
      <c r="O2851" t="s">
        <v>63</v>
      </c>
      <c r="P2851" t="s">
        <v>76</v>
      </c>
      <c r="Q2851" t="s">
        <v>67</v>
      </c>
    </row>
    <row r="2852" spans="1:17" x14ac:dyDescent="0.25">
      <c r="A2852">
        <v>15610426</v>
      </c>
      <c r="B2852">
        <v>764</v>
      </c>
      <c r="C2852" t="s">
        <v>14</v>
      </c>
      <c r="D2852" t="s">
        <v>61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 t="s">
        <v>20</v>
      </c>
      <c r="N2852" t="s">
        <v>77</v>
      </c>
      <c r="O2852" t="s">
        <v>66</v>
      </c>
      <c r="P2852" t="s">
        <v>75</v>
      </c>
      <c r="Q2852" t="s">
        <v>67</v>
      </c>
    </row>
    <row r="2853" spans="1:17" x14ac:dyDescent="0.25">
      <c r="A2853">
        <v>15776454</v>
      </c>
      <c r="B2853">
        <v>603</v>
      </c>
      <c r="C2853" t="s">
        <v>14</v>
      </c>
      <c r="D2853" t="s">
        <v>61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 t="s">
        <v>21</v>
      </c>
      <c r="N2853" t="s">
        <v>62</v>
      </c>
      <c r="O2853" t="s">
        <v>63</v>
      </c>
      <c r="P2853" t="s">
        <v>75</v>
      </c>
      <c r="Q2853" t="s">
        <v>65</v>
      </c>
    </row>
    <row r="2854" spans="1:17" x14ac:dyDescent="0.25">
      <c r="A2854">
        <v>15771483</v>
      </c>
      <c r="B2854">
        <v>609</v>
      </c>
      <c r="C2854" t="s">
        <v>14</v>
      </c>
      <c r="D2854" t="s">
        <v>74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 t="s">
        <v>21</v>
      </c>
      <c r="N2854" t="s">
        <v>62</v>
      </c>
      <c r="O2854" t="s">
        <v>63</v>
      </c>
      <c r="P2854" t="s">
        <v>70</v>
      </c>
      <c r="Q2854" t="s">
        <v>67</v>
      </c>
    </row>
    <row r="2855" spans="1:17" x14ac:dyDescent="0.25">
      <c r="A2855">
        <v>15648489</v>
      </c>
      <c r="B2855">
        <v>487</v>
      </c>
      <c r="C2855" t="s">
        <v>14</v>
      </c>
      <c r="D2855" t="s">
        <v>74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 t="s">
        <v>22</v>
      </c>
      <c r="N2855" t="s">
        <v>68</v>
      </c>
      <c r="O2855" t="s">
        <v>69</v>
      </c>
      <c r="P2855" t="s">
        <v>75</v>
      </c>
      <c r="Q2855" t="s">
        <v>65</v>
      </c>
    </row>
    <row r="2856" spans="1:17" x14ac:dyDescent="0.25">
      <c r="A2856">
        <v>15646609</v>
      </c>
      <c r="B2856">
        <v>748</v>
      </c>
      <c r="C2856" t="s">
        <v>14</v>
      </c>
      <c r="D2856" t="s">
        <v>74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 t="s">
        <v>20</v>
      </c>
      <c r="N2856" t="s">
        <v>77</v>
      </c>
      <c r="O2856" t="s">
        <v>73</v>
      </c>
      <c r="P2856" t="s">
        <v>64</v>
      </c>
      <c r="Q2856" t="s">
        <v>67</v>
      </c>
    </row>
    <row r="2857" spans="1:17" x14ac:dyDescent="0.25">
      <c r="A2857">
        <v>15693203</v>
      </c>
      <c r="B2857">
        <v>710</v>
      </c>
      <c r="C2857" t="s">
        <v>16</v>
      </c>
      <c r="D2857" t="s">
        <v>61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  <c r="M2857" t="s">
        <v>23</v>
      </c>
      <c r="N2857" t="s">
        <v>71</v>
      </c>
      <c r="O2857" t="s">
        <v>63</v>
      </c>
      <c r="P2857" t="s">
        <v>75</v>
      </c>
      <c r="Q2857" t="s">
        <v>67</v>
      </c>
    </row>
    <row r="2858" spans="1:17" x14ac:dyDescent="0.25">
      <c r="A2858">
        <v>15813067</v>
      </c>
      <c r="B2858">
        <v>432</v>
      </c>
      <c r="C2858" t="s">
        <v>15</v>
      </c>
      <c r="D2858" t="s">
        <v>61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 t="s">
        <v>21</v>
      </c>
      <c r="N2858" t="s">
        <v>68</v>
      </c>
      <c r="O2858" t="s">
        <v>73</v>
      </c>
      <c r="P2858" t="s">
        <v>75</v>
      </c>
      <c r="Q2858" t="s">
        <v>65</v>
      </c>
    </row>
    <row r="2859" spans="1:17" x14ac:dyDescent="0.25">
      <c r="A2859">
        <v>15769829</v>
      </c>
      <c r="B2859">
        <v>534</v>
      </c>
      <c r="C2859" t="s">
        <v>16</v>
      </c>
      <c r="D2859" t="s">
        <v>74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  <c r="M2859" t="s">
        <v>22</v>
      </c>
      <c r="N2859" t="s">
        <v>68</v>
      </c>
      <c r="O2859" t="s">
        <v>63</v>
      </c>
      <c r="P2859" t="s">
        <v>75</v>
      </c>
      <c r="Q2859" t="s">
        <v>67</v>
      </c>
    </row>
    <row r="2860" spans="1:17" x14ac:dyDescent="0.25">
      <c r="A2860">
        <v>15662434</v>
      </c>
      <c r="B2860">
        <v>607</v>
      </c>
      <c r="C2860" t="s">
        <v>14</v>
      </c>
      <c r="D2860" t="s">
        <v>74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 t="s">
        <v>19</v>
      </c>
      <c r="N2860" t="s">
        <v>62</v>
      </c>
      <c r="O2860" t="s">
        <v>63</v>
      </c>
      <c r="P2860" t="s">
        <v>75</v>
      </c>
      <c r="Q2860" t="s">
        <v>67</v>
      </c>
    </row>
    <row r="2861" spans="1:17" x14ac:dyDescent="0.25">
      <c r="A2861">
        <v>15773503</v>
      </c>
      <c r="B2861">
        <v>551</v>
      </c>
      <c r="C2861" t="s">
        <v>16</v>
      </c>
      <c r="D2861" t="s">
        <v>74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 t="s">
        <v>20</v>
      </c>
      <c r="N2861" t="s">
        <v>68</v>
      </c>
      <c r="O2861" t="s">
        <v>63</v>
      </c>
      <c r="P2861" t="s">
        <v>75</v>
      </c>
      <c r="Q2861" t="s">
        <v>67</v>
      </c>
    </row>
    <row r="2862" spans="1:17" x14ac:dyDescent="0.25">
      <c r="A2862">
        <v>15705890</v>
      </c>
      <c r="B2862">
        <v>674</v>
      </c>
      <c r="C2862" t="s">
        <v>14</v>
      </c>
      <c r="D2862" t="s">
        <v>74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 t="s">
        <v>21</v>
      </c>
      <c r="N2862" t="s">
        <v>71</v>
      </c>
      <c r="O2862" t="s">
        <v>73</v>
      </c>
      <c r="P2862" t="s">
        <v>70</v>
      </c>
      <c r="Q2862" t="s">
        <v>67</v>
      </c>
    </row>
    <row r="2863" spans="1:17" x14ac:dyDescent="0.25">
      <c r="A2863">
        <v>15711398</v>
      </c>
      <c r="B2863">
        <v>525</v>
      </c>
      <c r="C2863" t="s">
        <v>14</v>
      </c>
      <c r="D2863" t="s">
        <v>61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 t="s">
        <v>19</v>
      </c>
      <c r="N2863" t="s">
        <v>68</v>
      </c>
      <c r="O2863" t="s">
        <v>63</v>
      </c>
      <c r="P2863" t="s">
        <v>70</v>
      </c>
      <c r="Q2863" t="s">
        <v>67</v>
      </c>
    </row>
    <row r="2864" spans="1:17" x14ac:dyDescent="0.25">
      <c r="A2864">
        <v>15752375</v>
      </c>
      <c r="B2864">
        <v>645</v>
      </c>
      <c r="C2864" t="s">
        <v>15</v>
      </c>
      <c r="D2864" t="s">
        <v>74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 t="s">
        <v>20</v>
      </c>
      <c r="N2864" t="s">
        <v>62</v>
      </c>
      <c r="O2864" t="s">
        <v>73</v>
      </c>
      <c r="P2864" t="s">
        <v>70</v>
      </c>
      <c r="Q2864" t="s">
        <v>67</v>
      </c>
    </row>
    <row r="2865" spans="1:17" x14ac:dyDescent="0.25">
      <c r="A2865">
        <v>15659175</v>
      </c>
      <c r="B2865">
        <v>755</v>
      </c>
      <c r="C2865" t="s">
        <v>14</v>
      </c>
      <c r="D2865" t="s">
        <v>61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  <c r="M2865" t="s">
        <v>21</v>
      </c>
      <c r="N2865" t="s">
        <v>77</v>
      </c>
      <c r="O2865" t="s">
        <v>63</v>
      </c>
      <c r="P2865" t="s">
        <v>76</v>
      </c>
      <c r="Q2865" t="s">
        <v>67</v>
      </c>
    </row>
    <row r="2866" spans="1:17" x14ac:dyDescent="0.25">
      <c r="A2866">
        <v>15597033</v>
      </c>
      <c r="B2866">
        <v>708</v>
      </c>
      <c r="C2866" t="s">
        <v>15</v>
      </c>
      <c r="D2866" t="s">
        <v>74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 t="s">
        <v>20</v>
      </c>
      <c r="N2866" t="s">
        <v>71</v>
      </c>
      <c r="O2866" t="s">
        <v>69</v>
      </c>
      <c r="P2866" t="s">
        <v>70</v>
      </c>
      <c r="Q2866" t="s">
        <v>67</v>
      </c>
    </row>
    <row r="2867" spans="1:17" x14ac:dyDescent="0.25">
      <c r="A2867">
        <v>15590228</v>
      </c>
      <c r="B2867">
        <v>715</v>
      </c>
      <c r="C2867" t="s">
        <v>14</v>
      </c>
      <c r="D2867" t="s">
        <v>74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 t="s">
        <v>19</v>
      </c>
      <c r="N2867" t="s">
        <v>71</v>
      </c>
      <c r="O2867" t="s">
        <v>66</v>
      </c>
      <c r="P2867" t="s">
        <v>70</v>
      </c>
      <c r="Q2867" t="s">
        <v>67</v>
      </c>
    </row>
    <row r="2868" spans="1:17" x14ac:dyDescent="0.25">
      <c r="A2868">
        <v>15631848</v>
      </c>
      <c r="B2868">
        <v>727</v>
      </c>
      <c r="C2868" t="s">
        <v>14</v>
      </c>
      <c r="D2868" t="s">
        <v>61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 t="s">
        <v>19</v>
      </c>
      <c r="N2868" t="s">
        <v>71</v>
      </c>
      <c r="O2868" t="s">
        <v>73</v>
      </c>
      <c r="P2868" t="s">
        <v>76</v>
      </c>
      <c r="Q2868" t="s">
        <v>67</v>
      </c>
    </row>
    <row r="2869" spans="1:17" x14ac:dyDescent="0.25">
      <c r="A2869">
        <v>15654211</v>
      </c>
      <c r="B2869">
        <v>559</v>
      </c>
      <c r="C2869" t="s">
        <v>16</v>
      </c>
      <c r="D2869" t="s">
        <v>61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 t="s">
        <v>19</v>
      </c>
      <c r="N2869" t="s">
        <v>68</v>
      </c>
      <c r="O2869" t="s">
        <v>63</v>
      </c>
      <c r="P2869" t="s">
        <v>64</v>
      </c>
      <c r="Q2869" t="s">
        <v>67</v>
      </c>
    </row>
    <row r="2870" spans="1:17" x14ac:dyDescent="0.25">
      <c r="A2870">
        <v>15707968</v>
      </c>
      <c r="B2870">
        <v>545</v>
      </c>
      <c r="C2870" t="s">
        <v>16</v>
      </c>
      <c r="D2870" t="s">
        <v>74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 t="s">
        <v>20</v>
      </c>
      <c r="N2870" t="s">
        <v>68</v>
      </c>
      <c r="O2870" t="s">
        <v>66</v>
      </c>
      <c r="P2870" t="s">
        <v>70</v>
      </c>
      <c r="Q2870" t="s">
        <v>65</v>
      </c>
    </row>
    <row r="2871" spans="1:17" x14ac:dyDescent="0.25">
      <c r="A2871">
        <v>15594084</v>
      </c>
      <c r="B2871">
        <v>524</v>
      </c>
      <c r="C2871" t="s">
        <v>14</v>
      </c>
      <c r="D2871" t="s">
        <v>74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 t="s">
        <v>19</v>
      </c>
      <c r="N2871" t="s">
        <v>68</v>
      </c>
      <c r="O2871" t="s">
        <v>63</v>
      </c>
      <c r="P2871" t="s">
        <v>76</v>
      </c>
      <c r="Q2871" t="s">
        <v>67</v>
      </c>
    </row>
    <row r="2872" spans="1:17" x14ac:dyDescent="0.25">
      <c r="A2872">
        <v>15651093</v>
      </c>
      <c r="B2872">
        <v>707</v>
      </c>
      <c r="C2872" t="s">
        <v>14</v>
      </c>
      <c r="D2872" t="s">
        <v>61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 t="s">
        <v>22</v>
      </c>
      <c r="N2872" t="s">
        <v>71</v>
      </c>
      <c r="O2872" t="s">
        <v>63</v>
      </c>
      <c r="P2872" t="s">
        <v>64</v>
      </c>
      <c r="Q2872" t="s">
        <v>67</v>
      </c>
    </row>
    <row r="2873" spans="1:17" x14ac:dyDescent="0.25">
      <c r="A2873">
        <v>15798824</v>
      </c>
      <c r="B2873">
        <v>671</v>
      </c>
      <c r="C2873" t="s">
        <v>16</v>
      </c>
      <c r="D2873" t="s">
        <v>74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 t="s">
        <v>20</v>
      </c>
      <c r="N2873" t="s">
        <v>71</v>
      </c>
      <c r="O2873" t="s">
        <v>66</v>
      </c>
      <c r="P2873" t="s">
        <v>64</v>
      </c>
      <c r="Q2873" t="s">
        <v>67</v>
      </c>
    </row>
    <row r="2874" spans="1:17" x14ac:dyDescent="0.25">
      <c r="A2874">
        <v>15671591</v>
      </c>
      <c r="B2874">
        <v>439</v>
      </c>
      <c r="C2874" t="s">
        <v>16</v>
      </c>
      <c r="D2874" t="s">
        <v>74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 t="s">
        <v>22</v>
      </c>
      <c r="N2874" t="s">
        <v>68</v>
      </c>
      <c r="O2874" t="s">
        <v>66</v>
      </c>
      <c r="P2874" t="s">
        <v>75</v>
      </c>
      <c r="Q2874" t="s">
        <v>65</v>
      </c>
    </row>
    <row r="2875" spans="1:17" x14ac:dyDescent="0.25">
      <c r="A2875">
        <v>15707189</v>
      </c>
      <c r="B2875">
        <v>667</v>
      </c>
      <c r="C2875" t="s">
        <v>15</v>
      </c>
      <c r="D2875" t="s">
        <v>61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 t="s">
        <v>20</v>
      </c>
      <c r="N2875" t="s">
        <v>62</v>
      </c>
      <c r="O2875" t="s">
        <v>73</v>
      </c>
      <c r="P2875" t="s">
        <v>64</v>
      </c>
      <c r="Q2875" t="s">
        <v>67</v>
      </c>
    </row>
    <row r="2876" spans="1:17" x14ac:dyDescent="0.25">
      <c r="A2876">
        <v>15733581</v>
      </c>
      <c r="B2876">
        <v>831</v>
      </c>
      <c r="C2876" t="s">
        <v>15</v>
      </c>
      <c r="D2876" t="s">
        <v>74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 t="s">
        <v>20</v>
      </c>
      <c r="N2876" t="s">
        <v>72</v>
      </c>
      <c r="O2876" t="s">
        <v>66</v>
      </c>
      <c r="P2876" t="s">
        <v>76</v>
      </c>
      <c r="Q2876" t="s">
        <v>67</v>
      </c>
    </row>
    <row r="2877" spans="1:17" x14ac:dyDescent="0.25">
      <c r="A2877">
        <v>15641640</v>
      </c>
      <c r="B2877">
        <v>545</v>
      </c>
      <c r="C2877" t="s">
        <v>16</v>
      </c>
      <c r="D2877" t="s">
        <v>61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 t="s">
        <v>20</v>
      </c>
      <c r="N2877" t="s">
        <v>68</v>
      </c>
      <c r="O2877" t="s">
        <v>69</v>
      </c>
      <c r="P2877" t="s">
        <v>70</v>
      </c>
      <c r="Q2877" t="s">
        <v>67</v>
      </c>
    </row>
    <row r="2878" spans="1:17" x14ac:dyDescent="0.25">
      <c r="A2878">
        <v>15585284</v>
      </c>
      <c r="B2878">
        <v>604</v>
      </c>
      <c r="C2878" t="s">
        <v>16</v>
      </c>
      <c r="D2878" t="s">
        <v>61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 t="s">
        <v>20</v>
      </c>
      <c r="N2878" t="s">
        <v>62</v>
      </c>
      <c r="O2878" t="s">
        <v>73</v>
      </c>
      <c r="P2878" t="s">
        <v>70</v>
      </c>
      <c r="Q2878" t="s">
        <v>67</v>
      </c>
    </row>
    <row r="2879" spans="1:17" x14ac:dyDescent="0.25">
      <c r="A2879">
        <v>15617866</v>
      </c>
      <c r="B2879">
        <v>657</v>
      </c>
      <c r="C2879" t="s">
        <v>16</v>
      </c>
      <c r="D2879" t="s">
        <v>74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 t="s">
        <v>23</v>
      </c>
      <c r="N2879" t="s">
        <v>62</v>
      </c>
      <c r="O2879" t="s">
        <v>73</v>
      </c>
      <c r="P2879" t="s">
        <v>75</v>
      </c>
      <c r="Q2879" t="s">
        <v>67</v>
      </c>
    </row>
    <row r="2880" spans="1:17" x14ac:dyDescent="0.25">
      <c r="A2880">
        <v>15667751</v>
      </c>
      <c r="B2880">
        <v>487</v>
      </c>
      <c r="C2880" t="s">
        <v>16</v>
      </c>
      <c r="D2880" t="s">
        <v>61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 t="s">
        <v>20</v>
      </c>
      <c r="N2880" t="s">
        <v>68</v>
      </c>
      <c r="O2880" t="s">
        <v>73</v>
      </c>
      <c r="P2880" t="s">
        <v>64</v>
      </c>
      <c r="Q2880" t="s">
        <v>67</v>
      </c>
    </row>
    <row r="2881" spans="1:17" x14ac:dyDescent="0.25">
      <c r="A2881">
        <v>15669411</v>
      </c>
      <c r="B2881">
        <v>750</v>
      </c>
      <c r="C2881" t="s">
        <v>15</v>
      </c>
      <c r="D2881" t="s">
        <v>61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 t="s">
        <v>22</v>
      </c>
      <c r="N2881" t="s">
        <v>77</v>
      </c>
      <c r="O2881" t="s">
        <v>73</v>
      </c>
      <c r="P2881" t="s">
        <v>70</v>
      </c>
      <c r="Q2881" t="s">
        <v>65</v>
      </c>
    </row>
    <row r="2882" spans="1:17" x14ac:dyDescent="0.25">
      <c r="A2882">
        <v>15789425</v>
      </c>
      <c r="B2882">
        <v>694</v>
      </c>
      <c r="C2882" t="s">
        <v>15</v>
      </c>
      <c r="D2882" t="s">
        <v>61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 t="s">
        <v>20</v>
      </c>
      <c r="N2882" t="s">
        <v>71</v>
      </c>
      <c r="O2882" t="s">
        <v>66</v>
      </c>
      <c r="P2882" t="s">
        <v>70</v>
      </c>
      <c r="Q2882" t="s">
        <v>65</v>
      </c>
    </row>
    <row r="2883" spans="1:17" x14ac:dyDescent="0.25">
      <c r="A2883">
        <v>15570943</v>
      </c>
      <c r="B2883">
        <v>711</v>
      </c>
      <c r="C2883" t="s">
        <v>15</v>
      </c>
      <c r="D2883" t="s">
        <v>61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 t="s">
        <v>20</v>
      </c>
      <c r="N2883" t="s">
        <v>71</v>
      </c>
      <c r="O2883" t="s">
        <v>73</v>
      </c>
      <c r="P2883" t="s">
        <v>64</v>
      </c>
      <c r="Q2883" t="s">
        <v>67</v>
      </c>
    </row>
    <row r="2884" spans="1:17" x14ac:dyDescent="0.25">
      <c r="A2884">
        <v>15685829</v>
      </c>
      <c r="B2884">
        <v>551</v>
      </c>
      <c r="C2884" t="s">
        <v>14</v>
      </c>
      <c r="D2884" t="s">
        <v>74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  <c r="M2884" t="s">
        <v>20</v>
      </c>
      <c r="N2884" t="s">
        <v>68</v>
      </c>
      <c r="O2884" t="s">
        <v>63</v>
      </c>
      <c r="P2884" t="s">
        <v>75</v>
      </c>
      <c r="Q2884" t="s">
        <v>67</v>
      </c>
    </row>
    <row r="2885" spans="1:17" x14ac:dyDescent="0.25">
      <c r="A2885">
        <v>15721917</v>
      </c>
      <c r="B2885">
        <v>559</v>
      </c>
      <c r="C2885" t="s">
        <v>14</v>
      </c>
      <c r="D2885" t="s">
        <v>61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  <c r="M2885" t="s">
        <v>20</v>
      </c>
      <c r="N2885" t="s">
        <v>68</v>
      </c>
      <c r="O2885" t="s">
        <v>66</v>
      </c>
      <c r="P2885" t="s">
        <v>70</v>
      </c>
      <c r="Q2885" t="s">
        <v>67</v>
      </c>
    </row>
    <row r="2886" spans="1:17" x14ac:dyDescent="0.25">
      <c r="A2886">
        <v>15776047</v>
      </c>
      <c r="B2886">
        <v>620</v>
      </c>
      <c r="C2886" t="s">
        <v>14</v>
      </c>
      <c r="D2886" t="s">
        <v>61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 t="s">
        <v>19</v>
      </c>
      <c r="N2886" t="s">
        <v>62</v>
      </c>
      <c r="O2886" t="s">
        <v>63</v>
      </c>
      <c r="P2886" t="s">
        <v>75</v>
      </c>
      <c r="Q2886" t="s">
        <v>67</v>
      </c>
    </row>
    <row r="2887" spans="1:17" x14ac:dyDescent="0.25">
      <c r="A2887">
        <v>15716024</v>
      </c>
      <c r="B2887">
        <v>660</v>
      </c>
      <c r="C2887" t="s">
        <v>16</v>
      </c>
      <c r="D2887" t="s">
        <v>74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 t="s">
        <v>21</v>
      </c>
      <c r="N2887" t="s">
        <v>62</v>
      </c>
      <c r="O2887" t="s">
        <v>63</v>
      </c>
      <c r="P2887" t="s">
        <v>75</v>
      </c>
      <c r="Q2887" t="s">
        <v>67</v>
      </c>
    </row>
    <row r="2888" spans="1:17" x14ac:dyDescent="0.25">
      <c r="A2888">
        <v>15675328</v>
      </c>
      <c r="B2888">
        <v>449</v>
      </c>
      <c r="C2888" t="s">
        <v>14</v>
      </c>
      <c r="D2888" t="s">
        <v>61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  <c r="M2888" t="s">
        <v>20</v>
      </c>
      <c r="N2888" t="s">
        <v>68</v>
      </c>
      <c r="O2888" t="s">
        <v>63</v>
      </c>
      <c r="P2888" t="s">
        <v>70</v>
      </c>
      <c r="Q2888" t="s">
        <v>67</v>
      </c>
    </row>
    <row r="2889" spans="1:17" x14ac:dyDescent="0.25">
      <c r="A2889">
        <v>15604314</v>
      </c>
      <c r="B2889">
        <v>703</v>
      </c>
      <c r="C2889" t="s">
        <v>15</v>
      </c>
      <c r="D2889" t="s">
        <v>61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 t="s">
        <v>19</v>
      </c>
      <c r="N2889" t="s">
        <v>71</v>
      </c>
      <c r="O2889" t="s">
        <v>66</v>
      </c>
      <c r="P2889" t="s">
        <v>64</v>
      </c>
      <c r="Q2889" t="s">
        <v>67</v>
      </c>
    </row>
    <row r="2890" spans="1:17" x14ac:dyDescent="0.25">
      <c r="A2890">
        <v>15658339</v>
      </c>
      <c r="B2890">
        <v>795</v>
      </c>
      <c r="C2890" t="s">
        <v>15</v>
      </c>
      <c r="D2890" t="s">
        <v>74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 t="s">
        <v>20</v>
      </c>
      <c r="N2890" t="s">
        <v>77</v>
      </c>
      <c r="O2890" t="s">
        <v>73</v>
      </c>
      <c r="P2890" t="s">
        <v>64</v>
      </c>
      <c r="Q2890" t="s">
        <v>67</v>
      </c>
    </row>
    <row r="2891" spans="1:17" x14ac:dyDescent="0.25">
      <c r="A2891">
        <v>15630402</v>
      </c>
      <c r="B2891">
        <v>594</v>
      </c>
      <c r="C2891" t="s">
        <v>14</v>
      </c>
      <c r="D2891" t="s">
        <v>61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 t="s">
        <v>20</v>
      </c>
      <c r="N2891" t="s">
        <v>62</v>
      </c>
      <c r="O2891" t="s">
        <v>63</v>
      </c>
      <c r="P2891" t="s">
        <v>76</v>
      </c>
      <c r="Q2891" t="s">
        <v>67</v>
      </c>
    </row>
    <row r="2892" spans="1:17" x14ac:dyDescent="0.25">
      <c r="A2892">
        <v>15689616</v>
      </c>
      <c r="B2892">
        <v>586</v>
      </c>
      <c r="C2892" t="s">
        <v>16</v>
      </c>
      <c r="D2892" t="s">
        <v>74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 t="s">
        <v>20</v>
      </c>
      <c r="N2892" t="s">
        <v>62</v>
      </c>
      <c r="O2892" t="s">
        <v>69</v>
      </c>
      <c r="P2892" t="s">
        <v>75</v>
      </c>
      <c r="Q2892" t="s">
        <v>67</v>
      </c>
    </row>
    <row r="2893" spans="1:17" x14ac:dyDescent="0.25">
      <c r="A2893">
        <v>15774224</v>
      </c>
      <c r="B2893">
        <v>613</v>
      </c>
      <c r="C2893" t="s">
        <v>15</v>
      </c>
      <c r="D2893" t="s">
        <v>61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 t="s">
        <v>20</v>
      </c>
      <c r="N2893" t="s">
        <v>62</v>
      </c>
      <c r="O2893" t="s">
        <v>73</v>
      </c>
      <c r="P2893" t="s">
        <v>75</v>
      </c>
      <c r="Q2893" t="s">
        <v>67</v>
      </c>
    </row>
    <row r="2894" spans="1:17" x14ac:dyDescent="0.25">
      <c r="A2894">
        <v>15701291</v>
      </c>
      <c r="B2894">
        <v>601</v>
      </c>
      <c r="C2894" t="s">
        <v>14</v>
      </c>
      <c r="D2894" t="s">
        <v>74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 t="s">
        <v>21</v>
      </c>
      <c r="N2894" t="s">
        <v>62</v>
      </c>
      <c r="O2894" t="s">
        <v>63</v>
      </c>
      <c r="P2894" t="s">
        <v>75</v>
      </c>
      <c r="Q2894" t="s">
        <v>67</v>
      </c>
    </row>
    <row r="2895" spans="1:17" x14ac:dyDescent="0.25">
      <c r="A2895">
        <v>15719606</v>
      </c>
      <c r="B2895">
        <v>657</v>
      </c>
      <c r="C2895" t="s">
        <v>14</v>
      </c>
      <c r="D2895" t="s">
        <v>74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 t="s">
        <v>22</v>
      </c>
      <c r="N2895" t="s">
        <v>62</v>
      </c>
      <c r="O2895" t="s">
        <v>63</v>
      </c>
      <c r="P2895" t="s">
        <v>76</v>
      </c>
      <c r="Q2895" t="s">
        <v>67</v>
      </c>
    </row>
    <row r="2896" spans="1:17" x14ac:dyDescent="0.25">
      <c r="A2896">
        <v>15644119</v>
      </c>
      <c r="B2896">
        <v>531</v>
      </c>
      <c r="C2896" t="s">
        <v>14</v>
      </c>
      <c r="D2896" t="s">
        <v>74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 t="s">
        <v>20</v>
      </c>
      <c r="N2896" t="s">
        <v>68</v>
      </c>
      <c r="O2896" t="s">
        <v>63</v>
      </c>
      <c r="P2896" t="s">
        <v>75</v>
      </c>
      <c r="Q2896" t="s">
        <v>67</v>
      </c>
    </row>
    <row r="2897" spans="1:17" x14ac:dyDescent="0.25">
      <c r="A2897">
        <v>15646859</v>
      </c>
      <c r="B2897">
        <v>621</v>
      </c>
      <c r="C2897" t="s">
        <v>15</v>
      </c>
      <c r="D2897" t="s">
        <v>74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 t="s">
        <v>21</v>
      </c>
      <c r="N2897" t="s">
        <v>62</v>
      </c>
      <c r="O2897" t="s">
        <v>73</v>
      </c>
      <c r="P2897" t="s">
        <v>70</v>
      </c>
      <c r="Q2897" t="s">
        <v>67</v>
      </c>
    </row>
    <row r="2898" spans="1:17" x14ac:dyDescent="0.25">
      <c r="A2898">
        <v>15606836</v>
      </c>
      <c r="B2898">
        <v>782</v>
      </c>
      <c r="C2898" t="s">
        <v>14</v>
      </c>
      <c r="D2898" t="s">
        <v>61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 t="s">
        <v>20</v>
      </c>
      <c r="N2898" t="s">
        <v>77</v>
      </c>
      <c r="O2898" t="s">
        <v>66</v>
      </c>
      <c r="P2898" t="s">
        <v>64</v>
      </c>
      <c r="Q2898" t="s">
        <v>67</v>
      </c>
    </row>
    <row r="2899" spans="1:17" x14ac:dyDescent="0.25">
      <c r="A2899">
        <v>15664150</v>
      </c>
      <c r="B2899">
        <v>528</v>
      </c>
      <c r="C2899" t="s">
        <v>15</v>
      </c>
      <c r="D2899" t="s">
        <v>61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 t="s">
        <v>19</v>
      </c>
      <c r="N2899" t="s">
        <v>68</v>
      </c>
      <c r="O2899" t="s">
        <v>69</v>
      </c>
      <c r="P2899" t="s">
        <v>76</v>
      </c>
      <c r="Q2899" t="s">
        <v>67</v>
      </c>
    </row>
    <row r="2900" spans="1:17" x14ac:dyDescent="0.25">
      <c r="A2900">
        <v>15624510</v>
      </c>
      <c r="B2900">
        <v>696</v>
      </c>
      <c r="C2900" t="s">
        <v>14</v>
      </c>
      <c r="D2900" t="s">
        <v>74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 t="s">
        <v>22</v>
      </c>
      <c r="N2900" t="s">
        <v>71</v>
      </c>
      <c r="O2900" t="s">
        <v>73</v>
      </c>
      <c r="P2900" t="s">
        <v>70</v>
      </c>
      <c r="Q2900" t="s">
        <v>65</v>
      </c>
    </row>
    <row r="2901" spans="1:17" x14ac:dyDescent="0.25">
      <c r="A2901">
        <v>15810944</v>
      </c>
      <c r="B2901">
        <v>586</v>
      </c>
      <c r="C2901" t="s">
        <v>14</v>
      </c>
      <c r="D2901" t="s">
        <v>61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 t="s">
        <v>20</v>
      </c>
      <c r="N2901" t="s">
        <v>62</v>
      </c>
      <c r="O2901" t="s">
        <v>63</v>
      </c>
      <c r="P2901" t="s">
        <v>70</v>
      </c>
      <c r="Q2901" t="s">
        <v>67</v>
      </c>
    </row>
    <row r="2902" spans="1:17" x14ac:dyDescent="0.25">
      <c r="A2902">
        <v>15668575</v>
      </c>
      <c r="B2902">
        <v>626</v>
      </c>
      <c r="C2902" t="s">
        <v>16</v>
      </c>
      <c r="D2902" t="s">
        <v>61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 t="s">
        <v>19</v>
      </c>
      <c r="N2902" t="s">
        <v>62</v>
      </c>
      <c r="O2902" t="s">
        <v>73</v>
      </c>
      <c r="P2902" t="s">
        <v>70</v>
      </c>
      <c r="Q2902" t="s">
        <v>65</v>
      </c>
    </row>
    <row r="2903" spans="1:17" x14ac:dyDescent="0.25">
      <c r="A2903">
        <v>15603246</v>
      </c>
      <c r="B2903">
        <v>498</v>
      </c>
      <c r="C2903" t="s">
        <v>14</v>
      </c>
      <c r="D2903" t="s">
        <v>74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 t="s">
        <v>23</v>
      </c>
      <c r="N2903" t="s">
        <v>68</v>
      </c>
      <c r="O2903" t="s">
        <v>69</v>
      </c>
      <c r="P2903" t="s">
        <v>64</v>
      </c>
      <c r="Q2903" t="s">
        <v>67</v>
      </c>
    </row>
    <row r="2904" spans="1:17" x14ac:dyDescent="0.25">
      <c r="A2904">
        <v>15804002</v>
      </c>
      <c r="B2904">
        <v>691</v>
      </c>
      <c r="C2904" t="s">
        <v>14</v>
      </c>
      <c r="D2904" t="s">
        <v>61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 t="s">
        <v>20</v>
      </c>
      <c r="N2904" t="s">
        <v>71</v>
      </c>
      <c r="O2904" t="s">
        <v>73</v>
      </c>
      <c r="P2904" t="s">
        <v>64</v>
      </c>
      <c r="Q2904" t="s">
        <v>67</v>
      </c>
    </row>
    <row r="2905" spans="1:17" x14ac:dyDescent="0.25">
      <c r="A2905">
        <v>15728773</v>
      </c>
      <c r="B2905">
        <v>568</v>
      </c>
      <c r="C2905" t="s">
        <v>14</v>
      </c>
      <c r="D2905" t="s">
        <v>61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 t="s">
        <v>21</v>
      </c>
      <c r="N2905" t="s">
        <v>68</v>
      </c>
      <c r="O2905" t="s">
        <v>63</v>
      </c>
      <c r="P2905" t="s">
        <v>70</v>
      </c>
      <c r="Q2905" t="s">
        <v>67</v>
      </c>
    </row>
    <row r="2906" spans="1:17" x14ac:dyDescent="0.25">
      <c r="A2906">
        <v>15598044</v>
      </c>
      <c r="B2906">
        <v>715</v>
      </c>
      <c r="C2906" t="s">
        <v>14</v>
      </c>
      <c r="D2906" t="s">
        <v>61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  <c r="M2906" t="s">
        <v>20</v>
      </c>
      <c r="N2906" t="s">
        <v>71</v>
      </c>
      <c r="O2906" t="s">
        <v>63</v>
      </c>
      <c r="P2906" t="s">
        <v>75</v>
      </c>
      <c r="Q2906" t="s">
        <v>67</v>
      </c>
    </row>
    <row r="2907" spans="1:17" x14ac:dyDescent="0.25">
      <c r="A2907">
        <v>15694829</v>
      </c>
      <c r="B2907">
        <v>680</v>
      </c>
      <c r="C2907" t="s">
        <v>15</v>
      </c>
      <c r="D2907" t="s">
        <v>74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  <c r="M2907" t="s">
        <v>20</v>
      </c>
      <c r="N2907" t="s">
        <v>71</v>
      </c>
      <c r="O2907" t="s">
        <v>69</v>
      </c>
      <c r="P2907" t="s">
        <v>70</v>
      </c>
      <c r="Q2907" t="s">
        <v>67</v>
      </c>
    </row>
    <row r="2908" spans="1:17" x14ac:dyDescent="0.25">
      <c r="A2908">
        <v>15600575</v>
      </c>
      <c r="B2908">
        <v>802</v>
      </c>
      <c r="C2908" t="s">
        <v>16</v>
      </c>
      <c r="D2908" t="s">
        <v>74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 t="s">
        <v>21</v>
      </c>
      <c r="N2908" t="s">
        <v>72</v>
      </c>
      <c r="O2908" t="s">
        <v>63</v>
      </c>
      <c r="P2908" t="s">
        <v>70</v>
      </c>
      <c r="Q2908" t="s">
        <v>67</v>
      </c>
    </row>
    <row r="2909" spans="1:17" x14ac:dyDescent="0.25">
      <c r="A2909">
        <v>15727311</v>
      </c>
      <c r="B2909">
        <v>539</v>
      </c>
      <c r="C2909" t="s">
        <v>14</v>
      </c>
      <c r="D2909" t="s">
        <v>61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 t="s">
        <v>19</v>
      </c>
      <c r="N2909" t="s">
        <v>68</v>
      </c>
      <c r="O2909" t="s">
        <v>73</v>
      </c>
      <c r="P2909" t="s">
        <v>64</v>
      </c>
      <c r="Q2909" t="s">
        <v>67</v>
      </c>
    </row>
    <row r="2910" spans="1:17" x14ac:dyDescent="0.25">
      <c r="A2910">
        <v>15570769</v>
      </c>
      <c r="B2910">
        <v>494</v>
      </c>
      <c r="C2910" t="s">
        <v>14</v>
      </c>
      <c r="D2910" t="s">
        <v>74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  <c r="M2910" t="s">
        <v>23</v>
      </c>
      <c r="N2910" t="s">
        <v>68</v>
      </c>
      <c r="O2910" t="s">
        <v>66</v>
      </c>
      <c r="P2910" t="s">
        <v>76</v>
      </c>
      <c r="Q2910" t="s">
        <v>67</v>
      </c>
    </row>
    <row r="2911" spans="1:17" x14ac:dyDescent="0.25">
      <c r="A2911">
        <v>15606274</v>
      </c>
      <c r="B2911">
        <v>594</v>
      </c>
      <c r="C2911" t="s">
        <v>15</v>
      </c>
      <c r="D2911" t="s">
        <v>74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 t="s">
        <v>20</v>
      </c>
      <c r="N2911" t="s">
        <v>62</v>
      </c>
      <c r="O2911" t="s">
        <v>66</v>
      </c>
      <c r="P2911" t="s">
        <v>70</v>
      </c>
      <c r="Q2911" t="s">
        <v>67</v>
      </c>
    </row>
    <row r="2912" spans="1:17" x14ac:dyDescent="0.25">
      <c r="A2912">
        <v>15746139</v>
      </c>
      <c r="B2912">
        <v>596</v>
      </c>
      <c r="C2912" t="s">
        <v>14</v>
      </c>
      <c r="D2912" t="s">
        <v>74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 t="s">
        <v>20</v>
      </c>
      <c r="N2912" t="s">
        <v>62</v>
      </c>
      <c r="O2912" t="s">
        <v>73</v>
      </c>
      <c r="P2912" t="s">
        <v>64</v>
      </c>
      <c r="Q2912" t="s">
        <v>67</v>
      </c>
    </row>
    <row r="2913" spans="1:17" x14ac:dyDescent="0.25">
      <c r="A2913">
        <v>15704987</v>
      </c>
      <c r="B2913">
        <v>649</v>
      </c>
      <c r="C2913" t="s">
        <v>14</v>
      </c>
      <c r="D2913" t="s">
        <v>61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 t="s">
        <v>22</v>
      </c>
      <c r="N2913" t="s">
        <v>62</v>
      </c>
      <c r="O2913" t="s">
        <v>66</v>
      </c>
      <c r="P2913" t="s">
        <v>70</v>
      </c>
      <c r="Q2913" t="s">
        <v>67</v>
      </c>
    </row>
    <row r="2914" spans="1:17" x14ac:dyDescent="0.25">
      <c r="A2914">
        <v>15628972</v>
      </c>
      <c r="B2914">
        <v>699</v>
      </c>
      <c r="C2914" t="s">
        <v>15</v>
      </c>
      <c r="D2914" t="s">
        <v>74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 t="s">
        <v>20</v>
      </c>
      <c r="N2914" t="s">
        <v>71</v>
      </c>
      <c r="O2914" t="s">
        <v>73</v>
      </c>
      <c r="P2914" t="s">
        <v>64</v>
      </c>
      <c r="Q2914" t="s">
        <v>65</v>
      </c>
    </row>
    <row r="2915" spans="1:17" x14ac:dyDescent="0.25">
      <c r="A2915">
        <v>15697686</v>
      </c>
      <c r="B2915">
        <v>787</v>
      </c>
      <c r="C2915" t="s">
        <v>14</v>
      </c>
      <c r="D2915" t="s">
        <v>61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 t="s">
        <v>21</v>
      </c>
      <c r="N2915" t="s">
        <v>77</v>
      </c>
      <c r="O2915" t="s">
        <v>63</v>
      </c>
      <c r="P2915" t="s">
        <v>70</v>
      </c>
      <c r="Q2915" t="s">
        <v>67</v>
      </c>
    </row>
    <row r="2916" spans="1:17" x14ac:dyDescent="0.25">
      <c r="A2916">
        <v>15733883</v>
      </c>
      <c r="B2916">
        <v>604</v>
      </c>
      <c r="C2916" t="s">
        <v>14</v>
      </c>
      <c r="D2916" t="s">
        <v>74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 t="s">
        <v>19</v>
      </c>
      <c r="N2916" t="s">
        <v>62</v>
      </c>
      <c r="O2916" t="s">
        <v>63</v>
      </c>
      <c r="P2916" t="s">
        <v>70</v>
      </c>
      <c r="Q2916" t="s">
        <v>67</v>
      </c>
    </row>
    <row r="2917" spans="1:17" x14ac:dyDescent="0.25">
      <c r="A2917">
        <v>15617482</v>
      </c>
      <c r="B2917">
        <v>489</v>
      </c>
      <c r="C2917" t="s">
        <v>15</v>
      </c>
      <c r="D2917" t="s">
        <v>61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 t="s">
        <v>22</v>
      </c>
      <c r="N2917" t="s">
        <v>68</v>
      </c>
      <c r="O2917" t="s">
        <v>73</v>
      </c>
      <c r="P2917" t="s">
        <v>64</v>
      </c>
      <c r="Q2917" t="s">
        <v>65</v>
      </c>
    </row>
    <row r="2918" spans="1:17" x14ac:dyDescent="0.25">
      <c r="A2918">
        <v>15704583</v>
      </c>
      <c r="B2918">
        <v>651</v>
      </c>
      <c r="C2918" t="s">
        <v>14</v>
      </c>
      <c r="D2918" t="s">
        <v>74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 t="s">
        <v>22</v>
      </c>
      <c r="N2918" t="s">
        <v>62</v>
      </c>
      <c r="O2918" t="s">
        <v>63</v>
      </c>
      <c r="P2918" t="s">
        <v>64</v>
      </c>
      <c r="Q2918" t="s">
        <v>65</v>
      </c>
    </row>
    <row r="2919" spans="1:17" x14ac:dyDescent="0.25">
      <c r="A2919">
        <v>15621083</v>
      </c>
      <c r="B2919">
        <v>698</v>
      </c>
      <c r="C2919" t="s">
        <v>14</v>
      </c>
      <c r="D2919" t="s">
        <v>74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 t="s">
        <v>22</v>
      </c>
      <c r="N2919" t="s">
        <v>71</v>
      </c>
      <c r="O2919" t="s">
        <v>73</v>
      </c>
      <c r="P2919" t="s">
        <v>70</v>
      </c>
      <c r="Q2919" t="s">
        <v>65</v>
      </c>
    </row>
    <row r="2920" spans="1:17" x14ac:dyDescent="0.25">
      <c r="A2920">
        <v>15649487</v>
      </c>
      <c r="B2920">
        <v>578</v>
      </c>
      <c r="C2920" t="s">
        <v>15</v>
      </c>
      <c r="D2920" t="s">
        <v>61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 t="s">
        <v>20</v>
      </c>
      <c r="N2920" t="s">
        <v>68</v>
      </c>
      <c r="O2920" t="s">
        <v>73</v>
      </c>
      <c r="P2920" t="s">
        <v>75</v>
      </c>
      <c r="Q2920" t="s">
        <v>65</v>
      </c>
    </row>
    <row r="2921" spans="1:17" x14ac:dyDescent="0.25">
      <c r="A2921">
        <v>15736760</v>
      </c>
      <c r="B2921">
        <v>538</v>
      </c>
      <c r="C2921" t="s">
        <v>16</v>
      </c>
      <c r="D2921" t="s">
        <v>61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 t="s">
        <v>21</v>
      </c>
      <c r="N2921" t="s">
        <v>68</v>
      </c>
      <c r="O2921" t="s">
        <v>63</v>
      </c>
      <c r="P2921" t="s">
        <v>76</v>
      </c>
      <c r="Q2921" t="s">
        <v>67</v>
      </c>
    </row>
    <row r="2922" spans="1:17" x14ac:dyDescent="0.25">
      <c r="A2922">
        <v>15714658</v>
      </c>
      <c r="B2922">
        <v>696</v>
      </c>
      <c r="C2922" t="s">
        <v>14</v>
      </c>
      <c r="D2922" t="s">
        <v>61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  <c r="M2922" t="s">
        <v>20</v>
      </c>
      <c r="N2922" t="s">
        <v>71</v>
      </c>
      <c r="O2922" t="s">
        <v>63</v>
      </c>
      <c r="P2922" t="s">
        <v>75</v>
      </c>
      <c r="Q2922" t="s">
        <v>67</v>
      </c>
    </row>
    <row r="2923" spans="1:17" x14ac:dyDescent="0.25">
      <c r="A2923">
        <v>15599081</v>
      </c>
      <c r="B2923">
        <v>507</v>
      </c>
      <c r="C2923" t="s">
        <v>15</v>
      </c>
      <c r="D2923" t="s">
        <v>61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  <c r="M2923" t="s">
        <v>21</v>
      </c>
      <c r="N2923" t="s">
        <v>68</v>
      </c>
      <c r="O2923" t="s">
        <v>73</v>
      </c>
      <c r="P2923" t="s">
        <v>70</v>
      </c>
      <c r="Q2923" t="s">
        <v>67</v>
      </c>
    </row>
    <row r="2924" spans="1:17" x14ac:dyDescent="0.25">
      <c r="A2924">
        <v>15705113</v>
      </c>
      <c r="B2924">
        <v>685</v>
      </c>
      <c r="C2924" t="s">
        <v>16</v>
      </c>
      <c r="D2924" t="s">
        <v>74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  <c r="M2924" t="s">
        <v>20</v>
      </c>
      <c r="N2924" t="s">
        <v>71</v>
      </c>
      <c r="O2924" t="s">
        <v>66</v>
      </c>
      <c r="P2924" t="s">
        <v>70</v>
      </c>
      <c r="Q2924" t="s">
        <v>67</v>
      </c>
    </row>
    <row r="2925" spans="1:17" x14ac:dyDescent="0.25">
      <c r="A2925">
        <v>15631159</v>
      </c>
      <c r="B2925">
        <v>705</v>
      </c>
      <c r="C2925" t="s">
        <v>15</v>
      </c>
      <c r="D2925" t="s">
        <v>74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 t="s">
        <v>21</v>
      </c>
      <c r="N2925" t="s">
        <v>71</v>
      </c>
      <c r="O2925" t="s">
        <v>66</v>
      </c>
      <c r="P2925" t="s">
        <v>75</v>
      </c>
      <c r="Q2925" t="s">
        <v>67</v>
      </c>
    </row>
    <row r="2926" spans="1:17" x14ac:dyDescent="0.25">
      <c r="A2926">
        <v>15792818</v>
      </c>
      <c r="B2926">
        <v>499</v>
      </c>
      <c r="C2926" t="s">
        <v>15</v>
      </c>
      <c r="D2926" t="s">
        <v>61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 t="s">
        <v>19</v>
      </c>
      <c r="N2926" t="s">
        <v>68</v>
      </c>
      <c r="O2926" t="s">
        <v>73</v>
      </c>
      <c r="P2926" t="s">
        <v>70</v>
      </c>
      <c r="Q2926" t="s">
        <v>67</v>
      </c>
    </row>
    <row r="2927" spans="1:17" x14ac:dyDescent="0.25">
      <c r="A2927">
        <v>15633531</v>
      </c>
      <c r="B2927">
        <v>717</v>
      </c>
      <c r="C2927" t="s">
        <v>14</v>
      </c>
      <c r="D2927" t="s">
        <v>61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 t="s">
        <v>23</v>
      </c>
      <c r="N2927" t="s">
        <v>71</v>
      </c>
      <c r="O2927" t="s">
        <v>73</v>
      </c>
      <c r="P2927" t="s">
        <v>76</v>
      </c>
      <c r="Q2927" t="s">
        <v>67</v>
      </c>
    </row>
    <row r="2928" spans="1:17" x14ac:dyDescent="0.25">
      <c r="A2928">
        <v>15744529</v>
      </c>
      <c r="B2928">
        <v>510</v>
      </c>
      <c r="C2928" t="s">
        <v>14</v>
      </c>
      <c r="D2928" t="s">
        <v>74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 t="s">
        <v>23</v>
      </c>
      <c r="N2928" t="s">
        <v>68</v>
      </c>
      <c r="O2928" t="s">
        <v>63</v>
      </c>
      <c r="P2928" t="s">
        <v>70</v>
      </c>
      <c r="Q2928" t="s">
        <v>67</v>
      </c>
    </row>
    <row r="2929" spans="1:17" x14ac:dyDescent="0.25">
      <c r="A2929">
        <v>15669656</v>
      </c>
      <c r="B2929">
        <v>632</v>
      </c>
      <c r="C2929" t="s">
        <v>14</v>
      </c>
      <c r="D2929" t="s">
        <v>74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 t="s">
        <v>20</v>
      </c>
      <c r="N2929" t="s">
        <v>62</v>
      </c>
      <c r="O2929" t="s">
        <v>73</v>
      </c>
      <c r="P2929" t="s">
        <v>70</v>
      </c>
      <c r="Q2929" t="s">
        <v>67</v>
      </c>
    </row>
    <row r="2930" spans="1:17" x14ac:dyDescent="0.25">
      <c r="A2930">
        <v>15581198</v>
      </c>
      <c r="B2930">
        <v>668</v>
      </c>
      <c r="C2930" t="s">
        <v>15</v>
      </c>
      <c r="D2930" t="s">
        <v>61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 t="s">
        <v>20</v>
      </c>
      <c r="N2930" t="s">
        <v>62</v>
      </c>
      <c r="O2930" t="s">
        <v>73</v>
      </c>
      <c r="P2930" t="s">
        <v>64</v>
      </c>
      <c r="Q2930" t="s">
        <v>65</v>
      </c>
    </row>
    <row r="2931" spans="1:17" x14ac:dyDescent="0.25">
      <c r="A2931">
        <v>15729054</v>
      </c>
      <c r="B2931">
        <v>744</v>
      </c>
      <c r="C2931" t="s">
        <v>15</v>
      </c>
      <c r="D2931" t="s">
        <v>74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 t="s">
        <v>20</v>
      </c>
      <c r="N2931" t="s">
        <v>77</v>
      </c>
      <c r="O2931" t="s">
        <v>66</v>
      </c>
      <c r="P2931" t="s">
        <v>75</v>
      </c>
      <c r="Q2931" t="s">
        <v>67</v>
      </c>
    </row>
    <row r="2932" spans="1:17" x14ac:dyDescent="0.25">
      <c r="A2932">
        <v>15573452</v>
      </c>
      <c r="B2932">
        <v>663</v>
      </c>
      <c r="C2932" t="s">
        <v>15</v>
      </c>
      <c r="D2932" t="s">
        <v>74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 t="s">
        <v>21</v>
      </c>
      <c r="N2932" t="s">
        <v>62</v>
      </c>
      <c r="O2932" t="s">
        <v>73</v>
      </c>
      <c r="P2932" t="s">
        <v>70</v>
      </c>
      <c r="Q2932" t="s">
        <v>67</v>
      </c>
    </row>
    <row r="2933" spans="1:17" x14ac:dyDescent="0.25">
      <c r="A2933">
        <v>15776733</v>
      </c>
      <c r="B2933">
        <v>638</v>
      </c>
      <c r="C2933" t="s">
        <v>15</v>
      </c>
      <c r="D2933" t="s">
        <v>61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  <c r="M2933" t="s">
        <v>20</v>
      </c>
      <c r="N2933" t="s">
        <v>62</v>
      </c>
      <c r="O2933" t="s">
        <v>73</v>
      </c>
      <c r="P2933" t="s">
        <v>70</v>
      </c>
      <c r="Q2933" t="s">
        <v>67</v>
      </c>
    </row>
    <row r="2934" spans="1:17" x14ac:dyDescent="0.25">
      <c r="A2934">
        <v>15724858</v>
      </c>
      <c r="B2934">
        <v>688</v>
      </c>
      <c r="C2934" t="s">
        <v>14</v>
      </c>
      <c r="D2934" t="s">
        <v>61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 t="s">
        <v>22</v>
      </c>
      <c r="N2934" t="s">
        <v>71</v>
      </c>
      <c r="O2934" t="s">
        <v>63</v>
      </c>
      <c r="P2934" t="s">
        <v>76</v>
      </c>
      <c r="Q2934" t="s">
        <v>65</v>
      </c>
    </row>
    <row r="2935" spans="1:17" x14ac:dyDescent="0.25">
      <c r="A2935">
        <v>15713144</v>
      </c>
      <c r="B2935">
        <v>588</v>
      </c>
      <c r="C2935" t="s">
        <v>16</v>
      </c>
      <c r="D2935" t="s">
        <v>74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 t="s">
        <v>21</v>
      </c>
      <c r="N2935" t="s">
        <v>62</v>
      </c>
      <c r="O2935" t="s">
        <v>63</v>
      </c>
      <c r="P2935" t="s">
        <v>70</v>
      </c>
      <c r="Q2935" t="s">
        <v>67</v>
      </c>
    </row>
    <row r="2936" spans="1:17" x14ac:dyDescent="0.25">
      <c r="A2936">
        <v>15690188</v>
      </c>
      <c r="B2936">
        <v>631</v>
      </c>
      <c r="C2936" t="s">
        <v>14</v>
      </c>
      <c r="D2936" t="s">
        <v>74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 t="s">
        <v>20</v>
      </c>
      <c r="N2936" t="s">
        <v>62</v>
      </c>
      <c r="O2936" t="s">
        <v>63</v>
      </c>
      <c r="P2936" t="s">
        <v>70</v>
      </c>
      <c r="Q2936" t="s">
        <v>65</v>
      </c>
    </row>
    <row r="2937" spans="1:17" x14ac:dyDescent="0.25">
      <c r="A2937">
        <v>15689425</v>
      </c>
      <c r="B2937">
        <v>687</v>
      </c>
      <c r="C2937" t="s">
        <v>16</v>
      </c>
      <c r="D2937" t="s">
        <v>74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 t="s">
        <v>20</v>
      </c>
      <c r="N2937" t="s">
        <v>71</v>
      </c>
      <c r="O2937" t="s">
        <v>73</v>
      </c>
      <c r="P2937" t="s">
        <v>70</v>
      </c>
      <c r="Q2937" t="s">
        <v>67</v>
      </c>
    </row>
    <row r="2938" spans="1:17" x14ac:dyDescent="0.25">
      <c r="A2938">
        <v>15671766</v>
      </c>
      <c r="B2938">
        <v>599</v>
      </c>
      <c r="C2938" t="s">
        <v>14</v>
      </c>
      <c r="D2938" t="s">
        <v>74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 t="s">
        <v>21</v>
      </c>
      <c r="N2938" t="s">
        <v>62</v>
      </c>
      <c r="O2938" t="s">
        <v>73</v>
      </c>
      <c r="P2938" t="s">
        <v>76</v>
      </c>
      <c r="Q2938" t="s">
        <v>67</v>
      </c>
    </row>
    <row r="2939" spans="1:17" x14ac:dyDescent="0.25">
      <c r="A2939">
        <v>15782806</v>
      </c>
      <c r="B2939">
        <v>718</v>
      </c>
      <c r="C2939" t="s">
        <v>16</v>
      </c>
      <c r="D2939" t="s">
        <v>74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  <c r="M2939" t="s">
        <v>19</v>
      </c>
      <c r="N2939" t="s">
        <v>71</v>
      </c>
      <c r="O2939" t="s">
        <v>63</v>
      </c>
      <c r="P2939" t="s">
        <v>70</v>
      </c>
      <c r="Q2939" t="s">
        <v>67</v>
      </c>
    </row>
    <row r="2940" spans="1:17" x14ac:dyDescent="0.25">
      <c r="A2940">
        <v>15764419</v>
      </c>
      <c r="B2940">
        <v>730</v>
      </c>
      <c r="C2940" t="s">
        <v>14</v>
      </c>
      <c r="D2940" t="s">
        <v>74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 t="s">
        <v>19</v>
      </c>
      <c r="N2940" t="s">
        <v>71</v>
      </c>
      <c r="O2940" t="s">
        <v>63</v>
      </c>
      <c r="P2940" t="s">
        <v>75</v>
      </c>
      <c r="Q2940" t="s">
        <v>67</v>
      </c>
    </row>
    <row r="2941" spans="1:17" x14ac:dyDescent="0.25">
      <c r="A2941">
        <v>15591915</v>
      </c>
      <c r="B2941">
        <v>533</v>
      </c>
      <c r="C2941" t="s">
        <v>14</v>
      </c>
      <c r="D2941" t="s">
        <v>61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 t="s">
        <v>20</v>
      </c>
      <c r="N2941" t="s">
        <v>68</v>
      </c>
      <c r="O2941" t="s">
        <v>63</v>
      </c>
      <c r="P2941" t="s">
        <v>64</v>
      </c>
      <c r="Q2941" t="s">
        <v>65</v>
      </c>
    </row>
    <row r="2942" spans="1:17" x14ac:dyDescent="0.25">
      <c r="A2942">
        <v>15772798</v>
      </c>
      <c r="B2942">
        <v>711</v>
      </c>
      <c r="C2942" t="s">
        <v>16</v>
      </c>
      <c r="D2942" t="s">
        <v>61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  <c r="M2942" t="s">
        <v>19</v>
      </c>
      <c r="N2942" t="s">
        <v>71</v>
      </c>
      <c r="O2942" t="s">
        <v>63</v>
      </c>
      <c r="P2942" t="s">
        <v>75</v>
      </c>
      <c r="Q2942" t="s">
        <v>67</v>
      </c>
    </row>
    <row r="2943" spans="1:17" x14ac:dyDescent="0.25">
      <c r="A2943">
        <v>15792008</v>
      </c>
      <c r="B2943">
        <v>555</v>
      </c>
      <c r="C2943" t="s">
        <v>16</v>
      </c>
      <c r="D2943" t="s">
        <v>61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 t="s">
        <v>19</v>
      </c>
      <c r="N2943" t="s">
        <v>68</v>
      </c>
      <c r="O2943" t="s">
        <v>63</v>
      </c>
      <c r="P2943" t="s">
        <v>76</v>
      </c>
      <c r="Q2943" t="s">
        <v>67</v>
      </c>
    </row>
    <row r="2944" spans="1:17" x14ac:dyDescent="0.25">
      <c r="A2944">
        <v>15715541</v>
      </c>
      <c r="B2944">
        <v>850</v>
      </c>
      <c r="C2944" t="s">
        <v>14</v>
      </c>
      <c r="D2944" t="s">
        <v>61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 t="s">
        <v>21</v>
      </c>
      <c r="N2944" t="s">
        <v>72</v>
      </c>
      <c r="O2944" t="s">
        <v>73</v>
      </c>
      <c r="P2944" t="s">
        <v>76</v>
      </c>
      <c r="Q2944" t="s">
        <v>67</v>
      </c>
    </row>
    <row r="2945" spans="1:17" x14ac:dyDescent="0.25">
      <c r="A2945">
        <v>15639277</v>
      </c>
      <c r="B2945">
        <v>678</v>
      </c>
      <c r="C2945" t="s">
        <v>14</v>
      </c>
      <c r="D2945" t="s">
        <v>61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 t="s">
        <v>21</v>
      </c>
      <c r="N2945" t="s">
        <v>71</v>
      </c>
      <c r="O2945" t="s">
        <v>63</v>
      </c>
      <c r="P2945" t="s">
        <v>76</v>
      </c>
      <c r="Q2945" t="s">
        <v>67</v>
      </c>
    </row>
    <row r="2946" spans="1:17" x14ac:dyDescent="0.25">
      <c r="A2946">
        <v>15798850</v>
      </c>
      <c r="B2946">
        <v>576</v>
      </c>
      <c r="C2946" t="s">
        <v>14</v>
      </c>
      <c r="D2946" t="s">
        <v>74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 t="s">
        <v>20</v>
      </c>
      <c r="N2946" t="s">
        <v>68</v>
      </c>
      <c r="O2946" t="s">
        <v>63</v>
      </c>
      <c r="P2946" t="s">
        <v>70</v>
      </c>
      <c r="Q2946" t="s">
        <v>67</v>
      </c>
    </row>
    <row r="2947" spans="1:17" x14ac:dyDescent="0.25">
      <c r="A2947">
        <v>15776348</v>
      </c>
      <c r="B2947">
        <v>835</v>
      </c>
      <c r="C2947" t="s">
        <v>15</v>
      </c>
      <c r="D2947" t="s">
        <v>74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 t="s">
        <v>19</v>
      </c>
      <c r="N2947" t="s">
        <v>72</v>
      </c>
      <c r="O2947" t="s">
        <v>73</v>
      </c>
      <c r="P2947" t="s">
        <v>75</v>
      </c>
      <c r="Q2947" t="s">
        <v>65</v>
      </c>
    </row>
    <row r="2948" spans="1:17" x14ac:dyDescent="0.25">
      <c r="A2948">
        <v>15727696</v>
      </c>
      <c r="B2948">
        <v>592</v>
      </c>
      <c r="C2948" t="s">
        <v>14</v>
      </c>
      <c r="D2948" t="s">
        <v>74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 t="s">
        <v>21</v>
      </c>
      <c r="N2948" t="s">
        <v>62</v>
      </c>
      <c r="O2948" t="s">
        <v>73</v>
      </c>
      <c r="P2948" t="s">
        <v>64</v>
      </c>
      <c r="Q2948" t="s">
        <v>67</v>
      </c>
    </row>
    <row r="2949" spans="1:17" x14ac:dyDescent="0.25">
      <c r="A2949">
        <v>15793813</v>
      </c>
      <c r="B2949">
        <v>774</v>
      </c>
      <c r="C2949" t="s">
        <v>14</v>
      </c>
      <c r="D2949" t="s">
        <v>74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 t="s">
        <v>20</v>
      </c>
      <c r="N2949" t="s">
        <v>77</v>
      </c>
      <c r="O2949" t="s">
        <v>73</v>
      </c>
      <c r="P2949" t="s">
        <v>70</v>
      </c>
      <c r="Q2949" t="s">
        <v>67</v>
      </c>
    </row>
    <row r="2950" spans="1:17" x14ac:dyDescent="0.25">
      <c r="A2950">
        <v>15694395</v>
      </c>
      <c r="B2950">
        <v>620</v>
      </c>
      <c r="C2950" t="s">
        <v>14</v>
      </c>
      <c r="D2950" t="s">
        <v>61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  <c r="M2950" t="s">
        <v>19</v>
      </c>
      <c r="N2950" t="s">
        <v>62</v>
      </c>
      <c r="O2950" t="s">
        <v>73</v>
      </c>
      <c r="P2950" t="s">
        <v>64</v>
      </c>
      <c r="Q2950" t="s">
        <v>67</v>
      </c>
    </row>
    <row r="2951" spans="1:17" x14ac:dyDescent="0.25">
      <c r="A2951">
        <v>15764195</v>
      </c>
      <c r="B2951">
        <v>519</v>
      </c>
      <c r="C2951" t="s">
        <v>16</v>
      </c>
      <c r="D2951" t="s">
        <v>74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 t="s">
        <v>20</v>
      </c>
      <c r="N2951" t="s">
        <v>68</v>
      </c>
      <c r="O2951" t="s">
        <v>73</v>
      </c>
      <c r="P2951" t="s">
        <v>75</v>
      </c>
      <c r="Q2951" t="s">
        <v>67</v>
      </c>
    </row>
    <row r="2952" spans="1:17" x14ac:dyDescent="0.25">
      <c r="A2952">
        <v>15744919</v>
      </c>
      <c r="B2952">
        <v>734</v>
      </c>
      <c r="C2952" t="s">
        <v>16</v>
      </c>
      <c r="D2952" t="s">
        <v>61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 t="s">
        <v>20</v>
      </c>
      <c r="N2952" t="s">
        <v>71</v>
      </c>
      <c r="O2952" t="s">
        <v>69</v>
      </c>
      <c r="P2952" t="s">
        <v>64</v>
      </c>
      <c r="Q2952" t="s">
        <v>67</v>
      </c>
    </row>
    <row r="2953" spans="1:17" x14ac:dyDescent="0.25">
      <c r="A2953">
        <v>15671655</v>
      </c>
      <c r="B2953">
        <v>763</v>
      </c>
      <c r="C2953" t="s">
        <v>15</v>
      </c>
      <c r="D2953" t="s">
        <v>74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 t="s">
        <v>20</v>
      </c>
      <c r="N2953" t="s">
        <v>77</v>
      </c>
      <c r="O2953" t="s">
        <v>73</v>
      </c>
      <c r="P2953" t="s">
        <v>70</v>
      </c>
      <c r="Q2953" t="s">
        <v>65</v>
      </c>
    </row>
    <row r="2954" spans="1:17" x14ac:dyDescent="0.25">
      <c r="A2954">
        <v>15654901</v>
      </c>
      <c r="B2954">
        <v>733</v>
      </c>
      <c r="C2954" t="s">
        <v>14</v>
      </c>
      <c r="D2954" t="s">
        <v>74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 t="s">
        <v>22</v>
      </c>
      <c r="N2954" t="s">
        <v>71</v>
      </c>
      <c r="O2954" t="s">
        <v>73</v>
      </c>
      <c r="P2954" t="s">
        <v>76</v>
      </c>
      <c r="Q2954" t="s">
        <v>67</v>
      </c>
    </row>
    <row r="2955" spans="1:17" x14ac:dyDescent="0.25">
      <c r="A2955">
        <v>15649136</v>
      </c>
      <c r="B2955">
        <v>650</v>
      </c>
      <c r="C2955" t="s">
        <v>14</v>
      </c>
      <c r="D2955" t="s">
        <v>61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 t="s">
        <v>21</v>
      </c>
      <c r="N2955" t="s">
        <v>62</v>
      </c>
      <c r="O2955" t="s">
        <v>63</v>
      </c>
      <c r="P2955" t="s">
        <v>70</v>
      </c>
      <c r="Q2955" t="s">
        <v>67</v>
      </c>
    </row>
    <row r="2956" spans="1:17" x14ac:dyDescent="0.25">
      <c r="A2956">
        <v>15775562</v>
      </c>
      <c r="B2956">
        <v>538</v>
      </c>
      <c r="C2956" t="s">
        <v>14</v>
      </c>
      <c r="D2956" t="s">
        <v>61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 t="s">
        <v>20</v>
      </c>
      <c r="N2956" t="s">
        <v>68</v>
      </c>
      <c r="O2956" t="s">
        <v>63</v>
      </c>
      <c r="P2956" t="s">
        <v>75</v>
      </c>
      <c r="Q2956" t="s">
        <v>67</v>
      </c>
    </row>
    <row r="2957" spans="1:17" x14ac:dyDescent="0.25">
      <c r="A2957">
        <v>15807481</v>
      </c>
      <c r="B2957">
        <v>577</v>
      </c>
      <c r="C2957" t="s">
        <v>14</v>
      </c>
      <c r="D2957" t="s">
        <v>61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 t="s">
        <v>21</v>
      </c>
      <c r="N2957" t="s">
        <v>68</v>
      </c>
      <c r="O2957" t="s">
        <v>63</v>
      </c>
      <c r="P2957" t="s">
        <v>64</v>
      </c>
      <c r="Q2957" t="s">
        <v>67</v>
      </c>
    </row>
    <row r="2958" spans="1:17" x14ac:dyDescent="0.25">
      <c r="A2958">
        <v>15642885</v>
      </c>
      <c r="B2958">
        <v>792</v>
      </c>
      <c r="C2958" t="s">
        <v>14</v>
      </c>
      <c r="D2958" t="s">
        <v>74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 t="s">
        <v>20</v>
      </c>
      <c r="N2958" t="s">
        <v>77</v>
      </c>
      <c r="O2958" t="s">
        <v>63</v>
      </c>
      <c r="P2958" t="s">
        <v>70</v>
      </c>
      <c r="Q2958" t="s">
        <v>67</v>
      </c>
    </row>
    <row r="2959" spans="1:17" x14ac:dyDescent="0.25">
      <c r="A2959">
        <v>15789109</v>
      </c>
      <c r="B2959">
        <v>686</v>
      </c>
      <c r="C2959" t="s">
        <v>14</v>
      </c>
      <c r="D2959" t="s">
        <v>61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 t="s">
        <v>21</v>
      </c>
      <c r="N2959" t="s">
        <v>71</v>
      </c>
      <c r="O2959" t="s">
        <v>63</v>
      </c>
      <c r="P2959" t="s">
        <v>76</v>
      </c>
      <c r="Q2959" t="s">
        <v>65</v>
      </c>
    </row>
    <row r="2960" spans="1:17" x14ac:dyDescent="0.25">
      <c r="A2960">
        <v>15814004</v>
      </c>
      <c r="B2960">
        <v>589</v>
      </c>
      <c r="C2960" t="s">
        <v>14</v>
      </c>
      <c r="D2960" t="s">
        <v>74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 t="s">
        <v>19</v>
      </c>
      <c r="N2960" t="s">
        <v>62</v>
      </c>
      <c r="O2960" t="s">
        <v>63</v>
      </c>
      <c r="P2960" t="s">
        <v>64</v>
      </c>
      <c r="Q2960" t="s">
        <v>67</v>
      </c>
    </row>
    <row r="2961" spans="1:17" x14ac:dyDescent="0.25">
      <c r="A2961">
        <v>15673619</v>
      </c>
      <c r="B2961">
        <v>530</v>
      </c>
      <c r="C2961" t="s">
        <v>14</v>
      </c>
      <c r="D2961" t="s">
        <v>74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 t="s">
        <v>19</v>
      </c>
      <c r="N2961" t="s">
        <v>68</v>
      </c>
      <c r="O2961" t="s">
        <v>69</v>
      </c>
      <c r="P2961" t="s">
        <v>76</v>
      </c>
      <c r="Q2961" t="s">
        <v>67</v>
      </c>
    </row>
    <row r="2962" spans="1:17" x14ac:dyDescent="0.25">
      <c r="A2962">
        <v>15595135</v>
      </c>
      <c r="B2962">
        <v>778</v>
      </c>
      <c r="C2962" t="s">
        <v>15</v>
      </c>
      <c r="D2962" t="s">
        <v>61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 t="s">
        <v>19</v>
      </c>
      <c r="N2962" t="s">
        <v>77</v>
      </c>
      <c r="O2962" t="s">
        <v>73</v>
      </c>
      <c r="P2962" t="s">
        <v>70</v>
      </c>
      <c r="Q2962" t="s">
        <v>67</v>
      </c>
    </row>
    <row r="2963" spans="1:17" x14ac:dyDescent="0.25">
      <c r="A2963">
        <v>15583681</v>
      </c>
      <c r="B2963">
        <v>616</v>
      </c>
      <c r="C2963" t="s">
        <v>16</v>
      </c>
      <c r="D2963" t="s">
        <v>74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  <c r="M2963" t="s">
        <v>20</v>
      </c>
      <c r="N2963" t="s">
        <v>62</v>
      </c>
      <c r="O2963" t="s">
        <v>66</v>
      </c>
      <c r="P2963" t="s">
        <v>70</v>
      </c>
      <c r="Q2963" t="s">
        <v>67</v>
      </c>
    </row>
    <row r="2964" spans="1:17" x14ac:dyDescent="0.25">
      <c r="A2964">
        <v>15605000</v>
      </c>
      <c r="B2964">
        <v>550</v>
      </c>
      <c r="C2964" t="s">
        <v>14</v>
      </c>
      <c r="D2964" t="s">
        <v>74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 t="s">
        <v>20</v>
      </c>
      <c r="N2964" t="s">
        <v>68</v>
      </c>
      <c r="O2964" t="s">
        <v>73</v>
      </c>
      <c r="P2964" t="s">
        <v>76</v>
      </c>
      <c r="Q2964" t="s">
        <v>65</v>
      </c>
    </row>
    <row r="2965" spans="1:17" x14ac:dyDescent="0.25">
      <c r="A2965">
        <v>15718071</v>
      </c>
      <c r="B2965">
        <v>655</v>
      </c>
      <c r="C2965" t="s">
        <v>14</v>
      </c>
      <c r="D2965" t="s">
        <v>61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 t="s">
        <v>22</v>
      </c>
      <c r="N2965" t="s">
        <v>62</v>
      </c>
      <c r="O2965" t="s">
        <v>63</v>
      </c>
      <c r="P2965" t="s">
        <v>75</v>
      </c>
      <c r="Q2965" t="s">
        <v>67</v>
      </c>
    </row>
    <row r="2966" spans="1:17" x14ac:dyDescent="0.25">
      <c r="A2966">
        <v>15679760</v>
      </c>
      <c r="B2966">
        <v>721</v>
      </c>
      <c r="C2966" t="s">
        <v>14</v>
      </c>
      <c r="D2966" t="s">
        <v>74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 t="s">
        <v>21</v>
      </c>
      <c r="N2966" t="s">
        <v>71</v>
      </c>
      <c r="O2966" t="s">
        <v>73</v>
      </c>
      <c r="P2966" t="s">
        <v>64</v>
      </c>
      <c r="Q2966" t="s">
        <v>67</v>
      </c>
    </row>
    <row r="2967" spans="1:17" x14ac:dyDescent="0.25">
      <c r="A2967">
        <v>15654574</v>
      </c>
      <c r="B2967">
        <v>499</v>
      </c>
      <c r="C2967" t="s">
        <v>15</v>
      </c>
      <c r="D2967" t="s">
        <v>74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 t="s">
        <v>20</v>
      </c>
      <c r="N2967" t="s">
        <v>68</v>
      </c>
      <c r="O2967" t="s">
        <v>73</v>
      </c>
      <c r="P2967" t="s">
        <v>75</v>
      </c>
      <c r="Q2967" t="s">
        <v>67</v>
      </c>
    </row>
    <row r="2968" spans="1:17" x14ac:dyDescent="0.25">
      <c r="A2968">
        <v>15577178</v>
      </c>
      <c r="B2968">
        <v>511</v>
      </c>
      <c r="C2968" t="s">
        <v>14</v>
      </c>
      <c r="D2968" t="s">
        <v>74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 t="s">
        <v>21</v>
      </c>
      <c r="N2968" t="s">
        <v>68</v>
      </c>
      <c r="O2968" t="s">
        <v>66</v>
      </c>
      <c r="P2968" t="s">
        <v>75</v>
      </c>
      <c r="Q2968" t="s">
        <v>65</v>
      </c>
    </row>
    <row r="2969" spans="1:17" x14ac:dyDescent="0.25">
      <c r="A2969">
        <v>15595324</v>
      </c>
      <c r="B2969">
        <v>579</v>
      </c>
      <c r="C2969" t="s">
        <v>15</v>
      </c>
      <c r="D2969" t="s">
        <v>61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 t="s">
        <v>20</v>
      </c>
      <c r="N2969" t="s">
        <v>68</v>
      </c>
      <c r="O2969" t="s">
        <v>73</v>
      </c>
      <c r="P2969" t="s">
        <v>75</v>
      </c>
      <c r="Q2969" t="s">
        <v>65</v>
      </c>
    </row>
    <row r="2970" spans="1:17" x14ac:dyDescent="0.25">
      <c r="A2970">
        <v>15756932</v>
      </c>
      <c r="B2970">
        <v>696</v>
      </c>
      <c r="C2970" t="s">
        <v>16</v>
      </c>
      <c r="D2970" t="s">
        <v>61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 t="s">
        <v>20</v>
      </c>
      <c r="N2970" t="s">
        <v>71</v>
      </c>
      <c r="O2970" t="s">
        <v>63</v>
      </c>
      <c r="P2970" t="s">
        <v>70</v>
      </c>
      <c r="Q2970" t="s">
        <v>67</v>
      </c>
    </row>
    <row r="2971" spans="1:17" x14ac:dyDescent="0.25">
      <c r="A2971">
        <v>15726358</v>
      </c>
      <c r="B2971">
        <v>681</v>
      </c>
      <c r="C2971" t="s">
        <v>14</v>
      </c>
      <c r="D2971" t="s">
        <v>74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 t="s">
        <v>20</v>
      </c>
      <c r="N2971" t="s">
        <v>71</v>
      </c>
      <c r="O2971" t="s">
        <v>63</v>
      </c>
      <c r="P2971" t="s">
        <v>70</v>
      </c>
      <c r="Q2971" t="s">
        <v>67</v>
      </c>
    </row>
    <row r="2972" spans="1:17" x14ac:dyDescent="0.25">
      <c r="A2972">
        <v>15595228</v>
      </c>
      <c r="B2972">
        <v>815</v>
      </c>
      <c r="C2972" t="s">
        <v>14</v>
      </c>
      <c r="D2972" t="s">
        <v>74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 t="s">
        <v>21</v>
      </c>
      <c r="N2972" t="s">
        <v>72</v>
      </c>
      <c r="O2972" t="s">
        <v>63</v>
      </c>
      <c r="P2972" t="s">
        <v>70</v>
      </c>
      <c r="Q2972" t="s">
        <v>65</v>
      </c>
    </row>
    <row r="2973" spans="1:17" x14ac:dyDescent="0.25">
      <c r="A2973">
        <v>15782530</v>
      </c>
      <c r="B2973">
        <v>681</v>
      </c>
      <c r="C2973" t="s">
        <v>16</v>
      </c>
      <c r="D2973" t="s">
        <v>74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  <c r="M2973" t="s">
        <v>20</v>
      </c>
      <c r="N2973" t="s">
        <v>71</v>
      </c>
      <c r="O2973" t="s">
        <v>73</v>
      </c>
      <c r="P2973" t="s">
        <v>64</v>
      </c>
      <c r="Q2973" t="s">
        <v>67</v>
      </c>
    </row>
    <row r="2974" spans="1:17" x14ac:dyDescent="0.25">
      <c r="A2974">
        <v>15592877</v>
      </c>
      <c r="B2974">
        <v>641</v>
      </c>
      <c r="C2974" t="s">
        <v>16</v>
      </c>
      <c r="D2974" t="s">
        <v>74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 t="s">
        <v>21</v>
      </c>
      <c r="N2974" t="s">
        <v>62</v>
      </c>
      <c r="O2974" t="s">
        <v>73</v>
      </c>
      <c r="P2974" t="s">
        <v>76</v>
      </c>
      <c r="Q2974" t="s">
        <v>67</v>
      </c>
    </row>
    <row r="2975" spans="1:17" x14ac:dyDescent="0.25">
      <c r="A2975">
        <v>15651983</v>
      </c>
      <c r="B2975">
        <v>591</v>
      </c>
      <c r="C2975" t="s">
        <v>14</v>
      </c>
      <c r="D2975" t="s">
        <v>61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 t="s">
        <v>22</v>
      </c>
      <c r="N2975" t="s">
        <v>62</v>
      </c>
      <c r="O2975" t="s">
        <v>73</v>
      </c>
      <c r="P2975" t="s">
        <v>76</v>
      </c>
      <c r="Q2975" t="s">
        <v>65</v>
      </c>
    </row>
    <row r="2976" spans="1:17" x14ac:dyDescent="0.25">
      <c r="A2976">
        <v>15746737</v>
      </c>
      <c r="B2976">
        <v>565</v>
      </c>
      <c r="C2976" t="s">
        <v>15</v>
      </c>
      <c r="D2976" t="s">
        <v>74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 t="s">
        <v>22</v>
      </c>
      <c r="N2976" t="s">
        <v>68</v>
      </c>
      <c r="O2976" t="s">
        <v>66</v>
      </c>
      <c r="P2976" t="s">
        <v>76</v>
      </c>
      <c r="Q2976" t="s">
        <v>67</v>
      </c>
    </row>
    <row r="2977" spans="1:17" x14ac:dyDescent="0.25">
      <c r="A2977">
        <v>15774179</v>
      </c>
      <c r="B2977">
        <v>487</v>
      </c>
      <c r="C2977" t="s">
        <v>14</v>
      </c>
      <c r="D2977" t="s">
        <v>74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 t="s">
        <v>20</v>
      </c>
      <c r="N2977" t="s">
        <v>68</v>
      </c>
      <c r="O2977" t="s">
        <v>63</v>
      </c>
      <c r="P2977" t="s">
        <v>70</v>
      </c>
      <c r="Q2977" t="s">
        <v>67</v>
      </c>
    </row>
    <row r="2978" spans="1:17" x14ac:dyDescent="0.25">
      <c r="A2978">
        <v>15667265</v>
      </c>
      <c r="B2978">
        <v>729</v>
      </c>
      <c r="C2978" t="s">
        <v>14</v>
      </c>
      <c r="D2978" t="s">
        <v>74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  <c r="M2978" t="s">
        <v>20</v>
      </c>
      <c r="N2978" t="s">
        <v>71</v>
      </c>
      <c r="O2978" t="s">
        <v>73</v>
      </c>
      <c r="P2978" t="s">
        <v>75</v>
      </c>
      <c r="Q2978" t="s">
        <v>67</v>
      </c>
    </row>
    <row r="2979" spans="1:17" x14ac:dyDescent="0.25">
      <c r="A2979">
        <v>15655123</v>
      </c>
      <c r="B2979">
        <v>505</v>
      </c>
      <c r="C2979" t="s">
        <v>16</v>
      </c>
      <c r="D2979" t="s">
        <v>61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 t="s">
        <v>21</v>
      </c>
      <c r="N2979" t="s">
        <v>68</v>
      </c>
      <c r="O2979" t="s">
        <v>73</v>
      </c>
      <c r="P2979" t="s">
        <v>76</v>
      </c>
      <c r="Q2979" t="s">
        <v>65</v>
      </c>
    </row>
    <row r="2980" spans="1:17" x14ac:dyDescent="0.25">
      <c r="A2980">
        <v>15595917</v>
      </c>
      <c r="B2980">
        <v>580</v>
      </c>
      <c r="C2980" t="s">
        <v>14</v>
      </c>
      <c r="D2980" t="s">
        <v>61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 t="s">
        <v>20</v>
      </c>
      <c r="N2980" t="s">
        <v>62</v>
      </c>
      <c r="O2980" t="s">
        <v>73</v>
      </c>
      <c r="P2980" t="s">
        <v>64</v>
      </c>
      <c r="Q2980" t="s">
        <v>67</v>
      </c>
    </row>
    <row r="2981" spans="1:17" x14ac:dyDescent="0.25">
      <c r="A2981">
        <v>15668385</v>
      </c>
      <c r="B2981">
        <v>642</v>
      </c>
      <c r="C2981" t="s">
        <v>14</v>
      </c>
      <c r="D2981" t="s">
        <v>74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 t="s">
        <v>21</v>
      </c>
      <c r="N2981" t="s">
        <v>62</v>
      </c>
      <c r="O2981" t="s">
        <v>69</v>
      </c>
      <c r="P2981" t="s">
        <v>64</v>
      </c>
      <c r="Q2981" t="s">
        <v>67</v>
      </c>
    </row>
    <row r="2982" spans="1:17" x14ac:dyDescent="0.25">
      <c r="A2982">
        <v>15709476</v>
      </c>
      <c r="B2982">
        <v>850</v>
      </c>
      <c r="C2982" t="s">
        <v>16</v>
      </c>
      <c r="D2982" t="s">
        <v>61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 t="s">
        <v>21</v>
      </c>
      <c r="N2982" t="s">
        <v>72</v>
      </c>
      <c r="O2982" t="s">
        <v>66</v>
      </c>
      <c r="P2982" t="s">
        <v>75</v>
      </c>
      <c r="Q2982" t="s">
        <v>67</v>
      </c>
    </row>
    <row r="2983" spans="1:17" x14ac:dyDescent="0.25">
      <c r="A2983">
        <v>15711218</v>
      </c>
      <c r="B2983">
        <v>616</v>
      </c>
      <c r="C2983" t="s">
        <v>15</v>
      </c>
      <c r="D2983" t="s">
        <v>74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 t="s">
        <v>20</v>
      </c>
      <c r="N2983" t="s">
        <v>62</v>
      </c>
      <c r="O2983" t="s">
        <v>73</v>
      </c>
      <c r="P2983" t="s">
        <v>64</v>
      </c>
      <c r="Q2983" t="s">
        <v>67</v>
      </c>
    </row>
    <row r="2984" spans="1:17" x14ac:dyDescent="0.25">
      <c r="A2984">
        <v>15798659</v>
      </c>
      <c r="B2984">
        <v>526</v>
      </c>
      <c r="C2984" t="s">
        <v>16</v>
      </c>
      <c r="D2984" t="s">
        <v>61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 t="s">
        <v>21</v>
      </c>
      <c r="N2984" t="s">
        <v>68</v>
      </c>
      <c r="O2984" t="s">
        <v>63</v>
      </c>
      <c r="P2984" t="s">
        <v>75</v>
      </c>
      <c r="Q2984" t="s">
        <v>67</v>
      </c>
    </row>
    <row r="2985" spans="1:17" x14ac:dyDescent="0.25">
      <c r="A2985">
        <v>15663939</v>
      </c>
      <c r="B2985">
        <v>523</v>
      </c>
      <c r="C2985" t="s">
        <v>15</v>
      </c>
      <c r="D2985" t="s">
        <v>74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 t="s">
        <v>20</v>
      </c>
      <c r="N2985" t="s">
        <v>68</v>
      </c>
      <c r="O2985" t="s">
        <v>73</v>
      </c>
      <c r="P2985" t="s">
        <v>70</v>
      </c>
      <c r="Q2985" t="s">
        <v>67</v>
      </c>
    </row>
    <row r="2986" spans="1:17" x14ac:dyDescent="0.25">
      <c r="A2986">
        <v>15694946</v>
      </c>
      <c r="B2986">
        <v>663</v>
      </c>
      <c r="C2986" t="s">
        <v>14</v>
      </c>
      <c r="D2986" t="s">
        <v>74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 t="s">
        <v>20</v>
      </c>
      <c r="N2986" t="s">
        <v>62</v>
      </c>
      <c r="O2986" t="s">
        <v>63</v>
      </c>
      <c r="P2986" t="s">
        <v>76</v>
      </c>
      <c r="Q2986" t="s">
        <v>67</v>
      </c>
    </row>
    <row r="2987" spans="1:17" x14ac:dyDescent="0.25">
      <c r="A2987">
        <v>15631912</v>
      </c>
      <c r="B2987">
        <v>840</v>
      </c>
      <c r="C2987" t="s">
        <v>14</v>
      </c>
      <c r="D2987" t="s">
        <v>74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 t="s">
        <v>20</v>
      </c>
      <c r="N2987" t="s">
        <v>72</v>
      </c>
      <c r="O2987" t="s">
        <v>73</v>
      </c>
      <c r="P2987" t="s">
        <v>70</v>
      </c>
      <c r="Q2987" t="s">
        <v>67</v>
      </c>
    </row>
    <row r="2988" spans="1:17" x14ac:dyDescent="0.25">
      <c r="A2988">
        <v>15768816</v>
      </c>
      <c r="B2988">
        <v>570</v>
      </c>
      <c r="C2988" t="s">
        <v>15</v>
      </c>
      <c r="D2988" t="s">
        <v>74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 t="s">
        <v>21</v>
      </c>
      <c r="N2988" t="s">
        <v>68</v>
      </c>
      <c r="O2988" t="s">
        <v>73</v>
      </c>
      <c r="P2988" t="s">
        <v>64</v>
      </c>
      <c r="Q2988" t="s">
        <v>67</v>
      </c>
    </row>
    <row r="2989" spans="1:17" x14ac:dyDescent="0.25">
      <c r="A2989">
        <v>15682268</v>
      </c>
      <c r="B2989">
        <v>676</v>
      </c>
      <c r="C2989" t="s">
        <v>15</v>
      </c>
      <c r="D2989" t="s">
        <v>61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 t="s">
        <v>19</v>
      </c>
      <c r="N2989" t="s">
        <v>71</v>
      </c>
      <c r="O2989" t="s">
        <v>73</v>
      </c>
      <c r="P2989" t="s">
        <v>64</v>
      </c>
      <c r="Q2989" t="s">
        <v>65</v>
      </c>
    </row>
    <row r="2990" spans="1:17" x14ac:dyDescent="0.25">
      <c r="A2990">
        <v>15684801</v>
      </c>
      <c r="B2990">
        <v>689</v>
      </c>
      <c r="C2990" t="s">
        <v>14</v>
      </c>
      <c r="D2990" t="s">
        <v>74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  <c r="M2990" t="s">
        <v>21</v>
      </c>
      <c r="N2990" t="s">
        <v>71</v>
      </c>
      <c r="O2990" t="s">
        <v>66</v>
      </c>
      <c r="P2990" t="s">
        <v>64</v>
      </c>
      <c r="Q2990" t="s">
        <v>65</v>
      </c>
    </row>
    <row r="2991" spans="1:17" x14ac:dyDescent="0.25">
      <c r="A2991">
        <v>15636428</v>
      </c>
      <c r="B2991">
        <v>703</v>
      </c>
      <c r="C2991" t="s">
        <v>16</v>
      </c>
      <c r="D2991" t="s">
        <v>61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 t="s">
        <v>21</v>
      </c>
      <c r="N2991" t="s">
        <v>71</v>
      </c>
      <c r="O2991" t="s">
        <v>63</v>
      </c>
      <c r="P2991" t="s">
        <v>64</v>
      </c>
      <c r="Q2991" t="s">
        <v>65</v>
      </c>
    </row>
    <row r="2992" spans="1:17" x14ac:dyDescent="0.25">
      <c r="A2992">
        <v>15809823</v>
      </c>
      <c r="B2992">
        <v>491</v>
      </c>
      <c r="C2992" t="s">
        <v>15</v>
      </c>
      <c r="D2992" t="s">
        <v>74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 t="s">
        <v>19</v>
      </c>
      <c r="N2992" t="s">
        <v>68</v>
      </c>
      <c r="O2992" t="s">
        <v>73</v>
      </c>
      <c r="P2992" t="s">
        <v>64</v>
      </c>
      <c r="Q2992" t="s">
        <v>67</v>
      </c>
    </row>
    <row r="2993" spans="1:17" x14ac:dyDescent="0.25">
      <c r="A2993">
        <v>15699284</v>
      </c>
      <c r="B2993">
        <v>584</v>
      </c>
      <c r="C2993" t="s">
        <v>14</v>
      </c>
      <c r="D2993" t="s">
        <v>74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 t="s">
        <v>21</v>
      </c>
      <c r="N2993" t="s">
        <v>62</v>
      </c>
      <c r="O2993" t="s">
        <v>69</v>
      </c>
      <c r="P2993" t="s">
        <v>70</v>
      </c>
      <c r="Q2993" t="s">
        <v>67</v>
      </c>
    </row>
    <row r="2994" spans="1:17" x14ac:dyDescent="0.25">
      <c r="A2994">
        <v>15786993</v>
      </c>
      <c r="B2994">
        <v>810</v>
      </c>
      <c r="C2994" t="s">
        <v>14</v>
      </c>
      <c r="D2994" t="s">
        <v>61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 t="s">
        <v>22</v>
      </c>
      <c r="N2994" t="s">
        <v>72</v>
      </c>
      <c r="O2994" t="s">
        <v>63</v>
      </c>
      <c r="P2994" t="s">
        <v>75</v>
      </c>
      <c r="Q2994" t="s">
        <v>67</v>
      </c>
    </row>
    <row r="2995" spans="1:17" x14ac:dyDescent="0.25">
      <c r="A2995">
        <v>15709441</v>
      </c>
      <c r="B2995">
        <v>745</v>
      </c>
      <c r="C2995" t="s">
        <v>16</v>
      </c>
      <c r="D2995" t="s">
        <v>61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  <c r="M2995" t="s">
        <v>22</v>
      </c>
      <c r="N2995" t="s">
        <v>77</v>
      </c>
      <c r="O2995" t="s">
        <v>63</v>
      </c>
      <c r="P2995" t="s">
        <v>70</v>
      </c>
      <c r="Q2995" t="s">
        <v>67</v>
      </c>
    </row>
    <row r="2996" spans="1:17" x14ac:dyDescent="0.25">
      <c r="A2996">
        <v>15710257</v>
      </c>
      <c r="B2996">
        <v>625</v>
      </c>
      <c r="C2996" t="s">
        <v>14</v>
      </c>
      <c r="D2996" t="s">
        <v>61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 t="s">
        <v>20</v>
      </c>
      <c r="N2996" t="s">
        <v>62</v>
      </c>
      <c r="O2996" t="s">
        <v>73</v>
      </c>
      <c r="P2996" t="s">
        <v>75</v>
      </c>
      <c r="Q2996" t="s">
        <v>67</v>
      </c>
    </row>
    <row r="2997" spans="1:17" x14ac:dyDescent="0.25">
      <c r="A2997">
        <v>15582492</v>
      </c>
      <c r="B2997">
        <v>535</v>
      </c>
      <c r="C2997" t="s">
        <v>14</v>
      </c>
      <c r="D2997" t="s">
        <v>61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 t="s">
        <v>19</v>
      </c>
      <c r="N2997" t="s">
        <v>68</v>
      </c>
      <c r="O2997" t="s">
        <v>73</v>
      </c>
      <c r="P2997" t="s">
        <v>64</v>
      </c>
      <c r="Q2997" t="s">
        <v>67</v>
      </c>
    </row>
    <row r="2998" spans="1:17" x14ac:dyDescent="0.25">
      <c r="A2998">
        <v>15575694</v>
      </c>
      <c r="B2998">
        <v>729</v>
      </c>
      <c r="C2998" t="s">
        <v>16</v>
      </c>
      <c r="D2998" t="s">
        <v>61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  <c r="M2998" t="s">
        <v>21</v>
      </c>
      <c r="N2998" t="s">
        <v>71</v>
      </c>
      <c r="O2998" t="s">
        <v>66</v>
      </c>
      <c r="P2998" t="s">
        <v>70</v>
      </c>
      <c r="Q2998" t="s">
        <v>67</v>
      </c>
    </row>
    <row r="2999" spans="1:17" x14ac:dyDescent="0.25">
      <c r="A2999">
        <v>15756820</v>
      </c>
      <c r="B2999">
        <v>655</v>
      </c>
      <c r="C2999" t="s">
        <v>14</v>
      </c>
      <c r="D2999" t="s">
        <v>61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 t="s">
        <v>19</v>
      </c>
      <c r="N2999" t="s">
        <v>62</v>
      </c>
      <c r="O2999" t="s">
        <v>73</v>
      </c>
      <c r="P2999" t="s">
        <v>70</v>
      </c>
      <c r="Q2999" t="s">
        <v>67</v>
      </c>
    </row>
    <row r="3000" spans="1:17" x14ac:dyDescent="0.25">
      <c r="A3000">
        <v>15766289</v>
      </c>
      <c r="B3000">
        <v>751</v>
      </c>
      <c r="C3000" t="s">
        <v>14</v>
      </c>
      <c r="D3000" t="s">
        <v>74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  <c r="M3000" t="s">
        <v>21</v>
      </c>
      <c r="N3000" t="s">
        <v>77</v>
      </c>
      <c r="O3000" t="s">
        <v>73</v>
      </c>
      <c r="P3000" t="s">
        <v>75</v>
      </c>
      <c r="Q3000" t="s">
        <v>67</v>
      </c>
    </row>
    <row r="3001" spans="1:17" x14ac:dyDescent="0.25">
      <c r="A3001">
        <v>15593014</v>
      </c>
      <c r="B3001">
        <v>525</v>
      </c>
      <c r="C3001" t="s">
        <v>14</v>
      </c>
      <c r="D3001" t="s">
        <v>74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 t="s">
        <v>20</v>
      </c>
      <c r="N3001" t="s">
        <v>68</v>
      </c>
      <c r="O3001" t="s">
        <v>73</v>
      </c>
      <c r="P3001" t="s">
        <v>64</v>
      </c>
      <c r="Q3001" t="s">
        <v>67</v>
      </c>
    </row>
    <row r="3002" spans="1:17" x14ac:dyDescent="0.25">
      <c r="A3002">
        <v>15584545</v>
      </c>
      <c r="B3002">
        <v>532</v>
      </c>
      <c r="C3002" t="s">
        <v>14</v>
      </c>
      <c r="D3002" t="s">
        <v>61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 t="s">
        <v>21</v>
      </c>
      <c r="N3002" t="s">
        <v>68</v>
      </c>
      <c r="O3002" t="s">
        <v>63</v>
      </c>
      <c r="P3002" t="s">
        <v>75</v>
      </c>
      <c r="Q3002" t="s">
        <v>67</v>
      </c>
    </row>
    <row r="3003" spans="1:17" x14ac:dyDescent="0.25">
      <c r="A3003">
        <v>15675949</v>
      </c>
      <c r="B3003">
        <v>696</v>
      </c>
      <c r="C3003" t="s">
        <v>16</v>
      </c>
      <c r="D3003" t="s">
        <v>61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 t="s">
        <v>21</v>
      </c>
      <c r="N3003" t="s">
        <v>71</v>
      </c>
      <c r="O3003" t="s">
        <v>63</v>
      </c>
      <c r="P3003" t="s">
        <v>75</v>
      </c>
      <c r="Q3003" t="s">
        <v>67</v>
      </c>
    </row>
    <row r="3004" spans="1:17" x14ac:dyDescent="0.25">
      <c r="A3004">
        <v>15672091</v>
      </c>
      <c r="B3004">
        <v>786</v>
      </c>
      <c r="C3004" t="s">
        <v>15</v>
      </c>
      <c r="D3004" t="s">
        <v>61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 t="s">
        <v>20</v>
      </c>
      <c r="N3004" t="s">
        <v>77</v>
      </c>
      <c r="O3004" t="s">
        <v>73</v>
      </c>
      <c r="P3004" t="s">
        <v>64</v>
      </c>
      <c r="Q3004" t="s">
        <v>67</v>
      </c>
    </row>
    <row r="3005" spans="1:17" x14ac:dyDescent="0.25">
      <c r="A3005">
        <v>15801658</v>
      </c>
      <c r="B3005">
        <v>580</v>
      </c>
      <c r="C3005" t="s">
        <v>14</v>
      </c>
      <c r="D3005" t="s">
        <v>74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 t="s">
        <v>22</v>
      </c>
      <c r="N3005" t="s">
        <v>62</v>
      </c>
      <c r="O3005" t="s">
        <v>73</v>
      </c>
      <c r="P3005" t="s">
        <v>70</v>
      </c>
      <c r="Q3005" t="s">
        <v>67</v>
      </c>
    </row>
    <row r="3006" spans="1:17" x14ac:dyDescent="0.25">
      <c r="A3006">
        <v>15706185</v>
      </c>
      <c r="B3006">
        <v>596</v>
      </c>
      <c r="C3006" t="s">
        <v>15</v>
      </c>
      <c r="D3006" t="s">
        <v>74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 t="s">
        <v>21</v>
      </c>
      <c r="N3006" t="s">
        <v>62</v>
      </c>
      <c r="O3006" t="s">
        <v>73</v>
      </c>
      <c r="P3006" t="s">
        <v>75</v>
      </c>
      <c r="Q3006" t="s">
        <v>67</v>
      </c>
    </row>
    <row r="3007" spans="1:17" x14ac:dyDescent="0.25">
      <c r="A3007">
        <v>15789863</v>
      </c>
      <c r="B3007">
        <v>683</v>
      </c>
      <c r="C3007" t="s">
        <v>14</v>
      </c>
      <c r="D3007" t="s">
        <v>74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 t="s">
        <v>20</v>
      </c>
      <c r="N3007" t="s">
        <v>71</v>
      </c>
      <c r="O3007" t="s">
        <v>63</v>
      </c>
      <c r="P3007" t="s">
        <v>75</v>
      </c>
      <c r="Q3007" t="s">
        <v>67</v>
      </c>
    </row>
    <row r="3008" spans="1:17" x14ac:dyDescent="0.25">
      <c r="A3008">
        <v>15720943</v>
      </c>
      <c r="B3008">
        <v>747</v>
      </c>
      <c r="C3008" t="s">
        <v>14</v>
      </c>
      <c r="D3008" t="s">
        <v>61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 t="s">
        <v>21</v>
      </c>
      <c r="N3008" t="s">
        <v>77</v>
      </c>
      <c r="O3008" t="s">
        <v>73</v>
      </c>
      <c r="P3008" t="s">
        <v>64</v>
      </c>
      <c r="Q3008" t="s">
        <v>65</v>
      </c>
    </row>
    <row r="3009" spans="1:17" x14ac:dyDescent="0.25">
      <c r="A3009">
        <v>15697997</v>
      </c>
      <c r="B3009">
        <v>602</v>
      </c>
      <c r="C3009" t="s">
        <v>14</v>
      </c>
      <c r="D3009" t="s">
        <v>74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 t="s">
        <v>20</v>
      </c>
      <c r="N3009" t="s">
        <v>62</v>
      </c>
      <c r="O3009" t="s">
        <v>69</v>
      </c>
      <c r="P3009" t="s">
        <v>75</v>
      </c>
      <c r="Q3009" t="s">
        <v>65</v>
      </c>
    </row>
    <row r="3010" spans="1:17" x14ac:dyDescent="0.25">
      <c r="A3010">
        <v>15665416</v>
      </c>
      <c r="B3010">
        <v>779</v>
      </c>
      <c r="C3010" t="s">
        <v>14</v>
      </c>
      <c r="D3010" t="s">
        <v>74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 t="s">
        <v>23</v>
      </c>
      <c r="N3010" t="s">
        <v>77</v>
      </c>
      <c r="O3010" t="s">
        <v>73</v>
      </c>
      <c r="P3010" t="s">
        <v>76</v>
      </c>
      <c r="Q3010" t="s">
        <v>67</v>
      </c>
    </row>
    <row r="3011" spans="1:17" x14ac:dyDescent="0.25">
      <c r="A3011">
        <v>15660200</v>
      </c>
      <c r="B3011">
        <v>551</v>
      </c>
      <c r="C3011" t="s">
        <v>14</v>
      </c>
      <c r="D3011" t="s">
        <v>74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 t="s">
        <v>20</v>
      </c>
      <c r="N3011" t="s">
        <v>68</v>
      </c>
      <c r="O3011" t="s">
        <v>63</v>
      </c>
      <c r="P3011" t="s">
        <v>64</v>
      </c>
      <c r="Q3011" t="s">
        <v>67</v>
      </c>
    </row>
    <row r="3012" spans="1:17" x14ac:dyDescent="0.25">
      <c r="A3012">
        <v>15619653</v>
      </c>
      <c r="B3012">
        <v>666</v>
      </c>
      <c r="C3012" t="s">
        <v>14</v>
      </c>
      <c r="D3012" t="s">
        <v>74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 t="s">
        <v>21</v>
      </c>
      <c r="N3012" t="s">
        <v>62</v>
      </c>
      <c r="O3012" t="s">
        <v>63</v>
      </c>
      <c r="P3012" t="s">
        <v>64</v>
      </c>
      <c r="Q3012" t="s">
        <v>65</v>
      </c>
    </row>
    <row r="3013" spans="1:17" x14ac:dyDescent="0.25">
      <c r="A3013">
        <v>15773447</v>
      </c>
      <c r="B3013">
        <v>526</v>
      </c>
      <c r="C3013" t="s">
        <v>16</v>
      </c>
      <c r="D3013" t="s">
        <v>74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 t="s">
        <v>20</v>
      </c>
      <c r="N3013" t="s">
        <v>68</v>
      </c>
      <c r="O3013" t="s">
        <v>63</v>
      </c>
      <c r="P3013" t="s">
        <v>70</v>
      </c>
      <c r="Q3013" t="s">
        <v>67</v>
      </c>
    </row>
    <row r="3014" spans="1:17" x14ac:dyDescent="0.25">
      <c r="A3014">
        <v>15739160</v>
      </c>
      <c r="B3014">
        <v>849</v>
      </c>
      <c r="C3014" t="s">
        <v>14</v>
      </c>
      <c r="D3014" t="s">
        <v>61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 t="s">
        <v>21</v>
      </c>
      <c r="N3014" t="s">
        <v>72</v>
      </c>
      <c r="O3014" t="s">
        <v>73</v>
      </c>
      <c r="P3014" t="s">
        <v>76</v>
      </c>
      <c r="Q3014" t="s">
        <v>67</v>
      </c>
    </row>
    <row r="3015" spans="1:17" x14ac:dyDescent="0.25">
      <c r="A3015">
        <v>15689237</v>
      </c>
      <c r="B3015">
        <v>471</v>
      </c>
      <c r="C3015" t="s">
        <v>14</v>
      </c>
      <c r="D3015" t="s">
        <v>61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 t="s">
        <v>19</v>
      </c>
      <c r="N3015" t="s">
        <v>68</v>
      </c>
      <c r="O3015" t="s">
        <v>63</v>
      </c>
      <c r="P3015" t="s">
        <v>75</v>
      </c>
      <c r="Q3015" t="s">
        <v>67</v>
      </c>
    </row>
    <row r="3016" spans="1:17" x14ac:dyDescent="0.25">
      <c r="A3016">
        <v>15679297</v>
      </c>
      <c r="B3016">
        <v>628</v>
      </c>
      <c r="C3016" t="s">
        <v>16</v>
      </c>
      <c r="D3016" t="s">
        <v>74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 t="s">
        <v>21</v>
      </c>
      <c r="N3016" t="s">
        <v>62</v>
      </c>
      <c r="O3016" t="s">
        <v>69</v>
      </c>
      <c r="P3016" t="s">
        <v>75</v>
      </c>
      <c r="Q3016" t="s">
        <v>67</v>
      </c>
    </row>
    <row r="3017" spans="1:17" x14ac:dyDescent="0.25">
      <c r="A3017">
        <v>15591433</v>
      </c>
      <c r="B3017">
        <v>674</v>
      </c>
      <c r="C3017" t="s">
        <v>15</v>
      </c>
      <c r="D3017" t="s">
        <v>74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  <c r="M3017" t="s">
        <v>21</v>
      </c>
      <c r="N3017" t="s">
        <v>71</v>
      </c>
      <c r="O3017" t="s">
        <v>66</v>
      </c>
      <c r="P3017" t="s">
        <v>70</v>
      </c>
      <c r="Q3017" t="s">
        <v>67</v>
      </c>
    </row>
    <row r="3018" spans="1:17" x14ac:dyDescent="0.25">
      <c r="A3018">
        <v>15642725</v>
      </c>
      <c r="B3018">
        <v>797</v>
      </c>
      <c r="C3018" t="s">
        <v>14</v>
      </c>
      <c r="D3018" t="s">
        <v>74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 t="s">
        <v>20</v>
      </c>
      <c r="N3018" t="s">
        <v>77</v>
      </c>
      <c r="O3018" t="s">
        <v>73</v>
      </c>
      <c r="P3018" t="s">
        <v>76</v>
      </c>
      <c r="Q3018" t="s">
        <v>67</v>
      </c>
    </row>
    <row r="3019" spans="1:17" x14ac:dyDescent="0.25">
      <c r="A3019">
        <v>15701962</v>
      </c>
      <c r="B3019">
        <v>590</v>
      </c>
      <c r="C3019" t="s">
        <v>16</v>
      </c>
      <c r="D3019" t="s">
        <v>61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 t="s">
        <v>19</v>
      </c>
      <c r="N3019" t="s">
        <v>62</v>
      </c>
      <c r="O3019" t="s">
        <v>69</v>
      </c>
      <c r="P3019" t="s">
        <v>64</v>
      </c>
      <c r="Q3019" t="s">
        <v>67</v>
      </c>
    </row>
    <row r="3020" spans="1:17" x14ac:dyDescent="0.25">
      <c r="A3020">
        <v>15811613</v>
      </c>
      <c r="B3020">
        <v>588</v>
      </c>
      <c r="C3020" t="s">
        <v>14</v>
      </c>
      <c r="D3020" t="s">
        <v>61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 t="s">
        <v>19</v>
      </c>
      <c r="N3020" t="s">
        <v>62</v>
      </c>
      <c r="O3020" t="s">
        <v>63</v>
      </c>
      <c r="P3020" t="s">
        <v>70</v>
      </c>
      <c r="Q3020" t="s">
        <v>67</v>
      </c>
    </row>
    <row r="3021" spans="1:17" x14ac:dyDescent="0.25">
      <c r="A3021">
        <v>15741049</v>
      </c>
      <c r="B3021">
        <v>577</v>
      </c>
      <c r="C3021" t="s">
        <v>14</v>
      </c>
      <c r="D3021" t="s">
        <v>74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 t="s">
        <v>19</v>
      </c>
      <c r="N3021" t="s">
        <v>68</v>
      </c>
      <c r="O3021" t="s">
        <v>63</v>
      </c>
      <c r="P3021" t="s">
        <v>70</v>
      </c>
      <c r="Q3021" t="s">
        <v>67</v>
      </c>
    </row>
    <row r="3022" spans="1:17" x14ac:dyDescent="0.25">
      <c r="A3022">
        <v>15724423</v>
      </c>
      <c r="B3022">
        <v>571</v>
      </c>
      <c r="C3022" t="s">
        <v>14</v>
      </c>
      <c r="D3022" t="s">
        <v>61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 t="s">
        <v>20</v>
      </c>
      <c r="N3022" t="s">
        <v>68</v>
      </c>
      <c r="O3022" t="s">
        <v>73</v>
      </c>
      <c r="P3022" t="s">
        <v>70</v>
      </c>
      <c r="Q3022" t="s">
        <v>67</v>
      </c>
    </row>
    <row r="3023" spans="1:17" x14ac:dyDescent="0.25">
      <c r="A3023">
        <v>15574305</v>
      </c>
      <c r="B3023">
        <v>680</v>
      </c>
      <c r="C3023" t="s">
        <v>14</v>
      </c>
      <c r="D3023" t="s">
        <v>74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 t="s">
        <v>20</v>
      </c>
      <c r="N3023" t="s">
        <v>71</v>
      </c>
      <c r="O3023" t="s">
        <v>73</v>
      </c>
      <c r="P3023" t="s">
        <v>75</v>
      </c>
      <c r="Q3023" t="s">
        <v>67</v>
      </c>
    </row>
    <row r="3024" spans="1:17" x14ac:dyDescent="0.25">
      <c r="A3024">
        <v>15678168</v>
      </c>
      <c r="B3024">
        <v>648</v>
      </c>
      <c r="C3024" t="s">
        <v>16</v>
      </c>
      <c r="D3024" t="s">
        <v>61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 t="s">
        <v>19</v>
      </c>
      <c r="N3024" t="s">
        <v>62</v>
      </c>
      <c r="O3024" t="s">
        <v>63</v>
      </c>
      <c r="P3024" t="s">
        <v>70</v>
      </c>
      <c r="Q3024" t="s">
        <v>67</v>
      </c>
    </row>
    <row r="3025" spans="1:17" x14ac:dyDescent="0.25">
      <c r="A3025">
        <v>15697020</v>
      </c>
      <c r="B3025">
        <v>618</v>
      </c>
      <c r="C3025" t="s">
        <v>14</v>
      </c>
      <c r="D3025" t="s">
        <v>74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 t="s">
        <v>20</v>
      </c>
      <c r="N3025" t="s">
        <v>62</v>
      </c>
      <c r="O3025" t="s">
        <v>66</v>
      </c>
      <c r="P3025" t="s">
        <v>64</v>
      </c>
      <c r="Q3025" t="s">
        <v>67</v>
      </c>
    </row>
    <row r="3026" spans="1:17" x14ac:dyDescent="0.25">
      <c r="A3026">
        <v>15610801</v>
      </c>
      <c r="B3026">
        <v>648</v>
      </c>
      <c r="C3026" t="s">
        <v>15</v>
      </c>
      <c r="D3026" t="s">
        <v>74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 t="s">
        <v>21</v>
      </c>
      <c r="N3026" t="s">
        <v>62</v>
      </c>
      <c r="O3026" t="s">
        <v>73</v>
      </c>
      <c r="P3026" t="s">
        <v>75</v>
      </c>
      <c r="Q3026" t="s">
        <v>67</v>
      </c>
    </row>
    <row r="3027" spans="1:17" x14ac:dyDescent="0.25">
      <c r="A3027">
        <v>15745232</v>
      </c>
      <c r="B3027">
        <v>759</v>
      </c>
      <c r="C3027" t="s">
        <v>14</v>
      </c>
      <c r="D3027" t="s">
        <v>61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  <c r="M3027" t="s">
        <v>20</v>
      </c>
      <c r="N3027" t="s">
        <v>77</v>
      </c>
      <c r="O3027" t="s">
        <v>63</v>
      </c>
      <c r="P3027" t="s">
        <v>70</v>
      </c>
      <c r="Q3027" t="s">
        <v>67</v>
      </c>
    </row>
    <row r="3028" spans="1:17" x14ac:dyDescent="0.25">
      <c r="A3028">
        <v>15722758</v>
      </c>
      <c r="B3028">
        <v>585</v>
      </c>
      <c r="C3028" t="s">
        <v>14</v>
      </c>
      <c r="D3028" t="s">
        <v>74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  <c r="M3028" t="s">
        <v>21</v>
      </c>
      <c r="N3028" t="s">
        <v>62</v>
      </c>
      <c r="O3028" t="s">
        <v>63</v>
      </c>
      <c r="P3028" t="s">
        <v>70</v>
      </c>
      <c r="Q3028" t="s">
        <v>67</v>
      </c>
    </row>
    <row r="3029" spans="1:17" x14ac:dyDescent="0.25">
      <c r="A3029">
        <v>15792102</v>
      </c>
      <c r="B3029">
        <v>774</v>
      </c>
      <c r="C3029" t="s">
        <v>14</v>
      </c>
      <c r="D3029" t="s">
        <v>61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 t="s">
        <v>21</v>
      </c>
      <c r="N3029" t="s">
        <v>77</v>
      </c>
      <c r="O3029" t="s">
        <v>73</v>
      </c>
      <c r="P3029" t="s">
        <v>75</v>
      </c>
      <c r="Q3029" t="s">
        <v>67</v>
      </c>
    </row>
    <row r="3030" spans="1:17" x14ac:dyDescent="0.25">
      <c r="A3030">
        <v>15675185</v>
      </c>
      <c r="B3030">
        <v>697</v>
      </c>
      <c r="C3030" t="s">
        <v>15</v>
      </c>
      <c r="D3030" t="s">
        <v>61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 t="s">
        <v>21</v>
      </c>
      <c r="N3030" t="s">
        <v>71</v>
      </c>
      <c r="O3030" t="s">
        <v>73</v>
      </c>
      <c r="P3030" t="s">
        <v>64</v>
      </c>
      <c r="Q3030" t="s">
        <v>67</v>
      </c>
    </row>
    <row r="3031" spans="1:17" x14ac:dyDescent="0.25">
      <c r="A3031">
        <v>15801247</v>
      </c>
      <c r="B3031">
        <v>605</v>
      </c>
      <c r="C3031" t="s">
        <v>16</v>
      </c>
      <c r="D3031" t="s">
        <v>74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  <c r="M3031" t="s">
        <v>20</v>
      </c>
      <c r="N3031" t="s">
        <v>62</v>
      </c>
      <c r="O3031" t="s">
        <v>73</v>
      </c>
      <c r="P3031" t="s">
        <v>76</v>
      </c>
      <c r="Q3031" t="s">
        <v>67</v>
      </c>
    </row>
    <row r="3032" spans="1:17" x14ac:dyDescent="0.25">
      <c r="A3032">
        <v>15725660</v>
      </c>
      <c r="B3032">
        <v>676</v>
      </c>
      <c r="C3032" t="s">
        <v>14</v>
      </c>
      <c r="D3032" t="s">
        <v>74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 t="s">
        <v>19</v>
      </c>
      <c r="N3032" t="s">
        <v>71</v>
      </c>
      <c r="O3032" t="s">
        <v>66</v>
      </c>
      <c r="P3032" t="s">
        <v>64</v>
      </c>
      <c r="Q3032" t="s">
        <v>67</v>
      </c>
    </row>
    <row r="3033" spans="1:17" x14ac:dyDescent="0.25">
      <c r="A3033">
        <v>15638963</v>
      </c>
      <c r="B3033">
        <v>678</v>
      </c>
      <c r="C3033" t="s">
        <v>14</v>
      </c>
      <c r="D3033" t="s">
        <v>61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 t="s">
        <v>19</v>
      </c>
      <c r="N3033" t="s">
        <v>71</v>
      </c>
      <c r="O3033" t="s">
        <v>69</v>
      </c>
      <c r="P3033" t="s">
        <v>75</v>
      </c>
      <c r="Q3033" t="s">
        <v>67</v>
      </c>
    </row>
    <row r="3034" spans="1:17" x14ac:dyDescent="0.25">
      <c r="A3034">
        <v>15800061</v>
      </c>
      <c r="B3034">
        <v>495</v>
      </c>
      <c r="C3034" t="s">
        <v>16</v>
      </c>
      <c r="D3034" t="s">
        <v>61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 t="s">
        <v>21</v>
      </c>
      <c r="N3034" t="s">
        <v>68</v>
      </c>
      <c r="O3034" t="s">
        <v>66</v>
      </c>
      <c r="P3034" t="s">
        <v>75</v>
      </c>
      <c r="Q3034" t="s">
        <v>65</v>
      </c>
    </row>
    <row r="3035" spans="1:17" x14ac:dyDescent="0.25">
      <c r="A3035">
        <v>15578006</v>
      </c>
      <c r="B3035">
        <v>787</v>
      </c>
      <c r="C3035" t="s">
        <v>14</v>
      </c>
      <c r="D3035" t="s">
        <v>61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 t="s">
        <v>23</v>
      </c>
      <c r="N3035" t="s">
        <v>77</v>
      </c>
      <c r="O3035" t="s">
        <v>63</v>
      </c>
      <c r="P3035" t="s">
        <v>76</v>
      </c>
      <c r="Q3035" t="s">
        <v>67</v>
      </c>
    </row>
    <row r="3036" spans="1:17" x14ac:dyDescent="0.25">
      <c r="A3036">
        <v>15668504</v>
      </c>
      <c r="B3036">
        <v>770</v>
      </c>
      <c r="C3036" t="s">
        <v>14</v>
      </c>
      <c r="D3036" t="s">
        <v>74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 t="s">
        <v>20</v>
      </c>
      <c r="N3036" t="s">
        <v>77</v>
      </c>
      <c r="O3036" t="s">
        <v>66</v>
      </c>
      <c r="P3036" t="s">
        <v>64</v>
      </c>
      <c r="Q3036" t="s">
        <v>67</v>
      </c>
    </row>
    <row r="3037" spans="1:17" x14ac:dyDescent="0.25">
      <c r="A3037">
        <v>15687491</v>
      </c>
      <c r="B3037">
        <v>817</v>
      </c>
      <c r="C3037" t="s">
        <v>15</v>
      </c>
      <c r="D3037" t="s">
        <v>74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 t="s">
        <v>21</v>
      </c>
      <c r="N3037" t="s">
        <v>72</v>
      </c>
      <c r="O3037" t="s">
        <v>73</v>
      </c>
      <c r="P3037" t="s">
        <v>76</v>
      </c>
      <c r="Q3037" t="s">
        <v>65</v>
      </c>
    </row>
    <row r="3038" spans="1:17" x14ac:dyDescent="0.25">
      <c r="A3038">
        <v>15610403</v>
      </c>
      <c r="B3038">
        <v>659</v>
      </c>
      <c r="C3038" t="s">
        <v>14</v>
      </c>
      <c r="D3038" t="s">
        <v>74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 t="s">
        <v>21</v>
      </c>
      <c r="N3038" t="s">
        <v>62</v>
      </c>
      <c r="O3038" t="s">
        <v>73</v>
      </c>
      <c r="P3038" t="s">
        <v>64</v>
      </c>
      <c r="Q3038" t="s">
        <v>67</v>
      </c>
    </row>
    <row r="3039" spans="1:17" x14ac:dyDescent="0.25">
      <c r="A3039">
        <v>15741094</v>
      </c>
      <c r="B3039">
        <v>693</v>
      </c>
      <c r="C3039" t="s">
        <v>14</v>
      </c>
      <c r="D3039" t="s">
        <v>74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 t="s">
        <v>19</v>
      </c>
      <c r="N3039" t="s">
        <v>71</v>
      </c>
      <c r="O3039" t="s">
        <v>63</v>
      </c>
      <c r="P3039" t="s">
        <v>64</v>
      </c>
      <c r="Q3039" t="s">
        <v>67</v>
      </c>
    </row>
    <row r="3040" spans="1:17" x14ac:dyDescent="0.25">
      <c r="A3040">
        <v>15807909</v>
      </c>
      <c r="B3040">
        <v>744</v>
      </c>
      <c r="C3040" t="s">
        <v>14</v>
      </c>
      <c r="D3040" t="s">
        <v>74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 t="s">
        <v>21</v>
      </c>
      <c r="N3040" t="s">
        <v>77</v>
      </c>
      <c r="O3040" t="s">
        <v>63</v>
      </c>
      <c r="P3040" t="s">
        <v>76</v>
      </c>
      <c r="Q3040" t="s">
        <v>67</v>
      </c>
    </row>
    <row r="3041" spans="1:17" x14ac:dyDescent="0.25">
      <c r="A3041">
        <v>15666141</v>
      </c>
      <c r="B3041">
        <v>829</v>
      </c>
      <c r="C3041" t="s">
        <v>16</v>
      </c>
      <c r="D3041" t="s">
        <v>61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 t="s">
        <v>19</v>
      </c>
      <c r="N3041" t="s">
        <v>72</v>
      </c>
      <c r="O3041" t="s">
        <v>73</v>
      </c>
      <c r="P3041" t="s">
        <v>70</v>
      </c>
      <c r="Q3041" t="s">
        <v>67</v>
      </c>
    </row>
    <row r="3042" spans="1:17" x14ac:dyDescent="0.25">
      <c r="A3042">
        <v>15617134</v>
      </c>
      <c r="B3042">
        <v>716</v>
      </c>
      <c r="C3042" t="s">
        <v>14</v>
      </c>
      <c r="D3042" t="s">
        <v>74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 t="s">
        <v>20</v>
      </c>
      <c r="N3042" t="s">
        <v>71</v>
      </c>
      <c r="O3042" t="s">
        <v>63</v>
      </c>
      <c r="P3042" t="s">
        <v>75</v>
      </c>
      <c r="Q3042" t="s">
        <v>67</v>
      </c>
    </row>
    <row r="3043" spans="1:17" x14ac:dyDescent="0.25">
      <c r="A3043">
        <v>15783029</v>
      </c>
      <c r="B3043">
        <v>671</v>
      </c>
      <c r="C3043" t="s">
        <v>14</v>
      </c>
      <c r="D3043" t="s">
        <v>74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 t="s">
        <v>20</v>
      </c>
      <c r="N3043" t="s">
        <v>71</v>
      </c>
      <c r="O3043" t="s">
        <v>73</v>
      </c>
      <c r="P3043" t="s">
        <v>70</v>
      </c>
      <c r="Q3043" t="s">
        <v>67</v>
      </c>
    </row>
    <row r="3044" spans="1:17" x14ac:dyDescent="0.25">
      <c r="A3044">
        <v>15622833</v>
      </c>
      <c r="B3044">
        <v>835</v>
      </c>
      <c r="C3044" t="s">
        <v>15</v>
      </c>
      <c r="D3044" t="s">
        <v>61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 t="s">
        <v>19</v>
      </c>
      <c r="N3044" t="s">
        <v>72</v>
      </c>
      <c r="O3044" t="s">
        <v>73</v>
      </c>
      <c r="P3044" t="s">
        <v>76</v>
      </c>
      <c r="Q3044" t="s">
        <v>67</v>
      </c>
    </row>
    <row r="3045" spans="1:17" x14ac:dyDescent="0.25">
      <c r="A3045">
        <v>15746422</v>
      </c>
      <c r="B3045">
        <v>636</v>
      </c>
      <c r="C3045" t="s">
        <v>14</v>
      </c>
      <c r="D3045" t="s">
        <v>61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 t="s">
        <v>20</v>
      </c>
      <c r="N3045" t="s">
        <v>62</v>
      </c>
      <c r="O3045" t="s">
        <v>63</v>
      </c>
      <c r="P3045" t="s">
        <v>64</v>
      </c>
      <c r="Q3045" t="s">
        <v>67</v>
      </c>
    </row>
    <row r="3046" spans="1:17" x14ac:dyDescent="0.25">
      <c r="A3046">
        <v>15750839</v>
      </c>
      <c r="B3046">
        <v>649</v>
      </c>
      <c r="C3046" t="s">
        <v>16</v>
      </c>
      <c r="D3046" t="s">
        <v>74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 t="s">
        <v>19</v>
      </c>
      <c r="N3046" t="s">
        <v>62</v>
      </c>
      <c r="O3046" t="s">
        <v>66</v>
      </c>
      <c r="P3046" t="s">
        <v>64</v>
      </c>
      <c r="Q3046" t="s">
        <v>67</v>
      </c>
    </row>
    <row r="3047" spans="1:17" x14ac:dyDescent="0.25">
      <c r="A3047">
        <v>15749130</v>
      </c>
      <c r="B3047">
        <v>621</v>
      </c>
      <c r="C3047" t="s">
        <v>15</v>
      </c>
      <c r="D3047" t="s">
        <v>74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 t="s">
        <v>19</v>
      </c>
      <c r="N3047" t="s">
        <v>62</v>
      </c>
      <c r="O3047" t="s">
        <v>66</v>
      </c>
      <c r="P3047" t="s">
        <v>64</v>
      </c>
      <c r="Q3047" t="s">
        <v>67</v>
      </c>
    </row>
    <row r="3048" spans="1:17" x14ac:dyDescent="0.25">
      <c r="A3048">
        <v>15779862</v>
      </c>
      <c r="B3048">
        <v>658</v>
      </c>
      <c r="C3048" t="s">
        <v>15</v>
      </c>
      <c r="D3048" t="s">
        <v>61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  <c r="M3048" t="s">
        <v>20</v>
      </c>
      <c r="N3048" t="s">
        <v>62</v>
      </c>
      <c r="O3048" t="s">
        <v>73</v>
      </c>
      <c r="P3048" t="s">
        <v>75</v>
      </c>
      <c r="Q3048" t="s">
        <v>65</v>
      </c>
    </row>
    <row r="3049" spans="1:17" x14ac:dyDescent="0.25">
      <c r="A3049">
        <v>15767871</v>
      </c>
      <c r="B3049">
        <v>784</v>
      </c>
      <c r="C3049" t="s">
        <v>16</v>
      </c>
      <c r="D3049" t="s">
        <v>74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 t="s">
        <v>21</v>
      </c>
      <c r="N3049" t="s">
        <v>77</v>
      </c>
      <c r="O3049" t="s">
        <v>63</v>
      </c>
      <c r="P3049" t="s">
        <v>70</v>
      </c>
      <c r="Q3049" t="s">
        <v>67</v>
      </c>
    </row>
    <row r="3050" spans="1:17" x14ac:dyDescent="0.25">
      <c r="A3050">
        <v>15679651</v>
      </c>
      <c r="B3050">
        <v>783</v>
      </c>
      <c r="C3050" t="s">
        <v>16</v>
      </c>
      <c r="D3050" t="s">
        <v>61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 t="s">
        <v>20</v>
      </c>
      <c r="N3050" t="s">
        <v>77</v>
      </c>
      <c r="O3050" t="s">
        <v>73</v>
      </c>
      <c r="P3050" t="s">
        <v>64</v>
      </c>
      <c r="Q3050" t="s">
        <v>67</v>
      </c>
    </row>
    <row r="3051" spans="1:17" x14ac:dyDescent="0.25">
      <c r="A3051">
        <v>15576219</v>
      </c>
      <c r="B3051">
        <v>615</v>
      </c>
      <c r="C3051" t="s">
        <v>14</v>
      </c>
      <c r="D3051" t="s">
        <v>74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 t="s">
        <v>20</v>
      </c>
      <c r="N3051" t="s">
        <v>62</v>
      </c>
      <c r="O3051" t="s">
        <v>63</v>
      </c>
      <c r="P3051" t="s">
        <v>75</v>
      </c>
      <c r="Q3051" t="s">
        <v>67</v>
      </c>
    </row>
    <row r="3052" spans="1:17" x14ac:dyDescent="0.25">
      <c r="A3052">
        <v>15699247</v>
      </c>
      <c r="B3052">
        <v>791</v>
      </c>
      <c r="C3052" t="s">
        <v>14</v>
      </c>
      <c r="D3052" t="s">
        <v>61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 t="s">
        <v>21</v>
      </c>
      <c r="N3052" t="s">
        <v>77</v>
      </c>
      <c r="O3052" t="s">
        <v>63</v>
      </c>
      <c r="P3052" t="s">
        <v>75</v>
      </c>
      <c r="Q3052" t="s">
        <v>65</v>
      </c>
    </row>
    <row r="3053" spans="1:17" x14ac:dyDescent="0.25">
      <c r="A3053">
        <v>15619087</v>
      </c>
      <c r="B3053">
        <v>762</v>
      </c>
      <c r="C3053" t="s">
        <v>14</v>
      </c>
      <c r="D3053" t="s">
        <v>74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 t="s">
        <v>22</v>
      </c>
      <c r="N3053" t="s">
        <v>77</v>
      </c>
      <c r="O3053" t="s">
        <v>73</v>
      </c>
      <c r="P3053" t="s">
        <v>64</v>
      </c>
      <c r="Q3053" t="s">
        <v>67</v>
      </c>
    </row>
    <row r="3054" spans="1:17" x14ac:dyDescent="0.25">
      <c r="A3054">
        <v>15605327</v>
      </c>
      <c r="B3054">
        <v>607</v>
      </c>
      <c r="C3054" t="s">
        <v>14</v>
      </c>
      <c r="D3054" t="s">
        <v>74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 t="s">
        <v>20</v>
      </c>
      <c r="N3054" t="s">
        <v>62</v>
      </c>
      <c r="O3054" t="s">
        <v>63</v>
      </c>
      <c r="P3054" t="s">
        <v>64</v>
      </c>
      <c r="Q3054" t="s">
        <v>67</v>
      </c>
    </row>
    <row r="3055" spans="1:17" x14ac:dyDescent="0.25">
      <c r="A3055">
        <v>15610140</v>
      </c>
      <c r="B3055">
        <v>601</v>
      </c>
      <c r="C3055" t="s">
        <v>14</v>
      </c>
      <c r="D3055" t="s">
        <v>61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 t="s">
        <v>20</v>
      </c>
      <c r="N3055" t="s">
        <v>62</v>
      </c>
      <c r="O3055" t="s">
        <v>63</v>
      </c>
      <c r="P3055" t="s">
        <v>75</v>
      </c>
      <c r="Q3055" t="s">
        <v>67</v>
      </c>
    </row>
    <row r="3056" spans="1:17" x14ac:dyDescent="0.25">
      <c r="A3056">
        <v>15791174</v>
      </c>
      <c r="B3056">
        <v>540</v>
      </c>
      <c r="C3056" t="s">
        <v>16</v>
      </c>
      <c r="D3056" t="s">
        <v>74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  <c r="M3056" t="s">
        <v>23</v>
      </c>
      <c r="N3056" t="s">
        <v>68</v>
      </c>
      <c r="O3056" t="s">
        <v>66</v>
      </c>
      <c r="P3056" t="s">
        <v>64</v>
      </c>
      <c r="Q3056" t="s">
        <v>67</v>
      </c>
    </row>
    <row r="3057" spans="1:17" x14ac:dyDescent="0.25">
      <c r="A3057">
        <v>15602373</v>
      </c>
      <c r="B3057">
        <v>812</v>
      </c>
      <c r="C3057" t="s">
        <v>14</v>
      </c>
      <c r="D3057" t="s">
        <v>74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 t="s">
        <v>21</v>
      </c>
      <c r="N3057" t="s">
        <v>72</v>
      </c>
      <c r="O3057" t="s">
        <v>73</v>
      </c>
      <c r="P3057" t="s">
        <v>75</v>
      </c>
      <c r="Q3057" t="s">
        <v>67</v>
      </c>
    </row>
    <row r="3058" spans="1:17" x14ac:dyDescent="0.25">
      <c r="A3058">
        <v>15762605</v>
      </c>
      <c r="B3058">
        <v>685</v>
      </c>
      <c r="C3058" t="s">
        <v>14</v>
      </c>
      <c r="D3058" t="s">
        <v>74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 t="s">
        <v>22</v>
      </c>
      <c r="N3058" t="s">
        <v>71</v>
      </c>
      <c r="O3058" t="s">
        <v>73</v>
      </c>
      <c r="P3058" t="s">
        <v>64</v>
      </c>
      <c r="Q3058" t="s">
        <v>67</v>
      </c>
    </row>
    <row r="3059" spans="1:17" x14ac:dyDescent="0.25">
      <c r="A3059">
        <v>15598840</v>
      </c>
      <c r="B3059">
        <v>680</v>
      </c>
      <c r="C3059" t="s">
        <v>14</v>
      </c>
      <c r="D3059" t="s">
        <v>74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  <c r="M3059" t="s">
        <v>20</v>
      </c>
      <c r="N3059" t="s">
        <v>71</v>
      </c>
      <c r="O3059" t="s">
        <v>73</v>
      </c>
      <c r="P3059" t="s">
        <v>64</v>
      </c>
      <c r="Q3059" t="s">
        <v>67</v>
      </c>
    </row>
    <row r="3060" spans="1:17" x14ac:dyDescent="0.25">
      <c r="A3060">
        <v>15744279</v>
      </c>
      <c r="B3060">
        <v>680</v>
      </c>
      <c r="C3060" t="s">
        <v>16</v>
      </c>
      <c r="D3060" t="s">
        <v>61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 t="s">
        <v>22</v>
      </c>
      <c r="N3060" t="s">
        <v>71</v>
      </c>
      <c r="O3060" t="s">
        <v>63</v>
      </c>
      <c r="P3060" t="s">
        <v>70</v>
      </c>
      <c r="Q3060" t="s">
        <v>67</v>
      </c>
    </row>
    <row r="3061" spans="1:17" x14ac:dyDescent="0.25">
      <c r="A3061">
        <v>15670619</v>
      </c>
      <c r="B3061">
        <v>631</v>
      </c>
      <c r="C3061" t="s">
        <v>14</v>
      </c>
      <c r="D3061" t="s">
        <v>61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 t="s">
        <v>20</v>
      </c>
      <c r="N3061" t="s">
        <v>62</v>
      </c>
      <c r="O3061" t="s">
        <v>63</v>
      </c>
      <c r="P3061" t="s">
        <v>70</v>
      </c>
      <c r="Q3061" t="s">
        <v>67</v>
      </c>
    </row>
    <row r="3062" spans="1:17" x14ac:dyDescent="0.25">
      <c r="A3062">
        <v>15599533</v>
      </c>
      <c r="B3062">
        <v>569</v>
      </c>
      <c r="C3062" t="s">
        <v>14</v>
      </c>
      <c r="D3062" t="s">
        <v>61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 t="s">
        <v>21</v>
      </c>
      <c r="N3062" t="s">
        <v>68</v>
      </c>
      <c r="O3062" t="s">
        <v>63</v>
      </c>
      <c r="P3062" t="s">
        <v>70</v>
      </c>
      <c r="Q3062" t="s">
        <v>67</v>
      </c>
    </row>
    <row r="3063" spans="1:17" x14ac:dyDescent="0.25">
      <c r="A3063">
        <v>15757837</v>
      </c>
      <c r="B3063">
        <v>584</v>
      </c>
      <c r="C3063" t="s">
        <v>15</v>
      </c>
      <c r="D3063" t="s">
        <v>74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 t="s">
        <v>20</v>
      </c>
      <c r="N3063" t="s">
        <v>62</v>
      </c>
      <c r="O3063" t="s">
        <v>66</v>
      </c>
      <c r="P3063" t="s">
        <v>75</v>
      </c>
      <c r="Q3063" t="s">
        <v>67</v>
      </c>
    </row>
    <row r="3064" spans="1:17" x14ac:dyDescent="0.25">
      <c r="A3064">
        <v>15697574</v>
      </c>
      <c r="B3064">
        <v>582</v>
      </c>
      <c r="C3064" t="s">
        <v>14</v>
      </c>
      <c r="D3064" t="s">
        <v>61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 t="s">
        <v>21</v>
      </c>
      <c r="N3064" t="s">
        <v>62</v>
      </c>
      <c r="O3064" t="s">
        <v>63</v>
      </c>
      <c r="P3064" t="s">
        <v>76</v>
      </c>
      <c r="Q3064" t="s">
        <v>67</v>
      </c>
    </row>
    <row r="3065" spans="1:17" x14ac:dyDescent="0.25">
      <c r="A3065">
        <v>15578738</v>
      </c>
      <c r="B3065">
        <v>609</v>
      </c>
      <c r="C3065" t="s">
        <v>14</v>
      </c>
      <c r="D3065" t="s">
        <v>74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 t="s">
        <v>20</v>
      </c>
      <c r="N3065" t="s">
        <v>62</v>
      </c>
      <c r="O3065" t="s">
        <v>66</v>
      </c>
      <c r="P3065" t="s">
        <v>70</v>
      </c>
      <c r="Q3065" t="s">
        <v>67</v>
      </c>
    </row>
    <row r="3066" spans="1:17" x14ac:dyDescent="0.25">
      <c r="A3066">
        <v>15762228</v>
      </c>
      <c r="B3066">
        <v>506</v>
      </c>
      <c r="C3066" t="s">
        <v>16</v>
      </c>
      <c r="D3066" t="s">
        <v>74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 t="s">
        <v>20</v>
      </c>
      <c r="N3066" t="s">
        <v>68</v>
      </c>
      <c r="O3066" t="s">
        <v>73</v>
      </c>
      <c r="P3066" t="s">
        <v>70</v>
      </c>
      <c r="Q3066" t="s">
        <v>67</v>
      </c>
    </row>
    <row r="3067" spans="1:17" x14ac:dyDescent="0.25">
      <c r="A3067">
        <v>15614827</v>
      </c>
      <c r="B3067">
        <v>503</v>
      </c>
      <c r="C3067" t="s">
        <v>14</v>
      </c>
      <c r="D3067" t="s">
        <v>74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 t="s">
        <v>21</v>
      </c>
      <c r="N3067" t="s">
        <v>68</v>
      </c>
      <c r="O3067" t="s">
        <v>73</v>
      </c>
      <c r="P3067" t="s">
        <v>70</v>
      </c>
      <c r="Q3067" t="s">
        <v>67</v>
      </c>
    </row>
    <row r="3068" spans="1:17" x14ac:dyDescent="0.25">
      <c r="A3068">
        <v>15789815</v>
      </c>
      <c r="B3068">
        <v>503</v>
      </c>
      <c r="C3068" t="s">
        <v>14</v>
      </c>
      <c r="D3068" t="s">
        <v>61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 t="s">
        <v>19</v>
      </c>
      <c r="N3068" t="s">
        <v>68</v>
      </c>
      <c r="O3068" t="s">
        <v>63</v>
      </c>
      <c r="P3068" t="s">
        <v>75</v>
      </c>
      <c r="Q3068" t="s">
        <v>67</v>
      </c>
    </row>
    <row r="3069" spans="1:17" x14ac:dyDescent="0.25">
      <c r="A3069">
        <v>15579781</v>
      </c>
      <c r="B3069">
        <v>806</v>
      </c>
      <c r="C3069" t="s">
        <v>15</v>
      </c>
      <c r="D3069" t="s">
        <v>74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 t="s">
        <v>20</v>
      </c>
      <c r="N3069" t="s">
        <v>72</v>
      </c>
      <c r="O3069" t="s">
        <v>73</v>
      </c>
      <c r="P3069" t="s">
        <v>76</v>
      </c>
      <c r="Q3069" t="s">
        <v>67</v>
      </c>
    </row>
    <row r="3070" spans="1:17" x14ac:dyDescent="0.25">
      <c r="A3070">
        <v>15587013</v>
      </c>
      <c r="B3070">
        <v>653</v>
      </c>
      <c r="C3070" t="s">
        <v>14</v>
      </c>
      <c r="D3070" t="s">
        <v>61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 t="s">
        <v>20</v>
      </c>
      <c r="N3070" t="s">
        <v>62</v>
      </c>
      <c r="O3070" t="s">
        <v>73</v>
      </c>
      <c r="P3070" t="s">
        <v>70</v>
      </c>
      <c r="Q3070" t="s">
        <v>67</v>
      </c>
    </row>
    <row r="3071" spans="1:17" x14ac:dyDescent="0.25">
      <c r="A3071">
        <v>15570932</v>
      </c>
      <c r="B3071">
        <v>666</v>
      </c>
      <c r="C3071" t="s">
        <v>14</v>
      </c>
      <c r="D3071" t="s">
        <v>74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 t="s">
        <v>21</v>
      </c>
      <c r="N3071" t="s">
        <v>62</v>
      </c>
      <c r="O3071" t="s">
        <v>73</v>
      </c>
      <c r="P3071" t="s">
        <v>70</v>
      </c>
      <c r="Q3071" t="s">
        <v>65</v>
      </c>
    </row>
    <row r="3072" spans="1:17" x14ac:dyDescent="0.25">
      <c r="A3072">
        <v>15794661</v>
      </c>
      <c r="B3072">
        <v>674</v>
      </c>
      <c r="C3072" t="s">
        <v>16</v>
      </c>
      <c r="D3072" t="s">
        <v>74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  <c r="M3072" t="s">
        <v>20</v>
      </c>
      <c r="N3072" t="s">
        <v>71</v>
      </c>
      <c r="O3072" t="s">
        <v>63</v>
      </c>
      <c r="P3072" t="s">
        <v>64</v>
      </c>
      <c r="Q3072" t="s">
        <v>67</v>
      </c>
    </row>
    <row r="3073" spans="1:17" x14ac:dyDescent="0.25">
      <c r="A3073">
        <v>15581654</v>
      </c>
      <c r="B3073">
        <v>798</v>
      </c>
      <c r="C3073" t="s">
        <v>14</v>
      </c>
      <c r="D3073" t="s">
        <v>74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  <c r="M3073" t="s">
        <v>20</v>
      </c>
      <c r="N3073" t="s">
        <v>77</v>
      </c>
      <c r="O3073" t="s">
        <v>63</v>
      </c>
      <c r="P3073" t="s">
        <v>70</v>
      </c>
      <c r="Q3073" t="s">
        <v>67</v>
      </c>
    </row>
    <row r="3074" spans="1:17" x14ac:dyDescent="0.25">
      <c r="A3074">
        <v>15644296</v>
      </c>
      <c r="B3074">
        <v>740</v>
      </c>
      <c r="C3074" t="s">
        <v>14</v>
      </c>
      <c r="D3074" t="s">
        <v>61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 t="s">
        <v>20</v>
      </c>
      <c r="N3074" t="s">
        <v>77</v>
      </c>
      <c r="O3074" t="s">
        <v>73</v>
      </c>
      <c r="P3074" t="s">
        <v>70</v>
      </c>
      <c r="Q3074" t="s">
        <v>67</v>
      </c>
    </row>
    <row r="3075" spans="1:17" x14ac:dyDescent="0.25">
      <c r="A3075">
        <v>15614420</v>
      </c>
      <c r="B3075">
        <v>531</v>
      </c>
      <c r="C3075" t="s">
        <v>15</v>
      </c>
      <c r="D3075" t="s">
        <v>61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 t="s">
        <v>20</v>
      </c>
      <c r="N3075" t="s">
        <v>68</v>
      </c>
      <c r="O3075" t="s">
        <v>73</v>
      </c>
      <c r="P3075" t="s">
        <v>64</v>
      </c>
      <c r="Q3075" t="s">
        <v>67</v>
      </c>
    </row>
    <row r="3076" spans="1:17" x14ac:dyDescent="0.25">
      <c r="A3076">
        <v>15609653</v>
      </c>
      <c r="B3076">
        <v>614</v>
      </c>
      <c r="C3076" t="s">
        <v>15</v>
      </c>
      <c r="D3076" t="s">
        <v>61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  <c r="M3076" t="s">
        <v>21</v>
      </c>
      <c r="N3076" t="s">
        <v>62</v>
      </c>
      <c r="O3076" t="s">
        <v>73</v>
      </c>
      <c r="P3076" t="s">
        <v>70</v>
      </c>
      <c r="Q3076" t="s">
        <v>65</v>
      </c>
    </row>
    <row r="3077" spans="1:17" x14ac:dyDescent="0.25">
      <c r="A3077">
        <v>15594577</v>
      </c>
      <c r="B3077">
        <v>556</v>
      </c>
      <c r="C3077" t="s">
        <v>14</v>
      </c>
      <c r="D3077" t="s">
        <v>74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 t="s">
        <v>20</v>
      </c>
      <c r="N3077" t="s">
        <v>68</v>
      </c>
      <c r="O3077" t="s">
        <v>63</v>
      </c>
      <c r="P3077" t="s">
        <v>76</v>
      </c>
      <c r="Q3077" t="s">
        <v>67</v>
      </c>
    </row>
    <row r="3078" spans="1:17" x14ac:dyDescent="0.25">
      <c r="A3078">
        <v>15584114</v>
      </c>
      <c r="B3078">
        <v>678</v>
      </c>
      <c r="C3078" t="s">
        <v>15</v>
      </c>
      <c r="D3078" t="s">
        <v>61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 t="s">
        <v>21</v>
      </c>
      <c r="N3078" t="s">
        <v>71</v>
      </c>
      <c r="O3078" t="s">
        <v>69</v>
      </c>
      <c r="P3078" t="s">
        <v>64</v>
      </c>
      <c r="Q3078" t="s">
        <v>67</v>
      </c>
    </row>
    <row r="3079" spans="1:17" x14ac:dyDescent="0.25">
      <c r="A3079">
        <v>15673367</v>
      </c>
      <c r="B3079">
        <v>587</v>
      </c>
      <c r="C3079" t="s">
        <v>15</v>
      </c>
      <c r="D3079" t="s">
        <v>74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 t="s">
        <v>20</v>
      </c>
      <c r="N3079" t="s">
        <v>62</v>
      </c>
      <c r="O3079" t="s">
        <v>73</v>
      </c>
      <c r="P3079" t="s">
        <v>70</v>
      </c>
      <c r="Q3079" t="s">
        <v>67</v>
      </c>
    </row>
    <row r="3080" spans="1:17" x14ac:dyDescent="0.25">
      <c r="A3080">
        <v>15685576</v>
      </c>
      <c r="B3080">
        <v>527</v>
      </c>
      <c r="C3080" t="s">
        <v>16</v>
      </c>
      <c r="D3080" t="s">
        <v>61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 t="s">
        <v>20</v>
      </c>
      <c r="N3080" t="s">
        <v>68</v>
      </c>
      <c r="O3080" t="s">
        <v>63</v>
      </c>
      <c r="P3080" t="s">
        <v>70</v>
      </c>
      <c r="Q3080" t="s">
        <v>67</v>
      </c>
    </row>
    <row r="3081" spans="1:17" x14ac:dyDescent="0.25">
      <c r="A3081">
        <v>15774727</v>
      </c>
      <c r="B3081">
        <v>757</v>
      </c>
      <c r="C3081" t="s">
        <v>15</v>
      </c>
      <c r="D3081" t="s">
        <v>61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  <c r="M3081" t="s">
        <v>20</v>
      </c>
      <c r="N3081" t="s">
        <v>77</v>
      </c>
      <c r="O3081" t="s">
        <v>73</v>
      </c>
      <c r="P3081" t="s">
        <v>64</v>
      </c>
      <c r="Q3081" t="s">
        <v>67</v>
      </c>
    </row>
    <row r="3082" spans="1:17" x14ac:dyDescent="0.25">
      <c r="A3082">
        <v>15694288</v>
      </c>
      <c r="B3082">
        <v>468</v>
      </c>
      <c r="C3082" t="s">
        <v>16</v>
      </c>
      <c r="D3082" t="s">
        <v>74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 t="s">
        <v>19</v>
      </c>
      <c r="N3082" t="s">
        <v>68</v>
      </c>
      <c r="O3082" t="s">
        <v>63</v>
      </c>
      <c r="P3082" t="s">
        <v>75</v>
      </c>
      <c r="Q3082" t="s">
        <v>67</v>
      </c>
    </row>
    <row r="3083" spans="1:17" x14ac:dyDescent="0.25">
      <c r="A3083">
        <v>15603319</v>
      </c>
      <c r="B3083">
        <v>693</v>
      </c>
      <c r="C3083" t="s">
        <v>14</v>
      </c>
      <c r="D3083" t="s">
        <v>74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 t="s">
        <v>19</v>
      </c>
      <c r="N3083" t="s">
        <v>71</v>
      </c>
      <c r="O3083" t="s">
        <v>69</v>
      </c>
      <c r="P3083" t="s">
        <v>64</v>
      </c>
      <c r="Q3083" t="s">
        <v>67</v>
      </c>
    </row>
    <row r="3084" spans="1:17" x14ac:dyDescent="0.25">
      <c r="A3084">
        <v>15759066</v>
      </c>
      <c r="B3084">
        <v>483</v>
      </c>
      <c r="C3084" t="s">
        <v>14</v>
      </c>
      <c r="D3084" t="s">
        <v>61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 t="s">
        <v>21</v>
      </c>
      <c r="N3084" t="s">
        <v>68</v>
      </c>
      <c r="O3084" t="s">
        <v>73</v>
      </c>
      <c r="P3084" t="s">
        <v>75</v>
      </c>
      <c r="Q3084" t="s">
        <v>65</v>
      </c>
    </row>
    <row r="3085" spans="1:17" x14ac:dyDescent="0.25">
      <c r="A3085">
        <v>15814816</v>
      </c>
      <c r="B3085">
        <v>466</v>
      </c>
      <c r="C3085" t="s">
        <v>14</v>
      </c>
      <c r="D3085" t="s">
        <v>74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 t="s">
        <v>21</v>
      </c>
      <c r="N3085" t="s">
        <v>68</v>
      </c>
      <c r="O3085" t="s">
        <v>66</v>
      </c>
      <c r="P3085" t="s">
        <v>75</v>
      </c>
      <c r="Q3085" t="s">
        <v>65</v>
      </c>
    </row>
    <row r="3086" spans="1:17" x14ac:dyDescent="0.25">
      <c r="A3086">
        <v>15724402</v>
      </c>
      <c r="B3086">
        <v>770</v>
      </c>
      <c r="C3086" t="s">
        <v>14</v>
      </c>
      <c r="D3086" t="s">
        <v>61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 t="s">
        <v>20</v>
      </c>
      <c r="N3086" t="s">
        <v>77</v>
      </c>
      <c r="O3086" t="s">
        <v>63</v>
      </c>
      <c r="P3086" t="s">
        <v>70</v>
      </c>
      <c r="Q3086" t="s">
        <v>67</v>
      </c>
    </row>
    <row r="3087" spans="1:17" x14ac:dyDescent="0.25">
      <c r="A3087">
        <v>15571059</v>
      </c>
      <c r="B3087">
        <v>734</v>
      </c>
      <c r="C3087" t="s">
        <v>14</v>
      </c>
      <c r="D3087" t="s">
        <v>61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 t="s">
        <v>22</v>
      </c>
      <c r="N3087" t="s">
        <v>71</v>
      </c>
      <c r="O3087" t="s">
        <v>63</v>
      </c>
      <c r="P3087" t="s">
        <v>75</v>
      </c>
      <c r="Q3087" t="s">
        <v>65</v>
      </c>
    </row>
    <row r="3088" spans="1:17" x14ac:dyDescent="0.25">
      <c r="A3088">
        <v>15674206</v>
      </c>
      <c r="B3088">
        <v>716</v>
      </c>
      <c r="C3088" t="s">
        <v>14</v>
      </c>
      <c r="D3088" t="s">
        <v>61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 t="s">
        <v>19</v>
      </c>
      <c r="N3088" t="s">
        <v>71</v>
      </c>
      <c r="O3088" t="s">
        <v>63</v>
      </c>
      <c r="P3088" t="s">
        <v>70</v>
      </c>
      <c r="Q3088" t="s">
        <v>67</v>
      </c>
    </row>
    <row r="3089" spans="1:17" x14ac:dyDescent="0.25">
      <c r="A3089">
        <v>15715160</v>
      </c>
      <c r="B3089">
        <v>439</v>
      </c>
      <c r="C3089" t="s">
        <v>14</v>
      </c>
      <c r="D3089" t="s">
        <v>74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 t="s">
        <v>20</v>
      </c>
      <c r="N3089" t="s">
        <v>68</v>
      </c>
      <c r="O3089" t="s">
        <v>69</v>
      </c>
      <c r="P3089" t="s">
        <v>64</v>
      </c>
      <c r="Q3089" t="s">
        <v>67</v>
      </c>
    </row>
    <row r="3090" spans="1:17" x14ac:dyDescent="0.25">
      <c r="A3090">
        <v>15730448</v>
      </c>
      <c r="B3090">
        <v>538</v>
      </c>
      <c r="C3090" t="s">
        <v>15</v>
      </c>
      <c r="D3090" t="s">
        <v>74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 t="s">
        <v>19</v>
      </c>
      <c r="N3090" t="s">
        <v>68</v>
      </c>
      <c r="O3090" t="s">
        <v>66</v>
      </c>
      <c r="P3090" t="s">
        <v>75</v>
      </c>
      <c r="Q3090" t="s">
        <v>67</v>
      </c>
    </row>
    <row r="3091" spans="1:17" x14ac:dyDescent="0.25">
      <c r="A3091">
        <v>15662067</v>
      </c>
      <c r="B3091">
        <v>743</v>
      </c>
      <c r="C3091" t="s">
        <v>14</v>
      </c>
      <c r="D3091" t="s">
        <v>74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  <c r="M3091" t="s">
        <v>21</v>
      </c>
      <c r="N3091" t="s">
        <v>77</v>
      </c>
      <c r="O3091" t="s">
        <v>66</v>
      </c>
      <c r="P3091" t="s">
        <v>70</v>
      </c>
      <c r="Q3091" t="s">
        <v>67</v>
      </c>
    </row>
    <row r="3092" spans="1:17" x14ac:dyDescent="0.25">
      <c r="A3092">
        <v>15779581</v>
      </c>
      <c r="B3092">
        <v>734</v>
      </c>
      <c r="C3092" t="s">
        <v>16</v>
      </c>
      <c r="D3092" t="s">
        <v>61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  <c r="M3092" t="s">
        <v>21</v>
      </c>
      <c r="N3092" t="s">
        <v>71</v>
      </c>
      <c r="O3092" t="s">
        <v>66</v>
      </c>
      <c r="P3092" t="s">
        <v>75</v>
      </c>
      <c r="Q3092" t="s">
        <v>65</v>
      </c>
    </row>
    <row r="3093" spans="1:17" x14ac:dyDescent="0.25">
      <c r="A3093">
        <v>15662901</v>
      </c>
      <c r="B3093">
        <v>656</v>
      </c>
      <c r="C3093" t="s">
        <v>14</v>
      </c>
      <c r="D3093" t="s">
        <v>74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 t="s">
        <v>20</v>
      </c>
      <c r="N3093" t="s">
        <v>62</v>
      </c>
      <c r="O3093" t="s">
        <v>63</v>
      </c>
      <c r="P3093" t="s">
        <v>64</v>
      </c>
      <c r="Q3093" t="s">
        <v>67</v>
      </c>
    </row>
    <row r="3094" spans="1:17" x14ac:dyDescent="0.25">
      <c r="A3094">
        <v>15689751</v>
      </c>
      <c r="B3094">
        <v>666</v>
      </c>
      <c r="C3094" t="s">
        <v>14</v>
      </c>
      <c r="D3094" t="s">
        <v>61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 t="s">
        <v>20</v>
      </c>
      <c r="N3094" t="s">
        <v>62</v>
      </c>
      <c r="O3094" t="s">
        <v>66</v>
      </c>
      <c r="P3094" t="s">
        <v>64</v>
      </c>
      <c r="Q3094" t="s">
        <v>67</v>
      </c>
    </row>
    <row r="3095" spans="1:17" x14ac:dyDescent="0.25">
      <c r="A3095">
        <v>15667742</v>
      </c>
      <c r="B3095">
        <v>627</v>
      </c>
      <c r="C3095" t="s">
        <v>16</v>
      </c>
      <c r="D3095" t="s">
        <v>74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 t="s">
        <v>21</v>
      </c>
      <c r="N3095" t="s">
        <v>62</v>
      </c>
      <c r="O3095" t="s">
        <v>73</v>
      </c>
      <c r="P3095" t="s">
        <v>75</v>
      </c>
      <c r="Q3095" t="s">
        <v>67</v>
      </c>
    </row>
    <row r="3096" spans="1:17" x14ac:dyDescent="0.25">
      <c r="A3096">
        <v>15738448</v>
      </c>
      <c r="B3096">
        <v>480</v>
      </c>
      <c r="C3096" t="s">
        <v>15</v>
      </c>
      <c r="D3096" t="s">
        <v>61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 t="s">
        <v>19</v>
      </c>
      <c r="N3096" t="s">
        <v>68</v>
      </c>
      <c r="O3096" t="s">
        <v>69</v>
      </c>
      <c r="P3096" t="s">
        <v>75</v>
      </c>
      <c r="Q3096" t="s">
        <v>67</v>
      </c>
    </row>
    <row r="3097" spans="1:17" x14ac:dyDescent="0.25">
      <c r="A3097">
        <v>15680243</v>
      </c>
      <c r="B3097">
        <v>792</v>
      </c>
      <c r="C3097" t="s">
        <v>14</v>
      </c>
      <c r="D3097" t="s">
        <v>74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  <c r="M3097" t="s">
        <v>19</v>
      </c>
      <c r="N3097" t="s">
        <v>77</v>
      </c>
      <c r="O3097" t="s">
        <v>73</v>
      </c>
      <c r="P3097" t="s">
        <v>70</v>
      </c>
      <c r="Q3097" t="s">
        <v>67</v>
      </c>
    </row>
    <row r="3098" spans="1:17" x14ac:dyDescent="0.25">
      <c r="A3098">
        <v>15745083</v>
      </c>
      <c r="B3098">
        <v>613</v>
      </c>
      <c r="C3098" t="s">
        <v>15</v>
      </c>
      <c r="D3098" t="s">
        <v>74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  <c r="M3098" t="s">
        <v>22</v>
      </c>
      <c r="N3098" t="s">
        <v>62</v>
      </c>
      <c r="O3098" t="s">
        <v>66</v>
      </c>
      <c r="P3098" t="s">
        <v>70</v>
      </c>
      <c r="Q3098" t="s">
        <v>65</v>
      </c>
    </row>
    <row r="3099" spans="1:17" x14ac:dyDescent="0.25">
      <c r="A3099">
        <v>15708228</v>
      </c>
      <c r="B3099">
        <v>476</v>
      </c>
      <c r="C3099" t="s">
        <v>15</v>
      </c>
      <c r="D3099" t="s">
        <v>74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 t="s">
        <v>20</v>
      </c>
      <c r="N3099" t="s">
        <v>68</v>
      </c>
      <c r="O3099" t="s">
        <v>73</v>
      </c>
      <c r="P3099" t="s">
        <v>75</v>
      </c>
      <c r="Q3099" t="s">
        <v>67</v>
      </c>
    </row>
    <row r="3100" spans="1:17" x14ac:dyDescent="0.25">
      <c r="A3100">
        <v>15628523</v>
      </c>
      <c r="B3100">
        <v>539</v>
      </c>
      <c r="C3100" t="s">
        <v>14</v>
      </c>
      <c r="D3100" t="s">
        <v>61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 t="s">
        <v>19</v>
      </c>
      <c r="N3100" t="s">
        <v>68</v>
      </c>
      <c r="O3100" t="s">
        <v>63</v>
      </c>
      <c r="P3100" t="s">
        <v>75</v>
      </c>
      <c r="Q3100" t="s">
        <v>67</v>
      </c>
    </row>
    <row r="3101" spans="1:17" x14ac:dyDescent="0.25">
      <c r="A3101">
        <v>15708196</v>
      </c>
      <c r="B3101">
        <v>696</v>
      </c>
      <c r="C3101" t="s">
        <v>16</v>
      </c>
      <c r="D3101" t="s">
        <v>74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 t="s">
        <v>23</v>
      </c>
      <c r="N3101" t="s">
        <v>71</v>
      </c>
      <c r="O3101" t="s">
        <v>66</v>
      </c>
      <c r="P3101" t="s">
        <v>70</v>
      </c>
      <c r="Q3101" t="s">
        <v>67</v>
      </c>
    </row>
    <row r="3102" spans="1:17" x14ac:dyDescent="0.25">
      <c r="A3102">
        <v>15735549</v>
      </c>
      <c r="B3102">
        <v>810</v>
      </c>
      <c r="C3102" t="s">
        <v>15</v>
      </c>
      <c r="D3102" t="s">
        <v>74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 t="s">
        <v>20</v>
      </c>
      <c r="N3102" t="s">
        <v>72</v>
      </c>
      <c r="O3102" t="s">
        <v>66</v>
      </c>
      <c r="P3102" t="s">
        <v>75</v>
      </c>
      <c r="Q3102" t="s">
        <v>67</v>
      </c>
    </row>
    <row r="3103" spans="1:17" x14ac:dyDescent="0.25">
      <c r="A3103">
        <v>15809347</v>
      </c>
      <c r="B3103">
        <v>763</v>
      </c>
      <c r="C3103" t="s">
        <v>15</v>
      </c>
      <c r="D3103" t="s">
        <v>74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 t="s">
        <v>20</v>
      </c>
      <c r="N3103" t="s">
        <v>77</v>
      </c>
      <c r="O3103" t="s">
        <v>69</v>
      </c>
      <c r="P3103" t="s">
        <v>76</v>
      </c>
      <c r="Q3103" t="s">
        <v>67</v>
      </c>
    </row>
    <row r="3104" spans="1:17" x14ac:dyDescent="0.25">
      <c r="A3104">
        <v>15660866</v>
      </c>
      <c r="B3104">
        <v>640</v>
      </c>
      <c r="C3104" t="s">
        <v>14</v>
      </c>
      <c r="D3104" t="s">
        <v>61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 t="s">
        <v>19</v>
      </c>
      <c r="N3104" t="s">
        <v>62</v>
      </c>
      <c r="O3104" t="s">
        <v>63</v>
      </c>
      <c r="P3104" t="s">
        <v>75</v>
      </c>
      <c r="Q3104" t="s">
        <v>67</v>
      </c>
    </row>
    <row r="3105" spans="1:17" x14ac:dyDescent="0.25">
      <c r="A3105">
        <v>15766609</v>
      </c>
      <c r="B3105">
        <v>655</v>
      </c>
      <c r="C3105" t="s">
        <v>14</v>
      </c>
      <c r="D3105" t="s">
        <v>61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 t="s">
        <v>21</v>
      </c>
      <c r="N3105" t="s">
        <v>62</v>
      </c>
      <c r="O3105" t="s">
        <v>63</v>
      </c>
      <c r="P3105" t="s">
        <v>76</v>
      </c>
      <c r="Q3105" t="s">
        <v>67</v>
      </c>
    </row>
    <row r="3106" spans="1:17" x14ac:dyDescent="0.25">
      <c r="A3106">
        <v>15654230</v>
      </c>
      <c r="B3106">
        <v>526</v>
      </c>
      <c r="C3106" t="s">
        <v>15</v>
      </c>
      <c r="D3106" t="s">
        <v>74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  <c r="M3106" t="s">
        <v>20</v>
      </c>
      <c r="N3106" t="s">
        <v>68</v>
      </c>
      <c r="O3106" t="s">
        <v>73</v>
      </c>
      <c r="P3106" t="s">
        <v>75</v>
      </c>
      <c r="Q3106" t="s">
        <v>67</v>
      </c>
    </row>
    <row r="3107" spans="1:17" x14ac:dyDescent="0.25">
      <c r="A3107">
        <v>15794566</v>
      </c>
      <c r="B3107">
        <v>678</v>
      </c>
      <c r="C3107" t="s">
        <v>14</v>
      </c>
      <c r="D3107" t="s">
        <v>61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  <c r="M3107" t="s">
        <v>19</v>
      </c>
      <c r="N3107" t="s">
        <v>71</v>
      </c>
      <c r="O3107" t="s">
        <v>63</v>
      </c>
      <c r="P3107" t="s">
        <v>75</v>
      </c>
      <c r="Q3107" t="s">
        <v>65</v>
      </c>
    </row>
    <row r="3108" spans="1:17" x14ac:dyDescent="0.25">
      <c r="A3108">
        <v>15800890</v>
      </c>
      <c r="B3108">
        <v>554</v>
      </c>
      <c r="C3108" t="s">
        <v>14</v>
      </c>
      <c r="D3108" t="s">
        <v>61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 t="s">
        <v>21</v>
      </c>
      <c r="N3108" t="s">
        <v>68</v>
      </c>
      <c r="O3108" t="s">
        <v>63</v>
      </c>
      <c r="P3108" t="s">
        <v>70</v>
      </c>
      <c r="Q3108" t="s">
        <v>67</v>
      </c>
    </row>
    <row r="3109" spans="1:17" x14ac:dyDescent="0.25">
      <c r="A3109">
        <v>15697424</v>
      </c>
      <c r="B3109">
        <v>597</v>
      </c>
      <c r="C3109" t="s">
        <v>16</v>
      </c>
      <c r="D3109" t="s">
        <v>61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 t="s">
        <v>20</v>
      </c>
      <c r="N3109" t="s">
        <v>62</v>
      </c>
      <c r="O3109" t="s">
        <v>73</v>
      </c>
      <c r="P3109" t="s">
        <v>64</v>
      </c>
      <c r="Q3109" t="s">
        <v>65</v>
      </c>
    </row>
    <row r="3110" spans="1:17" x14ac:dyDescent="0.25">
      <c r="A3110">
        <v>15724536</v>
      </c>
      <c r="B3110">
        <v>560</v>
      </c>
      <c r="C3110" t="s">
        <v>16</v>
      </c>
      <c r="D3110" t="s">
        <v>61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 t="s">
        <v>19</v>
      </c>
      <c r="N3110" t="s">
        <v>68</v>
      </c>
      <c r="O3110" t="s">
        <v>63</v>
      </c>
      <c r="P3110" t="s">
        <v>64</v>
      </c>
      <c r="Q3110" t="s">
        <v>67</v>
      </c>
    </row>
    <row r="3111" spans="1:17" x14ac:dyDescent="0.25">
      <c r="A3111">
        <v>15735878</v>
      </c>
      <c r="B3111">
        <v>850</v>
      </c>
      <c r="C3111" t="s">
        <v>15</v>
      </c>
      <c r="D3111" t="s">
        <v>61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 t="s">
        <v>21</v>
      </c>
      <c r="N3111" t="s">
        <v>72</v>
      </c>
      <c r="O3111" t="s">
        <v>73</v>
      </c>
      <c r="P3111" t="s">
        <v>76</v>
      </c>
      <c r="Q3111" t="s">
        <v>65</v>
      </c>
    </row>
    <row r="3112" spans="1:17" x14ac:dyDescent="0.25">
      <c r="A3112">
        <v>15707596</v>
      </c>
      <c r="B3112">
        <v>546</v>
      </c>
      <c r="C3112" t="s">
        <v>15</v>
      </c>
      <c r="D3112" t="s">
        <v>61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 t="s">
        <v>23</v>
      </c>
      <c r="N3112" t="s">
        <v>68</v>
      </c>
      <c r="O3112" t="s">
        <v>73</v>
      </c>
      <c r="P3112" t="s">
        <v>70</v>
      </c>
      <c r="Q3112" t="s">
        <v>65</v>
      </c>
    </row>
    <row r="3113" spans="1:17" x14ac:dyDescent="0.25">
      <c r="A3113">
        <v>15657163</v>
      </c>
      <c r="B3113">
        <v>623</v>
      </c>
      <c r="C3113" t="s">
        <v>15</v>
      </c>
      <c r="D3113" t="s">
        <v>74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 t="s">
        <v>21</v>
      </c>
      <c r="N3113" t="s">
        <v>62</v>
      </c>
      <c r="O3113" t="s">
        <v>73</v>
      </c>
      <c r="P3113" t="s">
        <v>64</v>
      </c>
      <c r="Q3113" t="s">
        <v>67</v>
      </c>
    </row>
    <row r="3114" spans="1:17" x14ac:dyDescent="0.25">
      <c r="A3114">
        <v>15622478</v>
      </c>
      <c r="B3114">
        <v>698</v>
      </c>
      <c r="C3114" t="s">
        <v>14</v>
      </c>
      <c r="D3114" t="s">
        <v>61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 t="s">
        <v>21</v>
      </c>
      <c r="N3114" t="s">
        <v>71</v>
      </c>
      <c r="O3114" t="s">
        <v>73</v>
      </c>
      <c r="P3114" t="s">
        <v>70</v>
      </c>
      <c r="Q3114" t="s">
        <v>65</v>
      </c>
    </row>
    <row r="3115" spans="1:17" x14ac:dyDescent="0.25">
      <c r="A3115">
        <v>15779529</v>
      </c>
      <c r="B3115">
        <v>620</v>
      </c>
      <c r="C3115" t="s">
        <v>14</v>
      </c>
      <c r="D3115" t="s">
        <v>74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 t="s">
        <v>20</v>
      </c>
      <c r="N3115" t="s">
        <v>62</v>
      </c>
      <c r="O3115" t="s">
        <v>63</v>
      </c>
      <c r="P3115" t="s">
        <v>70</v>
      </c>
      <c r="Q3115" t="s">
        <v>67</v>
      </c>
    </row>
    <row r="3116" spans="1:17" x14ac:dyDescent="0.25">
      <c r="A3116">
        <v>15636023</v>
      </c>
      <c r="B3116">
        <v>619</v>
      </c>
      <c r="C3116" t="s">
        <v>14</v>
      </c>
      <c r="D3116" t="s">
        <v>61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 t="s">
        <v>21</v>
      </c>
      <c r="N3116" t="s">
        <v>62</v>
      </c>
      <c r="O3116" t="s">
        <v>63</v>
      </c>
      <c r="P3116" t="s">
        <v>76</v>
      </c>
      <c r="Q3116" t="s">
        <v>65</v>
      </c>
    </row>
    <row r="3117" spans="1:17" x14ac:dyDescent="0.25">
      <c r="A3117">
        <v>15582066</v>
      </c>
      <c r="B3117">
        <v>561</v>
      </c>
      <c r="C3117" t="s">
        <v>14</v>
      </c>
      <c r="D3117" t="s">
        <v>74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 t="s">
        <v>19</v>
      </c>
      <c r="N3117" t="s">
        <v>68</v>
      </c>
      <c r="O3117" t="s">
        <v>63</v>
      </c>
      <c r="P3117" t="s">
        <v>75</v>
      </c>
      <c r="Q3117" t="s">
        <v>67</v>
      </c>
    </row>
    <row r="3118" spans="1:17" x14ac:dyDescent="0.25">
      <c r="A3118">
        <v>15666675</v>
      </c>
      <c r="B3118">
        <v>753</v>
      </c>
      <c r="C3118" t="s">
        <v>14</v>
      </c>
      <c r="D3118" t="s">
        <v>61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 t="s">
        <v>20</v>
      </c>
      <c r="N3118" t="s">
        <v>77</v>
      </c>
      <c r="O3118" t="s">
        <v>69</v>
      </c>
      <c r="P3118" t="s">
        <v>70</v>
      </c>
      <c r="Q3118" t="s">
        <v>67</v>
      </c>
    </row>
    <row r="3119" spans="1:17" x14ac:dyDescent="0.25">
      <c r="A3119">
        <v>15732987</v>
      </c>
      <c r="B3119">
        <v>721</v>
      </c>
      <c r="C3119" t="s">
        <v>16</v>
      </c>
      <c r="D3119" t="s">
        <v>74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 t="s">
        <v>21</v>
      </c>
      <c r="N3119" t="s">
        <v>71</v>
      </c>
      <c r="O3119" t="s">
        <v>66</v>
      </c>
      <c r="P3119" t="s">
        <v>75</v>
      </c>
      <c r="Q3119" t="s">
        <v>67</v>
      </c>
    </row>
    <row r="3120" spans="1:17" x14ac:dyDescent="0.25">
      <c r="A3120">
        <v>15789432</v>
      </c>
      <c r="B3120">
        <v>451</v>
      </c>
      <c r="C3120" t="s">
        <v>14</v>
      </c>
      <c r="D3120" t="s">
        <v>74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 t="s">
        <v>20</v>
      </c>
      <c r="N3120" t="s">
        <v>68</v>
      </c>
      <c r="O3120" t="s">
        <v>63</v>
      </c>
      <c r="P3120" t="s">
        <v>70</v>
      </c>
      <c r="Q3120" t="s">
        <v>67</v>
      </c>
    </row>
    <row r="3121" spans="1:17" x14ac:dyDescent="0.25">
      <c r="A3121">
        <v>15663161</v>
      </c>
      <c r="B3121">
        <v>680</v>
      </c>
      <c r="C3121" t="s">
        <v>15</v>
      </c>
      <c r="D3121" t="s">
        <v>61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 t="s">
        <v>22</v>
      </c>
      <c r="N3121" t="s">
        <v>71</v>
      </c>
      <c r="O3121" t="s">
        <v>73</v>
      </c>
      <c r="P3121" t="s">
        <v>75</v>
      </c>
      <c r="Q3121" t="s">
        <v>65</v>
      </c>
    </row>
    <row r="3122" spans="1:17" x14ac:dyDescent="0.25">
      <c r="A3122">
        <v>15694879</v>
      </c>
      <c r="B3122">
        <v>590</v>
      </c>
      <c r="C3122" t="s">
        <v>16</v>
      </c>
      <c r="D3122" t="s">
        <v>61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 t="s">
        <v>19</v>
      </c>
      <c r="N3122" t="s">
        <v>62</v>
      </c>
      <c r="O3122" t="s">
        <v>63</v>
      </c>
      <c r="P3122" t="s">
        <v>70</v>
      </c>
      <c r="Q3122" t="s">
        <v>67</v>
      </c>
    </row>
    <row r="3123" spans="1:17" x14ac:dyDescent="0.25">
      <c r="A3123">
        <v>15593715</v>
      </c>
      <c r="B3123">
        <v>634</v>
      </c>
      <c r="C3123" t="s">
        <v>15</v>
      </c>
      <c r="D3123" t="s">
        <v>74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 t="s">
        <v>19</v>
      </c>
      <c r="N3123" t="s">
        <v>62</v>
      </c>
      <c r="O3123" t="s">
        <v>73</v>
      </c>
      <c r="P3123" t="s">
        <v>75</v>
      </c>
      <c r="Q3123" t="s">
        <v>67</v>
      </c>
    </row>
    <row r="3124" spans="1:17" x14ac:dyDescent="0.25">
      <c r="A3124">
        <v>15575002</v>
      </c>
      <c r="B3124">
        <v>676</v>
      </c>
      <c r="C3124" t="s">
        <v>14</v>
      </c>
      <c r="D3124" t="s">
        <v>74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 t="s">
        <v>19</v>
      </c>
      <c r="N3124" t="s">
        <v>71</v>
      </c>
      <c r="O3124" t="s">
        <v>73</v>
      </c>
      <c r="P3124" t="s">
        <v>75</v>
      </c>
      <c r="Q3124" t="s">
        <v>67</v>
      </c>
    </row>
    <row r="3125" spans="1:17" x14ac:dyDescent="0.25">
      <c r="A3125">
        <v>15622171</v>
      </c>
      <c r="B3125">
        <v>642</v>
      </c>
      <c r="C3125" t="s">
        <v>14</v>
      </c>
      <c r="D3125" t="s">
        <v>74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 t="s">
        <v>20</v>
      </c>
      <c r="N3125" t="s">
        <v>62</v>
      </c>
      <c r="O3125" t="s">
        <v>66</v>
      </c>
      <c r="P3125" t="s">
        <v>70</v>
      </c>
      <c r="Q3125" t="s">
        <v>67</v>
      </c>
    </row>
    <row r="3126" spans="1:17" x14ac:dyDescent="0.25">
      <c r="A3126">
        <v>15795224</v>
      </c>
      <c r="B3126">
        <v>760</v>
      </c>
      <c r="C3126" t="s">
        <v>14</v>
      </c>
      <c r="D3126" t="s">
        <v>74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 t="s">
        <v>20</v>
      </c>
      <c r="N3126" t="s">
        <v>77</v>
      </c>
      <c r="O3126" t="s">
        <v>69</v>
      </c>
      <c r="P3126" t="s">
        <v>70</v>
      </c>
      <c r="Q3126" t="s">
        <v>65</v>
      </c>
    </row>
    <row r="3127" spans="1:17" x14ac:dyDescent="0.25">
      <c r="A3127">
        <v>15685346</v>
      </c>
      <c r="B3127">
        <v>736</v>
      </c>
      <c r="C3127" t="s">
        <v>16</v>
      </c>
      <c r="D3127" t="s">
        <v>61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 t="s">
        <v>19</v>
      </c>
      <c r="N3127" t="s">
        <v>71</v>
      </c>
      <c r="O3127" t="s">
        <v>73</v>
      </c>
      <c r="P3127" t="s">
        <v>75</v>
      </c>
      <c r="Q3127" t="s">
        <v>67</v>
      </c>
    </row>
    <row r="3128" spans="1:17" x14ac:dyDescent="0.25">
      <c r="A3128">
        <v>15691808</v>
      </c>
      <c r="B3128">
        <v>656</v>
      </c>
      <c r="C3128" t="s">
        <v>14</v>
      </c>
      <c r="D3128" t="s">
        <v>74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 t="s">
        <v>21</v>
      </c>
      <c r="N3128" t="s">
        <v>62</v>
      </c>
      <c r="O3128" t="s">
        <v>73</v>
      </c>
      <c r="P3128" t="s">
        <v>70</v>
      </c>
      <c r="Q3128" t="s">
        <v>67</v>
      </c>
    </row>
    <row r="3129" spans="1:17" x14ac:dyDescent="0.25">
      <c r="A3129">
        <v>15721007</v>
      </c>
      <c r="B3129">
        <v>776</v>
      </c>
      <c r="C3129" t="s">
        <v>15</v>
      </c>
      <c r="D3129" t="s">
        <v>74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 t="s">
        <v>20</v>
      </c>
      <c r="N3129" t="s">
        <v>77</v>
      </c>
      <c r="O3129" t="s">
        <v>73</v>
      </c>
      <c r="P3129" t="s">
        <v>70</v>
      </c>
      <c r="Q3129" t="s">
        <v>65</v>
      </c>
    </row>
    <row r="3130" spans="1:17" x14ac:dyDescent="0.25">
      <c r="A3130">
        <v>15794253</v>
      </c>
      <c r="B3130">
        <v>832</v>
      </c>
      <c r="C3130" t="s">
        <v>16</v>
      </c>
      <c r="D3130" t="s">
        <v>61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  <c r="M3130" t="s">
        <v>20</v>
      </c>
      <c r="N3130" t="s">
        <v>72</v>
      </c>
      <c r="O3130" t="s">
        <v>73</v>
      </c>
      <c r="P3130" t="s">
        <v>70</v>
      </c>
      <c r="Q3130" t="s">
        <v>67</v>
      </c>
    </row>
    <row r="3131" spans="1:17" x14ac:dyDescent="0.25">
      <c r="A3131">
        <v>15694453</v>
      </c>
      <c r="B3131">
        <v>631</v>
      </c>
      <c r="C3131" t="s">
        <v>15</v>
      </c>
      <c r="D3131" t="s">
        <v>74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 t="s">
        <v>20</v>
      </c>
      <c r="N3131" t="s">
        <v>62</v>
      </c>
      <c r="O3131" t="s">
        <v>73</v>
      </c>
      <c r="P3131" t="s">
        <v>76</v>
      </c>
      <c r="Q3131" t="s">
        <v>67</v>
      </c>
    </row>
    <row r="3132" spans="1:17" x14ac:dyDescent="0.25">
      <c r="A3132">
        <v>15813113</v>
      </c>
      <c r="B3132">
        <v>795</v>
      </c>
      <c r="C3132" t="s">
        <v>16</v>
      </c>
      <c r="D3132" t="s">
        <v>61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 t="s">
        <v>22</v>
      </c>
      <c r="N3132" t="s">
        <v>77</v>
      </c>
      <c r="O3132" t="s">
        <v>63</v>
      </c>
      <c r="P3132" t="s">
        <v>75</v>
      </c>
      <c r="Q3132" t="s">
        <v>65</v>
      </c>
    </row>
    <row r="3133" spans="1:17" x14ac:dyDescent="0.25">
      <c r="A3133">
        <v>15614187</v>
      </c>
      <c r="B3133">
        <v>648</v>
      </c>
      <c r="C3133" t="s">
        <v>15</v>
      </c>
      <c r="D3133" t="s">
        <v>61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 t="s">
        <v>20</v>
      </c>
      <c r="N3133" t="s">
        <v>62</v>
      </c>
      <c r="O3133" t="s">
        <v>73</v>
      </c>
      <c r="P3133" t="s">
        <v>75</v>
      </c>
      <c r="Q3133" t="s">
        <v>67</v>
      </c>
    </row>
    <row r="3134" spans="1:17" x14ac:dyDescent="0.25">
      <c r="A3134">
        <v>15619407</v>
      </c>
      <c r="B3134">
        <v>615</v>
      </c>
      <c r="C3134" t="s">
        <v>14</v>
      </c>
      <c r="D3134" t="s">
        <v>74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 t="s">
        <v>20</v>
      </c>
      <c r="N3134" t="s">
        <v>62</v>
      </c>
      <c r="O3134" t="s">
        <v>73</v>
      </c>
      <c r="P3134" t="s">
        <v>75</v>
      </c>
      <c r="Q3134" t="s">
        <v>67</v>
      </c>
    </row>
    <row r="3135" spans="1:17" x14ac:dyDescent="0.25">
      <c r="A3135">
        <v>15646227</v>
      </c>
      <c r="B3135">
        <v>682</v>
      </c>
      <c r="C3135" t="s">
        <v>14</v>
      </c>
      <c r="D3135" t="s">
        <v>61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  <c r="M3135" t="s">
        <v>19</v>
      </c>
      <c r="N3135" t="s">
        <v>71</v>
      </c>
      <c r="O3135" t="s">
        <v>66</v>
      </c>
      <c r="P3135" t="s">
        <v>64</v>
      </c>
      <c r="Q3135" t="s">
        <v>67</v>
      </c>
    </row>
    <row r="3136" spans="1:17" x14ac:dyDescent="0.25">
      <c r="A3136">
        <v>15660541</v>
      </c>
      <c r="B3136">
        <v>694</v>
      </c>
      <c r="C3136" t="s">
        <v>14</v>
      </c>
      <c r="D3136" t="s">
        <v>74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 t="s">
        <v>20</v>
      </c>
      <c r="N3136" t="s">
        <v>71</v>
      </c>
      <c r="O3136" t="s">
        <v>73</v>
      </c>
      <c r="P3136" t="s">
        <v>75</v>
      </c>
      <c r="Q3136" t="s">
        <v>67</v>
      </c>
    </row>
    <row r="3137" spans="1:17" x14ac:dyDescent="0.25">
      <c r="A3137">
        <v>15753874</v>
      </c>
      <c r="B3137">
        <v>694</v>
      </c>
      <c r="C3137" t="s">
        <v>14</v>
      </c>
      <c r="D3137" t="s">
        <v>74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 t="s">
        <v>20</v>
      </c>
      <c r="N3137" t="s">
        <v>71</v>
      </c>
      <c r="O3137" t="s">
        <v>73</v>
      </c>
      <c r="P3137" t="s">
        <v>76</v>
      </c>
      <c r="Q3137" t="s">
        <v>67</v>
      </c>
    </row>
    <row r="3138" spans="1:17" x14ac:dyDescent="0.25">
      <c r="A3138">
        <v>15617877</v>
      </c>
      <c r="B3138">
        <v>607</v>
      </c>
      <c r="C3138" t="s">
        <v>14</v>
      </c>
      <c r="D3138" t="s">
        <v>74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 t="s">
        <v>21</v>
      </c>
      <c r="N3138" t="s">
        <v>62</v>
      </c>
      <c r="O3138" t="s">
        <v>63</v>
      </c>
      <c r="P3138" t="s">
        <v>64</v>
      </c>
      <c r="Q3138" t="s">
        <v>67</v>
      </c>
    </row>
    <row r="3139" spans="1:17" x14ac:dyDescent="0.25">
      <c r="A3139">
        <v>15772073</v>
      </c>
      <c r="B3139">
        <v>664</v>
      </c>
      <c r="C3139" t="s">
        <v>14</v>
      </c>
      <c r="D3139" t="s">
        <v>74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  <c r="M3139" t="s">
        <v>21</v>
      </c>
      <c r="N3139" t="s">
        <v>62</v>
      </c>
      <c r="O3139" t="s">
        <v>63</v>
      </c>
      <c r="P3139" t="s">
        <v>76</v>
      </c>
      <c r="Q3139" t="s">
        <v>65</v>
      </c>
    </row>
    <row r="3140" spans="1:17" x14ac:dyDescent="0.25">
      <c r="A3140">
        <v>15701537</v>
      </c>
      <c r="B3140">
        <v>756</v>
      </c>
      <c r="C3140" t="s">
        <v>14</v>
      </c>
      <c r="D3140" t="s">
        <v>74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 t="s">
        <v>23</v>
      </c>
      <c r="N3140" t="s">
        <v>77</v>
      </c>
      <c r="O3140" t="s">
        <v>63</v>
      </c>
      <c r="P3140" t="s">
        <v>64</v>
      </c>
      <c r="Q3140" t="s">
        <v>65</v>
      </c>
    </row>
    <row r="3141" spans="1:17" x14ac:dyDescent="0.25">
      <c r="A3141">
        <v>15736228</v>
      </c>
      <c r="B3141">
        <v>645</v>
      </c>
      <c r="C3141" t="s">
        <v>14</v>
      </c>
      <c r="D3141" t="s">
        <v>61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 t="s">
        <v>21</v>
      </c>
      <c r="N3141" t="s">
        <v>62</v>
      </c>
      <c r="O3141" t="s">
        <v>73</v>
      </c>
      <c r="P3141" t="s">
        <v>75</v>
      </c>
      <c r="Q3141" t="s">
        <v>67</v>
      </c>
    </row>
    <row r="3142" spans="1:17" x14ac:dyDescent="0.25">
      <c r="A3142">
        <v>15780572</v>
      </c>
      <c r="B3142">
        <v>653</v>
      </c>
      <c r="C3142" t="s">
        <v>16</v>
      </c>
      <c r="D3142" t="s">
        <v>74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 t="s">
        <v>20</v>
      </c>
      <c r="N3142" t="s">
        <v>62</v>
      </c>
      <c r="O3142" t="s">
        <v>63</v>
      </c>
      <c r="P3142" t="s">
        <v>75</v>
      </c>
      <c r="Q3142" t="s">
        <v>67</v>
      </c>
    </row>
    <row r="3143" spans="1:17" x14ac:dyDescent="0.25">
      <c r="A3143">
        <v>15769596</v>
      </c>
      <c r="B3143">
        <v>710</v>
      </c>
      <c r="C3143" t="s">
        <v>15</v>
      </c>
      <c r="D3143" t="s">
        <v>61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 t="s">
        <v>19</v>
      </c>
      <c r="N3143" t="s">
        <v>71</v>
      </c>
      <c r="O3143" t="s">
        <v>73</v>
      </c>
      <c r="P3143" t="s">
        <v>64</v>
      </c>
      <c r="Q3143" t="s">
        <v>65</v>
      </c>
    </row>
    <row r="3144" spans="1:17" x14ac:dyDescent="0.25">
      <c r="A3144">
        <v>15586996</v>
      </c>
      <c r="B3144">
        <v>697</v>
      </c>
      <c r="C3144" t="s">
        <v>14</v>
      </c>
      <c r="D3144" t="s">
        <v>61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 t="s">
        <v>23</v>
      </c>
      <c r="N3144" t="s">
        <v>71</v>
      </c>
      <c r="O3144" t="s">
        <v>63</v>
      </c>
      <c r="P3144" t="s">
        <v>70</v>
      </c>
      <c r="Q3144" t="s">
        <v>67</v>
      </c>
    </row>
    <row r="3145" spans="1:17" x14ac:dyDescent="0.25">
      <c r="A3145">
        <v>15722061</v>
      </c>
      <c r="B3145">
        <v>619</v>
      </c>
      <c r="C3145" t="s">
        <v>15</v>
      </c>
      <c r="D3145" t="s">
        <v>61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 t="s">
        <v>21</v>
      </c>
      <c r="N3145" t="s">
        <v>62</v>
      </c>
      <c r="O3145" t="s">
        <v>73</v>
      </c>
      <c r="P3145" t="s">
        <v>70</v>
      </c>
      <c r="Q3145" t="s">
        <v>67</v>
      </c>
    </row>
    <row r="3146" spans="1:17" x14ac:dyDescent="0.25">
      <c r="A3146">
        <v>15638003</v>
      </c>
      <c r="B3146">
        <v>648</v>
      </c>
      <c r="C3146" t="s">
        <v>16</v>
      </c>
      <c r="D3146" t="s">
        <v>74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 t="s">
        <v>22</v>
      </c>
      <c r="N3146" t="s">
        <v>62</v>
      </c>
      <c r="O3146" t="s">
        <v>66</v>
      </c>
      <c r="P3146" t="s">
        <v>64</v>
      </c>
      <c r="Q3146" t="s">
        <v>67</v>
      </c>
    </row>
    <row r="3147" spans="1:17" x14ac:dyDescent="0.25">
      <c r="A3147">
        <v>15775590</v>
      </c>
      <c r="B3147">
        <v>482</v>
      </c>
      <c r="C3147" t="s">
        <v>15</v>
      </c>
      <c r="D3147" t="s">
        <v>61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 t="s">
        <v>21</v>
      </c>
      <c r="N3147" t="s">
        <v>68</v>
      </c>
      <c r="O3147" t="s">
        <v>66</v>
      </c>
      <c r="P3147" t="s">
        <v>64</v>
      </c>
      <c r="Q3147" t="s">
        <v>65</v>
      </c>
    </row>
    <row r="3148" spans="1:17" x14ac:dyDescent="0.25">
      <c r="A3148">
        <v>15730688</v>
      </c>
      <c r="B3148">
        <v>548</v>
      </c>
      <c r="C3148" t="s">
        <v>14</v>
      </c>
      <c r="D3148" t="s">
        <v>61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  <c r="M3148" t="s">
        <v>19</v>
      </c>
      <c r="N3148" t="s">
        <v>68</v>
      </c>
      <c r="O3148" t="s">
        <v>73</v>
      </c>
      <c r="P3148" t="s">
        <v>70</v>
      </c>
      <c r="Q3148" t="s">
        <v>65</v>
      </c>
    </row>
    <row r="3149" spans="1:17" x14ac:dyDescent="0.25">
      <c r="A3149">
        <v>15753102</v>
      </c>
      <c r="B3149">
        <v>752</v>
      </c>
      <c r="C3149" t="s">
        <v>16</v>
      </c>
      <c r="D3149" t="s">
        <v>74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 t="s">
        <v>21</v>
      </c>
      <c r="N3149" t="s">
        <v>77</v>
      </c>
      <c r="O3149" t="s">
        <v>66</v>
      </c>
      <c r="P3149" t="s">
        <v>70</v>
      </c>
      <c r="Q3149" t="s">
        <v>67</v>
      </c>
    </row>
    <row r="3150" spans="1:17" x14ac:dyDescent="0.25">
      <c r="A3150">
        <v>15810075</v>
      </c>
      <c r="B3150">
        <v>648</v>
      </c>
      <c r="C3150" t="s">
        <v>14</v>
      </c>
      <c r="D3150" t="s">
        <v>61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 t="s">
        <v>20</v>
      </c>
      <c r="N3150" t="s">
        <v>62</v>
      </c>
      <c r="O3150" t="s">
        <v>73</v>
      </c>
      <c r="P3150" t="s">
        <v>70</v>
      </c>
      <c r="Q3150" t="s">
        <v>65</v>
      </c>
    </row>
    <row r="3151" spans="1:17" x14ac:dyDescent="0.25">
      <c r="A3151">
        <v>15723373</v>
      </c>
      <c r="B3151">
        <v>643</v>
      </c>
      <c r="C3151" t="s">
        <v>16</v>
      </c>
      <c r="D3151" t="s">
        <v>61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 t="s">
        <v>20</v>
      </c>
      <c r="N3151" t="s">
        <v>62</v>
      </c>
      <c r="O3151" t="s">
        <v>73</v>
      </c>
      <c r="P3151" t="s">
        <v>70</v>
      </c>
      <c r="Q3151" t="s">
        <v>67</v>
      </c>
    </row>
    <row r="3152" spans="1:17" x14ac:dyDescent="0.25">
      <c r="A3152">
        <v>15795298</v>
      </c>
      <c r="B3152">
        <v>573</v>
      </c>
      <c r="C3152" t="s">
        <v>15</v>
      </c>
      <c r="D3152" t="s">
        <v>61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 t="s">
        <v>20</v>
      </c>
      <c r="N3152" t="s">
        <v>68</v>
      </c>
      <c r="O3152" t="s">
        <v>69</v>
      </c>
      <c r="P3152" t="s">
        <v>76</v>
      </c>
      <c r="Q3152" t="s">
        <v>67</v>
      </c>
    </row>
    <row r="3153" spans="1:17" x14ac:dyDescent="0.25">
      <c r="A3153">
        <v>15584320</v>
      </c>
      <c r="B3153">
        <v>686</v>
      </c>
      <c r="C3153" t="s">
        <v>14</v>
      </c>
      <c r="D3153" t="s">
        <v>61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 t="s">
        <v>20</v>
      </c>
      <c r="N3153" t="s">
        <v>71</v>
      </c>
      <c r="O3153" t="s">
        <v>73</v>
      </c>
      <c r="P3153" t="s">
        <v>75</v>
      </c>
      <c r="Q3153" t="s">
        <v>67</v>
      </c>
    </row>
    <row r="3154" spans="1:17" x14ac:dyDescent="0.25">
      <c r="A3154">
        <v>15724161</v>
      </c>
      <c r="B3154">
        <v>644</v>
      </c>
      <c r="C3154" t="s">
        <v>14</v>
      </c>
      <c r="D3154" t="s">
        <v>61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 t="s">
        <v>21</v>
      </c>
      <c r="N3154" t="s">
        <v>62</v>
      </c>
      <c r="O3154" t="s">
        <v>73</v>
      </c>
      <c r="P3154" t="s">
        <v>76</v>
      </c>
      <c r="Q3154" t="s">
        <v>65</v>
      </c>
    </row>
    <row r="3155" spans="1:17" x14ac:dyDescent="0.25">
      <c r="A3155">
        <v>15750056</v>
      </c>
      <c r="B3155">
        <v>702</v>
      </c>
      <c r="C3155" t="s">
        <v>14</v>
      </c>
      <c r="D3155" t="s">
        <v>61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 t="s">
        <v>19</v>
      </c>
      <c r="N3155" t="s">
        <v>71</v>
      </c>
      <c r="O3155" t="s">
        <v>73</v>
      </c>
      <c r="P3155" t="s">
        <v>70</v>
      </c>
      <c r="Q3155" t="s">
        <v>67</v>
      </c>
    </row>
    <row r="3156" spans="1:17" x14ac:dyDescent="0.25">
      <c r="A3156">
        <v>15609637</v>
      </c>
      <c r="B3156">
        <v>652</v>
      </c>
      <c r="C3156" t="s">
        <v>14</v>
      </c>
      <c r="D3156" t="s">
        <v>74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 t="s">
        <v>22</v>
      </c>
      <c r="N3156" t="s">
        <v>62</v>
      </c>
      <c r="O3156" t="s">
        <v>63</v>
      </c>
      <c r="P3156" t="s">
        <v>70</v>
      </c>
      <c r="Q3156" t="s">
        <v>67</v>
      </c>
    </row>
    <row r="3157" spans="1:17" x14ac:dyDescent="0.25">
      <c r="A3157">
        <v>15794493</v>
      </c>
      <c r="B3157">
        <v>641</v>
      </c>
      <c r="C3157" t="s">
        <v>16</v>
      </c>
      <c r="D3157" t="s">
        <v>74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  <c r="M3157" t="s">
        <v>20</v>
      </c>
      <c r="N3157" t="s">
        <v>62</v>
      </c>
      <c r="O3157" t="s">
        <v>63</v>
      </c>
      <c r="P3157" t="s">
        <v>70</v>
      </c>
      <c r="Q3157" t="s">
        <v>67</v>
      </c>
    </row>
    <row r="3158" spans="1:17" x14ac:dyDescent="0.25">
      <c r="A3158">
        <v>15569641</v>
      </c>
      <c r="B3158">
        <v>692</v>
      </c>
      <c r="C3158" t="s">
        <v>15</v>
      </c>
      <c r="D3158" t="s">
        <v>61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  <c r="M3158" t="s">
        <v>21</v>
      </c>
      <c r="N3158" t="s">
        <v>71</v>
      </c>
      <c r="O3158" t="s">
        <v>73</v>
      </c>
      <c r="P3158" t="s">
        <v>70</v>
      </c>
      <c r="Q3158" t="s">
        <v>65</v>
      </c>
    </row>
    <row r="3159" spans="1:17" x14ac:dyDescent="0.25">
      <c r="A3159">
        <v>15815236</v>
      </c>
      <c r="B3159">
        <v>574</v>
      </c>
      <c r="C3159" t="s">
        <v>16</v>
      </c>
      <c r="D3159" t="s">
        <v>74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 t="s">
        <v>20</v>
      </c>
      <c r="N3159" t="s">
        <v>68</v>
      </c>
      <c r="O3159" t="s">
        <v>63</v>
      </c>
      <c r="P3159" t="s">
        <v>75</v>
      </c>
      <c r="Q3159" t="s">
        <v>67</v>
      </c>
    </row>
    <row r="3160" spans="1:17" x14ac:dyDescent="0.25">
      <c r="A3160">
        <v>15811177</v>
      </c>
      <c r="B3160">
        <v>643</v>
      </c>
      <c r="C3160" t="s">
        <v>14</v>
      </c>
      <c r="D3160" t="s">
        <v>61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 t="s">
        <v>20</v>
      </c>
      <c r="N3160" t="s">
        <v>62</v>
      </c>
      <c r="O3160" t="s">
        <v>69</v>
      </c>
      <c r="P3160" t="s">
        <v>75</v>
      </c>
      <c r="Q3160" t="s">
        <v>67</v>
      </c>
    </row>
    <row r="3161" spans="1:17" x14ac:dyDescent="0.25">
      <c r="A3161">
        <v>15680587</v>
      </c>
      <c r="B3161">
        <v>834</v>
      </c>
      <c r="C3161" t="s">
        <v>14</v>
      </c>
      <c r="D3161" t="s">
        <v>74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 t="s">
        <v>19</v>
      </c>
      <c r="N3161" t="s">
        <v>72</v>
      </c>
      <c r="O3161" t="s">
        <v>73</v>
      </c>
      <c r="P3161" t="s">
        <v>75</v>
      </c>
      <c r="Q3161" t="s">
        <v>67</v>
      </c>
    </row>
    <row r="3162" spans="1:17" x14ac:dyDescent="0.25">
      <c r="A3162">
        <v>15672821</v>
      </c>
      <c r="B3162">
        <v>591</v>
      </c>
      <c r="C3162" t="s">
        <v>14</v>
      </c>
      <c r="D3162" t="s">
        <v>74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 t="s">
        <v>19</v>
      </c>
      <c r="N3162" t="s">
        <v>62</v>
      </c>
      <c r="O3162" t="s">
        <v>63</v>
      </c>
      <c r="P3162" t="s">
        <v>75</v>
      </c>
      <c r="Q3162" t="s">
        <v>67</v>
      </c>
    </row>
    <row r="3163" spans="1:17" x14ac:dyDescent="0.25">
      <c r="A3163">
        <v>15767681</v>
      </c>
      <c r="B3163">
        <v>470</v>
      </c>
      <c r="C3163" t="s">
        <v>16</v>
      </c>
      <c r="D3163" t="s">
        <v>74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 t="s">
        <v>20</v>
      </c>
      <c r="N3163" t="s">
        <v>68</v>
      </c>
      <c r="O3163" t="s">
        <v>63</v>
      </c>
      <c r="P3163" t="s">
        <v>76</v>
      </c>
      <c r="Q3163" t="s">
        <v>67</v>
      </c>
    </row>
    <row r="3164" spans="1:17" x14ac:dyDescent="0.25">
      <c r="A3164">
        <v>15600379</v>
      </c>
      <c r="B3164">
        <v>608</v>
      </c>
      <c r="C3164" t="s">
        <v>16</v>
      </c>
      <c r="D3164" t="s">
        <v>74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 t="s">
        <v>20</v>
      </c>
      <c r="N3164" t="s">
        <v>62</v>
      </c>
      <c r="O3164" t="s">
        <v>66</v>
      </c>
      <c r="P3164" t="s">
        <v>70</v>
      </c>
      <c r="Q3164" t="s">
        <v>67</v>
      </c>
    </row>
    <row r="3165" spans="1:17" x14ac:dyDescent="0.25">
      <c r="A3165">
        <v>15801336</v>
      </c>
      <c r="B3165">
        <v>649</v>
      </c>
      <c r="C3165" t="s">
        <v>15</v>
      </c>
      <c r="D3165" t="s">
        <v>61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 t="s">
        <v>20</v>
      </c>
      <c r="N3165" t="s">
        <v>62</v>
      </c>
      <c r="O3165" t="s">
        <v>73</v>
      </c>
      <c r="P3165" t="s">
        <v>70</v>
      </c>
      <c r="Q3165" t="s">
        <v>65</v>
      </c>
    </row>
    <row r="3166" spans="1:17" x14ac:dyDescent="0.25">
      <c r="A3166">
        <v>15721592</v>
      </c>
      <c r="B3166">
        <v>665</v>
      </c>
      <c r="C3166" t="s">
        <v>14</v>
      </c>
      <c r="D3166" t="s">
        <v>61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 t="s">
        <v>20</v>
      </c>
      <c r="N3166" t="s">
        <v>62</v>
      </c>
      <c r="O3166" t="s">
        <v>63</v>
      </c>
      <c r="P3166" t="s">
        <v>75</v>
      </c>
      <c r="Q3166" t="s">
        <v>67</v>
      </c>
    </row>
    <row r="3167" spans="1:17" x14ac:dyDescent="0.25">
      <c r="A3167">
        <v>15581282</v>
      </c>
      <c r="B3167">
        <v>651</v>
      </c>
      <c r="C3167" t="s">
        <v>14</v>
      </c>
      <c r="D3167" t="s">
        <v>61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 t="s">
        <v>20</v>
      </c>
      <c r="N3167" t="s">
        <v>62</v>
      </c>
      <c r="O3167" t="s">
        <v>63</v>
      </c>
      <c r="P3167" t="s">
        <v>70</v>
      </c>
      <c r="Q3167" t="s">
        <v>67</v>
      </c>
    </row>
    <row r="3168" spans="1:17" x14ac:dyDescent="0.25">
      <c r="A3168">
        <v>15746203</v>
      </c>
      <c r="B3168">
        <v>555</v>
      </c>
      <c r="C3168" t="s">
        <v>15</v>
      </c>
      <c r="D3168" t="s">
        <v>74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 t="s">
        <v>23</v>
      </c>
      <c r="N3168" t="s">
        <v>68</v>
      </c>
      <c r="O3168" t="s">
        <v>73</v>
      </c>
      <c r="P3168" t="s">
        <v>75</v>
      </c>
      <c r="Q3168" t="s">
        <v>65</v>
      </c>
    </row>
    <row r="3169" spans="1:17" x14ac:dyDescent="0.25">
      <c r="A3169">
        <v>15583137</v>
      </c>
      <c r="B3169">
        <v>637</v>
      </c>
      <c r="C3169" t="s">
        <v>14</v>
      </c>
      <c r="D3169" t="s">
        <v>61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 t="s">
        <v>21</v>
      </c>
      <c r="N3169" t="s">
        <v>62</v>
      </c>
      <c r="O3169" t="s">
        <v>73</v>
      </c>
      <c r="P3169" t="s">
        <v>70</v>
      </c>
      <c r="Q3169" t="s">
        <v>65</v>
      </c>
    </row>
    <row r="3170" spans="1:17" x14ac:dyDescent="0.25">
      <c r="A3170">
        <v>15680752</v>
      </c>
      <c r="B3170">
        <v>675</v>
      </c>
      <c r="C3170" t="s">
        <v>14</v>
      </c>
      <c r="D3170" t="s">
        <v>61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  <c r="M3170" t="s">
        <v>21</v>
      </c>
      <c r="N3170" t="s">
        <v>71</v>
      </c>
      <c r="O3170" t="s">
        <v>63</v>
      </c>
      <c r="P3170" t="s">
        <v>64</v>
      </c>
      <c r="Q3170" t="s">
        <v>65</v>
      </c>
    </row>
    <row r="3171" spans="1:17" x14ac:dyDescent="0.25">
      <c r="A3171">
        <v>15688172</v>
      </c>
      <c r="B3171">
        <v>677</v>
      </c>
      <c r="C3171" t="s">
        <v>16</v>
      </c>
      <c r="D3171" t="s">
        <v>74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 t="s">
        <v>21</v>
      </c>
      <c r="N3171" t="s">
        <v>71</v>
      </c>
      <c r="O3171" t="s">
        <v>63</v>
      </c>
      <c r="P3171" t="s">
        <v>75</v>
      </c>
      <c r="Q3171" t="s">
        <v>67</v>
      </c>
    </row>
    <row r="3172" spans="1:17" x14ac:dyDescent="0.25">
      <c r="A3172">
        <v>15791373</v>
      </c>
      <c r="B3172">
        <v>850</v>
      </c>
      <c r="C3172" t="s">
        <v>15</v>
      </c>
      <c r="D3172" t="s">
        <v>61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 t="s">
        <v>20</v>
      </c>
      <c r="N3172" t="s">
        <v>72</v>
      </c>
      <c r="O3172" t="s">
        <v>66</v>
      </c>
      <c r="P3172" t="s">
        <v>64</v>
      </c>
      <c r="Q3172" t="s">
        <v>65</v>
      </c>
    </row>
    <row r="3173" spans="1:17" x14ac:dyDescent="0.25">
      <c r="A3173">
        <v>15589449</v>
      </c>
      <c r="B3173">
        <v>815</v>
      </c>
      <c r="C3173" t="s">
        <v>14</v>
      </c>
      <c r="D3173" t="s">
        <v>61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 t="s">
        <v>22</v>
      </c>
      <c r="N3173" t="s">
        <v>72</v>
      </c>
      <c r="O3173" t="s">
        <v>63</v>
      </c>
      <c r="P3173" t="s">
        <v>75</v>
      </c>
      <c r="Q3173" t="s">
        <v>65</v>
      </c>
    </row>
    <row r="3174" spans="1:17" x14ac:dyDescent="0.25">
      <c r="A3174">
        <v>15692819</v>
      </c>
      <c r="B3174">
        <v>665</v>
      </c>
      <c r="C3174" t="s">
        <v>15</v>
      </c>
      <c r="D3174" t="s">
        <v>74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 t="s">
        <v>20</v>
      </c>
      <c r="N3174" t="s">
        <v>62</v>
      </c>
      <c r="O3174" t="s">
        <v>73</v>
      </c>
      <c r="P3174" t="s">
        <v>64</v>
      </c>
      <c r="Q3174" t="s">
        <v>67</v>
      </c>
    </row>
    <row r="3175" spans="1:17" x14ac:dyDescent="0.25">
      <c r="A3175">
        <v>15727467</v>
      </c>
      <c r="B3175">
        <v>485</v>
      </c>
      <c r="C3175" t="s">
        <v>14</v>
      </c>
      <c r="D3175" t="s">
        <v>61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  <c r="M3175" t="s">
        <v>19</v>
      </c>
      <c r="N3175" t="s">
        <v>68</v>
      </c>
      <c r="O3175" t="s">
        <v>63</v>
      </c>
      <c r="P3175" t="s">
        <v>75</v>
      </c>
      <c r="Q3175" t="s">
        <v>67</v>
      </c>
    </row>
    <row r="3176" spans="1:17" x14ac:dyDescent="0.25">
      <c r="A3176">
        <v>15734312</v>
      </c>
      <c r="B3176">
        <v>577</v>
      </c>
      <c r="C3176" t="s">
        <v>16</v>
      </c>
      <c r="D3176" t="s">
        <v>74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 t="s">
        <v>21</v>
      </c>
      <c r="N3176" t="s">
        <v>68</v>
      </c>
      <c r="O3176" t="s">
        <v>63</v>
      </c>
      <c r="P3176" t="s">
        <v>70</v>
      </c>
      <c r="Q3176" t="s">
        <v>67</v>
      </c>
    </row>
    <row r="3177" spans="1:17" x14ac:dyDescent="0.25">
      <c r="A3177">
        <v>15764604</v>
      </c>
      <c r="B3177">
        <v>586</v>
      </c>
      <c r="C3177" t="s">
        <v>14</v>
      </c>
      <c r="D3177" t="s">
        <v>61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 t="s">
        <v>20</v>
      </c>
      <c r="N3177" t="s">
        <v>62</v>
      </c>
      <c r="O3177" t="s">
        <v>69</v>
      </c>
      <c r="P3177" t="s">
        <v>70</v>
      </c>
      <c r="Q3177" t="s">
        <v>65</v>
      </c>
    </row>
    <row r="3178" spans="1:17" x14ac:dyDescent="0.25">
      <c r="A3178">
        <v>15613014</v>
      </c>
      <c r="B3178">
        <v>722</v>
      </c>
      <c r="C3178" t="s">
        <v>15</v>
      </c>
      <c r="D3178" t="s">
        <v>74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 t="s">
        <v>19</v>
      </c>
      <c r="N3178" t="s">
        <v>71</v>
      </c>
      <c r="O3178" t="s">
        <v>73</v>
      </c>
      <c r="P3178" t="s">
        <v>64</v>
      </c>
      <c r="Q3178" t="s">
        <v>67</v>
      </c>
    </row>
    <row r="3179" spans="1:17" x14ac:dyDescent="0.25">
      <c r="A3179">
        <v>15759684</v>
      </c>
      <c r="B3179">
        <v>528</v>
      </c>
      <c r="C3179" t="s">
        <v>14</v>
      </c>
      <c r="D3179" t="s">
        <v>61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 t="s">
        <v>19</v>
      </c>
      <c r="N3179" t="s">
        <v>68</v>
      </c>
      <c r="O3179" t="s">
        <v>69</v>
      </c>
      <c r="P3179" t="s">
        <v>70</v>
      </c>
      <c r="Q3179" t="s">
        <v>67</v>
      </c>
    </row>
    <row r="3180" spans="1:17" x14ac:dyDescent="0.25">
      <c r="A3180">
        <v>15609669</v>
      </c>
      <c r="B3180">
        <v>542</v>
      </c>
      <c r="C3180" t="s">
        <v>14</v>
      </c>
      <c r="D3180" t="s">
        <v>61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 t="s">
        <v>20</v>
      </c>
      <c r="N3180" t="s">
        <v>68</v>
      </c>
      <c r="O3180" t="s">
        <v>73</v>
      </c>
      <c r="P3180" t="s">
        <v>75</v>
      </c>
      <c r="Q3180" t="s">
        <v>67</v>
      </c>
    </row>
    <row r="3181" spans="1:17" x14ac:dyDescent="0.25">
      <c r="A3181">
        <v>15685536</v>
      </c>
      <c r="B3181">
        <v>552</v>
      </c>
      <c r="C3181" t="s">
        <v>14</v>
      </c>
      <c r="D3181" t="s">
        <v>61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 t="s">
        <v>20</v>
      </c>
      <c r="N3181" t="s">
        <v>68</v>
      </c>
      <c r="O3181" t="s">
        <v>63</v>
      </c>
      <c r="P3181" t="s">
        <v>75</v>
      </c>
      <c r="Q3181" t="s">
        <v>67</v>
      </c>
    </row>
    <row r="3182" spans="1:17" x14ac:dyDescent="0.25">
      <c r="A3182">
        <v>15750447</v>
      </c>
      <c r="B3182">
        <v>678</v>
      </c>
      <c r="C3182" t="s">
        <v>14</v>
      </c>
      <c r="D3182" t="s">
        <v>61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 t="s">
        <v>23</v>
      </c>
      <c r="N3182" t="s">
        <v>71</v>
      </c>
      <c r="O3182" t="s">
        <v>73</v>
      </c>
      <c r="P3182" t="s">
        <v>76</v>
      </c>
      <c r="Q3182" t="s">
        <v>65</v>
      </c>
    </row>
    <row r="3183" spans="1:17" x14ac:dyDescent="0.25">
      <c r="A3183">
        <v>15663249</v>
      </c>
      <c r="B3183">
        <v>575</v>
      </c>
      <c r="C3183" t="s">
        <v>16</v>
      </c>
      <c r="D3183" t="s">
        <v>61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 t="s">
        <v>20</v>
      </c>
      <c r="N3183" t="s">
        <v>68</v>
      </c>
      <c r="O3183" t="s">
        <v>73</v>
      </c>
      <c r="P3183" t="s">
        <v>76</v>
      </c>
      <c r="Q3183" t="s">
        <v>67</v>
      </c>
    </row>
    <row r="3184" spans="1:17" x14ac:dyDescent="0.25">
      <c r="A3184">
        <v>15638646</v>
      </c>
      <c r="B3184">
        <v>669</v>
      </c>
      <c r="C3184" t="s">
        <v>14</v>
      </c>
      <c r="D3184" t="s">
        <v>61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 t="s">
        <v>21</v>
      </c>
      <c r="N3184" t="s">
        <v>62</v>
      </c>
      <c r="O3184" t="s">
        <v>69</v>
      </c>
      <c r="P3184" t="s">
        <v>64</v>
      </c>
      <c r="Q3184" t="s">
        <v>67</v>
      </c>
    </row>
    <row r="3185" spans="1:17" x14ac:dyDescent="0.25">
      <c r="A3185">
        <v>15734161</v>
      </c>
      <c r="B3185">
        <v>636</v>
      </c>
      <c r="C3185" t="s">
        <v>14</v>
      </c>
      <c r="D3185" t="s">
        <v>74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 t="s">
        <v>21</v>
      </c>
      <c r="N3185" t="s">
        <v>62</v>
      </c>
      <c r="O3185" t="s">
        <v>63</v>
      </c>
      <c r="P3185" t="s">
        <v>70</v>
      </c>
      <c r="Q3185" t="s">
        <v>67</v>
      </c>
    </row>
    <row r="3186" spans="1:17" x14ac:dyDescent="0.25">
      <c r="A3186">
        <v>15631070</v>
      </c>
      <c r="B3186">
        <v>667</v>
      </c>
      <c r="C3186" t="s">
        <v>15</v>
      </c>
      <c r="D3186" t="s">
        <v>74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 t="s">
        <v>22</v>
      </c>
      <c r="N3186" t="s">
        <v>62</v>
      </c>
      <c r="O3186" t="s">
        <v>69</v>
      </c>
      <c r="P3186" t="s">
        <v>76</v>
      </c>
      <c r="Q3186" t="s">
        <v>65</v>
      </c>
    </row>
    <row r="3187" spans="1:17" x14ac:dyDescent="0.25">
      <c r="A3187">
        <v>15761950</v>
      </c>
      <c r="B3187">
        <v>652</v>
      </c>
      <c r="C3187" t="s">
        <v>15</v>
      </c>
      <c r="D3187" t="s">
        <v>61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 t="s">
        <v>21</v>
      </c>
      <c r="N3187" t="s">
        <v>62</v>
      </c>
      <c r="O3187" t="s">
        <v>73</v>
      </c>
      <c r="P3187" t="s">
        <v>76</v>
      </c>
      <c r="Q3187" t="s">
        <v>65</v>
      </c>
    </row>
    <row r="3188" spans="1:17" x14ac:dyDescent="0.25">
      <c r="A3188">
        <v>15649668</v>
      </c>
      <c r="B3188">
        <v>637</v>
      </c>
      <c r="C3188" t="s">
        <v>15</v>
      </c>
      <c r="D3188" t="s">
        <v>61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  <c r="M3188" t="s">
        <v>20</v>
      </c>
      <c r="N3188" t="s">
        <v>62</v>
      </c>
      <c r="O3188" t="s">
        <v>73</v>
      </c>
      <c r="P3188" t="s">
        <v>76</v>
      </c>
      <c r="Q3188" t="s">
        <v>67</v>
      </c>
    </row>
    <row r="3189" spans="1:17" x14ac:dyDescent="0.25">
      <c r="A3189">
        <v>15713912</v>
      </c>
      <c r="B3189">
        <v>516</v>
      </c>
      <c r="C3189" t="s">
        <v>16</v>
      </c>
      <c r="D3189" t="s">
        <v>61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 t="s">
        <v>21</v>
      </c>
      <c r="N3189" t="s">
        <v>68</v>
      </c>
      <c r="O3189" t="s">
        <v>73</v>
      </c>
      <c r="P3189" t="s">
        <v>70</v>
      </c>
      <c r="Q3189" t="s">
        <v>67</v>
      </c>
    </row>
    <row r="3190" spans="1:17" x14ac:dyDescent="0.25">
      <c r="A3190">
        <v>15586757</v>
      </c>
      <c r="B3190">
        <v>801</v>
      </c>
      <c r="C3190" t="s">
        <v>14</v>
      </c>
      <c r="D3190" t="s">
        <v>61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 t="s">
        <v>20</v>
      </c>
      <c r="N3190" t="s">
        <v>72</v>
      </c>
      <c r="O3190" t="s">
        <v>66</v>
      </c>
      <c r="P3190" t="s">
        <v>75</v>
      </c>
      <c r="Q3190" t="s">
        <v>67</v>
      </c>
    </row>
    <row r="3191" spans="1:17" x14ac:dyDescent="0.25">
      <c r="A3191">
        <v>15596522</v>
      </c>
      <c r="B3191">
        <v>692</v>
      </c>
      <c r="C3191" t="s">
        <v>14</v>
      </c>
      <c r="D3191" t="s">
        <v>61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 t="s">
        <v>21</v>
      </c>
      <c r="N3191" t="s">
        <v>71</v>
      </c>
      <c r="O3191" t="s">
        <v>63</v>
      </c>
      <c r="P3191" t="s">
        <v>64</v>
      </c>
      <c r="Q3191" t="s">
        <v>67</v>
      </c>
    </row>
    <row r="3192" spans="1:17" x14ac:dyDescent="0.25">
      <c r="A3192">
        <v>15625395</v>
      </c>
      <c r="B3192">
        <v>585</v>
      </c>
      <c r="C3192" t="s">
        <v>14</v>
      </c>
      <c r="D3192" t="s">
        <v>61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  <c r="M3192" t="s">
        <v>19</v>
      </c>
      <c r="N3192" t="s">
        <v>62</v>
      </c>
      <c r="O3192" t="s">
        <v>73</v>
      </c>
      <c r="P3192" t="s">
        <v>70</v>
      </c>
      <c r="Q3192" t="s">
        <v>67</v>
      </c>
    </row>
    <row r="3193" spans="1:17" x14ac:dyDescent="0.25">
      <c r="A3193">
        <v>15760570</v>
      </c>
      <c r="B3193">
        <v>590</v>
      </c>
      <c r="C3193" t="s">
        <v>14</v>
      </c>
      <c r="D3193" t="s">
        <v>74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 t="s">
        <v>20</v>
      </c>
      <c r="N3193" t="s">
        <v>62</v>
      </c>
      <c r="O3193" t="s">
        <v>63</v>
      </c>
      <c r="P3193" t="s">
        <v>75</v>
      </c>
      <c r="Q3193" t="s">
        <v>67</v>
      </c>
    </row>
    <row r="3194" spans="1:17" x14ac:dyDescent="0.25">
      <c r="A3194">
        <v>15566689</v>
      </c>
      <c r="B3194">
        <v>554</v>
      </c>
      <c r="C3194" t="s">
        <v>16</v>
      </c>
      <c r="D3194" t="s">
        <v>74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 t="s">
        <v>23</v>
      </c>
      <c r="N3194" t="s">
        <v>68</v>
      </c>
      <c r="O3194" t="s">
        <v>63</v>
      </c>
      <c r="P3194" t="s">
        <v>70</v>
      </c>
      <c r="Q3194" t="s">
        <v>67</v>
      </c>
    </row>
    <row r="3195" spans="1:17" x14ac:dyDescent="0.25">
      <c r="A3195">
        <v>15725794</v>
      </c>
      <c r="B3195">
        <v>659</v>
      </c>
      <c r="C3195" t="s">
        <v>14</v>
      </c>
      <c r="D3195" t="s">
        <v>61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 t="s">
        <v>21</v>
      </c>
      <c r="N3195" t="s">
        <v>62</v>
      </c>
      <c r="O3195" t="s">
        <v>63</v>
      </c>
      <c r="P3195" t="s">
        <v>64</v>
      </c>
      <c r="Q3195" t="s">
        <v>65</v>
      </c>
    </row>
    <row r="3196" spans="1:17" x14ac:dyDescent="0.25">
      <c r="A3196">
        <v>15673539</v>
      </c>
      <c r="B3196">
        <v>690</v>
      </c>
      <c r="C3196" t="s">
        <v>14</v>
      </c>
      <c r="D3196" t="s">
        <v>61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 t="s">
        <v>19</v>
      </c>
      <c r="N3196" t="s">
        <v>71</v>
      </c>
      <c r="O3196" t="s">
        <v>73</v>
      </c>
      <c r="P3196" t="s">
        <v>75</v>
      </c>
      <c r="Q3196" t="s">
        <v>67</v>
      </c>
    </row>
    <row r="3197" spans="1:17" x14ac:dyDescent="0.25">
      <c r="A3197">
        <v>15705298</v>
      </c>
      <c r="B3197">
        <v>697</v>
      </c>
      <c r="C3197" t="s">
        <v>15</v>
      </c>
      <c r="D3197" t="s">
        <v>74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  <c r="M3197" t="s">
        <v>19</v>
      </c>
      <c r="N3197" t="s">
        <v>71</v>
      </c>
      <c r="O3197" t="s">
        <v>69</v>
      </c>
      <c r="P3197" t="s">
        <v>64</v>
      </c>
      <c r="Q3197" t="s">
        <v>67</v>
      </c>
    </row>
    <row r="3198" spans="1:17" x14ac:dyDescent="0.25">
      <c r="A3198">
        <v>15675791</v>
      </c>
      <c r="B3198">
        <v>610</v>
      </c>
      <c r="C3198" t="s">
        <v>14</v>
      </c>
      <c r="D3198" t="s">
        <v>74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 t="s">
        <v>20</v>
      </c>
      <c r="N3198" t="s">
        <v>62</v>
      </c>
      <c r="O3198" t="s">
        <v>73</v>
      </c>
      <c r="P3198" t="s">
        <v>75</v>
      </c>
      <c r="Q3198" t="s">
        <v>67</v>
      </c>
    </row>
    <row r="3199" spans="1:17" x14ac:dyDescent="0.25">
      <c r="A3199">
        <v>15747043</v>
      </c>
      <c r="B3199">
        <v>599</v>
      </c>
      <c r="C3199" t="s">
        <v>16</v>
      </c>
      <c r="D3199" t="s">
        <v>74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 t="s">
        <v>20</v>
      </c>
      <c r="N3199" t="s">
        <v>62</v>
      </c>
      <c r="O3199" t="s">
        <v>63</v>
      </c>
      <c r="P3199" t="s">
        <v>75</v>
      </c>
      <c r="Q3199" t="s">
        <v>67</v>
      </c>
    </row>
    <row r="3200" spans="1:17" x14ac:dyDescent="0.25">
      <c r="A3200">
        <v>15736397</v>
      </c>
      <c r="B3200">
        <v>544</v>
      </c>
      <c r="C3200" t="s">
        <v>14</v>
      </c>
      <c r="D3200" t="s">
        <v>74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 t="s">
        <v>19</v>
      </c>
      <c r="N3200" t="s">
        <v>68</v>
      </c>
      <c r="O3200" t="s">
        <v>66</v>
      </c>
      <c r="P3200" t="s">
        <v>64</v>
      </c>
      <c r="Q3200" t="s">
        <v>67</v>
      </c>
    </row>
    <row r="3201" spans="1:17" x14ac:dyDescent="0.25">
      <c r="A3201">
        <v>15678201</v>
      </c>
      <c r="B3201">
        <v>548</v>
      </c>
      <c r="C3201" t="s">
        <v>14</v>
      </c>
      <c r="D3201" t="s">
        <v>61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 t="s">
        <v>21</v>
      </c>
      <c r="N3201" t="s">
        <v>68</v>
      </c>
      <c r="O3201" t="s">
        <v>63</v>
      </c>
      <c r="P3201" t="s">
        <v>64</v>
      </c>
      <c r="Q3201" t="s">
        <v>65</v>
      </c>
    </row>
    <row r="3202" spans="1:17" x14ac:dyDescent="0.25">
      <c r="A3202">
        <v>15720745</v>
      </c>
      <c r="B3202">
        <v>635</v>
      </c>
      <c r="C3202" t="s">
        <v>16</v>
      </c>
      <c r="D3202" t="s">
        <v>74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  <c r="M3202" t="s">
        <v>19</v>
      </c>
      <c r="N3202" t="s">
        <v>62</v>
      </c>
      <c r="O3202" t="s">
        <v>73</v>
      </c>
      <c r="P3202" t="s">
        <v>75</v>
      </c>
      <c r="Q3202" t="s">
        <v>67</v>
      </c>
    </row>
    <row r="3203" spans="1:17" x14ac:dyDescent="0.25">
      <c r="A3203">
        <v>15637593</v>
      </c>
      <c r="B3203">
        <v>722</v>
      </c>
      <c r="C3203" t="s">
        <v>14</v>
      </c>
      <c r="D3203" t="s">
        <v>74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 t="s">
        <v>19</v>
      </c>
      <c r="N3203" t="s">
        <v>71</v>
      </c>
      <c r="O3203" t="s">
        <v>63</v>
      </c>
      <c r="P3203" t="s">
        <v>70</v>
      </c>
      <c r="Q3203" t="s">
        <v>67</v>
      </c>
    </row>
    <row r="3204" spans="1:17" x14ac:dyDescent="0.25">
      <c r="A3204">
        <v>15598070</v>
      </c>
      <c r="B3204">
        <v>564</v>
      </c>
      <c r="C3204" t="s">
        <v>14</v>
      </c>
      <c r="D3204" t="s">
        <v>61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 t="s">
        <v>20</v>
      </c>
      <c r="N3204" t="s">
        <v>68</v>
      </c>
      <c r="O3204" t="s">
        <v>73</v>
      </c>
      <c r="P3204" t="s">
        <v>75</v>
      </c>
      <c r="Q3204" t="s">
        <v>67</v>
      </c>
    </row>
    <row r="3205" spans="1:17" x14ac:dyDescent="0.25">
      <c r="A3205">
        <v>15787550</v>
      </c>
      <c r="B3205">
        <v>719</v>
      </c>
      <c r="C3205" t="s">
        <v>14</v>
      </c>
      <c r="D3205" t="s">
        <v>74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 t="s">
        <v>23</v>
      </c>
      <c r="N3205" t="s">
        <v>71</v>
      </c>
      <c r="O3205" t="s">
        <v>63</v>
      </c>
      <c r="P3205" t="s">
        <v>75</v>
      </c>
      <c r="Q3205" t="s">
        <v>67</v>
      </c>
    </row>
    <row r="3206" spans="1:17" x14ac:dyDescent="0.25">
      <c r="A3206">
        <v>15603942</v>
      </c>
      <c r="B3206">
        <v>547</v>
      </c>
      <c r="C3206" t="s">
        <v>15</v>
      </c>
      <c r="D3206" t="s">
        <v>74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 t="s">
        <v>22</v>
      </c>
      <c r="N3206" t="s">
        <v>68</v>
      </c>
      <c r="O3206" t="s">
        <v>66</v>
      </c>
      <c r="P3206" t="s">
        <v>75</v>
      </c>
      <c r="Q3206" t="s">
        <v>65</v>
      </c>
    </row>
    <row r="3207" spans="1:17" x14ac:dyDescent="0.25">
      <c r="A3207">
        <v>15733973</v>
      </c>
      <c r="B3207">
        <v>850</v>
      </c>
      <c r="C3207" t="s">
        <v>14</v>
      </c>
      <c r="D3207" t="s">
        <v>61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 t="s">
        <v>21</v>
      </c>
      <c r="N3207" t="s">
        <v>72</v>
      </c>
      <c r="O3207" t="s">
        <v>63</v>
      </c>
      <c r="P3207" t="s">
        <v>70</v>
      </c>
      <c r="Q3207" t="s">
        <v>65</v>
      </c>
    </row>
    <row r="3208" spans="1:17" x14ac:dyDescent="0.25">
      <c r="A3208">
        <v>15596761</v>
      </c>
      <c r="B3208">
        <v>515</v>
      </c>
      <c r="C3208" t="s">
        <v>15</v>
      </c>
      <c r="D3208" t="s">
        <v>74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  <c r="M3208" t="s">
        <v>23</v>
      </c>
      <c r="N3208" t="s">
        <v>68</v>
      </c>
      <c r="O3208" t="s">
        <v>73</v>
      </c>
      <c r="P3208" t="s">
        <v>76</v>
      </c>
      <c r="Q3208" t="s">
        <v>65</v>
      </c>
    </row>
    <row r="3209" spans="1:17" x14ac:dyDescent="0.25">
      <c r="A3209">
        <v>15652400</v>
      </c>
      <c r="B3209">
        <v>667</v>
      </c>
      <c r="C3209" t="s">
        <v>16</v>
      </c>
      <c r="D3209" t="s">
        <v>74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 t="s">
        <v>22</v>
      </c>
      <c r="N3209" t="s">
        <v>62</v>
      </c>
      <c r="O3209" t="s">
        <v>69</v>
      </c>
      <c r="P3209" t="s">
        <v>64</v>
      </c>
      <c r="Q3209" t="s">
        <v>67</v>
      </c>
    </row>
    <row r="3210" spans="1:17" x14ac:dyDescent="0.25">
      <c r="A3210">
        <v>15717893</v>
      </c>
      <c r="B3210">
        <v>607</v>
      </c>
      <c r="C3210" t="s">
        <v>15</v>
      </c>
      <c r="D3210" t="s">
        <v>74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 t="s">
        <v>20</v>
      </c>
      <c r="N3210" t="s">
        <v>62</v>
      </c>
      <c r="O3210" t="s">
        <v>73</v>
      </c>
      <c r="P3210" t="s">
        <v>70</v>
      </c>
      <c r="Q3210" t="s">
        <v>67</v>
      </c>
    </row>
    <row r="3211" spans="1:17" x14ac:dyDescent="0.25">
      <c r="A3211">
        <v>15622585</v>
      </c>
      <c r="B3211">
        <v>525</v>
      </c>
      <c r="C3211" t="s">
        <v>14</v>
      </c>
      <c r="D3211" t="s">
        <v>74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 t="s">
        <v>19</v>
      </c>
      <c r="N3211" t="s">
        <v>68</v>
      </c>
      <c r="O3211" t="s">
        <v>69</v>
      </c>
      <c r="P3211" t="s">
        <v>70</v>
      </c>
      <c r="Q3211" t="s">
        <v>67</v>
      </c>
    </row>
    <row r="3212" spans="1:17" x14ac:dyDescent="0.25">
      <c r="A3212">
        <v>15733964</v>
      </c>
      <c r="B3212">
        <v>606</v>
      </c>
      <c r="C3212" t="s">
        <v>16</v>
      </c>
      <c r="D3212" t="s">
        <v>61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  <c r="M3212" t="s">
        <v>22</v>
      </c>
      <c r="N3212" t="s">
        <v>62</v>
      </c>
      <c r="O3212" t="s">
        <v>73</v>
      </c>
      <c r="P3212" t="s">
        <v>64</v>
      </c>
      <c r="Q3212" t="s">
        <v>67</v>
      </c>
    </row>
    <row r="3213" spans="1:17" x14ac:dyDescent="0.25">
      <c r="A3213">
        <v>15753861</v>
      </c>
      <c r="B3213">
        <v>686</v>
      </c>
      <c r="C3213" t="s">
        <v>15</v>
      </c>
      <c r="D3213" t="s">
        <v>61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  <c r="M3213" t="s">
        <v>19</v>
      </c>
      <c r="N3213" t="s">
        <v>71</v>
      </c>
      <c r="O3213" t="s">
        <v>73</v>
      </c>
      <c r="P3213" t="s">
        <v>64</v>
      </c>
      <c r="Q3213" t="s">
        <v>67</v>
      </c>
    </row>
    <row r="3214" spans="1:17" x14ac:dyDescent="0.25">
      <c r="A3214">
        <v>15747097</v>
      </c>
      <c r="B3214">
        <v>611</v>
      </c>
      <c r="C3214" t="s">
        <v>14</v>
      </c>
      <c r="D3214" t="s">
        <v>74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 t="s">
        <v>20</v>
      </c>
      <c r="N3214" t="s">
        <v>62</v>
      </c>
      <c r="O3214" t="s">
        <v>63</v>
      </c>
      <c r="P3214" t="s">
        <v>76</v>
      </c>
      <c r="Q3214" t="s">
        <v>65</v>
      </c>
    </row>
    <row r="3215" spans="1:17" x14ac:dyDescent="0.25">
      <c r="A3215">
        <v>15594762</v>
      </c>
      <c r="B3215">
        <v>827</v>
      </c>
      <c r="C3215" t="s">
        <v>16</v>
      </c>
      <c r="D3215" t="s">
        <v>74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 t="s">
        <v>21</v>
      </c>
      <c r="N3215" t="s">
        <v>72</v>
      </c>
      <c r="O3215" t="s">
        <v>69</v>
      </c>
      <c r="P3215" t="s">
        <v>64</v>
      </c>
      <c r="Q3215" t="s">
        <v>67</v>
      </c>
    </row>
    <row r="3216" spans="1:17" x14ac:dyDescent="0.25">
      <c r="A3216">
        <v>15667417</v>
      </c>
      <c r="B3216">
        <v>572</v>
      </c>
      <c r="C3216" t="s">
        <v>14</v>
      </c>
      <c r="D3216" t="s">
        <v>74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  <c r="M3216" t="s">
        <v>20</v>
      </c>
      <c r="N3216" t="s">
        <v>68</v>
      </c>
      <c r="O3216" t="s">
        <v>66</v>
      </c>
      <c r="P3216" t="s">
        <v>76</v>
      </c>
      <c r="Q3216" t="s">
        <v>67</v>
      </c>
    </row>
    <row r="3217" spans="1:17" x14ac:dyDescent="0.25">
      <c r="A3217">
        <v>15684861</v>
      </c>
      <c r="B3217">
        <v>726</v>
      </c>
      <c r="C3217" t="s">
        <v>14</v>
      </c>
      <c r="D3217" t="s">
        <v>61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 t="s">
        <v>20</v>
      </c>
      <c r="N3217" t="s">
        <v>71</v>
      </c>
      <c r="O3217" t="s">
        <v>63</v>
      </c>
      <c r="P3217" t="s">
        <v>70</v>
      </c>
      <c r="Q3217" t="s">
        <v>67</v>
      </c>
    </row>
    <row r="3218" spans="1:17" x14ac:dyDescent="0.25">
      <c r="A3218">
        <v>15742204</v>
      </c>
      <c r="B3218">
        <v>579</v>
      </c>
      <c r="C3218" t="s">
        <v>15</v>
      </c>
      <c r="D3218" t="s">
        <v>74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 t="s">
        <v>20</v>
      </c>
      <c r="N3218" t="s">
        <v>68</v>
      </c>
      <c r="O3218" t="s">
        <v>73</v>
      </c>
      <c r="P3218" t="s">
        <v>70</v>
      </c>
      <c r="Q3218" t="s">
        <v>67</v>
      </c>
    </row>
    <row r="3219" spans="1:17" x14ac:dyDescent="0.25">
      <c r="A3219">
        <v>15623502</v>
      </c>
      <c r="B3219">
        <v>598</v>
      </c>
      <c r="C3219" t="s">
        <v>16</v>
      </c>
      <c r="D3219" t="s">
        <v>61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 t="s">
        <v>22</v>
      </c>
      <c r="N3219" t="s">
        <v>62</v>
      </c>
      <c r="O3219" t="s">
        <v>66</v>
      </c>
      <c r="P3219" t="s">
        <v>75</v>
      </c>
      <c r="Q3219" t="s">
        <v>67</v>
      </c>
    </row>
    <row r="3220" spans="1:17" x14ac:dyDescent="0.25">
      <c r="A3220">
        <v>15774872</v>
      </c>
      <c r="B3220">
        <v>663</v>
      </c>
      <c r="C3220" t="s">
        <v>14</v>
      </c>
      <c r="D3220" t="s">
        <v>74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  <c r="M3220" t="s">
        <v>20</v>
      </c>
      <c r="N3220" t="s">
        <v>62</v>
      </c>
      <c r="O3220" t="s">
        <v>63</v>
      </c>
      <c r="P3220" t="s">
        <v>76</v>
      </c>
      <c r="Q3220" t="s">
        <v>67</v>
      </c>
    </row>
    <row r="3221" spans="1:17" x14ac:dyDescent="0.25">
      <c r="A3221">
        <v>15611191</v>
      </c>
      <c r="B3221">
        <v>505</v>
      </c>
      <c r="C3221" t="s">
        <v>15</v>
      </c>
      <c r="D3221" t="s">
        <v>61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 t="s">
        <v>20</v>
      </c>
      <c r="N3221" t="s">
        <v>68</v>
      </c>
      <c r="O3221" t="s">
        <v>73</v>
      </c>
      <c r="P3221" t="s">
        <v>76</v>
      </c>
      <c r="Q3221" t="s">
        <v>67</v>
      </c>
    </row>
    <row r="3222" spans="1:17" x14ac:dyDescent="0.25">
      <c r="A3222">
        <v>15674331</v>
      </c>
      <c r="B3222">
        <v>576</v>
      </c>
      <c r="C3222" t="s">
        <v>15</v>
      </c>
      <c r="D3222" t="s">
        <v>74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 t="s">
        <v>20</v>
      </c>
      <c r="N3222" t="s">
        <v>68</v>
      </c>
      <c r="O3222" t="s">
        <v>73</v>
      </c>
      <c r="P3222" t="s">
        <v>70</v>
      </c>
      <c r="Q3222" t="s">
        <v>67</v>
      </c>
    </row>
    <row r="3223" spans="1:17" x14ac:dyDescent="0.25">
      <c r="A3223">
        <v>15619465</v>
      </c>
      <c r="B3223">
        <v>555</v>
      </c>
      <c r="C3223" t="s">
        <v>16</v>
      </c>
      <c r="D3223" t="s">
        <v>61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 t="s">
        <v>19</v>
      </c>
      <c r="N3223" t="s">
        <v>68</v>
      </c>
      <c r="O3223" t="s">
        <v>63</v>
      </c>
      <c r="P3223" t="s">
        <v>64</v>
      </c>
      <c r="Q3223" t="s">
        <v>67</v>
      </c>
    </row>
    <row r="3224" spans="1:17" x14ac:dyDescent="0.25">
      <c r="A3224">
        <v>15575247</v>
      </c>
      <c r="B3224">
        <v>524</v>
      </c>
      <c r="C3224" t="s">
        <v>14</v>
      </c>
      <c r="D3224" t="s">
        <v>74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 t="s">
        <v>20</v>
      </c>
      <c r="N3224" t="s">
        <v>68</v>
      </c>
      <c r="O3224" t="s">
        <v>63</v>
      </c>
      <c r="P3224" t="s">
        <v>64</v>
      </c>
      <c r="Q3224" t="s">
        <v>67</v>
      </c>
    </row>
    <row r="3225" spans="1:17" x14ac:dyDescent="0.25">
      <c r="A3225">
        <v>15695679</v>
      </c>
      <c r="B3225">
        <v>776</v>
      </c>
      <c r="C3225" t="s">
        <v>16</v>
      </c>
      <c r="D3225" t="s">
        <v>74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 t="s">
        <v>20</v>
      </c>
      <c r="N3225" t="s">
        <v>77</v>
      </c>
      <c r="O3225" t="s">
        <v>73</v>
      </c>
      <c r="P3225" t="s">
        <v>64</v>
      </c>
      <c r="Q3225" t="s">
        <v>67</v>
      </c>
    </row>
    <row r="3226" spans="1:17" x14ac:dyDescent="0.25">
      <c r="A3226">
        <v>15713463</v>
      </c>
      <c r="B3226">
        <v>645</v>
      </c>
      <c r="C3226" t="s">
        <v>15</v>
      </c>
      <c r="D3226" t="s">
        <v>61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 t="s">
        <v>21</v>
      </c>
      <c r="N3226" t="s">
        <v>62</v>
      </c>
      <c r="O3226" t="s">
        <v>73</v>
      </c>
      <c r="P3226" t="s">
        <v>64</v>
      </c>
      <c r="Q3226" t="s">
        <v>65</v>
      </c>
    </row>
    <row r="3227" spans="1:17" x14ac:dyDescent="0.25">
      <c r="A3227">
        <v>15785170</v>
      </c>
      <c r="B3227">
        <v>850</v>
      </c>
      <c r="C3227" t="s">
        <v>15</v>
      </c>
      <c r="D3227" t="s">
        <v>61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 t="s">
        <v>20</v>
      </c>
      <c r="N3227" t="s">
        <v>72</v>
      </c>
      <c r="O3227" t="s">
        <v>73</v>
      </c>
      <c r="P3227" t="s">
        <v>64</v>
      </c>
      <c r="Q3227" t="s">
        <v>67</v>
      </c>
    </row>
    <row r="3228" spans="1:17" x14ac:dyDescent="0.25">
      <c r="A3228">
        <v>15796351</v>
      </c>
      <c r="B3228">
        <v>603</v>
      </c>
      <c r="C3228" t="s">
        <v>15</v>
      </c>
      <c r="D3228" t="s">
        <v>74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 t="s">
        <v>20</v>
      </c>
      <c r="N3228" t="s">
        <v>62</v>
      </c>
      <c r="O3228" t="s">
        <v>73</v>
      </c>
      <c r="P3228" t="s">
        <v>64</v>
      </c>
      <c r="Q3228" t="s">
        <v>67</v>
      </c>
    </row>
    <row r="3229" spans="1:17" x14ac:dyDescent="0.25">
      <c r="A3229">
        <v>15639576</v>
      </c>
      <c r="B3229">
        <v>691</v>
      </c>
      <c r="C3229" t="s">
        <v>14</v>
      </c>
      <c r="D3229" t="s">
        <v>74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 t="s">
        <v>19</v>
      </c>
      <c r="N3229" t="s">
        <v>71</v>
      </c>
      <c r="O3229" t="s">
        <v>73</v>
      </c>
      <c r="P3229" t="s">
        <v>76</v>
      </c>
      <c r="Q3229" t="s">
        <v>67</v>
      </c>
    </row>
    <row r="3230" spans="1:17" x14ac:dyDescent="0.25">
      <c r="A3230">
        <v>15693264</v>
      </c>
      <c r="B3230">
        <v>583</v>
      </c>
      <c r="C3230" t="s">
        <v>14</v>
      </c>
      <c r="D3230" t="s">
        <v>61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 t="s">
        <v>19</v>
      </c>
      <c r="N3230" t="s">
        <v>62</v>
      </c>
      <c r="O3230" t="s">
        <v>63</v>
      </c>
      <c r="P3230" t="s">
        <v>76</v>
      </c>
      <c r="Q3230" t="s">
        <v>67</v>
      </c>
    </row>
    <row r="3231" spans="1:17" x14ac:dyDescent="0.25">
      <c r="A3231">
        <v>15589715</v>
      </c>
      <c r="B3231">
        <v>584</v>
      </c>
      <c r="C3231" t="s">
        <v>14</v>
      </c>
      <c r="D3231" t="s">
        <v>61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 t="s">
        <v>23</v>
      </c>
      <c r="N3231" t="s">
        <v>62</v>
      </c>
      <c r="O3231" t="s">
        <v>63</v>
      </c>
      <c r="P3231" t="s">
        <v>75</v>
      </c>
      <c r="Q3231" t="s">
        <v>65</v>
      </c>
    </row>
    <row r="3232" spans="1:17" x14ac:dyDescent="0.25">
      <c r="A3232">
        <v>15769902</v>
      </c>
      <c r="B3232">
        <v>679</v>
      </c>
      <c r="C3232" t="s">
        <v>14</v>
      </c>
      <c r="D3232" t="s">
        <v>61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  <c r="M3232" t="s">
        <v>20</v>
      </c>
      <c r="N3232" t="s">
        <v>71</v>
      </c>
      <c r="O3232" t="s">
        <v>63</v>
      </c>
      <c r="P3232" t="s">
        <v>70</v>
      </c>
      <c r="Q3232" t="s">
        <v>67</v>
      </c>
    </row>
    <row r="3233" spans="1:17" x14ac:dyDescent="0.25">
      <c r="A3233">
        <v>15587177</v>
      </c>
      <c r="B3233">
        <v>646</v>
      </c>
      <c r="C3233" t="s">
        <v>14</v>
      </c>
      <c r="D3233" t="s">
        <v>74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  <c r="M3233" t="s">
        <v>20</v>
      </c>
      <c r="N3233" t="s">
        <v>62</v>
      </c>
      <c r="O3233" t="s">
        <v>73</v>
      </c>
      <c r="P3233" t="s">
        <v>70</v>
      </c>
      <c r="Q3233" t="s">
        <v>67</v>
      </c>
    </row>
    <row r="3234" spans="1:17" x14ac:dyDescent="0.25">
      <c r="A3234">
        <v>15814553</v>
      </c>
      <c r="B3234">
        <v>559</v>
      </c>
      <c r="C3234" t="s">
        <v>14</v>
      </c>
      <c r="D3234" t="s">
        <v>61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 t="s">
        <v>20</v>
      </c>
      <c r="N3234" t="s">
        <v>68</v>
      </c>
      <c r="O3234" t="s">
        <v>66</v>
      </c>
      <c r="P3234" t="s">
        <v>75</v>
      </c>
      <c r="Q3234" t="s">
        <v>67</v>
      </c>
    </row>
    <row r="3235" spans="1:17" x14ac:dyDescent="0.25">
      <c r="A3235">
        <v>15601550</v>
      </c>
      <c r="B3235">
        <v>595</v>
      </c>
      <c r="C3235" t="s">
        <v>16</v>
      </c>
      <c r="D3235" t="s">
        <v>74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 t="s">
        <v>20</v>
      </c>
      <c r="N3235" t="s">
        <v>62</v>
      </c>
      <c r="O3235" t="s">
        <v>66</v>
      </c>
      <c r="P3235" t="s">
        <v>70</v>
      </c>
      <c r="Q3235" t="s">
        <v>67</v>
      </c>
    </row>
    <row r="3236" spans="1:17" x14ac:dyDescent="0.25">
      <c r="A3236">
        <v>15664907</v>
      </c>
      <c r="B3236">
        <v>527</v>
      </c>
      <c r="C3236" t="s">
        <v>14</v>
      </c>
      <c r="D3236" t="s">
        <v>74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 t="s">
        <v>21</v>
      </c>
      <c r="N3236" t="s">
        <v>68</v>
      </c>
      <c r="O3236" t="s">
        <v>63</v>
      </c>
      <c r="P3236" t="s">
        <v>64</v>
      </c>
      <c r="Q3236" t="s">
        <v>65</v>
      </c>
    </row>
    <row r="3237" spans="1:17" x14ac:dyDescent="0.25">
      <c r="A3237">
        <v>15612465</v>
      </c>
      <c r="B3237">
        <v>684</v>
      </c>
      <c r="C3237" t="s">
        <v>16</v>
      </c>
      <c r="D3237" t="s">
        <v>74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 t="s">
        <v>20</v>
      </c>
      <c r="N3237" t="s">
        <v>71</v>
      </c>
      <c r="O3237" t="s">
        <v>73</v>
      </c>
      <c r="P3237" t="s">
        <v>76</v>
      </c>
      <c r="Q3237" t="s">
        <v>67</v>
      </c>
    </row>
    <row r="3238" spans="1:17" x14ac:dyDescent="0.25">
      <c r="A3238">
        <v>15810800</v>
      </c>
      <c r="B3238">
        <v>673</v>
      </c>
      <c r="C3238" t="s">
        <v>16</v>
      </c>
      <c r="D3238" t="s">
        <v>61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 t="s">
        <v>20</v>
      </c>
      <c r="N3238" t="s">
        <v>71</v>
      </c>
      <c r="O3238" t="s">
        <v>63</v>
      </c>
      <c r="P3238" t="s">
        <v>64</v>
      </c>
      <c r="Q3238" t="s">
        <v>67</v>
      </c>
    </row>
    <row r="3239" spans="1:17" x14ac:dyDescent="0.25">
      <c r="A3239">
        <v>15665760</v>
      </c>
      <c r="B3239">
        <v>802</v>
      </c>
      <c r="C3239" t="s">
        <v>16</v>
      </c>
      <c r="D3239" t="s">
        <v>74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 t="s">
        <v>20</v>
      </c>
      <c r="N3239" t="s">
        <v>72</v>
      </c>
      <c r="O3239" t="s">
        <v>63</v>
      </c>
      <c r="P3239" t="s">
        <v>70</v>
      </c>
      <c r="Q3239" t="s">
        <v>67</v>
      </c>
    </row>
    <row r="3240" spans="1:17" x14ac:dyDescent="0.25">
      <c r="A3240">
        <v>15588080</v>
      </c>
      <c r="B3240">
        <v>675</v>
      </c>
      <c r="C3240" t="s">
        <v>14</v>
      </c>
      <c r="D3240" t="s">
        <v>74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 t="s">
        <v>22</v>
      </c>
      <c r="N3240" t="s">
        <v>71</v>
      </c>
      <c r="O3240" t="s">
        <v>63</v>
      </c>
      <c r="P3240" t="s">
        <v>70</v>
      </c>
      <c r="Q3240" t="s">
        <v>65</v>
      </c>
    </row>
    <row r="3241" spans="1:17" x14ac:dyDescent="0.25">
      <c r="A3241">
        <v>15776844</v>
      </c>
      <c r="B3241">
        <v>762</v>
      </c>
      <c r="C3241" t="s">
        <v>16</v>
      </c>
      <c r="D3241" t="s">
        <v>61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 t="s">
        <v>19</v>
      </c>
      <c r="N3241" t="s">
        <v>77</v>
      </c>
      <c r="O3241" t="s">
        <v>63</v>
      </c>
      <c r="P3241" t="s">
        <v>70</v>
      </c>
      <c r="Q3241" t="s">
        <v>67</v>
      </c>
    </row>
    <row r="3242" spans="1:17" x14ac:dyDescent="0.25">
      <c r="A3242">
        <v>15717560</v>
      </c>
      <c r="B3242">
        <v>580</v>
      </c>
      <c r="C3242" t="s">
        <v>14</v>
      </c>
      <c r="D3242" t="s">
        <v>74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 t="s">
        <v>22</v>
      </c>
      <c r="N3242" t="s">
        <v>62</v>
      </c>
      <c r="O3242" t="s">
        <v>73</v>
      </c>
      <c r="P3242" t="s">
        <v>64</v>
      </c>
      <c r="Q3242" t="s">
        <v>65</v>
      </c>
    </row>
    <row r="3243" spans="1:17" x14ac:dyDescent="0.25">
      <c r="A3243">
        <v>15629739</v>
      </c>
      <c r="B3243">
        <v>621</v>
      </c>
      <c r="C3243" t="s">
        <v>15</v>
      </c>
      <c r="D3243" t="s">
        <v>61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  <c r="M3243" t="s">
        <v>20</v>
      </c>
      <c r="N3243" t="s">
        <v>62</v>
      </c>
      <c r="O3243" t="s">
        <v>73</v>
      </c>
      <c r="P3243" t="s">
        <v>70</v>
      </c>
      <c r="Q3243" t="s">
        <v>67</v>
      </c>
    </row>
    <row r="3244" spans="1:17" x14ac:dyDescent="0.25">
      <c r="A3244">
        <v>15729908</v>
      </c>
      <c r="B3244">
        <v>411</v>
      </c>
      <c r="C3244" t="s">
        <v>14</v>
      </c>
      <c r="D3244" t="s">
        <v>61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 t="s">
        <v>20</v>
      </c>
      <c r="N3244" t="s">
        <v>68</v>
      </c>
      <c r="O3244" t="s">
        <v>63</v>
      </c>
      <c r="P3244" t="s">
        <v>76</v>
      </c>
      <c r="Q3244" t="s">
        <v>67</v>
      </c>
    </row>
    <row r="3245" spans="1:17" x14ac:dyDescent="0.25">
      <c r="A3245">
        <v>15716781</v>
      </c>
      <c r="B3245">
        <v>815</v>
      </c>
      <c r="C3245" t="s">
        <v>14</v>
      </c>
      <c r="D3245" t="s">
        <v>74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 t="s">
        <v>19</v>
      </c>
      <c r="N3245" t="s">
        <v>72</v>
      </c>
      <c r="O3245" t="s">
        <v>69</v>
      </c>
      <c r="P3245" t="s">
        <v>70</v>
      </c>
      <c r="Q3245" t="s">
        <v>67</v>
      </c>
    </row>
    <row r="3246" spans="1:17" x14ac:dyDescent="0.25">
      <c r="A3246">
        <v>15646936</v>
      </c>
      <c r="B3246">
        <v>631</v>
      </c>
      <c r="C3246" t="s">
        <v>15</v>
      </c>
      <c r="D3246" t="s">
        <v>61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 t="s">
        <v>20</v>
      </c>
      <c r="N3246" t="s">
        <v>62</v>
      </c>
      <c r="O3246" t="s">
        <v>73</v>
      </c>
      <c r="P3246" t="s">
        <v>64</v>
      </c>
      <c r="Q3246" t="s">
        <v>67</v>
      </c>
    </row>
    <row r="3247" spans="1:17" x14ac:dyDescent="0.25">
      <c r="A3247">
        <v>15768151</v>
      </c>
      <c r="B3247">
        <v>514</v>
      </c>
      <c r="C3247" t="s">
        <v>15</v>
      </c>
      <c r="D3247" t="s">
        <v>61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 t="s">
        <v>21</v>
      </c>
      <c r="N3247" t="s">
        <v>68</v>
      </c>
      <c r="O3247" t="s">
        <v>73</v>
      </c>
      <c r="P3247" t="s">
        <v>75</v>
      </c>
      <c r="Q3247" t="s">
        <v>65</v>
      </c>
    </row>
    <row r="3248" spans="1:17" x14ac:dyDescent="0.25">
      <c r="A3248">
        <v>15579212</v>
      </c>
      <c r="B3248">
        <v>638</v>
      </c>
      <c r="C3248" t="s">
        <v>14</v>
      </c>
      <c r="D3248" t="s">
        <v>74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  <c r="M3248" t="s">
        <v>22</v>
      </c>
      <c r="N3248" t="s">
        <v>62</v>
      </c>
      <c r="O3248" t="s">
        <v>63</v>
      </c>
      <c r="P3248" t="s">
        <v>70</v>
      </c>
      <c r="Q3248" t="s">
        <v>65</v>
      </c>
    </row>
    <row r="3249" spans="1:17" x14ac:dyDescent="0.25">
      <c r="A3249">
        <v>15721835</v>
      </c>
      <c r="B3249">
        <v>791</v>
      </c>
      <c r="C3249" t="s">
        <v>16</v>
      </c>
      <c r="D3249" t="s">
        <v>74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 t="s">
        <v>19</v>
      </c>
      <c r="N3249" t="s">
        <v>77</v>
      </c>
      <c r="O3249" t="s">
        <v>63</v>
      </c>
      <c r="P3249" t="s">
        <v>70</v>
      </c>
      <c r="Q3249" t="s">
        <v>67</v>
      </c>
    </row>
    <row r="3250" spans="1:17" x14ac:dyDescent="0.25">
      <c r="A3250">
        <v>15800515</v>
      </c>
      <c r="B3250">
        <v>516</v>
      </c>
      <c r="C3250" t="s">
        <v>14</v>
      </c>
      <c r="D3250" t="s">
        <v>74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 t="s">
        <v>20</v>
      </c>
      <c r="N3250" t="s">
        <v>68</v>
      </c>
      <c r="O3250" t="s">
        <v>73</v>
      </c>
      <c r="P3250" t="s">
        <v>75</v>
      </c>
      <c r="Q3250" t="s">
        <v>67</v>
      </c>
    </row>
    <row r="3251" spans="1:17" x14ac:dyDescent="0.25">
      <c r="A3251">
        <v>15591279</v>
      </c>
      <c r="B3251">
        <v>734</v>
      </c>
      <c r="C3251" t="s">
        <v>14</v>
      </c>
      <c r="D3251" t="s">
        <v>74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 t="s">
        <v>20</v>
      </c>
      <c r="N3251" t="s">
        <v>71</v>
      </c>
      <c r="O3251" t="s">
        <v>66</v>
      </c>
      <c r="P3251" t="s">
        <v>75</v>
      </c>
      <c r="Q3251" t="s">
        <v>67</v>
      </c>
    </row>
    <row r="3252" spans="1:17" x14ac:dyDescent="0.25">
      <c r="A3252">
        <v>15587419</v>
      </c>
      <c r="B3252">
        <v>611</v>
      </c>
      <c r="C3252" t="s">
        <v>14</v>
      </c>
      <c r="D3252" t="s">
        <v>74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 t="s">
        <v>22</v>
      </c>
      <c r="N3252" t="s">
        <v>62</v>
      </c>
      <c r="O3252" t="s">
        <v>63</v>
      </c>
      <c r="P3252" t="s">
        <v>70</v>
      </c>
      <c r="Q3252" t="s">
        <v>65</v>
      </c>
    </row>
    <row r="3253" spans="1:17" x14ac:dyDescent="0.25">
      <c r="A3253">
        <v>15750335</v>
      </c>
      <c r="B3253">
        <v>850</v>
      </c>
      <c r="C3253" t="s">
        <v>15</v>
      </c>
      <c r="D3253" t="s">
        <v>74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  <c r="M3253" t="s">
        <v>21</v>
      </c>
      <c r="N3253" t="s">
        <v>72</v>
      </c>
      <c r="O3253" t="s">
        <v>73</v>
      </c>
      <c r="P3253" t="s">
        <v>64</v>
      </c>
      <c r="Q3253" t="s">
        <v>65</v>
      </c>
    </row>
    <row r="3254" spans="1:17" x14ac:dyDescent="0.25">
      <c r="A3254">
        <v>15699619</v>
      </c>
      <c r="B3254">
        <v>641</v>
      </c>
      <c r="C3254" t="s">
        <v>14</v>
      </c>
      <c r="D3254" t="s">
        <v>74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  <c r="M3254" t="s">
        <v>20</v>
      </c>
      <c r="N3254" t="s">
        <v>62</v>
      </c>
      <c r="O3254" t="s">
        <v>69</v>
      </c>
      <c r="P3254" t="s">
        <v>76</v>
      </c>
      <c r="Q3254" t="s">
        <v>67</v>
      </c>
    </row>
    <row r="3255" spans="1:17" x14ac:dyDescent="0.25">
      <c r="A3255">
        <v>15606472</v>
      </c>
      <c r="B3255">
        <v>585</v>
      </c>
      <c r="C3255" t="s">
        <v>14</v>
      </c>
      <c r="D3255" t="s">
        <v>61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 t="s">
        <v>20</v>
      </c>
      <c r="N3255" t="s">
        <v>62</v>
      </c>
      <c r="O3255" t="s">
        <v>63</v>
      </c>
      <c r="P3255" t="s">
        <v>75</v>
      </c>
      <c r="Q3255" t="s">
        <v>67</v>
      </c>
    </row>
    <row r="3256" spans="1:17" x14ac:dyDescent="0.25">
      <c r="A3256">
        <v>15778368</v>
      </c>
      <c r="B3256">
        <v>552</v>
      </c>
      <c r="C3256" t="s">
        <v>15</v>
      </c>
      <c r="D3256" t="s">
        <v>74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 t="s">
        <v>22</v>
      </c>
      <c r="N3256" t="s">
        <v>68</v>
      </c>
      <c r="O3256" t="s">
        <v>73</v>
      </c>
      <c r="P3256" t="s">
        <v>75</v>
      </c>
      <c r="Q3256" t="s">
        <v>65</v>
      </c>
    </row>
    <row r="3257" spans="1:17" x14ac:dyDescent="0.25">
      <c r="A3257">
        <v>15671387</v>
      </c>
      <c r="B3257">
        <v>507</v>
      </c>
      <c r="C3257" t="s">
        <v>14</v>
      </c>
      <c r="D3257" t="s">
        <v>61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 t="s">
        <v>19</v>
      </c>
      <c r="N3257" t="s">
        <v>68</v>
      </c>
      <c r="O3257" t="s">
        <v>66</v>
      </c>
      <c r="P3257" t="s">
        <v>75</v>
      </c>
      <c r="Q3257" t="s">
        <v>67</v>
      </c>
    </row>
    <row r="3258" spans="1:17" x14ac:dyDescent="0.25">
      <c r="A3258">
        <v>15573926</v>
      </c>
      <c r="B3258">
        <v>735</v>
      </c>
      <c r="C3258" t="s">
        <v>16</v>
      </c>
      <c r="D3258" t="s">
        <v>74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  <c r="M3258" t="s">
        <v>20</v>
      </c>
      <c r="N3258" t="s">
        <v>71</v>
      </c>
      <c r="O3258" t="s">
        <v>66</v>
      </c>
      <c r="P3258" t="s">
        <v>70</v>
      </c>
      <c r="Q3258" t="s">
        <v>67</v>
      </c>
    </row>
    <row r="3259" spans="1:17" x14ac:dyDescent="0.25">
      <c r="A3259">
        <v>15709183</v>
      </c>
      <c r="B3259">
        <v>707</v>
      </c>
      <c r="C3259" t="s">
        <v>14</v>
      </c>
      <c r="D3259" t="s">
        <v>61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 t="s">
        <v>22</v>
      </c>
      <c r="N3259" t="s">
        <v>71</v>
      </c>
      <c r="O3259" t="s">
        <v>73</v>
      </c>
      <c r="P3259" t="s">
        <v>75</v>
      </c>
      <c r="Q3259" t="s">
        <v>67</v>
      </c>
    </row>
    <row r="3260" spans="1:17" x14ac:dyDescent="0.25">
      <c r="A3260">
        <v>15577514</v>
      </c>
      <c r="B3260">
        <v>698</v>
      </c>
      <c r="C3260" t="s">
        <v>15</v>
      </c>
      <c r="D3260" t="s">
        <v>61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 t="s">
        <v>20</v>
      </c>
      <c r="N3260" t="s">
        <v>71</v>
      </c>
      <c r="O3260" t="s">
        <v>73</v>
      </c>
      <c r="P3260" t="s">
        <v>70</v>
      </c>
      <c r="Q3260" t="s">
        <v>67</v>
      </c>
    </row>
    <row r="3261" spans="1:17" x14ac:dyDescent="0.25">
      <c r="A3261">
        <v>15778830</v>
      </c>
      <c r="B3261">
        <v>841</v>
      </c>
      <c r="C3261" t="s">
        <v>14</v>
      </c>
      <c r="D3261" t="s">
        <v>74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 t="s">
        <v>20</v>
      </c>
      <c r="N3261" t="s">
        <v>72</v>
      </c>
      <c r="O3261" t="s">
        <v>63</v>
      </c>
      <c r="P3261" t="s">
        <v>64</v>
      </c>
      <c r="Q3261" t="s">
        <v>67</v>
      </c>
    </row>
    <row r="3262" spans="1:17" x14ac:dyDescent="0.25">
      <c r="A3262">
        <v>15768072</v>
      </c>
      <c r="B3262">
        <v>688</v>
      </c>
      <c r="C3262" t="s">
        <v>16</v>
      </c>
      <c r="D3262" t="s">
        <v>61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 t="s">
        <v>20</v>
      </c>
      <c r="N3262" t="s">
        <v>71</v>
      </c>
      <c r="O3262" t="s">
        <v>63</v>
      </c>
      <c r="P3262" t="s">
        <v>64</v>
      </c>
      <c r="Q3262" t="s">
        <v>65</v>
      </c>
    </row>
    <row r="3263" spans="1:17" x14ac:dyDescent="0.25">
      <c r="A3263">
        <v>15768293</v>
      </c>
      <c r="B3263">
        <v>614</v>
      </c>
      <c r="C3263" t="s">
        <v>14</v>
      </c>
      <c r="D3263" t="s">
        <v>74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 t="s">
        <v>22</v>
      </c>
      <c r="N3263" t="s">
        <v>62</v>
      </c>
      <c r="O3263" t="s">
        <v>63</v>
      </c>
      <c r="P3263" t="s">
        <v>75</v>
      </c>
      <c r="Q3263" t="s">
        <v>67</v>
      </c>
    </row>
    <row r="3264" spans="1:17" x14ac:dyDescent="0.25">
      <c r="A3264">
        <v>15654456</v>
      </c>
      <c r="B3264">
        <v>511</v>
      </c>
      <c r="C3264" t="s">
        <v>15</v>
      </c>
      <c r="D3264" t="s">
        <v>74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 t="s">
        <v>21</v>
      </c>
      <c r="N3264" t="s">
        <v>68</v>
      </c>
      <c r="O3264" t="s">
        <v>73</v>
      </c>
      <c r="P3264" t="s">
        <v>70</v>
      </c>
      <c r="Q3264" t="s">
        <v>65</v>
      </c>
    </row>
    <row r="3265" spans="1:17" x14ac:dyDescent="0.25">
      <c r="A3265">
        <v>15807525</v>
      </c>
      <c r="B3265">
        <v>447</v>
      </c>
      <c r="C3265" t="s">
        <v>14</v>
      </c>
      <c r="D3265" t="s">
        <v>74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 t="s">
        <v>21</v>
      </c>
      <c r="N3265" t="s">
        <v>68</v>
      </c>
      <c r="O3265" t="s">
        <v>63</v>
      </c>
      <c r="P3265" t="s">
        <v>64</v>
      </c>
      <c r="Q3265" t="s">
        <v>65</v>
      </c>
    </row>
    <row r="3266" spans="1:17" x14ac:dyDescent="0.25">
      <c r="A3266">
        <v>15574372</v>
      </c>
      <c r="B3266">
        <v>738</v>
      </c>
      <c r="C3266" t="s">
        <v>14</v>
      </c>
      <c r="D3266" t="s">
        <v>74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 t="s">
        <v>20</v>
      </c>
      <c r="N3266" t="s">
        <v>71</v>
      </c>
      <c r="O3266" t="s">
        <v>69</v>
      </c>
      <c r="P3266" t="s">
        <v>75</v>
      </c>
      <c r="Q3266" t="s">
        <v>67</v>
      </c>
    </row>
    <row r="3267" spans="1:17" x14ac:dyDescent="0.25">
      <c r="A3267">
        <v>15671249</v>
      </c>
      <c r="B3267">
        <v>422</v>
      </c>
      <c r="C3267" t="s">
        <v>14</v>
      </c>
      <c r="D3267" t="s">
        <v>61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 t="s">
        <v>20</v>
      </c>
      <c r="N3267" t="s">
        <v>68</v>
      </c>
      <c r="O3267" t="s">
        <v>63</v>
      </c>
      <c r="P3267" t="s">
        <v>64</v>
      </c>
      <c r="Q3267" t="s">
        <v>67</v>
      </c>
    </row>
    <row r="3268" spans="1:17" x14ac:dyDescent="0.25">
      <c r="A3268">
        <v>15779744</v>
      </c>
      <c r="B3268">
        <v>537</v>
      </c>
      <c r="C3268" t="s">
        <v>16</v>
      </c>
      <c r="D3268" t="s">
        <v>74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 t="s">
        <v>20</v>
      </c>
      <c r="N3268" t="s">
        <v>68</v>
      </c>
      <c r="O3268" t="s">
        <v>73</v>
      </c>
      <c r="P3268" t="s">
        <v>64</v>
      </c>
      <c r="Q3268" t="s">
        <v>67</v>
      </c>
    </row>
    <row r="3269" spans="1:17" x14ac:dyDescent="0.25">
      <c r="A3269">
        <v>15624755</v>
      </c>
      <c r="B3269">
        <v>707</v>
      </c>
      <c r="C3269" t="s">
        <v>15</v>
      </c>
      <c r="D3269" t="s">
        <v>61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 t="s">
        <v>21</v>
      </c>
      <c r="N3269" t="s">
        <v>71</v>
      </c>
      <c r="O3269" t="s">
        <v>73</v>
      </c>
      <c r="P3269" t="s">
        <v>75</v>
      </c>
      <c r="Q3269" t="s">
        <v>67</v>
      </c>
    </row>
    <row r="3270" spans="1:17" x14ac:dyDescent="0.25">
      <c r="A3270">
        <v>15611430</v>
      </c>
      <c r="B3270">
        <v>690</v>
      </c>
      <c r="C3270" t="s">
        <v>14</v>
      </c>
      <c r="D3270" t="s">
        <v>74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 t="s">
        <v>22</v>
      </c>
      <c r="N3270" t="s">
        <v>71</v>
      </c>
      <c r="O3270" t="s">
        <v>63</v>
      </c>
      <c r="P3270" t="s">
        <v>75</v>
      </c>
      <c r="Q3270" t="s">
        <v>65</v>
      </c>
    </row>
    <row r="3271" spans="1:17" x14ac:dyDescent="0.25">
      <c r="A3271">
        <v>15774744</v>
      </c>
      <c r="B3271">
        <v>664</v>
      </c>
      <c r="C3271" t="s">
        <v>15</v>
      </c>
      <c r="D3271" t="s">
        <v>74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  <c r="M3271" t="s">
        <v>20</v>
      </c>
      <c r="N3271" t="s">
        <v>62</v>
      </c>
      <c r="O3271" t="s">
        <v>66</v>
      </c>
      <c r="P3271" t="s">
        <v>70</v>
      </c>
      <c r="Q3271" t="s">
        <v>67</v>
      </c>
    </row>
    <row r="3272" spans="1:17" x14ac:dyDescent="0.25">
      <c r="A3272">
        <v>15629885</v>
      </c>
      <c r="B3272">
        <v>850</v>
      </c>
      <c r="C3272" t="s">
        <v>14</v>
      </c>
      <c r="D3272" t="s">
        <v>61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 t="s">
        <v>20</v>
      </c>
      <c r="N3272" t="s">
        <v>72</v>
      </c>
      <c r="O3272" t="s">
        <v>73</v>
      </c>
      <c r="P3272" t="s">
        <v>70</v>
      </c>
      <c r="Q3272" t="s">
        <v>67</v>
      </c>
    </row>
    <row r="3273" spans="1:17" x14ac:dyDescent="0.25">
      <c r="A3273">
        <v>15708791</v>
      </c>
      <c r="B3273">
        <v>584</v>
      </c>
      <c r="C3273" t="s">
        <v>16</v>
      </c>
      <c r="D3273" t="s">
        <v>74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 t="s">
        <v>20</v>
      </c>
      <c r="N3273" t="s">
        <v>62</v>
      </c>
      <c r="O3273" t="s">
        <v>66</v>
      </c>
      <c r="P3273" t="s">
        <v>76</v>
      </c>
      <c r="Q3273" t="s">
        <v>67</v>
      </c>
    </row>
    <row r="3274" spans="1:17" x14ac:dyDescent="0.25">
      <c r="A3274">
        <v>15793890</v>
      </c>
      <c r="B3274">
        <v>728</v>
      </c>
      <c r="C3274" t="s">
        <v>14</v>
      </c>
      <c r="D3274" t="s">
        <v>61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 t="s">
        <v>22</v>
      </c>
      <c r="N3274" t="s">
        <v>71</v>
      </c>
      <c r="O3274" t="s">
        <v>63</v>
      </c>
      <c r="P3274" t="s">
        <v>75</v>
      </c>
      <c r="Q3274" t="s">
        <v>65</v>
      </c>
    </row>
    <row r="3275" spans="1:17" x14ac:dyDescent="0.25">
      <c r="A3275">
        <v>15646091</v>
      </c>
      <c r="B3275">
        <v>560</v>
      </c>
      <c r="C3275" t="s">
        <v>16</v>
      </c>
      <c r="D3275" t="s">
        <v>61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 t="s">
        <v>21</v>
      </c>
      <c r="N3275" t="s">
        <v>68</v>
      </c>
      <c r="O3275" t="s">
        <v>66</v>
      </c>
      <c r="P3275" t="s">
        <v>75</v>
      </c>
      <c r="Q3275" t="s">
        <v>65</v>
      </c>
    </row>
    <row r="3276" spans="1:17" x14ac:dyDescent="0.25">
      <c r="A3276">
        <v>15596984</v>
      </c>
      <c r="B3276">
        <v>629</v>
      </c>
      <c r="C3276" t="s">
        <v>14</v>
      </c>
      <c r="D3276" t="s">
        <v>61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  <c r="M3276" t="s">
        <v>20</v>
      </c>
      <c r="N3276" t="s">
        <v>62</v>
      </c>
      <c r="O3276" t="s">
        <v>63</v>
      </c>
      <c r="P3276" t="s">
        <v>70</v>
      </c>
      <c r="Q3276" t="s">
        <v>65</v>
      </c>
    </row>
    <row r="3277" spans="1:17" x14ac:dyDescent="0.25">
      <c r="A3277">
        <v>15800215</v>
      </c>
      <c r="B3277">
        <v>658</v>
      </c>
      <c r="C3277" t="s">
        <v>14</v>
      </c>
      <c r="D3277" t="s">
        <v>74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 t="s">
        <v>19</v>
      </c>
      <c r="N3277" t="s">
        <v>62</v>
      </c>
      <c r="O3277" t="s">
        <v>63</v>
      </c>
      <c r="P3277" t="s">
        <v>75</v>
      </c>
      <c r="Q3277" t="s">
        <v>67</v>
      </c>
    </row>
    <row r="3278" spans="1:17" x14ac:dyDescent="0.25">
      <c r="A3278">
        <v>15577806</v>
      </c>
      <c r="B3278">
        <v>794</v>
      </c>
      <c r="C3278" t="s">
        <v>15</v>
      </c>
      <c r="D3278" t="s">
        <v>61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 t="s">
        <v>22</v>
      </c>
      <c r="N3278" t="s">
        <v>77</v>
      </c>
      <c r="O3278" t="s">
        <v>66</v>
      </c>
      <c r="P3278" t="s">
        <v>64</v>
      </c>
      <c r="Q3278" t="s">
        <v>67</v>
      </c>
    </row>
    <row r="3279" spans="1:17" x14ac:dyDescent="0.25">
      <c r="A3279">
        <v>15749381</v>
      </c>
      <c r="B3279">
        <v>790</v>
      </c>
      <c r="C3279" t="s">
        <v>14</v>
      </c>
      <c r="D3279" t="s">
        <v>61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 t="s">
        <v>21</v>
      </c>
      <c r="N3279" t="s">
        <v>77</v>
      </c>
      <c r="O3279" t="s">
        <v>73</v>
      </c>
      <c r="P3279" t="s">
        <v>64</v>
      </c>
      <c r="Q3279" t="s">
        <v>67</v>
      </c>
    </row>
    <row r="3280" spans="1:17" x14ac:dyDescent="0.25">
      <c r="A3280">
        <v>15683758</v>
      </c>
      <c r="B3280">
        <v>640</v>
      </c>
      <c r="C3280" t="s">
        <v>14</v>
      </c>
      <c r="D3280" t="s">
        <v>74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  <c r="M3280" t="s">
        <v>21</v>
      </c>
      <c r="N3280" t="s">
        <v>62</v>
      </c>
      <c r="O3280" t="s">
        <v>73</v>
      </c>
      <c r="P3280" t="s">
        <v>70</v>
      </c>
      <c r="Q3280" t="s">
        <v>67</v>
      </c>
    </row>
    <row r="3281" spans="1:17" x14ac:dyDescent="0.25">
      <c r="A3281">
        <v>15670615</v>
      </c>
      <c r="B3281">
        <v>652</v>
      </c>
      <c r="C3281" t="s">
        <v>16</v>
      </c>
      <c r="D3281" t="s">
        <v>74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  <c r="M3281" t="s">
        <v>20</v>
      </c>
      <c r="N3281" t="s">
        <v>62</v>
      </c>
      <c r="O3281" t="s">
        <v>63</v>
      </c>
      <c r="P3281" t="s">
        <v>70</v>
      </c>
      <c r="Q3281" t="s">
        <v>67</v>
      </c>
    </row>
    <row r="3282" spans="1:17" x14ac:dyDescent="0.25">
      <c r="A3282">
        <v>15715622</v>
      </c>
      <c r="B3282">
        <v>583</v>
      </c>
      <c r="C3282" t="s">
        <v>14</v>
      </c>
      <c r="D3282" t="s">
        <v>61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 t="s">
        <v>22</v>
      </c>
      <c r="N3282" t="s">
        <v>62</v>
      </c>
      <c r="O3282" t="s">
        <v>69</v>
      </c>
      <c r="P3282" t="s">
        <v>75</v>
      </c>
      <c r="Q3282" t="s">
        <v>65</v>
      </c>
    </row>
    <row r="3283" spans="1:17" x14ac:dyDescent="0.25">
      <c r="A3283">
        <v>15707634</v>
      </c>
      <c r="B3283">
        <v>775</v>
      </c>
      <c r="C3283" t="s">
        <v>14</v>
      </c>
      <c r="D3283" t="s">
        <v>61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  <c r="M3283" t="s">
        <v>20</v>
      </c>
      <c r="N3283" t="s">
        <v>77</v>
      </c>
      <c r="O3283" t="s">
        <v>73</v>
      </c>
      <c r="P3283" t="s">
        <v>64</v>
      </c>
      <c r="Q3283" t="s">
        <v>67</v>
      </c>
    </row>
    <row r="3284" spans="1:17" x14ac:dyDescent="0.25">
      <c r="A3284">
        <v>15806901</v>
      </c>
      <c r="B3284">
        <v>584</v>
      </c>
      <c r="C3284" t="s">
        <v>14</v>
      </c>
      <c r="D3284" t="s">
        <v>61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 t="s">
        <v>20</v>
      </c>
      <c r="N3284" t="s">
        <v>62</v>
      </c>
      <c r="O3284" t="s">
        <v>73</v>
      </c>
      <c r="P3284" t="s">
        <v>64</v>
      </c>
      <c r="Q3284" t="s">
        <v>67</v>
      </c>
    </row>
    <row r="3285" spans="1:17" x14ac:dyDescent="0.25">
      <c r="A3285">
        <v>15775335</v>
      </c>
      <c r="B3285">
        <v>635</v>
      </c>
      <c r="C3285" t="s">
        <v>15</v>
      </c>
      <c r="D3285" t="s">
        <v>61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 t="s">
        <v>21</v>
      </c>
      <c r="N3285" t="s">
        <v>62</v>
      </c>
      <c r="O3285" t="s">
        <v>66</v>
      </c>
      <c r="P3285" t="s">
        <v>75</v>
      </c>
      <c r="Q3285" t="s">
        <v>67</v>
      </c>
    </row>
    <row r="3286" spans="1:17" x14ac:dyDescent="0.25">
      <c r="A3286">
        <v>15724150</v>
      </c>
      <c r="B3286">
        <v>814</v>
      </c>
      <c r="C3286" t="s">
        <v>14</v>
      </c>
      <c r="D3286" t="s">
        <v>74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 t="s">
        <v>21</v>
      </c>
      <c r="N3286" t="s">
        <v>72</v>
      </c>
      <c r="O3286" t="s">
        <v>73</v>
      </c>
      <c r="P3286" t="s">
        <v>76</v>
      </c>
      <c r="Q3286" t="s">
        <v>67</v>
      </c>
    </row>
    <row r="3287" spans="1:17" x14ac:dyDescent="0.25">
      <c r="A3287">
        <v>15627220</v>
      </c>
      <c r="B3287">
        <v>735</v>
      </c>
      <c r="C3287" t="s">
        <v>15</v>
      </c>
      <c r="D3287" t="s">
        <v>61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 t="s">
        <v>21</v>
      </c>
      <c r="N3287" t="s">
        <v>71</v>
      </c>
      <c r="O3287" t="s">
        <v>66</v>
      </c>
      <c r="P3287" t="s">
        <v>76</v>
      </c>
      <c r="Q3287" t="s">
        <v>65</v>
      </c>
    </row>
    <row r="3288" spans="1:17" x14ac:dyDescent="0.25">
      <c r="A3288">
        <v>15672330</v>
      </c>
      <c r="B3288">
        <v>678</v>
      </c>
      <c r="C3288" t="s">
        <v>14</v>
      </c>
      <c r="D3288" t="s">
        <v>61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 t="s">
        <v>20</v>
      </c>
      <c r="N3288" t="s">
        <v>71</v>
      </c>
      <c r="O3288" t="s">
        <v>63</v>
      </c>
      <c r="P3288" t="s">
        <v>64</v>
      </c>
      <c r="Q3288" t="s">
        <v>67</v>
      </c>
    </row>
    <row r="3289" spans="1:17" x14ac:dyDescent="0.25">
      <c r="A3289">
        <v>15668521</v>
      </c>
      <c r="B3289">
        <v>693</v>
      </c>
      <c r="C3289" t="s">
        <v>14</v>
      </c>
      <c r="D3289" t="s">
        <v>74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 t="s">
        <v>20</v>
      </c>
      <c r="N3289" t="s">
        <v>71</v>
      </c>
      <c r="O3289" t="s">
        <v>63</v>
      </c>
      <c r="P3289" t="s">
        <v>64</v>
      </c>
      <c r="Q3289" t="s">
        <v>67</v>
      </c>
    </row>
    <row r="3290" spans="1:17" x14ac:dyDescent="0.25">
      <c r="A3290">
        <v>15807837</v>
      </c>
      <c r="B3290">
        <v>640</v>
      </c>
      <c r="C3290" t="s">
        <v>14</v>
      </c>
      <c r="D3290" t="s">
        <v>61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 t="s">
        <v>20</v>
      </c>
      <c r="N3290" t="s">
        <v>62</v>
      </c>
      <c r="O3290" t="s">
        <v>73</v>
      </c>
      <c r="P3290" t="s">
        <v>70</v>
      </c>
      <c r="Q3290" t="s">
        <v>67</v>
      </c>
    </row>
    <row r="3291" spans="1:17" x14ac:dyDescent="0.25">
      <c r="A3291">
        <v>15592570</v>
      </c>
      <c r="B3291">
        <v>773</v>
      </c>
      <c r="C3291" t="s">
        <v>16</v>
      </c>
      <c r="D3291" t="s">
        <v>61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 t="s">
        <v>19</v>
      </c>
      <c r="N3291" t="s">
        <v>77</v>
      </c>
      <c r="O3291" t="s">
        <v>63</v>
      </c>
      <c r="P3291" t="s">
        <v>70</v>
      </c>
      <c r="Q3291" t="s">
        <v>67</v>
      </c>
    </row>
    <row r="3292" spans="1:17" x14ac:dyDescent="0.25">
      <c r="A3292">
        <v>15748589</v>
      </c>
      <c r="B3292">
        <v>736</v>
      </c>
      <c r="C3292" t="s">
        <v>14</v>
      </c>
      <c r="D3292" t="s">
        <v>61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 t="s">
        <v>20</v>
      </c>
      <c r="N3292" t="s">
        <v>71</v>
      </c>
      <c r="O3292" t="s">
        <v>63</v>
      </c>
      <c r="P3292" t="s">
        <v>76</v>
      </c>
      <c r="Q3292" t="s">
        <v>67</v>
      </c>
    </row>
    <row r="3293" spans="1:17" x14ac:dyDescent="0.25">
      <c r="A3293">
        <v>15635893</v>
      </c>
      <c r="B3293">
        <v>693</v>
      </c>
      <c r="C3293" t="s">
        <v>14</v>
      </c>
      <c r="D3293" t="s">
        <v>61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 t="s">
        <v>19</v>
      </c>
      <c r="N3293" t="s">
        <v>71</v>
      </c>
      <c r="O3293" t="s">
        <v>63</v>
      </c>
      <c r="P3293" t="s">
        <v>70</v>
      </c>
      <c r="Q3293" t="s">
        <v>67</v>
      </c>
    </row>
    <row r="3294" spans="1:17" x14ac:dyDescent="0.25">
      <c r="A3294">
        <v>15757632</v>
      </c>
      <c r="B3294">
        <v>496</v>
      </c>
      <c r="C3294" t="s">
        <v>14</v>
      </c>
      <c r="D3294" t="s">
        <v>61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 t="s">
        <v>21</v>
      </c>
      <c r="N3294" t="s">
        <v>68</v>
      </c>
      <c r="O3294" t="s">
        <v>69</v>
      </c>
      <c r="P3294" t="s">
        <v>64</v>
      </c>
      <c r="Q3294" t="s">
        <v>67</v>
      </c>
    </row>
    <row r="3295" spans="1:17" x14ac:dyDescent="0.25">
      <c r="A3295">
        <v>15691863</v>
      </c>
      <c r="B3295">
        <v>751</v>
      </c>
      <c r="C3295" t="s">
        <v>14</v>
      </c>
      <c r="D3295" t="s">
        <v>61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 t="s">
        <v>20</v>
      </c>
      <c r="N3295" t="s">
        <v>77</v>
      </c>
      <c r="O3295" t="s">
        <v>63</v>
      </c>
      <c r="P3295" t="s">
        <v>75</v>
      </c>
      <c r="Q3295" t="s">
        <v>67</v>
      </c>
    </row>
    <row r="3296" spans="1:17" x14ac:dyDescent="0.25">
      <c r="A3296">
        <v>15706071</v>
      </c>
      <c r="B3296">
        <v>528</v>
      </c>
      <c r="C3296" t="s">
        <v>15</v>
      </c>
      <c r="D3296" t="s">
        <v>74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 t="s">
        <v>20</v>
      </c>
      <c r="N3296" t="s">
        <v>68</v>
      </c>
      <c r="O3296" t="s">
        <v>73</v>
      </c>
      <c r="P3296" t="s">
        <v>64</v>
      </c>
      <c r="Q3296" t="s">
        <v>65</v>
      </c>
    </row>
    <row r="3297" spans="1:17" x14ac:dyDescent="0.25">
      <c r="A3297">
        <v>15654296</v>
      </c>
      <c r="B3297">
        <v>754</v>
      </c>
      <c r="C3297" t="s">
        <v>16</v>
      </c>
      <c r="D3297" t="s">
        <v>61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 t="s">
        <v>19</v>
      </c>
      <c r="N3297" t="s">
        <v>77</v>
      </c>
      <c r="O3297" t="s">
        <v>63</v>
      </c>
      <c r="P3297" t="s">
        <v>76</v>
      </c>
      <c r="Q3297" t="s">
        <v>67</v>
      </c>
    </row>
    <row r="3298" spans="1:17" x14ac:dyDescent="0.25">
      <c r="A3298">
        <v>15755018</v>
      </c>
      <c r="B3298">
        <v>568</v>
      </c>
      <c r="C3298" t="s">
        <v>15</v>
      </c>
      <c r="D3298" t="s">
        <v>61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  <c r="M3298" t="s">
        <v>19</v>
      </c>
      <c r="N3298" t="s">
        <v>68</v>
      </c>
      <c r="O3298" t="s">
        <v>73</v>
      </c>
      <c r="P3298" t="s">
        <v>76</v>
      </c>
      <c r="Q3298" t="s">
        <v>67</v>
      </c>
    </row>
    <row r="3299" spans="1:17" x14ac:dyDescent="0.25">
      <c r="A3299">
        <v>15594041</v>
      </c>
      <c r="B3299">
        <v>592</v>
      </c>
      <c r="C3299" t="s">
        <v>16</v>
      </c>
      <c r="D3299" t="s">
        <v>61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  <c r="M3299" t="s">
        <v>21</v>
      </c>
      <c r="N3299" t="s">
        <v>62</v>
      </c>
      <c r="O3299" t="s">
        <v>73</v>
      </c>
      <c r="P3299" t="s">
        <v>64</v>
      </c>
      <c r="Q3299" t="s">
        <v>67</v>
      </c>
    </row>
    <row r="3300" spans="1:17" x14ac:dyDescent="0.25">
      <c r="A3300">
        <v>15670587</v>
      </c>
      <c r="B3300">
        <v>558</v>
      </c>
      <c r="C3300" t="s">
        <v>15</v>
      </c>
      <c r="D3300" t="s">
        <v>74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 t="s">
        <v>19</v>
      </c>
      <c r="N3300" t="s">
        <v>68</v>
      </c>
      <c r="O3300" t="s">
        <v>73</v>
      </c>
      <c r="P3300" t="s">
        <v>76</v>
      </c>
      <c r="Q3300" t="s">
        <v>67</v>
      </c>
    </row>
    <row r="3301" spans="1:17" x14ac:dyDescent="0.25">
      <c r="A3301">
        <v>15724527</v>
      </c>
      <c r="B3301">
        <v>825</v>
      </c>
      <c r="C3301" t="s">
        <v>14</v>
      </c>
      <c r="D3301" t="s">
        <v>74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 t="s">
        <v>20</v>
      </c>
      <c r="N3301" t="s">
        <v>72</v>
      </c>
      <c r="O3301" t="s">
        <v>63</v>
      </c>
      <c r="P3301" t="s">
        <v>76</v>
      </c>
      <c r="Q3301" t="s">
        <v>67</v>
      </c>
    </row>
    <row r="3302" spans="1:17" x14ac:dyDescent="0.25">
      <c r="A3302">
        <v>15801904</v>
      </c>
      <c r="B3302">
        <v>677</v>
      </c>
      <c r="C3302" t="s">
        <v>15</v>
      </c>
      <c r="D3302" t="s">
        <v>74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  <c r="M3302" t="s">
        <v>19</v>
      </c>
      <c r="N3302" t="s">
        <v>71</v>
      </c>
      <c r="O3302" t="s">
        <v>73</v>
      </c>
      <c r="P3302" t="s">
        <v>64</v>
      </c>
      <c r="Q3302" t="s">
        <v>65</v>
      </c>
    </row>
    <row r="3303" spans="1:17" x14ac:dyDescent="0.25">
      <c r="A3303">
        <v>15658195</v>
      </c>
      <c r="B3303">
        <v>653</v>
      </c>
      <c r="C3303" t="s">
        <v>14</v>
      </c>
      <c r="D3303" t="s">
        <v>74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 t="s">
        <v>20</v>
      </c>
      <c r="N3303" t="s">
        <v>62</v>
      </c>
      <c r="O3303" t="s">
        <v>73</v>
      </c>
      <c r="P3303" t="s">
        <v>75</v>
      </c>
      <c r="Q3303" t="s">
        <v>67</v>
      </c>
    </row>
    <row r="3304" spans="1:17" x14ac:dyDescent="0.25">
      <c r="A3304">
        <v>15630113</v>
      </c>
      <c r="B3304">
        <v>593</v>
      </c>
      <c r="C3304" t="s">
        <v>16</v>
      </c>
      <c r="D3304" t="s">
        <v>74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 t="s">
        <v>20</v>
      </c>
      <c r="N3304" t="s">
        <v>62</v>
      </c>
      <c r="O3304" t="s">
        <v>69</v>
      </c>
      <c r="P3304" t="s">
        <v>75</v>
      </c>
      <c r="Q3304" t="s">
        <v>67</v>
      </c>
    </row>
    <row r="3305" spans="1:17" x14ac:dyDescent="0.25">
      <c r="A3305">
        <v>15784320</v>
      </c>
      <c r="B3305">
        <v>632</v>
      </c>
      <c r="C3305" t="s">
        <v>14</v>
      </c>
      <c r="D3305" t="s">
        <v>61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 t="s">
        <v>21</v>
      </c>
      <c r="N3305" t="s">
        <v>62</v>
      </c>
      <c r="O3305" t="s">
        <v>73</v>
      </c>
      <c r="P3305" t="s">
        <v>75</v>
      </c>
      <c r="Q3305" t="s">
        <v>65</v>
      </c>
    </row>
    <row r="3306" spans="1:17" x14ac:dyDescent="0.25">
      <c r="A3306">
        <v>15676513</v>
      </c>
      <c r="B3306">
        <v>601</v>
      </c>
      <c r="C3306" t="s">
        <v>15</v>
      </c>
      <c r="D3306" t="s">
        <v>74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 t="s">
        <v>20</v>
      </c>
      <c r="N3306" t="s">
        <v>62</v>
      </c>
      <c r="O3306" t="s">
        <v>66</v>
      </c>
      <c r="P3306" t="s">
        <v>70</v>
      </c>
      <c r="Q3306" t="s">
        <v>67</v>
      </c>
    </row>
    <row r="3307" spans="1:17" x14ac:dyDescent="0.25">
      <c r="A3307">
        <v>15574072</v>
      </c>
      <c r="B3307">
        <v>786</v>
      </c>
      <c r="C3307" t="s">
        <v>14</v>
      </c>
      <c r="D3307" t="s">
        <v>61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  <c r="M3307" t="s">
        <v>23</v>
      </c>
      <c r="N3307" t="s">
        <v>77</v>
      </c>
      <c r="O3307" t="s">
        <v>63</v>
      </c>
      <c r="P3307" t="s">
        <v>70</v>
      </c>
      <c r="Q3307" t="s">
        <v>67</v>
      </c>
    </row>
    <row r="3308" spans="1:17" x14ac:dyDescent="0.25">
      <c r="A3308">
        <v>15633854</v>
      </c>
      <c r="B3308">
        <v>654</v>
      </c>
      <c r="C3308" t="s">
        <v>14</v>
      </c>
      <c r="D3308" t="s">
        <v>61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 t="s">
        <v>21</v>
      </c>
      <c r="N3308" t="s">
        <v>62</v>
      </c>
      <c r="O3308" t="s">
        <v>63</v>
      </c>
      <c r="P3308" t="s">
        <v>75</v>
      </c>
      <c r="Q3308" t="s">
        <v>67</v>
      </c>
    </row>
    <row r="3309" spans="1:17" x14ac:dyDescent="0.25">
      <c r="A3309">
        <v>15618566</v>
      </c>
      <c r="B3309">
        <v>572</v>
      </c>
      <c r="C3309" t="s">
        <v>14</v>
      </c>
      <c r="D3309" t="s">
        <v>61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 t="s">
        <v>20</v>
      </c>
      <c r="N3309" t="s">
        <v>68</v>
      </c>
      <c r="O3309" t="s">
        <v>63</v>
      </c>
      <c r="P3309" t="s">
        <v>70</v>
      </c>
      <c r="Q3309" t="s">
        <v>67</v>
      </c>
    </row>
    <row r="3310" spans="1:17" x14ac:dyDescent="0.25">
      <c r="A3310">
        <v>15733014</v>
      </c>
      <c r="B3310">
        <v>813</v>
      </c>
      <c r="C3310" t="s">
        <v>14</v>
      </c>
      <c r="D3310" t="s">
        <v>61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  <c r="M3310" t="s">
        <v>23</v>
      </c>
      <c r="N3310" t="s">
        <v>72</v>
      </c>
      <c r="O3310" t="s">
        <v>66</v>
      </c>
      <c r="P3310" t="s">
        <v>76</v>
      </c>
      <c r="Q3310" t="s">
        <v>67</v>
      </c>
    </row>
    <row r="3311" spans="1:17" x14ac:dyDescent="0.25">
      <c r="A3311">
        <v>15753343</v>
      </c>
      <c r="B3311">
        <v>523</v>
      </c>
      <c r="C3311" t="s">
        <v>14</v>
      </c>
      <c r="D3311" t="s">
        <v>61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 t="s">
        <v>19</v>
      </c>
      <c r="N3311" t="s">
        <v>68</v>
      </c>
      <c r="O3311" t="s">
        <v>73</v>
      </c>
      <c r="P3311" t="s">
        <v>64</v>
      </c>
      <c r="Q3311" t="s">
        <v>67</v>
      </c>
    </row>
    <row r="3312" spans="1:17" x14ac:dyDescent="0.25">
      <c r="A3312">
        <v>15746076</v>
      </c>
      <c r="B3312">
        <v>506</v>
      </c>
      <c r="C3312" t="s">
        <v>16</v>
      </c>
      <c r="D3312" t="s">
        <v>74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 t="s">
        <v>22</v>
      </c>
      <c r="N3312" t="s">
        <v>68</v>
      </c>
      <c r="O3312" t="s">
        <v>63</v>
      </c>
      <c r="P3312" t="s">
        <v>75</v>
      </c>
      <c r="Q3312" t="s">
        <v>67</v>
      </c>
    </row>
    <row r="3313" spans="1:17" x14ac:dyDescent="0.25">
      <c r="A3313">
        <v>15608226</v>
      </c>
      <c r="B3313">
        <v>513</v>
      </c>
      <c r="C3313" t="s">
        <v>16</v>
      </c>
      <c r="D3313" t="s">
        <v>74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  <c r="M3313" t="s">
        <v>23</v>
      </c>
      <c r="N3313" t="s">
        <v>68</v>
      </c>
      <c r="O3313" t="s">
        <v>66</v>
      </c>
      <c r="P3313" t="s">
        <v>75</v>
      </c>
      <c r="Q3313" t="s">
        <v>67</v>
      </c>
    </row>
    <row r="3314" spans="1:17" x14ac:dyDescent="0.25">
      <c r="A3314">
        <v>15605684</v>
      </c>
      <c r="B3314">
        <v>664</v>
      </c>
      <c r="C3314" t="s">
        <v>14</v>
      </c>
      <c r="D3314" t="s">
        <v>61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 t="s">
        <v>20</v>
      </c>
      <c r="N3314" t="s">
        <v>62</v>
      </c>
      <c r="O3314" t="s">
        <v>73</v>
      </c>
      <c r="P3314" t="s">
        <v>70</v>
      </c>
      <c r="Q3314" t="s">
        <v>67</v>
      </c>
    </row>
    <row r="3315" spans="1:17" x14ac:dyDescent="0.25">
      <c r="A3315">
        <v>15638988</v>
      </c>
      <c r="B3315">
        <v>684</v>
      </c>
      <c r="C3315" t="s">
        <v>14</v>
      </c>
      <c r="D3315" t="s">
        <v>74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  <c r="M3315" t="s">
        <v>22</v>
      </c>
      <c r="N3315" t="s">
        <v>71</v>
      </c>
      <c r="O3315" t="s">
        <v>63</v>
      </c>
      <c r="P3315" t="s">
        <v>70</v>
      </c>
      <c r="Q3315" t="s">
        <v>67</v>
      </c>
    </row>
    <row r="3316" spans="1:17" x14ac:dyDescent="0.25">
      <c r="A3316">
        <v>15628767</v>
      </c>
      <c r="B3316">
        <v>608</v>
      </c>
      <c r="C3316" t="s">
        <v>16</v>
      </c>
      <c r="D3316" t="s">
        <v>61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 t="s">
        <v>23</v>
      </c>
      <c r="N3316" t="s">
        <v>62</v>
      </c>
      <c r="O3316" t="s">
        <v>73</v>
      </c>
      <c r="P3316" t="s">
        <v>75</v>
      </c>
      <c r="Q3316" t="s">
        <v>65</v>
      </c>
    </row>
    <row r="3317" spans="1:17" x14ac:dyDescent="0.25">
      <c r="A3317">
        <v>15737977</v>
      </c>
      <c r="B3317">
        <v>527</v>
      </c>
      <c r="C3317" t="s">
        <v>14</v>
      </c>
      <c r="D3317" t="s">
        <v>61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 t="s">
        <v>19</v>
      </c>
      <c r="N3317" t="s">
        <v>68</v>
      </c>
      <c r="O3317" t="s">
        <v>63</v>
      </c>
      <c r="P3317" t="s">
        <v>70</v>
      </c>
      <c r="Q3317" t="s">
        <v>67</v>
      </c>
    </row>
    <row r="3318" spans="1:17" x14ac:dyDescent="0.25">
      <c r="A3318">
        <v>15758116</v>
      </c>
      <c r="B3318">
        <v>666</v>
      </c>
      <c r="C3318" t="s">
        <v>14</v>
      </c>
      <c r="D3318" t="s">
        <v>74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 t="s">
        <v>22</v>
      </c>
      <c r="N3318" t="s">
        <v>62</v>
      </c>
      <c r="O3318" t="s">
        <v>66</v>
      </c>
      <c r="P3318" t="s">
        <v>75</v>
      </c>
      <c r="Q3318" t="s">
        <v>65</v>
      </c>
    </row>
    <row r="3319" spans="1:17" x14ac:dyDescent="0.25">
      <c r="A3319">
        <v>15575119</v>
      </c>
      <c r="B3319">
        <v>779</v>
      </c>
      <c r="C3319" t="s">
        <v>14</v>
      </c>
      <c r="D3319" t="s">
        <v>74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  <c r="M3319" t="s">
        <v>23</v>
      </c>
      <c r="N3319" t="s">
        <v>77</v>
      </c>
      <c r="O3319" t="s">
        <v>63</v>
      </c>
      <c r="P3319" t="s">
        <v>75</v>
      </c>
      <c r="Q3319" t="s">
        <v>65</v>
      </c>
    </row>
    <row r="3320" spans="1:17" x14ac:dyDescent="0.25">
      <c r="A3320">
        <v>15625126</v>
      </c>
      <c r="B3320">
        <v>629</v>
      </c>
      <c r="C3320" t="s">
        <v>14</v>
      </c>
      <c r="D3320" t="s">
        <v>61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  <c r="M3320" t="s">
        <v>21</v>
      </c>
      <c r="N3320" t="s">
        <v>62</v>
      </c>
      <c r="O3320" t="s">
        <v>63</v>
      </c>
      <c r="P3320" t="s">
        <v>70</v>
      </c>
      <c r="Q3320" t="s">
        <v>67</v>
      </c>
    </row>
    <row r="3321" spans="1:17" x14ac:dyDescent="0.25">
      <c r="A3321">
        <v>15567114</v>
      </c>
      <c r="B3321">
        <v>430</v>
      </c>
      <c r="C3321" t="s">
        <v>14</v>
      </c>
      <c r="D3321" t="s">
        <v>74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 t="s">
        <v>20</v>
      </c>
      <c r="N3321" t="s">
        <v>68</v>
      </c>
      <c r="O3321" t="s">
        <v>73</v>
      </c>
      <c r="P3321" t="s">
        <v>64</v>
      </c>
      <c r="Q3321" t="s">
        <v>67</v>
      </c>
    </row>
    <row r="3322" spans="1:17" x14ac:dyDescent="0.25">
      <c r="A3322">
        <v>15672242</v>
      </c>
      <c r="B3322">
        <v>712</v>
      </c>
      <c r="C3322" t="s">
        <v>14</v>
      </c>
      <c r="D3322" t="s">
        <v>74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 t="s">
        <v>19</v>
      </c>
      <c r="N3322" t="s">
        <v>71</v>
      </c>
      <c r="O3322" t="s">
        <v>63</v>
      </c>
      <c r="P3322" t="s">
        <v>64</v>
      </c>
      <c r="Q3322" t="s">
        <v>67</v>
      </c>
    </row>
    <row r="3323" spans="1:17" x14ac:dyDescent="0.25">
      <c r="A3323">
        <v>15681327</v>
      </c>
      <c r="B3323">
        <v>682</v>
      </c>
      <c r="C3323" t="s">
        <v>14</v>
      </c>
      <c r="D3323" t="s">
        <v>74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 t="s">
        <v>20</v>
      </c>
      <c r="N3323" t="s">
        <v>71</v>
      </c>
      <c r="O3323" t="s">
        <v>63</v>
      </c>
      <c r="P3323" t="s">
        <v>76</v>
      </c>
      <c r="Q3323" t="s">
        <v>67</v>
      </c>
    </row>
    <row r="3324" spans="1:17" x14ac:dyDescent="0.25">
      <c r="A3324">
        <v>15802585</v>
      </c>
      <c r="B3324">
        <v>634</v>
      </c>
      <c r="C3324" t="s">
        <v>14</v>
      </c>
      <c r="D3324" t="s">
        <v>61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 t="s">
        <v>21</v>
      </c>
      <c r="N3324" t="s">
        <v>62</v>
      </c>
      <c r="O3324" t="s">
        <v>66</v>
      </c>
      <c r="P3324" t="s">
        <v>70</v>
      </c>
      <c r="Q3324" t="s">
        <v>67</v>
      </c>
    </row>
    <row r="3325" spans="1:17" x14ac:dyDescent="0.25">
      <c r="A3325">
        <v>15740630</v>
      </c>
      <c r="B3325">
        <v>487</v>
      </c>
      <c r="C3325" t="s">
        <v>16</v>
      </c>
      <c r="D3325" t="s">
        <v>61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 t="s">
        <v>20</v>
      </c>
      <c r="N3325" t="s">
        <v>68</v>
      </c>
      <c r="O3325" t="s">
        <v>63</v>
      </c>
      <c r="P3325" t="s">
        <v>64</v>
      </c>
      <c r="Q3325" t="s">
        <v>67</v>
      </c>
    </row>
    <row r="3326" spans="1:17" x14ac:dyDescent="0.25">
      <c r="A3326">
        <v>15815420</v>
      </c>
      <c r="B3326">
        <v>808</v>
      </c>
      <c r="C3326" t="s">
        <v>16</v>
      </c>
      <c r="D3326" t="s">
        <v>74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 t="s">
        <v>21</v>
      </c>
      <c r="N3326" t="s">
        <v>72</v>
      </c>
      <c r="O3326" t="s">
        <v>73</v>
      </c>
      <c r="P3326" t="s">
        <v>70</v>
      </c>
      <c r="Q3326" t="s">
        <v>67</v>
      </c>
    </row>
    <row r="3327" spans="1:17" x14ac:dyDescent="0.25">
      <c r="A3327">
        <v>15711468</v>
      </c>
      <c r="B3327">
        <v>527</v>
      </c>
      <c r="C3327" t="s">
        <v>14</v>
      </c>
      <c r="D3327" t="s">
        <v>61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 t="s">
        <v>20</v>
      </c>
      <c r="N3327" t="s">
        <v>68</v>
      </c>
      <c r="O3327" t="s">
        <v>63</v>
      </c>
      <c r="P3327" t="s">
        <v>70</v>
      </c>
      <c r="Q3327" t="s">
        <v>67</v>
      </c>
    </row>
    <row r="3328" spans="1:17" x14ac:dyDescent="0.25">
      <c r="A3328">
        <v>15799626</v>
      </c>
      <c r="B3328">
        <v>637</v>
      </c>
      <c r="C3328" t="s">
        <v>15</v>
      </c>
      <c r="D3328" t="s">
        <v>74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 t="s">
        <v>22</v>
      </c>
      <c r="N3328" t="s">
        <v>62</v>
      </c>
      <c r="O3328" t="s">
        <v>73</v>
      </c>
      <c r="P3328" t="s">
        <v>75</v>
      </c>
      <c r="Q3328" t="s">
        <v>65</v>
      </c>
    </row>
    <row r="3329" spans="1:17" x14ac:dyDescent="0.25">
      <c r="A3329">
        <v>15659325</v>
      </c>
      <c r="B3329">
        <v>802</v>
      </c>
      <c r="C3329" t="s">
        <v>16</v>
      </c>
      <c r="D3329" t="s">
        <v>74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 t="s">
        <v>21</v>
      </c>
      <c r="N3329" t="s">
        <v>72</v>
      </c>
      <c r="O3329" t="s">
        <v>63</v>
      </c>
      <c r="P3329" t="s">
        <v>75</v>
      </c>
      <c r="Q3329" t="s">
        <v>67</v>
      </c>
    </row>
    <row r="3330" spans="1:17" x14ac:dyDescent="0.25">
      <c r="A3330">
        <v>15651352</v>
      </c>
      <c r="B3330">
        <v>529</v>
      </c>
      <c r="C3330" t="s">
        <v>14</v>
      </c>
      <c r="D3330" t="s">
        <v>61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 t="s">
        <v>20</v>
      </c>
      <c r="N3330" t="s">
        <v>68</v>
      </c>
      <c r="O3330" t="s">
        <v>63</v>
      </c>
      <c r="P3330" t="s">
        <v>64</v>
      </c>
      <c r="Q3330" t="s">
        <v>65</v>
      </c>
    </row>
    <row r="3331" spans="1:17" x14ac:dyDescent="0.25">
      <c r="A3331">
        <v>15684925</v>
      </c>
      <c r="B3331">
        <v>850</v>
      </c>
      <c r="C3331" t="s">
        <v>14</v>
      </c>
      <c r="D3331" t="s">
        <v>61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  <c r="M3331" t="s">
        <v>21</v>
      </c>
      <c r="N3331" t="s">
        <v>72</v>
      </c>
      <c r="O3331" t="s">
        <v>63</v>
      </c>
      <c r="P3331" t="s">
        <v>75</v>
      </c>
      <c r="Q3331" t="s">
        <v>67</v>
      </c>
    </row>
    <row r="3332" spans="1:17" x14ac:dyDescent="0.25">
      <c r="A3332">
        <v>15657439</v>
      </c>
      <c r="B3332">
        <v>738</v>
      </c>
      <c r="C3332" t="s">
        <v>14</v>
      </c>
      <c r="D3332" t="s">
        <v>74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 t="s">
        <v>19</v>
      </c>
      <c r="N3332" t="s">
        <v>71</v>
      </c>
      <c r="O3332" t="s">
        <v>63</v>
      </c>
      <c r="P3332" t="s">
        <v>75</v>
      </c>
      <c r="Q3332" t="s">
        <v>67</v>
      </c>
    </row>
    <row r="3333" spans="1:17" x14ac:dyDescent="0.25">
      <c r="A3333">
        <v>15574122</v>
      </c>
      <c r="B3333">
        <v>817</v>
      </c>
      <c r="C3333" t="s">
        <v>14</v>
      </c>
      <c r="D3333" t="s">
        <v>74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 t="s">
        <v>20</v>
      </c>
      <c r="N3333" t="s">
        <v>72</v>
      </c>
      <c r="O3333" t="s">
        <v>73</v>
      </c>
      <c r="P3333" t="s">
        <v>75</v>
      </c>
      <c r="Q3333" t="s">
        <v>67</v>
      </c>
    </row>
    <row r="3334" spans="1:17" x14ac:dyDescent="0.25">
      <c r="A3334">
        <v>15720508</v>
      </c>
      <c r="B3334">
        <v>735</v>
      </c>
      <c r="C3334" t="s">
        <v>14</v>
      </c>
      <c r="D3334" t="s">
        <v>74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  <c r="M3334" t="s">
        <v>20</v>
      </c>
      <c r="N3334" t="s">
        <v>71</v>
      </c>
      <c r="O3334" t="s">
        <v>73</v>
      </c>
      <c r="P3334" t="s">
        <v>75</v>
      </c>
      <c r="Q3334" t="s">
        <v>67</v>
      </c>
    </row>
    <row r="3335" spans="1:17" x14ac:dyDescent="0.25">
      <c r="A3335">
        <v>15599078</v>
      </c>
      <c r="B3335">
        <v>619</v>
      </c>
      <c r="C3335" t="s">
        <v>15</v>
      </c>
      <c r="D3335" t="s">
        <v>61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 t="s">
        <v>21</v>
      </c>
      <c r="N3335" t="s">
        <v>62</v>
      </c>
      <c r="O3335" t="s">
        <v>66</v>
      </c>
      <c r="P3335" t="s">
        <v>75</v>
      </c>
      <c r="Q3335" t="s">
        <v>67</v>
      </c>
    </row>
    <row r="3336" spans="1:17" x14ac:dyDescent="0.25">
      <c r="A3336">
        <v>15702300</v>
      </c>
      <c r="B3336">
        <v>671</v>
      </c>
      <c r="C3336" t="s">
        <v>14</v>
      </c>
      <c r="D3336" t="s">
        <v>74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 t="s">
        <v>19</v>
      </c>
      <c r="N3336" t="s">
        <v>71</v>
      </c>
      <c r="O3336" t="s">
        <v>63</v>
      </c>
      <c r="P3336" t="s">
        <v>75</v>
      </c>
      <c r="Q3336" t="s">
        <v>67</v>
      </c>
    </row>
    <row r="3337" spans="1:17" x14ac:dyDescent="0.25">
      <c r="A3337">
        <v>15660735</v>
      </c>
      <c r="B3337">
        <v>581</v>
      </c>
      <c r="C3337" t="s">
        <v>16</v>
      </c>
      <c r="D3337" t="s">
        <v>61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 t="s">
        <v>20</v>
      </c>
      <c r="N3337" t="s">
        <v>62</v>
      </c>
      <c r="O3337" t="s">
        <v>63</v>
      </c>
      <c r="P3337" t="s">
        <v>70</v>
      </c>
      <c r="Q3337" t="s">
        <v>67</v>
      </c>
    </row>
    <row r="3338" spans="1:17" x14ac:dyDescent="0.25">
      <c r="A3338">
        <v>15671390</v>
      </c>
      <c r="B3338">
        <v>690</v>
      </c>
      <c r="C3338" t="s">
        <v>16</v>
      </c>
      <c r="D3338" t="s">
        <v>74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 t="s">
        <v>20</v>
      </c>
      <c r="N3338" t="s">
        <v>71</v>
      </c>
      <c r="O3338" t="s">
        <v>63</v>
      </c>
      <c r="P3338" t="s">
        <v>76</v>
      </c>
      <c r="Q3338" t="s">
        <v>67</v>
      </c>
    </row>
    <row r="3339" spans="1:17" x14ac:dyDescent="0.25">
      <c r="A3339">
        <v>15647385</v>
      </c>
      <c r="B3339">
        <v>579</v>
      </c>
      <c r="C3339" t="s">
        <v>16</v>
      </c>
      <c r="D3339" t="s">
        <v>74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 t="s">
        <v>22</v>
      </c>
      <c r="N3339" t="s">
        <v>68</v>
      </c>
      <c r="O3339" t="s">
        <v>66</v>
      </c>
      <c r="P3339" t="s">
        <v>75</v>
      </c>
      <c r="Q3339" t="s">
        <v>65</v>
      </c>
    </row>
    <row r="3340" spans="1:17" x14ac:dyDescent="0.25">
      <c r="A3340">
        <v>15739223</v>
      </c>
      <c r="B3340">
        <v>688</v>
      </c>
      <c r="C3340" t="s">
        <v>16</v>
      </c>
      <c r="D3340" t="s">
        <v>61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 t="s">
        <v>19</v>
      </c>
      <c r="N3340" t="s">
        <v>71</v>
      </c>
      <c r="O3340" t="s">
        <v>63</v>
      </c>
      <c r="P3340" t="s">
        <v>75</v>
      </c>
      <c r="Q3340" t="s">
        <v>67</v>
      </c>
    </row>
    <row r="3341" spans="1:17" x14ac:dyDescent="0.25">
      <c r="A3341">
        <v>15631305</v>
      </c>
      <c r="B3341">
        <v>599</v>
      </c>
      <c r="C3341" t="s">
        <v>16</v>
      </c>
      <c r="D3341" t="s">
        <v>61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 t="s">
        <v>19</v>
      </c>
      <c r="N3341" t="s">
        <v>62</v>
      </c>
      <c r="O3341" t="s">
        <v>73</v>
      </c>
      <c r="P3341" t="s">
        <v>75</v>
      </c>
      <c r="Q3341" t="s">
        <v>65</v>
      </c>
    </row>
    <row r="3342" spans="1:17" x14ac:dyDescent="0.25">
      <c r="A3342">
        <v>15809263</v>
      </c>
      <c r="B3342">
        <v>729</v>
      </c>
      <c r="C3342" t="s">
        <v>15</v>
      </c>
      <c r="D3342" t="s">
        <v>74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 t="s">
        <v>19</v>
      </c>
      <c r="N3342" t="s">
        <v>71</v>
      </c>
      <c r="O3342" t="s">
        <v>73</v>
      </c>
      <c r="P3342" t="s">
        <v>75</v>
      </c>
      <c r="Q3342" t="s">
        <v>67</v>
      </c>
    </row>
    <row r="3343" spans="1:17" x14ac:dyDescent="0.25">
      <c r="A3343">
        <v>15640866</v>
      </c>
      <c r="B3343">
        <v>718</v>
      </c>
      <c r="C3343" t="s">
        <v>14</v>
      </c>
      <c r="D3343" t="s">
        <v>61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 t="s">
        <v>19</v>
      </c>
      <c r="N3343" t="s">
        <v>71</v>
      </c>
      <c r="O3343" t="s">
        <v>63</v>
      </c>
      <c r="P3343" t="s">
        <v>75</v>
      </c>
      <c r="Q3343" t="s">
        <v>67</v>
      </c>
    </row>
    <row r="3344" spans="1:17" x14ac:dyDescent="0.25">
      <c r="A3344">
        <v>15775663</v>
      </c>
      <c r="B3344">
        <v>712</v>
      </c>
      <c r="C3344" t="s">
        <v>15</v>
      </c>
      <c r="D3344" t="s">
        <v>74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  <c r="M3344" t="s">
        <v>22</v>
      </c>
      <c r="N3344" t="s">
        <v>71</v>
      </c>
      <c r="O3344" t="s">
        <v>73</v>
      </c>
      <c r="P3344" t="s">
        <v>70</v>
      </c>
      <c r="Q3344" t="s">
        <v>67</v>
      </c>
    </row>
    <row r="3345" spans="1:17" x14ac:dyDescent="0.25">
      <c r="A3345">
        <v>15631800</v>
      </c>
      <c r="B3345">
        <v>474</v>
      </c>
      <c r="C3345" t="s">
        <v>14</v>
      </c>
      <c r="D3345" t="s">
        <v>74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 t="s">
        <v>20</v>
      </c>
      <c r="N3345" t="s">
        <v>68</v>
      </c>
      <c r="O3345" t="s">
        <v>66</v>
      </c>
      <c r="P3345" t="s">
        <v>75</v>
      </c>
      <c r="Q3345" t="s">
        <v>67</v>
      </c>
    </row>
    <row r="3346" spans="1:17" x14ac:dyDescent="0.25">
      <c r="A3346">
        <v>15654292</v>
      </c>
      <c r="B3346">
        <v>565</v>
      </c>
      <c r="C3346" t="s">
        <v>15</v>
      </c>
      <c r="D3346" t="s">
        <v>74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 t="s">
        <v>20</v>
      </c>
      <c r="N3346" t="s">
        <v>68</v>
      </c>
      <c r="O3346" t="s">
        <v>73</v>
      </c>
      <c r="P3346" t="s">
        <v>70</v>
      </c>
      <c r="Q3346" t="s">
        <v>67</v>
      </c>
    </row>
    <row r="3347" spans="1:17" x14ac:dyDescent="0.25">
      <c r="A3347">
        <v>15648320</v>
      </c>
      <c r="B3347">
        <v>658</v>
      </c>
      <c r="C3347" t="s">
        <v>14</v>
      </c>
      <c r="D3347" t="s">
        <v>61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 t="s">
        <v>20</v>
      </c>
      <c r="N3347" t="s">
        <v>62</v>
      </c>
      <c r="O3347" t="s">
        <v>73</v>
      </c>
      <c r="P3347" t="s">
        <v>70</v>
      </c>
      <c r="Q3347" t="s">
        <v>67</v>
      </c>
    </row>
    <row r="3348" spans="1:17" x14ac:dyDescent="0.25">
      <c r="A3348">
        <v>15726747</v>
      </c>
      <c r="B3348">
        <v>714</v>
      </c>
      <c r="C3348" t="s">
        <v>14</v>
      </c>
      <c r="D3348" t="s">
        <v>74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 t="s">
        <v>23</v>
      </c>
      <c r="N3348" t="s">
        <v>71</v>
      </c>
      <c r="O3348" t="s">
        <v>73</v>
      </c>
      <c r="P3348" t="s">
        <v>75</v>
      </c>
      <c r="Q3348" t="s">
        <v>67</v>
      </c>
    </row>
    <row r="3349" spans="1:17" x14ac:dyDescent="0.25">
      <c r="A3349">
        <v>15694510</v>
      </c>
      <c r="B3349">
        <v>725</v>
      </c>
      <c r="C3349" t="s">
        <v>14</v>
      </c>
      <c r="D3349" t="s">
        <v>74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 t="s">
        <v>21</v>
      </c>
      <c r="N3349" t="s">
        <v>71</v>
      </c>
      <c r="O3349" t="s">
        <v>73</v>
      </c>
      <c r="P3349" t="s">
        <v>64</v>
      </c>
      <c r="Q3349" t="s">
        <v>67</v>
      </c>
    </row>
    <row r="3350" spans="1:17" x14ac:dyDescent="0.25">
      <c r="A3350">
        <v>15572291</v>
      </c>
      <c r="B3350">
        <v>825</v>
      </c>
      <c r="C3350" t="s">
        <v>14</v>
      </c>
      <c r="D3350" t="s">
        <v>74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 t="s">
        <v>21</v>
      </c>
      <c r="N3350" t="s">
        <v>72</v>
      </c>
      <c r="O3350" t="s">
        <v>73</v>
      </c>
      <c r="P3350" t="s">
        <v>70</v>
      </c>
      <c r="Q3350" t="s">
        <v>67</v>
      </c>
    </row>
    <row r="3351" spans="1:17" x14ac:dyDescent="0.25">
      <c r="A3351">
        <v>15603465</v>
      </c>
      <c r="B3351">
        <v>665</v>
      </c>
      <c r="C3351" t="s">
        <v>15</v>
      </c>
      <c r="D3351" t="s">
        <v>61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 t="s">
        <v>21</v>
      </c>
      <c r="N3351" t="s">
        <v>62</v>
      </c>
      <c r="O3351" t="s">
        <v>69</v>
      </c>
      <c r="P3351" t="s">
        <v>75</v>
      </c>
      <c r="Q3351" t="s">
        <v>65</v>
      </c>
    </row>
    <row r="3352" spans="1:17" x14ac:dyDescent="0.25">
      <c r="A3352">
        <v>15685628</v>
      </c>
      <c r="B3352">
        <v>670</v>
      </c>
      <c r="C3352" t="s">
        <v>16</v>
      </c>
      <c r="D3352" t="s">
        <v>74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 t="s">
        <v>20</v>
      </c>
      <c r="N3352" t="s">
        <v>71</v>
      </c>
      <c r="O3352" t="s">
        <v>73</v>
      </c>
      <c r="P3352" t="s">
        <v>64</v>
      </c>
      <c r="Q3352" t="s">
        <v>67</v>
      </c>
    </row>
    <row r="3353" spans="1:17" x14ac:dyDescent="0.25">
      <c r="A3353">
        <v>15792729</v>
      </c>
      <c r="B3353">
        <v>474</v>
      </c>
      <c r="C3353" t="s">
        <v>15</v>
      </c>
      <c r="D3353" t="s">
        <v>61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  <c r="M3353" t="s">
        <v>20</v>
      </c>
      <c r="N3353" t="s">
        <v>68</v>
      </c>
      <c r="O3353" t="s">
        <v>69</v>
      </c>
      <c r="P3353" t="s">
        <v>76</v>
      </c>
      <c r="Q3353" t="s">
        <v>67</v>
      </c>
    </row>
    <row r="3354" spans="1:17" x14ac:dyDescent="0.25">
      <c r="A3354">
        <v>15767414</v>
      </c>
      <c r="B3354">
        <v>591</v>
      </c>
      <c r="C3354" t="s">
        <v>14</v>
      </c>
      <c r="D3354" t="s">
        <v>74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 t="s">
        <v>21</v>
      </c>
      <c r="N3354" t="s">
        <v>62</v>
      </c>
      <c r="O3354" t="s">
        <v>66</v>
      </c>
      <c r="P3354" t="s">
        <v>64</v>
      </c>
      <c r="Q3354" t="s">
        <v>67</v>
      </c>
    </row>
    <row r="3355" spans="1:17" x14ac:dyDescent="0.25">
      <c r="A3355">
        <v>15568044</v>
      </c>
      <c r="B3355">
        <v>508</v>
      </c>
      <c r="C3355" t="s">
        <v>14</v>
      </c>
      <c r="D3355" t="s">
        <v>61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 t="s">
        <v>20</v>
      </c>
      <c r="N3355" t="s">
        <v>68</v>
      </c>
      <c r="O3355" t="s">
        <v>63</v>
      </c>
      <c r="P3355" t="s">
        <v>70</v>
      </c>
      <c r="Q3355" t="s">
        <v>67</v>
      </c>
    </row>
    <row r="3356" spans="1:17" x14ac:dyDescent="0.25">
      <c r="A3356">
        <v>15751333</v>
      </c>
      <c r="B3356">
        <v>695</v>
      </c>
      <c r="C3356" t="s">
        <v>14</v>
      </c>
      <c r="D3356" t="s">
        <v>61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 t="s">
        <v>20</v>
      </c>
      <c r="N3356" t="s">
        <v>71</v>
      </c>
      <c r="O3356" t="s">
        <v>63</v>
      </c>
      <c r="P3356" t="s">
        <v>64</v>
      </c>
      <c r="Q3356" t="s">
        <v>67</v>
      </c>
    </row>
    <row r="3357" spans="1:17" x14ac:dyDescent="0.25">
      <c r="A3357">
        <v>15623062</v>
      </c>
      <c r="B3357">
        <v>660</v>
      </c>
      <c r="C3357" t="s">
        <v>15</v>
      </c>
      <c r="D3357" t="s">
        <v>74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 t="s">
        <v>19</v>
      </c>
      <c r="N3357" t="s">
        <v>62</v>
      </c>
      <c r="O3357" t="s">
        <v>66</v>
      </c>
      <c r="P3357" t="s">
        <v>75</v>
      </c>
      <c r="Q3357" t="s">
        <v>67</v>
      </c>
    </row>
    <row r="3358" spans="1:17" x14ac:dyDescent="0.25">
      <c r="A3358">
        <v>15713621</v>
      </c>
      <c r="B3358">
        <v>687</v>
      </c>
      <c r="C3358" t="s">
        <v>15</v>
      </c>
      <c r="D3358" t="s">
        <v>74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 t="s">
        <v>21</v>
      </c>
      <c r="N3358" t="s">
        <v>71</v>
      </c>
      <c r="O3358" t="s">
        <v>73</v>
      </c>
      <c r="P3358" t="s">
        <v>76</v>
      </c>
      <c r="Q3358" t="s">
        <v>67</v>
      </c>
    </row>
    <row r="3359" spans="1:17" x14ac:dyDescent="0.25">
      <c r="A3359">
        <v>15670668</v>
      </c>
      <c r="B3359">
        <v>658</v>
      </c>
      <c r="C3359" t="s">
        <v>15</v>
      </c>
      <c r="D3359" t="s">
        <v>74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 t="s">
        <v>19</v>
      </c>
      <c r="N3359" t="s">
        <v>62</v>
      </c>
      <c r="O3359" t="s">
        <v>66</v>
      </c>
      <c r="P3359" t="s">
        <v>75</v>
      </c>
      <c r="Q3359" t="s">
        <v>67</v>
      </c>
    </row>
    <row r="3360" spans="1:17" x14ac:dyDescent="0.25">
      <c r="A3360">
        <v>15750638</v>
      </c>
      <c r="B3360">
        <v>705</v>
      </c>
      <c r="C3360" t="s">
        <v>15</v>
      </c>
      <c r="D3360" t="s">
        <v>61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 t="s">
        <v>20</v>
      </c>
      <c r="N3360" t="s">
        <v>71</v>
      </c>
      <c r="O3360" t="s">
        <v>73</v>
      </c>
      <c r="P3360" t="s">
        <v>75</v>
      </c>
      <c r="Q3360" t="s">
        <v>65</v>
      </c>
    </row>
    <row r="3361" spans="1:17" x14ac:dyDescent="0.25">
      <c r="A3361">
        <v>15747878</v>
      </c>
      <c r="B3361">
        <v>739</v>
      </c>
      <c r="C3361" t="s">
        <v>16</v>
      </c>
      <c r="D3361" t="s">
        <v>74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 t="s">
        <v>23</v>
      </c>
      <c r="N3361" t="s">
        <v>71</v>
      </c>
      <c r="O3361" t="s">
        <v>63</v>
      </c>
      <c r="P3361" t="s">
        <v>75</v>
      </c>
      <c r="Q3361" t="s">
        <v>67</v>
      </c>
    </row>
    <row r="3362" spans="1:17" x14ac:dyDescent="0.25">
      <c r="A3362">
        <v>15726796</v>
      </c>
      <c r="B3362">
        <v>844</v>
      </c>
      <c r="C3362" t="s">
        <v>14</v>
      </c>
      <c r="D3362" t="s">
        <v>74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 t="s">
        <v>20</v>
      </c>
      <c r="N3362" t="s">
        <v>72</v>
      </c>
      <c r="O3362" t="s">
        <v>73</v>
      </c>
      <c r="P3362" t="s">
        <v>70</v>
      </c>
      <c r="Q3362" t="s">
        <v>67</v>
      </c>
    </row>
    <row r="3363" spans="1:17" x14ac:dyDescent="0.25">
      <c r="A3363">
        <v>15754952</v>
      </c>
      <c r="B3363">
        <v>602</v>
      </c>
      <c r="C3363" t="s">
        <v>15</v>
      </c>
      <c r="D3363" t="s">
        <v>61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 t="s">
        <v>21</v>
      </c>
      <c r="N3363" t="s">
        <v>62</v>
      </c>
      <c r="O3363" t="s">
        <v>66</v>
      </c>
      <c r="P3363" t="s">
        <v>70</v>
      </c>
      <c r="Q3363" t="s">
        <v>67</v>
      </c>
    </row>
    <row r="3364" spans="1:17" x14ac:dyDescent="0.25">
      <c r="A3364">
        <v>15652192</v>
      </c>
      <c r="B3364">
        <v>759</v>
      </c>
      <c r="C3364" t="s">
        <v>14</v>
      </c>
      <c r="D3364" t="s">
        <v>61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 t="s">
        <v>20</v>
      </c>
      <c r="N3364" t="s">
        <v>77</v>
      </c>
      <c r="O3364" t="s">
        <v>69</v>
      </c>
      <c r="P3364" t="s">
        <v>76</v>
      </c>
      <c r="Q3364" t="s">
        <v>67</v>
      </c>
    </row>
    <row r="3365" spans="1:17" x14ac:dyDescent="0.25">
      <c r="A3365">
        <v>15681924</v>
      </c>
      <c r="B3365">
        <v>747</v>
      </c>
      <c r="C3365" t="s">
        <v>15</v>
      </c>
      <c r="D3365" t="s">
        <v>74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  <c r="M3365" t="s">
        <v>20</v>
      </c>
      <c r="N3365" t="s">
        <v>77</v>
      </c>
      <c r="O3365" t="s">
        <v>73</v>
      </c>
      <c r="P3365" t="s">
        <v>64</v>
      </c>
      <c r="Q3365" t="s">
        <v>67</v>
      </c>
    </row>
    <row r="3366" spans="1:17" x14ac:dyDescent="0.25">
      <c r="A3366">
        <v>15763544</v>
      </c>
      <c r="B3366">
        <v>673</v>
      </c>
      <c r="C3366" t="s">
        <v>14</v>
      </c>
      <c r="D3366" t="s">
        <v>74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 t="s">
        <v>21</v>
      </c>
      <c r="N3366" t="s">
        <v>71</v>
      </c>
      <c r="O3366" t="s">
        <v>63</v>
      </c>
      <c r="P3366" t="s">
        <v>64</v>
      </c>
      <c r="Q3366" t="s">
        <v>67</v>
      </c>
    </row>
    <row r="3367" spans="1:17" x14ac:dyDescent="0.25">
      <c r="A3367">
        <v>15764431</v>
      </c>
      <c r="B3367">
        <v>671</v>
      </c>
      <c r="C3367" t="s">
        <v>16</v>
      </c>
      <c r="D3367" t="s">
        <v>61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 t="s">
        <v>20</v>
      </c>
      <c r="N3367" t="s">
        <v>71</v>
      </c>
      <c r="O3367" t="s">
        <v>73</v>
      </c>
      <c r="P3367" t="s">
        <v>75</v>
      </c>
      <c r="Q3367" t="s">
        <v>65</v>
      </c>
    </row>
    <row r="3368" spans="1:17" x14ac:dyDescent="0.25">
      <c r="A3368">
        <v>15684010</v>
      </c>
      <c r="B3368">
        <v>640</v>
      </c>
      <c r="C3368" t="s">
        <v>15</v>
      </c>
      <c r="D3368" t="s">
        <v>61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 t="s">
        <v>23</v>
      </c>
      <c r="N3368" t="s">
        <v>62</v>
      </c>
      <c r="O3368" t="s">
        <v>73</v>
      </c>
      <c r="P3368" t="s">
        <v>64</v>
      </c>
      <c r="Q3368" t="s">
        <v>67</v>
      </c>
    </row>
    <row r="3369" spans="1:17" x14ac:dyDescent="0.25">
      <c r="A3369">
        <v>15648881</v>
      </c>
      <c r="B3369">
        <v>581</v>
      </c>
      <c r="C3369" t="s">
        <v>15</v>
      </c>
      <c r="D3369" t="s">
        <v>74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 t="s">
        <v>21</v>
      </c>
      <c r="N3369" t="s">
        <v>62</v>
      </c>
      <c r="O3369" t="s">
        <v>73</v>
      </c>
      <c r="P3369" t="s">
        <v>64</v>
      </c>
      <c r="Q3369" t="s">
        <v>65</v>
      </c>
    </row>
    <row r="3370" spans="1:17" x14ac:dyDescent="0.25">
      <c r="A3370">
        <v>15733303</v>
      </c>
      <c r="B3370">
        <v>630</v>
      </c>
      <c r="C3370" t="s">
        <v>14</v>
      </c>
      <c r="D3370" t="s">
        <v>74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 t="s">
        <v>23</v>
      </c>
      <c r="N3370" t="s">
        <v>62</v>
      </c>
      <c r="O3370" t="s">
        <v>63</v>
      </c>
      <c r="P3370" t="s">
        <v>75</v>
      </c>
      <c r="Q3370" t="s">
        <v>67</v>
      </c>
    </row>
    <row r="3371" spans="1:17" x14ac:dyDescent="0.25">
      <c r="A3371">
        <v>15643294</v>
      </c>
      <c r="B3371">
        <v>703</v>
      </c>
      <c r="C3371" t="s">
        <v>14</v>
      </c>
      <c r="D3371" t="s">
        <v>61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 t="s">
        <v>20</v>
      </c>
      <c r="N3371" t="s">
        <v>71</v>
      </c>
      <c r="O3371" t="s">
        <v>69</v>
      </c>
      <c r="P3371" t="s">
        <v>70</v>
      </c>
      <c r="Q3371" t="s">
        <v>67</v>
      </c>
    </row>
    <row r="3372" spans="1:17" x14ac:dyDescent="0.25">
      <c r="A3372">
        <v>15749905</v>
      </c>
      <c r="B3372">
        <v>698</v>
      </c>
      <c r="C3372" t="s">
        <v>16</v>
      </c>
      <c r="D3372" t="s">
        <v>61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 t="s">
        <v>21</v>
      </c>
      <c r="N3372" t="s">
        <v>71</v>
      </c>
      <c r="O3372" t="s">
        <v>63</v>
      </c>
      <c r="P3372" t="s">
        <v>70</v>
      </c>
      <c r="Q3372" t="s">
        <v>65</v>
      </c>
    </row>
    <row r="3373" spans="1:17" x14ac:dyDescent="0.25">
      <c r="A3373">
        <v>15625175</v>
      </c>
      <c r="B3373">
        <v>742</v>
      </c>
      <c r="C3373" t="s">
        <v>15</v>
      </c>
      <c r="D3373" t="s">
        <v>61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 t="s">
        <v>21</v>
      </c>
      <c r="N3373" t="s">
        <v>77</v>
      </c>
      <c r="O3373" t="s">
        <v>66</v>
      </c>
      <c r="P3373" t="s">
        <v>70</v>
      </c>
      <c r="Q3373" t="s">
        <v>65</v>
      </c>
    </row>
    <row r="3374" spans="1:17" x14ac:dyDescent="0.25">
      <c r="A3374">
        <v>15643967</v>
      </c>
      <c r="B3374">
        <v>652</v>
      </c>
      <c r="C3374" t="s">
        <v>14</v>
      </c>
      <c r="D3374" t="s">
        <v>61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 t="s">
        <v>20</v>
      </c>
      <c r="N3374" t="s">
        <v>62</v>
      </c>
      <c r="O3374" t="s">
        <v>66</v>
      </c>
      <c r="P3374" t="s">
        <v>75</v>
      </c>
      <c r="Q3374" t="s">
        <v>65</v>
      </c>
    </row>
    <row r="3375" spans="1:17" x14ac:dyDescent="0.25">
      <c r="A3375">
        <v>15578251</v>
      </c>
      <c r="B3375">
        <v>644</v>
      </c>
      <c r="C3375" t="s">
        <v>14</v>
      </c>
      <c r="D3375" t="s">
        <v>74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 t="s">
        <v>20</v>
      </c>
      <c r="N3375" t="s">
        <v>62</v>
      </c>
      <c r="O3375" t="s">
        <v>69</v>
      </c>
      <c r="P3375" t="s">
        <v>64</v>
      </c>
      <c r="Q3375" t="s">
        <v>67</v>
      </c>
    </row>
    <row r="3376" spans="1:17" x14ac:dyDescent="0.25">
      <c r="A3376">
        <v>15772573</v>
      </c>
      <c r="B3376">
        <v>735</v>
      </c>
      <c r="C3376" t="s">
        <v>16</v>
      </c>
      <c r="D3376" t="s">
        <v>74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 t="s">
        <v>22</v>
      </c>
      <c r="N3376" t="s">
        <v>71</v>
      </c>
      <c r="O3376" t="s">
        <v>73</v>
      </c>
      <c r="P3376" t="s">
        <v>64</v>
      </c>
      <c r="Q3376" t="s">
        <v>67</v>
      </c>
    </row>
    <row r="3377" spans="1:17" x14ac:dyDescent="0.25">
      <c r="A3377">
        <v>15733234</v>
      </c>
      <c r="B3377">
        <v>777</v>
      </c>
      <c r="C3377" t="s">
        <v>14</v>
      </c>
      <c r="D3377" t="s">
        <v>61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 t="s">
        <v>22</v>
      </c>
      <c r="N3377" t="s">
        <v>77</v>
      </c>
      <c r="O3377" t="s">
        <v>63</v>
      </c>
      <c r="P3377" t="s">
        <v>75</v>
      </c>
      <c r="Q3377" t="s">
        <v>65</v>
      </c>
    </row>
    <row r="3378" spans="1:17" x14ac:dyDescent="0.25">
      <c r="A3378">
        <v>15721582</v>
      </c>
      <c r="B3378">
        <v>644</v>
      </c>
      <c r="C3378" t="s">
        <v>15</v>
      </c>
      <c r="D3378" t="s">
        <v>61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 t="s">
        <v>21</v>
      </c>
      <c r="N3378" t="s">
        <v>62</v>
      </c>
      <c r="O3378" t="s">
        <v>66</v>
      </c>
      <c r="P3378" t="s">
        <v>75</v>
      </c>
      <c r="Q3378" t="s">
        <v>65</v>
      </c>
    </row>
    <row r="3379" spans="1:17" x14ac:dyDescent="0.25">
      <c r="A3379">
        <v>15628219</v>
      </c>
      <c r="B3379">
        <v>665</v>
      </c>
      <c r="C3379" t="s">
        <v>15</v>
      </c>
      <c r="D3379" t="s">
        <v>61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  <c r="M3379" t="s">
        <v>20</v>
      </c>
      <c r="N3379" t="s">
        <v>62</v>
      </c>
      <c r="O3379" t="s">
        <v>73</v>
      </c>
      <c r="P3379" t="s">
        <v>75</v>
      </c>
      <c r="Q3379" t="s">
        <v>65</v>
      </c>
    </row>
    <row r="3380" spans="1:17" x14ac:dyDescent="0.25">
      <c r="A3380">
        <v>15571302</v>
      </c>
      <c r="B3380">
        <v>529</v>
      </c>
      <c r="C3380" t="s">
        <v>15</v>
      </c>
      <c r="D3380" t="s">
        <v>74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  <c r="M3380" t="s">
        <v>23</v>
      </c>
      <c r="N3380" t="s">
        <v>68</v>
      </c>
      <c r="O3380" t="s">
        <v>66</v>
      </c>
      <c r="P3380" t="s">
        <v>75</v>
      </c>
      <c r="Q3380" t="s">
        <v>67</v>
      </c>
    </row>
    <row r="3381" spans="1:17" x14ac:dyDescent="0.25">
      <c r="A3381">
        <v>15637178</v>
      </c>
      <c r="B3381">
        <v>803</v>
      </c>
      <c r="C3381" t="s">
        <v>16</v>
      </c>
      <c r="D3381" t="s">
        <v>61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 t="s">
        <v>21</v>
      </c>
      <c r="N3381" t="s">
        <v>72</v>
      </c>
      <c r="O3381" t="s">
        <v>63</v>
      </c>
      <c r="P3381" t="s">
        <v>70</v>
      </c>
      <c r="Q3381" t="s">
        <v>67</v>
      </c>
    </row>
    <row r="3382" spans="1:17" x14ac:dyDescent="0.25">
      <c r="A3382">
        <v>15601184</v>
      </c>
      <c r="B3382">
        <v>604</v>
      </c>
      <c r="C3382" t="s">
        <v>16</v>
      </c>
      <c r="D3382" t="s">
        <v>61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 t="s">
        <v>19</v>
      </c>
      <c r="N3382" t="s">
        <v>62</v>
      </c>
      <c r="O3382" t="s">
        <v>63</v>
      </c>
      <c r="P3382" t="s">
        <v>75</v>
      </c>
      <c r="Q3382" t="s">
        <v>67</v>
      </c>
    </row>
    <row r="3383" spans="1:17" x14ac:dyDescent="0.25">
      <c r="A3383">
        <v>15629511</v>
      </c>
      <c r="B3383">
        <v>738</v>
      </c>
      <c r="C3383" t="s">
        <v>14</v>
      </c>
      <c r="D3383" t="s">
        <v>74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 t="s">
        <v>21</v>
      </c>
      <c r="N3383" t="s">
        <v>71</v>
      </c>
      <c r="O3383" t="s">
        <v>73</v>
      </c>
      <c r="P3383" t="s">
        <v>70</v>
      </c>
      <c r="Q3383" t="s">
        <v>67</v>
      </c>
    </row>
    <row r="3384" spans="1:17" x14ac:dyDescent="0.25">
      <c r="A3384">
        <v>15570629</v>
      </c>
      <c r="B3384">
        <v>655</v>
      </c>
      <c r="C3384" t="s">
        <v>15</v>
      </c>
      <c r="D3384" t="s">
        <v>61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 t="s">
        <v>23</v>
      </c>
      <c r="N3384" t="s">
        <v>62</v>
      </c>
      <c r="O3384" t="s">
        <v>73</v>
      </c>
      <c r="P3384" t="s">
        <v>75</v>
      </c>
      <c r="Q3384" t="s">
        <v>67</v>
      </c>
    </row>
    <row r="3385" spans="1:17" x14ac:dyDescent="0.25">
      <c r="A3385">
        <v>15665766</v>
      </c>
      <c r="B3385">
        <v>698</v>
      </c>
      <c r="C3385" t="s">
        <v>15</v>
      </c>
      <c r="D3385" t="s">
        <v>74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 t="s">
        <v>20</v>
      </c>
      <c r="N3385" t="s">
        <v>71</v>
      </c>
      <c r="O3385" t="s">
        <v>73</v>
      </c>
      <c r="P3385" t="s">
        <v>76</v>
      </c>
      <c r="Q3385" t="s">
        <v>67</v>
      </c>
    </row>
    <row r="3386" spans="1:17" x14ac:dyDescent="0.25">
      <c r="A3386">
        <v>15693732</v>
      </c>
      <c r="B3386">
        <v>775</v>
      </c>
      <c r="C3386" t="s">
        <v>14</v>
      </c>
      <c r="D3386" t="s">
        <v>61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 t="s">
        <v>23</v>
      </c>
      <c r="N3386" t="s">
        <v>77</v>
      </c>
      <c r="O3386" t="s">
        <v>63</v>
      </c>
      <c r="P3386" t="s">
        <v>76</v>
      </c>
      <c r="Q3386" t="s">
        <v>67</v>
      </c>
    </row>
    <row r="3387" spans="1:17" x14ac:dyDescent="0.25">
      <c r="A3387">
        <v>15765982</v>
      </c>
      <c r="B3387">
        <v>735</v>
      </c>
      <c r="C3387" t="s">
        <v>14</v>
      </c>
      <c r="D3387" t="s">
        <v>74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 t="s">
        <v>21</v>
      </c>
      <c r="N3387" t="s">
        <v>71</v>
      </c>
      <c r="O3387" t="s">
        <v>66</v>
      </c>
      <c r="P3387" t="s">
        <v>70</v>
      </c>
      <c r="Q3387" t="s">
        <v>65</v>
      </c>
    </row>
    <row r="3388" spans="1:17" x14ac:dyDescent="0.25">
      <c r="A3388">
        <v>15582016</v>
      </c>
      <c r="B3388">
        <v>766</v>
      </c>
      <c r="C3388" t="s">
        <v>16</v>
      </c>
      <c r="D3388" t="s">
        <v>74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 t="s">
        <v>21</v>
      </c>
      <c r="N3388" t="s">
        <v>77</v>
      </c>
      <c r="O3388" t="s">
        <v>66</v>
      </c>
      <c r="P3388" t="s">
        <v>70</v>
      </c>
      <c r="Q3388" t="s">
        <v>67</v>
      </c>
    </row>
    <row r="3389" spans="1:17" x14ac:dyDescent="0.25">
      <c r="A3389">
        <v>15798024</v>
      </c>
      <c r="B3389">
        <v>537</v>
      </c>
      <c r="C3389" t="s">
        <v>15</v>
      </c>
      <c r="D3389" t="s">
        <v>74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 t="s">
        <v>23</v>
      </c>
      <c r="N3389" t="s">
        <v>68</v>
      </c>
      <c r="O3389" t="s">
        <v>66</v>
      </c>
      <c r="P3389" t="s">
        <v>70</v>
      </c>
      <c r="Q3389" t="s">
        <v>67</v>
      </c>
    </row>
    <row r="3390" spans="1:17" x14ac:dyDescent="0.25">
      <c r="A3390">
        <v>15588622</v>
      </c>
      <c r="B3390">
        <v>599</v>
      </c>
      <c r="C3390" t="s">
        <v>15</v>
      </c>
      <c r="D3390" t="s">
        <v>74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 t="s">
        <v>19</v>
      </c>
      <c r="N3390" t="s">
        <v>62</v>
      </c>
      <c r="O3390" t="s">
        <v>73</v>
      </c>
      <c r="P3390" t="s">
        <v>70</v>
      </c>
      <c r="Q3390" t="s">
        <v>67</v>
      </c>
    </row>
    <row r="3391" spans="1:17" x14ac:dyDescent="0.25">
      <c r="A3391">
        <v>15724863</v>
      </c>
      <c r="B3391">
        <v>420</v>
      </c>
      <c r="C3391" t="s">
        <v>16</v>
      </c>
      <c r="D3391" t="s">
        <v>61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 t="s">
        <v>22</v>
      </c>
      <c r="N3391" t="s">
        <v>68</v>
      </c>
      <c r="O3391" t="s">
        <v>66</v>
      </c>
      <c r="P3391" t="s">
        <v>75</v>
      </c>
      <c r="Q3391" t="s">
        <v>65</v>
      </c>
    </row>
    <row r="3392" spans="1:17" x14ac:dyDescent="0.25">
      <c r="A3392">
        <v>15618213</v>
      </c>
      <c r="B3392">
        <v>674</v>
      </c>
      <c r="C3392" t="s">
        <v>14</v>
      </c>
      <c r="D3392" t="s">
        <v>61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  <c r="M3392" t="s">
        <v>20</v>
      </c>
      <c r="N3392" t="s">
        <v>71</v>
      </c>
      <c r="O3392" t="s">
        <v>66</v>
      </c>
      <c r="P3392" t="s">
        <v>70</v>
      </c>
      <c r="Q3392" t="s">
        <v>67</v>
      </c>
    </row>
    <row r="3393" spans="1:17" x14ac:dyDescent="0.25">
      <c r="A3393">
        <v>15780411</v>
      </c>
      <c r="B3393">
        <v>570</v>
      </c>
      <c r="C3393" t="s">
        <v>14</v>
      </c>
      <c r="D3393" t="s">
        <v>61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 t="s">
        <v>21</v>
      </c>
      <c r="N3393" t="s">
        <v>68</v>
      </c>
      <c r="O3393" t="s">
        <v>63</v>
      </c>
      <c r="P3393" t="s">
        <v>75</v>
      </c>
      <c r="Q3393" t="s">
        <v>67</v>
      </c>
    </row>
    <row r="3394" spans="1:17" x14ac:dyDescent="0.25">
      <c r="A3394">
        <v>15725429</v>
      </c>
      <c r="B3394">
        <v>623</v>
      </c>
      <c r="C3394" t="s">
        <v>15</v>
      </c>
      <c r="D3394" t="s">
        <v>74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 t="s">
        <v>20</v>
      </c>
      <c r="N3394" t="s">
        <v>62</v>
      </c>
      <c r="O3394" t="s">
        <v>66</v>
      </c>
      <c r="P3394" t="s">
        <v>70</v>
      </c>
      <c r="Q3394" t="s">
        <v>67</v>
      </c>
    </row>
    <row r="3395" spans="1:17" x14ac:dyDescent="0.25">
      <c r="A3395">
        <v>15600626</v>
      </c>
      <c r="B3395">
        <v>710</v>
      </c>
      <c r="C3395" t="s">
        <v>14</v>
      </c>
      <c r="D3395" t="s">
        <v>74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 t="s">
        <v>20</v>
      </c>
      <c r="N3395" t="s">
        <v>71</v>
      </c>
      <c r="O3395" t="s">
        <v>63</v>
      </c>
      <c r="P3395" t="s">
        <v>70</v>
      </c>
      <c r="Q3395" t="s">
        <v>67</v>
      </c>
    </row>
    <row r="3396" spans="1:17" x14ac:dyDescent="0.25">
      <c r="A3396">
        <v>15668460</v>
      </c>
      <c r="B3396">
        <v>466</v>
      </c>
      <c r="C3396" t="s">
        <v>14</v>
      </c>
      <c r="D3396" t="s">
        <v>74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 t="s">
        <v>19</v>
      </c>
      <c r="N3396" t="s">
        <v>68</v>
      </c>
      <c r="O3396" t="s">
        <v>63</v>
      </c>
      <c r="P3396" t="s">
        <v>70</v>
      </c>
      <c r="Q3396" t="s">
        <v>67</v>
      </c>
    </row>
    <row r="3397" spans="1:17" x14ac:dyDescent="0.25">
      <c r="A3397">
        <v>15576263</v>
      </c>
      <c r="B3397">
        <v>759</v>
      </c>
      <c r="C3397" t="s">
        <v>14</v>
      </c>
      <c r="D3397" t="s">
        <v>61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 t="s">
        <v>19</v>
      </c>
      <c r="N3397" t="s">
        <v>77</v>
      </c>
      <c r="O3397" t="s">
        <v>63</v>
      </c>
      <c r="P3397" t="s">
        <v>75</v>
      </c>
      <c r="Q3397" t="s">
        <v>67</v>
      </c>
    </row>
    <row r="3398" spans="1:17" x14ac:dyDescent="0.25">
      <c r="A3398">
        <v>15720354</v>
      </c>
      <c r="B3398">
        <v>581</v>
      </c>
      <c r="C3398" t="s">
        <v>14</v>
      </c>
      <c r="D3398" t="s">
        <v>74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 t="s">
        <v>23</v>
      </c>
      <c r="N3398" t="s">
        <v>62</v>
      </c>
      <c r="O3398" t="s">
        <v>63</v>
      </c>
      <c r="P3398" t="s">
        <v>75</v>
      </c>
      <c r="Q3398" t="s">
        <v>67</v>
      </c>
    </row>
    <row r="3399" spans="1:17" x14ac:dyDescent="0.25">
      <c r="A3399">
        <v>15691624</v>
      </c>
      <c r="B3399">
        <v>820</v>
      </c>
      <c r="C3399" t="s">
        <v>14</v>
      </c>
      <c r="D3399" t="s">
        <v>74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 t="s">
        <v>20</v>
      </c>
      <c r="N3399" t="s">
        <v>72</v>
      </c>
      <c r="O3399" t="s">
        <v>73</v>
      </c>
      <c r="P3399" t="s">
        <v>64</v>
      </c>
      <c r="Q3399" t="s">
        <v>67</v>
      </c>
    </row>
    <row r="3400" spans="1:17" x14ac:dyDescent="0.25">
      <c r="A3400">
        <v>15793196</v>
      </c>
      <c r="B3400">
        <v>759</v>
      </c>
      <c r="C3400" t="s">
        <v>14</v>
      </c>
      <c r="D3400" t="s">
        <v>74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 t="s">
        <v>21</v>
      </c>
      <c r="N3400" t="s">
        <v>77</v>
      </c>
      <c r="O3400" t="s">
        <v>63</v>
      </c>
      <c r="P3400" t="s">
        <v>76</v>
      </c>
      <c r="Q3400" t="s">
        <v>67</v>
      </c>
    </row>
    <row r="3401" spans="1:17" x14ac:dyDescent="0.25">
      <c r="A3401">
        <v>15633352</v>
      </c>
      <c r="B3401">
        <v>628</v>
      </c>
      <c r="C3401" t="s">
        <v>14</v>
      </c>
      <c r="D3401" t="s">
        <v>61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 t="s">
        <v>20</v>
      </c>
      <c r="N3401" t="s">
        <v>62</v>
      </c>
      <c r="O3401" t="s">
        <v>69</v>
      </c>
      <c r="P3401" t="s">
        <v>70</v>
      </c>
      <c r="Q3401" t="s">
        <v>65</v>
      </c>
    </row>
    <row r="3402" spans="1:17" x14ac:dyDescent="0.25">
      <c r="A3402">
        <v>15750874</v>
      </c>
      <c r="B3402">
        <v>676</v>
      </c>
      <c r="C3402" t="s">
        <v>14</v>
      </c>
      <c r="D3402" t="s">
        <v>74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 t="s">
        <v>20</v>
      </c>
      <c r="N3402" t="s">
        <v>71</v>
      </c>
      <c r="O3402" t="s">
        <v>66</v>
      </c>
      <c r="P3402" t="s">
        <v>75</v>
      </c>
      <c r="Q3402" t="s">
        <v>67</v>
      </c>
    </row>
    <row r="3403" spans="1:17" x14ac:dyDescent="0.25">
      <c r="A3403">
        <v>15588923</v>
      </c>
      <c r="B3403">
        <v>591</v>
      </c>
      <c r="C3403" t="s">
        <v>14</v>
      </c>
      <c r="D3403" t="s">
        <v>61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 t="s">
        <v>20</v>
      </c>
      <c r="N3403" t="s">
        <v>62</v>
      </c>
      <c r="O3403" t="s">
        <v>73</v>
      </c>
      <c r="P3403" t="s">
        <v>75</v>
      </c>
      <c r="Q3403" t="s">
        <v>67</v>
      </c>
    </row>
    <row r="3404" spans="1:17" x14ac:dyDescent="0.25">
      <c r="A3404">
        <v>15715745</v>
      </c>
      <c r="B3404">
        <v>690</v>
      </c>
      <c r="C3404" t="s">
        <v>14</v>
      </c>
      <c r="D3404" t="s">
        <v>61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 t="s">
        <v>19</v>
      </c>
      <c r="N3404" t="s">
        <v>71</v>
      </c>
      <c r="O3404" t="s">
        <v>69</v>
      </c>
      <c r="P3404" t="s">
        <v>75</v>
      </c>
      <c r="Q3404" t="s">
        <v>67</v>
      </c>
    </row>
    <row r="3405" spans="1:17" x14ac:dyDescent="0.25">
      <c r="A3405">
        <v>15611800</v>
      </c>
      <c r="B3405">
        <v>624</v>
      </c>
      <c r="C3405" t="s">
        <v>14</v>
      </c>
      <c r="D3405" t="s">
        <v>61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 t="s">
        <v>23</v>
      </c>
      <c r="N3405" t="s">
        <v>62</v>
      </c>
      <c r="O3405" t="s">
        <v>73</v>
      </c>
      <c r="P3405" t="s">
        <v>70</v>
      </c>
      <c r="Q3405" t="s">
        <v>67</v>
      </c>
    </row>
    <row r="3406" spans="1:17" x14ac:dyDescent="0.25">
      <c r="A3406">
        <v>15576928</v>
      </c>
      <c r="B3406">
        <v>573</v>
      </c>
      <c r="C3406" t="s">
        <v>14</v>
      </c>
      <c r="D3406" t="s">
        <v>61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 t="s">
        <v>19</v>
      </c>
      <c r="N3406" t="s">
        <v>68</v>
      </c>
      <c r="O3406" t="s">
        <v>63</v>
      </c>
      <c r="P3406" t="s">
        <v>64</v>
      </c>
      <c r="Q3406" t="s">
        <v>67</v>
      </c>
    </row>
    <row r="3407" spans="1:17" x14ac:dyDescent="0.25">
      <c r="A3407">
        <v>15793693</v>
      </c>
      <c r="B3407">
        <v>694</v>
      </c>
      <c r="C3407" t="s">
        <v>14</v>
      </c>
      <c r="D3407" t="s">
        <v>74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 t="s">
        <v>23</v>
      </c>
      <c r="N3407" t="s">
        <v>71</v>
      </c>
      <c r="O3407" t="s">
        <v>63</v>
      </c>
      <c r="P3407" t="s">
        <v>76</v>
      </c>
      <c r="Q3407" t="s">
        <v>67</v>
      </c>
    </row>
    <row r="3408" spans="1:17" x14ac:dyDescent="0.25">
      <c r="A3408">
        <v>15581252</v>
      </c>
      <c r="B3408">
        <v>632</v>
      </c>
      <c r="C3408" t="s">
        <v>16</v>
      </c>
      <c r="D3408" t="s">
        <v>61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 t="s">
        <v>19</v>
      </c>
      <c r="N3408" t="s">
        <v>62</v>
      </c>
      <c r="O3408" t="s">
        <v>66</v>
      </c>
      <c r="P3408" t="s">
        <v>70</v>
      </c>
      <c r="Q3408" t="s">
        <v>67</v>
      </c>
    </row>
    <row r="3409" spans="1:17" x14ac:dyDescent="0.25">
      <c r="A3409">
        <v>15797760</v>
      </c>
      <c r="B3409">
        <v>632</v>
      </c>
      <c r="C3409" t="s">
        <v>14</v>
      </c>
      <c r="D3409" t="s">
        <v>74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 t="s">
        <v>21</v>
      </c>
      <c r="N3409" t="s">
        <v>62</v>
      </c>
      <c r="O3409" t="s">
        <v>69</v>
      </c>
      <c r="P3409" t="s">
        <v>75</v>
      </c>
      <c r="Q3409" t="s">
        <v>67</v>
      </c>
    </row>
    <row r="3410" spans="1:17" x14ac:dyDescent="0.25">
      <c r="A3410">
        <v>15790564</v>
      </c>
      <c r="B3410">
        <v>832</v>
      </c>
      <c r="C3410" t="s">
        <v>15</v>
      </c>
      <c r="D3410" t="s">
        <v>61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 t="s">
        <v>21</v>
      </c>
      <c r="N3410" t="s">
        <v>72</v>
      </c>
      <c r="O3410" t="s">
        <v>73</v>
      </c>
      <c r="P3410" t="s">
        <v>76</v>
      </c>
      <c r="Q3410" t="s">
        <v>67</v>
      </c>
    </row>
    <row r="3411" spans="1:17" x14ac:dyDescent="0.25">
      <c r="A3411">
        <v>15593736</v>
      </c>
      <c r="B3411">
        <v>598</v>
      </c>
      <c r="C3411" t="s">
        <v>15</v>
      </c>
      <c r="D3411" t="s">
        <v>61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 t="s">
        <v>21</v>
      </c>
      <c r="N3411" t="s">
        <v>62</v>
      </c>
      <c r="O3411" t="s">
        <v>73</v>
      </c>
      <c r="P3411" t="s">
        <v>70</v>
      </c>
      <c r="Q3411" t="s">
        <v>65</v>
      </c>
    </row>
    <row r="3412" spans="1:17" x14ac:dyDescent="0.25">
      <c r="A3412">
        <v>15595937</v>
      </c>
      <c r="B3412">
        <v>430</v>
      </c>
      <c r="C3412" t="s">
        <v>15</v>
      </c>
      <c r="D3412" t="s">
        <v>74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 t="s">
        <v>20</v>
      </c>
      <c r="N3412" t="s">
        <v>68</v>
      </c>
      <c r="O3412" t="s">
        <v>73</v>
      </c>
      <c r="P3412" t="s">
        <v>64</v>
      </c>
      <c r="Q3412" t="s">
        <v>67</v>
      </c>
    </row>
    <row r="3413" spans="1:17" x14ac:dyDescent="0.25">
      <c r="A3413">
        <v>15815628</v>
      </c>
      <c r="B3413">
        <v>711</v>
      </c>
      <c r="C3413" t="s">
        <v>14</v>
      </c>
      <c r="D3413" t="s">
        <v>61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  <c r="M3413" t="s">
        <v>20</v>
      </c>
      <c r="N3413" t="s">
        <v>71</v>
      </c>
      <c r="O3413" t="s">
        <v>73</v>
      </c>
      <c r="P3413" t="s">
        <v>70</v>
      </c>
      <c r="Q3413" t="s">
        <v>67</v>
      </c>
    </row>
    <row r="3414" spans="1:17" x14ac:dyDescent="0.25">
      <c r="A3414">
        <v>15782802</v>
      </c>
      <c r="B3414">
        <v>582</v>
      </c>
      <c r="C3414" t="s">
        <v>15</v>
      </c>
      <c r="D3414" t="s">
        <v>74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 t="s">
        <v>19</v>
      </c>
      <c r="N3414" t="s">
        <v>62</v>
      </c>
      <c r="O3414" t="s">
        <v>73</v>
      </c>
      <c r="P3414" t="s">
        <v>70</v>
      </c>
      <c r="Q3414" t="s">
        <v>67</v>
      </c>
    </row>
    <row r="3415" spans="1:17" x14ac:dyDescent="0.25">
      <c r="A3415">
        <v>15627412</v>
      </c>
      <c r="B3415">
        <v>605</v>
      </c>
      <c r="C3415" t="s">
        <v>14</v>
      </c>
      <c r="D3415" t="s">
        <v>74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 t="s">
        <v>20</v>
      </c>
      <c r="N3415" t="s">
        <v>62</v>
      </c>
      <c r="O3415" t="s">
        <v>63</v>
      </c>
      <c r="P3415" t="s">
        <v>75</v>
      </c>
      <c r="Q3415" t="s">
        <v>67</v>
      </c>
    </row>
    <row r="3416" spans="1:17" x14ac:dyDescent="0.25">
      <c r="A3416">
        <v>15734609</v>
      </c>
      <c r="B3416">
        <v>657</v>
      </c>
      <c r="C3416" t="s">
        <v>14</v>
      </c>
      <c r="D3416" t="s">
        <v>61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 t="s">
        <v>20</v>
      </c>
      <c r="N3416" t="s">
        <v>62</v>
      </c>
      <c r="O3416" t="s">
        <v>63</v>
      </c>
      <c r="P3416" t="s">
        <v>64</v>
      </c>
      <c r="Q3416" t="s">
        <v>67</v>
      </c>
    </row>
    <row r="3417" spans="1:17" x14ac:dyDescent="0.25">
      <c r="A3417">
        <v>15710689</v>
      </c>
      <c r="B3417">
        <v>578</v>
      </c>
      <c r="C3417" t="s">
        <v>16</v>
      </c>
      <c r="D3417" t="s">
        <v>74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 t="s">
        <v>21</v>
      </c>
      <c r="N3417" t="s">
        <v>68</v>
      </c>
      <c r="O3417" t="s">
        <v>66</v>
      </c>
      <c r="P3417" t="s">
        <v>70</v>
      </c>
      <c r="Q3417" t="s">
        <v>65</v>
      </c>
    </row>
    <row r="3418" spans="1:17" x14ac:dyDescent="0.25">
      <c r="A3418">
        <v>15565806</v>
      </c>
      <c r="B3418">
        <v>532</v>
      </c>
      <c r="C3418" t="s">
        <v>14</v>
      </c>
      <c r="D3418" t="s">
        <v>74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 t="s">
        <v>20</v>
      </c>
      <c r="N3418" t="s">
        <v>68</v>
      </c>
      <c r="O3418" t="s">
        <v>63</v>
      </c>
      <c r="P3418" t="s">
        <v>76</v>
      </c>
      <c r="Q3418" t="s">
        <v>67</v>
      </c>
    </row>
    <row r="3419" spans="1:17" x14ac:dyDescent="0.25">
      <c r="A3419">
        <v>15815530</v>
      </c>
      <c r="B3419">
        <v>612</v>
      </c>
      <c r="C3419" t="s">
        <v>14</v>
      </c>
      <c r="D3419" t="s">
        <v>61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 t="s">
        <v>21</v>
      </c>
      <c r="N3419" t="s">
        <v>62</v>
      </c>
      <c r="O3419" t="s">
        <v>66</v>
      </c>
      <c r="P3419" t="s">
        <v>76</v>
      </c>
      <c r="Q3419" t="s">
        <v>67</v>
      </c>
    </row>
    <row r="3420" spans="1:17" x14ac:dyDescent="0.25">
      <c r="A3420">
        <v>15632272</v>
      </c>
      <c r="B3420">
        <v>792</v>
      </c>
      <c r="C3420" t="s">
        <v>14</v>
      </c>
      <c r="D3420" t="s">
        <v>61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 t="s">
        <v>21</v>
      </c>
      <c r="N3420" t="s">
        <v>77</v>
      </c>
      <c r="O3420" t="s">
        <v>63</v>
      </c>
      <c r="P3420" t="s">
        <v>64</v>
      </c>
      <c r="Q3420" t="s">
        <v>67</v>
      </c>
    </row>
    <row r="3421" spans="1:17" x14ac:dyDescent="0.25">
      <c r="A3421">
        <v>15684103</v>
      </c>
      <c r="B3421">
        <v>674</v>
      </c>
      <c r="C3421" t="s">
        <v>14</v>
      </c>
      <c r="D3421" t="s">
        <v>61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 t="s">
        <v>19</v>
      </c>
      <c r="N3421" t="s">
        <v>71</v>
      </c>
      <c r="O3421" t="s">
        <v>63</v>
      </c>
      <c r="P3421" t="s">
        <v>76</v>
      </c>
      <c r="Q3421" t="s">
        <v>67</v>
      </c>
    </row>
    <row r="3422" spans="1:17" x14ac:dyDescent="0.25">
      <c r="A3422">
        <v>15654519</v>
      </c>
      <c r="B3422">
        <v>680</v>
      </c>
      <c r="C3422" t="s">
        <v>14</v>
      </c>
      <c r="D3422" t="s">
        <v>74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 t="s">
        <v>20</v>
      </c>
      <c r="N3422" t="s">
        <v>71</v>
      </c>
      <c r="O3422" t="s">
        <v>63</v>
      </c>
      <c r="P3422" t="s">
        <v>64</v>
      </c>
      <c r="Q3422" t="s">
        <v>67</v>
      </c>
    </row>
    <row r="3423" spans="1:17" x14ac:dyDescent="0.25">
      <c r="A3423">
        <v>15767722</v>
      </c>
      <c r="B3423">
        <v>593</v>
      </c>
      <c r="C3423" t="s">
        <v>14</v>
      </c>
      <c r="D3423" t="s">
        <v>61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 t="s">
        <v>20</v>
      </c>
      <c r="N3423" t="s">
        <v>62</v>
      </c>
      <c r="O3423" t="s">
        <v>73</v>
      </c>
      <c r="P3423" t="s">
        <v>64</v>
      </c>
      <c r="Q3423" t="s">
        <v>67</v>
      </c>
    </row>
    <row r="3424" spans="1:17" x14ac:dyDescent="0.25">
      <c r="A3424">
        <v>15654346</v>
      </c>
      <c r="B3424">
        <v>679</v>
      </c>
      <c r="C3424" t="s">
        <v>15</v>
      </c>
      <c r="D3424" t="s">
        <v>74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 t="s">
        <v>20</v>
      </c>
      <c r="N3424" t="s">
        <v>71</v>
      </c>
      <c r="O3424" t="s">
        <v>73</v>
      </c>
      <c r="P3424" t="s">
        <v>64</v>
      </c>
      <c r="Q3424" t="s">
        <v>67</v>
      </c>
    </row>
    <row r="3425" spans="1:17" x14ac:dyDescent="0.25">
      <c r="A3425">
        <v>15660147</v>
      </c>
      <c r="B3425">
        <v>493</v>
      </c>
      <c r="C3425" t="s">
        <v>16</v>
      </c>
      <c r="D3425" t="s">
        <v>74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  <c r="M3425" t="s">
        <v>20</v>
      </c>
      <c r="N3425" t="s">
        <v>68</v>
      </c>
      <c r="O3425" t="s">
        <v>66</v>
      </c>
      <c r="P3425" t="s">
        <v>70</v>
      </c>
      <c r="Q3425" t="s">
        <v>67</v>
      </c>
    </row>
    <row r="3426" spans="1:17" x14ac:dyDescent="0.25">
      <c r="A3426">
        <v>15814998</v>
      </c>
      <c r="B3426">
        <v>688</v>
      </c>
      <c r="C3426" t="s">
        <v>16</v>
      </c>
      <c r="D3426" t="s">
        <v>74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 t="s">
        <v>21</v>
      </c>
      <c r="N3426" t="s">
        <v>71</v>
      </c>
      <c r="O3426" t="s">
        <v>63</v>
      </c>
      <c r="P3426" t="s">
        <v>75</v>
      </c>
      <c r="Q3426" t="s">
        <v>67</v>
      </c>
    </row>
    <row r="3427" spans="1:17" x14ac:dyDescent="0.25">
      <c r="A3427">
        <v>15802207</v>
      </c>
      <c r="B3427">
        <v>769</v>
      </c>
      <c r="C3427" t="s">
        <v>15</v>
      </c>
      <c r="D3427" t="s">
        <v>74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  <c r="M3427" t="s">
        <v>21</v>
      </c>
      <c r="N3427" t="s">
        <v>77</v>
      </c>
      <c r="O3427" t="s">
        <v>73</v>
      </c>
      <c r="P3427" t="s">
        <v>75</v>
      </c>
      <c r="Q3427" t="s">
        <v>67</v>
      </c>
    </row>
    <row r="3428" spans="1:17" x14ac:dyDescent="0.25">
      <c r="A3428">
        <v>15658668</v>
      </c>
      <c r="B3428">
        <v>581</v>
      </c>
      <c r="C3428" t="s">
        <v>16</v>
      </c>
      <c r="D3428" t="s">
        <v>74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  <c r="M3428" t="s">
        <v>21</v>
      </c>
      <c r="N3428" t="s">
        <v>62</v>
      </c>
      <c r="O3428" t="s">
        <v>63</v>
      </c>
      <c r="P3428" t="s">
        <v>76</v>
      </c>
      <c r="Q3428" t="s">
        <v>67</v>
      </c>
    </row>
    <row r="3429" spans="1:17" x14ac:dyDescent="0.25">
      <c r="A3429">
        <v>15715079</v>
      </c>
      <c r="B3429">
        <v>465</v>
      </c>
      <c r="C3429" t="s">
        <v>14</v>
      </c>
      <c r="D3429" t="s">
        <v>74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 t="s">
        <v>21</v>
      </c>
      <c r="N3429" t="s">
        <v>68</v>
      </c>
      <c r="O3429" t="s">
        <v>73</v>
      </c>
      <c r="P3429" t="s">
        <v>76</v>
      </c>
      <c r="Q3429" t="s">
        <v>67</v>
      </c>
    </row>
    <row r="3430" spans="1:17" x14ac:dyDescent="0.25">
      <c r="A3430">
        <v>15570360</v>
      </c>
      <c r="B3430">
        <v>641</v>
      </c>
      <c r="C3430" t="s">
        <v>14</v>
      </c>
      <c r="D3430" t="s">
        <v>61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 t="s">
        <v>20</v>
      </c>
      <c r="N3430" t="s">
        <v>62</v>
      </c>
      <c r="O3430" t="s">
        <v>63</v>
      </c>
      <c r="P3430" t="s">
        <v>75</v>
      </c>
      <c r="Q3430" t="s">
        <v>67</v>
      </c>
    </row>
    <row r="3431" spans="1:17" x14ac:dyDescent="0.25">
      <c r="A3431">
        <v>15674678</v>
      </c>
      <c r="B3431">
        <v>731</v>
      </c>
      <c r="C3431" t="s">
        <v>15</v>
      </c>
      <c r="D3431" t="s">
        <v>61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 t="s">
        <v>21</v>
      </c>
      <c r="N3431" t="s">
        <v>71</v>
      </c>
      <c r="O3431" t="s">
        <v>66</v>
      </c>
      <c r="P3431" t="s">
        <v>76</v>
      </c>
      <c r="Q3431" t="s">
        <v>65</v>
      </c>
    </row>
    <row r="3432" spans="1:17" x14ac:dyDescent="0.25">
      <c r="A3432">
        <v>15780925</v>
      </c>
      <c r="B3432">
        <v>625</v>
      </c>
      <c r="C3432" t="s">
        <v>14</v>
      </c>
      <c r="D3432" t="s">
        <v>74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  <c r="M3432" t="s">
        <v>20</v>
      </c>
      <c r="N3432" t="s">
        <v>62</v>
      </c>
      <c r="O3432" t="s">
        <v>69</v>
      </c>
      <c r="P3432" t="s">
        <v>64</v>
      </c>
      <c r="Q3432" t="s">
        <v>67</v>
      </c>
    </row>
    <row r="3433" spans="1:17" x14ac:dyDescent="0.25">
      <c r="A3433">
        <v>15688193</v>
      </c>
      <c r="B3433">
        <v>468</v>
      </c>
      <c r="C3433" t="s">
        <v>14</v>
      </c>
      <c r="D3433" t="s">
        <v>74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 t="s">
        <v>20</v>
      </c>
      <c r="N3433" t="s">
        <v>68</v>
      </c>
      <c r="O3433" t="s">
        <v>66</v>
      </c>
      <c r="P3433" t="s">
        <v>75</v>
      </c>
      <c r="Q3433" t="s">
        <v>67</v>
      </c>
    </row>
    <row r="3434" spans="1:17" x14ac:dyDescent="0.25">
      <c r="A3434">
        <v>15778219</v>
      </c>
      <c r="B3434">
        <v>790</v>
      </c>
      <c r="C3434" t="s">
        <v>14</v>
      </c>
      <c r="D3434" t="s">
        <v>74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 t="s">
        <v>19</v>
      </c>
      <c r="N3434" t="s">
        <v>77</v>
      </c>
      <c r="O3434" t="s">
        <v>63</v>
      </c>
      <c r="P3434" t="s">
        <v>75</v>
      </c>
      <c r="Q3434" t="s">
        <v>67</v>
      </c>
    </row>
    <row r="3435" spans="1:17" x14ac:dyDescent="0.25">
      <c r="A3435">
        <v>15696514</v>
      </c>
      <c r="B3435">
        <v>587</v>
      </c>
      <c r="C3435" t="s">
        <v>15</v>
      </c>
      <c r="D3435" t="s">
        <v>61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 t="s">
        <v>20</v>
      </c>
      <c r="N3435" t="s">
        <v>62</v>
      </c>
      <c r="O3435" t="s">
        <v>73</v>
      </c>
      <c r="P3435" t="s">
        <v>70</v>
      </c>
      <c r="Q3435" t="s">
        <v>67</v>
      </c>
    </row>
    <row r="3436" spans="1:17" x14ac:dyDescent="0.25">
      <c r="A3436">
        <v>15712303</v>
      </c>
      <c r="B3436">
        <v>692</v>
      </c>
      <c r="C3436" t="s">
        <v>14</v>
      </c>
      <c r="D3436" t="s">
        <v>74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 t="s">
        <v>23</v>
      </c>
      <c r="N3436" t="s">
        <v>71</v>
      </c>
      <c r="O3436" t="s">
        <v>69</v>
      </c>
      <c r="P3436" t="s">
        <v>75</v>
      </c>
      <c r="Q3436" t="s">
        <v>67</v>
      </c>
    </row>
    <row r="3437" spans="1:17" x14ac:dyDescent="0.25">
      <c r="A3437">
        <v>15719090</v>
      </c>
      <c r="B3437">
        <v>676</v>
      </c>
      <c r="C3437" t="s">
        <v>15</v>
      </c>
      <c r="D3437" t="s">
        <v>61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 t="s">
        <v>20</v>
      </c>
      <c r="N3437" t="s">
        <v>71</v>
      </c>
      <c r="O3437" t="s">
        <v>66</v>
      </c>
      <c r="P3437" t="s">
        <v>75</v>
      </c>
      <c r="Q3437" t="s">
        <v>67</v>
      </c>
    </row>
    <row r="3438" spans="1:17" x14ac:dyDescent="0.25">
      <c r="A3438">
        <v>15735632</v>
      </c>
      <c r="B3438">
        <v>571</v>
      </c>
      <c r="C3438" t="s">
        <v>14</v>
      </c>
      <c r="D3438" t="s">
        <v>74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 t="s">
        <v>21</v>
      </c>
      <c r="N3438" t="s">
        <v>68</v>
      </c>
      <c r="O3438" t="s">
        <v>63</v>
      </c>
      <c r="P3438" t="s">
        <v>70</v>
      </c>
      <c r="Q3438" t="s">
        <v>67</v>
      </c>
    </row>
    <row r="3439" spans="1:17" x14ac:dyDescent="0.25">
      <c r="A3439">
        <v>15619436</v>
      </c>
      <c r="B3439">
        <v>700</v>
      </c>
      <c r="C3439" t="s">
        <v>14</v>
      </c>
      <c r="D3439" t="s">
        <v>61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 t="s">
        <v>20</v>
      </c>
      <c r="N3439" t="s">
        <v>71</v>
      </c>
      <c r="O3439" t="s">
        <v>63</v>
      </c>
      <c r="P3439" t="s">
        <v>75</v>
      </c>
      <c r="Q3439" t="s">
        <v>67</v>
      </c>
    </row>
    <row r="3440" spans="1:17" x14ac:dyDescent="0.25">
      <c r="A3440">
        <v>15722404</v>
      </c>
      <c r="B3440">
        <v>445</v>
      </c>
      <c r="C3440" t="s">
        <v>14</v>
      </c>
      <c r="D3440" t="s">
        <v>61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 t="s">
        <v>20</v>
      </c>
      <c r="N3440" t="s">
        <v>68</v>
      </c>
      <c r="O3440" t="s">
        <v>63</v>
      </c>
      <c r="P3440" t="s">
        <v>75</v>
      </c>
      <c r="Q3440" t="s">
        <v>67</v>
      </c>
    </row>
    <row r="3441" spans="1:17" x14ac:dyDescent="0.25">
      <c r="A3441">
        <v>15662063</v>
      </c>
      <c r="B3441">
        <v>746</v>
      </c>
      <c r="C3441" t="s">
        <v>14</v>
      </c>
      <c r="D3441" t="s">
        <v>74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 t="s">
        <v>20</v>
      </c>
      <c r="N3441" t="s">
        <v>77</v>
      </c>
      <c r="O3441" t="s">
        <v>73</v>
      </c>
      <c r="P3441" t="s">
        <v>70</v>
      </c>
      <c r="Q3441" t="s">
        <v>67</v>
      </c>
    </row>
    <row r="3442" spans="1:17" x14ac:dyDescent="0.25">
      <c r="A3442">
        <v>15745605</v>
      </c>
      <c r="B3442">
        <v>722</v>
      </c>
      <c r="C3442" t="s">
        <v>14</v>
      </c>
      <c r="D3442" t="s">
        <v>61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 t="s">
        <v>21</v>
      </c>
      <c r="N3442" t="s">
        <v>71</v>
      </c>
      <c r="O3442" t="s">
        <v>66</v>
      </c>
      <c r="P3442" t="s">
        <v>64</v>
      </c>
      <c r="Q3442" t="s">
        <v>65</v>
      </c>
    </row>
    <row r="3443" spans="1:17" x14ac:dyDescent="0.25">
      <c r="A3443">
        <v>15636658</v>
      </c>
      <c r="B3443">
        <v>596</v>
      </c>
      <c r="C3443" t="s">
        <v>14</v>
      </c>
      <c r="D3443" t="s">
        <v>74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 t="s">
        <v>20</v>
      </c>
      <c r="N3443" t="s">
        <v>62</v>
      </c>
      <c r="O3443" t="s">
        <v>63</v>
      </c>
      <c r="P3443" t="s">
        <v>64</v>
      </c>
      <c r="Q3443" t="s">
        <v>67</v>
      </c>
    </row>
    <row r="3444" spans="1:17" x14ac:dyDescent="0.25">
      <c r="A3444">
        <v>15784130</v>
      </c>
      <c r="B3444">
        <v>850</v>
      </c>
      <c r="C3444" t="s">
        <v>15</v>
      </c>
      <c r="D3444" t="s">
        <v>61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 t="s">
        <v>20</v>
      </c>
      <c r="N3444" t="s">
        <v>72</v>
      </c>
      <c r="O3444" t="s">
        <v>69</v>
      </c>
      <c r="P3444" t="s">
        <v>70</v>
      </c>
      <c r="Q3444" t="s">
        <v>67</v>
      </c>
    </row>
    <row r="3445" spans="1:17" x14ac:dyDescent="0.25">
      <c r="A3445">
        <v>15606755</v>
      </c>
      <c r="B3445">
        <v>597</v>
      </c>
      <c r="C3445" t="s">
        <v>16</v>
      </c>
      <c r="D3445" t="s">
        <v>61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 t="s">
        <v>21</v>
      </c>
      <c r="N3445" t="s">
        <v>62</v>
      </c>
      <c r="O3445" t="s">
        <v>63</v>
      </c>
      <c r="P3445" t="s">
        <v>75</v>
      </c>
      <c r="Q3445" t="s">
        <v>65</v>
      </c>
    </row>
    <row r="3446" spans="1:17" x14ac:dyDescent="0.25">
      <c r="A3446">
        <v>15801699</v>
      </c>
      <c r="B3446">
        <v>436</v>
      </c>
      <c r="C3446" t="s">
        <v>16</v>
      </c>
      <c r="D3446" t="s">
        <v>74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 t="s">
        <v>21</v>
      </c>
      <c r="N3446" t="s">
        <v>68</v>
      </c>
      <c r="O3446" t="s">
        <v>63</v>
      </c>
      <c r="P3446" t="s">
        <v>75</v>
      </c>
      <c r="Q3446" t="s">
        <v>67</v>
      </c>
    </row>
    <row r="3447" spans="1:17" x14ac:dyDescent="0.25">
      <c r="A3447">
        <v>15784097</v>
      </c>
      <c r="B3447">
        <v>660</v>
      </c>
      <c r="C3447" t="s">
        <v>15</v>
      </c>
      <c r="D3447" t="s">
        <v>74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 t="s">
        <v>19</v>
      </c>
      <c r="N3447" t="s">
        <v>62</v>
      </c>
      <c r="O3447" t="s">
        <v>73</v>
      </c>
      <c r="P3447" t="s">
        <v>64</v>
      </c>
      <c r="Q3447" t="s">
        <v>67</v>
      </c>
    </row>
    <row r="3448" spans="1:17" x14ac:dyDescent="0.25">
      <c r="A3448">
        <v>15764654</v>
      </c>
      <c r="B3448">
        <v>649</v>
      </c>
      <c r="C3448" t="s">
        <v>14</v>
      </c>
      <c r="D3448" t="s">
        <v>74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 t="s">
        <v>20</v>
      </c>
      <c r="N3448" t="s">
        <v>62</v>
      </c>
      <c r="O3448" t="s">
        <v>66</v>
      </c>
      <c r="P3448" t="s">
        <v>76</v>
      </c>
      <c r="Q3448" t="s">
        <v>67</v>
      </c>
    </row>
    <row r="3449" spans="1:17" x14ac:dyDescent="0.25">
      <c r="A3449">
        <v>15612092</v>
      </c>
      <c r="B3449">
        <v>646</v>
      </c>
      <c r="C3449" t="s">
        <v>15</v>
      </c>
      <c r="D3449" t="s">
        <v>74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  <c r="M3449" t="s">
        <v>20</v>
      </c>
      <c r="N3449" t="s">
        <v>62</v>
      </c>
      <c r="O3449" t="s">
        <v>73</v>
      </c>
      <c r="P3449" t="s">
        <v>70</v>
      </c>
      <c r="Q3449" t="s">
        <v>65</v>
      </c>
    </row>
    <row r="3450" spans="1:17" x14ac:dyDescent="0.25">
      <c r="A3450">
        <v>15610903</v>
      </c>
      <c r="B3450">
        <v>560</v>
      </c>
      <c r="C3450" t="s">
        <v>16</v>
      </c>
      <c r="D3450" t="s">
        <v>61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 t="s">
        <v>20</v>
      </c>
      <c r="N3450" t="s">
        <v>68</v>
      </c>
      <c r="O3450" t="s">
        <v>73</v>
      </c>
      <c r="P3450" t="s">
        <v>75</v>
      </c>
      <c r="Q3450" t="s">
        <v>67</v>
      </c>
    </row>
    <row r="3451" spans="1:17" x14ac:dyDescent="0.25">
      <c r="A3451">
        <v>15705777</v>
      </c>
      <c r="B3451">
        <v>710</v>
      </c>
      <c r="C3451" t="s">
        <v>15</v>
      </c>
      <c r="D3451" t="s">
        <v>74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 t="s">
        <v>21</v>
      </c>
      <c r="N3451" t="s">
        <v>71</v>
      </c>
      <c r="O3451" t="s">
        <v>73</v>
      </c>
      <c r="P3451" t="s">
        <v>76</v>
      </c>
      <c r="Q3451" t="s">
        <v>67</v>
      </c>
    </row>
    <row r="3452" spans="1:17" x14ac:dyDescent="0.25">
      <c r="A3452">
        <v>15661936</v>
      </c>
      <c r="B3452">
        <v>513</v>
      </c>
      <c r="C3452" t="s">
        <v>14</v>
      </c>
      <c r="D3452" t="s">
        <v>74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 t="s">
        <v>21</v>
      </c>
      <c r="N3452" t="s">
        <v>68</v>
      </c>
      <c r="O3452" t="s">
        <v>73</v>
      </c>
      <c r="P3452" t="s">
        <v>75</v>
      </c>
      <c r="Q3452" t="s">
        <v>67</v>
      </c>
    </row>
    <row r="3453" spans="1:17" x14ac:dyDescent="0.25">
      <c r="A3453">
        <v>15700864</v>
      </c>
      <c r="B3453">
        <v>607</v>
      </c>
      <c r="C3453" t="s">
        <v>14</v>
      </c>
      <c r="D3453" t="s">
        <v>61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 t="s">
        <v>19</v>
      </c>
      <c r="N3453" t="s">
        <v>62</v>
      </c>
      <c r="O3453" t="s">
        <v>63</v>
      </c>
      <c r="P3453" t="s">
        <v>64</v>
      </c>
      <c r="Q3453" t="s">
        <v>67</v>
      </c>
    </row>
    <row r="3454" spans="1:17" x14ac:dyDescent="0.25">
      <c r="A3454">
        <v>15722965</v>
      </c>
      <c r="B3454">
        <v>757</v>
      </c>
      <c r="C3454" t="s">
        <v>14</v>
      </c>
      <c r="D3454" t="s">
        <v>74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 t="s">
        <v>22</v>
      </c>
      <c r="N3454" t="s">
        <v>77</v>
      </c>
      <c r="O3454" t="s">
        <v>66</v>
      </c>
      <c r="P3454" t="s">
        <v>75</v>
      </c>
      <c r="Q3454" t="s">
        <v>65</v>
      </c>
    </row>
    <row r="3455" spans="1:17" x14ac:dyDescent="0.25">
      <c r="A3455">
        <v>15737521</v>
      </c>
      <c r="B3455">
        <v>619</v>
      </c>
      <c r="C3455" t="s">
        <v>15</v>
      </c>
      <c r="D3455" t="s">
        <v>74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  <c r="M3455" t="s">
        <v>21</v>
      </c>
      <c r="N3455" t="s">
        <v>62</v>
      </c>
      <c r="O3455" t="s">
        <v>73</v>
      </c>
      <c r="P3455" t="s">
        <v>76</v>
      </c>
      <c r="Q3455" t="s">
        <v>67</v>
      </c>
    </row>
    <row r="3456" spans="1:17" x14ac:dyDescent="0.25">
      <c r="A3456">
        <v>15814465</v>
      </c>
      <c r="B3456">
        <v>612</v>
      </c>
      <c r="C3456" t="s">
        <v>14</v>
      </c>
      <c r="D3456" t="s">
        <v>74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 t="s">
        <v>19</v>
      </c>
      <c r="N3456" t="s">
        <v>62</v>
      </c>
      <c r="O3456" t="s">
        <v>69</v>
      </c>
      <c r="P3456" t="s">
        <v>64</v>
      </c>
      <c r="Q3456" t="s">
        <v>67</v>
      </c>
    </row>
    <row r="3457" spans="1:17" x14ac:dyDescent="0.25">
      <c r="A3457">
        <v>15580988</v>
      </c>
      <c r="B3457">
        <v>842</v>
      </c>
      <c r="C3457" t="s">
        <v>14</v>
      </c>
      <c r="D3457" t="s">
        <v>74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 t="s">
        <v>19</v>
      </c>
      <c r="N3457" t="s">
        <v>72</v>
      </c>
      <c r="O3457" t="s">
        <v>63</v>
      </c>
      <c r="P3457" t="s">
        <v>70</v>
      </c>
      <c r="Q3457" t="s">
        <v>67</v>
      </c>
    </row>
    <row r="3458" spans="1:17" x14ac:dyDescent="0.25">
      <c r="A3458">
        <v>15789974</v>
      </c>
      <c r="B3458">
        <v>713</v>
      </c>
      <c r="C3458" t="s">
        <v>14</v>
      </c>
      <c r="D3458" t="s">
        <v>74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 t="s">
        <v>20</v>
      </c>
      <c r="N3458" t="s">
        <v>71</v>
      </c>
      <c r="O3458" t="s">
        <v>66</v>
      </c>
      <c r="P3458" t="s">
        <v>70</v>
      </c>
      <c r="Q3458" t="s">
        <v>65</v>
      </c>
    </row>
    <row r="3459" spans="1:17" x14ac:dyDescent="0.25">
      <c r="A3459">
        <v>15713370</v>
      </c>
      <c r="B3459">
        <v>657</v>
      </c>
      <c r="C3459" t="s">
        <v>16</v>
      </c>
      <c r="D3459" t="s">
        <v>74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 t="s">
        <v>20</v>
      </c>
      <c r="N3459" t="s">
        <v>62</v>
      </c>
      <c r="O3459" t="s">
        <v>69</v>
      </c>
      <c r="P3459" t="s">
        <v>70</v>
      </c>
      <c r="Q3459" t="s">
        <v>65</v>
      </c>
    </row>
    <row r="3460" spans="1:17" x14ac:dyDescent="0.25">
      <c r="A3460">
        <v>15748673</v>
      </c>
      <c r="B3460">
        <v>770</v>
      </c>
      <c r="C3460" t="s">
        <v>14</v>
      </c>
      <c r="D3460" t="s">
        <v>61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  <c r="M3460" t="s">
        <v>20</v>
      </c>
      <c r="N3460" t="s">
        <v>77</v>
      </c>
      <c r="O3460" t="s">
        <v>63</v>
      </c>
      <c r="P3460" t="s">
        <v>76</v>
      </c>
      <c r="Q3460" t="s">
        <v>67</v>
      </c>
    </row>
    <row r="3461" spans="1:17" x14ac:dyDescent="0.25">
      <c r="A3461">
        <v>15754919</v>
      </c>
      <c r="B3461">
        <v>773</v>
      </c>
      <c r="C3461" t="s">
        <v>14</v>
      </c>
      <c r="D3461" t="s">
        <v>61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  <c r="M3461" t="s">
        <v>21</v>
      </c>
      <c r="N3461" t="s">
        <v>77</v>
      </c>
      <c r="O3461" t="s">
        <v>63</v>
      </c>
      <c r="P3461" t="s">
        <v>76</v>
      </c>
      <c r="Q3461" t="s">
        <v>67</v>
      </c>
    </row>
    <row r="3462" spans="1:17" x14ac:dyDescent="0.25">
      <c r="A3462">
        <v>15641662</v>
      </c>
      <c r="B3462">
        <v>470</v>
      </c>
      <c r="C3462" t="s">
        <v>15</v>
      </c>
      <c r="D3462" t="s">
        <v>74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 t="s">
        <v>20</v>
      </c>
      <c r="N3462" t="s">
        <v>68</v>
      </c>
      <c r="O3462" t="s">
        <v>73</v>
      </c>
      <c r="P3462" t="s">
        <v>75</v>
      </c>
      <c r="Q3462" t="s">
        <v>67</v>
      </c>
    </row>
    <row r="3463" spans="1:17" x14ac:dyDescent="0.25">
      <c r="A3463">
        <v>15813422</v>
      </c>
      <c r="B3463">
        <v>781</v>
      </c>
      <c r="C3463" t="s">
        <v>16</v>
      </c>
      <c r="D3463" t="s">
        <v>74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 t="s">
        <v>20</v>
      </c>
      <c r="N3463" t="s">
        <v>77</v>
      </c>
      <c r="O3463" t="s">
        <v>66</v>
      </c>
      <c r="P3463" t="s">
        <v>75</v>
      </c>
      <c r="Q3463" t="s">
        <v>67</v>
      </c>
    </row>
    <row r="3464" spans="1:17" x14ac:dyDescent="0.25">
      <c r="A3464">
        <v>15713596</v>
      </c>
      <c r="B3464">
        <v>428</v>
      </c>
      <c r="C3464" t="s">
        <v>14</v>
      </c>
      <c r="D3464" t="s">
        <v>61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 t="s">
        <v>23</v>
      </c>
      <c r="N3464" t="s">
        <v>68</v>
      </c>
      <c r="O3464" t="s">
        <v>73</v>
      </c>
      <c r="P3464" t="s">
        <v>64</v>
      </c>
      <c r="Q3464" t="s">
        <v>67</v>
      </c>
    </row>
    <row r="3465" spans="1:17" x14ac:dyDescent="0.25">
      <c r="A3465">
        <v>15791216</v>
      </c>
      <c r="B3465">
        <v>600</v>
      </c>
      <c r="C3465" t="s">
        <v>15</v>
      </c>
      <c r="D3465" t="s">
        <v>74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 t="s">
        <v>21</v>
      </c>
      <c r="N3465" t="s">
        <v>62</v>
      </c>
      <c r="O3465" t="s">
        <v>73</v>
      </c>
      <c r="P3465" t="s">
        <v>70</v>
      </c>
      <c r="Q3465" t="s">
        <v>65</v>
      </c>
    </row>
    <row r="3466" spans="1:17" x14ac:dyDescent="0.25">
      <c r="A3466">
        <v>15689031</v>
      </c>
      <c r="B3466">
        <v>697</v>
      </c>
      <c r="C3466" t="s">
        <v>16</v>
      </c>
      <c r="D3466" t="s">
        <v>61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 t="s">
        <v>20</v>
      </c>
      <c r="N3466" t="s">
        <v>71</v>
      </c>
      <c r="O3466" t="s">
        <v>69</v>
      </c>
      <c r="P3466" t="s">
        <v>70</v>
      </c>
      <c r="Q3466" t="s">
        <v>67</v>
      </c>
    </row>
    <row r="3467" spans="1:17" x14ac:dyDescent="0.25">
      <c r="A3467">
        <v>15763704</v>
      </c>
      <c r="B3467">
        <v>692</v>
      </c>
      <c r="C3467" t="s">
        <v>15</v>
      </c>
      <c r="D3467" t="s">
        <v>61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 t="s">
        <v>21</v>
      </c>
      <c r="N3467" t="s">
        <v>71</v>
      </c>
      <c r="O3467" t="s">
        <v>66</v>
      </c>
      <c r="P3467" t="s">
        <v>64</v>
      </c>
      <c r="Q3467" t="s">
        <v>67</v>
      </c>
    </row>
    <row r="3468" spans="1:17" x14ac:dyDescent="0.25">
      <c r="A3468">
        <v>15631339</v>
      </c>
      <c r="B3468">
        <v>791</v>
      </c>
      <c r="C3468" t="s">
        <v>14</v>
      </c>
      <c r="D3468" t="s">
        <v>74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 t="s">
        <v>19</v>
      </c>
      <c r="N3468" t="s">
        <v>77</v>
      </c>
      <c r="O3468" t="s">
        <v>63</v>
      </c>
      <c r="P3468" t="s">
        <v>75</v>
      </c>
      <c r="Q3468" t="s">
        <v>67</v>
      </c>
    </row>
    <row r="3469" spans="1:17" x14ac:dyDescent="0.25">
      <c r="A3469">
        <v>15771509</v>
      </c>
      <c r="B3469">
        <v>538</v>
      </c>
      <c r="C3469" t="s">
        <v>15</v>
      </c>
      <c r="D3469" t="s">
        <v>61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 t="s">
        <v>21</v>
      </c>
      <c r="N3469" t="s">
        <v>68</v>
      </c>
      <c r="O3469" t="s">
        <v>66</v>
      </c>
      <c r="P3469" t="s">
        <v>64</v>
      </c>
      <c r="Q3469" t="s">
        <v>67</v>
      </c>
    </row>
    <row r="3470" spans="1:17" x14ac:dyDescent="0.25">
      <c r="A3470">
        <v>15769586</v>
      </c>
      <c r="B3470">
        <v>820</v>
      </c>
      <c r="C3470" t="s">
        <v>14</v>
      </c>
      <c r="D3470" t="s">
        <v>61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 t="s">
        <v>21</v>
      </c>
      <c r="N3470" t="s">
        <v>72</v>
      </c>
      <c r="O3470" t="s">
        <v>63</v>
      </c>
      <c r="P3470" t="s">
        <v>64</v>
      </c>
      <c r="Q3470" t="s">
        <v>67</v>
      </c>
    </row>
    <row r="3471" spans="1:17" x14ac:dyDescent="0.25">
      <c r="A3471">
        <v>15656096</v>
      </c>
      <c r="B3471">
        <v>679</v>
      </c>
      <c r="C3471" t="s">
        <v>16</v>
      </c>
      <c r="D3471" t="s">
        <v>61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 t="s">
        <v>19</v>
      </c>
      <c r="N3471" t="s">
        <v>71</v>
      </c>
      <c r="O3471" t="s">
        <v>66</v>
      </c>
      <c r="P3471" t="s">
        <v>75</v>
      </c>
      <c r="Q3471" t="s">
        <v>67</v>
      </c>
    </row>
    <row r="3472" spans="1:17" x14ac:dyDescent="0.25">
      <c r="A3472">
        <v>15585280</v>
      </c>
      <c r="B3472">
        <v>649</v>
      </c>
      <c r="C3472" t="s">
        <v>14</v>
      </c>
      <c r="D3472" t="s">
        <v>61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 t="s">
        <v>20</v>
      </c>
      <c r="N3472" t="s">
        <v>62</v>
      </c>
      <c r="O3472" t="s">
        <v>63</v>
      </c>
      <c r="P3472" t="s">
        <v>64</v>
      </c>
      <c r="Q3472" t="s">
        <v>67</v>
      </c>
    </row>
    <row r="3473" spans="1:17" x14ac:dyDescent="0.25">
      <c r="A3473">
        <v>15743582</v>
      </c>
      <c r="B3473">
        <v>632</v>
      </c>
      <c r="C3473" t="s">
        <v>14</v>
      </c>
      <c r="D3473" t="s">
        <v>61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 t="s">
        <v>19</v>
      </c>
      <c r="N3473" t="s">
        <v>62</v>
      </c>
      <c r="O3473" t="s">
        <v>73</v>
      </c>
      <c r="P3473" t="s">
        <v>75</v>
      </c>
      <c r="Q3473" t="s">
        <v>67</v>
      </c>
    </row>
    <row r="3474" spans="1:17" x14ac:dyDescent="0.25">
      <c r="A3474">
        <v>15761692</v>
      </c>
      <c r="B3474">
        <v>594</v>
      </c>
      <c r="C3474" t="s">
        <v>14</v>
      </c>
      <c r="D3474" t="s">
        <v>74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 t="s">
        <v>21</v>
      </c>
      <c r="N3474" t="s">
        <v>62</v>
      </c>
      <c r="O3474" t="s">
        <v>73</v>
      </c>
      <c r="P3474" t="s">
        <v>76</v>
      </c>
      <c r="Q3474" t="s">
        <v>67</v>
      </c>
    </row>
    <row r="3475" spans="1:17" x14ac:dyDescent="0.25">
      <c r="A3475">
        <v>15627840</v>
      </c>
      <c r="B3475">
        <v>682</v>
      </c>
      <c r="C3475" t="s">
        <v>14</v>
      </c>
      <c r="D3475" t="s">
        <v>61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  <c r="M3475" t="s">
        <v>21</v>
      </c>
      <c r="N3475" t="s">
        <v>71</v>
      </c>
      <c r="O3475" t="s">
        <v>63</v>
      </c>
      <c r="P3475" t="s">
        <v>64</v>
      </c>
      <c r="Q3475" t="s">
        <v>65</v>
      </c>
    </row>
    <row r="3476" spans="1:17" x14ac:dyDescent="0.25">
      <c r="A3476">
        <v>15778861</v>
      </c>
      <c r="B3476">
        <v>720</v>
      </c>
      <c r="C3476" t="s">
        <v>16</v>
      </c>
      <c r="D3476" t="s">
        <v>74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  <c r="M3476" t="s">
        <v>20</v>
      </c>
      <c r="N3476" t="s">
        <v>71</v>
      </c>
      <c r="O3476" t="s">
        <v>66</v>
      </c>
      <c r="P3476" t="s">
        <v>70</v>
      </c>
      <c r="Q3476" t="s">
        <v>67</v>
      </c>
    </row>
    <row r="3477" spans="1:17" x14ac:dyDescent="0.25">
      <c r="A3477">
        <v>15770554</v>
      </c>
      <c r="B3477">
        <v>769</v>
      </c>
      <c r="C3477" t="s">
        <v>14</v>
      </c>
      <c r="D3477" t="s">
        <v>74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 t="s">
        <v>20</v>
      </c>
      <c r="N3477" t="s">
        <v>77</v>
      </c>
      <c r="O3477" t="s">
        <v>66</v>
      </c>
      <c r="P3477" t="s">
        <v>75</v>
      </c>
      <c r="Q3477" t="s">
        <v>67</v>
      </c>
    </row>
    <row r="3478" spans="1:17" x14ac:dyDescent="0.25">
      <c r="A3478">
        <v>15806956</v>
      </c>
      <c r="B3478">
        <v>746</v>
      </c>
      <c r="C3478" t="s">
        <v>16</v>
      </c>
      <c r="D3478" t="s">
        <v>74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 t="s">
        <v>20</v>
      </c>
      <c r="N3478" t="s">
        <v>77</v>
      </c>
      <c r="O3478" t="s">
        <v>73</v>
      </c>
      <c r="P3478" t="s">
        <v>64</v>
      </c>
      <c r="Q3478" t="s">
        <v>65</v>
      </c>
    </row>
    <row r="3479" spans="1:17" x14ac:dyDescent="0.25">
      <c r="A3479">
        <v>15701908</v>
      </c>
      <c r="B3479">
        <v>623</v>
      </c>
      <c r="C3479" t="s">
        <v>16</v>
      </c>
      <c r="D3479" t="s">
        <v>61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 t="s">
        <v>21</v>
      </c>
      <c r="N3479" t="s">
        <v>62</v>
      </c>
      <c r="O3479" t="s">
        <v>63</v>
      </c>
      <c r="P3479" t="s">
        <v>70</v>
      </c>
      <c r="Q3479" t="s">
        <v>67</v>
      </c>
    </row>
    <row r="3480" spans="1:17" x14ac:dyDescent="0.25">
      <c r="A3480">
        <v>15736990</v>
      </c>
      <c r="B3480">
        <v>537</v>
      </c>
      <c r="C3480" t="s">
        <v>14</v>
      </c>
      <c r="D3480" t="s">
        <v>74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  <c r="M3480" t="s">
        <v>19</v>
      </c>
      <c r="N3480" t="s">
        <v>68</v>
      </c>
      <c r="O3480" t="s">
        <v>69</v>
      </c>
      <c r="P3480" t="s">
        <v>75</v>
      </c>
      <c r="Q3480" t="s">
        <v>67</v>
      </c>
    </row>
    <row r="3481" spans="1:17" x14ac:dyDescent="0.25">
      <c r="A3481">
        <v>15743714</v>
      </c>
      <c r="B3481">
        <v>468</v>
      </c>
      <c r="C3481" t="s">
        <v>14</v>
      </c>
      <c r="D3481" t="s">
        <v>74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 t="s">
        <v>21</v>
      </c>
      <c r="N3481" t="s">
        <v>68</v>
      </c>
      <c r="O3481" t="s">
        <v>66</v>
      </c>
      <c r="P3481" t="s">
        <v>70</v>
      </c>
      <c r="Q3481" t="s">
        <v>67</v>
      </c>
    </row>
    <row r="3482" spans="1:17" x14ac:dyDescent="0.25">
      <c r="A3482">
        <v>15807993</v>
      </c>
      <c r="B3482">
        <v>588</v>
      </c>
      <c r="C3482" t="s">
        <v>15</v>
      </c>
      <c r="D3482" t="s">
        <v>61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 t="s">
        <v>20</v>
      </c>
      <c r="N3482" t="s">
        <v>62</v>
      </c>
      <c r="O3482" t="s">
        <v>73</v>
      </c>
      <c r="P3482" t="s">
        <v>64</v>
      </c>
      <c r="Q3482" t="s">
        <v>65</v>
      </c>
    </row>
    <row r="3483" spans="1:17" x14ac:dyDescent="0.25">
      <c r="A3483">
        <v>15644686</v>
      </c>
      <c r="B3483">
        <v>729</v>
      </c>
      <c r="C3483" t="s">
        <v>16</v>
      </c>
      <c r="D3483" t="s">
        <v>61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 t="s">
        <v>20</v>
      </c>
      <c r="N3483" t="s">
        <v>71</v>
      </c>
      <c r="O3483" t="s">
        <v>66</v>
      </c>
      <c r="P3483" t="s">
        <v>76</v>
      </c>
      <c r="Q3483" t="s">
        <v>67</v>
      </c>
    </row>
    <row r="3484" spans="1:17" x14ac:dyDescent="0.25">
      <c r="A3484">
        <v>15677377</v>
      </c>
      <c r="B3484">
        <v>543</v>
      </c>
      <c r="C3484" t="s">
        <v>16</v>
      </c>
      <c r="D3484" t="s">
        <v>74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  <c r="M3484" t="s">
        <v>20</v>
      </c>
      <c r="N3484" t="s">
        <v>68</v>
      </c>
      <c r="O3484" t="s">
        <v>63</v>
      </c>
      <c r="P3484" t="s">
        <v>75</v>
      </c>
      <c r="Q3484" t="s">
        <v>67</v>
      </c>
    </row>
    <row r="3485" spans="1:17" x14ac:dyDescent="0.25">
      <c r="A3485">
        <v>15626412</v>
      </c>
      <c r="B3485">
        <v>499</v>
      </c>
      <c r="C3485" t="s">
        <v>16</v>
      </c>
      <c r="D3485" t="s">
        <v>74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 t="s">
        <v>20</v>
      </c>
      <c r="N3485" t="s">
        <v>68</v>
      </c>
      <c r="O3485" t="s">
        <v>63</v>
      </c>
      <c r="P3485" t="s">
        <v>70</v>
      </c>
      <c r="Q3485" t="s">
        <v>67</v>
      </c>
    </row>
    <row r="3486" spans="1:17" x14ac:dyDescent="0.25">
      <c r="A3486">
        <v>15643679</v>
      </c>
      <c r="B3486">
        <v>784</v>
      </c>
      <c r="C3486" t="s">
        <v>15</v>
      </c>
      <c r="D3486" t="s">
        <v>74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 t="s">
        <v>19</v>
      </c>
      <c r="N3486" t="s">
        <v>77</v>
      </c>
      <c r="O3486" t="s">
        <v>66</v>
      </c>
      <c r="P3486" t="s">
        <v>64</v>
      </c>
      <c r="Q3486" t="s">
        <v>67</v>
      </c>
    </row>
    <row r="3487" spans="1:17" x14ac:dyDescent="0.25">
      <c r="A3487">
        <v>15728456</v>
      </c>
      <c r="B3487">
        <v>604</v>
      </c>
      <c r="C3487" t="s">
        <v>14</v>
      </c>
      <c r="D3487" t="s">
        <v>74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 t="s">
        <v>20</v>
      </c>
      <c r="N3487" t="s">
        <v>62</v>
      </c>
      <c r="O3487" t="s">
        <v>63</v>
      </c>
      <c r="P3487" t="s">
        <v>75</v>
      </c>
      <c r="Q3487" t="s">
        <v>65</v>
      </c>
    </row>
    <row r="3488" spans="1:17" x14ac:dyDescent="0.25">
      <c r="A3488">
        <v>15630661</v>
      </c>
      <c r="B3488">
        <v>614</v>
      </c>
      <c r="C3488" t="s">
        <v>16</v>
      </c>
      <c r="D3488" t="s">
        <v>61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 t="s">
        <v>19</v>
      </c>
      <c r="N3488" t="s">
        <v>62</v>
      </c>
      <c r="O3488" t="s">
        <v>66</v>
      </c>
      <c r="P3488" t="s">
        <v>76</v>
      </c>
      <c r="Q3488" t="s">
        <v>67</v>
      </c>
    </row>
    <row r="3489" spans="1:17" x14ac:dyDescent="0.25">
      <c r="A3489">
        <v>15734044</v>
      </c>
      <c r="B3489">
        <v>671</v>
      </c>
      <c r="C3489" t="s">
        <v>14</v>
      </c>
      <c r="D3489" t="s">
        <v>61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 t="s">
        <v>20</v>
      </c>
      <c r="N3489" t="s">
        <v>71</v>
      </c>
      <c r="O3489" t="s">
        <v>66</v>
      </c>
      <c r="P3489" t="s">
        <v>70</v>
      </c>
      <c r="Q3489" t="s">
        <v>67</v>
      </c>
    </row>
    <row r="3490" spans="1:17" x14ac:dyDescent="0.25">
      <c r="A3490">
        <v>15705001</v>
      </c>
      <c r="B3490">
        <v>587</v>
      </c>
      <c r="C3490" t="s">
        <v>16</v>
      </c>
      <c r="D3490" t="s">
        <v>61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 t="s">
        <v>20</v>
      </c>
      <c r="N3490" t="s">
        <v>62</v>
      </c>
      <c r="O3490" t="s">
        <v>66</v>
      </c>
      <c r="P3490" t="s">
        <v>75</v>
      </c>
      <c r="Q3490" t="s">
        <v>67</v>
      </c>
    </row>
    <row r="3491" spans="1:17" x14ac:dyDescent="0.25">
      <c r="A3491">
        <v>15809817</v>
      </c>
      <c r="B3491">
        <v>593</v>
      </c>
      <c r="C3491" t="s">
        <v>16</v>
      </c>
      <c r="D3491" t="s">
        <v>74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 t="s">
        <v>21</v>
      </c>
      <c r="N3491" t="s">
        <v>62</v>
      </c>
      <c r="O3491" t="s">
        <v>63</v>
      </c>
      <c r="P3491" t="s">
        <v>76</v>
      </c>
      <c r="Q3491" t="s">
        <v>67</v>
      </c>
    </row>
    <row r="3492" spans="1:17" x14ac:dyDescent="0.25">
      <c r="A3492">
        <v>15809137</v>
      </c>
      <c r="B3492">
        <v>453</v>
      </c>
      <c r="C3492" t="s">
        <v>14</v>
      </c>
      <c r="D3492" t="s">
        <v>74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 t="s">
        <v>19</v>
      </c>
      <c r="N3492" t="s">
        <v>68</v>
      </c>
      <c r="O3492" t="s">
        <v>63</v>
      </c>
      <c r="P3492" t="s">
        <v>70</v>
      </c>
      <c r="Q3492" t="s">
        <v>65</v>
      </c>
    </row>
    <row r="3493" spans="1:17" x14ac:dyDescent="0.25">
      <c r="A3493">
        <v>15751593</v>
      </c>
      <c r="B3493">
        <v>570</v>
      </c>
      <c r="C3493" t="s">
        <v>15</v>
      </c>
      <c r="D3493" t="s">
        <v>74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 t="s">
        <v>20</v>
      </c>
      <c r="N3493" t="s">
        <v>68</v>
      </c>
      <c r="O3493" t="s">
        <v>66</v>
      </c>
      <c r="P3493" t="s">
        <v>70</v>
      </c>
      <c r="Q3493" t="s">
        <v>67</v>
      </c>
    </row>
    <row r="3494" spans="1:17" x14ac:dyDescent="0.25">
      <c r="A3494">
        <v>15626491</v>
      </c>
      <c r="B3494">
        <v>655</v>
      </c>
      <c r="C3494" t="s">
        <v>14</v>
      </c>
      <c r="D3494" t="s">
        <v>61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  <c r="M3494" t="s">
        <v>21</v>
      </c>
      <c r="N3494" t="s">
        <v>62</v>
      </c>
      <c r="O3494" t="s">
        <v>66</v>
      </c>
      <c r="P3494" t="s">
        <v>70</v>
      </c>
      <c r="Q3494" t="s">
        <v>67</v>
      </c>
    </row>
    <row r="3495" spans="1:17" x14ac:dyDescent="0.25">
      <c r="A3495">
        <v>15765461</v>
      </c>
      <c r="B3495">
        <v>632</v>
      </c>
      <c r="C3495" t="s">
        <v>16</v>
      </c>
      <c r="D3495" t="s">
        <v>74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 t="s">
        <v>21</v>
      </c>
      <c r="N3495" t="s">
        <v>62</v>
      </c>
      <c r="O3495" t="s">
        <v>63</v>
      </c>
      <c r="P3495" t="s">
        <v>75</v>
      </c>
      <c r="Q3495" t="s">
        <v>67</v>
      </c>
    </row>
    <row r="3496" spans="1:17" x14ac:dyDescent="0.25">
      <c r="A3496">
        <v>15568120</v>
      </c>
      <c r="B3496">
        <v>681</v>
      </c>
      <c r="C3496" t="s">
        <v>14</v>
      </c>
      <c r="D3496" t="s">
        <v>61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 t="s">
        <v>20</v>
      </c>
      <c r="N3496" t="s">
        <v>71</v>
      </c>
      <c r="O3496" t="s">
        <v>66</v>
      </c>
      <c r="P3496" t="s">
        <v>70</v>
      </c>
      <c r="Q3496" t="s">
        <v>67</v>
      </c>
    </row>
    <row r="3497" spans="1:17" x14ac:dyDescent="0.25">
      <c r="A3497">
        <v>15787161</v>
      </c>
      <c r="B3497">
        <v>591</v>
      </c>
      <c r="C3497" t="s">
        <v>15</v>
      </c>
      <c r="D3497" t="s">
        <v>74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  <c r="M3497" t="s">
        <v>21</v>
      </c>
      <c r="N3497" t="s">
        <v>62</v>
      </c>
      <c r="O3497" t="s">
        <v>73</v>
      </c>
      <c r="P3497" t="s">
        <v>75</v>
      </c>
      <c r="Q3497" t="s">
        <v>67</v>
      </c>
    </row>
    <row r="3498" spans="1:17" x14ac:dyDescent="0.25">
      <c r="A3498">
        <v>15812324</v>
      </c>
      <c r="B3498">
        <v>779</v>
      </c>
      <c r="C3498" t="s">
        <v>14</v>
      </c>
      <c r="D3498" t="s">
        <v>74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 t="s">
        <v>19</v>
      </c>
      <c r="N3498" t="s">
        <v>77</v>
      </c>
      <c r="O3498" t="s">
        <v>63</v>
      </c>
      <c r="P3498" t="s">
        <v>64</v>
      </c>
      <c r="Q3498" t="s">
        <v>67</v>
      </c>
    </row>
    <row r="3499" spans="1:17" x14ac:dyDescent="0.25">
      <c r="A3499">
        <v>15588944</v>
      </c>
      <c r="B3499">
        <v>456</v>
      </c>
      <c r="C3499" t="s">
        <v>14</v>
      </c>
      <c r="D3499" t="s">
        <v>61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 t="s">
        <v>23</v>
      </c>
      <c r="N3499" t="s">
        <v>68</v>
      </c>
      <c r="O3499" t="s">
        <v>69</v>
      </c>
      <c r="P3499" t="s">
        <v>64</v>
      </c>
      <c r="Q3499" t="s">
        <v>65</v>
      </c>
    </row>
    <row r="3500" spans="1:17" x14ac:dyDescent="0.25">
      <c r="A3500">
        <v>15694253</v>
      </c>
      <c r="B3500">
        <v>686</v>
      </c>
      <c r="C3500" t="s">
        <v>14</v>
      </c>
      <c r="D3500" t="s">
        <v>61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 t="s">
        <v>21</v>
      </c>
      <c r="N3500" t="s">
        <v>71</v>
      </c>
      <c r="O3500" t="s">
        <v>69</v>
      </c>
      <c r="P3500" t="s">
        <v>70</v>
      </c>
      <c r="Q3500" t="s">
        <v>67</v>
      </c>
    </row>
    <row r="3501" spans="1:17" x14ac:dyDescent="0.25">
      <c r="A3501">
        <v>15759566</v>
      </c>
      <c r="B3501">
        <v>617</v>
      </c>
      <c r="C3501" t="s">
        <v>14</v>
      </c>
      <c r="D3501" t="s">
        <v>74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 t="s">
        <v>23</v>
      </c>
      <c r="N3501" t="s">
        <v>62</v>
      </c>
      <c r="O3501" t="s">
        <v>63</v>
      </c>
      <c r="P3501" t="s">
        <v>76</v>
      </c>
      <c r="Q3501" t="s">
        <v>67</v>
      </c>
    </row>
    <row r="3502" spans="1:17" x14ac:dyDescent="0.25">
      <c r="A3502">
        <v>15675675</v>
      </c>
      <c r="B3502">
        <v>850</v>
      </c>
      <c r="C3502" t="s">
        <v>14</v>
      </c>
      <c r="D3502" t="s">
        <v>61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 t="s">
        <v>20</v>
      </c>
      <c r="N3502" t="s">
        <v>72</v>
      </c>
      <c r="O3502" t="s">
        <v>73</v>
      </c>
      <c r="P3502" t="s">
        <v>75</v>
      </c>
      <c r="Q3502" t="s">
        <v>67</v>
      </c>
    </row>
    <row r="3503" spans="1:17" x14ac:dyDescent="0.25">
      <c r="A3503">
        <v>15802060</v>
      </c>
      <c r="B3503">
        <v>646</v>
      </c>
      <c r="C3503" t="s">
        <v>15</v>
      </c>
      <c r="D3503" t="s">
        <v>61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  <c r="M3503" t="s">
        <v>20</v>
      </c>
      <c r="N3503" t="s">
        <v>62</v>
      </c>
      <c r="O3503" t="s">
        <v>73</v>
      </c>
      <c r="P3503" t="s">
        <v>76</v>
      </c>
      <c r="Q3503" t="s">
        <v>67</v>
      </c>
    </row>
    <row r="3504" spans="1:17" x14ac:dyDescent="0.25">
      <c r="A3504">
        <v>15660505</v>
      </c>
      <c r="B3504">
        <v>735</v>
      </c>
      <c r="C3504" t="s">
        <v>15</v>
      </c>
      <c r="D3504" t="s">
        <v>74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 t="s">
        <v>21</v>
      </c>
      <c r="N3504" t="s">
        <v>71</v>
      </c>
      <c r="O3504" t="s">
        <v>73</v>
      </c>
      <c r="P3504" t="s">
        <v>64</v>
      </c>
      <c r="Q3504" t="s">
        <v>65</v>
      </c>
    </row>
    <row r="3505" spans="1:17" x14ac:dyDescent="0.25">
      <c r="A3505">
        <v>15782630</v>
      </c>
      <c r="B3505">
        <v>543</v>
      </c>
      <c r="C3505" t="s">
        <v>14</v>
      </c>
      <c r="D3505" t="s">
        <v>74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 t="s">
        <v>20</v>
      </c>
      <c r="N3505" t="s">
        <v>68</v>
      </c>
      <c r="O3505" t="s">
        <v>73</v>
      </c>
      <c r="P3505" t="s">
        <v>75</v>
      </c>
      <c r="Q3505" t="s">
        <v>67</v>
      </c>
    </row>
    <row r="3506" spans="1:17" x14ac:dyDescent="0.25">
      <c r="A3506">
        <v>15700710</v>
      </c>
      <c r="B3506">
        <v>490</v>
      </c>
      <c r="C3506" t="s">
        <v>14</v>
      </c>
      <c r="D3506" t="s">
        <v>61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 t="s">
        <v>20</v>
      </c>
      <c r="N3506" t="s">
        <v>68</v>
      </c>
      <c r="O3506" t="s">
        <v>73</v>
      </c>
      <c r="P3506" t="s">
        <v>75</v>
      </c>
      <c r="Q3506" t="s">
        <v>67</v>
      </c>
    </row>
    <row r="3507" spans="1:17" x14ac:dyDescent="0.25">
      <c r="A3507">
        <v>15742834</v>
      </c>
      <c r="B3507">
        <v>640</v>
      </c>
      <c r="C3507" t="s">
        <v>14</v>
      </c>
      <c r="D3507" t="s">
        <v>74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 t="s">
        <v>21</v>
      </c>
      <c r="N3507" t="s">
        <v>62</v>
      </c>
      <c r="O3507" t="s">
        <v>63</v>
      </c>
      <c r="P3507" t="s">
        <v>64</v>
      </c>
      <c r="Q3507" t="s">
        <v>67</v>
      </c>
    </row>
    <row r="3508" spans="1:17" x14ac:dyDescent="0.25">
      <c r="A3508">
        <v>15806511</v>
      </c>
      <c r="B3508">
        <v>445</v>
      </c>
      <c r="C3508" t="s">
        <v>16</v>
      </c>
      <c r="D3508" t="s">
        <v>74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 t="s">
        <v>21</v>
      </c>
      <c r="N3508" t="s">
        <v>68</v>
      </c>
      <c r="O3508" t="s">
        <v>63</v>
      </c>
      <c r="P3508" t="s">
        <v>76</v>
      </c>
      <c r="Q3508" t="s">
        <v>67</v>
      </c>
    </row>
    <row r="3509" spans="1:17" x14ac:dyDescent="0.25">
      <c r="A3509">
        <v>15608166</v>
      </c>
      <c r="B3509">
        <v>761</v>
      </c>
      <c r="C3509" t="s">
        <v>14</v>
      </c>
      <c r="D3509" t="s">
        <v>74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  <c r="M3509" t="s">
        <v>20</v>
      </c>
      <c r="N3509" t="s">
        <v>77</v>
      </c>
      <c r="O3509" t="s">
        <v>73</v>
      </c>
      <c r="P3509" t="s">
        <v>76</v>
      </c>
      <c r="Q3509" t="s">
        <v>67</v>
      </c>
    </row>
    <row r="3510" spans="1:17" x14ac:dyDescent="0.25">
      <c r="A3510">
        <v>15614230</v>
      </c>
      <c r="B3510">
        <v>426</v>
      </c>
      <c r="C3510" t="s">
        <v>14</v>
      </c>
      <c r="D3510" t="s">
        <v>61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 t="s">
        <v>20</v>
      </c>
      <c r="N3510" t="s">
        <v>68</v>
      </c>
      <c r="O3510" t="s">
        <v>63</v>
      </c>
      <c r="P3510" t="s">
        <v>75</v>
      </c>
      <c r="Q3510" t="s">
        <v>67</v>
      </c>
    </row>
    <row r="3511" spans="1:17" x14ac:dyDescent="0.25">
      <c r="A3511">
        <v>15729958</v>
      </c>
      <c r="B3511">
        <v>777</v>
      </c>
      <c r="C3511" t="s">
        <v>14</v>
      </c>
      <c r="D3511" t="s">
        <v>74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 t="s">
        <v>20</v>
      </c>
      <c r="N3511" t="s">
        <v>77</v>
      </c>
      <c r="O3511" t="s">
        <v>63</v>
      </c>
      <c r="P3511" t="s">
        <v>64</v>
      </c>
      <c r="Q3511" t="s">
        <v>67</v>
      </c>
    </row>
    <row r="3512" spans="1:17" x14ac:dyDescent="0.25">
      <c r="A3512">
        <v>15800814</v>
      </c>
      <c r="B3512">
        <v>534</v>
      </c>
      <c r="C3512" t="s">
        <v>14</v>
      </c>
      <c r="D3512" t="s">
        <v>74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 t="s">
        <v>20</v>
      </c>
      <c r="N3512" t="s">
        <v>68</v>
      </c>
      <c r="O3512" t="s">
        <v>66</v>
      </c>
      <c r="P3512" t="s">
        <v>64</v>
      </c>
      <c r="Q3512" t="s">
        <v>67</v>
      </c>
    </row>
    <row r="3513" spans="1:17" x14ac:dyDescent="0.25">
      <c r="A3513">
        <v>15674727</v>
      </c>
      <c r="B3513">
        <v>777</v>
      </c>
      <c r="C3513" t="s">
        <v>14</v>
      </c>
      <c r="D3513" t="s">
        <v>61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  <c r="M3513" t="s">
        <v>21</v>
      </c>
      <c r="N3513" t="s">
        <v>77</v>
      </c>
      <c r="O3513" t="s">
        <v>73</v>
      </c>
      <c r="P3513" t="s">
        <v>75</v>
      </c>
      <c r="Q3513" t="s">
        <v>67</v>
      </c>
    </row>
    <row r="3514" spans="1:17" x14ac:dyDescent="0.25">
      <c r="A3514">
        <v>15657779</v>
      </c>
      <c r="B3514">
        <v>806</v>
      </c>
      <c r="C3514" t="s">
        <v>16</v>
      </c>
      <c r="D3514" t="s">
        <v>74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  <c r="M3514" t="s">
        <v>19</v>
      </c>
      <c r="N3514" t="s">
        <v>72</v>
      </c>
      <c r="O3514" t="s">
        <v>63</v>
      </c>
      <c r="P3514" t="s">
        <v>75</v>
      </c>
      <c r="Q3514" t="s">
        <v>67</v>
      </c>
    </row>
    <row r="3515" spans="1:17" x14ac:dyDescent="0.25">
      <c r="A3515">
        <v>15801395</v>
      </c>
      <c r="B3515">
        <v>790</v>
      </c>
      <c r="C3515" t="s">
        <v>14</v>
      </c>
      <c r="D3515" t="s">
        <v>61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 t="s">
        <v>20</v>
      </c>
      <c r="N3515" t="s">
        <v>77</v>
      </c>
      <c r="O3515" t="s">
        <v>73</v>
      </c>
      <c r="P3515" t="s">
        <v>76</v>
      </c>
      <c r="Q3515" t="s">
        <v>67</v>
      </c>
    </row>
    <row r="3516" spans="1:17" x14ac:dyDescent="0.25">
      <c r="A3516">
        <v>15757911</v>
      </c>
      <c r="B3516">
        <v>643</v>
      </c>
      <c r="C3516" t="s">
        <v>16</v>
      </c>
      <c r="D3516" t="s">
        <v>61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 t="s">
        <v>20</v>
      </c>
      <c r="N3516" t="s">
        <v>62</v>
      </c>
      <c r="O3516" t="s">
        <v>63</v>
      </c>
      <c r="P3516" t="s">
        <v>64</v>
      </c>
      <c r="Q3516" t="s">
        <v>67</v>
      </c>
    </row>
    <row r="3517" spans="1:17" x14ac:dyDescent="0.25">
      <c r="A3517">
        <v>15665340</v>
      </c>
      <c r="B3517">
        <v>584</v>
      </c>
      <c r="C3517" t="s">
        <v>16</v>
      </c>
      <c r="D3517" t="s">
        <v>61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 t="s">
        <v>20</v>
      </c>
      <c r="N3517" t="s">
        <v>62</v>
      </c>
      <c r="O3517" t="s">
        <v>63</v>
      </c>
      <c r="P3517" t="s">
        <v>70</v>
      </c>
      <c r="Q3517" t="s">
        <v>67</v>
      </c>
    </row>
    <row r="3518" spans="1:17" x14ac:dyDescent="0.25">
      <c r="A3518">
        <v>15787151</v>
      </c>
      <c r="B3518">
        <v>638</v>
      </c>
      <c r="C3518" t="s">
        <v>14</v>
      </c>
      <c r="D3518" t="s">
        <v>61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 t="s">
        <v>20</v>
      </c>
      <c r="N3518" t="s">
        <v>62</v>
      </c>
      <c r="O3518" t="s">
        <v>63</v>
      </c>
      <c r="P3518" t="s">
        <v>70</v>
      </c>
      <c r="Q3518" t="s">
        <v>67</v>
      </c>
    </row>
    <row r="3519" spans="1:17" x14ac:dyDescent="0.25">
      <c r="A3519">
        <v>15757821</v>
      </c>
      <c r="B3519">
        <v>771</v>
      </c>
      <c r="C3519" t="s">
        <v>16</v>
      </c>
      <c r="D3519" t="s">
        <v>74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  <c r="M3519" t="s">
        <v>19</v>
      </c>
      <c r="N3519" t="s">
        <v>77</v>
      </c>
      <c r="O3519" t="s">
        <v>63</v>
      </c>
      <c r="P3519" t="s">
        <v>64</v>
      </c>
      <c r="Q3519" t="s">
        <v>67</v>
      </c>
    </row>
    <row r="3520" spans="1:17" x14ac:dyDescent="0.25">
      <c r="A3520">
        <v>15600688</v>
      </c>
      <c r="B3520">
        <v>600</v>
      </c>
      <c r="C3520" t="s">
        <v>14</v>
      </c>
      <c r="D3520" t="s">
        <v>61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 t="s">
        <v>20</v>
      </c>
      <c r="N3520" t="s">
        <v>62</v>
      </c>
      <c r="O3520" t="s">
        <v>63</v>
      </c>
      <c r="P3520" t="s">
        <v>75</v>
      </c>
      <c r="Q3520" t="s">
        <v>67</v>
      </c>
    </row>
    <row r="3521" spans="1:17" x14ac:dyDescent="0.25">
      <c r="A3521">
        <v>15594878</v>
      </c>
      <c r="B3521">
        <v>661</v>
      </c>
      <c r="C3521" t="s">
        <v>16</v>
      </c>
      <c r="D3521" t="s">
        <v>61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 t="s">
        <v>21</v>
      </c>
      <c r="N3521" t="s">
        <v>62</v>
      </c>
      <c r="O3521" t="s">
        <v>66</v>
      </c>
      <c r="P3521" t="s">
        <v>75</v>
      </c>
      <c r="Q3521" t="s">
        <v>65</v>
      </c>
    </row>
    <row r="3522" spans="1:17" x14ac:dyDescent="0.25">
      <c r="A3522">
        <v>15569248</v>
      </c>
      <c r="B3522">
        <v>554</v>
      </c>
      <c r="C3522" t="s">
        <v>14</v>
      </c>
      <c r="D3522" t="s">
        <v>61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 t="s">
        <v>21</v>
      </c>
      <c r="N3522" t="s">
        <v>68</v>
      </c>
      <c r="O3522" t="s">
        <v>63</v>
      </c>
      <c r="P3522" t="s">
        <v>76</v>
      </c>
      <c r="Q3522" t="s">
        <v>65</v>
      </c>
    </row>
    <row r="3523" spans="1:17" x14ac:dyDescent="0.25">
      <c r="A3523">
        <v>15812706</v>
      </c>
      <c r="B3523">
        <v>627</v>
      </c>
      <c r="C3523" t="s">
        <v>16</v>
      </c>
      <c r="D3523" t="s">
        <v>74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 t="s">
        <v>21</v>
      </c>
      <c r="N3523" t="s">
        <v>62</v>
      </c>
      <c r="O3523" t="s">
        <v>73</v>
      </c>
      <c r="P3523" t="s">
        <v>75</v>
      </c>
      <c r="Q3523" t="s">
        <v>67</v>
      </c>
    </row>
    <row r="3524" spans="1:17" x14ac:dyDescent="0.25">
      <c r="A3524">
        <v>15645045</v>
      </c>
      <c r="B3524">
        <v>659</v>
      </c>
      <c r="C3524" t="s">
        <v>14</v>
      </c>
      <c r="D3524" t="s">
        <v>61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 t="s">
        <v>20</v>
      </c>
      <c r="N3524" t="s">
        <v>62</v>
      </c>
      <c r="O3524" t="s">
        <v>63</v>
      </c>
      <c r="P3524" t="s">
        <v>76</v>
      </c>
      <c r="Q3524" t="s">
        <v>67</v>
      </c>
    </row>
    <row r="3525" spans="1:17" x14ac:dyDescent="0.25">
      <c r="A3525">
        <v>15766746</v>
      </c>
      <c r="B3525">
        <v>835</v>
      </c>
      <c r="C3525" t="s">
        <v>14</v>
      </c>
      <c r="D3525" t="s">
        <v>74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 t="s">
        <v>20</v>
      </c>
      <c r="N3525" t="s">
        <v>72</v>
      </c>
      <c r="O3525" t="s">
        <v>73</v>
      </c>
      <c r="P3525" t="s">
        <v>70</v>
      </c>
      <c r="Q3525" t="s">
        <v>67</v>
      </c>
    </row>
    <row r="3526" spans="1:17" x14ac:dyDescent="0.25">
      <c r="A3526">
        <v>15700383</v>
      </c>
      <c r="B3526">
        <v>763</v>
      </c>
      <c r="C3526" t="s">
        <v>14</v>
      </c>
      <c r="D3526" t="s">
        <v>61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 t="s">
        <v>20</v>
      </c>
      <c r="N3526" t="s">
        <v>77</v>
      </c>
      <c r="O3526" t="s">
        <v>73</v>
      </c>
      <c r="P3526" t="s">
        <v>70</v>
      </c>
      <c r="Q3526" t="s">
        <v>67</v>
      </c>
    </row>
    <row r="3527" spans="1:17" x14ac:dyDescent="0.25">
      <c r="A3527">
        <v>15632551</v>
      </c>
      <c r="B3527">
        <v>625</v>
      </c>
      <c r="C3527" t="s">
        <v>15</v>
      </c>
      <c r="D3527" t="s">
        <v>74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  <c r="M3527" t="s">
        <v>20</v>
      </c>
      <c r="N3527" t="s">
        <v>62</v>
      </c>
      <c r="O3527" t="s">
        <v>66</v>
      </c>
      <c r="P3527" t="s">
        <v>75</v>
      </c>
      <c r="Q3527" t="s">
        <v>67</v>
      </c>
    </row>
    <row r="3528" spans="1:17" x14ac:dyDescent="0.25">
      <c r="A3528">
        <v>15795129</v>
      </c>
      <c r="B3528">
        <v>799</v>
      </c>
      <c r="C3528" t="s">
        <v>14</v>
      </c>
      <c r="D3528" t="s">
        <v>61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 t="s">
        <v>20</v>
      </c>
      <c r="N3528" t="s">
        <v>77</v>
      </c>
      <c r="O3528" t="s">
        <v>63</v>
      </c>
      <c r="P3528" t="s">
        <v>76</v>
      </c>
      <c r="Q3528" t="s">
        <v>67</v>
      </c>
    </row>
    <row r="3529" spans="1:17" x14ac:dyDescent="0.25">
      <c r="A3529">
        <v>15650545</v>
      </c>
      <c r="B3529">
        <v>849</v>
      </c>
      <c r="C3529" t="s">
        <v>14</v>
      </c>
      <c r="D3529" t="s">
        <v>74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 t="s">
        <v>23</v>
      </c>
      <c r="N3529" t="s">
        <v>72</v>
      </c>
      <c r="O3529" t="s">
        <v>66</v>
      </c>
      <c r="P3529" t="s">
        <v>70</v>
      </c>
      <c r="Q3529" t="s">
        <v>67</v>
      </c>
    </row>
    <row r="3530" spans="1:17" x14ac:dyDescent="0.25">
      <c r="A3530">
        <v>15612769</v>
      </c>
      <c r="B3530">
        <v>692</v>
      </c>
      <c r="C3530" t="s">
        <v>14</v>
      </c>
      <c r="D3530" t="s">
        <v>74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 t="s">
        <v>19</v>
      </c>
      <c r="N3530" t="s">
        <v>71</v>
      </c>
      <c r="O3530" t="s">
        <v>66</v>
      </c>
      <c r="P3530" t="s">
        <v>75</v>
      </c>
      <c r="Q3530" t="s">
        <v>67</v>
      </c>
    </row>
    <row r="3531" spans="1:17" x14ac:dyDescent="0.25">
      <c r="A3531">
        <v>15710853</v>
      </c>
      <c r="B3531">
        <v>623</v>
      </c>
      <c r="C3531" t="s">
        <v>14</v>
      </c>
      <c r="D3531" t="s">
        <v>61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 t="s">
        <v>19</v>
      </c>
      <c r="N3531" t="s">
        <v>62</v>
      </c>
      <c r="O3531" t="s">
        <v>63</v>
      </c>
      <c r="P3531" t="s">
        <v>75</v>
      </c>
      <c r="Q3531" t="s">
        <v>67</v>
      </c>
    </row>
    <row r="3532" spans="1:17" x14ac:dyDescent="0.25">
      <c r="A3532">
        <v>15623712</v>
      </c>
      <c r="B3532">
        <v>453</v>
      </c>
      <c r="C3532" t="s">
        <v>16</v>
      </c>
      <c r="D3532" t="s">
        <v>61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  <c r="M3532" t="s">
        <v>21</v>
      </c>
      <c r="N3532" t="s">
        <v>68</v>
      </c>
      <c r="O3532" t="s">
        <v>63</v>
      </c>
      <c r="P3532" t="s">
        <v>75</v>
      </c>
      <c r="Q3532" t="s">
        <v>65</v>
      </c>
    </row>
    <row r="3533" spans="1:17" x14ac:dyDescent="0.25">
      <c r="A3533">
        <v>15653251</v>
      </c>
      <c r="B3533">
        <v>408</v>
      </c>
      <c r="C3533" t="s">
        <v>14</v>
      </c>
      <c r="D3533" t="s">
        <v>61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 t="s">
        <v>23</v>
      </c>
      <c r="N3533" t="s">
        <v>68</v>
      </c>
      <c r="O3533" t="s">
        <v>66</v>
      </c>
      <c r="P3533" t="s">
        <v>70</v>
      </c>
      <c r="Q3533" t="s">
        <v>65</v>
      </c>
    </row>
    <row r="3534" spans="1:17" x14ac:dyDescent="0.25">
      <c r="A3534">
        <v>15755077</v>
      </c>
      <c r="B3534">
        <v>778</v>
      </c>
      <c r="C3534" t="s">
        <v>15</v>
      </c>
      <c r="D3534" t="s">
        <v>61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 t="s">
        <v>20</v>
      </c>
      <c r="N3534" t="s">
        <v>77</v>
      </c>
      <c r="O3534" t="s">
        <v>73</v>
      </c>
      <c r="P3534" t="s">
        <v>64</v>
      </c>
      <c r="Q3534" t="s">
        <v>65</v>
      </c>
    </row>
    <row r="3535" spans="1:17" x14ac:dyDescent="0.25">
      <c r="A3535">
        <v>15808557</v>
      </c>
      <c r="B3535">
        <v>695</v>
      </c>
      <c r="C3535" t="s">
        <v>14</v>
      </c>
      <c r="D3535" t="s">
        <v>61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 t="s">
        <v>21</v>
      </c>
      <c r="N3535" t="s">
        <v>71</v>
      </c>
      <c r="O3535" t="s">
        <v>63</v>
      </c>
      <c r="P3535" t="s">
        <v>75</v>
      </c>
      <c r="Q3535" t="s">
        <v>65</v>
      </c>
    </row>
    <row r="3536" spans="1:17" x14ac:dyDescent="0.25">
      <c r="A3536">
        <v>15614687</v>
      </c>
      <c r="B3536">
        <v>677</v>
      </c>
      <c r="C3536" t="s">
        <v>15</v>
      </c>
      <c r="D3536" t="s">
        <v>61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 t="s">
        <v>21</v>
      </c>
      <c r="N3536" t="s">
        <v>71</v>
      </c>
      <c r="O3536" t="s">
        <v>73</v>
      </c>
      <c r="P3536" t="s">
        <v>75</v>
      </c>
      <c r="Q3536" t="s">
        <v>67</v>
      </c>
    </row>
    <row r="3537" spans="1:17" x14ac:dyDescent="0.25">
      <c r="A3537">
        <v>15626882</v>
      </c>
      <c r="B3537">
        <v>662</v>
      </c>
      <c r="C3537" t="s">
        <v>16</v>
      </c>
      <c r="D3537" t="s">
        <v>74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 t="s">
        <v>20</v>
      </c>
      <c r="N3537" t="s">
        <v>62</v>
      </c>
      <c r="O3537" t="s">
        <v>66</v>
      </c>
      <c r="P3537" t="s">
        <v>75</v>
      </c>
      <c r="Q3537" t="s">
        <v>67</v>
      </c>
    </row>
    <row r="3538" spans="1:17" x14ac:dyDescent="0.25">
      <c r="A3538">
        <v>15748034</v>
      </c>
      <c r="B3538">
        <v>534</v>
      </c>
      <c r="C3538" t="s">
        <v>14</v>
      </c>
      <c r="D3538" t="s">
        <v>74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 t="s">
        <v>19</v>
      </c>
      <c r="N3538" t="s">
        <v>68</v>
      </c>
      <c r="O3538" t="s">
        <v>69</v>
      </c>
      <c r="P3538" t="s">
        <v>70</v>
      </c>
      <c r="Q3538" t="s">
        <v>67</v>
      </c>
    </row>
    <row r="3539" spans="1:17" x14ac:dyDescent="0.25">
      <c r="A3539">
        <v>15632324</v>
      </c>
      <c r="B3539">
        <v>602</v>
      </c>
      <c r="C3539" t="s">
        <v>14</v>
      </c>
      <c r="D3539" t="s">
        <v>74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  <c r="M3539" t="s">
        <v>22</v>
      </c>
      <c r="N3539" t="s">
        <v>62</v>
      </c>
      <c r="O3539" t="s">
        <v>63</v>
      </c>
      <c r="P3539" t="s">
        <v>70</v>
      </c>
      <c r="Q3539" t="s">
        <v>67</v>
      </c>
    </row>
    <row r="3540" spans="1:17" x14ac:dyDescent="0.25">
      <c r="A3540">
        <v>15761023</v>
      </c>
      <c r="B3540">
        <v>554</v>
      </c>
      <c r="C3540" t="s">
        <v>15</v>
      </c>
      <c r="D3540" t="s">
        <v>61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 t="s">
        <v>21</v>
      </c>
      <c r="N3540" t="s">
        <v>68</v>
      </c>
      <c r="O3540" t="s">
        <v>73</v>
      </c>
      <c r="P3540" t="s">
        <v>64</v>
      </c>
      <c r="Q3540" t="s">
        <v>65</v>
      </c>
    </row>
    <row r="3541" spans="1:17" x14ac:dyDescent="0.25">
      <c r="A3541">
        <v>15761453</v>
      </c>
      <c r="B3541">
        <v>667</v>
      </c>
      <c r="C3541" t="s">
        <v>14</v>
      </c>
      <c r="D3541" t="s">
        <v>74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 t="s">
        <v>21</v>
      </c>
      <c r="N3541" t="s">
        <v>62</v>
      </c>
      <c r="O3541" t="s">
        <v>63</v>
      </c>
      <c r="P3541" t="s">
        <v>70</v>
      </c>
      <c r="Q3541" t="s">
        <v>67</v>
      </c>
    </row>
    <row r="3542" spans="1:17" x14ac:dyDescent="0.25">
      <c r="A3542">
        <v>15646726</v>
      </c>
      <c r="B3542">
        <v>672</v>
      </c>
      <c r="C3542" t="s">
        <v>14</v>
      </c>
      <c r="D3542" t="s">
        <v>74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 t="s">
        <v>21</v>
      </c>
      <c r="N3542" t="s">
        <v>71</v>
      </c>
      <c r="O3542" t="s">
        <v>63</v>
      </c>
      <c r="P3542" t="s">
        <v>75</v>
      </c>
      <c r="Q3542" t="s">
        <v>67</v>
      </c>
    </row>
    <row r="3543" spans="1:17" x14ac:dyDescent="0.25">
      <c r="A3543">
        <v>15637169</v>
      </c>
      <c r="B3543">
        <v>838</v>
      </c>
      <c r="C3543" t="s">
        <v>16</v>
      </c>
      <c r="D3543" t="s">
        <v>61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  <c r="M3543" t="s">
        <v>23</v>
      </c>
      <c r="N3543" t="s">
        <v>72</v>
      </c>
      <c r="O3543" t="s">
        <v>73</v>
      </c>
      <c r="P3543" t="s">
        <v>75</v>
      </c>
      <c r="Q3543" t="s">
        <v>67</v>
      </c>
    </row>
    <row r="3544" spans="1:17" x14ac:dyDescent="0.25">
      <c r="A3544">
        <v>15636024</v>
      </c>
      <c r="B3544">
        <v>692</v>
      </c>
      <c r="C3544" t="s">
        <v>16</v>
      </c>
      <c r="D3544" t="s">
        <v>61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  <c r="M3544" t="s">
        <v>20</v>
      </c>
      <c r="N3544" t="s">
        <v>71</v>
      </c>
      <c r="O3544" t="s">
        <v>73</v>
      </c>
      <c r="P3544" t="s">
        <v>75</v>
      </c>
      <c r="Q3544" t="s">
        <v>67</v>
      </c>
    </row>
    <row r="3545" spans="1:17" x14ac:dyDescent="0.25">
      <c r="A3545">
        <v>15801218</v>
      </c>
      <c r="B3545">
        <v>675</v>
      </c>
      <c r="C3545" t="s">
        <v>14</v>
      </c>
      <c r="D3545" t="s">
        <v>74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 t="s">
        <v>21</v>
      </c>
      <c r="N3545" t="s">
        <v>71</v>
      </c>
      <c r="O3545" t="s">
        <v>73</v>
      </c>
      <c r="P3545" t="s">
        <v>70</v>
      </c>
      <c r="Q3545" t="s">
        <v>65</v>
      </c>
    </row>
    <row r="3546" spans="1:17" x14ac:dyDescent="0.25">
      <c r="A3546">
        <v>15642655</v>
      </c>
      <c r="B3546">
        <v>731</v>
      </c>
      <c r="C3546" t="s">
        <v>16</v>
      </c>
      <c r="D3546" t="s">
        <v>74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 t="s">
        <v>20</v>
      </c>
      <c r="N3546" t="s">
        <v>71</v>
      </c>
      <c r="O3546" t="s">
        <v>63</v>
      </c>
      <c r="P3546" t="s">
        <v>64</v>
      </c>
      <c r="Q3546" t="s">
        <v>67</v>
      </c>
    </row>
    <row r="3547" spans="1:17" x14ac:dyDescent="0.25">
      <c r="A3547">
        <v>15690130</v>
      </c>
      <c r="B3547">
        <v>468</v>
      </c>
      <c r="C3547" t="s">
        <v>14</v>
      </c>
      <c r="D3547" t="s">
        <v>61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 t="s">
        <v>20</v>
      </c>
      <c r="N3547" t="s">
        <v>68</v>
      </c>
      <c r="O3547" t="s">
        <v>73</v>
      </c>
      <c r="P3547" t="s">
        <v>70</v>
      </c>
      <c r="Q3547" t="s">
        <v>67</v>
      </c>
    </row>
    <row r="3548" spans="1:17" x14ac:dyDescent="0.25">
      <c r="A3548">
        <v>15653753</v>
      </c>
      <c r="B3548">
        <v>542</v>
      </c>
      <c r="C3548" t="s">
        <v>16</v>
      </c>
      <c r="D3548" t="s">
        <v>74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 t="s">
        <v>21</v>
      </c>
      <c r="N3548" t="s">
        <v>68</v>
      </c>
      <c r="O3548" t="s">
        <v>73</v>
      </c>
      <c r="P3548" t="s">
        <v>70</v>
      </c>
      <c r="Q3548" t="s">
        <v>67</v>
      </c>
    </row>
    <row r="3549" spans="1:17" x14ac:dyDescent="0.25">
      <c r="A3549">
        <v>15641359</v>
      </c>
      <c r="B3549">
        <v>662</v>
      </c>
      <c r="C3549" t="s">
        <v>16</v>
      </c>
      <c r="D3549" t="s">
        <v>61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 t="s">
        <v>20</v>
      </c>
      <c r="N3549" t="s">
        <v>62</v>
      </c>
      <c r="O3549" t="s">
        <v>63</v>
      </c>
      <c r="P3549" t="s">
        <v>70</v>
      </c>
      <c r="Q3549" t="s">
        <v>65</v>
      </c>
    </row>
    <row r="3550" spans="1:17" x14ac:dyDescent="0.25">
      <c r="A3550">
        <v>15776827</v>
      </c>
      <c r="B3550">
        <v>770</v>
      </c>
      <c r="C3550" t="s">
        <v>15</v>
      </c>
      <c r="D3550" t="s">
        <v>74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 t="s">
        <v>20</v>
      </c>
      <c r="N3550" t="s">
        <v>77</v>
      </c>
      <c r="O3550" t="s">
        <v>73</v>
      </c>
      <c r="P3550" t="s">
        <v>75</v>
      </c>
      <c r="Q3550" t="s">
        <v>67</v>
      </c>
    </row>
    <row r="3551" spans="1:17" x14ac:dyDescent="0.25">
      <c r="A3551">
        <v>15647725</v>
      </c>
      <c r="B3551">
        <v>675</v>
      </c>
      <c r="C3551" t="s">
        <v>14</v>
      </c>
      <c r="D3551" t="s">
        <v>61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 t="s">
        <v>23</v>
      </c>
      <c r="N3551" t="s">
        <v>71</v>
      </c>
      <c r="O3551" t="s">
        <v>66</v>
      </c>
      <c r="P3551" t="s">
        <v>75</v>
      </c>
      <c r="Q3551" t="s">
        <v>65</v>
      </c>
    </row>
    <row r="3552" spans="1:17" x14ac:dyDescent="0.25">
      <c r="A3552">
        <v>15648455</v>
      </c>
      <c r="B3552">
        <v>647</v>
      </c>
      <c r="C3552" t="s">
        <v>15</v>
      </c>
      <c r="D3552" t="s">
        <v>74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 t="s">
        <v>22</v>
      </c>
      <c r="N3552" t="s">
        <v>62</v>
      </c>
      <c r="O3552" t="s">
        <v>73</v>
      </c>
      <c r="P3552" t="s">
        <v>75</v>
      </c>
      <c r="Q3552" t="s">
        <v>67</v>
      </c>
    </row>
    <row r="3553" spans="1:17" x14ac:dyDescent="0.25">
      <c r="A3553">
        <v>15580629</v>
      </c>
      <c r="B3553">
        <v>604</v>
      </c>
      <c r="C3553" t="s">
        <v>14</v>
      </c>
      <c r="D3553" t="s">
        <v>74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 t="s">
        <v>20</v>
      </c>
      <c r="N3553" t="s">
        <v>62</v>
      </c>
      <c r="O3553" t="s">
        <v>73</v>
      </c>
      <c r="P3553" t="s">
        <v>70</v>
      </c>
      <c r="Q3553" t="s">
        <v>67</v>
      </c>
    </row>
    <row r="3554" spans="1:17" x14ac:dyDescent="0.25">
      <c r="A3554">
        <v>15730161</v>
      </c>
      <c r="B3554">
        <v>833</v>
      </c>
      <c r="C3554" t="s">
        <v>14</v>
      </c>
      <c r="D3554" t="s">
        <v>61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 t="s">
        <v>20</v>
      </c>
      <c r="N3554" t="s">
        <v>72</v>
      </c>
      <c r="O3554" t="s">
        <v>63</v>
      </c>
      <c r="P3554" t="s">
        <v>75</v>
      </c>
      <c r="Q3554" t="s">
        <v>67</v>
      </c>
    </row>
    <row r="3555" spans="1:17" x14ac:dyDescent="0.25">
      <c r="A3555">
        <v>15626612</v>
      </c>
      <c r="B3555">
        <v>741</v>
      </c>
      <c r="C3555" t="s">
        <v>16</v>
      </c>
      <c r="D3555" t="s">
        <v>74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 t="s">
        <v>21</v>
      </c>
      <c r="N3555" t="s">
        <v>77</v>
      </c>
      <c r="O3555" t="s">
        <v>73</v>
      </c>
      <c r="P3555" t="s">
        <v>75</v>
      </c>
      <c r="Q3555" t="s">
        <v>65</v>
      </c>
    </row>
    <row r="3556" spans="1:17" x14ac:dyDescent="0.25">
      <c r="A3556">
        <v>15662865</v>
      </c>
      <c r="B3556">
        <v>658</v>
      </c>
      <c r="C3556" t="s">
        <v>16</v>
      </c>
      <c r="D3556" t="s">
        <v>74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 t="s">
        <v>20</v>
      </c>
      <c r="N3556" t="s">
        <v>62</v>
      </c>
      <c r="O3556" t="s">
        <v>63</v>
      </c>
      <c r="P3556" t="s">
        <v>64</v>
      </c>
      <c r="Q3556" t="s">
        <v>67</v>
      </c>
    </row>
    <row r="3557" spans="1:17" x14ac:dyDescent="0.25">
      <c r="A3557">
        <v>15629094</v>
      </c>
      <c r="B3557">
        <v>528</v>
      </c>
      <c r="C3557" t="s">
        <v>14</v>
      </c>
      <c r="D3557" t="s">
        <v>61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 t="s">
        <v>20</v>
      </c>
      <c r="N3557" t="s">
        <v>68</v>
      </c>
      <c r="O3557" t="s">
        <v>69</v>
      </c>
      <c r="P3557" t="s">
        <v>64</v>
      </c>
      <c r="Q3557" t="s">
        <v>65</v>
      </c>
    </row>
    <row r="3558" spans="1:17" x14ac:dyDescent="0.25">
      <c r="A3558">
        <v>15651823</v>
      </c>
      <c r="B3558">
        <v>590</v>
      </c>
      <c r="C3558" t="s">
        <v>14</v>
      </c>
      <c r="D3558" t="s">
        <v>61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  <c r="M3558" t="s">
        <v>23</v>
      </c>
      <c r="N3558" t="s">
        <v>62</v>
      </c>
      <c r="O3558" t="s">
        <v>73</v>
      </c>
      <c r="P3558" t="s">
        <v>70</v>
      </c>
      <c r="Q3558" t="s">
        <v>65</v>
      </c>
    </row>
    <row r="3559" spans="1:17" x14ac:dyDescent="0.25">
      <c r="A3559">
        <v>15594827</v>
      </c>
      <c r="B3559">
        <v>675</v>
      </c>
      <c r="C3559" t="s">
        <v>14</v>
      </c>
      <c r="D3559" t="s">
        <v>74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 t="s">
        <v>20</v>
      </c>
      <c r="N3559" t="s">
        <v>71</v>
      </c>
      <c r="O3559" t="s">
        <v>73</v>
      </c>
      <c r="P3559" t="s">
        <v>64</v>
      </c>
      <c r="Q3559" t="s">
        <v>67</v>
      </c>
    </row>
    <row r="3560" spans="1:17" x14ac:dyDescent="0.25">
      <c r="A3560">
        <v>15786392</v>
      </c>
      <c r="B3560">
        <v>765</v>
      </c>
      <c r="C3560" t="s">
        <v>14</v>
      </c>
      <c r="D3560" t="s">
        <v>74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 t="s">
        <v>21</v>
      </c>
      <c r="N3560" t="s">
        <v>77</v>
      </c>
      <c r="O3560" t="s">
        <v>73</v>
      </c>
      <c r="P3560" t="s">
        <v>75</v>
      </c>
      <c r="Q3560" t="s">
        <v>67</v>
      </c>
    </row>
    <row r="3561" spans="1:17" x14ac:dyDescent="0.25">
      <c r="A3561">
        <v>15727353</v>
      </c>
      <c r="B3561">
        <v>650</v>
      </c>
      <c r="C3561" t="s">
        <v>14</v>
      </c>
      <c r="D3561" t="s">
        <v>61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 t="s">
        <v>23</v>
      </c>
      <c r="N3561" t="s">
        <v>62</v>
      </c>
      <c r="O3561" t="s">
        <v>73</v>
      </c>
      <c r="P3561" t="s">
        <v>70</v>
      </c>
      <c r="Q3561" t="s">
        <v>65</v>
      </c>
    </row>
    <row r="3562" spans="1:17" x14ac:dyDescent="0.25">
      <c r="A3562">
        <v>15733777</v>
      </c>
      <c r="B3562">
        <v>817</v>
      </c>
      <c r="C3562" t="s">
        <v>14</v>
      </c>
      <c r="D3562" t="s">
        <v>74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 t="s">
        <v>21</v>
      </c>
      <c r="N3562" t="s">
        <v>72</v>
      </c>
      <c r="O3562" t="s">
        <v>63</v>
      </c>
      <c r="P3562" t="s">
        <v>70</v>
      </c>
      <c r="Q3562" t="s">
        <v>65</v>
      </c>
    </row>
    <row r="3563" spans="1:17" x14ac:dyDescent="0.25">
      <c r="A3563">
        <v>15614302</v>
      </c>
      <c r="B3563">
        <v>699</v>
      </c>
      <c r="C3563" t="s">
        <v>15</v>
      </c>
      <c r="D3563" t="s">
        <v>61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 t="s">
        <v>20</v>
      </c>
      <c r="N3563" t="s">
        <v>71</v>
      </c>
      <c r="O3563" t="s">
        <v>73</v>
      </c>
      <c r="P3563" t="s">
        <v>76</v>
      </c>
      <c r="Q3563" t="s">
        <v>67</v>
      </c>
    </row>
    <row r="3564" spans="1:17" x14ac:dyDescent="0.25">
      <c r="A3564">
        <v>15723263</v>
      </c>
      <c r="B3564">
        <v>495</v>
      </c>
      <c r="C3564" t="s">
        <v>15</v>
      </c>
      <c r="D3564" t="s">
        <v>61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 t="s">
        <v>20</v>
      </c>
      <c r="N3564" t="s">
        <v>68</v>
      </c>
      <c r="O3564" t="s">
        <v>73</v>
      </c>
      <c r="P3564" t="s">
        <v>76</v>
      </c>
      <c r="Q3564" t="s">
        <v>65</v>
      </c>
    </row>
    <row r="3565" spans="1:17" x14ac:dyDescent="0.25">
      <c r="A3565">
        <v>15687270</v>
      </c>
      <c r="B3565">
        <v>491</v>
      </c>
      <c r="C3565" t="s">
        <v>16</v>
      </c>
      <c r="D3565" t="s">
        <v>61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 t="s">
        <v>23</v>
      </c>
      <c r="N3565" t="s">
        <v>68</v>
      </c>
      <c r="O3565" t="s">
        <v>63</v>
      </c>
      <c r="P3565" t="s">
        <v>70</v>
      </c>
      <c r="Q3565" t="s">
        <v>67</v>
      </c>
    </row>
    <row r="3566" spans="1:17" x14ac:dyDescent="0.25">
      <c r="A3566">
        <v>15803121</v>
      </c>
      <c r="B3566">
        <v>847</v>
      </c>
      <c r="C3566" t="s">
        <v>14</v>
      </c>
      <c r="D3566" t="s">
        <v>74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 t="s">
        <v>22</v>
      </c>
      <c r="N3566" t="s">
        <v>72</v>
      </c>
      <c r="O3566" t="s">
        <v>66</v>
      </c>
      <c r="P3566" t="s">
        <v>75</v>
      </c>
      <c r="Q3566" t="s">
        <v>65</v>
      </c>
    </row>
    <row r="3567" spans="1:17" x14ac:dyDescent="0.25">
      <c r="A3567">
        <v>15598700</v>
      </c>
      <c r="B3567">
        <v>676</v>
      </c>
      <c r="C3567" t="s">
        <v>16</v>
      </c>
      <c r="D3567" t="s">
        <v>61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 t="s">
        <v>20</v>
      </c>
      <c r="N3567" t="s">
        <v>71</v>
      </c>
      <c r="O3567" t="s">
        <v>63</v>
      </c>
      <c r="P3567" t="s">
        <v>75</v>
      </c>
      <c r="Q3567" t="s">
        <v>67</v>
      </c>
    </row>
    <row r="3568" spans="1:17" x14ac:dyDescent="0.25">
      <c r="A3568">
        <v>15741875</v>
      </c>
      <c r="B3568">
        <v>746</v>
      </c>
      <c r="C3568" t="s">
        <v>16</v>
      </c>
      <c r="D3568" t="s">
        <v>61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 t="s">
        <v>19</v>
      </c>
      <c r="N3568" t="s">
        <v>77</v>
      </c>
      <c r="O3568" t="s">
        <v>73</v>
      </c>
      <c r="P3568" t="s">
        <v>75</v>
      </c>
      <c r="Q3568" t="s">
        <v>67</v>
      </c>
    </row>
    <row r="3569" spans="1:17" x14ac:dyDescent="0.25">
      <c r="A3569">
        <v>15631709</v>
      </c>
      <c r="B3569">
        <v>470</v>
      </c>
      <c r="C3569" t="s">
        <v>16</v>
      </c>
      <c r="D3569" t="s">
        <v>61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 t="s">
        <v>20</v>
      </c>
      <c r="N3569" t="s">
        <v>68</v>
      </c>
      <c r="O3569" t="s">
        <v>73</v>
      </c>
      <c r="P3569" t="s">
        <v>64</v>
      </c>
      <c r="Q3569" t="s">
        <v>67</v>
      </c>
    </row>
    <row r="3570" spans="1:17" x14ac:dyDescent="0.25">
      <c r="A3570">
        <v>15672970</v>
      </c>
      <c r="B3570">
        <v>714</v>
      </c>
      <c r="C3570" t="s">
        <v>16</v>
      </c>
      <c r="D3570" t="s">
        <v>74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 t="s">
        <v>19</v>
      </c>
      <c r="N3570" t="s">
        <v>71</v>
      </c>
      <c r="O3570" t="s">
        <v>63</v>
      </c>
      <c r="P3570" t="s">
        <v>75</v>
      </c>
      <c r="Q3570" t="s">
        <v>67</v>
      </c>
    </row>
    <row r="3571" spans="1:17" x14ac:dyDescent="0.25">
      <c r="A3571">
        <v>15761670</v>
      </c>
      <c r="B3571">
        <v>695</v>
      </c>
      <c r="C3571" t="s">
        <v>14</v>
      </c>
      <c r="D3571" t="s">
        <v>61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 t="s">
        <v>22</v>
      </c>
      <c r="N3571" t="s">
        <v>71</v>
      </c>
      <c r="O3571" t="s">
        <v>63</v>
      </c>
      <c r="P3571" t="s">
        <v>70</v>
      </c>
      <c r="Q3571" t="s">
        <v>65</v>
      </c>
    </row>
    <row r="3572" spans="1:17" x14ac:dyDescent="0.25">
      <c r="A3572">
        <v>15706005</v>
      </c>
      <c r="B3572">
        <v>674</v>
      </c>
      <c r="C3572" t="s">
        <v>14</v>
      </c>
      <c r="D3572" t="s">
        <v>74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 t="s">
        <v>21</v>
      </c>
      <c r="N3572" t="s">
        <v>71</v>
      </c>
      <c r="O3572" t="s">
        <v>69</v>
      </c>
      <c r="P3572" t="s">
        <v>64</v>
      </c>
      <c r="Q3572" t="s">
        <v>65</v>
      </c>
    </row>
    <row r="3573" spans="1:17" x14ac:dyDescent="0.25">
      <c r="A3573">
        <v>15790336</v>
      </c>
      <c r="B3573">
        <v>664</v>
      </c>
      <c r="C3573" t="s">
        <v>15</v>
      </c>
      <c r="D3573" t="s">
        <v>74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 t="s">
        <v>20</v>
      </c>
      <c r="N3573" t="s">
        <v>62</v>
      </c>
      <c r="O3573" t="s">
        <v>66</v>
      </c>
      <c r="P3573" t="s">
        <v>70</v>
      </c>
      <c r="Q3573" t="s">
        <v>67</v>
      </c>
    </row>
    <row r="3574" spans="1:17" x14ac:dyDescent="0.25">
      <c r="A3574">
        <v>15754267</v>
      </c>
      <c r="B3574">
        <v>697</v>
      </c>
      <c r="C3574" t="s">
        <v>15</v>
      </c>
      <c r="D3574" t="s">
        <v>74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 t="s">
        <v>20</v>
      </c>
      <c r="N3574" t="s">
        <v>71</v>
      </c>
      <c r="O3574" t="s">
        <v>73</v>
      </c>
      <c r="P3574" t="s">
        <v>75</v>
      </c>
      <c r="Q3574" t="s">
        <v>67</v>
      </c>
    </row>
    <row r="3575" spans="1:17" x14ac:dyDescent="0.25">
      <c r="A3575">
        <v>15791988</v>
      </c>
      <c r="B3575">
        <v>670</v>
      </c>
      <c r="C3575" t="s">
        <v>14</v>
      </c>
      <c r="D3575" t="s">
        <v>74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 t="s">
        <v>23</v>
      </c>
      <c r="N3575" t="s">
        <v>71</v>
      </c>
      <c r="O3575" t="s">
        <v>63</v>
      </c>
      <c r="P3575" t="s">
        <v>75</v>
      </c>
      <c r="Q3575" t="s">
        <v>67</v>
      </c>
    </row>
    <row r="3576" spans="1:17" x14ac:dyDescent="0.25">
      <c r="A3576">
        <v>15683375</v>
      </c>
      <c r="B3576">
        <v>541</v>
      </c>
      <c r="C3576" t="s">
        <v>14</v>
      </c>
      <c r="D3576" t="s">
        <v>61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 t="s">
        <v>20</v>
      </c>
      <c r="N3576" t="s">
        <v>68</v>
      </c>
      <c r="O3576" t="s">
        <v>63</v>
      </c>
      <c r="P3576" t="s">
        <v>75</v>
      </c>
      <c r="Q3576" t="s">
        <v>67</v>
      </c>
    </row>
    <row r="3577" spans="1:17" x14ac:dyDescent="0.25">
      <c r="A3577">
        <v>15625151</v>
      </c>
      <c r="B3577">
        <v>640</v>
      </c>
      <c r="C3577" t="s">
        <v>14</v>
      </c>
      <c r="D3577" t="s">
        <v>61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 t="s">
        <v>23</v>
      </c>
      <c r="N3577" t="s">
        <v>62</v>
      </c>
      <c r="O3577" t="s">
        <v>73</v>
      </c>
      <c r="P3577" t="s">
        <v>76</v>
      </c>
      <c r="Q3577" t="s">
        <v>67</v>
      </c>
    </row>
    <row r="3578" spans="1:17" x14ac:dyDescent="0.25">
      <c r="A3578">
        <v>15635285</v>
      </c>
      <c r="B3578">
        <v>647</v>
      </c>
      <c r="C3578" t="s">
        <v>14</v>
      </c>
      <c r="D3578" t="s">
        <v>74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 t="s">
        <v>19</v>
      </c>
      <c r="N3578" t="s">
        <v>62</v>
      </c>
      <c r="O3578" t="s">
        <v>63</v>
      </c>
      <c r="P3578" t="s">
        <v>70</v>
      </c>
      <c r="Q3578" t="s">
        <v>67</v>
      </c>
    </row>
    <row r="3579" spans="1:17" x14ac:dyDescent="0.25">
      <c r="A3579">
        <v>15574296</v>
      </c>
      <c r="B3579">
        <v>757</v>
      </c>
      <c r="C3579" t="s">
        <v>14</v>
      </c>
      <c r="D3579" t="s">
        <v>74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  <c r="M3579" t="s">
        <v>19</v>
      </c>
      <c r="N3579" t="s">
        <v>77</v>
      </c>
      <c r="O3579" t="s">
        <v>66</v>
      </c>
      <c r="P3579" t="s">
        <v>64</v>
      </c>
      <c r="Q3579" t="s">
        <v>67</v>
      </c>
    </row>
    <row r="3580" spans="1:17" x14ac:dyDescent="0.25">
      <c r="A3580">
        <v>15711618</v>
      </c>
      <c r="B3580">
        <v>704</v>
      </c>
      <c r="C3580" t="s">
        <v>15</v>
      </c>
      <c r="D3580" t="s">
        <v>61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 t="s">
        <v>20</v>
      </c>
      <c r="N3580" t="s">
        <v>71</v>
      </c>
      <c r="O3580" t="s">
        <v>73</v>
      </c>
      <c r="P3580" t="s">
        <v>64</v>
      </c>
      <c r="Q3580" t="s">
        <v>65</v>
      </c>
    </row>
    <row r="3581" spans="1:17" x14ac:dyDescent="0.25">
      <c r="A3581">
        <v>15670943</v>
      </c>
      <c r="B3581">
        <v>778</v>
      </c>
      <c r="C3581" t="s">
        <v>15</v>
      </c>
      <c r="D3581" t="s">
        <v>74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 t="s">
        <v>20</v>
      </c>
      <c r="N3581" t="s">
        <v>77</v>
      </c>
      <c r="O3581" t="s">
        <v>69</v>
      </c>
      <c r="P3581" t="s">
        <v>76</v>
      </c>
      <c r="Q3581" t="s">
        <v>67</v>
      </c>
    </row>
    <row r="3582" spans="1:17" x14ac:dyDescent="0.25">
      <c r="A3582">
        <v>15634359</v>
      </c>
      <c r="B3582">
        <v>639</v>
      </c>
      <c r="C3582" t="s">
        <v>15</v>
      </c>
      <c r="D3582" t="s">
        <v>61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 t="s">
        <v>21</v>
      </c>
      <c r="N3582" t="s">
        <v>62</v>
      </c>
      <c r="O3582" t="s">
        <v>66</v>
      </c>
      <c r="P3582" t="s">
        <v>75</v>
      </c>
      <c r="Q3582" t="s">
        <v>67</v>
      </c>
    </row>
    <row r="3583" spans="1:17" x14ac:dyDescent="0.25">
      <c r="A3583">
        <v>15586629</v>
      </c>
      <c r="B3583">
        <v>637</v>
      </c>
      <c r="C3583" t="s">
        <v>14</v>
      </c>
      <c r="D3583" t="s">
        <v>74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  <c r="M3583" t="s">
        <v>20</v>
      </c>
      <c r="N3583" t="s">
        <v>62</v>
      </c>
      <c r="O3583" t="s">
        <v>63</v>
      </c>
      <c r="P3583" t="s">
        <v>75</v>
      </c>
      <c r="Q3583" t="s">
        <v>67</v>
      </c>
    </row>
    <row r="3584" spans="1:17" x14ac:dyDescent="0.25">
      <c r="A3584">
        <v>15588461</v>
      </c>
      <c r="B3584">
        <v>686</v>
      </c>
      <c r="C3584" t="s">
        <v>14</v>
      </c>
      <c r="D3584" t="s">
        <v>74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  <c r="M3584" t="s">
        <v>20</v>
      </c>
      <c r="N3584" t="s">
        <v>71</v>
      </c>
      <c r="O3584" t="s">
        <v>63</v>
      </c>
      <c r="P3584" t="s">
        <v>75</v>
      </c>
      <c r="Q3584" t="s">
        <v>67</v>
      </c>
    </row>
    <row r="3585" spans="1:17" x14ac:dyDescent="0.25">
      <c r="A3585">
        <v>15773221</v>
      </c>
      <c r="B3585">
        <v>577</v>
      </c>
      <c r="C3585" t="s">
        <v>16</v>
      </c>
      <c r="D3585" t="s">
        <v>74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 t="s">
        <v>21</v>
      </c>
      <c r="N3585" t="s">
        <v>68</v>
      </c>
      <c r="O3585" t="s">
        <v>66</v>
      </c>
      <c r="P3585" t="s">
        <v>70</v>
      </c>
      <c r="Q3585" t="s">
        <v>65</v>
      </c>
    </row>
    <row r="3586" spans="1:17" x14ac:dyDescent="0.25">
      <c r="A3586">
        <v>15664227</v>
      </c>
      <c r="B3586">
        <v>506</v>
      </c>
      <c r="C3586" t="s">
        <v>15</v>
      </c>
      <c r="D3586" t="s">
        <v>74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 t="s">
        <v>19</v>
      </c>
      <c r="N3586" t="s">
        <v>68</v>
      </c>
      <c r="O3586" t="s">
        <v>66</v>
      </c>
      <c r="P3586" t="s">
        <v>70</v>
      </c>
      <c r="Q3586" t="s">
        <v>67</v>
      </c>
    </row>
    <row r="3587" spans="1:17" x14ac:dyDescent="0.25">
      <c r="A3587">
        <v>15741745</v>
      </c>
      <c r="B3587">
        <v>757</v>
      </c>
      <c r="C3587" t="s">
        <v>14</v>
      </c>
      <c r="D3587" t="s">
        <v>74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 t="s">
        <v>19</v>
      </c>
      <c r="N3587" t="s">
        <v>77</v>
      </c>
      <c r="O3587" t="s">
        <v>73</v>
      </c>
      <c r="P3587" t="s">
        <v>70</v>
      </c>
      <c r="Q3587" t="s">
        <v>67</v>
      </c>
    </row>
    <row r="3588" spans="1:17" x14ac:dyDescent="0.25">
      <c r="A3588">
        <v>15652626</v>
      </c>
      <c r="B3588">
        <v>826</v>
      </c>
      <c r="C3588" t="s">
        <v>14</v>
      </c>
      <c r="D3588" t="s">
        <v>74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  <c r="M3588" t="s">
        <v>22</v>
      </c>
      <c r="N3588" t="s">
        <v>72</v>
      </c>
      <c r="O3588" t="s">
        <v>73</v>
      </c>
      <c r="P3588" t="s">
        <v>75</v>
      </c>
      <c r="Q3588" t="s">
        <v>67</v>
      </c>
    </row>
    <row r="3589" spans="1:17" x14ac:dyDescent="0.25">
      <c r="A3589">
        <v>15599410</v>
      </c>
      <c r="B3589">
        <v>721</v>
      </c>
      <c r="C3589" t="s">
        <v>14</v>
      </c>
      <c r="D3589" t="s">
        <v>74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 t="s">
        <v>21</v>
      </c>
      <c r="N3589" t="s">
        <v>71</v>
      </c>
      <c r="O3589" t="s">
        <v>63</v>
      </c>
      <c r="P3589" t="s">
        <v>64</v>
      </c>
      <c r="Q3589" t="s">
        <v>67</v>
      </c>
    </row>
    <row r="3590" spans="1:17" x14ac:dyDescent="0.25">
      <c r="A3590">
        <v>15571958</v>
      </c>
      <c r="B3590">
        <v>489</v>
      </c>
      <c r="C3590" t="s">
        <v>16</v>
      </c>
      <c r="D3590" t="s">
        <v>74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 t="s">
        <v>21</v>
      </c>
      <c r="N3590" t="s">
        <v>68</v>
      </c>
      <c r="O3590" t="s">
        <v>69</v>
      </c>
      <c r="P3590" t="s">
        <v>75</v>
      </c>
      <c r="Q3590" t="s">
        <v>67</v>
      </c>
    </row>
    <row r="3591" spans="1:17" x14ac:dyDescent="0.25">
      <c r="A3591">
        <v>15785406</v>
      </c>
      <c r="B3591">
        <v>446</v>
      </c>
      <c r="C3591" t="s">
        <v>14</v>
      </c>
      <c r="D3591" t="s">
        <v>61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 t="s">
        <v>22</v>
      </c>
      <c r="N3591" t="s">
        <v>68</v>
      </c>
      <c r="O3591" t="s">
        <v>73</v>
      </c>
      <c r="P3591" t="s">
        <v>75</v>
      </c>
      <c r="Q3591" t="s">
        <v>67</v>
      </c>
    </row>
    <row r="3592" spans="1:17" x14ac:dyDescent="0.25">
      <c r="A3592">
        <v>15687884</v>
      </c>
      <c r="B3592">
        <v>677</v>
      </c>
      <c r="C3592" t="s">
        <v>14</v>
      </c>
      <c r="D3592" t="s">
        <v>74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 t="s">
        <v>20</v>
      </c>
      <c r="N3592" t="s">
        <v>71</v>
      </c>
      <c r="O3592" t="s">
        <v>66</v>
      </c>
      <c r="P3592" t="s">
        <v>75</v>
      </c>
      <c r="Q3592" t="s">
        <v>67</v>
      </c>
    </row>
    <row r="3593" spans="1:17" x14ac:dyDescent="0.25">
      <c r="A3593">
        <v>15621685</v>
      </c>
      <c r="B3593">
        <v>769</v>
      </c>
      <c r="C3593" t="s">
        <v>14</v>
      </c>
      <c r="D3593" t="s">
        <v>74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 t="s">
        <v>19</v>
      </c>
      <c r="N3593" t="s">
        <v>77</v>
      </c>
      <c r="O3593" t="s">
        <v>73</v>
      </c>
      <c r="P3593" t="s">
        <v>64</v>
      </c>
      <c r="Q3593" t="s">
        <v>67</v>
      </c>
    </row>
    <row r="3594" spans="1:17" x14ac:dyDescent="0.25">
      <c r="A3594">
        <v>15628886</v>
      </c>
      <c r="B3594">
        <v>677</v>
      </c>
      <c r="C3594" t="s">
        <v>16</v>
      </c>
      <c r="D3594" t="s">
        <v>74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  <c r="M3594" t="s">
        <v>22</v>
      </c>
      <c r="N3594" t="s">
        <v>71</v>
      </c>
      <c r="O3594" t="s">
        <v>73</v>
      </c>
      <c r="P3594" t="s">
        <v>75</v>
      </c>
      <c r="Q3594" t="s">
        <v>65</v>
      </c>
    </row>
    <row r="3595" spans="1:17" x14ac:dyDescent="0.25">
      <c r="A3595">
        <v>15699325</v>
      </c>
      <c r="B3595">
        <v>555</v>
      </c>
      <c r="C3595" t="s">
        <v>15</v>
      </c>
      <c r="D3595" t="s">
        <v>61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 t="s">
        <v>23</v>
      </c>
      <c r="N3595" t="s">
        <v>68</v>
      </c>
      <c r="O3595" t="s">
        <v>73</v>
      </c>
      <c r="P3595" t="s">
        <v>76</v>
      </c>
      <c r="Q3595" t="s">
        <v>67</v>
      </c>
    </row>
    <row r="3596" spans="1:17" x14ac:dyDescent="0.25">
      <c r="A3596">
        <v>15578369</v>
      </c>
      <c r="B3596">
        <v>652</v>
      </c>
      <c r="C3596" t="s">
        <v>15</v>
      </c>
      <c r="D3596" t="s">
        <v>61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  <c r="M3596" t="s">
        <v>20</v>
      </c>
      <c r="N3596" t="s">
        <v>62</v>
      </c>
      <c r="O3596" t="s">
        <v>73</v>
      </c>
      <c r="P3596" t="s">
        <v>76</v>
      </c>
      <c r="Q3596" t="s">
        <v>67</v>
      </c>
    </row>
    <row r="3597" spans="1:17" x14ac:dyDescent="0.25">
      <c r="A3597">
        <v>15654156</v>
      </c>
      <c r="B3597">
        <v>722</v>
      </c>
      <c r="C3597" t="s">
        <v>15</v>
      </c>
      <c r="D3597" t="s">
        <v>61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 t="s">
        <v>20</v>
      </c>
      <c r="N3597" t="s">
        <v>71</v>
      </c>
      <c r="O3597" t="s">
        <v>73</v>
      </c>
      <c r="P3597" t="s">
        <v>75</v>
      </c>
      <c r="Q3597" t="s">
        <v>67</v>
      </c>
    </row>
    <row r="3598" spans="1:17" x14ac:dyDescent="0.25">
      <c r="A3598">
        <v>15707199</v>
      </c>
      <c r="B3598">
        <v>643</v>
      </c>
      <c r="C3598" t="s">
        <v>14</v>
      </c>
      <c r="D3598" t="s">
        <v>74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 t="s">
        <v>20</v>
      </c>
      <c r="N3598" t="s">
        <v>62</v>
      </c>
      <c r="O3598" t="s">
        <v>73</v>
      </c>
      <c r="P3598" t="s">
        <v>64</v>
      </c>
      <c r="Q3598" t="s">
        <v>67</v>
      </c>
    </row>
    <row r="3599" spans="1:17" x14ac:dyDescent="0.25">
      <c r="A3599">
        <v>15671630</v>
      </c>
      <c r="B3599">
        <v>796</v>
      </c>
      <c r="C3599" t="s">
        <v>15</v>
      </c>
      <c r="D3599" t="s">
        <v>61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 t="s">
        <v>21</v>
      </c>
      <c r="N3599" t="s">
        <v>77</v>
      </c>
      <c r="O3599" t="s">
        <v>66</v>
      </c>
      <c r="P3599" t="s">
        <v>64</v>
      </c>
      <c r="Q3599" t="s">
        <v>67</v>
      </c>
    </row>
    <row r="3600" spans="1:17" x14ac:dyDescent="0.25">
      <c r="A3600">
        <v>15632079</v>
      </c>
      <c r="B3600">
        <v>720</v>
      </c>
      <c r="C3600" t="s">
        <v>15</v>
      </c>
      <c r="D3600" t="s">
        <v>61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 t="s">
        <v>20</v>
      </c>
      <c r="N3600" t="s">
        <v>71</v>
      </c>
      <c r="O3600" t="s">
        <v>69</v>
      </c>
      <c r="P3600" t="s">
        <v>70</v>
      </c>
      <c r="Q3600" t="s">
        <v>67</v>
      </c>
    </row>
    <row r="3601" spans="1:17" x14ac:dyDescent="0.25">
      <c r="A3601">
        <v>15767921</v>
      </c>
      <c r="B3601">
        <v>613</v>
      </c>
      <c r="C3601" t="s">
        <v>14</v>
      </c>
      <c r="D3601" t="s">
        <v>74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 t="s">
        <v>21</v>
      </c>
      <c r="N3601" t="s">
        <v>62</v>
      </c>
      <c r="O3601" t="s">
        <v>63</v>
      </c>
      <c r="P3601" t="s">
        <v>70</v>
      </c>
      <c r="Q3601" t="s">
        <v>67</v>
      </c>
    </row>
    <row r="3602" spans="1:17" x14ac:dyDescent="0.25">
      <c r="A3602">
        <v>15573599</v>
      </c>
      <c r="B3602">
        <v>506</v>
      </c>
      <c r="C3602" t="s">
        <v>14</v>
      </c>
      <c r="D3602" t="s">
        <v>61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 t="s">
        <v>22</v>
      </c>
      <c r="N3602" t="s">
        <v>68</v>
      </c>
      <c r="O3602" t="s">
        <v>63</v>
      </c>
      <c r="P3602" t="s">
        <v>70</v>
      </c>
      <c r="Q3602" t="s">
        <v>65</v>
      </c>
    </row>
    <row r="3603" spans="1:17" x14ac:dyDescent="0.25">
      <c r="A3603">
        <v>15747208</v>
      </c>
      <c r="B3603">
        <v>608</v>
      </c>
      <c r="C3603" t="s">
        <v>14</v>
      </c>
      <c r="D3603" t="s">
        <v>74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 t="s">
        <v>22</v>
      </c>
      <c r="N3603" t="s">
        <v>62</v>
      </c>
      <c r="O3603" t="s">
        <v>63</v>
      </c>
      <c r="P3603" t="s">
        <v>70</v>
      </c>
      <c r="Q3603" t="s">
        <v>65</v>
      </c>
    </row>
    <row r="3604" spans="1:17" x14ac:dyDescent="0.25">
      <c r="A3604">
        <v>15582762</v>
      </c>
      <c r="B3604">
        <v>667</v>
      </c>
      <c r="C3604" t="s">
        <v>16</v>
      </c>
      <c r="D3604" t="s">
        <v>74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 t="s">
        <v>23</v>
      </c>
      <c r="N3604" t="s">
        <v>62</v>
      </c>
      <c r="O3604" t="s">
        <v>63</v>
      </c>
      <c r="P3604" t="s">
        <v>64</v>
      </c>
      <c r="Q3604" t="s">
        <v>67</v>
      </c>
    </row>
    <row r="3605" spans="1:17" x14ac:dyDescent="0.25">
      <c r="A3605">
        <v>15772528</v>
      </c>
      <c r="B3605">
        <v>750</v>
      </c>
      <c r="C3605" t="s">
        <v>14</v>
      </c>
      <c r="D3605" t="s">
        <v>61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  <c r="M3605" t="s">
        <v>21</v>
      </c>
      <c r="N3605" t="s">
        <v>77</v>
      </c>
      <c r="O3605" t="s">
        <v>73</v>
      </c>
      <c r="P3605" t="s">
        <v>70</v>
      </c>
      <c r="Q3605" t="s">
        <v>65</v>
      </c>
    </row>
    <row r="3606" spans="1:17" x14ac:dyDescent="0.25">
      <c r="A3606">
        <v>15755798</v>
      </c>
      <c r="B3606">
        <v>610</v>
      </c>
      <c r="C3606" t="s">
        <v>14</v>
      </c>
      <c r="D3606" t="s">
        <v>74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 t="s">
        <v>20</v>
      </c>
      <c r="N3606" t="s">
        <v>62</v>
      </c>
      <c r="O3606" t="s">
        <v>73</v>
      </c>
      <c r="P3606" t="s">
        <v>75</v>
      </c>
      <c r="Q3606" t="s">
        <v>67</v>
      </c>
    </row>
    <row r="3607" spans="1:17" x14ac:dyDescent="0.25">
      <c r="A3607">
        <v>15788683</v>
      </c>
      <c r="B3607">
        <v>588</v>
      </c>
      <c r="C3607" t="s">
        <v>15</v>
      </c>
      <c r="D3607" t="s">
        <v>61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 t="s">
        <v>20</v>
      </c>
      <c r="N3607" t="s">
        <v>62</v>
      </c>
      <c r="O3607" t="s">
        <v>73</v>
      </c>
      <c r="P3607" t="s">
        <v>76</v>
      </c>
      <c r="Q3607" t="s">
        <v>67</v>
      </c>
    </row>
    <row r="3608" spans="1:17" x14ac:dyDescent="0.25">
      <c r="A3608">
        <v>15616922</v>
      </c>
      <c r="B3608">
        <v>479</v>
      </c>
      <c r="C3608" t="s">
        <v>14</v>
      </c>
      <c r="D3608" t="s">
        <v>61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 t="s">
        <v>19</v>
      </c>
      <c r="N3608" t="s">
        <v>68</v>
      </c>
      <c r="O3608" t="s">
        <v>63</v>
      </c>
      <c r="P3608" t="s">
        <v>64</v>
      </c>
      <c r="Q3608" t="s">
        <v>67</v>
      </c>
    </row>
    <row r="3609" spans="1:17" x14ac:dyDescent="0.25">
      <c r="A3609">
        <v>15771855</v>
      </c>
      <c r="B3609">
        <v>682</v>
      </c>
      <c r="C3609" t="s">
        <v>14</v>
      </c>
      <c r="D3609" t="s">
        <v>74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 t="s">
        <v>20</v>
      </c>
      <c r="N3609" t="s">
        <v>71</v>
      </c>
      <c r="O3609" t="s">
        <v>63</v>
      </c>
      <c r="P3609" t="s">
        <v>75</v>
      </c>
      <c r="Q3609" t="s">
        <v>67</v>
      </c>
    </row>
    <row r="3610" spans="1:17" x14ac:dyDescent="0.25">
      <c r="A3610">
        <v>15601873</v>
      </c>
      <c r="B3610">
        <v>677</v>
      </c>
      <c r="C3610" t="s">
        <v>14</v>
      </c>
      <c r="D3610" t="s">
        <v>61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 t="s">
        <v>20</v>
      </c>
      <c r="N3610" t="s">
        <v>71</v>
      </c>
      <c r="O3610" t="s">
        <v>63</v>
      </c>
      <c r="P3610" t="s">
        <v>70</v>
      </c>
      <c r="Q3610" t="s">
        <v>67</v>
      </c>
    </row>
    <row r="3611" spans="1:17" x14ac:dyDescent="0.25">
      <c r="A3611">
        <v>15657868</v>
      </c>
      <c r="B3611">
        <v>850</v>
      </c>
      <c r="C3611" t="s">
        <v>15</v>
      </c>
      <c r="D3611" t="s">
        <v>74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 t="s">
        <v>21</v>
      </c>
      <c r="N3611" t="s">
        <v>72</v>
      </c>
      <c r="O3611" t="s">
        <v>66</v>
      </c>
      <c r="P3611" t="s">
        <v>70</v>
      </c>
      <c r="Q3611" t="s">
        <v>67</v>
      </c>
    </row>
    <row r="3612" spans="1:17" x14ac:dyDescent="0.25">
      <c r="A3612">
        <v>15711716</v>
      </c>
      <c r="B3612">
        <v>580</v>
      </c>
      <c r="C3612" t="s">
        <v>14</v>
      </c>
      <c r="D3612" t="s">
        <v>61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 t="s">
        <v>22</v>
      </c>
      <c r="N3612" t="s">
        <v>62</v>
      </c>
      <c r="O3612" t="s">
        <v>73</v>
      </c>
      <c r="P3612" t="s">
        <v>64</v>
      </c>
      <c r="Q3612" t="s">
        <v>65</v>
      </c>
    </row>
    <row r="3613" spans="1:17" x14ac:dyDescent="0.25">
      <c r="A3613">
        <v>15734246</v>
      </c>
      <c r="B3613">
        <v>746</v>
      </c>
      <c r="C3613" t="s">
        <v>14</v>
      </c>
      <c r="D3613" t="s">
        <v>61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 t="s">
        <v>19</v>
      </c>
      <c r="N3613" t="s">
        <v>77</v>
      </c>
      <c r="O3613" t="s">
        <v>69</v>
      </c>
      <c r="P3613" t="s">
        <v>70</v>
      </c>
      <c r="Q3613" t="s">
        <v>67</v>
      </c>
    </row>
    <row r="3614" spans="1:17" x14ac:dyDescent="0.25">
      <c r="A3614">
        <v>15792151</v>
      </c>
      <c r="B3614">
        <v>635</v>
      </c>
      <c r="C3614" t="s">
        <v>16</v>
      </c>
      <c r="D3614" t="s">
        <v>61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 t="s">
        <v>20</v>
      </c>
      <c r="N3614" t="s">
        <v>62</v>
      </c>
      <c r="O3614" t="s">
        <v>63</v>
      </c>
      <c r="P3614" t="s">
        <v>75</v>
      </c>
      <c r="Q3614" t="s">
        <v>67</v>
      </c>
    </row>
    <row r="3615" spans="1:17" x14ac:dyDescent="0.25">
      <c r="A3615">
        <v>15770159</v>
      </c>
      <c r="B3615">
        <v>664</v>
      </c>
      <c r="C3615" t="s">
        <v>15</v>
      </c>
      <c r="D3615" t="s">
        <v>74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 t="s">
        <v>19</v>
      </c>
      <c r="N3615" t="s">
        <v>62</v>
      </c>
      <c r="O3615" t="s">
        <v>69</v>
      </c>
      <c r="P3615" t="s">
        <v>70</v>
      </c>
      <c r="Q3615" t="s">
        <v>67</v>
      </c>
    </row>
    <row r="3616" spans="1:17" x14ac:dyDescent="0.25">
      <c r="A3616">
        <v>15747649</v>
      </c>
      <c r="B3616">
        <v>558</v>
      </c>
      <c r="C3616" t="s">
        <v>15</v>
      </c>
      <c r="D3616" t="s">
        <v>61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  <c r="M3616" t="s">
        <v>20</v>
      </c>
      <c r="N3616" t="s">
        <v>68</v>
      </c>
      <c r="O3616" t="s">
        <v>73</v>
      </c>
      <c r="P3616" t="s">
        <v>64</v>
      </c>
      <c r="Q3616" t="s">
        <v>67</v>
      </c>
    </row>
    <row r="3617" spans="1:17" x14ac:dyDescent="0.25">
      <c r="A3617">
        <v>15639357</v>
      </c>
      <c r="B3617">
        <v>415</v>
      </c>
      <c r="C3617" t="s">
        <v>14</v>
      </c>
      <c r="D3617" t="s">
        <v>74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 t="s">
        <v>21</v>
      </c>
      <c r="N3617" t="s">
        <v>68</v>
      </c>
      <c r="O3617" t="s">
        <v>73</v>
      </c>
      <c r="P3617" t="s">
        <v>76</v>
      </c>
      <c r="Q3617" t="s">
        <v>65</v>
      </c>
    </row>
    <row r="3618" spans="1:17" x14ac:dyDescent="0.25">
      <c r="A3618">
        <v>15738907</v>
      </c>
      <c r="B3618">
        <v>798</v>
      </c>
      <c r="C3618" t="s">
        <v>14</v>
      </c>
      <c r="D3618" t="s">
        <v>61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  <c r="M3618" t="s">
        <v>23</v>
      </c>
      <c r="N3618" t="s">
        <v>77</v>
      </c>
      <c r="O3618" t="s">
        <v>66</v>
      </c>
      <c r="P3618" t="s">
        <v>70</v>
      </c>
      <c r="Q3618" t="s">
        <v>65</v>
      </c>
    </row>
    <row r="3619" spans="1:17" x14ac:dyDescent="0.25">
      <c r="A3619">
        <v>15663446</v>
      </c>
      <c r="B3619">
        <v>792</v>
      </c>
      <c r="C3619" t="s">
        <v>15</v>
      </c>
      <c r="D3619" t="s">
        <v>61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 t="s">
        <v>19</v>
      </c>
      <c r="N3619" t="s">
        <v>77</v>
      </c>
      <c r="O3619" t="s">
        <v>73</v>
      </c>
      <c r="P3619" t="s">
        <v>75</v>
      </c>
      <c r="Q3619" t="s">
        <v>65</v>
      </c>
    </row>
    <row r="3620" spans="1:17" x14ac:dyDescent="0.25">
      <c r="A3620">
        <v>15750867</v>
      </c>
      <c r="B3620">
        <v>489</v>
      </c>
      <c r="C3620" t="s">
        <v>15</v>
      </c>
      <c r="D3620" t="s">
        <v>61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  <c r="M3620" t="s">
        <v>21</v>
      </c>
      <c r="N3620" t="s">
        <v>68</v>
      </c>
      <c r="O3620" t="s">
        <v>66</v>
      </c>
      <c r="P3620" t="s">
        <v>70</v>
      </c>
      <c r="Q3620" t="s">
        <v>65</v>
      </c>
    </row>
    <row r="3621" spans="1:17" x14ac:dyDescent="0.25">
      <c r="A3621">
        <v>15715939</v>
      </c>
      <c r="B3621">
        <v>730</v>
      </c>
      <c r="C3621" t="s">
        <v>14</v>
      </c>
      <c r="D3621" t="s">
        <v>74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 t="s">
        <v>20</v>
      </c>
      <c r="N3621" t="s">
        <v>71</v>
      </c>
      <c r="O3621" t="s">
        <v>63</v>
      </c>
      <c r="P3621" t="s">
        <v>64</v>
      </c>
      <c r="Q3621" t="s">
        <v>67</v>
      </c>
    </row>
    <row r="3622" spans="1:17" x14ac:dyDescent="0.25">
      <c r="A3622">
        <v>15763806</v>
      </c>
      <c r="B3622">
        <v>773</v>
      </c>
      <c r="C3622" t="s">
        <v>14</v>
      </c>
      <c r="D3622" t="s">
        <v>74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 t="s">
        <v>21</v>
      </c>
      <c r="N3622" t="s">
        <v>77</v>
      </c>
      <c r="O3622" t="s">
        <v>63</v>
      </c>
      <c r="P3622" t="s">
        <v>75</v>
      </c>
      <c r="Q3622" t="s">
        <v>67</v>
      </c>
    </row>
    <row r="3623" spans="1:17" x14ac:dyDescent="0.25">
      <c r="A3623">
        <v>15637993</v>
      </c>
      <c r="B3623">
        <v>711</v>
      </c>
      <c r="C3623" t="s">
        <v>14</v>
      </c>
      <c r="D3623" t="s">
        <v>74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 t="s">
        <v>20</v>
      </c>
      <c r="N3623" t="s">
        <v>71</v>
      </c>
      <c r="O3623" t="s">
        <v>73</v>
      </c>
      <c r="P3623" t="s">
        <v>76</v>
      </c>
      <c r="Q3623" t="s">
        <v>67</v>
      </c>
    </row>
    <row r="3624" spans="1:17" x14ac:dyDescent="0.25">
      <c r="A3624">
        <v>15720338</v>
      </c>
      <c r="B3624">
        <v>592</v>
      </c>
      <c r="C3624" t="s">
        <v>16</v>
      </c>
      <c r="D3624" t="s">
        <v>74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 t="s">
        <v>22</v>
      </c>
      <c r="N3624" t="s">
        <v>62</v>
      </c>
      <c r="O3624" t="s">
        <v>66</v>
      </c>
      <c r="P3624" t="s">
        <v>70</v>
      </c>
      <c r="Q3624" t="s">
        <v>67</v>
      </c>
    </row>
    <row r="3625" spans="1:17" x14ac:dyDescent="0.25">
      <c r="A3625">
        <v>15627162</v>
      </c>
      <c r="B3625">
        <v>695</v>
      </c>
      <c r="C3625" t="s">
        <v>15</v>
      </c>
      <c r="D3625" t="s">
        <v>74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 t="s">
        <v>19</v>
      </c>
      <c r="N3625" t="s">
        <v>71</v>
      </c>
      <c r="O3625" t="s">
        <v>73</v>
      </c>
      <c r="P3625" t="s">
        <v>70</v>
      </c>
      <c r="Q3625" t="s">
        <v>67</v>
      </c>
    </row>
    <row r="3626" spans="1:17" x14ac:dyDescent="0.25">
      <c r="A3626">
        <v>15596710</v>
      </c>
      <c r="B3626">
        <v>640</v>
      </c>
      <c r="C3626" t="s">
        <v>14</v>
      </c>
      <c r="D3626" t="s">
        <v>61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 t="s">
        <v>20</v>
      </c>
      <c r="N3626" t="s">
        <v>62</v>
      </c>
      <c r="O3626" t="s">
        <v>69</v>
      </c>
      <c r="P3626" t="s">
        <v>64</v>
      </c>
      <c r="Q3626" t="s">
        <v>67</v>
      </c>
    </row>
    <row r="3627" spans="1:17" x14ac:dyDescent="0.25">
      <c r="A3627">
        <v>15781678</v>
      </c>
      <c r="B3627">
        <v>470</v>
      </c>
      <c r="C3627" t="s">
        <v>16</v>
      </c>
      <c r="D3627" t="s">
        <v>74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 t="s">
        <v>20</v>
      </c>
      <c r="N3627" t="s">
        <v>68</v>
      </c>
      <c r="O3627" t="s">
        <v>66</v>
      </c>
      <c r="P3627" t="s">
        <v>75</v>
      </c>
      <c r="Q3627" t="s">
        <v>67</v>
      </c>
    </row>
    <row r="3628" spans="1:17" x14ac:dyDescent="0.25">
      <c r="A3628">
        <v>15634968</v>
      </c>
      <c r="B3628">
        <v>789</v>
      </c>
      <c r="C3628" t="s">
        <v>15</v>
      </c>
      <c r="D3628" t="s">
        <v>61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  <c r="M3628" t="s">
        <v>20</v>
      </c>
      <c r="N3628" t="s">
        <v>77</v>
      </c>
      <c r="O3628" t="s">
        <v>73</v>
      </c>
      <c r="P3628" t="s">
        <v>70</v>
      </c>
      <c r="Q3628" t="s">
        <v>65</v>
      </c>
    </row>
    <row r="3629" spans="1:17" x14ac:dyDescent="0.25">
      <c r="A3629">
        <v>15609475</v>
      </c>
      <c r="B3629">
        <v>604</v>
      </c>
      <c r="C3629" t="s">
        <v>16</v>
      </c>
      <c r="D3629" t="s">
        <v>61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 t="s">
        <v>20</v>
      </c>
      <c r="N3629" t="s">
        <v>62</v>
      </c>
      <c r="O3629" t="s">
        <v>66</v>
      </c>
      <c r="P3629" t="s">
        <v>70</v>
      </c>
      <c r="Q3629" t="s">
        <v>67</v>
      </c>
    </row>
    <row r="3630" spans="1:17" x14ac:dyDescent="0.25">
      <c r="A3630">
        <v>15573319</v>
      </c>
      <c r="B3630">
        <v>493</v>
      </c>
      <c r="C3630" t="s">
        <v>15</v>
      </c>
      <c r="D3630" t="s">
        <v>61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 t="s">
        <v>20</v>
      </c>
      <c r="N3630" t="s">
        <v>68</v>
      </c>
      <c r="O3630" t="s">
        <v>69</v>
      </c>
      <c r="P3630" t="s">
        <v>70</v>
      </c>
      <c r="Q3630" t="s">
        <v>67</v>
      </c>
    </row>
    <row r="3631" spans="1:17" x14ac:dyDescent="0.25">
      <c r="A3631">
        <v>15738291</v>
      </c>
      <c r="B3631">
        <v>671</v>
      </c>
      <c r="C3631" t="s">
        <v>14</v>
      </c>
      <c r="D3631" t="s">
        <v>61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 t="s">
        <v>21</v>
      </c>
      <c r="N3631" t="s">
        <v>71</v>
      </c>
      <c r="O3631" t="s">
        <v>73</v>
      </c>
      <c r="P3631" t="s">
        <v>70</v>
      </c>
      <c r="Q3631" t="s">
        <v>67</v>
      </c>
    </row>
    <row r="3632" spans="1:17" x14ac:dyDescent="0.25">
      <c r="A3632">
        <v>15782456</v>
      </c>
      <c r="B3632">
        <v>656</v>
      </c>
      <c r="C3632" t="s">
        <v>14</v>
      </c>
      <c r="D3632" t="s">
        <v>74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 t="s">
        <v>21</v>
      </c>
      <c r="N3632" t="s">
        <v>62</v>
      </c>
      <c r="O3632" t="s">
        <v>73</v>
      </c>
      <c r="P3632" t="s">
        <v>76</v>
      </c>
      <c r="Q3632" t="s">
        <v>67</v>
      </c>
    </row>
    <row r="3633" spans="1:17" x14ac:dyDescent="0.25">
      <c r="A3633">
        <v>15794841</v>
      </c>
      <c r="B3633">
        <v>739</v>
      </c>
      <c r="C3633" t="s">
        <v>16</v>
      </c>
      <c r="D3633" t="s">
        <v>74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 t="s">
        <v>19</v>
      </c>
      <c r="N3633" t="s">
        <v>71</v>
      </c>
      <c r="O3633" t="s">
        <v>66</v>
      </c>
      <c r="P3633" t="s">
        <v>75</v>
      </c>
      <c r="Q3633" t="s">
        <v>67</v>
      </c>
    </row>
    <row r="3634" spans="1:17" x14ac:dyDescent="0.25">
      <c r="A3634">
        <v>15684696</v>
      </c>
      <c r="B3634">
        <v>560</v>
      </c>
      <c r="C3634" t="s">
        <v>16</v>
      </c>
      <c r="D3634" t="s">
        <v>61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 t="s">
        <v>19</v>
      </c>
      <c r="N3634" t="s">
        <v>68</v>
      </c>
      <c r="O3634" t="s">
        <v>73</v>
      </c>
      <c r="P3634" t="s">
        <v>75</v>
      </c>
      <c r="Q3634" t="s">
        <v>67</v>
      </c>
    </row>
    <row r="3635" spans="1:17" x14ac:dyDescent="0.25">
      <c r="A3635">
        <v>15629846</v>
      </c>
      <c r="B3635">
        <v>827</v>
      </c>
      <c r="C3635" t="s">
        <v>15</v>
      </c>
      <c r="D3635" t="s">
        <v>61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 t="s">
        <v>21</v>
      </c>
      <c r="N3635" t="s">
        <v>72</v>
      </c>
      <c r="O3635" t="s">
        <v>73</v>
      </c>
      <c r="P3635" t="s">
        <v>70</v>
      </c>
      <c r="Q3635" t="s">
        <v>67</v>
      </c>
    </row>
    <row r="3636" spans="1:17" x14ac:dyDescent="0.25">
      <c r="A3636">
        <v>15674442</v>
      </c>
      <c r="B3636">
        <v>681</v>
      </c>
      <c r="C3636" t="s">
        <v>14</v>
      </c>
      <c r="D3636" t="s">
        <v>74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 t="s">
        <v>19</v>
      </c>
      <c r="N3636" t="s">
        <v>71</v>
      </c>
      <c r="O3636" t="s">
        <v>69</v>
      </c>
      <c r="P3636" t="s">
        <v>70</v>
      </c>
      <c r="Q3636" t="s">
        <v>67</v>
      </c>
    </row>
    <row r="3637" spans="1:17" x14ac:dyDescent="0.25">
      <c r="A3637">
        <v>15571689</v>
      </c>
      <c r="B3637">
        <v>740</v>
      </c>
      <c r="C3637" t="s">
        <v>14</v>
      </c>
      <c r="D3637" t="s">
        <v>61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  <c r="M3637" t="s">
        <v>20</v>
      </c>
      <c r="N3637" t="s">
        <v>77</v>
      </c>
      <c r="O3637" t="s">
        <v>63</v>
      </c>
      <c r="P3637" t="s">
        <v>75</v>
      </c>
      <c r="Q3637" t="s">
        <v>67</v>
      </c>
    </row>
    <row r="3638" spans="1:17" x14ac:dyDescent="0.25">
      <c r="A3638">
        <v>15730469</v>
      </c>
      <c r="B3638">
        <v>663</v>
      </c>
      <c r="C3638" t="s">
        <v>16</v>
      </c>
      <c r="D3638" t="s">
        <v>74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  <c r="M3638" t="s">
        <v>20</v>
      </c>
      <c r="N3638" t="s">
        <v>62</v>
      </c>
      <c r="O3638" t="s">
        <v>73</v>
      </c>
      <c r="P3638" t="s">
        <v>75</v>
      </c>
      <c r="Q3638" t="s">
        <v>67</v>
      </c>
    </row>
    <row r="3639" spans="1:17" x14ac:dyDescent="0.25">
      <c r="A3639">
        <v>15809320</v>
      </c>
      <c r="B3639">
        <v>845</v>
      </c>
      <c r="C3639" t="s">
        <v>16</v>
      </c>
      <c r="D3639" t="s">
        <v>61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 t="s">
        <v>22</v>
      </c>
      <c r="N3639" t="s">
        <v>72</v>
      </c>
      <c r="O3639" t="s">
        <v>63</v>
      </c>
      <c r="P3639" t="s">
        <v>64</v>
      </c>
      <c r="Q3639" t="s">
        <v>65</v>
      </c>
    </row>
    <row r="3640" spans="1:17" x14ac:dyDescent="0.25">
      <c r="A3640">
        <v>15684367</v>
      </c>
      <c r="B3640">
        <v>555</v>
      </c>
      <c r="C3640" t="s">
        <v>16</v>
      </c>
      <c r="D3640" t="s">
        <v>74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  <c r="M3640" t="s">
        <v>19</v>
      </c>
      <c r="N3640" t="s">
        <v>68</v>
      </c>
      <c r="O3640" t="s">
        <v>63</v>
      </c>
      <c r="P3640" t="s">
        <v>75</v>
      </c>
      <c r="Q3640" t="s">
        <v>67</v>
      </c>
    </row>
    <row r="3641" spans="1:17" x14ac:dyDescent="0.25">
      <c r="A3641">
        <v>15793049</v>
      </c>
      <c r="B3641">
        <v>680</v>
      </c>
      <c r="C3641" t="s">
        <v>15</v>
      </c>
      <c r="D3641" t="s">
        <v>61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 t="s">
        <v>21</v>
      </c>
      <c r="N3641" t="s">
        <v>71</v>
      </c>
      <c r="O3641" t="s">
        <v>73</v>
      </c>
      <c r="P3641" t="s">
        <v>70</v>
      </c>
      <c r="Q3641" t="s">
        <v>65</v>
      </c>
    </row>
    <row r="3642" spans="1:17" x14ac:dyDescent="0.25">
      <c r="A3642">
        <v>15603665</v>
      </c>
      <c r="B3642">
        <v>638</v>
      </c>
      <c r="C3642" t="s">
        <v>15</v>
      </c>
      <c r="D3642" t="s">
        <v>61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 t="s">
        <v>20</v>
      </c>
      <c r="N3642" t="s">
        <v>62</v>
      </c>
      <c r="O3642" t="s">
        <v>73</v>
      </c>
      <c r="P3642" t="s">
        <v>64</v>
      </c>
      <c r="Q3642" t="s">
        <v>67</v>
      </c>
    </row>
    <row r="3643" spans="1:17" x14ac:dyDescent="0.25">
      <c r="A3643">
        <v>15613623</v>
      </c>
      <c r="B3643">
        <v>640</v>
      </c>
      <c r="C3643" t="s">
        <v>16</v>
      </c>
      <c r="D3643" t="s">
        <v>74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 t="s">
        <v>23</v>
      </c>
      <c r="N3643" t="s">
        <v>62</v>
      </c>
      <c r="O3643" t="s">
        <v>63</v>
      </c>
      <c r="P3643" t="s">
        <v>75</v>
      </c>
      <c r="Q3643" t="s">
        <v>67</v>
      </c>
    </row>
    <row r="3644" spans="1:17" x14ac:dyDescent="0.25">
      <c r="A3644">
        <v>15569572</v>
      </c>
      <c r="B3644">
        <v>778</v>
      </c>
      <c r="C3644" t="s">
        <v>14</v>
      </c>
      <c r="D3644" t="s">
        <v>74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 t="s">
        <v>21</v>
      </c>
      <c r="N3644" t="s">
        <v>77</v>
      </c>
      <c r="O3644" t="s">
        <v>63</v>
      </c>
      <c r="P3644" t="s">
        <v>70</v>
      </c>
      <c r="Q3644" t="s">
        <v>67</v>
      </c>
    </row>
    <row r="3645" spans="1:17" x14ac:dyDescent="0.25">
      <c r="A3645">
        <v>15698791</v>
      </c>
      <c r="B3645">
        <v>679</v>
      </c>
      <c r="C3645" t="s">
        <v>14</v>
      </c>
      <c r="D3645" t="s">
        <v>74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 t="s">
        <v>21</v>
      </c>
      <c r="N3645" t="s">
        <v>71</v>
      </c>
      <c r="O3645" t="s">
        <v>73</v>
      </c>
      <c r="P3645" t="s">
        <v>75</v>
      </c>
      <c r="Q3645" t="s">
        <v>67</v>
      </c>
    </row>
    <row r="3646" spans="1:17" x14ac:dyDescent="0.25">
      <c r="A3646">
        <v>15626233</v>
      </c>
      <c r="B3646">
        <v>593</v>
      </c>
      <c r="C3646" t="s">
        <v>14</v>
      </c>
      <c r="D3646" t="s">
        <v>61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  <c r="M3646" t="s">
        <v>20</v>
      </c>
      <c r="N3646" t="s">
        <v>62</v>
      </c>
      <c r="O3646" t="s">
        <v>63</v>
      </c>
      <c r="P3646" t="s">
        <v>75</v>
      </c>
      <c r="Q3646" t="s">
        <v>67</v>
      </c>
    </row>
    <row r="3647" spans="1:17" x14ac:dyDescent="0.25">
      <c r="A3647">
        <v>15607263</v>
      </c>
      <c r="B3647">
        <v>788</v>
      </c>
      <c r="C3647" t="s">
        <v>14</v>
      </c>
      <c r="D3647" t="s">
        <v>74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 t="s">
        <v>22</v>
      </c>
      <c r="N3647" t="s">
        <v>77</v>
      </c>
      <c r="O3647" t="s">
        <v>63</v>
      </c>
      <c r="P3647" t="s">
        <v>75</v>
      </c>
      <c r="Q3647" t="s">
        <v>65</v>
      </c>
    </row>
    <row r="3648" spans="1:17" x14ac:dyDescent="0.25">
      <c r="A3648">
        <v>15610900</v>
      </c>
      <c r="B3648">
        <v>770</v>
      </c>
      <c r="C3648" t="s">
        <v>14</v>
      </c>
      <c r="D3648" t="s">
        <v>61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 t="s">
        <v>23</v>
      </c>
      <c r="N3648" t="s">
        <v>77</v>
      </c>
      <c r="O3648" t="s">
        <v>73</v>
      </c>
      <c r="P3648" t="s">
        <v>76</v>
      </c>
      <c r="Q3648" t="s">
        <v>65</v>
      </c>
    </row>
    <row r="3649" spans="1:17" x14ac:dyDescent="0.25">
      <c r="A3649">
        <v>15624775</v>
      </c>
      <c r="B3649">
        <v>729</v>
      </c>
      <c r="C3649" t="s">
        <v>14</v>
      </c>
      <c r="D3649" t="s">
        <v>74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 t="s">
        <v>23</v>
      </c>
      <c r="N3649" t="s">
        <v>71</v>
      </c>
      <c r="O3649" t="s">
        <v>66</v>
      </c>
      <c r="P3649" t="s">
        <v>64</v>
      </c>
      <c r="Q3649" t="s">
        <v>67</v>
      </c>
    </row>
    <row r="3650" spans="1:17" x14ac:dyDescent="0.25">
      <c r="A3650">
        <v>15691703</v>
      </c>
      <c r="B3650">
        <v>545</v>
      </c>
      <c r="C3650" t="s">
        <v>14</v>
      </c>
      <c r="D3650" t="s">
        <v>74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 t="s">
        <v>21</v>
      </c>
      <c r="N3650" t="s">
        <v>68</v>
      </c>
      <c r="O3650" t="s">
        <v>73</v>
      </c>
      <c r="P3650" t="s">
        <v>70</v>
      </c>
      <c r="Q3650" t="s">
        <v>65</v>
      </c>
    </row>
    <row r="3651" spans="1:17" x14ac:dyDescent="0.25">
      <c r="A3651">
        <v>15745355</v>
      </c>
      <c r="B3651">
        <v>597</v>
      </c>
      <c r="C3651" t="s">
        <v>14</v>
      </c>
      <c r="D3651" t="s">
        <v>74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 t="s">
        <v>21</v>
      </c>
      <c r="N3651" t="s">
        <v>62</v>
      </c>
      <c r="O3651" t="s">
        <v>69</v>
      </c>
      <c r="P3651" t="s">
        <v>75</v>
      </c>
      <c r="Q3651" t="s">
        <v>67</v>
      </c>
    </row>
    <row r="3652" spans="1:17" x14ac:dyDescent="0.25">
      <c r="A3652">
        <v>15724955</v>
      </c>
      <c r="B3652">
        <v>537</v>
      </c>
      <c r="C3652" t="s">
        <v>14</v>
      </c>
      <c r="D3652" t="s">
        <v>74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 t="s">
        <v>20</v>
      </c>
      <c r="N3652" t="s">
        <v>68</v>
      </c>
      <c r="O3652" t="s">
        <v>63</v>
      </c>
      <c r="P3652" t="s">
        <v>75</v>
      </c>
      <c r="Q3652" t="s">
        <v>67</v>
      </c>
    </row>
    <row r="3653" spans="1:17" x14ac:dyDescent="0.25">
      <c r="A3653">
        <v>15628999</v>
      </c>
      <c r="B3653">
        <v>732</v>
      </c>
      <c r="C3653" t="s">
        <v>14</v>
      </c>
      <c r="D3653" t="s">
        <v>74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 t="s">
        <v>23</v>
      </c>
      <c r="N3653" t="s">
        <v>71</v>
      </c>
      <c r="O3653" t="s">
        <v>66</v>
      </c>
      <c r="P3653" t="s">
        <v>76</v>
      </c>
      <c r="Q3653" t="s">
        <v>67</v>
      </c>
    </row>
    <row r="3654" spans="1:17" x14ac:dyDescent="0.25">
      <c r="A3654">
        <v>15654341</v>
      </c>
      <c r="B3654">
        <v>542</v>
      </c>
      <c r="C3654" t="s">
        <v>14</v>
      </c>
      <c r="D3654" t="s">
        <v>74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 t="s">
        <v>20</v>
      </c>
      <c r="N3654" t="s">
        <v>68</v>
      </c>
      <c r="O3654" t="s">
        <v>73</v>
      </c>
      <c r="P3654" t="s">
        <v>70</v>
      </c>
      <c r="Q3654" t="s">
        <v>67</v>
      </c>
    </row>
    <row r="3655" spans="1:17" x14ac:dyDescent="0.25">
      <c r="A3655">
        <v>15744240</v>
      </c>
      <c r="B3655">
        <v>688</v>
      </c>
      <c r="C3655" t="s">
        <v>15</v>
      </c>
      <c r="D3655" t="s">
        <v>61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 t="s">
        <v>21</v>
      </c>
      <c r="N3655" t="s">
        <v>71</v>
      </c>
      <c r="O3655" t="s">
        <v>66</v>
      </c>
      <c r="P3655" t="s">
        <v>64</v>
      </c>
      <c r="Q3655" t="s">
        <v>67</v>
      </c>
    </row>
    <row r="3656" spans="1:17" x14ac:dyDescent="0.25">
      <c r="A3656">
        <v>15632365</v>
      </c>
      <c r="B3656">
        <v>542</v>
      </c>
      <c r="C3656" t="s">
        <v>15</v>
      </c>
      <c r="D3656" t="s">
        <v>74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 t="s">
        <v>20</v>
      </c>
      <c r="N3656" t="s">
        <v>68</v>
      </c>
      <c r="O3656" t="s">
        <v>73</v>
      </c>
      <c r="P3656" t="s">
        <v>70</v>
      </c>
      <c r="Q3656" t="s">
        <v>67</v>
      </c>
    </row>
    <row r="3657" spans="1:17" x14ac:dyDescent="0.25">
      <c r="A3657">
        <v>15729689</v>
      </c>
      <c r="B3657">
        <v>754</v>
      </c>
      <c r="C3657" t="s">
        <v>15</v>
      </c>
      <c r="D3657" t="s">
        <v>74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 t="s">
        <v>20</v>
      </c>
      <c r="N3657" t="s">
        <v>77</v>
      </c>
      <c r="O3657" t="s">
        <v>66</v>
      </c>
      <c r="P3657" t="s">
        <v>70</v>
      </c>
      <c r="Q3657" t="s">
        <v>67</v>
      </c>
    </row>
    <row r="3658" spans="1:17" x14ac:dyDescent="0.25">
      <c r="A3658">
        <v>15759284</v>
      </c>
      <c r="B3658">
        <v>750</v>
      </c>
      <c r="C3658" t="s">
        <v>14</v>
      </c>
      <c r="D3658" t="s">
        <v>61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 t="s">
        <v>20</v>
      </c>
      <c r="N3658" t="s">
        <v>77</v>
      </c>
      <c r="O3658" t="s">
        <v>63</v>
      </c>
      <c r="P3658" t="s">
        <v>70</v>
      </c>
      <c r="Q3658" t="s">
        <v>65</v>
      </c>
    </row>
    <row r="3659" spans="1:17" x14ac:dyDescent="0.25">
      <c r="A3659">
        <v>15602124</v>
      </c>
      <c r="B3659">
        <v>731</v>
      </c>
      <c r="C3659" t="s">
        <v>14</v>
      </c>
      <c r="D3659" t="s">
        <v>74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 t="s">
        <v>20</v>
      </c>
      <c r="N3659" t="s">
        <v>71</v>
      </c>
      <c r="O3659" t="s">
        <v>63</v>
      </c>
      <c r="P3659" t="s">
        <v>70</v>
      </c>
      <c r="Q3659" t="s">
        <v>67</v>
      </c>
    </row>
    <row r="3660" spans="1:17" x14ac:dyDescent="0.25">
      <c r="A3660">
        <v>15661903</v>
      </c>
      <c r="B3660">
        <v>699</v>
      </c>
      <c r="C3660" t="s">
        <v>14</v>
      </c>
      <c r="D3660" t="s">
        <v>61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 t="s">
        <v>21</v>
      </c>
      <c r="N3660" t="s">
        <v>71</v>
      </c>
      <c r="O3660" t="s">
        <v>66</v>
      </c>
      <c r="P3660" t="s">
        <v>75</v>
      </c>
      <c r="Q3660" t="s">
        <v>65</v>
      </c>
    </row>
    <row r="3661" spans="1:17" x14ac:dyDescent="0.25">
      <c r="A3661">
        <v>15664668</v>
      </c>
      <c r="B3661">
        <v>534</v>
      </c>
      <c r="C3661" t="s">
        <v>14</v>
      </c>
      <c r="D3661" t="s">
        <v>61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 t="s">
        <v>21</v>
      </c>
      <c r="N3661" t="s">
        <v>68</v>
      </c>
      <c r="O3661" t="s">
        <v>73</v>
      </c>
      <c r="P3661" t="s">
        <v>76</v>
      </c>
      <c r="Q3661" t="s">
        <v>65</v>
      </c>
    </row>
    <row r="3662" spans="1:17" x14ac:dyDescent="0.25">
      <c r="A3662">
        <v>15736431</v>
      </c>
      <c r="B3662">
        <v>494</v>
      </c>
      <c r="C3662" t="s">
        <v>16</v>
      </c>
      <c r="D3662" t="s">
        <v>74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  <c r="M3662" t="s">
        <v>19</v>
      </c>
      <c r="N3662" t="s">
        <v>68</v>
      </c>
      <c r="O3662" t="s">
        <v>63</v>
      </c>
      <c r="P3662" t="s">
        <v>64</v>
      </c>
      <c r="Q3662" t="s">
        <v>67</v>
      </c>
    </row>
    <row r="3663" spans="1:17" x14ac:dyDescent="0.25">
      <c r="A3663">
        <v>15748639</v>
      </c>
      <c r="B3663">
        <v>497</v>
      </c>
      <c r="C3663" t="s">
        <v>15</v>
      </c>
      <c r="D3663" t="s">
        <v>74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 t="s">
        <v>20</v>
      </c>
      <c r="N3663" t="s">
        <v>68</v>
      </c>
      <c r="O3663" t="s">
        <v>73</v>
      </c>
      <c r="P3663" t="s">
        <v>70</v>
      </c>
      <c r="Q3663" t="s">
        <v>67</v>
      </c>
    </row>
    <row r="3664" spans="1:17" x14ac:dyDescent="0.25">
      <c r="A3664">
        <v>15628123</v>
      </c>
      <c r="B3664">
        <v>632</v>
      </c>
      <c r="C3664" t="s">
        <v>14</v>
      </c>
      <c r="D3664" t="s">
        <v>61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 t="s">
        <v>19</v>
      </c>
      <c r="N3664" t="s">
        <v>62</v>
      </c>
      <c r="O3664" t="s">
        <v>73</v>
      </c>
      <c r="P3664" t="s">
        <v>75</v>
      </c>
      <c r="Q3664" t="s">
        <v>67</v>
      </c>
    </row>
    <row r="3665" spans="1:17" x14ac:dyDescent="0.25">
      <c r="A3665">
        <v>15602731</v>
      </c>
      <c r="B3665">
        <v>724</v>
      </c>
      <c r="C3665" t="s">
        <v>14</v>
      </c>
      <c r="D3665" t="s">
        <v>74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  <c r="M3665" t="s">
        <v>20</v>
      </c>
      <c r="N3665" t="s">
        <v>71</v>
      </c>
      <c r="O3665" t="s">
        <v>63</v>
      </c>
      <c r="P3665" t="s">
        <v>75</v>
      </c>
      <c r="Q3665" t="s">
        <v>65</v>
      </c>
    </row>
    <row r="3666" spans="1:17" x14ac:dyDescent="0.25">
      <c r="A3666">
        <v>15794137</v>
      </c>
      <c r="B3666">
        <v>751</v>
      </c>
      <c r="C3666" t="s">
        <v>15</v>
      </c>
      <c r="D3666" t="s">
        <v>61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 t="s">
        <v>20</v>
      </c>
      <c r="N3666" t="s">
        <v>77</v>
      </c>
      <c r="O3666" t="s">
        <v>69</v>
      </c>
      <c r="P3666" t="s">
        <v>64</v>
      </c>
      <c r="Q3666" t="s">
        <v>67</v>
      </c>
    </row>
    <row r="3667" spans="1:17" x14ac:dyDescent="0.25">
      <c r="A3667">
        <v>15748696</v>
      </c>
      <c r="B3667">
        <v>733</v>
      </c>
      <c r="C3667" t="s">
        <v>14</v>
      </c>
      <c r="D3667" t="s">
        <v>74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 t="s">
        <v>21</v>
      </c>
      <c r="N3667" t="s">
        <v>71</v>
      </c>
      <c r="O3667" t="s">
        <v>69</v>
      </c>
      <c r="P3667" t="s">
        <v>76</v>
      </c>
      <c r="Q3667" t="s">
        <v>67</v>
      </c>
    </row>
    <row r="3668" spans="1:17" x14ac:dyDescent="0.25">
      <c r="A3668">
        <v>15725068</v>
      </c>
      <c r="B3668">
        <v>701</v>
      </c>
      <c r="C3668" t="s">
        <v>16</v>
      </c>
      <c r="D3668" t="s">
        <v>61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 t="s">
        <v>19</v>
      </c>
      <c r="N3668" t="s">
        <v>71</v>
      </c>
      <c r="O3668" t="s">
        <v>63</v>
      </c>
      <c r="P3668" t="s">
        <v>76</v>
      </c>
      <c r="Q3668" t="s">
        <v>67</v>
      </c>
    </row>
    <row r="3669" spans="1:17" x14ac:dyDescent="0.25">
      <c r="A3669">
        <v>15807340</v>
      </c>
      <c r="B3669">
        <v>525</v>
      </c>
      <c r="C3669" t="s">
        <v>15</v>
      </c>
      <c r="D3669" t="s">
        <v>74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 t="s">
        <v>20</v>
      </c>
      <c r="N3669" t="s">
        <v>68</v>
      </c>
      <c r="O3669" t="s">
        <v>73</v>
      </c>
      <c r="P3669" t="s">
        <v>75</v>
      </c>
      <c r="Q3669" t="s">
        <v>67</v>
      </c>
    </row>
    <row r="3670" spans="1:17" x14ac:dyDescent="0.25">
      <c r="A3670">
        <v>15586133</v>
      </c>
      <c r="B3670">
        <v>666</v>
      </c>
      <c r="C3670" t="s">
        <v>15</v>
      </c>
      <c r="D3670" t="s">
        <v>61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  <c r="M3670" t="s">
        <v>21</v>
      </c>
      <c r="N3670" t="s">
        <v>62</v>
      </c>
      <c r="O3670" t="s">
        <v>73</v>
      </c>
      <c r="P3670" t="s">
        <v>64</v>
      </c>
      <c r="Q3670" t="s">
        <v>65</v>
      </c>
    </row>
    <row r="3671" spans="1:17" x14ac:dyDescent="0.25">
      <c r="A3671">
        <v>15576185</v>
      </c>
      <c r="B3671">
        <v>653</v>
      </c>
      <c r="C3671" t="s">
        <v>14</v>
      </c>
      <c r="D3671" t="s">
        <v>74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 t="s">
        <v>19</v>
      </c>
      <c r="N3671" t="s">
        <v>62</v>
      </c>
      <c r="O3671" t="s">
        <v>63</v>
      </c>
      <c r="P3671" t="s">
        <v>64</v>
      </c>
      <c r="Q3671" t="s">
        <v>67</v>
      </c>
    </row>
    <row r="3672" spans="1:17" x14ac:dyDescent="0.25">
      <c r="A3672">
        <v>15660809</v>
      </c>
      <c r="B3672">
        <v>850</v>
      </c>
      <c r="C3672" t="s">
        <v>14</v>
      </c>
      <c r="D3672" t="s">
        <v>74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 t="s">
        <v>19</v>
      </c>
      <c r="N3672" t="s">
        <v>72</v>
      </c>
      <c r="O3672" t="s">
        <v>63</v>
      </c>
      <c r="P3672" t="s">
        <v>75</v>
      </c>
      <c r="Q3672" t="s">
        <v>67</v>
      </c>
    </row>
    <row r="3673" spans="1:17" x14ac:dyDescent="0.25">
      <c r="A3673">
        <v>15616666</v>
      </c>
      <c r="B3673">
        <v>646</v>
      </c>
      <c r="C3673" t="s">
        <v>15</v>
      </c>
      <c r="D3673" t="s">
        <v>61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  <c r="M3673" t="s">
        <v>22</v>
      </c>
      <c r="N3673" t="s">
        <v>62</v>
      </c>
      <c r="O3673" t="s">
        <v>73</v>
      </c>
      <c r="P3673" t="s">
        <v>70</v>
      </c>
      <c r="Q3673" t="s">
        <v>67</v>
      </c>
    </row>
    <row r="3674" spans="1:17" x14ac:dyDescent="0.25">
      <c r="A3674">
        <v>15706904</v>
      </c>
      <c r="B3674">
        <v>750</v>
      </c>
      <c r="C3674" t="s">
        <v>14</v>
      </c>
      <c r="D3674" t="s">
        <v>74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 t="s">
        <v>21</v>
      </c>
      <c r="N3674" t="s">
        <v>77</v>
      </c>
      <c r="O3674" t="s">
        <v>73</v>
      </c>
      <c r="P3674" t="s">
        <v>70</v>
      </c>
      <c r="Q3674" t="s">
        <v>67</v>
      </c>
    </row>
    <row r="3675" spans="1:17" x14ac:dyDescent="0.25">
      <c r="A3675">
        <v>15606915</v>
      </c>
      <c r="B3675">
        <v>764</v>
      </c>
      <c r="C3675" t="s">
        <v>14</v>
      </c>
      <c r="D3675" t="s">
        <v>74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  <c r="M3675" t="s">
        <v>19</v>
      </c>
      <c r="N3675" t="s">
        <v>77</v>
      </c>
      <c r="O3675" t="s">
        <v>66</v>
      </c>
      <c r="P3675" t="s">
        <v>70</v>
      </c>
      <c r="Q3675" t="s">
        <v>67</v>
      </c>
    </row>
    <row r="3676" spans="1:17" x14ac:dyDescent="0.25">
      <c r="A3676">
        <v>15749693</v>
      </c>
      <c r="B3676">
        <v>658</v>
      </c>
      <c r="C3676" t="s">
        <v>14</v>
      </c>
      <c r="D3676" t="s">
        <v>61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 t="s">
        <v>20</v>
      </c>
      <c r="N3676" t="s">
        <v>62</v>
      </c>
      <c r="O3676" t="s">
        <v>63</v>
      </c>
      <c r="P3676" t="s">
        <v>76</v>
      </c>
      <c r="Q3676" t="s">
        <v>67</v>
      </c>
    </row>
    <row r="3677" spans="1:17" x14ac:dyDescent="0.25">
      <c r="A3677">
        <v>15791743</v>
      </c>
      <c r="B3677">
        <v>727</v>
      </c>
      <c r="C3677" t="s">
        <v>14</v>
      </c>
      <c r="D3677" t="s">
        <v>74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 t="s">
        <v>20</v>
      </c>
      <c r="N3677" t="s">
        <v>71</v>
      </c>
      <c r="O3677" t="s">
        <v>66</v>
      </c>
      <c r="P3677" t="s">
        <v>64</v>
      </c>
      <c r="Q3677" t="s">
        <v>67</v>
      </c>
    </row>
    <row r="3678" spans="1:17" x14ac:dyDescent="0.25">
      <c r="A3678">
        <v>15796480</v>
      </c>
      <c r="B3678">
        <v>687</v>
      </c>
      <c r="C3678" t="s">
        <v>14</v>
      </c>
      <c r="D3678" t="s">
        <v>61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  <c r="M3678" t="s">
        <v>20</v>
      </c>
      <c r="N3678" t="s">
        <v>71</v>
      </c>
      <c r="O3678" t="s">
        <v>63</v>
      </c>
      <c r="P3678" t="s">
        <v>64</v>
      </c>
      <c r="Q3678" t="s">
        <v>67</v>
      </c>
    </row>
    <row r="3679" spans="1:17" x14ac:dyDescent="0.25">
      <c r="A3679">
        <v>15790442</v>
      </c>
      <c r="B3679">
        <v>631</v>
      </c>
      <c r="C3679" t="s">
        <v>16</v>
      </c>
      <c r="D3679" t="s">
        <v>74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 t="s">
        <v>20</v>
      </c>
      <c r="N3679" t="s">
        <v>62</v>
      </c>
      <c r="O3679" t="s">
        <v>63</v>
      </c>
      <c r="P3679" t="s">
        <v>64</v>
      </c>
      <c r="Q3679" t="s">
        <v>67</v>
      </c>
    </row>
    <row r="3680" spans="1:17" x14ac:dyDescent="0.25">
      <c r="A3680">
        <v>15609458</v>
      </c>
      <c r="B3680">
        <v>797</v>
      </c>
      <c r="C3680" t="s">
        <v>14</v>
      </c>
      <c r="D3680" t="s">
        <v>74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  <c r="M3680" t="s">
        <v>20</v>
      </c>
      <c r="N3680" t="s">
        <v>77</v>
      </c>
      <c r="O3680" t="s">
        <v>66</v>
      </c>
      <c r="P3680" t="s">
        <v>76</v>
      </c>
      <c r="Q3680" t="s">
        <v>67</v>
      </c>
    </row>
    <row r="3681" spans="1:17" x14ac:dyDescent="0.25">
      <c r="A3681">
        <v>15593897</v>
      </c>
      <c r="B3681">
        <v>650</v>
      </c>
      <c r="C3681" t="s">
        <v>16</v>
      </c>
      <c r="D3681" t="s">
        <v>74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 t="s">
        <v>19</v>
      </c>
      <c r="N3681" t="s">
        <v>62</v>
      </c>
      <c r="O3681" t="s">
        <v>69</v>
      </c>
      <c r="P3681" t="s">
        <v>70</v>
      </c>
      <c r="Q3681" t="s">
        <v>67</v>
      </c>
    </row>
    <row r="3682" spans="1:17" x14ac:dyDescent="0.25">
      <c r="A3682">
        <v>15604576</v>
      </c>
      <c r="B3682">
        <v>850</v>
      </c>
      <c r="C3682" t="s">
        <v>16</v>
      </c>
      <c r="D3682" t="s">
        <v>74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 t="s">
        <v>19</v>
      </c>
      <c r="N3682" t="s">
        <v>72</v>
      </c>
      <c r="O3682" t="s">
        <v>63</v>
      </c>
      <c r="P3682" t="s">
        <v>75</v>
      </c>
      <c r="Q3682" t="s">
        <v>67</v>
      </c>
    </row>
    <row r="3683" spans="1:17" x14ac:dyDescent="0.25">
      <c r="A3683">
        <v>15666270</v>
      </c>
      <c r="B3683">
        <v>676</v>
      </c>
      <c r="C3683" t="s">
        <v>14</v>
      </c>
      <c r="D3683" t="s">
        <v>61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 t="s">
        <v>21</v>
      </c>
      <c r="N3683" t="s">
        <v>71</v>
      </c>
      <c r="O3683" t="s">
        <v>73</v>
      </c>
      <c r="P3683" t="s">
        <v>64</v>
      </c>
      <c r="Q3683" t="s">
        <v>65</v>
      </c>
    </row>
    <row r="3684" spans="1:17" x14ac:dyDescent="0.25">
      <c r="A3684">
        <v>15572626</v>
      </c>
      <c r="B3684">
        <v>620</v>
      </c>
      <c r="C3684" t="s">
        <v>16</v>
      </c>
      <c r="D3684" t="s">
        <v>74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 t="s">
        <v>21</v>
      </c>
      <c r="N3684" t="s">
        <v>62</v>
      </c>
      <c r="O3684" t="s">
        <v>63</v>
      </c>
      <c r="P3684" t="s">
        <v>70</v>
      </c>
      <c r="Q3684" t="s">
        <v>67</v>
      </c>
    </row>
    <row r="3685" spans="1:17" x14ac:dyDescent="0.25">
      <c r="A3685">
        <v>15727197</v>
      </c>
      <c r="B3685">
        <v>576</v>
      </c>
      <c r="C3685" t="s">
        <v>14</v>
      </c>
      <c r="D3685" t="s">
        <v>61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 t="s">
        <v>22</v>
      </c>
      <c r="N3685" t="s">
        <v>68</v>
      </c>
      <c r="O3685" t="s">
        <v>69</v>
      </c>
      <c r="P3685" t="s">
        <v>76</v>
      </c>
      <c r="Q3685" t="s">
        <v>65</v>
      </c>
    </row>
    <row r="3686" spans="1:17" x14ac:dyDescent="0.25">
      <c r="A3686">
        <v>15714006</v>
      </c>
      <c r="B3686">
        <v>482</v>
      </c>
      <c r="C3686" t="s">
        <v>14</v>
      </c>
      <c r="D3686" t="s">
        <v>61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 t="s">
        <v>20</v>
      </c>
      <c r="N3686" t="s">
        <v>68</v>
      </c>
      <c r="O3686" t="s">
        <v>73</v>
      </c>
      <c r="P3686" t="s">
        <v>64</v>
      </c>
      <c r="Q3686" t="s">
        <v>67</v>
      </c>
    </row>
    <row r="3687" spans="1:17" x14ac:dyDescent="0.25">
      <c r="A3687">
        <v>15642137</v>
      </c>
      <c r="B3687">
        <v>695</v>
      </c>
      <c r="C3687" t="s">
        <v>16</v>
      </c>
      <c r="D3687" t="s">
        <v>61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 t="s">
        <v>20</v>
      </c>
      <c r="N3687" t="s">
        <v>71</v>
      </c>
      <c r="O3687" t="s">
        <v>63</v>
      </c>
      <c r="P3687" t="s">
        <v>75</v>
      </c>
      <c r="Q3687" t="s">
        <v>67</v>
      </c>
    </row>
    <row r="3688" spans="1:17" x14ac:dyDescent="0.25">
      <c r="A3688">
        <v>15665327</v>
      </c>
      <c r="B3688">
        <v>706</v>
      </c>
      <c r="C3688" t="s">
        <v>14</v>
      </c>
      <c r="D3688" t="s">
        <v>74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 t="s">
        <v>19</v>
      </c>
      <c r="N3688" t="s">
        <v>71</v>
      </c>
      <c r="O3688" t="s">
        <v>69</v>
      </c>
      <c r="P3688" t="s">
        <v>64</v>
      </c>
      <c r="Q3688" t="s">
        <v>67</v>
      </c>
    </row>
    <row r="3689" spans="1:17" x14ac:dyDescent="0.25">
      <c r="A3689">
        <v>15626806</v>
      </c>
      <c r="B3689">
        <v>668</v>
      </c>
      <c r="C3689" t="s">
        <v>14</v>
      </c>
      <c r="D3689" t="s">
        <v>61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 t="s">
        <v>20</v>
      </c>
      <c r="N3689" t="s">
        <v>62</v>
      </c>
      <c r="O3689" t="s">
        <v>63</v>
      </c>
      <c r="P3689" t="s">
        <v>64</v>
      </c>
      <c r="Q3689" t="s">
        <v>67</v>
      </c>
    </row>
    <row r="3690" spans="1:17" x14ac:dyDescent="0.25">
      <c r="A3690">
        <v>15662578</v>
      </c>
      <c r="B3690">
        <v>679</v>
      </c>
      <c r="C3690" t="s">
        <v>15</v>
      </c>
      <c r="D3690" t="s">
        <v>74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 t="s">
        <v>20</v>
      </c>
      <c r="N3690" t="s">
        <v>71</v>
      </c>
      <c r="O3690" t="s">
        <v>73</v>
      </c>
      <c r="P3690" t="s">
        <v>64</v>
      </c>
      <c r="Q3690" t="s">
        <v>67</v>
      </c>
    </row>
    <row r="3691" spans="1:17" x14ac:dyDescent="0.25">
      <c r="A3691">
        <v>15790829</v>
      </c>
      <c r="B3691">
        <v>703</v>
      </c>
      <c r="C3691" t="s">
        <v>14</v>
      </c>
      <c r="D3691" t="s">
        <v>61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 t="s">
        <v>21</v>
      </c>
      <c r="N3691" t="s">
        <v>71</v>
      </c>
      <c r="O3691" t="s">
        <v>63</v>
      </c>
      <c r="P3691" t="s">
        <v>75</v>
      </c>
      <c r="Q3691" t="s">
        <v>67</v>
      </c>
    </row>
    <row r="3692" spans="1:17" x14ac:dyDescent="0.25">
      <c r="A3692">
        <v>15654959</v>
      </c>
      <c r="B3692">
        <v>670</v>
      </c>
      <c r="C3692" t="s">
        <v>16</v>
      </c>
      <c r="D3692" t="s">
        <v>74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 t="s">
        <v>23</v>
      </c>
      <c r="N3692" t="s">
        <v>71</v>
      </c>
      <c r="O3692" t="s">
        <v>69</v>
      </c>
      <c r="P3692" t="s">
        <v>70</v>
      </c>
      <c r="Q3692" t="s">
        <v>67</v>
      </c>
    </row>
    <row r="3693" spans="1:17" x14ac:dyDescent="0.25">
      <c r="A3693">
        <v>15760244</v>
      </c>
      <c r="B3693">
        <v>590</v>
      </c>
      <c r="C3693" t="s">
        <v>14</v>
      </c>
      <c r="D3693" t="s">
        <v>61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 t="s">
        <v>23</v>
      </c>
      <c r="N3693" t="s">
        <v>62</v>
      </c>
      <c r="O3693" t="s">
        <v>69</v>
      </c>
      <c r="P3693" t="s">
        <v>75</v>
      </c>
      <c r="Q3693" t="s">
        <v>67</v>
      </c>
    </row>
    <row r="3694" spans="1:17" x14ac:dyDescent="0.25">
      <c r="A3694">
        <v>15715394</v>
      </c>
      <c r="B3694">
        <v>613</v>
      </c>
      <c r="C3694" t="s">
        <v>16</v>
      </c>
      <c r="D3694" t="s">
        <v>74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 t="s">
        <v>20</v>
      </c>
      <c r="N3694" t="s">
        <v>62</v>
      </c>
      <c r="O3694" t="s">
        <v>73</v>
      </c>
      <c r="P3694" t="s">
        <v>75</v>
      </c>
      <c r="Q3694" t="s">
        <v>67</v>
      </c>
    </row>
    <row r="3695" spans="1:17" x14ac:dyDescent="0.25">
      <c r="A3695">
        <v>15722246</v>
      </c>
      <c r="B3695">
        <v>742</v>
      </c>
      <c r="C3695" t="s">
        <v>14</v>
      </c>
      <c r="D3695" t="s">
        <v>61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 t="s">
        <v>23</v>
      </c>
      <c r="N3695" t="s">
        <v>77</v>
      </c>
      <c r="O3695" t="s">
        <v>63</v>
      </c>
      <c r="P3695" t="s">
        <v>75</v>
      </c>
      <c r="Q3695" t="s">
        <v>65</v>
      </c>
    </row>
    <row r="3696" spans="1:17" x14ac:dyDescent="0.25">
      <c r="A3696">
        <v>15609704</v>
      </c>
      <c r="B3696">
        <v>608</v>
      </c>
      <c r="C3696" t="s">
        <v>14</v>
      </c>
      <c r="D3696" t="s">
        <v>61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 t="s">
        <v>20</v>
      </c>
      <c r="N3696" t="s">
        <v>62</v>
      </c>
      <c r="O3696" t="s">
        <v>63</v>
      </c>
      <c r="P3696" t="s">
        <v>75</v>
      </c>
      <c r="Q3696" t="s">
        <v>65</v>
      </c>
    </row>
    <row r="3697" spans="1:17" x14ac:dyDescent="0.25">
      <c r="A3697">
        <v>15757628</v>
      </c>
      <c r="B3697">
        <v>571</v>
      </c>
      <c r="C3697" t="s">
        <v>14</v>
      </c>
      <c r="D3697" t="s">
        <v>74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 t="s">
        <v>21</v>
      </c>
      <c r="N3697" t="s">
        <v>68</v>
      </c>
      <c r="O3697" t="s">
        <v>73</v>
      </c>
      <c r="P3697" t="s">
        <v>76</v>
      </c>
      <c r="Q3697" t="s">
        <v>67</v>
      </c>
    </row>
    <row r="3698" spans="1:17" x14ac:dyDescent="0.25">
      <c r="A3698">
        <v>15633586</v>
      </c>
      <c r="B3698">
        <v>595</v>
      </c>
      <c r="C3698" t="s">
        <v>14</v>
      </c>
      <c r="D3698" t="s">
        <v>61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 t="s">
        <v>20</v>
      </c>
      <c r="N3698" t="s">
        <v>62</v>
      </c>
      <c r="O3698" t="s">
        <v>73</v>
      </c>
      <c r="P3698" t="s">
        <v>70</v>
      </c>
      <c r="Q3698" t="s">
        <v>67</v>
      </c>
    </row>
    <row r="3699" spans="1:17" x14ac:dyDescent="0.25">
      <c r="A3699">
        <v>15565796</v>
      </c>
      <c r="B3699">
        <v>745</v>
      </c>
      <c r="C3699" t="s">
        <v>15</v>
      </c>
      <c r="D3699" t="s">
        <v>74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  <c r="M3699" t="s">
        <v>21</v>
      </c>
      <c r="N3699" t="s">
        <v>77</v>
      </c>
      <c r="O3699" t="s">
        <v>66</v>
      </c>
      <c r="P3699" t="s">
        <v>76</v>
      </c>
      <c r="Q3699" t="s">
        <v>67</v>
      </c>
    </row>
    <row r="3700" spans="1:17" x14ac:dyDescent="0.25">
      <c r="A3700">
        <v>15717935</v>
      </c>
      <c r="B3700">
        <v>589</v>
      </c>
      <c r="C3700" t="s">
        <v>14</v>
      </c>
      <c r="D3700" t="s">
        <v>61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  <c r="M3700" t="s">
        <v>19</v>
      </c>
      <c r="N3700" t="s">
        <v>62</v>
      </c>
      <c r="O3700" t="s">
        <v>63</v>
      </c>
      <c r="P3700" t="s">
        <v>75</v>
      </c>
      <c r="Q3700" t="s">
        <v>67</v>
      </c>
    </row>
    <row r="3701" spans="1:17" x14ac:dyDescent="0.25">
      <c r="A3701">
        <v>15577700</v>
      </c>
      <c r="B3701">
        <v>749</v>
      </c>
      <c r="C3701" t="s">
        <v>14</v>
      </c>
      <c r="D3701" t="s">
        <v>74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 t="s">
        <v>20</v>
      </c>
      <c r="N3701" t="s">
        <v>77</v>
      </c>
      <c r="O3701" t="s">
        <v>69</v>
      </c>
      <c r="P3701" t="s">
        <v>76</v>
      </c>
      <c r="Q3701" t="s">
        <v>67</v>
      </c>
    </row>
    <row r="3702" spans="1:17" x14ac:dyDescent="0.25">
      <c r="A3702">
        <v>15747345</v>
      </c>
      <c r="B3702">
        <v>678</v>
      </c>
      <c r="C3702" t="s">
        <v>14</v>
      </c>
      <c r="D3702" t="s">
        <v>61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 t="s">
        <v>19</v>
      </c>
      <c r="N3702" t="s">
        <v>71</v>
      </c>
      <c r="O3702" t="s">
        <v>73</v>
      </c>
      <c r="P3702" t="s">
        <v>70</v>
      </c>
      <c r="Q3702" t="s">
        <v>67</v>
      </c>
    </row>
    <row r="3703" spans="1:17" x14ac:dyDescent="0.25">
      <c r="A3703">
        <v>15678317</v>
      </c>
      <c r="B3703">
        <v>603</v>
      </c>
      <c r="C3703" t="s">
        <v>14</v>
      </c>
      <c r="D3703" t="s">
        <v>74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 t="s">
        <v>21</v>
      </c>
      <c r="N3703" t="s">
        <v>62</v>
      </c>
      <c r="O3703" t="s">
        <v>63</v>
      </c>
      <c r="P3703" t="s">
        <v>64</v>
      </c>
      <c r="Q3703" t="s">
        <v>67</v>
      </c>
    </row>
    <row r="3704" spans="1:17" x14ac:dyDescent="0.25">
      <c r="A3704">
        <v>15698335</v>
      </c>
      <c r="B3704">
        <v>504</v>
      </c>
      <c r="C3704" t="s">
        <v>14</v>
      </c>
      <c r="D3704" t="s">
        <v>61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 t="s">
        <v>23</v>
      </c>
      <c r="N3704" t="s">
        <v>68</v>
      </c>
      <c r="O3704" t="s">
        <v>63</v>
      </c>
      <c r="P3704" t="s">
        <v>70</v>
      </c>
      <c r="Q3704" t="s">
        <v>67</v>
      </c>
    </row>
    <row r="3705" spans="1:17" x14ac:dyDescent="0.25">
      <c r="A3705">
        <v>15768451</v>
      </c>
      <c r="B3705">
        <v>739</v>
      </c>
      <c r="C3705" t="s">
        <v>15</v>
      </c>
      <c r="D3705" t="s">
        <v>74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 t="s">
        <v>21</v>
      </c>
      <c r="N3705" t="s">
        <v>71</v>
      </c>
      <c r="O3705" t="s">
        <v>73</v>
      </c>
      <c r="P3705" t="s">
        <v>75</v>
      </c>
      <c r="Q3705" t="s">
        <v>65</v>
      </c>
    </row>
    <row r="3706" spans="1:17" x14ac:dyDescent="0.25">
      <c r="A3706">
        <v>15753213</v>
      </c>
      <c r="B3706">
        <v>604</v>
      </c>
      <c r="C3706" t="s">
        <v>14</v>
      </c>
      <c r="D3706" t="s">
        <v>61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 t="s">
        <v>20</v>
      </c>
      <c r="N3706" t="s">
        <v>62</v>
      </c>
      <c r="O3706" t="s">
        <v>63</v>
      </c>
      <c r="P3706" t="s">
        <v>70</v>
      </c>
      <c r="Q3706" t="s">
        <v>67</v>
      </c>
    </row>
    <row r="3707" spans="1:17" x14ac:dyDescent="0.25">
      <c r="A3707">
        <v>15769645</v>
      </c>
      <c r="B3707">
        <v>612</v>
      </c>
      <c r="C3707" t="s">
        <v>14</v>
      </c>
      <c r="D3707" t="s">
        <v>61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 t="s">
        <v>20</v>
      </c>
      <c r="N3707" t="s">
        <v>62</v>
      </c>
      <c r="O3707" t="s">
        <v>63</v>
      </c>
      <c r="P3707" t="s">
        <v>75</v>
      </c>
      <c r="Q3707" t="s">
        <v>67</v>
      </c>
    </row>
    <row r="3708" spans="1:17" x14ac:dyDescent="0.25">
      <c r="A3708">
        <v>15657565</v>
      </c>
      <c r="B3708">
        <v>629</v>
      </c>
      <c r="C3708" t="s">
        <v>16</v>
      </c>
      <c r="D3708" t="s">
        <v>61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  <c r="M3708" t="s">
        <v>21</v>
      </c>
      <c r="N3708" t="s">
        <v>62</v>
      </c>
      <c r="O3708" t="s">
        <v>73</v>
      </c>
      <c r="P3708" t="s">
        <v>70</v>
      </c>
      <c r="Q3708" t="s">
        <v>67</v>
      </c>
    </row>
    <row r="3709" spans="1:17" x14ac:dyDescent="0.25">
      <c r="A3709">
        <v>15620323</v>
      </c>
      <c r="B3709">
        <v>652</v>
      </c>
      <c r="C3709" t="s">
        <v>16</v>
      </c>
      <c r="D3709" t="s">
        <v>61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  <c r="M3709" t="s">
        <v>21</v>
      </c>
      <c r="N3709" t="s">
        <v>62</v>
      </c>
      <c r="O3709" t="s">
        <v>66</v>
      </c>
      <c r="P3709" t="s">
        <v>75</v>
      </c>
      <c r="Q3709" t="s">
        <v>67</v>
      </c>
    </row>
    <row r="3710" spans="1:17" x14ac:dyDescent="0.25">
      <c r="A3710">
        <v>15679983</v>
      </c>
      <c r="B3710">
        <v>565</v>
      </c>
      <c r="C3710" t="s">
        <v>14</v>
      </c>
      <c r="D3710" t="s">
        <v>74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 t="s">
        <v>20</v>
      </c>
      <c r="N3710" t="s">
        <v>68</v>
      </c>
      <c r="O3710" t="s">
        <v>63</v>
      </c>
      <c r="P3710" t="s">
        <v>70</v>
      </c>
      <c r="Q3710" t="s">
        <v>67</v>
      </c>
    </row>
    <row r="3711" spans="1:17" x14ac:dyDescent="0.25">
      <c r="A3711">
        <v>15812616</v>
      </c>
      <c r="B3711">
        <v>707</v>
      </c>
      <c r="C3711" t="s">
        <v>14</v>
      </c>
      <c r="D3711" t="s">
        <v>61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 t="s">
        <v>21</v>
      </c>
      <c r="N3711" t="s">
        <v>71</v>
      </c>
      <c r="O3711" t="s">
        <v>63</v>
      </c>
      <c r="P3711" t="s">
        <v>76</v>
      </c>
      <c r="Q3711" t="s">
        <v>65</v>
      </c>
    </row>
    <row r="3712" spans="1:17" x14ac:dyDescent="0.25">
      <c r="A3712">
        <v>15601796</v>
      </c>
      <c r="B3712">
        <v>645</v>
      </c>
      <c r="C3712" t="s">
        <v>14</v>
      </c>
      <c r="D3712" t="s">
        <v>74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 t="s">
        <v>20</v>
      </c>
      <c r="N3712" t="s">
        <v>62</v>
      </c>
      <c r="O3712" t="s">
        <v>73</v>
      </c>
      <c r="P3712" t="s">
        <v>64</v>
      </c>
      <c r="Q3712" t="s">
        <v>67</v>
      </c>
    </row>
    <row r="3713" spans="1:17" x14ac:dyDescent="0.25">
      <c r="A3713">
        <v>15729489</v>
      </c>
      <c r="B3713">
        <v>762</v>
      </c>
      <c r="C3713" t="s">
        <v>15</v>
      </c>
      <c r="D3713" t="s">
        <v>61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 t="s">
        <v>20</v>
      </c>
      <c r="N3713" t="s">
        <v>77</v>
      </c>
      <c r="O3713" t="s">
        <v>66</v>
      </c>
      <c r="P3713" t="s">
        <v>70</v>
      </c>
      <c r="Q3713" t="s">
        <v>65</v>
      </c>
    </row>
    <row r="3714" spans="1:17" x14ac:dyDescent="0.25">
      <c r="A3714">
        <v>15613216</v>
      </c>
      <c r="B3714">
        <v>639</v>
      </c>
      <c r="C3714" t="s">
        <v>16</v>
      </c>
      <c r="D3714" t="s">
        <v>61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  <c r="M3714" t="s">
        <v>20</v>
      </c>
      <c r="N3714" t="s">
        <v>62</v>
      </c>
      <c r="O3714" t="s">
        <v>73</v>
      </c>
      <c r="P3714" t="s">
        <v>64</v>
      </c>
      <c r="Q3714" t="s">
        <v>67</v>
      </c>
    </row>
    <row r="3715" spans="1:17" x14ac:dyDescent="0.25">
      <c r="A3715">
        <v>15657937</v>
      </c>
      <c r="B3715">
        <v>709</v>
      </c>
      <c r="C3715" t="s">
        <v>15</v>
      </c>
      <c r="D3715" t="s">
        <v>74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  <c r="M3715" t="s">
        <v>19</v>
      </c>
      <c r="N3715" t="s">
        <v>71</v>
      </c>
      <c r="O3715" t="s">
        <v>73</v>
      </c>
      <c r="P3715" t="s">
        <v>64</v>
      </c>
      <c r="Q3715" t="s">
        <v>67</v>
      </c>
    </row>
    <row r="3716" spans="1:17" x14ac:dyDescent="0.25">
      <c r="A3716">
        <v>15815428</v>
      </c>
      <c r="B3716">
        <v>823</v>
      </c>
      <c r="C3716" t="s">
        <v>14</v>
      </c>
      <c r="D3716" t="s">
        <v>74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 t="s">
        <v>20</v>
      </c>
      <c r="N3716" t="s">
        <v>72</v>
      </c>
      <c r="O3716" t="s">
        <v>73</v>
      </c>
      <c r="P3716" t="s">
        <v>75</v>
      </c>
      <c r="Q3716" t="s">
        <v>67</v>
      </c>
    </row>
    <row r="3717" spans="1:17" x14ac:dyDescent="0.25">
      <c r="A3717">
        <v>15640409</v>
      </c>
      <c r="B3717">
        <v>817</v>
      </c>
      <c r="C3717" t="s">
        <v>15</v>
      </c>
      <c r="D3717" t="s">
        <v>61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  <c r="M3717" t="s">
        <v>21</v>
      </c>
      <c r="N3717" t="s">
        <v>72</v>
      </c>
      <c r="O3717" t="s">
        <v>66</v>
      </c>
      <c r="P3717" t="s">
        <v>64</v>
      </c>
      <c r="Q3717" t="s">
        <v>65</v>
      </c>
    </row>
    <row r="3718" spans="1:17" x14ac:dyDescent="0.25">
      <c r="A3718">
        <v>15699492</v>
      </c>
      <c r="B3718">
        <v>665</v>
      </c>
      <c r="C3718" t="s">
        <v>15</v>
      </c>
      <c r="D3718" t="s">
        <v>61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 t="s">
        <v>19</v>
      </c>
      <c r="N3718" t="s">
        <v>62</v>
      </c>
      <c r="O3718" t="s">
        <v>73</v>
      </c>
      <c r="P3718" t="s">
        <v>64</v>
      </c>
      <c r="Q3718" t="s">
        <v>67</v>
      </c>
    </row>
    <row r="3719" spans="1:17" x14ac:dyDescent="0.25">
      <c r="A3719">
        <v>15623536</v>
      </c>
      <c r="B3719">
        <v>646</v>
      </c>
      <c r="C3719" t="s">
        <v>15</v>
      </c>
      <c r="D3719" t="s">
        <v>74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 t="s">
        <v>20</v>
      </c>
      <c r="N3719" t="s">
        <v>62</v>
      </c>
      <c r="O3719" t="s">
        <v>69</v>
      </c>
      <c r="P3719" t="s">
        <v>64</v>
      </c>
      <c r="Q3719" t="s">
        <v>67</v>
      </c>
    </row>
    <row r="3720" spans="1:17" x14ac:dyDescent="0.25">
      <c r="A3720">
        <v>15707551</v>
      </c>
      <c r="B3720">
        <v>568</v>
      </c>
      <c r="C3720" t="s">
        <v>14</v>
      </c>
      <c r="D3720" t="s">
        <v>74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 t="s">
        <v>20</v>
      </c>
      <c r="N3720" t="s">
        <v>68</v>
      </c>
      <c r="O3720" t="s">
        <v>66</v>
      </c>
      <c r="P3720" t="s">
        <v>70</v>
      </c>
      <c r="Q3720" t="s">
        <v>67</v>
      </c>
    </row>
    <row r="3721" spans="1:17" x14ac:dyDescent="0.25">
      <c r="A3721">
        <v>15577999</v>
      </c>
      <c r="B3721">
        <v>850</v>
      </c>
      <c r="C3721" t="s">
        <v>14</v>
      </c>
      <c r="D3721" t="s">
        <v>61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 t="s">
        <v>23</v>
      </c>
      <c r="N3721" t="s">
        <v>72</v>
      </c>
      <c r="O3721" t="s">
        <v>73</v>
      </c>
      <c r="P3721" t="s">
        <v>64</v>
      </c>
      <c r="Q3721" t="s">
        <v>65</v>
      </c>
    </row>
    <row r="3722" spans="1:17" x14ac:dyDescent="0.25">
      <c r="A3722">
        <v>15788775</v>
      </c>
      <c r="B3722">
        <v>473</v>
      </c>
      <c r="C3722" t="s">
        <v>15</v>
      </c>
      <c r="D3722" t="s">
        <v>74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  <c r="M3722" t="s">
        <v>21</v>
      </c>
      <c r="N3722" t="s">
        <v>68</v>
      </c>
      <c r="O3722" t="s">
        <v>69</v>
      </c>
      <c r="P3722" t="s">
        <v>70</v>
      </c>
      <c r="Q3722" t="s">
        <v>67</v>
      </c>
    </row>
    <row r="3723" spans="1:17" x14ac:dyDescent="0.25">
      <c r="A3723">
        <v>15758362</v>
      </c>
      <c r="B3723">
        <v>731</v>
      </c>
      <c r="C3723" t="s">
        <v>14</v>
      </c>
      <c r="D3723" t="s">
        <v>61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 t="s">
        <v>21</v>
      </c>
      <c r="N3723" t="s">
        <v>71</v>
      </c>
      <c r="O3723" t="s">
        <v>69</v>
      </c>
      <c r="P3723" t="s">
        <v>76</v>
      </c>
      <c r="Q3723" t="s">
        <v>67</v>
      </c>
    </row>
    <row r="3724" spans="1:17" x14ac:dyDescent="0.25">
      <c r="A3724">
        <v>15807961</v>
      </c>
      <c r="B3724">
        <v>619</v>
      </c>
      <c r="C3724" t="s">
        <v>14</v>
      </c>
      <c r="D3724" t="s">
        <v>74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  <c r="M3724" t="s">
        <v>19</v>
      </c>
      <c r="N3724" t="s">
        <v>62</v>
      </c>
      <c r="O3724" t="s">
        <v>63</v>
      </c>
      <c r="P3724" t="s">
        <v>75</v>
      </c>
      <c r="Q3724" t="s">
        <v>67</v>
      </c>
    </row>
    <row r="3725" spans="1:17" x14ac:dyDescent="0.25">
      <c r="A3725">
        <v>15710978</v>
      </c>
      <c r="B3725">
        <v>715</v>
      </c>
      <c r="C3725" t="s">
        <v>15</v>
      </c>
      <c r="D3725" t="s">
        <v>74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 t="s">
        <v>21</v>
      </c>
      <c r="N3725" t="s">
        <v>71</v>
      </c>
      <c r="O3725" t="s">
        <v>66</v>
      </c>
      <c r="P3725" t="s">
        <v>64</v>
      </c>
      <c r="Q3725" t="s">
        <v>67</v>
      </c>
    </row>
    <row r="3726" spans="1:17" x14ac:dyDescent="0.25">
      <c r="A3726">
        <v>15703541</v>
      </c>
      <c r="B3726">
        <v>772</v>
      </c>
      <c r="C3726" t="s">
        <v>15</v>
      </c>
      <c r="D3726" t="s">
        <v>61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 t="s">
        <v>22</v>
      </c>
      <c r="N3726" t="s">
        <v>77</v>
      </c>
      <c r="O3726" t="s">
        <v>73</v>
      </c>
      <c r="P3726" t="s">
        <v>76</v>
      </c>
      <c r="Q3726" t="s">
        <v>65</v>
      </c>
    </row>
    <row r="3727" spans="1:17" x14ac:dyDescent="0.25">
      <c r="A3727">
        <v>15626474</v>
      </c>
      <c r="B3727">
        <v>686</v>
      </c>
      <c r="C3727" t="s">
        <v>14</v>
      </c>
      <c r="D3727" t="s">
        <v>61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 t="s">
        <v>20</v>
      </c>
      <c r="N3727" t="s">
        <v>71</v>
      </c>
      <c r="O3727" t="s">
        <v>63</v>
      </c>
      <c r="P3727" t="s">
        <v>64</v>
      </c>
      <c r="Q3727" t="s">
        <v>67</v>
      </c>
    </row>
    <row r="3728" spans="1:17" x14ac:dyDescent="0.25">
      <c r="A3728">
        <v>15608344</v>
      </c>
      <c r="B3728">
        <v>749</v>
      </c>
      <c r="C3728" t="s">
        <v>15</v>
      </c>
      <c r="D3728" t="s">
        <v>61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 t="s">
        <v>19</v>
      </c>
      <c r="N3728" t="s">
        <v>77</v>
      </c>
      <c r="O3728" t="s">
        <v>73</v>
      </c>
      <c r="P3728" t="s">
        <v>70</v>
      </c>
      <c r="Q3728" t="s">
        <v>65</v>
      </c>
    </row>
    <row r="3729" spans="1:17" x14ac:dyDescent="0.25">
      <c r="A3729">
        <v>15768367</v>
      </c>
      <c r="B3729">
        <v>781</v>
      </c>
      <c r="C3729" t="s">
        <v>14</v>
      </c>
      <c r="D3729" t="s">
        <v>61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 t="s">
        <v>19</v>
      </c>
      <c r="N3729" t="s">
        <v>77</v>
      </c>
      <c r="O3729" t="s">
        <v>69</v>
      </c>
      <c r="P3729" t="s">
        <v>70</v>
      </c>
      <c r="Q3729" t="s">
        <v>65</v>
      </c>
    </row>
    <row r="3730" spans="1:17" x14ac:dyDescent="0.25">
      <c r="A3730">
        <v>15806210</v>
      </c>
      <c r="B3730">
        <v>675</v>
      </c>
      <c r="C3730" t="s">
        <v>16</v>
      </c>
      <c r="D3730" t="s">
        <v>74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  <c r="M3730" t="s">
        <v>23</v>
      </c>
      <c r="N3730" t="s">
        <v>71</v>
      </c>
      <c r="O3730" t="s">
        <v>73</v>
      </c>
      <c r="P3730" t="s">
        <v>75</v>
      </c>
      <c r="Q3730" t="s">
        <v>67</v>
      </c>
    </row>
    <row r="3731" spans="1:17" x14ac:dyDescent="0.25">
      <c r="A3731">
        <v>15697702</v>
      </c>
      <c r="B3731">
        <v>730</v>
      </c>
      <c r="C3731" t="s">
        <v>16</v>
      </c>
      <c r="D3731" t="s">
        <v>74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 t="s">
        <v>19</v>
      </c>
      <c r="N3731" t="s">
        <v>71</v>
      </c>
      <c r="O3731" t="s">
        <v>63</v>
      </c>
      <c r="P3731" t="s">
        <v>64</v>
      </c>
      <c r="Q3731" t="s">
        <v>67</v>
      </c>
    </row>
    <row r="3732" spans="1:17" x14ac:dyDescent="0.25">
      <c r="A3732">
        <v>15689152</v>
      </c>
      <c r="B3732">
        <v>683</v>
      </c>
      <c r="C3732" t="s">
        <v>16</v>
      </c>
      <c r="D3732" t="s">
        <v>74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 t="s">
        <v>20</v>
      </c>
      <c r="N3732" t="s">
        <v>71</v>
      </c>
      <c r="O3732" t="s">
        <v>73</v>
      </c>
      <c r="P3732" t="s">
        <v>75</v>
      </c>
      <c r="Q3732" t="s">
        <v>67</v>
      </c>
    </row>
    <row r="3733" spans="1:17" x14ac:dyDescent="0.25">
      <c r="A3733">
        <v>15568573</v>
      </c>
      <c r="B3733">
        <v>554</v>
      </c>
      <c r="C3733" t="s">
        <v>15</v>
      </c>
      <c r="D3733" t="s">
        <v>61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 t="s">
        <v>22</v>
      </c>
      <c r="N3733" t="s">
        <v>68</v>
      </c>
      <c r="O3733" t="s">
        <v>73</v>
      </c>
      <c r="P3733" t="s">
        <v>70</v>
      </c>
      <c r="Q3733" t="s">
        <v>65</v>
      </c>
    </row>
    <row r="3734" spans="1:17" x14ac:dyDescent="0.25">
      <c r="A3734">
        <v>15689598</v>
      </c>
      <c r="B3734">
        <v>722</v>
      </c>
      <c r="C3734" t="s">
        <v>14</v>
      </c>
      <c r="D3734" t="s">
        <v>74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  <c r="M3734" t="s">
        <v>21</v>
      </c>
      <c r="N3734" t="s">
        <v>71</v>
      </c>
      <c r="O3734" t="s">
        <v>63</v>
      </c>
      <c r="P3734" t="s">
        <v>70</v>
      </c>
      <c r="Q3734" t="s">
        <v>65</v>
      </c>
    </row>
    <row r="3735" spans="1:17" x14ac:dyDescent="0.25">
      <c r="A3735">
        <v>15713374</v>
      </c>
      <c r="B3735">
        <v>689</v>
      </c>
      <c r="C3735" t="s">
        <v>15</v>
      </c>
      <c r="D3735" t="s">
        <v>74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  <c r="M3735" t="s">
        <v>23</v>
      </c>
      <c r="N3735" t="s">
        <v>71</v>
      </c>
      <c r="O3735" t="s">
        <v>69</v>
      </c>
      <c r="P3735" t="s">
        <v>76</v>
      </c>
      <c r="Q3735" t="s">
        <v>67</v>
      </c>
    </row>
    <row r="3736" spans="1:17" x14ac:dyDescent="0.25">
      <c r="A3736">
        <v>15679733</v>
      </c>
      <c r="B3736">
        <v>796</v>
      </c>
      <c r="C3736" t="s">
        <v>15</v>
      </c>
      <c r="D3736" t="s">
        <v>74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 t="s">
        <v>21</v>
      </c>
      <c r="N3736" t="s">
        <v>77</v>
      </c>
      <c r="O3736" t="s">
        <v>73</v>
      </c>
      <c r="P3736" t="s">
        <v>64</v>
      </c>
      <c r="Q3736" t="s">
        <v>67</v>
      </c>
    </row>
    <row r="3737" spans="1:17" x14ac:dyDescent="0.25">
      <c r="A3737">
        <v>15759274</v>
      </c>
      <c r="B3737">
        <v>447</v>
      </c>
      <c r="C3737" t="s">
        <v>14</v>
      </c>
      <c r="D3737" t="s">
        <v>61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 t="s">
        <v>20</v>
      </c>
      <c r="N3737" t="s">
        <v>68</v>
      </c>
      <c r="O3737" t="s">
        <v>63</v>
      </c>
      <c r="P3737" t="s">
        <v>76</v>
      </c>
      <c r="Q3737" t="s">
        <v>67</v>
      </c>
    </row>
    <row r="3738" spans="1:17" x14ac:dyDescent="0.25">
      <c r="A3738">
        <v>15607748</v>
      </c>
      <c r="B3738">
        <v>498</v>
      </c>
      <c r="C3738" t="s">
        <v>15</v>
      </c>
      <c r="D3738" t="s">
        <v>74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 t="s">
        <v>20</v>
      </c>
      <c r="N3738" t="s">
        <v>68</v>
      </c>
      <c r="O3738" t="s">
        <v>73</v>
      </c>
      <c r="P3738" t="s">
        <v>70</v>
      </c>
      <c r="Q3738" t="s">
        <v>67</v>
      </c>
    </row>
    <row r="3739" spans="1:17" x14ac:dyDescent="0.25">
      <c r="A3739">
        <v>15607577</v>
      </c>
      <c r="B3739">
        <v>663</v>
      </c>
      <c r="C3739" t="s">
        <v>16</v>
      </c>
      <c r="D3739" t="s">
        <v>74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 t="s">
        <v>19</v>
      </c>
      <c r="N3739" t="s">
        <v>62</v>
      </c>
      <c r="O3739" t="s">
        <v>63</v>
      </c>
      <c r="P3739" t="s">
        <v>70</v>
      </c>
      <c r="Q3739" t="s">
        <v>67</v>
      </c>
    </row>
    <row r="3740" spans="1:17" x14ac:dyDescent="0.25">
      <c r="A3740">
        <v>15813697</v>
      </c>
      <c r="B3740">
        <v>498</v>
      </c>
      <c r="C3740" t="s">
        <v>15</v>
      </c>
      <c r="D3740" t="s">
        <v>61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  <c r="M3740" t="s">
        <v>21</v>
      </c>
      <c r="N3740" t="s">
        <v>68</v>
      </c>
      <c r="O3740" t="s">
        <v>73</v>
      </c>
      <c r="P3740" t="s">
        <v>64</v>
      </c>
      <c r="Q3740" t="s">
        <v>67</v>
      </c>
    </row>
    <row r="3741" spans="1:17" x14ac:dyDescent="0.25">
      <c r="A3741">
        <v>15801125</v>
      </c>
      <c r="B3741">
        <v>627</v>
      </c>
      <c r="C3741" t="s">
        <v>14</v>
      </c>
      <c r="D3741" t="s">
        <v>61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 t="s">
        <v>20</v>
      </c>
      <c r="N3741" t="s">
        <v>62</v>
      </c>
      <c r="O3741" t="s">
        <v>63</v>
      </c>
      <c r="P3741" t="s">
        <v>64</v>
      </c>
      <c r="Q3741" t="s">
        <v>67</v>
      </c>
    </row>
    <row r="3742" spans="1:17" x14ac:dyDescent="0.25">
      <c r="A3742">
        <v>15777855</v>
      </c>
      <c r="B3742">
        <v>649</v>
      </c>
      <c r="C3742" t="s">
        <v>14</v>
      </c>
      <c r="D3742" t="s">
        <v>74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  <c r="M3742" t="s">
        <v>21</v>
      </c>
      <c r="N3742" t="s">
        <v>62</v>
      </c>
      <c r="O3742" t="s">
        <v>63</v>
      </c>
      <c r="P3742" t="s">
        <v>70</v>
      </c>
      <c r="Q3742" t="s">
        <v>67</v>
      </c>
    </row>
    <row r="3743" spans="1:17" x14ac:dyDescent="0.25">
      <c r="A3743">
        <v>15635396</v>
      </c>
      <c r="B3743">
        <v>738</v>
      </c>
      <c r="C3743" t="s">
        <v>15</v>
      </c>
      <c r="D3743" t="s">
        <v>61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  <c r="M3743" t="s">
        <v>19</v>
      </c>
      <c r="N3743" t="s">
        <v>71</v>
      </c>
      <c r="O3743" t="s">
        <v>73</v>
      </c>
      <c r="P3743" t="s">
        <v>76</v>
      </c>
      <c r="Q3743" t="s">
        <v>65</v>
      </c>
    </row>
    <row r="3744" spans="1:17" x14ac:dyDescent="0.25">
      <c r="A3744">
        <v>15698031</v>
      </c>
      <c r="B3744">
        <v>587</v>
      </c>
      <c r="C3744" t="s">
        <v>15</v>
      </c>
      <c r="D3744" t="s">
        <v>61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 t="s">
        <v>20</v>
      </c>
      <c r="N3744" t="s">
        <v>62</v>
      </c>
      <c r="O3744" t="s">
        <v>73</v>
      </c>
      <c r="P3744" t="s">
        <v>70</v>
      </c>
      <c r="Q3744" t="s">
        <v>67</v>
      </c>
    </row>
    <row r="3745" spans="1:17" x14ac:dyDescent="0.25">
      <c r="A3745">
        <v>15678944</v>
      </c>
      <c r="B3745">
        <v>655</v>
      </c>
      <c r="C3745" t="s">
        <v>15</v>
      </c>
      <c r="D3745" t="s">
        <v>61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 t="s">
        <v>20</v>
      </c>
      <c r="N3745" t="s">
        <v>62</v>
      </c>
      <c r="O3745" t="s">
        <v>73</v>
      </c>
      <c r="P3745" t="s">
        <v>70</v>
      </c>
      <c r="Q3745" t="s">
        <v>65</v>
      </c>
    </row>
    <row r="3746" spans="1:17" x14ac:dyDescent="0.25">
      <c r="A3746">
        <v>15718507</v>
      </c>
      <c r="B3746">
        <v>647</v>
      </c>
      <c r="C3746" t="s">
        <v>15</v>
      </c>
      <c r="D3746" t="s">
        <v>74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 t="s">
        <v>20</v>
      </c>
      <c r="N3746" t="s">
        <v>62</v>
      </c>
      <c r="O3746" t="s">
        <v>73</v>
      </c>
      <c r="P3746" t="s">
        <v>75</v>
      </c>
      <c r="Q3746" t="s">
        <v>65</v>
      </c>
    </row>
    <row r="3747" spans="1:17" x14ac:dyDescent="0.25">
      <c r="A3747">
        <v>15808334</v>
      </c>
      <c r="B3747">
        <v>776</v>
      </c>
      <c r="C3747" t="s">
        <v>15</v>
      </c>
      <c r="D3747" t="s">
        <v>61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 t="s">
        <v>20</v>
      </c>
      <c r="N3747" t="s">
        <v>77</v>
      </c>
      <c r="O3747" t="s">
        <v>66</v>
      </c>
      <c r="P3747" t="s">
        <v>64</v>
      </c>
      <c r="Q3747" t="s">
        <v>67</v>
      </c>
    </row>
    <row r="3748" spans="1:17" x14ac:dyDescent="0.25">
      <c r="A3748">
        <v>15804709</v>
      </c>
      <c r="B3748">
        <v>688</v>
      </c>
      <c r="C3748" t="s">
        <v>15</v>
      </c>
      <c r="D3748" t="s">
        <v>74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 t="s">
        <v>20</v>
      </c>
      <c r="N3748" t="s">
        <v>71</v>
      </c>
      <c r="O3748" t="s">
        <v>73</v>
      </c>
      <c r="P3748" t="s">
        <v>75</v>
      </c>
      <c r="Q3748" t="s">
        <v>65</v>
      </c>
    </row>
    <row r="3749" spans="1:17" x14ac:dyDescent="0.25">
      <c r="A3749">
        <v>15645835</v>
      </c>
      <c r="B3749">
        <v>605</v>
      </c>
      <c r="C3749" t="s">
        <v>14</v>
      </c>
      <c r="D3749" t="s">
        <v>74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 t="s">
        <v>20</v>
      </c>
      <c r="N3749" t="s">
        <v>62</v>
      </c>
      <c r="O3749" t="s">
        <v>63</v>
      </c>
      <c r="P3749" t="s">
        <v>76</v>
      </c>
      <c r="Q3749" t="s">
        <v>67</v>
      </c>
    </row>
    <row r="3750" spans="1:17" x14ac:dyDescent="0.25">
      <c r="A3750">
        <v>15738166</v>
      </c>
      <c r="B3750">
        <v>596</v>
      </c>
      <c r="C3750" t="s">
        <v>14</v>
      </c>
      <c r="D3750" t="s">
        <v>61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  <c r="M3750" t="s">
        <v>20</v>
      </c>
      <c r="N3750" t="s">
        <v>62</v>
      </c>
      <c r="O3750" t="s">
        <v>66</v>
      </c>
      <c r="P3750" t="s">
        <v>76</v>
      </c>
      <c r="Q3750" t="s">
        <v>67</v>
      </c>
    </row>
    <row r="3751" spans="1:17" x14ac:dyDescent="0.25">
      <c r="A3751">
        <v>15675360</v>
      </c>
      <c r="B3751">
        <v>427</v>
      </c>
      <c r="C3751" t="s">
        <v>14</v>
      </c>
      <c r="D3751" t="s">
        <v>74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 t="s">
        <v>20</v>
      </c>
      <c r="N3751" t="s">
        <v>68</v>
      </c>
      <c r="O3751" t="s">
        <v>63</v>
      </c>
      <c r="P3751" t="s">
        <v>70</v>
      </c>
      <c r="Q3751" t="s">
        <v>67</v>
      </c>
    </row>
    <row r="3752" spans="1:17" x14ac:dyDescent="0.25">
      <c r="A3752">
        <v>15793042</v>
      </c>
      <c r="B3752">
        <v>629</v>
      </c>
      <c r="C3752" t="s">
        <v>14</v>
      </c>
      <c r="D3752" t="s">
        <v>74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  <c r="M3752" t="s">
        <v>20</v>
      </c>
      <c r="N3752" t="s">
        <v>62</v>
      </c>
      <c r="O3752" t="s">
        <v>73</v>
      </c>
      <c r="P3752" t="s">
        <v>64</v>
      </c>
      <c r="Q3752" t="s">
        <v>67</v>
      </c>
    </row>
    <row r="3753" spans="1:17" x14ac:dyDescent="0.25">
      <c r="A3753">
        <v>15630106</v>
      </c>
      <c r="B3753">
        <v>496</v>
      </c>
      <c r="C3753" t="s">
        <v>16</v>
      </c>
      <c r="D3753" t="s">
        <v>74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 t="s">
        <v>19</v>
      </c>
      <c r="N3753" t="s">
        <v>68</v>
      </c>
      <c r="O3753" t="s">
        <v>63</v>
      </c>
      <c r="P3753" t="s">
        <v>64</v>
      </c>
      <c r="Q3753" t="s">
        <v>67</v>
      </c>
    </row>
    <row r="3754" spans="1:17" x14ac:dyDescent="0.25">
      <c r="A3754">
        <v>15810385</v>
      </c>
      <c r="B3754">
        <v>717</v>
      </c>
      <c r="C3754" t="s">
        <v>16</v>
      </c>
      <c r="D3754" t="s">
        <v>61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 t="s">
        <v>20</v>
      </c>
      <c r="N3754" t="s">
        <v>71</v>
      </c>
      <c r="O3754" t="s">
        <v>69</v>
      </c>
      <c r="P3754" t="s">
        <v>64</v>
      </c>
      <c r="Q3754" t="s">
        <v>67</v>
      </c>
    </row>
    <row r="3755" spans="1:17" x14ac:dyDescent="0.25">
      <c r="A3755">
        <v>15578211</v>
      </c>
      <c r="B3755">
        <v>777</v>
      </c>
      <c r="C3755" t="s">
        <v>14</v>
      </c>
      <c r="D3755" t="s">
        <v>74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  <c r="M3755" t="s">
        <v>19</v>
      </c>
      <c r="N3755" t="s">
        <v>77</v>
      </c>
      <c r="O3755" t="s">
        <v>63</v>
      </c>
      <c r="P3755" t="s">
        <v>70</v>
      </c>
      <c r="Q3755" t="s">
        <v>67</v>
      </c>
    </row>
    <row r="3756" spans="1:17" x14ac:dyDescent="0.25">
      <c r="A3756">
        <v>15572792</v>
      </c>
      <c r="B3756">
        <v>535</v>
      </c>
      <c r="C3756" t="s">
        <v>16</v>
      </c>
      <c r="D3756" t="s">
        <v>74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 t="s">
        <v>20</v>
      </c>
      <c r="N3756" t="s">
        <v>68</v>
      </c>
      <c r="O3756" t="s">
        <v>73</v>
      </c>
      <c r="P3756" t="s">
        <v>70</v>
      </c>
      <c r="Q3756" t="s">
        <v>67</v>
      </c>
    </row>
    <row r="3757" spans="1:17" x14ac:dyDescent="0.25">
      <c r="A3757">
        <v>15620030</v>
      </c>
      <c r="B3757">
        <v>744</v>
      </c>
      <c r="C3757" t="s">
        <v>14</v>
      </c>
      <c r="D3757" t="s">
        <v>74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 t="s">
        <v>19</v>
      </c>
      <c r="N3757" t="s">
        <v>77</v>
      </c>
      <c r="O3757" t="s">
        <v>63</v>
      </c>
      <c r="P3757" t="s">
        <v>64</v>
      </c>
      <c r="Q3757" t="s">
        <v>67</v>
      </c>
    </row>
    <row r="3758" spans="1:17" x14ac:dyDescent="0.25">
      <c r="A3758">
        <v>15783541</v>
      </c>
      <c r="B3758">
        <v>755</v>
      </c>
      <c r="C3758" t="s">
        <v>14</v>
      </c>
      <c r="D3758" t="s">
        <v>74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 t="s">
        <v>20</v>
      </c>
      <c r="N3758" t="s">
        <v>77</v>
      </c>
      <c r="O3758" t="s">
        <v>63</v>
      </c>
      <c r="P3758" t="s">
        <v>75</v>
      </c>
      <c r="Q3758" t="s">
        <v>67</v>
      </c>
    </row>
    <row r="3759" spans="1:17" x14ac:dyDescent="0.25">
      <c r="A3759">
        <v>15679284</v>
      </c>
      <c r="B3759">
        <v>593</v>
      </c>
      <c r="C3759" t="s">
        <v>16</v>
      </c>
      <c r="D3759" t="s">
        <v>61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 t="s">
        <v>21</v>
      </c>
      <c r="N3759" t="s">
        <v>62</v>
      </c>
      <c r="O3759" t="s">
        <v>66</v>
      </c>
      <c r="P3759" t="s">
        <v>70</v>
      </c>
      <c r="Q3759" t="s">
        <v>67</v>
      </c>
    </row>
    <row r="3760" spans="1:17" x14ac:dyDescent="0.25">
      <c r="A3760">
        <v>15582910</v>
      </c>
      <c r="B3760">
        <v>514</v>
      </c>
      <c r="C3760" t="s">
        <v>14</v>
      </c>
      <c r="D3760" t="s">
        <v>74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 t="s">
        <v>20</v>
      </c>
      <c r="N3760" t="s">
        <v>68</v>
      </c>
      <c r="O3760" t="s">
        <v>73</v>
      </c>
      <c r="P3760" t="s">
        <v>75</v>
      </c>
      <c r="Q3760" t="s">
        <v>65</v>
      </c>
    </row>
    <row r="3761" spans="1:17" x14ac:dyDescent="0.25">
      <c r="A3761">
        <v>15688337</v>
      </c>
      <c r="B3761">
        <v>721</v>
      </c>
      <c r="C3761" t="s">
        <v>14</v>
      </c>
      <c r="D3761" t="s">
        <v>74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 t="s">
        <v>21</v>
      </c>
      <c r="N3761" t="s">
        <v>71</v>
      </c>
      <c r="O3761" t="s">
        <v>73</v>
      </c>
      <c r="P3761" t="s">
        <v>76</v>
      </c>
      <c r="Q3761" t="s">
        <v>67</v>
      </c>
    </row>
    <row r="3762" spans="1:17" x14ac:dyDescent="0.25">
      <c r="A3762">
        <v>15734970</v>
      </c>
      <c r="B3762">
        <v>835</v>
      </c>
      <c r="C3762" t="s">
        <v>16</v>
      </c>
      <c r="D3762" t="s">
        <v>74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 t="s">
        <v>20</v>
      </c>
      <c r="N3762" t="s">
        <v>72</v>
      </c>
      <c r="O3762" t="s">
        <v>66</v>
      </c>
      <c r="P3762" t="s">
        <v>70</v>
      </c>
      <c r="Q3762" t="s">
        <v>67</v>
      </c>
    </row>
    <row r="3763" spans="1:17" x14ac:dyDescent="0.25">
      <c r="A3763">
        <v>15759140</v>
      </c>
      <c r="B3763">
        <v>682</v>
      </c>
      <c r="C3763" t="s">
        <v>14</v>
      </c>
      <c r="D3763" t="s">
        <v>61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 t="s">
        <v>23</v>
      </c>
      <c r="N3763" t="s">
        <v>71</v>
      </c>
      <c r="O3763" t="s">
        <v>73</v>
      </c>
      <c r="P3763" t="s">
        <v>76</v>
      </c>
      <c r="Q3763" t="s">
        <v>67</v>
      </c>
    </row>
    <row r="3764" spans="1:17" x14ac:dyDescent="0.25">
      <c r="A3764">
        <v>15643042</v>
      </c>
      <c r="B3764">
        <v>590</v>
      </c>
      <c r="C3764" t="s">
        <v>15</v>
      </c>
      <c r="D3764" t="s">
        <v>61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 t="s">
        <v>21</v>
      </c>
      <c r="N3764" t="s">
        <v>62</v>
      </c>
      <c r="O3764" t="s">
        <v>73</v>
      </c>
      <c r="P3764" t="s">
        <v>64</v>
      </c>
      <c r="Q3764" t="s">
        <v>67</v>
      </c>
    </row>
    <row r="3765" spans="1:17" x14ac:dyDescent="0.25">
      <c r="A3765">
        <v>15773868</v>
      </c>
      <c r="B3765">
        <v>653</v>
      </c>
      <c r="C3765" t="s">
        <v>15</v>
      </c>
      <c r="D3765" t="s">
        <v>61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 t="s">
        <v>20</v>
      </c>
      <c r="N3765" t="s">
        <v>62</v>
      </c>
      <c r="O3765" t="s">
        <v>73</v>
      </c>
      <c r="P3765" t="s">
        <v>75</v>
      </c>
      <c r="Q3765" t="s">
        <v>65</v>
      </c>
    </row>
    <row r="3766" spans="1:17" x14ac:dyDescent="0.25">
      <c r="A3766">
        <v>15615820</v>
      </c>
      <c r="B3766">
        <v>837</v>
      </c>
      <c r="C3766" t="s">
        <v>14</v>
      </c>
      <c r="D3766" t="s">
        <v>74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 t="s">
        <v>21</v>
      </c>
      <c r="N3766" t="s">
        <v>72</v>
      </c>
      <c r="O3766" t="s">
        <v>73</v>
      </c>
      <c r="P3766" t="s">
        <v>70</v>
      </c>
      <c r="Q3766" t="s">
        <v>67</v>
      </c>
    </row>
    <row r="3767" spans="1:17" x14ac:dyDescent="0.25">
      <c r="A3767">
        <v>15730273</v>
      </c>
      <c r="B3767">
        <v>841</v>
      </c>
      <c r="C3767" t="s">
        <v>14</v>
      </c>
      <c r="D3767" t="s">
        <v>74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 t="s">
        <v>19</v>
      </c>
      <c r="N3767" t="s">
        <v>72</v>
      </c>
      <c r="O3767" t="s">
        <v>63</v>
      </c>
      <c r="P3767" t="s">
        <v>70</v>
      </c>
      <c r="Q3767" t="s">
        <v>67</v>
      </c>
    </row>
    <row r="3768" spans="1:17" x14ac:dyDescent="0.25">
      <c r="A3768">
        <v>15724890</v>
      </c>
      <c r="B3768">
        <v>584</v>
      </c>
      <c r="C3768" t="s">
        <v>16</v>
      </c>
      <c r="D3768" t="s">
        <v>74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 t="s">
        <v>20</v>
      </c>
      <c r="N3768" t="s">
        <v>62</v>
      </c>
      <c r="O3768" t="s">
        <v>66</v>
      </c>
      <c r="P3768" t="s">
        <v>75</v>
      </c>
      <c r="Q3768" t="s">
        <v>67</v>
      </c>
    </row>
    <row r="3769" spans="1:17" x14ac:dyDescent="0.25">
      <c r="A3769">
        <v>15765952</v>
      </c>
      <c r="B3769">
        <v>769</v>
      </c>
      <c r="C3769" t="s">
        <v>14</v>
      </c>
      <c r="D3769" t="s">
        <v>74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 t="s">
        <v>19</v>
      </c>
      <c r="N3769" t="s">
        <v>77</v>
      </c>
      <c r="O3769" t="s">
        <v>73</v>
      </c>
      <c r="P3769" t="s">
        <v>75</v>
      </c>
      <c r="Q3769" t="s">
        <v>67</v>
      </c>
    </row>
    <row r="3770" spans="1:17" x14ac:dyDescent="0.25">
      <c r="A3770">
        <v>15685920</v>
      </c>
      <c r="B3770">
        <v>599</v>
      </c>
      <c r="C3770" t="s">
        <v>16</v>
      </c>
      <c r="D3770" t="s">
        <v>74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 t="s">
        <v>20</v>
      </c>
      <c r="N3770" t="s">
        <v>62</v>
      </c>
      <c r="O3770" t="s">
        <v>73</v>
      </c>
      <c r="P3770" t="s">
        <v>64</v>
      </c>
      <c r="Q3770" t="s">
        <v>67</v>
      </c>
    </row>
    <row r="3771" spans="1:17" x14ac:dyDescent="0.25">
      <c r="A3771">
        <v>15663263</v>
      </c>
      <c r="B3771">
        <v>698</v>
      </c>
      <c r="C3771" t="s">
        <v>14</v>
      </c>
      <c r="D3771" t="s">
        <v>74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  <c r="M3771" t="s">
        <v>21</v>
      </c>
      <c r="N3771" t="s">
        <v>71</v>
      </c>
      <c r="O3771" t="s">
        <v>69</v>
      </c>
      <c r="P3771" t="s">
        <v>75</v>
      </c>
      <c r="Q3771" t="s">
        <v>67</v>
      </c>
    </row>
    <row r="3772" spans="1:17" x14ac:dyDescent="0.25">
      <c r="A3772">
        <v>15568953</v>
      </c>
      <c r="B3772">
        <v>477</v>
      </c>
      <c r="C3772" t="s">
        <v>14</v>
      </c>
      <c r="D3772" t="s">
        <v>74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 t="s">
        <v>19</v>
      </c>
      <c r="N3772" t="s">
        <v>68</v>
      </c>
      <c r="O3772" t="s">
        <v>73</v>
      </c>
      <c r="P3772" t="s">
        <v>64</v>
      </c>
      <c r="Q3772" t="s">
        <v>67</v>
      </c>
    </row>
    <row r="3773" spans="1:17" x14ac:dyDescent="0.25">
      <c r="A3773">
        <v>15643361</v>
      </c>
      <c r="B3773">
        <v>477</v>
      </c>
      <c r="C3773" t="s">
        <v>15</v>
      </c>
      <c r="D3773" t="s">
        <v>74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 t="s">
        <v>20</v>
      </c>
      <c r="N3773" t="s">
        <v>68</v>
      </c>
      <c r="O3773" t="s">
        <v>73</v>
      </c>
      <c r="P3773" t="s">
        <v>70</v>
      </c>
      <c r="Q3773" t="s">
        <v>67</v>
      </c>
    </row>
    <row r="3774" spans="1:17" x14ac:dyDescent="0.25">
      <c r="A3774">
        <v>15699486</v>
      </c>
      <c r="B3774">
        <v>745</v>
      </c>
      <c r="C3774" t="s">
        <v>16</v>
      </c>
      <c r="D3774" t="s">
        <v>74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 t="s">
        <v>20</v>
      </c>
      <c r="N3774" t="s">
        <v>77</v>
      </c>
      <c r="O3774" t="s">
        <v>73</v>
      </c>
      <c r="P3774" t="s">
        <v>70</v>
      </c>
      <c r="Q3774" t="s">
        <v>67</v>
      </c>
    </row>
    <row r="3775" spans="1:17" x14ac:dyDescent="0.25">
      <c r="A3775">
        <v>15747854</v>
      </c>
      <c r="B3775">
        <v>749</v>
      </c>
      <c r="C3775" t="s">
        <v>14</v>
      </c>
      <c r="D3775" t="s">
        <v>61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 t="s">
        <v>20</v>
      </c>
      <c r="N3775" t="s">
        <v>77</v>
      </c>
      <c r="O3775" t="s">
        <v>63</v>
      </c>
      <c r="P3775" t="s">
        <v>75</v>
      </c>
      <c r="Q3775" t="s">
        <v>67</v>
      </c>
    </row>
    <row r="3776" spans="1:17" x14ac:dyDescent="0.25">
      <c r="A3776">
        <v>15691785</v>
      </c>
      <c r="B3776">
        <v>850</v>
      </c>
      <c r="C3776" t="s">
        <v>14</v>
      </c>
      <c r="D3776" t="s">
        <v>74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 t="s">
        <v>23</v>
      </c>
      <c r="N3776" t="s">
        <v>72</v>
      </c>
      <c r="O3776" t="s">
        <v>63</v>
      </c>
      <c r="P3776" t="s">
        <v>64</v>
      </c>
      <c r="Q3776" t="s">
        <v>65</v>
      </c>
    </row>
    <row r="3777" spans="1:17" x14ac:dyDescent="0.25">
      <c r="A3777">
        <v>15709004</v>
      </c>
      <c r="B3777">
        <v>528</v>
      </c>
      <c r="C3777" t="s">
        <v>15</v>
      </c>
      <c r="D3777" t="s">
        <v>74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  <c r="M3777" t="s">
        <v>19</v>
      </c>
      <c r="N3777" t="s">
        <v>68</v>
      </c>
      <c r="O3777" t="s">
        <v>66</v>
      </c>
      <c r="P3777" t="s">
        <v>75</v>
      </c>
      <c r="Q3777" t="s">
        <v>67</v>
      </c>
    </row>
    <row r="3778" spans="1:17" x14ac:dyDescent="0.25">
      <c r="A3778">
        <v>15652218</v>
      </c>
      <c r="B3778">
        <v>750</v>
      </c>
      <c r="C3778" t="s">
        <v>14</v>
      </c>
      <c r="D3778" t="s">
        <v>74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  <c r="M3778" t="s">
        <v>20</v>
      </c>
      <c r="N3778" t="s">
        <v>77</v>
      </c>
      <c r="O3778" t="s">
        <v>69</v>
      </c>
      <c r="P3778" t="s">
        <v>64</v>
      </c>
      <c r="Q3778" t="s">
        <v>67</v>
      </c>
    </row>
    <row r="3779" spans="1:17" x14ac:dyDescent="0.25">
      <c r="A3779">
        <v>15697127</v>
      </c>
      <c r="B3779">
        <v>543</v>
      </c>
      <c r="C3779" t="s">
        <v>14</v>
      </c>
      <c r="D3779" t="s">
        <v>61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  <c r="M3779" t="s">
        <v>20</v>
      </c>
      <c r="N3779" t="s">
        <v>68</v>
      </c>
      <c r="O3779" t="s">
        <v>73</v>
      </c>
      <c r="P3779" t="s">
        <v>64</v>
      </c>
      <c r="Q3779" t="s">
        <v>67</v>
      </c>
    </row>
    <row r="3780" spans="1:17" x14ac:dyDescent="0.25">
      <c r="A3780">
        <v>15658486</v>
      </c>
      <c r="B3780">
        <v>579</v>
      </c>
      <c r="C3780" t="s">
        <v>16</v>
      </c>
      <c r="D3780" t="s">
        <v>61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 t="s">
        <v>22</v>
      </c>
      <c r="N3780" t="s">
        <v>68</v>
      </c>
      <c r="O3780" t="s">
        <v>73</v>
      </c>
      <c r="P3780" t="s">
        <v>75</v>
      </c>
      <c r="Q3780" t="s">
        <v>67</v>
      </c>
    </row>
    <row r="3781" spans="1:17" x14ac:dyDescent="0.25">
      <c r="A3781">
        <v>15694160</v>
      </c>
      <c r="B3781">
        <v>624</v>
      </c>
      <c r="C3781" t="s">
        <v>14</v>
      </c>
      <c r="D3781" t="s">
        <v>74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 t="s">
        <v>20</v>
      </c>
      <c r="N3781" t="s">
        <v>62</v>
      </c>
      <c r="O3781" t="s">
        <v>63</v>
      </c>
      <c r="P3781" t="s">
        <v>64</v>
      </c>
      <c r="Q3781" t="s">
        <v>67</v>
      </c>
    </row>
    <row r="3782" spans="1:17" x14ac:dyDescent="0.25">
      <c r="A3782">
        <v>15685290</v>
      </c>
      <c r="B3782">
        <v>595</v>
      </c>
      <c r="C3782" t="s">
        <v>15</v>
      </c>
      <c r="D3782" t="s">
        <v>74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 t="s">
        <v>21</v>
      </c>
      <c r="N3782" t="s">
        <v>62</v>
      </c>
      <c r="O3782" t="s">
        <v>73</v>
      </c>
      <c r="P3782" t="s">
        <v>75</v>
      </c>
      <c r="Q3782" t="s">
        <v>65</v>
      </c>
    </row>
    <row r="3783" spans="1:17" x14ac:dyDescent="0.25">
      <c r="A3783">
        <v>15701042</v>
      </c>
      <c r="B3783">
        <v>596</v>
      </c>
      <c r="C3783" t="s">
        <v>15</v>
      </c>
      <c r="D3783" t="s">
        <v>61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 t="s">
        <v>19</v>
      </c>
      <c r="N3783" t="s">
        <v>62</v>
      </c>
      <c r="O3783" t="s">
        <v>69</v>
      </c>
      <c r="P3783" t="s">
        <v>64</v>
      </c>
      <c r="Q3783" t="s">
        <v>67</v>
      </c>
    </row>
    <row r="3784" spans="1:17" x14ac:dyDescent="0.25">
      <c r="A3784">
        <v>15680449</v>
      </c>
      <c r="B3784">
        <v>431</v>
      </c>
      <c r="C3784" t="s">
        <v>15</v>
      </c>
      <c r="D3784" t="s">
        <v>61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 t="s">
        <v>21</v>
      </c>
      <c r="N3784" t="s">
        <v>68</v>
      </c>
      <c r="O3784" t="s">
        <v>73</v>
      </c>
      <c r="P3784" t="s">
        <v>64</v>
      </c>
      <c r="Q3784" t="s">
        <v>65</v>
      </c>
    </row>
    <row r="3785" spans="1:17" x14ac:dyDescent="0.25">
      <c r="A3785">
        <v>15599860</v>
      </c>
      <c r="B3785">
        <v>647</v>
      </c>
      <c r="C3785" t="s">
        <v>16</v>
      </c>
      <c r="D3785" t="s">
        <v>61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 t="s">
        <v>19</v>
      </c>
      <c r="N3785" t="s">
        <v>62</v>
      </c>
      <c r="O3785" t="s">
        <v>73</v>
      </c>
      <c r="P3785" t="s">
        <v>70</v>
      </c>
      <c r="Q3785" t="s">
        <v>65</v>
      </c>
    </row>
    <row r="3786" spans="1:17" x14ac:dyDescent="0.25">
      <c r="A3786">
        <v>15723169</v>
      </c>
      <c r="B3786">
        <v>640</v>
      </c>
      <c r="C3786" t="s">
        <v>14</v>
      </c>
      <c r="D3786" t="s">
        <v>61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 t="s">
        <v>20</v>
      </c>
      <c r="N3786" t="s">
        <v>62</v>
      </c>
      <c r="O3786" t="s">
        <v>73</v>
      </c>
      <c r="P3786" t="s">
        <v>76</v>
      </c>
      <c r="Q3786" t="s">
        <v>67</v>
      </c>
    </row>
    <row r="3787" spans="1:17" x14ac:dyDescent="0.25">
      <c r="A3787">
        <v>15803842</v>
      </c>
      <c r="B3787">
        <v>752</v>
      </c>
      <c r="C3787" t="s">
        <v>15</v>
      </c>
      <c r="D3787" t="s">
        <v>61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 t="s">
        <v>21</v>
      </c>
      <c r="N3787" t="s">
        <v>77</v>
      </c>
      <c r="O3787" t="s">
        <v>73</v>
      </c>
      <c r="P3787" t="s">
        <v>75</v>
      </c>
      <c r="Q3787" t="s">
        <v>67</v>
      </c>
    </row>
    <row r="3788" spans="1:17" x14ac:dyDescent="0.25">
      <c r="A3788">
        <v>15728224</v>
      </c>
      <c r="B3788">
        <v>710</v>
      </c>
      <c r="C3788" t="s">
        <v>15</v>
      </c>
      <c r="D3788" t="s">
        <v>61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 t="s">
        <v>21</v>
      </c>
      <c r="N3788" t="s">
        <v>71</v>
      </c>
      <c r="O3788" t="s">
        <v>73</v>
      </c>
      <c r="P3788" t="s">
        <v>76</v>
      </c>
      <c r="Q3788" t="s">
        <v>65</v>
      </c>
    </row>
    <row r="3789" spans="1:17" x14ac:dyDescent="0.25">
      <c r="A3789">
        <v>15644174</v>
      </c>
      <c r="B3789">
        <v>638</v>
      </c>
      <c r="C3789" t="s">
        <v>15</v>
      </c>
      <c r="D3789" t="s">
        <v>74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 t="s">
        <v>19</v>
      </c>
      <c r="N3789" t="s">
        <v>62</v>
      </c>
      <c r="O3789" t="s">
        <v>73</v>
      </c>
      <c r="P3789" t="s">
        <v>75</v>
      </c>
      <c r="Q3789" t="s">
        <v>65</v>
      </c>
    </row>
    <row r="3790" spans="1:17" x14ac:dyDescent="0.25">
      <c r="A3790">
        <v>15707110</v>
      </c>
      <c r="B3790">
        <v>660</v>
      </c>
      <c r="C3790" t="s">
        <v>15</v>
      </c>
      <c r="D3790" t="s">
        <v>74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 t="s">
        <v>19</v>
      </c>
      <c r="N3790" t="s">
        <v>62</v>
      </c>
      <c r="O3790" t="s">
        <v>69</v>
      </c>
      <c r="P3790" t="s">
        <v>64</v>
      </c>
      <c r="Q3790" t="s">
        <v>67</v>
      </c>
    </row>
    <row r="3791" spans="1:17" x14ac:dyDescent="0.25">
      <c r="A3791">
        <v>15765415</v>
      </c>
      <c r="B3791">
        <v>609</v>
      </c>
      <c r="C3791" t="s">
        <v>16</v>
      </c>
      <c r="D3791" t="s">
        <v>61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 t="s">
        <v>21</v>
      </c>
      <c r="N3791" t="s">
        <v>62</v>
      </c>
      <c r="O3791" t="s">
        <v>66</v>
      </c>
      <c r="P3791" t="s">
        <v>75</v>
      </c>
      <c r="Q3791" t="s">
        <v>67</v>
      </c>
    </row>
    <row r="3792" spans="1:17" x14ac:dyDescent="0.25">
      <c r="A3792">
        <v>15756751</v>
      </c>
      <c r="B3792">
        <v>596</v>
      </c>
      <c r="C3792" t="s">
        <v>16</v>
      </c>
      <c r="D3792" t="s">
        <v>61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 t="s">
        <v>22</v>
      </c>
      <c r="N3792" t="s">
        <v>62</v>
      </c>
      <c r="O3792" t="s">
        <v>66</v>
      </c>
      <c r="P3792" t="s">
        <v>64</v>
      </c>
      <c r="Q3792" t="s">
        <v>65</v>
      </c>
    </row>
    <row r="3793" spans="1:17" x14ac:dyDescent="0.25">
      <c r="A3793">
        <v>15795151</v>
      </c>
      <c r="B3793">
        <v>705</v>
      </c>
      <c r="C3793" t="s">
        <v>14</v>
      </c>
      <c r="D3793" t="s">
        <v>61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 t="s">
        <v>20</v>
      </c>
      <c r="N3793" t="s">
        <v>71</v>
      </c>
      <c r="O3793" t="s">
        <v>73</v>
      </c>
      <c r="P3793" t="s">
        <v>75</v>
      </c>
      <c r="Q3793" t="s">
        <v>67</v>
      </c>
    </row>
    <row r="3794" spans="1:17" x14ac:dyDescent="0.25">
      <c r="A3794">
        <v>15632859</v>
      </c>
      <c r="B3794">
        <v>444</v>
      </c>
      <c r="C3794" t="s">
        <v>14</v>
      </c>
      <c r="D3794" t="s">
        <v>74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  <c r="M3794" t="s">
        <v>20</v>
      </c>
      <c r="N3794" t="s">
        <v>68</v>
      </c>
      <c r="O3794" t="s">
        <v>63</v>
      </c>
      <c r="P3794" t="s">
        <v>70</v>
      </c>
      <c r="Q3794" t="s">
        <v>67</v>
      </c>
    </row>
    <row r="3795" spans="1:17" x14ac:dyDescent="0.25">
      <c r="A3795">
        <v>15584037</v>
      </c>
      <c r="B3795">
        <v>727</v>
      </c>
      <c r="C3795" t="s">
        <v>15</v>
      </c>
      <c r="D3795" t="s">
        <v>74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 t="s">
        <v>22</v>
      </c>
      <c r="N3795" t="s">
        <v>71</v>
      </c>
      <c r="O3795" t="s">
        <v>73</v>
      </c>
      <c r="P3795" t="s">
        <v>75</v>
      </c>
      <c r="Q3795" t="s">
        <v>65</v>
      </c>
    </row>
    <row r="3796" spans="1:17" x14ac:dyDescent="0.25">
      <c r="A3796">
        <v>15621409</v>
      </c>
      <c r="B3796">
        <v>496</v>
      </c>
      <c r="C3796" t="s">
        <v>14</v>
      </c>
      <c r="D3796" t="s">
        <v>74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 t="s">
        <v>20</v>
      </c>
      <c r="N3796" t="s">
        <v>68</v>
      </c>
      <c r="O3796" t="s">
        <v>73</v>
      </c>
      <c r="P3796" t="s">
        <v>75</v>
      </c>
      <c r="Q3796" t="s">
        <v>67</v>
      </c>
    </row>
    <row r="3797" spans="1:17" x14ac:dyDescent="0.25">
      <c r="A3797">
        <v>15581102</v>
      </c>
      <c r="B3797">
        <v>554</v>
      </c>
      <c r="C3797" t="s">
        <v>14</v>
      </c>
      <c r="D3797" t="s">
        <v>61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  <c r="M3797" t="s">
        <v>19</v>
      </c>
      <c r="N3797" t="s">
        <v>68</v>
      </c>
      <c r="O3797" t="s">
        <v>63</v>
      </c>
      <c r="P3797" t="s">
        <v>70</v>
      </c>
      <c r="Q3797" t="s">
        <v>67</v>
      </c>
    </row>
    <row r="3798" spans="1:17" x14ac:dyDescent="0.25">
      <c r="A3798">
        <v>15578096</v>
      </c>
      <c r="B3798">
        <v>537</v>
      </c>
      <c r="C3798" t="s">
        <v>14</v>
      </c>
      <c r="D3798" t="s">
        <v>74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 t="s">
        <v>19</v>
      </c>
      <c r="N3798" t="s">
        <v>68</v>
      </c>
      <c r="O3798" t="s">
        <v>73</v>
      </c>
      <c r="P3798" t="s">
        <v>70</v>
      </c>
      <c r="Q3798" t="s">
        <v>67</v>
      </c>
    </row>
    <row r="3799" spans="1:17" x14ac:dyDescent="0.25">
      <c r="A3799">
        <v>15669887</v>
      </c>
      <c r="B3799">
        <v>839</v>
      </c>
      <c r="C3799" t="s">
        <v>14</v>
      </c>
      <c r="D3799" t="s">
        <v>61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 t="s">
        <v>22</v>
      </c>
      <c r="N3799" t="s">
        <v>72</v>
      </c>
      <c r="O3799" t="s">
        <v>63</v>
      </c>
      <c r="P3799" t="s">
        <v>75</v>
      </c>
      <c r="Q3799" t="s">
        <v>65</v>
      </c>
    </row>
    <row r="3800" spans="1:17" x14ac:dyDescent="0.25">
      <c r="A3800">
        <v>15621834</v>
      </c>
      <c r="B3800">
        <v>700</v>
      </c>
      <c r="C3800" t="s">
        <v>16</v>
      </c>
      <c r="D3800" t="s">
        <v>61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 t="s">
        <v>21</v>
      </c>
      <c r="N3800" t="s">
        <v>71</v>
      </c>
      <c r="O3800" t="s">
        <v>63</v>
      </c>
      <c r="P3800" t="s">
        <v>64</v>
      </c>
      <c r="Q3800" t="s">
        <v>67</v>
      </c>
    </row>
    <row r="3801" spans="1:17" x14ac:dyDescent="0.25">
      <c r="A3801">
        <v>15655341</v>
      </c>
      <c r="B3801">
        <v>458</v>
      </c>
      <c r="C3801" t="s">
        <v>16</v>
      </c>
      <c r="D3801" t="s">
        <v>61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 t="s">
        <v>20</v>
      </c>
      <c r="N3801" t="s">
        <v>68</v>
      </c>
      <c r="O3801" t="s">
        <v>69</v>
      </c>
      <c r="P3801" t="s">
        <v>75</v>
      </c>
      <c r="Q3801" t="s">
        <v>67</v>
      </c>
    </row>
    <row r="3802" spans="1:17" x14ac:dyDescent="0.25">
      <c r="A3802">
        <v>15685314</v>
      </c>
      <c r="B3802">
        <v>850</v>
      </c>
      <c r="C3802" t="s">
        <v>14</v>
      </c>
      <c r="D3802" t="s">
        <v>61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 t="s">
        <v>19</v>
      </c>
      <c r="N3802" t="s">
        <v>72</v>
      </c>
      <c r="O3802" t="s">
        <v>63</v>
      </c>
      <c r="P3802" t="s">
        <v>64</v>
      </c>
      <c r="Q3802" t="s">
        <v>67</v>
      </c>
    </row>
    <row r="3803" spans="1:17" x14ac:dyDescent="0.25">
      <c r="A3803">
        <v>15653997</v>
      </c>
      <c r="B3803">
        <v>699</v>
      </c>
      <c r="C3803" t="s">
        <v>16</v>
      </c>
      <c r="D3803" t="s">
        <v>74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 t="s">
        <v>20</v>
      </c>
      <c r="N3803" t="s">
        <v>71</v>
      </c>
      <c r="O3803" t="s">
        <v>73</v>
      </c>
      <c r="P3803" t="s">
        <v>70</v>
      </c>
      <c r="Q3803" t="s">
        <v>67</v>
      </c>
    </row>
    <row r="3804" spans="1:17" x14ac:dyDescent="0.25">
      <c r="A3804">
        <v>15629551</v>
      </c>
      <c r="B3804">
        <v>615</v>
      </c>
      <c r="C3804" t="s">
        <v>15</v>
      </c>
      <c r="D3804" t="s">
        <v>61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 t="s">
        <v>21</v>
      </c>
      <c r="N3804" t="s">
        <v>62</v>
      </c>
      <c r="O3804" t="s">
        <v>73</v>
      </c>
      <c r="P3804" t="s">
        <v>76</v>
      </c>
      <c r="Q3804" t="s">
        <v>67</v>
      </c>
    </row>
    <row r="3805" spans="1:17" x14ac:dyDescent="0.25">
      <c r="A3805">
        <v>15651264</v>
      </c>
      <c r="B3805">
        <v>850</v>
      </c>
      <c r="C3805" t="s">
        <v>15</v>
      </c>
      <c r="D3805" t="s">
        <v>74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 t="s">
        <v>22</v>
      </c>
      <c r="N3805" t="s">
        <v>72</v>
      </c>
      <c r="O3805" t="s">
        <v>73</v>
      </c>
      <c r="P3805" t="s">
        <v>75</v>
      </c>
      <c r="Q3805" t="s">
        <v>65</v>
      </c>
    </row>
    <row r="3806" spans="1:17" x14ac:dyDescent="0.25">
      <c r="A3806">
        <v>15760825</v>
      </c>
      <c r="B3806">
        <v>604</v>
      </c>
      <c r="C3806" t="s">
        <v>14</v>
      </c>
      <c r="D3806" t="s">
        <v>61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 t="s">
        <v>21</v>
      </c>
      <c r="N3806" t="s">
        <v>62</v>
      </c>
      <c r="O3806" t="s">
        <v>63</v>
      </c>
      <c r="P3806" t="s">
        <v>64</v>
      </c>
      <c r="Q3806" t="s">
        <v>67</v>
      </c>
    </row>
    <row r="3807" spans="1:17" x14ac:dyDescent="0.25">
      <c r="A3807">
        <v>15597394</v>
      </c>
      <c r="B3807">
        <v>668</v>
      </c>
      <c r="C3807" t="s">
        <v>16</v>
      </c>
      <c r="D3807" t="s">
        <v>74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 t="s">
        <v>20</v>
      </c>
      <c r="N3807" t="s">
        <v>62</v>
      </c>
      <c r="O3807" t="s">
        <v>63</v>
      </c>
      <c r="P3807" t="s">
        <v>64</v>
      </c>
      <c r="Q3807" t="s">
        <v>67</v>
      </c>
    </row>
    <row r="3808" spans="1:17" x14ac:dyDescent="0.25">
      <c r="A3808">
        <v>15740383</v>
      </c>
      <c r="B3808">
        <v>594</v>
      </c>
      <c r="C3808" t="s">
        <v>16</v>
      </c>
      <c r="D3808" t="s">
        <v>61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 t="s">
        <v>20</v>
      </c>
      <c r="N3808" t="s">
        <v>62</v>
      </c>
      <c r="O3808" t="s">
        <v>63</v>
      </c>
      <c r="P3808" t="s">
        <v>76</v>
      </c>
      <c r="Q3808" t="s">
        <v>67</v>
      </c>
    </row>
    <row r="3809" spans="1:17" x14ac:dyDescent="0.25">
      <c r="A3809">
        <v>15670562</v>
      </c>
      <c r="B3809">
        <v>470</v>
      </c>
      <c r="C3809" t="s">
        <v>14</v>
      </c>
      <c r="D3809" t="s">
        <v>74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 t="s">
        <v>20</v>
      </c>
      <c r="N3809" t="s">
        <v>68</v>
      </c>
      <c r="O3809" t="s">
        <v>73</v>
      </c>
      <c r="P3809" t="s">
        <v>75</v>
      </c>
      <c r="Q3809" t="s">
        <v>67</v>
      </c>
    </row>
    <row r="3810" spans="1:17" x14ac:dyDescent="0.25">
      <c r="A3810">
        <v>15698117</v>
      </c>
      <c r="B3810">
        <v>701</v>
      </c>
      <c r="C3810" t="s">
        <v>15</v>
      </c>
      <c r="D3810" t="s">
        <v>74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 t="s">
        <v>21</v>
      </c>
      <c r="N3810" t="s">
        <v>71</v>
      </c>
      <c r="O3810" t="s">
        <v>69</v>
      </c>
      <c r="P3810" t="s">
        <v>64</v>
      </c>
      <c r="Q3810" t="s">
        <v>67</v>
      </c>
    </row>
    <row r="3811" spans="1:17" x14ac:dyDescent="0.25">
      <c r="A3811">
        <v>15694805</v>
      </c>
      <c r="B3811">
        <v>664</v>
      </c>
      <c r="C3811" t="s">
        <v>16</v>
      </c>
      <c r="D3811" t="s">
        <v>74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 t="s">
        <v>20</v>
      </c>
      <c r="N3811" t="s">
        <v>62</v>
      </c>
      <c r="O3811" t="s">
        <v>73</v>
      </c>
      <c r="P3811" t="s">
        <v>64</v>
      </c>
      <c r="Q3811" t="s">
        <v>67</v>
      </c>
    </row>
    <row r="3812" spans="1:17" x14ac:dyDescent="0.25">
      <c r="A3812">
        <v>15746802</v>
      </c>
      <c r="B3812">
        <v>477</v>
      </c>
      <c r="C3812" t="s">
        <v>14</v>
      </c>
      <c r="D3812" t="s">
        <v>61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 t="s">
        <v>20</v>
      </c>
      <c r="N3812" t="s">
        <v>68</v>
      </c>
      <c r="O3812" t="s">
        <v>73</v>
      </c>
      <c r="P3812" t="s">
        <v>70</v>
      </c>
      <c r="Q3812" t="s">
        <v>67</v>
      </c>
    </row>
    <row r="3813" spans="1:17" x14ac:dyDescent="0.25">
      <c r="A3813">
        <v>15589428</v>
      </c>
      <c r="B3813">
        <v>756</v>
      </c>
      <c r="C3813" t="s">
        <v>14</v>
      </c>
      <c r="D3813" t="s">
        <v>61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 t="s">
        <v>21</v>
      </c>
      <c r="N3813" t="s">
        <v>77</v>
      </c>
      <c r="O3813" t="s">
        <v>63</v>
      </c>
      <c r="P3813" t="s">
        <v>76</v>
      </c>
      <c r="Q3813" t="s">
        <v>67</v>
      </c>
    </row>
    <row r="3814" spans="1:17" x14ac:dyDescent="0.25">
      <c r="A3814">
        <v>15790267</v>
      </c>
      <c r="B3814">
        <v>625</v>
      </c>
      <c r="C3814" t="s">
        <v>14</v>
      </c>
      <c r="D3814" t="s">
        <v>61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 t="s">
        <v>21</v>
      </c>
      <c r="N3814" t="s">
        <v>62</v>
      </c>
      <c r="O3814" t="s">
        <v>73</v>
      </c>
      <c r="P3814" t="s">
        <v>70</v>
      </c>
      <c r="Q3814" t="s">
        <v>67</v>
      </c>
    </row>
    <row r="3815" spans="1:17" x14ac:dyDescent="0.25">
      <c r="A3815">
        <v>15665402</v>
      </c>
      <c r="B3815">
        <v>703</v>
      </c>
      <c r="C3815" t="s">
        <v>16</v>
      </c>
      <c r="D3815" t="s">
        <v>74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 t="s">
        <v>23</v>
      </c>
      <c r="N3815" t="s">
        <v>71</v>
      </c>
      <c r="O3815" t="s">
        <v>73</v>
      </c>
      <c r="P3815" t="s">
        <v>75</v>
      </c>
      <c r="Q3815" t="s">
        <v>67</v>
      </c>
    </row>
    <row r="3816" spans="1:17" x14ac:dyDescent="0.25">
      <c r="A3816">
        <v>15642093</v>
      </c>
      <c r="B3816">
        <v>646</v>
      </c>
      <c r="C3816" t="s">
        <v>14</v>
      </c>
      <c r="D3816" t="s">
        <v>74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 t="s">
        <v>20</v>
      </c>
      <c r="N3816" t="s">
        <v>62</v>
      </c>
      <c r="O3816" t="s">
        <v>63</v>
      </c>
      <c r="P3816" t="s">
        <v>70</v>
      </c>
      <c r="Q3816" t="s">
        <v>67</v>
      </c>
    </row>
    <row r="3817" spans="1:17" x14ac:dyDescent="0.25">
      <c r="A3817">
        <v>15666181</v>
      </c>
      <c r="B3817">
        <v>650</v>
      </c>
      <c r="C3817" t="s">
        <v>14</v>
      </c>
      <c r="D3817" t="s">
        <v>74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 t="s">
        <v>20</v>
      </c>
      <c r="N3817" t="s">
        <v>62</v>
      </c>
      <c r="O3817" t="s">
        <v>66</v>
      </c>
      <c r="P3817" t="s">
        <v>64</v>
      </c>
      <c r="Q3817" t="s">
        <v>67</v>
      </c>
    </row>
    <row r="3818" spans="1:17" x14ac:dyDescent="0.25">
      <c r="A3818">
        <v>15602554</v>
      </c>
      <c r="B3818">
        <v>664</v>
      </c>
      <c r="C3818" t="s">
        <v>14</v>
      </c>
      <c r="D3818" t="s">
        <v>61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 t="s">
        <v>20</v>
      </c>
      <c r="N3818" t="s">
        <v>62</v>
      </c>
      <c r="O3818" t="s">
        <v>73</v>
      </c>
      <c r="P3818" t="s">
        <v>76</v>
      </c>
      <c r="Q3818" t="s">
        <v>67</v>
      </c>
    </row>
    <row r="3819" spans="1:17" x14ac:dyDescent="0.25">
      <c r="A3819">
        <v>15724251</v>
      </c>
      <c r="B3819">
        <v>682</v>
      </c>
      <c r="C3819" t="s">
        <v>15</v>
      </c>
      <c r="D3819" t="s">
        <v>61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 t="s">
        <v>19</v>
      </c>
      <c r="N3819" t="s">
        <v>71</v>
      </c>
      <c r="O3819" t="s">
        <v>73</v>
      </c>
      <c r="P3819" t="s">
        <v>70</v>
      </c>
      <c r="Q3819" t="s">
        <v>65</v>
      </c>
    </row>
    <row r="3820" spans="1:17" x14ac:dyDescent="0.25">
      <c r="A3820">
        <v>15740147</v>
      </c>
      <c r="B3820">
        <v>725</v>
      </c>
      <c r="C3820" t="s">
        <v>14</v>
      </c>
      <c r="D3820" t="s">
        <v>61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 t="s">
        <v>21</v>
      </c>
      <c r="N3820" t="s">
        <v>71</v>
      </c>
      <c r="O3820" t="s">
        <v>63</v>
      </c>
      <c r="P3820" t="s">
        <v>76</v>
      </c>
      <c r="Q3820" t="s">
        <v>67</v>
      </c>
    </row>
    <row r="3821" spans="1:17" x14ac:dyDescent="0.25">
      <c r="A3821">
        <v>15718289</v>
      </c>
      <c r="B3821">
        <v>553</v>
      </c>
      <c r="C3821" t="s">
        <v>15</v>
      </c>
      <c r="D3821" t="s">
        <v>74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 t="s">
        <v>21</v>
      </c>
      <c r="N3821" t="s">
        <v>68</v>
      </c>
      <c r="O3821" t="s">
        <v>66</v>
      </c>
      <c r="P3821" t="s">
        <v>75</v>
      </c>
      <c r="Q3821" t="s">
        <v>65</v>
      </c>
    </row>
    <row r="3822" spans="1:17" x14ac:dyDescent="0.25">
      <c r="A3822">
        <v>15763148</v>
      </c>
      <c r="B3822">
        <v>576</v>
      </c>
      <c r="C3822" t="s">
        <v>14</v>
      </c>
      <c r="D3822" t="s">
        <v>74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 t="s">
        <v>20</v>
      </c>
      <c r="N3822" t="s">
        <v>68</v>
      </c>
      <c r="O3822" t="s">
        <v>66</v>
      </c>
      <c r="P3822" t="s">
        <v>76</v>
      </c>
      <c r="Q3822" t="s">
        <v>67</v>
      </c>
    </row>
    <row r="3823" spans="1:17" x14ac:dyDescent="0.25">
      <c r="A3823">
        <v>15685245</v>
      </c>
      <c r="B3823">
        <v>608</v>
      </c>
      <c r="C3823" t="s">
        <v>16</v>
      </c>
      <c r="D3823" t="s">
        <v>61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 t="s">
        <v>22</v>
      </c>
      <c r="N3823" t="s">
        <v>62</v>
      </c>
      <c r="O3823" t="s">
        <v>63</v>
      </c>
      <c r="P3823" t="s">
        <v>75</v>
      </c>
      <c r="Q3823" t="s">
        <v>67</v>
      </c>
    </row>
    <row r="3824" spans="1:17" x14ac:dyDescent="0.25">
      <c r="A3824">
        <v>15626985</v>
      </c>
      <c r="B3824">
        <v>850</v>
      </c>
      <c r="C3824" t="s">
        <v>14</v>
      </c>
      <c r="D3824" t="s">
        <v>61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 t="s">
        <v>20</v>
      </c>
      <c r="N3824" t="s">
        <v>72</v>
      </c>
      <c r="O3824" t="s">
        <v>73</v>
      </c>
      <c r="P3824" t="s">
        <v>64</v>
      </c>
      <c r="Q3824" t="s">
        <v>67</v>
      </c>
    </row>
    <row r="3825" spans="1:17" x14ac:dyDescent="0.25">
      <c r="A3825">
        <v>15585823</v>
      </c>
      <c r="B3825">
        <v>627</v>
      </c>
      <c r="C3825" t="s">
        <v>14</v>
      </c>
      <c r="D3825" t="s">
        <v>74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 t="s">
        <v>20</v>
      </c>
      <c r="N3825" t="s">
        <v>62</v>
      </c>
      <c r="O3825" t="s">
        <v>73</v>
      </c>
      <c r="P3825" t="s">
        <v>70</v>
      </c>
      <c r="Q3825" t="s">
        <v>67</v>
      </c>
    </row>
    <row r="3826" spans="1:17" x14ac:dyDescent="0.25">
      <c r="A3826">
        <v>15728167</v>
      </c>
      <c r="B3826">
        <v>667</v>
      </c>
      <c r="C3826" t="s">
        <v>14</v>
      </c>
      <c r="D3826" t="s">
        <v>74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 t="s">
        <v>21</v>
      </c>
      <c r="N3826" t="s">
        <v>62</v>
      </c>
      <c r="O3826" t="s">
        <v>73</v>
      </c>
      <c r="P3826" t="s">
        <v>64</v>
      </c>
      <c r="Q3826" t="s">
        <v>67</v>
      </c>
    </row>
    <row r="3827" spans="1:17" x14ac:dyDescent="0.25">
      <c r="A3827">
        <v>15762928</v>
      </c>
      <c r="B3827">
        <v>548</v>
      </c>
      <c r="C3827" t="s">
        <v>16</v>
      </c>
      <c r="D3827" t="s">
        <v>74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 t="s">
        <v>21</v>
      </c>
      <c r="N3827" t="s">
        <v>68</v>
      </c>
      <c r="O3827" t="s">
        <v>63</v>
      </c>
      <c r="P3827" t="s">
        <v>70</v>
      </c>
      <c r="Q3827" t="s">
        <v>67</v>
      </c>
    </row>
    <row r="3828" spans="1:17" x14ac:dyDescent="0.25">
      <c r="A3828">
        <v>15751774</v>
      </c>
      <c r="B3828">
        <v>774</v>
      </c>
      <c r="C3828" t="s">
        <v>14</v>
      </c>
      <c r="D3828" t="s">
        <v>74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 t="s">
        <v>23</v>
      </c>
      <c r="N3828" t="s">
        <v>77</v>
      </c>
      <c r="O3828" t="s">
        <v>73</v>
      </c>
      <c r="P3828" t="s">
        <v>75</v>
      </c>
      <c r="Q3828" t="s">
        <v>67</v>
      </c>
    </row>
    <row r="3829" spans="1:17" x14ac:dyDescent="0.25">
      <c r="A3829">
        <v>15654733</v>
      </c>
      <c r="B3829">
        <v>794</v>
      </c>
      <c r="C3829" t="s">
        <v>15</v>
      </c>
      <c r="D3829" t="s">
        <v>74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  <c r="M3829" t="s">
        <v>22</v>
      </c>
      <c r="N3829" t="s">
        <v>77</v>
      </c>
      <c r="O3829" t="s">
        <v>73</v>
      </c>
      <c r="P3829" t="s">
        <v>75</v>
      </c>
      <c r="Q3829" t="s">
        <v>65</v>
      </c>
    </row>
    <row r="3830" spans="1:17" x14ac:dyDescent="0.25">
      <c r="A3830">
        <v>15809777</v>
      </c>
      <c r="B3830">
        <v>497</v>
      </c>
      <c r="C3830" t="s">
        <v>15</v>
      </c>
      <c r="D3830" t="s">
        <v>61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  <c r="M3830" t="s">
        <v>22</v>
      </c>
      <c r="N3830" t="s">
        <v>68</v>
      </c>
      <c r="O3830" t="s">
        <v>73</v>
      </c>
      <c r="P3830" t="s">
        <v>70</v>
      </c>
      <c r="Q3830" t="s">
        <v>67</v>
      </c>
    </row>
    <row r="3831" spans="1:17" x14ac:dyDescent="0.25">
      <c r="A3831">
        <v>15744200</v>
      </c>
      <c r="B3831">
        <v>587</v>
      </c>
      <c r="C3831" t="s">
        <v>14</v>
      </c>
      <c r="D3831" t="s">
        <v>61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 t="s">
        <v>20</v>
      </c>
      <c r="N3831" t="s">
        <v>62</v>
      </c>
      <c r="O3831" t="s">
        <v>66</v>
      </c>
      <c r="P3831" t="s">
        <v>64</v>
      </c>
      <c r="Q3831" t="s">
        <v>67</v>
      </c>
    </row>
    <row r="3832" spans="1:17" x14ac:dyDescent="0.25">
      <c r="A3832">
        <v>15720713</v>
      </c>
      <c r="B3832">
        <v>850</v>
      </c>
      <c r="C3832" t="s">
        <v>14</v>
      </c>
      <c r="D3832" t="s">
        <v>61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 t="s">
        <v>19</v>
      </c>
      <c r="N3832" t="s">
        <v>72</v>
      </c>
      <c r="O3832" t="s">
        <v>63</v>
      </c>
      <c r="P3832" t="s">
        <v>76</v>
      </c>
      <c r="Q3832" t="s">
        <v>67</v>
      </c>
    </row>
    <row r="3833" spans="1:17" x14ac:dyDescent="0.25">
      <c r="A3833">
        <v>15695356</v>
      </c>
      <c r="B3833">
        <v>722</v>
      </c>
      <c r="C3833" t="s">
        <v>14</v>
      </c>
      <c r="D3833" t="s">
        <v>74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 t="s">
        <v>21</v>
      </c>
      <c r="N3833" t="s">
        <v>71</v>
      </c>
      <c r="O3833" t="s">
        <v>63</v>
      </c>
      <c r="P3833" t="s">
        <v>75</v>
      </c>
      <c r="Q3833" t="s">
        <v>67</v>
      </c>
    </row>
    <row r="3834" spans="1:17" x14ac:dyDescent="0.25">
      <c r="A3834">
        <v>15653315</v>
      </c>
      <c r="B3834">
        <v>555</v>
      </c>
      <c r="C3834" t="s">
        <v>16</v>
      </c>
      <c r="D3834" t="s">
        <v>61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 t="s">
        <v>20</v>
      </c>
      <c r="N3834" t="s">
        <v>68</v>
      </c>
      <c r="O3834" t="s">
        <v>63</v>
      </c>
      <c r="P3834" t="s">
        <v>64</v>
      </c>
      <c r="Q3834" t="s">
        <v>67</v>
      </c>
    </row>
    <row r="3835" spans="1:17" x14ac:dyDescent="0.25">
      <c r="A3835">
        <v>15604792</v>
      </c>
      <c r="B3835">
        <v>609</v>
      </c>
      <c r="C3835" t="s">
        <v>15</v>
      </c>
      <c r="D3835" t="s">
        <v>74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 t="s">
        <v>20</v>
      </c>
      <c r="N3835" t="s">
        <v>62</v>
      </c>
      <c r="O3835" t="s">
        <v>73</v>
      </c>
      <c r="P3835" t="s">
        <v>70</v>
      </c>
      <c r="Q3835" t="s">
        <v>67</v>
      </c>
    </row>
    <row r="3836" spans="1:17" x14ac:dyDescent="0.25">
      <c r="A3836">
        <v>15704819</v>
      </c>
      <c r="B3836">
        <v>734</v>
      </c>
      <c r="C3836" t="s">
        <v>16</v>
      </c>
      <c r="D3836" t="s">
        <v>61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 t="s">
        <v>20</v>
      </c>
      <c r="N3836" t="s">
        <v>71</v>
      </c>
      <c r="O3836" t="s">
        <v>66</v>
      </c>
      <c r="P3836" t="s">
        <v>70</v>
      </c>
      <c r="Q3836" t="s">
        <v>67</v>
      </c>
    </row>
    <row r="3837" spans="1:17" x14ac:dyDescent="0.25">
      <c r="A3837">
        <v>15670859</v>
      </c>
      <c r="B3837">
        <v>718</v>
      </c>
      <c r="C3837" t="s">
        <v>15</v>
      </c>
      <c r="D3837" t="s">
        <v>61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 t="s">
        <v>20</v>
      </c>
      <c r="N3837" t="s">
        <v>71</v>
      </c>
      <c r="O3837" t="s">
        <v>66</v>
      </c>
      <c r="P3837" t="s">
        <v>70</v>
      </c>
      <c r="Q3837" t="s">
        <v>67</v>
      </c>
    </row>
    <row r="3838" spans="1:17" x14ac:dyDescent="0.25">
      <c r="A3838">
        <v>15602797</v>
      </c>
      <c r="B3838">
        <v>645</v>
      </c>
      <c r="C3838" t="s">
        <v>16</v>
      </c>
      <c r="D3838" t="s">
        <v>61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 t="s">
        <v>21</v>
      </c>
      <c r="N3838" t="s">
        <v>62</v>
      </c>
      <c r="O3838" t="s">
        <v>73</v>
      </c>
      <c r="P3838" t="s">
        <v>75</v>
      </c>
      <c r="Q3838" t="s">
        <v>65</v>
      </c>
    </row>
    <row r="3839" spans="1:17" x14ac:dyDescent="0.25">
      <c r="A3839">
        <v>15662533</v>
      </c>
      <c r="B3839">
        <v>598</v>
      </c>
      <c r="C3839" t="s">
        <v>16</v>
      </c>
      <c r="D3839" t="s">
        <v>61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 t="s">
        <v>19</v>
      </c>
      <c r="N3839" t="s">
        <v>62</v>
      </c>
      <c r="O3839" t="s">
        <v>63</v>
      </c>
      <c r="P3839" t="s">
        <v>70</v>
      </c>
      <c r="Q3839" t="s">
        <v>67</v>
      </c>
    </row>
    <row r="3840" spans="1:17" x14ac:dyDescent="0.25">
      <c r="A3840">
        <v>15778154</v>
      </c>
      <c r="B3840">
        <v>628</v>
      </c>
      <c r="C3840" t="s">
        <v>15</v>
      </c>
      <c r="D3840" t="s">
        <v>74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 t="s">
        <v>22</v>
      </c>
      <c r="N3840" t="s">
        <v>62</v>
      </c>
      <c r="O3840" t="s">
        <v>73</v>
      </c>
      <c r="P3840" t="s">
        <v>75</v>
      </c>
      <c r="Q3840" t="s">
        <v>65</v>
      </c>
    </row>
    <row r="3841" spans="1:17" x14ac:dyDescent="0.25">
      <c r="A3841">
        <v>15806230</v>
      </c>
      <c r="B3841">
        <v>629</v>
      </c>
      <c r="C3841" t="s">
        <v>15</v>
      </c>
      <c r="D3841" t="s">
        <v>74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 t="s">
        <v>21</v>
      </c>
      <c r="N3841" t="s">
        <v>62</v>
      </c>
      <c r="O3841" t="s">
        <v>73</v>
      </c>
      <c r="P3841" t="s">
        <v>64</v>
      </c>
      <c r="Q3841" t="s">
        <v>65</v>
      </c>
    </row>
    <row r="3842" spans="1:17" x14ac:dyDescent="0.25">
      <c r="A3842">
        <v>15662884</v>
      </c>
      <c r="B3842">
        <v>739</v>
      </c>
      <c r="C3842" t="s">
        <v>15</v>
      </c>
      <c r="D3842" t="s">
        <v>74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 t="s">
        <v>22</v>
      </c>
      <c r="N3842" t="s">
        <v>71</v>
      </c>
      <c r="O3842" t="s">
        <v>73</v>
      </c>
      <c r="P3842" t="s">
        <v>64</v>
      </c>
      <c r="Q3842" t="s">
        <v>65</v>
      </c>
    </row>
    <row r="3843" spans="1:17" x14ac:dyDescent="0.25">
      <c r="A3843">
        <v>15750778</v>
      </c>
      <c r="B3843">
        <v>653</v>
      </c>
      <c r="C3843" t="s">
        <v>14</v>
      </c>
      <c r="D3843" t="s">
        <v>61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  <c r="M3843" t="s">
        <v>23</v>
      </c>
      <c r="N3843" t="s">
        <v>62</v>
      </c>
      <c r="O3843" t="s">
        <v>73</v>
      </c>
      <c r="P3843" t="s">
        <v>64</v>
      </c>
      <c r="Q3843" t="s">
        <v>65</v>
      </c>
    </row>
    <row r="3844" spans="1:17" x14ac:dyDescent="0.25">
      <c r="A3844">
        <v>15717185</v>
      </c>
      <c r="B3844">
        <v>711</v>
      </c>
      <c r="C3844" t="s">
        <v>14</v>
      </c>
      <c r="D3844" t="s">
        <v>74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 t="s">
        <v>19</v>
      </c>
      <c r="N3844" t="s">
        <v>71</v>
      </c>
      <c r="O3844" t="s">
        <v>63</v>
      </c>
      <c r="P3844" t="s">
        <v>70</v>
      </c>
      <c r="Q3844" t="s">
        <v>67</v>
      </c>
    </row>
    <row r="3845" spans="1:17" x14ac:dyDescent="0.25">
      <c r="A3845">
        <v>15677804</v>
      </c>
      <c r="B3845">
        <v>783</v>
      </c>
      <c r="C3845" t="s">
        <v>16</v>
      </c>
      <c r="D3845" t="s">
        <v>74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  <c r="M3845" t="s">
        <v>20</v>
      </c>
      <c r="N3845" t="s">
        <v>77</v>
      </c>
      <c r="O3845" t="s">
        <v>63</v>
      </c>
      <c r="P3845" t="s">
        <v>64</v>
      </c>
      <c r="Q3845" t="s">
        <v>65</v>
      </c>
    </row>
    <row r="3846" spans="1:17" x14ac:dyDescent="0.25">
      <c r="A3846">
        <v>15568915</v>
      </c>
      <c r="B3846">
        <v>681</v>
      </c>
      <c r="C3846" t="s">
        <v>14</v>
      </c>
      <c r="D3846" t="s">
        <v>74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 t="s">
        <v>20</v>
      </c>
      <c r="N3846" t="s">
        <v>71</v>
      </c>
      <c r="O3846" t="s">
        <v>69</v>
      </c>
      <c r="P3846" t="s">
        <v>70</v>
      </c>
      <c r="Q3846" t="s">
        <v>67</v>
      </c>
    </row>
    <row r="3847" spans="1:17" x14ac:dyDescent="0.25">
      <c r="A3847">
        <v>15736495</v>
      </c>
      <c r="B3847">
        <v>712</v>
      </c>
      <c r="C3847" t="s">
        <v>14</v>
      </c>
      <c r="D3847" t="s">
        <v>74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 t="s">
        <v>20</v>
      </c>
      <c r="N3847" t="s">
        <v>71</v>
      </c>
      <c r="O3847" t="s">
        <v>73</v>
      </c>
      <c r="P3847" t="s">
        <v>70</v>
      </c>
      <c r="Q3847" t="s">
        <v>67</v>
      </c>
    </row>
    <row r="3848" spans="1:17" x14ac:dyDescent="0.25">
      <c r="A3848">
        <v>15737354</v>
      </c>
      <c r="B3848">
        <v>554</v>
      </c>
      <c r="C3848" t="s">
        <v>14</v>
      </c>
      <c r="D3848" t="s">
        <v>61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 t="s">
        <v>21</v>
      </c>
      <c r="N3848" t="s">
        <v>68</v>
      </c>
      <c r="O3848" t="s">
        <v>63</v>
      </c>
      <c r="P3848" t="s">
        <v>70</v>
      </c>
      <c r="Q3848" t="s">
        <v>67</v>
      </c>
    </row>
    <row r="3849" spans="1:17" x14ac:dyDescent="0.25">
      <c r="A3849">
        <v>15667889</v>
      </c>
      <c r="B3849">
        <v>611</v>
      </c>
      <c r="C3849" t="s">
        <v>14</v>
      </c>
      <c r="D3849" t="s">
        <v>61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 t="s">
        <v>20</v>
      </c>
      <c r="N3849" t="s">
        <v>62</v>
      </c>
      <c r="O3849" t="s">
        <v>63</v>
      </c>
      <c r="P3849" t="s">
        <v>70</v>
      </c>
      <c r="Q3849" t="s">
        <v>67</v>
      </c>
    </row>
    <row r="3850" spans="1:17" x14ac:dyDescent="0.25">
      <c r="A3850">
        <v>15577831</v>
      </c>
      <c r="B3850">
        <v>560</v>
      </c>
      <c r="C3850" t="s">
        <v>15</v>
      </c>
      <c r="D3850" t="s">
        <v>74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 t="s">
        <v>21</v>
      </c>
      <c r="N3850" t="s">
        <v>68</v>
      </c>
      <c r="O3850" t="s">
        <v>69</v>
      </c>
      <c r="P3850" t="s">
        <v>75</v>
      </c>
      <c r="Q3850" t="s">
        <v>67</v>
      </c>
    </row>
    <row r="3851" spans="1:17" x14ac:dyDescent="0.25">
      <c r="A3851">
        <v>15729836</v>
      </c>
      <c r="B3851">
        <v>646</v>
      </c>
      <c r="C3851" t="s">
        <v>16</v>
      </c>
      <c r="D3851" t="s">
        <v>74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 t="s">
        <v>20</v>
      </c>
      <c r="N3851" t="s">
        <v>62</v>
      </c>
      <c r="O3851" t="s">
        <v>63</v>
      </c>
      <c r="P3851" t="s">
        <v>64</v>
      </c>
      <c r="Q3851" t="s">
        <v>67</v>
      </c>
    </row>
    <row r="3852" spans="1:17" x14ac:dyDescent="0.25">
      <c r="A3852">
        <v>15775293</v>
      </c>
      <c r="B3852">
        <v>680</v>
      </c>
      <c r="C3852" t="s">
        <v>14</v>
      </c>
      <c r="D3852" t="s">
        <v>74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  <c r="M3852" t="s">
        <v>20</v>
      </c>
      <c r="N3852" t="s">
        <v>71</v>
      </c>
      <c r="O3852" t="s">
        <v>73</v>
      </c>
      <c r="P3852" t="s">
        <v>75</v>
      </c>
      <c r="Q3852" t="s">
        <v>67</v>
      </c>
    </row>
    <row r="3853" spans="1:17" x14ac:dyDescent="0.25">
      <c r="A3853">
        <v>15697597</v>
      </c>
      <c r="B3853">
        <v>631</v>
      </c>
      <c r="C3853" t="s">
        <v>14</v>
      </c>
      <c r="D3853" t="s">
        <v>74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 t="s">
        <v>19</v>
      </c>
      <c r="N3853" t="s">
        <v>62</v>
      </c>
      <c r="O3853" t="s">
        <v>73</v>
      </c>
      <c r="P3853" t="s">
        <v>64</v>
      </c>
      <c r="Q3853" t="s">
        <v>67</v>
      </c>
    </row>
    <row r="3854" spans="1:17" x14ac:dyDescent="0.25">
      <c r="A3854">
        <v>15639669</v>
      </c>
      <c r="B3854">
        <v>746</v>
      </c>
      <c r="C3854" t="s">
        <v>14</v>
      </c>
      <c r="D3854" t="s">
        <v>74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 t="s">
        <v>20</v>
      </c>
      <c r="N3854" t="s">
        <v>77</v>
      </c>
      <c r="O3854" t="s">
        <v>73</v>
      </c>
      <c r="P3854" t="s">
        <v>76</v>
      </c>
      <c r="Q3854" t="s">
        <v>67</v>
      </c>
    </row>
    <row r="3855" spans="1:17" x14ac:dyDescent="0.25">
      <c r="A3855">
        <v>15631392</v>
      </c>
      <c r="B3855">
        <v>654</v>
      </c>
      <c r="C3855" t="s">
        <v>15</v>
      </c>
      <c r="D3855" t="s">
        <v>74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  <c r="M3855" t="s">
        <v>21</v>
      </c>
      <c r="N3855" t="s">
        <v>62</v>
      </c>
      <c r="O3855" t="s">
        <v>66</v>
      </c>
      <c r="P3855" t="s">
        <v>76</v>
      </c>
      <c r="Q3855" t="s">
        <v>67</v>
      </c>
    </row>
    <row r="3856" spans="1:17" x14ac:dyDescent="0.25">
      <c r="A3856">
        <v>15580935</v>
      </c>
      <c r="B3856">
        <v>687</v>
      </c>
      <c r="C3856" t="s">
        <v>15</v>
      </c>
      <c r="D3856" t="s">
        <v>74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 t="s">
        <v>20</v>
      </c>
      <c r="N3856" t="s">
        <v>71</v>
      </c>
      <c r="O3856" t="s">
        <v>73</v>
      </c>
      <c r="P3856" t="s">
        <v>76</v>
      </c>
      <c r="Q3856" t="s">
        <v>67</v>
      </c>
    </row>
    <row r="3857" spans="1:17" x14ac:dyDescent="0.25">
      <c r="A3857">
        <v>15590344</v>
      </c>
      <c r="B3857">
        <v>708</v>
      </c>
      <c r="C3857" t="s">
        <v>15</v>
      </c>
      <c r="D3857" t="s">
        <v>74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 t="s">
        <v>20</v>
      </c>
      <c r="N3857" t="s">
        <v>71</v>
      </c>
      <c r="O3857" t="s">
        <v>69</v>
      </c>
      <c r="P3857" t="s">
        <v>75</v>
      </c>
      <c r="Q3857" t="s">
        <v>67</v>
      </c>
    </row>
    <row r="3858" spans="1:17" x14ac:dyDescent="0.25">
      <c r="A3858">
        <v>15653306</v>
      </c>
      <c r="B3858">
        <v>679</v>
      </c>
      <c r="C3858" t="s">
        <v>15</v>
      </c>
      <c r="D3858" t="s">
        <v>61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 t="s">
        <v>20</v>
      </c>
      <c r="N3858" t="s">
        <v>71</v>
      </c>
      <c r="O3858" t="s">
        <v>66</v>
      </c>
      <c r="P3858" t="s">
        <v>64</v>
      </c>
      <c r="Q3858" t="s">
        <v>67</v>
      </c>
    </row>
    <row r="3859" spans="1:17" x14ac:dyDescent="0.25">
      <c r="A3859">
        <v>15805025</v>
      </c>
      <c r="B3859">
        <v>636</v>
      </c>
      <c r="C3859" t="s">
        <v>14</v>
      </c>
      <c r="D3859" t="s">
        <v>61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 t="s">
        <v>21</v>
      </c>
      <c r="N3859" t="s">
        <v>62</v>
      </c>
      <c r="O3859" t="s">
        <v>73</v>
      </c>
      <c r="P3859" t="s">
        <v>70</v>
      </c>
      <c r="Q3859" t="s">
        <v>67</v>
      </c>
    </row>
    <row r="3860" spans="1:17" x14ac:dyDescent="0.25">
      <c r="A3860">
        <v>15658449</v>
      </c>
      <c r="B3860">
        <v>695</v>
      </c>
      <c r="C3860" t="s">
        <v>14</v>
      </c>
      <c r="D3860" t="s">
        <v>74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  <c r="M3860" t="s">
        <v>21</v>
      </c>
      <c r="N3860" t="s">
        <v>71</v>
      </c>
      <c r="O3860" t="s">
        <v>66</v>
      </c>
      <c r="P3860" t="s">
        <v>76</v>
      </c>
      <c r="Q3860" t="s">
        <v>67</v>
      </c>
    </row>
    <row r="3861" spans="1:17" x14ac:dyDescent="0.25">
      <c r="A3861">
        <v>15694450</v>
      </c>
      <c r="B3861">
        <v>677</v>
      </c>
      <c r="C3861" t="s">
        <v>14</v>
      </c>
      <c r="D3861" t="s">
        <v>74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 t="s">
        <v>21</v>
      </c>
      <c r="N3861" t="s">
        <v>71</v>
      </c>
      <c r="O3861" t="s">
        <v>66</v>
      </c>
      <c r="P3861" t="s">
        <v>75</v>
      </c>
      <c r="Q3861" t="s">
        <v>67</v>
      </c>
    </row>
    <row r="3862" spans="1:17" x14ac:dyDescent="0.25">
      <c r="A3862">
        <v>15605666</v>
      </c>
      <c r="B3862">
        <v>720</v>
      </c>
      <c r="C3862" t="s">
        <v>14</v>
      </c>
      <c r="D3862" t="s">
        <v>61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  <c r="M3862" t="s">
        <v>20</v>
      </c>
      <c r="N3862" t="s">
        <v>71</v>
      </c>
      <c r="O3862" t="s">
        <v>73</v>
      </c>
      <c r="P3862" t="s">
        <v>70</v>
      </c>
      <c r="Q3862" t="s">
        <v>67</v>
      </c>
    </row>
    <row r="3863" spans="1:17" x14ac:dyDescent="0.25">
      <c r="A3863">
        <v>15615126</v>
      </c>
      <c r="B3863">
        <v>780</v>
      </c>
      <c r="C3863" t="s">
        <v>14</v>
      </c>
      <c r="D3863" t="s">
        <v>61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 t="s">
        <v>20</v>
      </c>
      <c r="N3863" t="s">
        <v>77</v>
      </c>
      <c r="O3863" t="s">
        <v>63</v>
      </c>
      <c r="P3863" t="s">
        <v>75</v>
      </c>
      <c r="Q3863" t="s">
        <v>65</v>
      </c>
    </row>
    <row r="3864" spans="1:17" x14ac:dyDescent="0.25">
      <c r="A3864">
        <v>15726588</v>
      </c>
      <c r="B3864">
        <v>653</v>
      </c>
      <c r="C3864" t="s">
        <v>16</v>
      </c>
      <c r="D3864" t="s">
        <v>61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 t="s">
        <v>20</v>
      </c>
      <c r="N3864" t="s">
        <v>62</v>
      </c>
      <c r="O3864" t="s">
        <v>63</v>
      </c>
      <c r="P3864" t="s">
        <v>75</v>
      </c>
      <c r="Q3864" t="s">
        <v>67</v>
      </c>
    </row>
    <row r="3865" spans="1:17" x14ac:dyDescent="0.25">
      <c r="A3865">
        <v>15645095</v>
      </c>
      <c r="B3865">
        <v>674</v>
      </c>
      <c r="C3865" t="s">
        <v>14</v>
      </c>
      <c r="D3865" t="s">
        <v>61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 t="s">
        <v>19</v>
      </c>
      <c r="N3865" t="s">
        <v>71</v>
      </c>
      <c r="O3865" t="s">
        <v>63</v>
      </c>
      <c r="P3865" t="s">
        <v>75</v>
      </c>
      <c r="Q3865" t="s">
        <v>67</v>
      </c>
    </row>
    <row r="3866" spans="1:17" x14ac:dyDescent="0.25">
      <c r="A3866">
        <v>15808960</v>
      </c>
      <c r="B3866">
        <v>620</v>
      </c>
      <c r="C3866" t="s">
        <v>15</v>
      </c>
      <c r="D3866" t="s">
        <v>74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 t="s">
        <v>21</v>
      </c>
      <c r="N3866" t="s">
        <v>62</v>
      </c>
      <c r="O3866" t="s">
        <v>73</v>
      </c>
      <c r="P3866" t="s">
        <v>75</v>
      </c>
      <c r="Q3866" t="s">
        <v>67</v>
      </c>
    </row>
    <row r="3867" spans="1:17" x14ac:dyDescent="0.25">
      <c r="A3867">
        <v>15729435</v>
      </c>
      <c r="B3867">
        <v>623</v>
      </c>
      <c r="C3867" t="s">
        <v>14</v>
      </c>
      <c r="D3867" t="s">
        <v>74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  <c r="M3867" t="s">
        <v>21</v>
      </c>
      <c r="N3867" t="s">
        <v>62</v>
      </c>
      <c r="O3867" t="s">
        <v>63</v>
      </c>
      <c r="P3867" t="s">
        <v>70</v>
      </c>
      <c r="Q3867" t="s">
        <v>67</v>
      </c>
    </row>
    <row r="3868" spans="1:17" x14ac:dyDescent="0.25">
      <c r="A3868">
        <v>15656840</v>
      </c>
      <c r="B3868">
        <v>547</v>
      </c>
      <c r="C3868" t="s">
        <v>14</v>
      </c>
      <c r="D3868" t="s">
        <v>61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 t="s">
        <v>19</v>
      </c>
      <c r="N3868" t="s">
        <v>68</v>
      </c>
      <c r="O3868" t="s">
        <v>73</v>
      </c>
      <c r="P3868" t="s">
        <v>70</v>
      </c>
      <c r="Q3868" t="s">
        <v>67</v>
      </c>
    </row>
    <row r="3869" spans="1:17" x14ac:dyDescent="0.25">
      <c r="A3869">
        <v>15659149</v>
      </c>
      <c r="B3869">
        <v>530</v>
      </c>
      <c r="C3869" t="s">
        <v>14</v>
      </c>
      <c r="D3869" t="s">
        <v>74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 t="s">
        <v>20</v>
      </c>
      <c r="N3869" t="s">
        <v>68</v>
      </c>
      <c r="O3869" t="s">
        <v>63</v>
      </c>
      <c r="P3869" t="s">
        <v>64</v>
      </c>
      <c r="Q3869" t="s">
        <v>67</v>
      </c>
    </row>
    <row r="3870" spans="1:17" x14ac:dyDescent="0.25">
      <c r="A3870">
        <v>15585490</v>
      </c>
      <c r="B3870">
        <v>746</v>
      </c>
      <c r="C3870" t="s">
        <v>14</v>
      </c>
      <c r="D3870" t="s">
        <v>61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 t="s">
        <v>20</v>
      </c>
      <c r="N3870" t="s">
        <v>77</v>
      </c>
      <c r="O3870" t="s">
        <v>63</v>
      </c>
      <c r="P3870" t="s">
        <v>75</v>
      </c>
      <c r="Q3870" t="s">
        <v>67</v>
      </c>
    </row>
    <row r="3871" spans="1:17" x14ac:dyDescent="0.25">
      <c r="A3871">
        <v>15674929</v>
      </c>
      <c r="B3871">
        <v>512</v>
      </c>
      <c r="C3871" t="s">
        <v>14</v>
      </c>
      <c r="D3871" t="s">
        <v>61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 t="s">
        <v>20</v>
      </c>
      <c r="N3871" t="s">
        <v>68</v>
      </c>
      <c r="O3871" t="s">
        <v>63</v>
      </c>
      <c r="P3871" t="s">
        <v>70</v>
      </c>
      <c r="Q3871" t="s">
        <v>67</v>
      </c>
    </row>
    <row r="3872" spans="1:17" x14ac:dyDescent="0.25">
      <c r="A3872">
        <v>15746341</v>
      </c>
      <c r="B3872">
        <v>630</v>
      </c>
      <c r="C3872" t="s">
        <v>14</v>
      </c>
      <c r="D3872" t="s">
        <v>74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 t="s">
        <v>21</v>
      </c>
      <c r="N3872" t="s">
        <v>62</v>
      </c>
      <c r="O3872" t="s">
        <v>63</v>
      </c>
      <c r="P3872" t="s">
        <v>70</v>
      </c>
      <c r="Q3872" t="s">
        <v>67</v>
      </c>
    </row>
    <row r="3873" spans="1:17" x14ac:dyDescent="0.25">
      <c r="A3873">
        <v>15662091</v>
      </c>
      <c r="B3873">
        <v>570</v>
      </c>
      <c r="C3873" t="s">
        <v>16</v>
      </c>
      <c r="D3873" t="s">
        <v>74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 t="s">
        <v>19</v>
      </c>
      <c r="N3873" t="s">
        <v>68</v>
      </c>
      <c r="O3873" t="s">
        <v>73</v>
      </c>
      <c r="P3873" t="s">
        <v>70</v>
      </c>
      <c r="Q3873" t="s">
        <v>67</v>
      </c>
    </row>
    <row r="3874" spans="1:17" x14ac:dyDescent="0.25">
      <c r="A3874">
        <v>15620123</v>
      </c>
      <c r="B3874">
        <v>605</v>
      </c>
      <c r="C3874" t="s">
        <v>14</v>
      </c>
      <c r="D3874" t="s">
        <v>74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 t="s">
        <v>20</v>
      </c>
      <c r="N3874" t="s">
        <v>62</v>
      </c>
      <c r="O3874" t="s">
        <v>73</v>
      </c>
      <c r="P3874" t="s">
        <v>70</v>
      </c>
      <c r="Q3874" t="s">
        <v>67</v>
      </c>
    </row>
    <row r="3875" spans="1:17" x14ac:dyDescent="0.25">
      <c r="A3875">
        <v>15616240</v>
      </c>
      <c r="B3875">
        <v>530</v>
      </c>
      <c r="C3875" t="s">
        <v>16</v>
      </c>
      <c r="D3875" t="s">
        <v>74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 t="s">
        <v>20</v>
      </c>
      <c r="N3875" t="s">
        <v>68</v>
      </c>
      <c r="O3875" t="s">
        <v>63</v>
      </c>
      <c r="P3875" t="s">
        <v>75</v>
      </c>
      <c r="Q3875" t="s">
        <v>67</v>
      </c>
    </row>
    <row r="3876" spans="1:17" x14ac:dyDescent="0.25">
      <c r="A3876">
        <v>15624186</v>
      </c>
      <c r="B3876">
        <v>813</v>
      </c>
      <c r="C3876" t="s">
        <v>15</v>
      </c>
      <c r="D3876" t="s">
        <v>61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  <c r="M3876" t="s">
        <v>19</v>
      </c>
      <c r="N3876" t="s">
        <v>72</v>
      </c>
      <c r="O3876" t="s">
        <v>73</v>
      </c>
      <c r="P3876" t="s">
        <v>75</v>
      </c>
      <c r="Q3876" t="s">
        <v>67</v>
      </c>
    </row>
    <row r="3877" spans="1:17" x14ac:dyDescent="0.25">
      <c r="A3877">
        <v>15605036</v>
      </c>
      <c r="B3877">
        <v>704</v>
      </c>
      <c r="C3877" t="s">
        <v>16</v>
      </c>
      <c r="D3877" t="s">
        <v>61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  <c r="M3877" t="s">
        <v>20</v>
      </c>
      <c r="N3877" t="s">
        <v>71</v>
      </c>
      <c r="O3877" t="s">
        <v>69</v>
      </c>
      <c r="P3877" t="s">
        <v>76</v>
      </c>
      <c r="Q3877" t="s">
        <v>67</v>
      </c>
    </row>
    <row r="3878" spans="1:17" x14ac:dyDescent="0.25">
      <c r="A3878">
        <v>15805151</v>
      </c>
      <c r="B3878">
        <v>565</v>
      </c>
      <c r="C3878" t="s">
        <v>15</v>
      </c>
      <c r="D3878" t="s">
        <v>74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 t="s">
        <v>20</v>
      </c>
      <c r="N3878" t="s">
        <v>68</v>
      </c>
      <c r="O3878" t="s">
        <v>66</v>
      </c>
      <c r="P3878" t="s">
        <v>64</v>
      </c>
      <c r="Q3878" t="s">
        <v>67</v>
      </c>
    </row>
    <row r="3879" spans="1:17" x14ac:dyDescent="0.25">
      <c r="A3879">
        <v>15753847</v>
      </c>
      <c r="B3879">
        <v>645</v>
      </c>
      <c r="C3879" t="s">
        <v>16</v>
      </c>
      <c r="D3879" t="s">
        <v>74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 t="s">
        <v>21</v>
      </c>
      <c r="N3879" t="s">
        <v>62</v>
      </c>
      <c r="O3879" t="s">
        <v>63</v>
      </c>
      <c r="P3879" t="s">
        <v>75</v>
      </c>
      <c r="Q3879" t="s">
        <v>65</v>
      </c>
    </row>
    <row r="3880" spans="1:17" x14ac:dyDescent="0.25">
      <c r="A3880">
        <v>15653222</v>
      </c>
      <c r="B3880">
        <v>526</v>
      </c>
      <c r="C3880" t="s">
        <v>15</v>
      </c>
      <c r="D3880" t="s">
        <v>61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 t="s">
        <v>20</v>
      </c>
      <c r="N3880" t="s">
        <v>68</v>
      </c>
      <c r="O3880" t="s">
        <v>73</v>
      </c>
      <c r="P3880" t="s">
        <v>70</v>
      </c>
      <c r="Q3880" t="s">
        <v>67</v>
      </c>
    </row>
    <row r="3881" spans="1:17" x14ac:dyDescent="0.25">
      <c r="A3881">
        <v>15757541</v>
      </c>
      <c r="B3881">
        <v>778</v>
      </c>
      <c r="C3881" t="s">
        <v>14</v>
      </c>
      <c r="D3881" t="s">
        <v>61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 t="s">
        <v>20</v>
      </c>
      <c r="N3881" t="s">
        <v>77</v>
      </c>
      <c r="O3881" t="s">
        <v>69</v>
      </c>
      <c r="P3881" t="s">
        <v>76</v>
      </c>
      <c r="Q3881" t="s">
        <v>65</v>
      </c>
    </row>
    <row r="3882" spans="1:17" x14ac:dyDescent="0.25">
      <c r="A3882">
        <v>15726945</v>
      </c>
      <c r="B3882">
        <v>677</v>
      </c>
      <c r="C3882" t="s">
        <v>14</v>
      </c>
      <c r="D3882" t="s">
        <v>61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 t="s">
        <v>23</v>
      </c>
      <c r="N3882" t="s">
        <v>71</v>
      </c>
      <c r="O3882" t="s">
        <v>63</v>
      </c>
      <c r="P3882" t="s">
        <v>70</v>
      </c>
      <c r="Q3882" t="s">
        <v>67</v>
      </c>
    </row>
    <row r="3883" spans="1:17" x14ac:dyDescent="0.25">
      <c r="A3883">
        <v>15794276</v>
      </c>
      <c r="B3883">
        <v>588</v>
      </c>
      <c r="C3883" t="s">
        <v>14</v>
      </c>
      <c r="D3883" t="s">
        <v>61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 t="s">
        <v>23</v>
      </c>
      <c r="N3883" t="s">
        <v>62</v>
      </c>
      <c r="O3883" t="s">
        <v>63</v>
      </c>
      <c r="P3883" t="s">
        <v>75</v>
      </c>
      <c r="Q3883" t="s">
        <v>67</v>
      </c>
    </row>
    <row r="3884" spans="1:17" x14ac:dyDescent="0.25">
      <c r="A3884">
        <v>15568328</v>
      </c>
      <c r="B3884">
        <v>488</v>
      </c>
      <c r="C3884" t="s">
        <v>14</v>
      </c>
      <c r="D3884" t="s">
        <v>61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 t="s">
        <v>19</v>
      </c>
      <c r="N3884" t="s">
        <v>68</v>
      </c>
      <c r="O3884" t="s">
        <v>63</v>
      </c>
      <c r="P3884" t="s">
        <v>70</v>
      </c>
      <c r="Q3884" t="s">
        <v>67</v>
      </c>
    </row>
    <row r="3885" spans="1:17" x14ac:dyDescent="0.25">
      <c r="A3885">
        <v>15604355</v>
      </c>
      <c r="B3885">
        <v>519</v>
      </c>
      <c r="C3885" t="s">
        <v>14</v>
      </c>
      <c r="D3885" t="s">
        <v>74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 t="s">
        <v>20</v>
      </c>
      <c r="N3885" t="s">
        <v>68</v>
      </c>
      <c r="O3885" t="s">
        <v>66</v>
      </c>
      <c r="P3885" t="s">
        <v>64</v>
      </c>
      <c r="Q3885" t="s">
        <v>67</v>
      </c>
    </row>
    <row r="3886" spans="1:17" x14ac:dyDescent="0.25">
      <c r="A3886">
        <v>15735788</v>
      </c>
      <c r="B3886">
        <v>709</v>
      </c>
      <c r="C3886" t="s">
        <v>14</v>
      </c>
      <c r="D3886" t="s">
        <v>74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 t="s">
        <v>20</v>
      </c>
      <c r="N3886" t="s">
        <v>71</v>
      </c>
      <c r="O3886" t="s">
        <v>63</v>
      </c>
      <c r="P3886" t="s">
        <v>70</v>
      </c>
      <c r="Q3886" t="s">
        <v>67</v>
      </c>
    </row>
    <row r="3887" spans="1:17" x14ac:dyDescent="0.25">
      <c r="A3887">
        <v>15618255</v>
      </c>
      <c r="B3887">
        <v>642</v>
      </c>
      <c r="C3887" t="s">
        <v>15</v>
      </c>
      <c r="D3887" t="s">
        <v>61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 t="s">
        <v>22</v>
      </c>
      <c r="N3887" t="s">
        <v>62</v>
      </c>
      <c r="O3887" t="s">
        <v>73</v>
      </c>
      <c r="P3887" t="s">
        <v>70</v>
      </c>
      <c r="Q3887" t="s">
        <v>65</v>
      </c>
    </row>
    <row r="3888" spans="1:17" x14ac:dyDescent="0.25">
      <c r="A3888">
        <v>15720941</v>
      </c>
      <c r="B3888">
        <v>710</v>
      </c>
      <c r="C3888" t="s">
        <v>15</v>
      </c>
      <c r="D3888" t="s">
        <v>74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 t="s">
        <v>20</v>
      </c>
      <c r="N3888" t="s">
        <v>71</v>
      </c>
      <c r="O3888" t="s">
        <v>73</v>
      </c>
      <c r="P3888" t="s">
        <v>70</v>
      </c>
      <c r="Q3888" t="s">
        <v>67</v>
      </c>
    </row>
    <row r="3889" spans="1:17" x14ac:dyDescent="0.25">
      <c r="A3889">
        <v>15769110</v>
      </c>
      <c r="B3889">
        <v>653</v>
      </c>
      <c r="C3889" t="s">
        <v>14</v>
      </c>
      <c r="D3889" t="s">
        <v>61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 t="s">
        <v>21</v>
      </c>
      <c r="N3889" t="s">
        <v>62</v>
      </c>
      <c r="O3889" t="s">
        <v>63</v>
      </c>
      <c r="P3889" t="s">
        <v>75</v>
      </c>
      <c r="Q3889" t="s">
        <v>67</v>
      </c>
    </row>
    <row r="3890" spans="1:17" x14ac:dyDescent="0.25">
      <c r="A3890">
        <v>15576094</v>
      </c>
      <c r="B3890">
        <v>743</v>
      </c>
      <c r="C3890" t="s">
        <v>14</v>
      </c>
      <c r="D3890" t="s">
        <v>74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 t="s">
        <v>23</v>
      </c>
      <c r="N3890" t="s">
        <v>77</v>
      </c>
      <c r="O3890" t="s">
        <v>63</v>
      </c>
      <c r="P3890" t="s">
        <v>64</v>
      </c>
      <c r="Q3890" t="s">
        <v>67</v>
      </c>
    </row>
    <row r="3891" spans="1:17" x14ac:dyDescent="0.25">
      <c r="A3891">
        <v>15756150</v>
      </c>
      <c r="B3891">
        <v>418</v>
      </c>
      <c r="C3891" t="s">
        <v>14</v>
      </c>
      <c r="D3891" t="s">
        <v>61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  <c r="M3891" t="s">
        <v>20</v>
      </c>
      <c r="N3891" t="s">
        <v>68</v>
      </c>
      <c r="O3891" t="s">
        <v>63</v>
      </c>
      <c r="P3891" t="s">
        <v>64</v>
      </c>
      <c r="Q3891" t="s">
        <v>67</v>
      </c>
    </row>
    <row r="3892" spans="1:17" x14ac:dyDescent="0.25">
      <c r="A3892">
        <v>15719579</v>
      </c>
      <c r="B3892">
        <v>670</v>
      </c>
      <c r="C3892" t="s">
        <v>15</v>
      </c>
      <c r="D3892" t="s">
        <v>61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 t="s">
        <v>20</v>
      </c>
      <c r="N3892" t="s">
        <v>71</v>
      </c>
      <c r="O3892" t="s">
        <v>66</v>
      </c>
      <c r="P3892" t="s">
        <v>76</v>
      </c>
      <c r="Q3892" t="s">
        <v>67</v>
      </c>
    </row>
    <row r="3893" spans="1:17" x14ac:dyDescent="0.25">
      <c r="A3893">
        <v>15748854</v>
      </c>
      <c r="B3893">
        <v>723</v>
      </c>
      <c r="C3893" t="s">
        <v>15</v>
      </c>
      <c r="D3893" t="s">
        <v>61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 t="s">
        <v>19</v>
      </c>
      <c r="N3893" t="s">
        <v>71</v>
      </c>
      <c r="O3893" t="s">
        <v>66</v>
      </c>
      <c r="P3893" t="s">
        <v>75</v>
      </c>
      <c r="Q3893" t="s">
        <v>67</v>
      </c>
    </row>
    <row r="3894" spans="1:17" x14ac:dyDescent="0.25">
      <c r="A3894">
        <v>15612455</v>
      </c>
      <c r="B3894">
        <v>549</v>
      </c>
      <c r="C3894" t="s">
        <v>15</v>
      </c>
      <c r="D3894" t="s">
        <v>74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 t="s">
        <v>21</v>
      </c>
      <c r="N3894" t="s">
        <v>68</v>
      </c>
      <c r="O3894" t="s">
        <v>73</v>
      </c>
      <c r="P3894" t="s">
        <v>70</v>
      </c>
      <c r="Q3894" t="s">
        <v>67</v>
      </c>
    </row>
    <row r="3895" spans="1:17" x14ac:dyDescent="0.25">
      <c r="A3895">
        <v>15664802</v>
      </c>
      <c r="B3895">
        <v>543</v>
      </c>
      <c r="C3895" t="s">
        <v>14</v>
      </c>
      <c r="D3895" t="s">
        <v>61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 t="s">
        <v>21</v>
      </c>
      <c r="N3895" t="s">
        <v>68</v>
      </c>
      <c r="O3895" t="s">
        <v>63</v>
      </c>
      <c r="P3895" t="s">
        <v>75</v>
      </c>
      <c r="Q3895" t="s">
        <v>67</v>
      </c>
    </row>
    <row r="3896" spans="1:17" x14ac:dyDescent="0.25">
      <c r="A3896">
        <v>15735687</v>
      </c>
      <c r="B3896">
        <v>595</v>
      </c>
      <c r="C3896" t="s">
        <v>16</v>
      </c>
      <c r="D3896" t="s">
        <v>74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 t="s">
        <v>20</v>
      </c>
      <c r="N3896" t="s">
        <v>62</v>
      </c>
      <c r="O3896" t="s">
        <v>69</v>
      </c>
      <c r="P3896" t="s">
        <v>64</v>
      </c>
      <c r="Q3896" t="s">
        <v>67</v>
      </c>
    </row>
    <row r="3897" spans="1:17" x14ac:dyDescent="0.25">
      <c r="A3897">
        <v>15664734</v>
      </c>
      <c r="B3897">
        <v>673</v>
      </c>
      <c r="C3897" t="s">
        <v>15</v>
      </c>
      <c r="D3897" t="s">
        <v>61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 t="s">
        <v>19</v>
      </c>
      <c r="N3897" t="s">
        <v>71</v>
      </c>
      <c r="O3897" t="s">
        <v>73</v>
      </c>
      <c r="P3897" t="s">
        <v>75</v>
      </c>
      <c r="Q3897" t="s">
        <v>67</v>
      </c>
    </row>
    <row r="3898" spans="1:17" x14ac:dyDescent="0.25">
      <c r="A3898">
        <v>15767894</v>
      </c>
      <c r="B3898">
        <v>741</v>
      </c>
      <c r="C3898" t="s">
        <v>14</v>
      </c>
      <c r="D3898" t="s">
        <v>61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 t="s">
        <v>19</v>
      </c>
      <c r="N3898" t="s">
        <v>77</v>
      </c>
      <c r="O3898" t="s">
        <v>63</v>
      </c>
      <c r="P3898" t="s">
        <v>76</v>
      </c>
      <c r="Q3898" t="s">
        <v>67</v>
      </c>
    </row>
    <row r="3899" spans="1:17" x14ac:dyDescent="0.25">
      <c r="A3899">
        <v>15666884</v>
      </c>
      <c r="B3899">
        <v>508</v>
      </c>
      <c r="C3899" t="s">
        <v>15</v>
      </c>
      <c r="D3899" t="s">
        <v>61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 t="s">
        <v>21</v>
      </c>
      <c r="N3899" t="s">
        <v>68</v>
      </c>
      <c r="O3899" t="s">
        <v>66</v>
      </c>
      <c r="P3899" t="s">
        <v>75</v>
      </c>
      <c r="Q3899" t="s">
        <v>67</v>
      </c>
    </row>
    <row r="3900" spans="1:17" x14ac:dyDescent="0.25">
      <c r="A3900">
        <v>15750156</v>
      </c>
      <c r="B3900">
        <v>662</v>
      </c>
      <c r="C3900" t="s">
        <v>15</v>
      </c>
      <c r="D3900" t="s">
        <v>74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 t="s">
        <v>22</v>
      </c>
      <c r="N3900" t="s">
        <v>62</v>
      </c>
      <c r="O3900" t="s">
        <v>73</v>
      </c>
      <c r="P3900" t="s">
        <v>64</v>
      </c>
      <c r="Q3900" t="s">
        <v>65</v>
      </c>
    </row>
    <row r="3901" spans="1:17" x14ac:dyDescent="0.25">
      <c r="A3901">
        <v>15751120</v>
      </c>
      <c r="B3901">
        <v>752</v>
      </c>
      <c r="C3901" t="s">
        <v>14</v>
      </c>
      <c r="D3901" t="s">
        <v>61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 t="s">
        <v>20</v>
      </c>
      <c r="N3901" t="s">
        <v>77</v>
      </c>
      <c r="O3901" t="s">
        <v>73</v>
      </c>
      <c r="P3901" t="s">
        <v>64</v>
      </c>
      <c r="Q3901" t="s">
        <v>67</v>
      </c>
    </row>
    <row r="3902" spans="1:17" x14ac:dyDescent="0.25">
      <c r="A3902">
        <v>15575748</v>
      </c>
      <c r="B3902">
        <v>809</v>
      </c>
      <c r="C3902" t="s">
        <v>14</v>
      </c>
      <c r="D3902" t="s">
        <v>74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 t="s">
        <v>20</v>
      </c>
      <c r="N3902" t="s">
        <v>72</v>
      </c>
      <c r="O3902" t="s">
        <v>66</v>
      </c>
      <c r="P3902" t="s">
        <v>76</v>
      </c>
      <c r="Q3902" t="s">
        <v>67</v>
      </c>
    </row>
    <row r="3903" spans="1:17" x14ac:dyDescent="0.25">
      <c r="A3903">
        <v>15714610</v>
      </c>
      <c r="B3903">
        <v>575</v>
      </c>
      <c r="C3903" t="s">
        <v>16</v>
      </c>
      <c r="D3903" t="s">
        <v>74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 t="s">
        <v>20</v>
      </c>
      <c r="N3903" t="s">
        <v>68</v>
      </c>
      <c r="O3903" t="s">
        <v>63</v>
      </c>
      <c r="P3903" t="s">
        <v>64</v>
      </c>
      <c r="Q3903" t="s">
        <v>67</v>
      </c>
    </row>
    <row r="3904" spans="1:17" x14ac:dyDescent="0.25">
      <c r="A3904">
        <v>15720305</v>
      </c>
      <c r="B3904">
        <v>591</v>
      </c>
      <c r="C3904" t="s">
        <v>16</v>
      </c>
      <c r="D3904" t="s">
        <v>61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 t="s">
        <v>21</v>
      </c>
      <c r="N3904" t="s">
        <v>62</v>
      </c>
      <c r="O3904" t="s">
        <v>66</v>
      </c>
      <c r="P3904" t="s">
        <v>64</v>
      </c>
      <c r="Q3904" t="s">
        <v>65</v>
      </c>
    </row>
    <row r="3905" spans="1:17" x14ac:dyDescent="0.25">
      <c r="A3905">
        <v>15678129</v>
      </c>
      <c r="B3905">
        <v>643</v>
      </c>
      <c r="C3905" t="s">
        <v>16</v>
      </c>
      <c r="D3905" t="s">
        <v>61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 t="s">
        <v>21</v>
      </c>
      <c r="N3905" t="s">
        <v>62</v>
      </c>
      <c r="O3905" t="s">
        <v>69</v>
      </c>
      <c r="P3905" t="s">
        <v>76</v>
      </c>
      <c r="Q3905" t="s">
        <v>67</v>
      </c>
    </row>
    <row r="3906" spans="1:17" x14ac:dyDescent="0.25">
      <c r="A3906">
        <v>15566633</v>
      </c>
      <c r="B3906">
        <v>698</v>
      </c>
      <c r="C3906" t="s">
        <v>15</v>
      </c>
      <c r="D3906" t="s">
        <v>74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 t="s">
        <v>22</v>
      </c>
      <c r="N3906" t="s">
        <v>71</v>
      </c>
      <c r="O3906" t="s">
        <v>69</v>
      </c>
      <c r="P3906" t="s">
        <v>70</v>
      </c>
      <c r="Q3906" t="s">
        <v>67</v>
      </c>
    </row>
    <row r="3907" spans="1:17" x14ac:dyDescent="0.25">
      <c r="A3907">
        <v>15680436</v>
      </c>
      <c r="B3907">
        <v>496</v>
      </c>
      <c r="C3907" t="s">
        <v>14</v>
      </c>
      <c r="D3907" t="s">
        <v>61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  <c r="M3907" t="s">
        <v>19</v>
      </c>
      <c r="N3907" t="s">
        <v>68</v>
      </c>
      <c r="O3907" t="s">
        <v>63</v>
      </c>
      <c r="P3907" t="s">
        <v>75</v>
      </c>
      <c r="Q3907" t="s">
        <v>67</v>
      </c>
    </row>
    <row r="3908" spans="1:17" x14ac:dyDescent="0.25">
      <c r="A3908">
        <v>15674343</v>
      </c>
      <c r="B3908">
        <v>597</v>
      </c>
      <c r="C3908" t="s">
        <v>14</v>
      </c>
      <c r="D3908" t="s">
        <v>74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 t="s">
        <v>21</v>
      </c>
      <c r="N3908" t="s">
        <v>62</v>
      </c>
      <c r="O3908" t="s">
        <v>66</v>
      </c>
      <c r="P3908" t="s">
        <v>70</v>
      </c>
      <c r="Q3908" t="s">
        <v>67</v>
      </c>
    </row>
    <row r="3909" spans="1:17" x14ac:dyDescent="0.25">
      <c r="A3909">
        <v>15658890</v>
      </c>
      <c r="B3909">
        <v>603</v>
      </c>
      <c r="C3909" t="s">
        <v>15</v>
      </c>
      <c r="D3909" t="s">
        <v>74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 t="s">
        <v>21</v>
      </c>
      <c r="N3909" t="s">
        <v>62</v>
      </c>
      <c r="O3909" t="s">
        <v>66</v>
      </c>
      <c r="P3909" t="s">
        <v>75</v>
      </c>
      <c r="Q3909" t="s">
        <v>67</v>
      </c>
    </row>
    <row r="3910" spans="1:17" x14ac:dyDescent="0.25">
      <c r="A3910">
        <v>15599004</v>
      </c>
      <c r="B3910">
        <v>655</v>
      </c>
      <c r="C3910" t="s">
        <v>16</v>
      </c>
      <c r="D3910" t="s">
        <v>74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 t="s">
        <v>20</v>
      </c>
      <c r="N3910" t="s">
        <v>62</v>
      </c>
      <c r="O3910" t="s">
        <v>63</v>
      </c>
      <c r="P3910" t="s">
        <v>64</v>
      </c>
      <c r="Q3910" t="s">
        <v>67</v>
      </c>
    </row>
    <row r="3911" spans="1:17" x14ac:dyDescent="0.25">
      <c r="A3911">
        <v>15726487</v>
      </c>
      <c r="B3911">
        <v>431</v>
      </c>
      <c r="C3911" t="s">
        <v>14</v>
      </c>
      <c r="D3911" t="s">
        <v>74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 t="s">
        <v>23</v>
      </c>
      <c r="N3911" t="s">
        <v>68</v>
      </c>
      <c r="O3911" t="s">
        <v>69</v>
      </c>
      <c r="P3911" t="s">
        <v>70</v>
      </c>
      <c r="Q3911" t="s">
        <v>67</v>
      </c>
    </row>
    <row r="3912" spans="1:17" x14ac:dyDescent="0.25">
      <c r="A3912">
        <v>15698716</v>
      </c>
      <c r="B3912">
        <v>620</v>
      </c>
      <c r="C3912" t="s">
        <v>14</v>
      </c>
      <c r="D3912" t="s">
        <v>61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 t="s">
        <v>23</v>
      </c>
      <c r="N3912" t="s">
        <v>62</v>
      </c>
      <c r="O3912" t="s">
        <v>66</v>
      </c>
      <c r="P3912" t="s">
        <v>75</v>
      </c>
      <c r="Q3912" t="s">
        <v>65</v>
      </c>
    </row>
    <row r="3913" spans="1:17" x14ac:dyDescent="0.25">
      <c r="A3913">
        <v>15710527</v>
      </c>
      <c r="B3913">
        <v>782</v>
      </c>
      <c r="C3913" t="s">
        <v>14</v>
      </c>
      <c r="D3913" t="s">
        <v>61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 t="s">
        <v>20</v>
      </c>
      <c r="N3913" t="s">
        <v>77</v>
      </c>
      <c r="O3913" t="s">
        <v>63</v>
      </c>
      <c r="P3913" t="s">
        <v>75</v>
      </c>
      <c r="Q3913" t="s">
        <v>67</v>
      </c>
    </row>
    <row r="3914" spans="1:17" x14ac:dyDescent="0.25">
      <c r="A3914">
        <v>15655590</v>
      </c>
      <c r="B3914">
        <v>581</v>
      </c>
      <c r="C3914" t="s">
        <v>16</v>
      </c>
      <c r="D3914" t="s">
        <v>74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 t="s">
        <v>21</v>
      </c>
      <c r="N3914" t="s">
        <v>62</v>
      </c>
      <c r="O3914" t="s">
        <v>66</v>
      </c>
      <c r="P3914" t="s">
        <v>64</v>
      </c>
      <c r="Q3914" t="s">
        <v>67</v>
      </c>
    </row>
    <row r="3915" spans="1:17" x14ac:dyDescent="0.25">
      <c r="A3915">
        <v>15732266</v>
      </c>
      <c r="B3915">
        <v>553</v>
      </c>
      <c r="C3915" t="s">
        <v>15</v>
      </c>
      <c r="D3915" t="s">
        <v>74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 t="s">
        <v>22</v>
      </c>
      <c r="N3915" t="s">
        <v>68</v>
      </c>
      <c r="O3915" t="s">
        <v>73</v>
      </c>
      <c r="P3915" t="s">
        <v>75</v>
      </c>
      <c r="Q3915" t="s">
        <v>65</v>
      </c>
    </row>
    <row r="3916" spans="1:17" x14ac:dyDescent="0.25">
      <c r="A3916">
        <v>15669326</v>
      </c>
      <c r="B3916">
        <v>658</v>
      </c>
      <c r="C3916" t="s">
        <v>14</v>
      </c>
      <c r="D3916" t="s">
        <v>74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 t="s">
        <v>21</v>
      </c>
      <c r="N3916" t="s">
        <v>62</v>
      </c>
      <c r="O3916" t="s">
        <v>69</v>
      </c>
      <c r="P3916" t="s">
        <v>64</v>
      </c>
      <c r="Q3916" t="s">
        <v>67</v>
      </c>
    </row>
    <row r="3917" spans="1:17" x14ac:dyDescent="0.25">
      <c r="A3917">
        <v>15672246</v>
      </c>
      <c r="B3917">
        <v>686</v>
      </c>
      <c r="C3917" t="s">
        <v>15</v>
      </c>
      <c r="D3917" t="s">
        <v>74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 t="s">
        <v>21</v>
      </c>
      <c r="N3917" t="s">
        <v>71</v>
      </c>
      <c r="O3917" t="s">
        <v>73</v>
      </c>
      <c r="P3917" t="s">
        <v>64</v>
      </c>
      <c r="Q3917" t="s">
        <v>67</v>
      </c>
    </row>
    <row r="3918" spans="1:17" x14ac:dyDescent="0.25">
      <c r="A3918">
        <v>15620276</v>
      </c>
      <c r="B3918">
        <v>539</v>
      </c>
      <c r="C3918" t="s">
        <v>16</v>
      </c>
      <c r="D3918" t="s">
        <v>74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 t="s">
        <v>20</v>
      </c>
      <c r="N3918" t="s">
        <v>68</v>
      </c>
      <c r="O3918" t="s">
        <v>63</v>
      </c>
      <c r="P3918" t="s">
        <v>70</v>
      </c>
      <c r="Q3918" t="s">
        <v>67</v>
      </c>
    </row>
    <row r="3919" spans="1:17" x14ac:dyDescent="0.25">
      <c r="A3919">
        <v>15640258</v>
      </c>
      <c r="B3919">
        <v>685</v>
      </c>
      <c r="C3919" t="s">
        <v>14</v>
      </c>
      <c r="D3919" t="s">
        <v>61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 t="s">
        <v>22</v>
      </c>
      <c r="N3919" t="s">
        <v>71</v>
      </c>
      <c r="O3919" t="s">
        <v>66</v>
      </c>
      <c r="P3919" t="s">
        <v>70</v>
      </c>
      <c r="Q3919" t="s">
        <v>65</v>
      </c>
    </row>
    <row r="3920" spans="1:17" x14ac:dyDescent="0.25">
      <c r="A3920">
        <v>15740283</v>
      </c>
      <c r="B3920">
        <v>850</v>
      </c>
      <c r="C3920" t="s">
        <v>14</v>
      </c>
      <c r="D3920" t="s">
        <v>74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  <c r="M3920" t="s">
        <v>19</v>
      </c>
      <c r="N3920" t="s">
        <v>72</v>
      </c>
      <c r="O3920" t="s">
        <v>63</v>
      </c>
      <c r="P3920" t="s">
        <v>64</v>
      </c>
      <c r="Q3920" t="s">
        <v>67</v>
      </c>
    </row>
    <row r="3921" spans="1:17" x14ac:dyDescent="0.25">
      <c r="A3921">
        <v>15759717</v>
      </c>
      <c r="B3921">
        <v>763</v>
      </c>
      <c r="C3921" t="s">
        <v>16</v>
      </c>
      <c r="D3921" t="s">
        <v>61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 t="s">
        <v>20</v>
      </c>
      <c r="N3921" t="s">
        <v>77</v>
      </c>
      <c r="O3921" t="s">
        <v>63</v>
      </c>
      <c r="P3921" t="s">
        <v>70</v>
      </c>
      <c r="Q3921" t="s">
        <v>67</v>
      </c>
    </row>
    <row r="3922" spans="1:17" x14ac:dyDescent="0.25">
      <c r="A3922">
        <v>15620268</v>
      </c>
      <c r="B3922">
        <v>634</v>
      </c>
      <c r="C3922" t="s">
        <v>15</v>
      </c>
      <c r="D3922" t="s">
        <v>74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 t="s">
        <v>21</v>
      </c>
      <c r="N3922" t="s">
        <v>62</v>
      </c>
      <c r="O3922" t="s">
        <v>69</v>
      </c>
      <c r="P3922" t="s">
        <v>75</v>
      </c>
      <c r="Q3922" t="s">
        <v>67</v>
      </c>
    </row>
    <row r="3923" spans="1:17" x14ac:dyDescent="0.25">
      <c r="A3923">
        <v>15743871</v>
      </c>
      <c r="B3923">
        <v>567</v>
      </c>
      <c r="C3923" t="s">
        <v>14</v>
      </c>
      <c r="D3923" t="s">
        <v>74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 t="s">
        <v>22</v>
      </c>
      <c r="N3923" t="s">
        <v>68</v>
      </c>
      <c r="O3923" t="s">
        <v>63</v>
      </c>
      <c r="P3923" t="s">
        <v>75</v>
      </c>
      <c r="Q3923" t="s">
        <v>65</v>
      </c>
    </row>
    <row r="3924" spans="1:17" x14ac:dyDescent="0.25">
      <c r="A3924">
        <v>15614491</v>
      </c>
      <c r="B3924">
        <v>539</v>
      </c>
      <c r="C3924" t="s">
        <v>14</v>
      </c>
      <c r="D3924" t="s">
        <v>74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  <c r="M3924" t="s">
        <v>20</v>
      </c>
      <c r="N3924" t="s">
        <v>68</v>
      </c>
      <c r="O3924" t="s">
        <v>73</v>
      </c>
      <c r="P3924" t="s">
        <v>75</v>
      </c>
      <c r="Q3924" t="s">
        <v>67</v>
      </c>
    </row>
    <row r="3925" spans="1:17" x14ac:dyDescent="0.25">
      <c r="A3925">
        <v>15595047</v>
      </c>
      <c r="B3925">
        <v>764</v>
      </c>
      <c r="C3925" t="s">
        <v>14</v>
      </c>
      <c r="D3925" t="s">
        <v>74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 t="s">
        <v>21</v>
      </c>
      <c r="N3925" t="s">
        <v>77</v>
      </c>
      <c r="O3925" t="s">
        <v>63</v>
      </c>
      <c r="P3925" t="s">
        <v>70</v>
      </c>
      <c r="Q3925" t="s">
        <v>67</v>
      </c>
    </row>
    <row r="3926" spans="1:17" x14ac:dyDescent="0.25">
      <c r="A3926">
        <v>15732334</v>
      </c>
      <c r="B3926">
        <v>653</v>
      </c>
      <c r="C3926" t="s">
        <v>14</v>
      </c>
      <c r="D3926" t="s">
        <v>61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 t="s">
        <v>21</v>
      </c>
      <c r="N3926" t="s">
        <v>62</v>
      </c>
      <c r="O3926" t="s">
        <v>63</v>
      </c>
      <c r="P3926" t="s">
        <v>64</v>
      </c>
      <c r="Q3926" t="s">
        <v>67</v>
      </c>
    </row>
    <row r="3927" spans="1:17" x14ac:dyDescent="0.25">
      <c r="A3927">
        <v>15701206</v>
      </c>
      <c r="B3927">
        <v>566</v>
      </c>
      <c r="C3927" t="s">
        <v>16</v>
      </c>
      <c r="D3927" t="s">
        <v>74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  <c r="M3927" t="s">
        <v>21</v>
      </c>
      <c r="N3927" t="s">
        <v>68</v>
      </c>
      <c r="O3927" t="s">
        <v>63</v>
      </c>
      <c r="P3927" t="s">
        <v>75</v>
      </c>
      <c r="Q3927" t="s">
        <v>67</v>
      </c>
    </row>
    <row r="3928" spans="1:17" x14ac:dyDescent="0.25">
      <c r="A3928">
        <v>15581280</v>
      </c>
      <c r="B3928">
        <v>714</v>
      </c>
      <c r="C3928" t="s">
        <v>15</v>
      </c>
      <c r="D3928" t="s">
        <v>74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  <c r="M3928" t="s">
        <v>19</v>
      </c>
      <c r="N3928" t="s">
        <v>71</v>
      </c>
      <c r="O3928" t="s">
        <v>66</v>
      </c>
      <c r="P3928" t="s">
        <v>70</v>
      </c>
      <c r="Q3928" t="s">
        <v>67</v>
      </c>
    </row>
    <row r="3929" spans="1:17" x14ac:dyDescent="0.25">
      <c r="A3929">
        <v>15651943</v>
      </c>
      <c r="B3929">
        <v>580</v>
      </c>
      <c r="C3929" t="s">
        <v>16</v>
      </c>
      <c r="D3929" t="s">
        <v>61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 t="s">
        <v>23</v>
      </c>
      <c r="N3929" t="s">
        <v>62</v>
      </c>
      <c r="O3929" t="s">
        <v>63</v>
      </c>
      <c r="P3929" t="s">
        <v>64</v>
      </c>
      <c r="Q3929" t="s">
        <v>67</v>
      </c>
    </row>
    <row r="3930" spans="1:17" x14ac:dyDescent="0.25">
      <c r="A3930">
        <v>15609545</v>
      </c>
      <c r="B3930">
        <v>548</v>
      </c>
      <c r="C3930" t="s">
        <v>14</v>
      </c>
      <c r="D3930" t="s">
        <v>74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 t="s">
        <v>19</v>
      </c>
      <c r="N3930" t="s">
        <v>68</v>
      </c>
      <c r="O3930" t="s">
        <v>66</v>
      </c>
      <c r="P3930" t="s">
        <v>75</v>
      </c>
      <c r="Q3930" t="s">
        <v>67</v>
      </c>
    </row>
    <row r="3931" spans="1:17" x14ac:dyDescent="0.25">
      <c r="A3931">
        <v>15658548</v>
      </c>
      <c r="B3931">
        <v>646</v>
      </c>
      <c r="C3931" t="s">
        <v>15</v>
      </c>
      <c r="D3931" t="s">
        <v>61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 t="s">
        <v>20</v>
      </c>
      <c r="N3931" t="s">
        <v>62</v>
      </c>
      <c r="O3931" t="s">
        <v>73</v>
      </c>
      <c r="P3931" t="s">
        <v>70</v>
      </c>
      <c r="Q3931" t="s">
        <v>67</v>
      </c>
    </row>
    <row r="3932" spans="1:17" x14ac:dyDescent="0.25">
      <c r="A3932">
        <v>15626008</v>
      </c>
      <c r="B3932">
        <v>622</v>
      </c>
      <c r="C3932" t="s">
        <v>15</v>
      </c>
      <c r="D3932" t="s">
        <v>61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 t="s">
        <v>22</v>
      </c>
      <c r="N3932" t="s">
        <v>62</v>
      </c>
      <c r="O3932" t="s">
        <v>73</v>
      </c>
      <c r="P3932" t="s">
        <v>76</v>
      </c>
      <c r="Q3932" t="s">
        <v>65</v>
      </c>
    </row>
    <row r="3933" spans="1:17" x14ac:dyDescent="0.25">
      <c r="A3933">
        <v>15774133</v>
      </c>
      <c r="B3933">
        <v>706</v>
      </c>
      <c r="C3933" t="s">
        <v>14</v>
      </c>
      <c r="D3933" t="s">
        <v>61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 t="s">
        <v>20</v>
      </c>
      <c r="N3933" t="s">
        <v>71</v>
      </c>
      <c r="O3933" t="s">
        <v>69</v>
      </c>
      <c r="P3933" t="s">
        <v>70</v>
      </c>
      <c r="Q3933" t="s">
        <v>67</v>
      </c>
    </row>
    <row r="3934" spans="1:17" x14ac:dyDescent="0.25">
      <c r="A3934">
        <v>15763798</v>
      </c>
      <c r="B3934">
        <v>680</v>
      </c>
      <c r="C3934" t="s">
        <v>14</v>
      </c>
      <c r="D3934" t="s">
        <v>74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  <c r="M3934" t="s">
        <v>19</v>
      </c>
      <c r="N3934" t="s">
        <v>71</v>
      </c>
      <c r="O3934" t="s">
        <v>73</v>
      </c>
      <c r="P3934" t="s">
        <v>75</v>
      </c>
      <c r="Q3934" t="s">
        <v>67</v>
      </c>
    </row>
    <row r="3935" spans="1:17" x14ac:dyDescent="0.25">
      <c r="A3935">
        <v>15758013</v>
      </c>
      <c r="B3935">
        <v>698</v>
      </c>
      <c r="C3935" t="s">
        <v>14</v>
      </c>
      <c r="D3935" t="s">
        <v>74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  <c r="M3935" t="s">
        <v>20</v>
      </c>
      <c r="N3935" t="s">
        <v>71</v>
      </c>
      <c r="O3935" t="s">
        <v>66</v>
      </c>
      <c r="P3935" t="s">
        <v>75</v>
      </c>
      <c r="Q3935" t="s">
        <v>67</v>
      </c>
    </row>
    <row r="3936" spans="1:17" x14ac:dyDescent="0.25">
      <c r="A3936">
        <v>15705765</v>
      </c>
      <c r="B3936">
        <v>581</v>
      </c>
      <c r="C3936" t="s">
        <v>16</v>
      </c>
      <c r="D3936" t="s">
        <v>61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 t="s">
        <v>21</v>
      </c>
      <c r="N3936" t="s">
        <v>62</v>
      </c>
      <c r="O3936" t="s">
        <v>63</v>
      </c>
      <c r="P3936" t="s">
        <v>64</v>
      </c>
      <c r="Q3936" t="s">
        <v>67</v>
      </c>
    </row>
    <row r="3937" spans="1:17" x14ac:dyDescent="0.25">
      <c r="A3937">
        <v>15648362</v>
      </c>
      <c r="B3937">
        <v>728</v>
      </c>
      <c r="C3937" t="s">
        <v>15</v>
      </c>
      <c r="D3937" t="s">
        <v>74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  <c r="M3937" t="s">
        <v>21</v>
      </c>
      <c r="N3937" t="s">
        <v>71</v>
      </c>
      <c r="O3937" t="s">
        <v>73</v>
      </c>
      <c r="P3937" t="s">
        <v>75</v>
      </c>
      <c r="Q3937" t="s">
        <v>65</v>
      </c>
    </row>
    <row r="3938" spans="1:17" x14ac:dyDescent="0.25">
      <c r="A3938">
        <v>15761102</v>
      </c>
      <c r="B3938">
        <v>707</v>
      </c>
      <c r="C3938" t="s">
        <v>16</v>
      </c>
      <c r="D3938" t="s">
        <v>61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 t="s">
        <v>20</v>
      </c>
      <c r="N3938" t="s">
        <v>71</v>
      </c>
      <c r="O3938" t="s">
        <v>73</v>
      </c>
      <c r="P3938" t="s">
        <v>75</v>
      </c>
      <c r="Q3938" t="s">
        <v>67</v>
      </c>
    </row>
    <row r="3939" spans="1:17" x14ac:dyDescent="0.25">
      <c r="A3939">
        <v>15610165</v>
      </c>
      <c r="B3939">
        <v>761</v>
      </c>
      <c r="C3939" t="s">
        <v>14</v>
      </c>
      <c r="D3939" t="s">
        <v>61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 t="s">
        <v>19</v>
      </c>
      <c r="N3939" t="s">
        <v>77</v>
      </c>
      <c r="O3939" t="s">
        <v>63</v>
      </c>
      <c r="P3939" t="s">
        <v>64</v>
      </c>
      <c r="Q3939" t="s">
        <v>67</v>
      </c>
    </row>
    <row r="3940" spans="1:17" x14ac:dyDescent="0.25">
      <c r="A3940">
        <v>15723717</v>
      </c>
      <c r="B3940">
        <v>483</v>
      </c>
      <c r="C3940" t="s">
        <v>15</v>
      </c>
      <c r="D3940" t="s">
        <v>74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 t="s">
        <v>21</v>
      </c>
      <c r="N3940" t="s">
        <v>68</v>
      </c>
      <c r="O3940" t="s">
        <v>73</v>
      </c>
      <c r="P3940" t="s">
        <v>64</v>
      </c>
      <c r="Q3940" t="s">
        <v>65</v>
      </c>
    </row>
    <row r="3941" spans="1:17" x14ac:dyDescent="0.25">
      <c r="A3941">
        <v>15654611</v>
      </c>
      <c r="B3941">
        <v>736</v>
      </c>
      <c r="C3941" t="s">
        <v>15</v>
      </c>
      <c r="D3941" t="s">
        <v>61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 t="s">
        <v>19</v>
      </c>
      <c r="N3941" t="s">
        <v>71</v>
      </c>
      <c r="O3941" t="s">
        <v>66</v>
      </c>
      <c r="P3941" t="s">
        <v>76</v>
      </c>
      <c r="Q3941" t="s">
        <v>67</v>
      </c>
    </row>
    <row r="3942" spans="1:17" x14ac:dyDescent="0.25">
      <c r="A3942">
        <v>15659736</v>
      </c>
      <c r="B3942">
        <v>716</v>
      </c>
      <c r="C3942" t="s">
        <v>15</v>
      </c>
      <c r="D3942" t="s">
        <v>74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 t="s">
        <v>23</v>
      </c>
      <c r="N3942" t="s">
        <v>71</v>
      </c>
      <c r="O3942" t="s">
        <v>73</v>
      </c>
      <c r="P3942" t="s">
        <v>75</v>
      </c>
      <c r="Q3942" t="s">
        <v>65</v>
      </c>
    </row>
    <row r="3943" spans="1:17" x14ac:dyDescent="0.25">
      <c r="A3943">
        <v>15603170</v>
      </c>
      <c r="B3943">
        <v>654</v>
      </c>
      <c r="C3943" t="s">
        <v>14</v>
      </c>
      <c r="D3943" t="s">
        <v>74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 t="s">
        <v>20</v>
      </c>
      <c r="N3943" t="s">
        <v>62</v>
      </c>
      <c r="O3943" t="s">
        <v>73</v>
      </c>
      <c r="P3943" t="s">
        <v>76</v>
      </c>
      <c r="Q3943" t="s">
        <v>65</v>
      </c>
    </row>
    <row r="3944" spans="1:17" x14ac:dyDescent="0.25">
      <c r="A3944">
        <v>15786167</v>
      </c>
      <c r="B3944">
        <v>649</v>
      </c>
      <c r="C3944" t="s">
        <v>16</v>
      </c>
      <c r="D3944" t="s">
        <v>74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 t="s">
        <v>19</v>
      </c>
      <c r="N3944" t="s">
        <v>62</v>
      </c>
      <c r="O3944" t="s">
        <v>63</v>
      </c>
      <c r="P3944" t="s">
        <v>75</v>
      </c>
      <c r="Q3944" t="s">
        <v>67</v>
      </c>
    </row>
    <row r="3945" spans="1:17" x14ac:dyDescent="0.25">
      <c r="A3945">
        <v>15671915</v>
      </c>
      <c r="B3945">
        <v>649</v>
      </c>
      <c r="C3945" t="s">
        <v>14</v>
      </c>
      <c r="D3945" t="s">
        <v>74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  <c r="M3945" t="s">
        <v>21</v>
      </c>
      <c r="N3945" t="s">
        <v>62</v>
      </c>
      <c r="O3945" t="s">
        <v>63</v>
      </c>
      <c r="P3945" t="s">
        <v>75</v>
      </c>
      <c r="Q3945" t="s">
        <v>67</v>
      </c>
    </row>
    <row r="3946" spans="1:17" x14ac:dyDescent="0.25">
      <c r="A3946">
        <v>15794792</v>
      </c>
      <c r="B3946">
        <v>612</v>
      </c>
      <c r="C3946" t="s">
        <v>14</v>
      </c>
      <c r="D3946" t="s">
        <v>61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 t="s">
        <v>20</v>
      </c>
      <c r="N3946" t="s">
        <v>62</v>
      </c>
      <c r="O3946" t="s">
        <v>73</v>
      </c>
      <c r="P3946" t="s">
        <v>70</v>
      </c>
      <c r="Q3946" t="s">
        <v>67</v>
      </c>
    </row>
    <row r="3947" spans="1:17" x14ac:dyDescent="0.25">
      <c r="A3947">
        <v>15652789</v>
      </c>
      <c r="B3947">
        <v>657</v>
      </c>
      <c r="C3947" t="s">
        <v>16</v>
      </c>
      <c r="D3947" t="s">
        <v>74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 t="s">
        <v>21</v>
      </c>
      <c r="N3947" t="s">
        <v>62</v>
      </c>
      <c r="O3947" t="s">
        <v>63</v>
      </c>
      <c r="P3947" t="s">
        <v>76</v>
      </c>
      <c r="Q3947" t="s">
        <v>67</v>
      </c>
    </row>
    <row r="3948" spans="1:17" x14ac:dyDescent="0.25">
      <c r="A3948">
        <v>15739168</v>
      </c>
      <c r="B3948">
        <v>511</v>
      </c>
      <c r="C3948" t="s">
        <v>14</v>
      </c>
      <c r="D3948" t="s">
        <v>61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  <c r="M3948" t="s">
        <v>20</v>
      </c>
      <c r="N3948" t="s">
        <v>68</v>
      </c>
      <c r="O3948" t="s">
        <v>73</v>
      </c>
      <c r="P3948" t="s">
        <v>75</v>
      </c>
      <c r="Q3948" t="s">
        <v>67</v>
      </c>
    </row>
    <row r="3949" spans="1:17" x14ac:dyDescent="0.25">
      <c r="A3949">
        <v>15719950</v>
      </c>
      <c r="B3949">
        <v>682</v>
      </c>
      <c r="C3949" t="s">
        <v>14</v>
      </c>
      <c r="D3949" t="s">
        <v>74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 t="s">
        <v>23</v>
      </c>
      <c r="N3949" t="s">
        <v>71</v>
      </c>
      <c r="O3949" t="s">
        <v>66</v>
      </c>
      <c r="P3949" t="s">
        <v>76</v>
      </c>
      <c r="Q3949" t="s">
        <v>67</v>
      </c>
    </row>
    <row r="3950" spans="1:17" x14ac:dyDescent="0.25">
      <c r="A3950">
        <v>15743818</v>
      </c>
      <c r="B3950">
        <v>748</v>
      </c>
      <c r="C3950" t="s">
        <v>16</v>
      </c>
      <c r="D3950" t="s">
        <v>74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 t="s">
        <v>22</v>
      </c>
      <c r="N3950" t="s">
        <v>77</v>
      </c>
      <c r="O3950" t="s">
        <v>73</v>
      </c>
      <c r="P3950" t="s">
        <v>76</v>
      </c>
      <c r="Q3950" t="s">
        <v>67</v>
      </c>
    </row>
    <row r="3951" spans="1:17" x14ac:dyDescent="0.25">
      <c r="A3951">
        <v>15717937</v>
      </c>
      <c r="B3951">
        <v>554</v>
      </c>
      <c r="C3951" t="s">
        <v>15</v>
      </c>
      <c r="D3951" t="s">
        <v>74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 t="s">
        <v>21</v>
      </c>
      <c r="N3951" t="s">
        <v>68</v>
      </c>
      <c r="O3951" t="s">
        <v>66</v>
      </c>
      <c r="P3951" t="s">
        <v>75</v>
      </c>
      <c r="Q3951" t="s">
        <v>67</v>
      </c>
    </row>
    <row r="3952" spans="1:17" x14ac:dyDescent="0.25">
      <c r="A3952">
        <v>15602841</v>
      </c>
      <c r="B3952">
        <v>794</v>
      </c>
      <c r="C3952" t="s">
        <v>16</v>
      </c>
      <c r="D3952" t="s">
        <v>61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 t="s">
        <v>19</v>
      </c>
      <c r="N3952" t="s">
        <v>77</v>
      </c>
      <c r="O3952" t="s">
        <v>63</v>
      </c>
      <c r="P3952" t="s">
        <v>75</v>
      </c>
      <c r="Q3952" t="s">
        <v>67</v>
      </c>
    </row>
    <row r="3953" spans="1:17" x14ac:dyDescent="0.25">
      <c r="A3953">
        <v>15619972</v>
      </c>
      <c r="B3953">
        <v>807</v>
      </c>
      <c r="C3953" t="s">
        <v>14</v>
      </c>
      <c r="D3953" t="s">
        <v>61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 t="s">
        <v>21</v>
      </c>
      <c r="N3953" t="s">
        <v>72</v>
      </c>
      <c r="O3953" t="s">
        <v>69</v>
      </c>
      <c r="P3953" t="s">
        <v>76</v>
      </c>
      <c r="Q3953" t="s">
        <v>65</v>
      </c>
    </row>
    <row r="3954" spans="1:17" x14ac:dyDescent="0.25">
      <c r="A3954">
        <v>15796114</v>
      </c>
      <c r="B3954">
        <v>594</v>
      </c>
      <c r="C3954" t="s">
        <v>14</v>
      </c>
      <c r="D3954" t="s">
        <v>61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 t="s">
        <v>20</v>
      </c>
      <c r="N3954" t="s">
        <v>62</v>
      </c>
      <c r="O3954" t="s">
        <v>73</v>
      </c>
      <c r="P3954" t="s">
        <v>70</v>
      </c>
      <c r="Q3954" t="s">
        <v>67</v>
      </c>
    </row>
    <row r="3955" spans="1:17" x14ac:dyDescent="0.25">
      <c r="A3955">
        <v>15633546</v>
      </c>
      <c r="B3955">
        <v>652</v>
      </c>
      <c r="C3955" t="s">
        <v>16</v>
      </c>
      <c r="D3955" t="s">
        <v>61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 t="s">
        <v>20</v>
      </c>
      <c r="N3955" t="s">
        <v>62</v>
      </c>
      <c r="O3955" t="s">
        <v>73</v>
      </c>
      <c r="P3955" t="s">
        <v>75</v>
      </c>
      <c r="Q3955" t="s">
        <v>67</v>
      </c>
    </row>
    <row r="3956" spans="1:17" x14ac:dyDescent="0.25">
      <c r="A3956">
        <v>15758755</v>
      </c>
      <c r="B3956">
        <v>729</v>
      </c>
      <c r="C3956" t="s">
        <v>14</v>
      </c>
      <c r="D3956" t="s">
        <v>61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 t="s">
        <v>20</v>
      </c>
      <c r="N3956" t="s">
        <v>71</v>
      </c>
      <c r="O3956" t="s">
        <v>73</v>
      </c>
      <c r="P3956" t="s">
        <v>76</v>
      </c>
      <c r="Q3956" t="s">
        <v>67</v>
      </c>
    </row>
    <row r="3957" spans="1:17" x14ac:dyDescent="0.25">
      <c r="A3957">
        <v>15695168</v>
      </c>
      <c r="B3957">
        <v>625</v>
      </c>
      <c r="C3957" t="s">
        <v>14</v>
      </c>
      <c r="D3957" t="s">
        <v>74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 t="s">
        <v>20</v>
      </c>
      <c r="N3957" t="s">
        <v>62</v>
      </c>
      <c r="O3957" t="s">
        <v>63</v>
      </c>
      <c r="P3957" t="s">
        <v>64</v>
      </c>
      <c r="Q3957" t="s">
        <v>67</v>
      </c>
    </row>
    <row r="3958" spans="1:17" x14ac:dyDescent="0.25">
      <c r="A3958">
        <v>15754342</v>
      </c>
      <c r="B3958">
        <v>597</v>
      </c>
      <c r="C3958" t="s">
        <v>15</v>
      </c>
      <c r="D3958" t="s">
        <v>61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  <c r="M3958" t="s">
        <v>23</v>
      </c>
      <c r="N3958" t="s">
        <v>62</v>
      </c>
      <c r="O3958" t="s">
        <v>66</v>
      </c>
      <c r="P3958" t="s">
        <v>64</v>
      </c>
      <c r="Q3958" t="s">
        <v>67</v>
      </c>
    </row>
    <row r="3959" spans="1:17" x14ac:dyDescent="0.25">
      <c r="A3959">
        <v>15756610</v>
      </c>
      <c r="B3959">
        <v>657</v>
      </c>
      <c r="C3959" t="s">
        <v>15</v>
      </c>
      <c r="D3959" t="s">
        <v>61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 t="s">
        <v>20</v>
      </c>
      <c r="N3959" t="s">
        <v>62</v>
      </c>
      <c r="O3959" t="s">
        <v>73</v>
      </c>
      <c r="P3959" t="s">
        <v>75</v>
      </c>
      <c r="Q3959" t="s">
        <v>65</v>
      </c>
    </row>
    <row r="3960" spans="1:17" x14ac:dyDescent="0.25">
      <c r="A3960">
        <v>15640917</v>
      </c>
      <c r="B3960">
        <v>633</v>
      </c>
      <c r="C3960" t="s">
        <v>14</v>
      </c>
      <c r="D3960" t="s">
        <v>74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 t="s">
        <v>21</v>
      </c>
      <c r="N3960" t="s">
        <v>62</v>
      </c>
      <c r="O3960" t="s">
        <v>63</v>
      </c>
      <c r="P3960" t="s">
        <v>75</v>
      </c>
      <c r="Q3960" t="s">
        <v>67</v>
      </c>
    </row>
    <row r="3961" spans="1:17" x14ac:dyDescent="0.25">
      <c r="A3961">
        <v>15663164</v>
      </c>
      <c r="B3961">
        <v>663</v>
      </c>
      <c r="C3961" t="s">
        <v>15</v>
      </c>
      <c r="D3961" t="s">
        <v>74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  <c r="M3961" t="s">
        <v>21</v>
      </c>
      <c r="N3961" t="s">
        <v>62</v>
      </c>
      <c r="O3961" t="s">
        <v>73</v>
      </c>
      <c r="P3961" t="s">
        <v>70</v>
      </c>
      <c r="Q3961" t="s">
        <v>65</v>
      </c>
    </row>
    <row r="3962" spans="1:17" x14ac:dyDescent="0.25">
      <c r="A3962">
        <v>15616811</v>
      </c>
      <c r="B3962">
        <v>535</v>
      </c>
      <c r="C3962" t="s">
        <v>14</v>
      </c>
      <c r="D3962" t="s">
        <v>74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 t="s">
        <v>21</v>
      </c>
      <c r="N3962" t="s">
        <v>68</v>
      </c>
      <c r="O3962" t="s">
        <v>69</v>
      </c>
      <c r="P3962" t="s">
        <v>64</v>
      </c>
      <c r="Q3962" t="s">
        <v>67</v>
      </c>
    </row>
    <row r="3963" spans="1:17" x14ac:dyDescent="0.25">
      <c r="A3963">
        <v>15610781</v>
      </c>
      <c r="B3963">
        <v>702</v>
      </c>
      <c r="C3963" t="s">
        <v>14</v>
      </c>
      <c r="D3963" t="s">
        <v>61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 t="s">
        <v>19</v>
      </c>
      <c r="N3963" t="s">
        <v>71</v>
      </c>
      <c r="O3963" t="s">
        <v>66</v>
      </c>
      <c r="P3963" t="s">
        <v>76</v>
      </c>
      <c r="Q3963" t="s">
        <v>67</v>
      </c>
    </row>
    <row r="3964" spans="1:17" x14ac:dyDescent="0.25">
      <c r="A3964">
        <v>15600911</v>
      </c>
      <c r="B3964">
        <v>712</v>
      </c>
      <c r="C3964" t="s">
        <v>14</v>
      </c>
      <c r="D3964" t="s">
        <v>74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 t="s">
        <v>20</v>
      </c>
      <c r="N3964" t="s">
        <v>71</v>
      </c>
      <c r="O3964" t="s">
        <v>69</v>
      </c>
      <c r="P3964" t="s">
        <v>64</v>
      </c>
      <c r="Q3964" t="s">
        <v>67</v>
      </c>
    </row>
    <row r="3965" spans="1:17" x14ac:dyDescent="0.25">
      <c r="A3965">
        <v>15629603</v>
      </c>
      <c r="B3965">
        <v>607</v>
      </c>
      <c r="C3965" t="s">
        <v>14</v>
      </c>
      <c r="D3965" t="s">
        <v>74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 t="s">
        <v>20</v>
      </c>
      <c r="N3965" t="s">
        <v>62</v>
      </c>
      <c r="O3965" t="s">
        <v>63</v>
      </c>
      <c r="P3965" t="s">
        <v>70</v>
      </c>
      <c r="Q3965" t="s">
        <v>67</v>
      </c>
    </row>
    <row r="3966" spans="1:17" x14ac:dyDescent="0.25">
      <c r="A3966">
        <v>15714981</v>
      </c>
      <c r="B3966">
        <v>476</v>
      </c>
      <c r="C3966" t="s">
        <v>14</v>
      </c>
      <c r="D3966" t="s">
        <v>74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  <c r="M3966" t="s">
        <v>20</v>
      </c>
      <c r="N3966" t="s">
        <v>68</v>
      </c>
      <c r="O3966" t="s">
        <v>63</v>
      </c>
      <c r="P3966" t="s">
        <v>75</v>
      </c>
      <c r="Q3966" t="s">
        <v>65</v>
      </c>
    </row>
    <row r="3967" spans="1:17" x14ac:dyDescent="0.25">
      <c r="A3967">
        <v>15775892</v>
      </c>
      <c r="B3967">
        <v>748</v>
      </c>
      <c r="C3967" t="s">
        <v>16</v>
      </c>
      <c r="D3967" t="s">
        <v>61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 t="s">
        <v>19</v>
      </c>
      <c r="N3967" t="s">
        <v>77</v>
      </c>
      <c r="O3967" t="s">
        <v>66</v>
      </c>
      <c r="P3967" t="s">
        <v>70</v>
      </c>
      <c r="Q3967" t="s">
        <v>67</v>
      </c>
    </row>
    <row r="3968" spans="1:17" x14ac:dyDescent="0.25">
      <c r="A3968">
        <v>15782778</v>
      </c>
      <c r="B3968">
        <v>815</v>
      </c>
      <c r="C3968" t="s">
        <v>14</v>
      </c>
      <c r="D3968" t="s">
        <v>74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 t="s">
        <v>20</v>
      </c>
      <c r="N3968" t="s">
        <v>72</v>
      </c>
      <c r="O3968" t="s">
        <v>63</v>
      </c>
      <c r="P3968" t="s">
        <v>75</v>
      </c>
      <c r="Q3968" t="s">
        <v>67</v>
      </c>
    </row>
    <row r="3969" spans="1:17" x14ac:dyDescent="0.25">
      <c r="A3969">
        <v>15786643</v>
      </c>
      <c r="B3969">
        <v>602</v>
      </c>
      <c r="C3969" t="s">
        <v>14</v>
      </c>
      <c r="D3969" t="s">
        <v>74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 t="s">
        <v>20</v>
      </c>
      <c r="N3969" t="s">
        <v>62</v>
      </c>
      <c r="O3969" t="s">
        <v>63</v>
      </c>
      <c r="P3969" t="s">
        <v>76</v>
      </c>
      <c r="Q3969" t="s">
        <v>67</v>
      </c>
    </row>
    <row r="3970" spans="1:17" x14ac:dyDescent="0.25">
      <c r="A3970">
        <v>15595657</v>
      </c>
      <c r="B3970">
        <v>649</v>
      </c>
      <c r="C3970" t="s">
        <v>15</v>
      </c>
      <c r="D3970" t="s">
        <v>74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 t="s">
        <v>21</v>
      </c>
      <c r="N3970" t="s">
        <v>62</v>
      </c>
      <c r="O3970" t="s">
        <v>66</v>
      </c>
      <c r="P3970" t="s">
        <v>75</v>
      </c>
      <c r="Q3970" t="s">
        <v>67</v>
      </c>
    </row>
    <row r="3971" spans="1:17" x14ac:dyDescent="0.25">
      <c r="A3971">
        <v>15743673</v>
      </c>
      <c r="B3971">
        <v>551</v>
      </c>
      <c r="C3971" t="s">
        <v>16</v>
      </c>
      <c r="D3971" t="s">
        <v>74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 t="s">
        <v>19</v>
      </c>
      <c r="N3971" t="s">
        <v>68</v>
      </c>
      <c r="O3971" t="s">
        <v>73</v>
      </c>
      <c r="P3971" t="s">
        <v>64</v>
      </c>
      <c r="Q3971" t="s">
        <v>65</v>
      </c>
    </row>
    <row r="3972" spans="1:17" x14ac:dyDescent="0.25">
      <c r="A3972">
        <v>15634310</v>
      </c>
      <c r="B3972">
        <v>509</v>
      </c>
      <c r="C3972" t="s">
        <v>14</v>
      </c>
      <c r="D3972" t="s">
        <v>74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 t="s">
        <v>20</v>
      </c>
      <c r="N3972" t="s">
        <v>68</v>
      </c>
      <c r="O3972" t="s">
        <v>63</v>
      </c>
      <c r="P3972" t="s">
        <v>70</v>
      </c>
      <c r="Q3972" t="s">
        <v>67</v>
      </c>
    </row>
    <row r="3973" spans="1:17" x14ac:dyDescent="0.25">
      <c r="A3973">
        <v>15790809</v>
      </c>
      <c r="B3973">
        <v>685</v>
      </c>
      <c r="C3973" t="s">
        <v>16</v>
      </c>
      <c r="D3973" t="s">
        <v>74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 t="s">
        <v>21</v>
      </c>
      <c r="N3973" t="s">
        <v>71</v>
      </c>
      <c r="O3973" t="s">
        <v>66</v>
      </c>
      <c r="P3973" t="s">
        <v>70</v>
      </c>
      <c r="Q3973" t="s">
        <v>67</v>
      </c>
    </row>
    <row r="3974" spans="1:17" x14ac:dyDescent="0.25">
      <c r="A3974">
        <v>15668695</v>
      </c>
      <c r="B3974">
        <v>536</v>
      </c>
      <c r="C3974" t="s">
        <v>14</v>
      </c>
      <c r="D3974" t="s">
        <v>61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 t="s">
        <v>19</v>
      </c>
      <c r="N3974" t="s">
        <v>68</v>
      </c>
      <c r="O3974" t="s">
        <v>66</v>
      </c>
      <c r="P3974" t="s">
        <v>75</v>
      </c>
      <c r="Q3974" t="s">
        <v>67</v>
      </c>
    </row>
    <row r="3975" spans="1:17" x14ac:dyDescent="0.25">
      <c r="A3975">
        <v>15669281</v>
      </c>
      <c r="B3975">
        <v>711</v>
      </c>
      <c r="C3975" t="s">
        <v>16</v>
      </c>
      <c r="D3975" t="s">
        <v>74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 t="s">
        <v>20</v>
      </c>
      <c r="N3975" t="s">
        <v>71</v>
      </c>
      <c r="O3975" t="s">
        <v>73</v>
      </c>
      <c r="P3975" t="s">
        <v>75</v>
      </c>
      <c r="Q3975" t="s">
        <v>67</v>
      </c>
    </row>
    <row r="3976" spans="1:17" x14ac:dyDescent="0.25">
      <c r="A3976">
        <v>15621031</v>
      </c>
      <c r="B3976">
        <v>761</v>
      </c>
      <c r="C3976" t="s">
        <v>16</v>
      </c>
      <c r="D3976" t="s">
        <v>74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 t="s">
        <v>19</v>
      </c>
      <c r="N3976" t="s">
        <v>77</v>
      </c>
      <c r="O3976" t="s">
        <v>63</v>
      </c>
      <c r="P3976" t="s">
        <v>70</v>
      </c>
      <c r="Q3976" t="s">
        <v>67</v>
      </c>
    </row>
    <row r="3977" spans="1:17" x14ac:dyDescent="0.25">
      <c r="A3977">
        <v>15720071</v>
      </c>
      <c r="B3977">
        <v>535</v>
      </c>
      <c r="C3977" t="s">
        <v>14</v>
      </c>
      <c r="D3977" t="s">
        <v>61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 t="s">
        <v>21</v>
      </c>
      <c r="N3977" t="s">
        <v>68</v>
      </c>
      <c r="O3977" t="s">
        <v>63</v>
      </c>
      <c r="P3977" t="s">
        <v>75</v>
      </c>
      <c r="Q3977" t="s">
        <v>65</v>
      </c>
    </row>
    <row r="3978" spans="1:17" x14ac:dyDescent="0.25">
      <c r="A3978">
        <v>15792180</v>
      </c>
      <c r="B3978">
        <v>566</v>
      </c>
      <c r="C3978" t="s">
        <v>15</v>
      </c>
      <c r="D3978" t="s">
        <v>74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 t="s">
        <v>19</v>
      </c>
      <c r="N3978" t="s">
        <v>68</v>
      </c>
      <c r="O3978" t="s">
        <v>73</v>
      </c>
      <c r="P3978" t="s">
        <v>70</v>
      </c>
      <c r="Q3978" t="s">
        <v>67</v>
      </c>
    </row>
    <row r="3979" spans="1:17" x14ac:dyDescent="0.25">
      <c r="A3979">
        <v>15813894</v>
      </c>
      <c r="B3979">
        <v>620</v>
      </c>
      <c r="C3979" t="s">
        <v>16</v>
      </c>
      <c r="D3979" t="s">
        <v>74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 t="s">
        <v>19</v>
      </c>
      <c r="N3979" t="s">
        <v>62</v>
      </c>
      <c r="O3979" t="s">
        <v>63</v>
      </c>
      <c r="P3979" t="s">
        <v>76</v>
      </c>
      <c r="Q3979" t="s">
        <v>67</v>
      </c>
    </row>
    <row r="3980" spans="1:17" x14ac:dyDescent="0.25">
      <c r="A3980">
        <v>15669490</v>
      </c>
      <c r="B3980">
        <v>837</v>
      </c>
      <c r="C3980" t="s">
        <v>15</v>
      </c>
      <c r="D3980" t="s">
        <v>74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  <c r="M3980" t="s">
        <v>20</v>
      </c>
      <c r="N3980" t="s">
        <v>72</v>
      </c>
      <c r="O3980" t="s">
        <v>66</v>
      </c>
      <c r="P3980" t="s">
        <v>70</v>
      </c>
      <c r="Q3980" t="s">
        <v>67</v>
      </c>
    </row>
    <row r="3981" spans="1:17" x14ac:dyDescent="0.25">
      <c r="A3981">
        <v>15783030</v>
      </c>
      <c r="B3981">
        <v>685</v>
      </c>
      <c r="C3981" t="s">
        <v>14</v>
      </c>
      <c r="D3981" t="s">
        <v>61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  <c r="M3981" t="s">
        <v>21</v>
      </c>
      <c r="N3981" t="s">
        <v>71</v>
      </c>
      <c r="O3981" t="s">
        <v>63</v>
      </c>
      <c r="P3981" t="s">
        <v>70</v>
      </c>
      <c r="Q3981" t="s">
        <v>65</v>
      </c>
    </row>
    <row r="3982" spans="1:17" x14ac:dyDescent="0.25">
      <c r="A3982">
        <v>15695792</v>
      </c>
      <c r="B3982">
        <v>673</v>
      </c>
      <c r="C3982" t="s">
        <v>14</v>
      </c>
      <c r="D3982" t="s">
        <v>74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 t="s">
        <v>23</v>
      </c>
      <c r="N3982" t="s">
        <v>71</v>
      </c>
      <c r="O3982" t="s">
        <v>63</v>
      </c>
      <c r="P3982" t="s">
        <v>64</v>
      </c>
      <c r="Q3982" t="s">
        <v>67</v>
      </c>
    </row>
    <row r="3983" spans="1:17" x14ac:dyDescent="0.25">
      <c r="A3983">
        <v>15575676</v>
      </c>
      <c r="B3983">
        <v>638</v>
      </c>
      <c r="C3983" t="s">
        <v>14</v>
      </c>
      <c r="D3983" t="s">
        <v>74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 t="s">
        <v>19</v>
      </c>
      <c r="N3983" t="s">
        <v>62</v>
      </c>
      <c r="O3983" t="s">
        <v>63</v>
      </c>
      <c r="P3983" t="s">
        <v>64</v>
      </c>
      <c r="Q3983" t="s">
        <v>67</v>
      </c>
    </row>
    <row r="3984" spans="1:17" x14ac:dyDescent="0.25">
      <c r="A3984">
        <v>15627665</v>
      </c>
      <c r="B3984">
        <v>614</v>
      </c>
      <c r="C3984" t="s">
        <v>14</v>
      </c>
      <c r="D3984" t="s">
        <v>74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  <c r="M3984" t="s">
        <v>21</v>
      </c>
      <c r="N3984" t="s">
        <v>62</v>
      </c>
      <c r="O3984" t="s">
        <v>63</v>
      </c>
      <c r="P3984" t="s">
        <v>75</v>
      </c>
      <c r="Q3984" t="s">
        <v>65</v>
      </c>
    </row>
    <row r="3985" spans="1:17" x14ac:dyDescent="0.25">
      <c r="A3985">
        <v>15814092</v>
      </c>
      <c r="B3985">
        <v>626</v>
      </c>
      <c r="C3985" t="s">
        <v>14</v>
      </c>
      <c r="D3985" t="s">
        <v>61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 t="s">
        <v>21</v>
      </c>
      <c r="N3985" t="s">
        <v>62</v>
      </c>
      <c r="O3985" t="s">
        <v>63</v>
      </c>
      <c r="P3985" t="s">
        <v>64</v>
      </c>
      <c r="Q3985" t="s">
        <v>65</v>
      </c>
    </row>
    <row r="3986" spans="1:17" x14ac:dyDescent="0.25">
      <c r="A3986">
        <v>15695225</v>
      </c>
      <c r="B3986">
        <v>834</v>
      </c>
      <c r="C3986" t="s">
        <v>16</v>
      </c>
      <c r="D3986" t="s">
        <v>74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  <c r="M3986" t="s">
        <v>20</v>
      </c>
      <c r="N3986" t="s">
        <v>72</v>
      </c>
      <c r="O3986" t="s">
        <v>63</v>
      </c>
      <c r="P3986" t="s">
        <v>70</v>
      </c>
      <c r="Q3986" t="s">
        <v>67</v>
      </c>
    </row>
    <row r="3987" spans="1:17" x14ac:dyDescent="0.25">
      <c r="A3987">
        <v>15615091</v>
      </c>
      <c r="B3987">
        <v>691</v>
      </c>
      <c r="C3987" t="s">
        <v>14</v>
      </c>
      <c r="D3987" t="s">
        <v>74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  <c r="M3987" t="s">
        <v>19</v>
      </c>
      <c r="N3987" t="s">
        <v>71</v>
      </c>
      <c r="O3987" t="s">
        <v>63</v>
      </c>
      <c r="P3987" t="s">
        <v>70</v>
      </c>
      <c r="Q3987" t="s">
        <v>67</v>
      </c>
    </row>
    <row r="3988" spans="1:17" x14ac:dyDescent="0.25">
      <c r="A3988">
        <v>15794345</v>
      </c>
      <c r="B3988">
        <v>706</v>
      </c>
      <c r="C3988" t="s">
        <v>16</v>
      </c>
      <c r="D3988" t="s">
        <v>74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 t="s">
        <v>20</v>
      </c>
      <c r="N3988" t="s">
        <v>71</v>
      </c>
      <c r="O3988" t="s">
        <v>63</v>
      </c>
      <c r="P3988" t="s">
        <v>70</v>
      </c>
      <c r="Q3988" t="s">
        <v>67</v>
      </c>
    </row>
    <row r="3989" spans="1:17" x14ac:dyDescent="0.25">
      <c r="A3989">
        <v>15726484</v>
      </c>
      <c r="B3989">
        <v>633</v>
      </c>
      <c r="C3989" t="s">
        <v>14</v>
      </c>
      <c r="D3989" t="s">
        <v>74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 t="s">
        <v>20</v>
      </c>
      <c r="N3989" t="s">
        <v>62</v>
      </c>
      <c r="O3989" t="s">
        <v>73</v>
      </c>
      <c r="P3989" t="s">
        <v>70</v>
      </c>
      <c r="Q3989" t="s">
        <v>67</v>
      </c>
    </row>
    <row r="3990" spans="1:17" x14ac:dyDescent="0.25">
      <c r="A3990">
        <v>15650442</v>
      </c>
      <c r="B3990">
        <v>644</v>
      </c>
      <c r="C3990" t="s">
        <v>15</v>
      </c>
      <c r="D3990" t="s">
        <v>61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 t="s">
        <v>20</v>
      </c>
      <c r="N3990" t="s">
        <v>62</v>
      </c>
      <c r="O3990" t="s">
        <v>73</v>
      </c>
      <c r="P3990" t="s">
        <v>70</v>
      </c>
      <c r="Q3990" t="s">
        <v>65</v>
      </c>
    </row>
    <row r="3991" spans="1:17" x14ac:dyDescent="0.25">
      <c r="A3991">
        <v>15714256</v>
      </c>
      <c r="B3991">
        <v>666</v>
      </c>
      <c r="C3991" t="s">
        <v>14</v>
      </c>
      <c r="D3991" t="s">
        <v>74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 t="s">
        <v>20</v>
      </c>
      <c r="N3991" t="s">
        <v>62</v>
      </c>
      <c r="O3991" t="s">
        <v>73</v>
      </c>
      <c r="P3991" t="s">
        <v>70</v>
      </c>
      <c r="Q3991" t="s">
        <v>67</v>
      </c>
    </row>
    <row r="3992" spans="1:17" x14ac:dyDescent="0.25">
      <c r="A3992">
        <v>15778752</v>
      </c>
      <c r="B3992">
        <v>708</v>
      </c>
      <c r="C3992" t="s">
        <v>14</v>
      </c>
      <c r="D3992" t="s">
        <v>74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 t="s">
        <v>20</v>
      </c>
      <c r="N3992" t="s">
        <v>71</v>
      </c>
      <c r="O3992" t="s">
        <v>66</v>
      </c>
      <c r="P3992" t="s">
        <v>76</v>
      </c>
      <c r="Q3992" t="s">
        <v>67</v>
      </c>
    </row>
    <row r="3993" spans="1:17" x14ac:dyDescent="0.25">
      <c r="A3993">
        <v>15601659</v>
      </c>
      <c r="B3993">
        <v>496</v>
      </c>
      <c r="C3993" t="s">
        <v>15</v>
      </c>
      <c r="D3993" t="s">
        <v>61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 t="s">
        <v>22</v>
      </c>
      <c r="N3993" t="s">
        <v>68</v>
      </c>
      <c r="O3993" t="s">
        <v>66</v>
      </c>
      <c r="P3993" t="s">
        <v>70</v>
      </c>
      <c r="Q3993" t="s">
        <v>65</v>
      </c>
    </row>
    <row r="3994" spans="1:17" x14ac:dyDescent="0.25">
      <c r="A3994">
        <v>15602811</v>
      </c>
      <c r="B3994">
        <v>730</v>
      </c>
      <c r="C3994" t="s">
        <v>15</v>
      </c>
      <c r="D3994" t="s">
        <v>74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 t="s">
        <v>20</v>
      </c>
      <c r="N3994" t="s">
        <v>71</v>
      </c>
      <c r="O3994" t="s">
        <v>66</v>
      </c>
      <c r="P3994" t="s">
        <v>64</v>
      </c>
      <c r="Q3994" t="s">
        <v>67</v>
      </c>
    </row>
    <row r="3995" spans="1:17" x14ac:dyDescent="0.25">
      <c r="A3995">
        <v>15779414</v>
      </c>
      <c r="B3995">
        <v>696</v>
      </c>
      <c r="C3995" t="s">
        <v>16</v>
      </c>
      <c r="D3995" t="s">
        <v>74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  <c r="M3995" t="s">
        <v>21</v>
      </c>
      <c r="N3995" t="s">
        <v>71</v>
      </c>
      <c r="O3995" t="s">
        <v>69</v>
      </c>
      <c r="P3995" t="s">
        <v>75</v>
      </c>
      <c r="Q3995" t="s">
        <v>67</v>
      </c>
    </row>
    <row r="3996" spans="1:17" x14ac:dyDescent="0.25">
      <c r="A3996">
        <v>15763097</v>
      </c>
      <c r="B3996">
        <v>809</v>
      </c>
      <c r="C3996" t="s">
        <v>16</v>
      </c>
      <c r="D3996" t="s">
        <v>74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  <c r="M3996" t="s">
        <v>23</v>
      </c>
      <c r="N3996" t="s">
        <v>72</v>
      </c>
      <c r="O3996" t="s">
        <v>63</v>
      </c>
      <c r="P3996" t="s">
        <v>70</v>
      </c>
      <c r="Q3996" t="s">
        <v>67</v>
      </c>
    </row>
    <row r="3997" spans="1:17" x14ac:dyDescent="0.25">
      <c r="A3997">
        <v>15633666</v>
      </c>
      <c r="B3997">
        <v>701</v>
      </c>
      <c r="C3997" t="s">
        <v>16</v>
      </c>
      <c r="D3997" t="s">
        <v>61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  <c r="M3997" t="s">
        <v>20</v>
      </c>
      <c r="N3997" t="s">
        <v>71</v>
      </c>
      <c r="O3997" t="s">
        <v>73</v>
      </c>
      <c r="P3997" t="s">
        <v>70</v>
      </c>
      <c r="Q3997" t="s">
        <v>67</v>
      </c>
    </row>
    <row r="3998" spans="1:17" x14ac:dyDescent="0.25">
      <c r="A3998">
        <v>15718789</v>
      </c>
      <c r="B3998">
        <v>604</v>
      </c>
      <c r="C3998" t="s">
        <v>14</v>
      </c>
      <c r="D3998" t="s">
        <v>74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 t="s">
        <v>20</v>
      </c>
      <c r="N3998" t="s">
        <v>62</v>
      </c>
      <c r="O3998" t="s">
        <v>63</v>
      </c>
      <c r="P3998" t="s">
        <v>75</v>
      </c>
      <c r="Q3998" t="s">
        <v>67</v>
      </c>
    </row>
    <row r="3999" spans="1:17" x14ac:dyDescent="0.25">
      <c r="A3999">
        <v>15690620</v>
      </c>
      <c r="B3999">
        <v>665</v>
      </c>
      <c r="C3999" t="s">
        <v>14</v>
      </c>
      <c r="D3999" t="s">
        <v>74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  <c r="M3999" t="s">
        <v>20</v>
      </c>
      <c r="N3999" t="s">
        <v>62</v>
      </c>
      <c r="O3999" t="s">
        <v>66</v>
      </c>
      <c r="P3999" t="s">
        <v>76</v>
      </c>
      <c r="Q3999" t="s">
        <v>67</v>
      </c>
    </row>
    <row r="4000" spans="1:17" x14ac:dyDescent="0.25">
      <c r="A4000">
        <v>15737071</v>
      </c>
      <c r="B4000">
        <v>639</v>
      </c>
      <c r="C4000" t="s">
        <v>14</v>
      </c>
      <c r="D4000" t="s">
        <v>61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 t="s">
        <v>23</v>
      </c>
      <c r="N4000" t="s">
        <v>62</v>
      </c>
      <c r="O4000" t="s">
        <v>69</v>
      </c>
      <c r="P4000" t="s">
        <v>75</v>
      </c>
      <c r="Q4000" t="s">
        <v>65</v>
      </c>
    </row>
    <row r="4001" spans="1:17" x14ac:dyDescent="0.25">
      <c r="A4001">
        <v>15665062</v>
      </c>
      <c r="B4001">
        <v>696</v>
      </c>
      <c r="C4001" t="s">
        <v>14</v>
      </c>
      <c r="D4001" t="s">
        <v>74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 t="s">
        <v>19</v>
      </c>
      <c r="N4001" t="s">
        <v>71</v>
      </c>
      <c r="O4001" t="s">
        <v>73</v>
      </c>
      <c r="P4001" t="s">
        <v>64</v>
      </c>
      <c r="Q4001" t="s">
        <v>67</v>
      </c>
    </row>
    <row r="4002" spans="1:17" x14ac:dyDescent="0.25">
      <c r="A4002">
        <v>15600692</v>
      </c>
      <c r="B4002">
        <v>520</v>
      </c>
      <c r="C4002" t="s">
        <v>14</v>
      </c>
      <c r="D4002" t="s">
        <v>74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 t="s">
        <v>20</v>
      </c>
      <c r="N4002" t="s">
        <v>68</v>
      </c>
      <c r="O4002" t="s">
        <v>63</v>
      </c>
      <c r="P4002" t="s">
        <v>75</v>
      </c>
      <c r="Q4002" t="s">
        <v>67</v>
      </c>
    </row>
    <row r="4003" spans="1:17" x14ac:dyDescent="0.25">
      <c r="A4003">
        <v>15792064</v>
      </c>
      <c r="B4003">
        <v>545</v>
      </c>
      <c r="C4003" t="s">
        <v>15</v>
      </c>
      <c r="D4003" t="s">
        <v>74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 t="s">
        <v>22</v>
      </c>
      <c r="N4003" t="s">
        <v>68</v>
      </c>
      <c r="O4003" t="s">
        <v>73</v>
      </c>
      <c r="P4003" t="s">
        <v>75</v>
      </c>
      <c r="Q4003" t="s">
        <v>65</v>
      </c>
    </row>
    <row r="4004" spans="1:17" x14ac:dyDescent="0.25">
      <c r="A4004">
        <v>15811486</v>
      </c>
      <c r="B4004">
        <v>634</v>
      </c>
      <c r="C4004" t="s">
        <v>15</v>
      </c>
      <c r="D4004" t="s">
        <v>61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 t="s">
        <v>19</v>
      </c>
      <c r="N4004" t="s">
        <v>62</v>
      </c>
      <c r="O4004" t="s">
        <v>73</v>
      </c>
      <c r="P4004" t="s">
        <v>70</v>
      </c>
      <c r="Q4004" t="s">
        <v>67</v>
      </c>
    </row>
    <row r="4005" spans="1:17" x14ac:dyDescent="0.25">
      <c r="A4005">
        <v>15626141</v>
      </c>
      <c r="B4005">
        <v>750</v>
      </c>
      <c r="C4005" t="s">
        <v>14</v>
      </c>
      <c r="D4005" t="s">
        <v>61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 t="s">
        <v>19</v>
      </c>
      <c r="N4005" t="s">
        <v>77</v>
      </c>
      <c r="O4005" t="s">
        <v>69</v>
      </c>
      <c r="P4005" t="s">
        <v>64</v>
      </c>
      <c r="Q4005" t="s">
        <v>67</v>
      </c>
    </row>
    <row r="4006" spans="1:17" x14ac:dyDescent="0.25">
      <c r="A4006">
        <v>15738546</v>
      </c>
      <c r="B4006">
        <v>530</v>
      </c>
      <c r="C4006" t="s">
        <v>16</v>
      </c>
      <c r="D4006" t="s">
        <v>61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 t="s">
        <v>21</v>
      </c>
      <c r="N4006" t="s">
        <v>68</v>
      </c>
      <c r="O4006" t="s">
        <v>63</v>
      </c>
      <c r="P4006" t="s">
        <v>75</v>
      </c>
      <c r="Q4006" t="s">
        <v>67</v>
      </c>
    </row>
    <row r="4007" spans="1:17" x14ac:dyDescent="0.25">
      <c r="A4007">
        <v>15677052</v>
      </c>
      <c r="B4007">
        <v>589</v>
      </c>
      <c r="C4007" t="s">
        <v>14</v>
      </c>
      <c r="D4007" t="s">
        <v>61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 t="s">
        <v>22</v>
      </c>
      <c r="N4007" t="s">
        <v>62</v>
      </c>
      <c r="O4007" t="s">
        <v>63</v>
      </c>
      <c r="P4007" t="s">
        <v>64</v>
      </c>
      <c r="Q4007" t="s">
        <v>65</v>
      </c>
    </row>
    <row r="4008" spans="1:17" x14ac:dyDescent="0.25">
      <c r="A4008">
        <v>15656454</v>
      </c>
      <c r="B4008">
        <v>654</v>
      </c>
      <c r="C4008" t="s">
        <v>14</v>
      </c>
      <c r="D4008" t="s">
        <v>74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  <c r="M4008" t="s">
        <v>20</v>
      </c>
      <c r="N4008" t="s">
        <v>62</v>
      </c>
      <c r="O4008" t="s">
        <v>66</v>
      </c>
      <c r="P4008" t="s">
        <v>70</v>
      </c>
      <c r="Q4008" t="s">
        <v>67</v>
      </c>
    </row>
    <row r="4009" spans="1:17" x14ac:dyDescent="0.25">
      <c r="A4009">
        <v>15645496</v>
      </c>
      <c r="B4009">
        <v>648</v>
      </c>
      <c r="C4009" t="s">
        <v>14</v>
      </c>
      <c r="D4009" t="s">
        <v>61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  <c r="M4009" t="s">
        <v>21</v>
      </c>
      <c r="N4009" t="s">
        <v>62</v>
      </c>
      <c r="O4009" t="s">
        <v>73</v>
      </c>
      <c r="P4009" t="s">
        <v>70</v>
      </c>
      <c r="Q4009" t="s">
        <v>67</v>
      </c>
    </row>
    <row r="4010" spans="1:17" x14ac:dyDescent="0.25">
      <c r="A4010">
        <v>15612505</v>
      </c>
      <c r="B4010">
        <v>835</v>
      </c>
      <c r="C4010" t="s">
        <v>16</v>
      </c>
      <c r="D4010" t="s">
        <v>74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 t="s">
        <v>21</v>
      </c>
      <c r="N4010" t="s">
        <v>72</v>
      </c>
      <c r="O4010" t="s">
        <v>73</v>
      </c>
      <c r="P4010" t="s">
        <v>75</v>
      </c>
      <c r="Q4010" t="s">
        <v>67</v>
      </c>
    </row>
    <row r="4011" spans="1:17" x14ac:dyDescent="0.25">
      <c r="A4011">
        <v>15708513</v>
      </c>
      <c r="B4011">
        <v>446</v>
      </c>
      <c r="C4011" t="s">
        <v>14</v>
      </c>
      <c r="D4011" t="s">
        <v>61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 t="s">
        <v>20</v>
      </c>
      <c r="N4011" t="s">
        <v>68</v>
      </c>
      <c r="O4011" t="s">
        <v>66</v>
      </c>
      <c r="P4011" t="s">
        <v>64</v>
      </c>
      <c r="Q4011" t="s">
        <v>67</v>
      </c>
    </row>
    <row r="4012" spans="1:17" x14ac:dyDescent="0.25">
      <c r="A4012">
        <v>15685654</v>
      </c>
      <c r="B4012">
        <v>514</v>
      </c>
      <c r="C4012" t="s">
        <v>16</v>
      </c>
      <c r="D4012" t="s">
        <v>74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 t="s">
        <v>23</v>
      </c>
      <c r="N4012" t="s">
        <v>68</v>
      </c>
      <c r="O4012" t="s">
        <v>63</v>
      </c>
      <c r="P4012" t="s">
        <v>76</v>
      </c>
      <c r="Q4012" t="s">
        <v>67</v>
      </c>
    </row>
    <row r="4013" spans="1:17" x14ac:dyDescent="0.25">
      <c r="A4013">
        <v>15732307</v>
      </c>
      <c r="B4013">
        <v>694</v>
      </c>
      <c r="C4013" t="s">
        <v>15</v>
      </c>
      <c r="D4013" t="s">
        <v>74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 t="s">
        <v>20</v>
      </c>
      <c r="N4013" t="s">
        <v>71</v>
      </c>
      <c r="O4013" t="s">
        <v>73</v>
      </c>
      <c r="P4013" t="s">
        <v>75</v>
      </c>
      <c r="Q4013" t="s">
        <v>67</v>
      </c>
    </row>
    <row r="4014" spans="1:17" x14ac:dyDescent="0.25">
      <c r="A4014">
        <v>15726814</v>
      </c>
      <c r="B4014">
        <v>554</v>
      </c>
      <c r="C4014" t="s">
        <v>16</v>
      </c>
      <c r="D4014" t="s">
        <v>74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 t="s">
        <v>21</v>
      </c>
      <c r="N4014" t="s">
        <v>68</v>
      </c>
      <c r="O4014" t="s">
        <v>63</v>
      </c>
      <c r="P4014" t="s">
        <v>75</v>
      </c>
      <c r="Q4014" t="s">
        <v>67</v>
      </c>
    </row>
    <row r="4015" spans="1:17" x14ac:dyDescent="0.25">
      <c r="A4015">
        <v>15653776</v>
      </c>
      <c r="B4015">
        <v>720</v>
      </c>
      <c r="C4015" t="s">
        <v>15</v>
      </c>
      <c r="D4015" t="s">
        <v>61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 t="s">
        <v>22</v>
      </c>
      <c r="N4015" t="s">
        <v>71</v>
      </c>
      <c r="O4015" t="s">
        <v>69</v>
      </c>
      <c r="P4015" t="s">
        <v>64</v>
      </c>
      <c r="Q4015" t="s">
        <v>65</v>
      </c>
    </row>
    <row r="4016" spans="1:17" x14ac:dyDescent="0.25">
      <c r="A4016">
        <v>15597914</v>
      </c>
      <c r="B4016">
        <v>641</v>
      </c>
      <c r="C4016" t="s">
        <v>15</v>
      </c>
      <c r="D4016" t="s">
        <v>61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  <c r="M4016" t="s">
        <v>22</v>
      </c>
      <c r="N4016" t="s">
        <v>62</v>
      </c>
      <c r="O4016" t="s">
        <v>73</v>
      </c>
      <c r="P4016" t="s">
        <v>64</v>
      </c>
      <c r="Q4016" t="s">
        <v>65</v>
      </c>
    </row>
    <row r="4017" spans="1:17" x14ac:dyDescent="0.25">
      <c r="A4017">
        <v>15631603</v>
      </c>
      <c r="B4017">
        <v>813</v>
      </c>
      <c r="C4017" t="s">
        <v>14</v>
      </c>
      <c r="D4017" t="s">
        <v>74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 t="s">
        <v>20</v>
      </c>
      <c r="N4017" t="s">
        <v>72</v>
      </c>
      <c r="O4017" t="s">
        <v>73</v>
      </c>
      <c r="P4017" t="s">
        <v>64</v>
      </c>
      <c r="Q4017" t="s">
        <v>67</v>
      </c>
    </row>
    <row r="4018" spans="1:17" x14ac:dyDescent="0.25">
      <c r="A4018">
        <v>15789753</v>
      </c>
      <c r="B4018">
        <v>480</v>
      </c>
      <c r="C4018" t="s">
        <v>14</v>
      </c>
      <c r="D4018" t="s">
        <v>74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 t="s">
        <v>21</v>
      </c>
      <c r="N4018" t="s">
        <v>68</v>
      </c>
      <c r="O4018" t="s">
        <v>73</v>
      </c>
      <c r="P4018" t="s">
        <v>70</v>
      </c>
      <c r="Q4018" t="s">
        <v>67</v>
      </c>
    </row>
    <row r="4019" spans="1:17" x14ac:dyDescent="0.25">
      <c r="A4019">
        <v>15678034</v>
      </c>
      <c r="B4019">
        <v>811</v>
      </c>
      <c r="C4019" t="s">
        <v>14</v>
      </c>
      <c r="D4019" t="s">
        <v>74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 t="s">
        <v>21</v>
      </c>
      <c r="N4019" t="s">
        <v>72</v>
      </c>
      <c r="O4019" t="s">
        <v>69</v>
      </c>
      <c r="P4019" t="s">
        <v>76</v>
      </c>
      <c r="Q4019" t="s">
        <v>65</v>
      </c>
    </row>
    <row r="4020" spans="1:17" x14ac:dyDescent="0.25">
      <c r="A4020">
        <v>15690209</v>
      </c>
      <c r="B4020">
        <v>715</v>
      </c>
      <c r="C4020" t="s">
        <v>15</v>
      </c>
      <c r="D4020" t="s">
        <v>61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 t="s">
        <v>20</v>
      </c>
      <c r="N4020" t="s">
        <v>71</v>
      </c>
      <c r="O4020" t="s">
        <v>73</v>
      </c>
      <c r="P4020" t="s">
        <v>75</v>
      </c>
      <c r="Q4020" t="s">
        <v>67</v>
      </c>
    </row>
    <row r="4021" spans="1:17" x14ac:dyDescent="0.25">
      <c r="A4021">
        <v>15592091</v>
      </c>
      <c r="B4021">
        <v>620</v>
      </c>
      <c r="C4021" t="s">
        <v>16</v>
      </c>
      <c r="D4021" t="s">
        <v>74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 t="s">
        <v>20</v>
      </c>
      <c r="N4021" t="s">
        <v>62</v>
      </c>
      <c r="O4021" t="s">
        <v>69</v>
      </c>
      <c r="P4021" t="s">
        <v>64</v>
      </c>
      <c r="Q4021" t="s">
        <v>67</v>
      </c>
    </row>
    <row r="4022" spans="1:17" x14ac:dyDescent="0.25">
      <c r="A4022">
        <v>15647453</v>
      </c>
      <c r="B4022">
        <v>721</v>
      </c>
      <c r="C4022" t="s">
        <v>14</v>
      </c>
      <c r="D4022" t="s">
        <v>74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  <c r="M4022" t="s">
        <v>21</v>
      </c>
      <c r="N4022" t="s">
        <v>71</v>
      </c>
      <c r="O4022" t="s">
        <v>73</v>
      </c>
      <c r="P4022" t="s">
        <v>75</v>
      </c>
      <c r="Q4022" t="s">
        <v>67</v>
      </c>
    </row>
    <row r="4023" spans="1:17" x14ac:dyDescent="0.25">
      <c r="A4023">
        <v>15697100</v>
      </c>
      <c r="B4023">
        <v>772</v>
      </c>
      <c r="C4023" t="s">
        <v>15</v>
      </c>
      <c r="D4023" t="s">
        <v>61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 t="s">
        <v>21</v>
      </c>
      <c r="N4023" t="s">
        <v>77</v>
      </c>
      <c r="O4023" t="s">
        <v>73</v>
      </c>
      <c r="P4023" t="s">
        <v>70</v>
      </c>
      <c r="Q4023" t="s">
        <v>65</v>
      </c>
    </row>
    <row r="4024" spans="1:17" x14ac:dyDescent="0.25">
      <c r="A4024">
        <v>15811290</v>
      </c>
      <c r="B4024">
        <v>680</v>
      </c>
      <c r="C4024" t="s">
        <v>15</v>
      </c>
      <c r="D4024" t="s">
        <v>74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  <c r="M4024" t="s">
        <v>21</v>
      </c>
      <c r="N4024" t="s">
        <v>71</v>
      </c>
      <c r="O4024" t="s">
        <v>73</v>
      </c>
      <c r="P4024" t="s">
        <v>64</v>
      </c>
      <c r="Q4024" t="s">
        <v>67</v>
      </c>
    </row>
    <row r="4025" spans="1:17" x14ac:dyDescent="0.25">
      <c r="A4025">
        <v>15629187</v>
      </c>
      <c r="B4025">
        <v>535</v>
      </c>
      <c r="C4025" t="s">
        <v>14</v>
      </c>
      <c r="D4025" t="s">
        <v>74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 t="s">
        <v>20</v>
      </c>
      <c r="N4025" t="s">
        <v>68</v>
      </c>
      <c r="O4025" t="s">
        <v>66</v>
      </c>
      <c r="P4025" t="s">
        <v>70</v>
      </c>
      <c r="Q4025" t="s">
        <v>67</v>
      </c>
    </row>
    <row r="4026" spans="1:17" x14ac:dyDescent="0.25">
      <c r="A4026">
        <v>15758073</v>
      </c>
      <c r="B4026">
        <v>655</v>
      </c>
      <c r="C4026" t="s">
        <v>14</v>
      </c>
      <c r="D4026" t="s">
        <v>61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 t="s">
        <v>19</v>
      </c>
      <c r="N4026" t="s">
        <v>62</v>
      </c>
      <c r="O4026" t="s">
        <v>73</v>
      </c>
      <c r="P4026" t="s">
        <v>70</v>
      </c>
      <c r="Q4026" t="s">
        <v>67</v>
      </c>
    </row>
    <row r="4027" spans="1:17" x14ac:dyDescent="0.25">
      <c r="A4027">
        <v>15640769</v>
      </c>
      <c r="B4027">
        <v>660</v>
      </c>
      <c r="C4027" t="s">
        <v>14</v>
      </c>
      <c r="D4027" t="s">
        <v>74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 t="s">
        <v>23</v>
      </c>
      <c r="N4027" t="s">
        <v>62</v>
      </c>
      <c r="O4027" t="s">
        <v>73</v>
      </c>
      <c r="P4027" t="s">
        <v>70</v>
      </c>
      <c r="Q4027" t="s">
        <v>67</v>
      </c>
    </row>
    <row r="4028" spans="1:17" x14ac:dyDescent="0.25">
      <c r="A4028">
        <v>15606641</v>
      </c>
      <c r="B4028">
        <v>762</v>
      </c>
      <c r="C4028" t="s">
        <v>15</v>
      </c>
      <c r="D4028" t="s">
        <v>74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 t="s">
        <v>22</v>
      </c>
      <c r="N4028" t="s">
        <v>77</v>
      </c>
      <c r="O4028" t="s">
        <v>73</v>
      </c>
      <c r="P4028" t="s">
        <v>76</v>
      </c>
      <c r="Q4028" t="s">
        <v>65</v>
      </c>
    </row>
    <row r="4029" spans="1:17" x14ac:dyDescent="0.25">
      <c r="A4029">
        <v>15718280</v>
      </c>
      <c r="B4029">
        <v>662</v>
      </c>
      <c r="C4029" t="s">
        <v>15</v>
      </c>
      <c r="D4029" t="s">
        <v>74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 t="s">
        <v>20</v>
      </c>
      <c r="N4029" t="s">
        <v>62</v>
      </c>
      <c r="O4029" t="s">
        <v>73</v>
      </c>
      <c r="P4029" t="s">
        <v>75</v>
      </c>
      <c r="Q4029" t="s">
        <v>67</v>
      </c>
    </row>
    <row r="4030" spans="1:17" x14ac:dyDescent="0.25">
      <c r="A4030">
        <v>15764335</v>
      </c>
      <c r="B4030">
        <v>463</v>
      </c>
      <c r="C4030" t="s">
        <v>15</v>
      </c>
      <c r="D4030" t="s">
        <v>61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  <c r="M4030" t="s">
        <v>21</v>
      </c>
      <c r="N4030" t="s">
        <v>68</v>
      </c>
      <c r="O4030" t="s">
        <v>73</v>
      </c>
      <c r="P4030" t="s">
        <v>70</v>
      </c>
      <c r="Q4030" t="s">
        <v>67</v>
      </c>
    </row>
    <row r="4031" spans="1:17" x14ac:dyDescent="0.25">
      <c r="A4031">
        <v>15634218</v>
      </c>
      <c r="B4031">
        <v>501</v>
      </c>
      <c r="C4031" t="s">
        <v>15</v>
      </c>
      <c r="D4031" t="s">
        <v>74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 t="s">
        <v>19</v>
      </c>
      <c r="N4031" t="s">
        <v>68</v>
      </c>
      <c r="O4031" t="s">
        <v>66</v>
      </c>
      <c r="P4031" t="s">
        <v>75</v>
      </c>
      <c r="Q4031" t="s">
        <v>67</v>
      </c>
    </row>
    <row r="4032" spans="1:17" x14ac:dyDescent="0.25">
      <c r="A4032">
        <v>15808760</v>
      </c>
      <c r="B4032">
        <v>603</v>
      </c>
      <c r="C4032" t="s">
        <v>16</v>
      </c>
      <c r="D4032" t="s">
        <v>61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 t="s">
        <v>21</v>
      </c>
      <c r="N4032" t="s">
        <v>62</v>
      </c>
      <c r="O4032" t="s">
        <v>63</v>
      </c>
      <c r="P4032" t="s">
        <v>70</v>
      </c>
      <c r="Q4032" t="s">
        <v>67</v>
      </c>
    </row>
    <row r="4033" spans="1:17" x14ac:dyDescent="0.25">
      <c r="A4033">
        <v>15648461</v>
      </c>
      <c r="B4033">
        <v>688</v>
      </c>
      <c r="C4033" t="s">
        <v>16</v>
      </c>
      <c r="D4033" t="s">
        <v>74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 t="s">
        <v>20</v>
      </c>
      <c r="N4033" t="s">
        <v>71</v>
      </c>
      <c r="O4033" t="s">
        <v>73</v>
      </c>
      <c r="P4033" t="s">
        <v>70</v>
      </c>
      <c r="Q4033" t="s">
        <v>67</v>
      </c>
    </row>
    <row r="4034" spans="1:17" x14ac:dyDescent="0.25">
      <c r="A4034">
        <v>15593555</v>
      </c>
      <c r="B4034">
        <v>430</v>
      </c>
      <c r="C4034" t="s">
        <v>14</v>
      </c>
      <c r="D4034" t="s">
        <v>74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 t="s">
        <v>20</v>
      </c>
      <c r="N4034" t="s">
        <v>68</v>
      </c>
      <c r="O4034" t="s">
        <v>63</v>
      </c>
      <c r="P4034" t="s">
        <v>76</v>
      </c>
      <c r="Q4034" t="s">
        <v>67</v>
      </c>
    </row>
    <row r="4035" spans="1:17" x14ac:dyDescent="0.25">
      <c r="A4035">
        <v>15569079</v>
      </c>
      <c r="B4035">
        <v>632</v>
      </c>
      <c r="C4035" t="s">
        <v>15</v>
      </c>
      <c r="D4035" t="s">
        <v>74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 t="s">
        <v>21</v>
      </c>
      <c r="N4035" t="s">
        <v>62</v>
      </c>
      <c r="O4035" t="s">
        <v>73</v>
      </c>
      <c r="P4035" t="s">
        <v>70</v>
      </c>
      <c r="Q4035" t="s">
        <v>65</v>
      </c>
    </row>
    <row r="4036" spans="1:17" x14ac:dyDescent="0.25">
      <c r="A4036">
        <v>15800736</v>
      </c>
      <c r="B4036">
        <v>601</v>
      </c>
      <c r="C4036" t="s">
        <v>16</v>
      </c>
      <c r="D4036" t="s">
        <v>61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 t="s">
        <v>21</v>
      </c>
      <c r="N4036" t="s">
        <v>62</v>
      </c>
      <c r="O4036" t="s">
        <v>66</v>
      </c>
      <c r="P4036" t="s">
        <v>75</v>
      </c>
      <c r="Q4036" t="s">
        <v>67</v>
      </c>
    </row>
    <row r="4037" spans="1:17" x14ac:dyDescent="0.25">
      <c r="A4037">
        <v>15792607</v>
      </c>
      <c r="B4037">
        <v>769</v>
      </c>
      <c r="C4037" t="s">
        <v>14</v>
      </c>
      <c r="D4037" t="s">
        <v>61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 t="s">
        <v>20</v>
      </c>
      <c r="N4037" t="s">
        <v>77</v>
      </c>
      <c r="O4037" t="s">
        <v>63</v>
      </c>
      <c r="P4037" t="s">
        <v>64</v>
      </c>
      <c r="Q4037" t="s">
        <v>67</v>
      </c>
    </row>
    <row r="4038" spans="1:17" x14ac:dyDescent="0.25">
      <c r="A4038">
        <v>15640034</v>
      </c>
      <c r="B4038">
        <v>551</v>
      </c>
      <c r="C4038" t="s">
        <v>14</v>
      </c>
      <c r="D4038" t="s">
        <v>74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 t="s">
        <v>21</v>
      </c>
      <c r="N4038" t="s">
        <v>68</v>
      </c>
      <c r="O4038" t="s">
        <v>73</v>
      </c>
      <c r="P4038" t="s">
        <v>64</v>
      </c>
      <c r="Q4038" t="s">
        <v>65</v>
      </c>
    </row>
    <row r="4039" spans="1:17" x14ac:dyDescent="0.25">
      <c r="A4039">
        <v>15807563</v>
      </c>
      <c r="B4039">
        <v>841</v>
      </c>
      <c r="C4039" t="s">
        <v>14</v>
      </c>
      <c r="D4039" t="s">
        <v>61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 t="s">
        <v>22</v>
      </c>
      <c r="N4039" t="s">
        <v>72</v>
      </c>
      <c r="O4039" t="s">
        <v>63</v>
      </c>
      <c r="P4039" t="s">
        <v>75</v>
      </c>
      <c r="Q4039" t="s">
        <v>65</v>
      </c>
    </row>
    <row r="4040" spans="1:17" x14ac:dyDescent="0.25">
      <c r="A4040">
        <v>15684461</v>
      </c>
      <c r="B4040">
        <v>469</v>
      </c>
      <c r="C4040" t="s">
        <v>16</v>
      </c>
      <c r="D4040" t="s">
        <v>61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 t="s">
        <v>20</v>
      </c>
      <c r="N4040" t="s">
        <v>68</v>
      </c>
      <c r="O4040" t="s">
        <v>63</v>
      </c>
      <c r="P4040" t="s">
        <v>70</v>
      </c>
      <c r="Q4040" t="s">
        <v>65</v>
      </c>
    </row>
    <row r="4041" spans="1:17" x14ac:dyDescent="0.25">
      <c r="A4041">
        <v>15580134</v>
      </c>
      <c r="B4041">
        <v>479</v>
      </c>
      <c r="C4041" t="s">
        <v>16</v>
      </c>
      <c r="D4041" t="s">
        <v>74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  <c r="M4041" t="s">
        <v>19</v>
      </c>
      <c r="N4041" t="s">
        <v>68</v>
      </c>
      <c r="O4041" t="s">
        <v>69</v>
      </c>
      <c r="P4041" t="s">
        <v>64</v>
      </c>
      <c r="Q4041" t="s">
        <v>67</v>
      </c>
    </row>
    <row r="4042" spans="1:17" x14ac:dyDescent="0.25">
      <c r="A4042">
        <v>15679075</v>
      </c>
      <c r="B4042">
        <v>701</v>
      </c>
      <c r="C4042" t="s">
        <v>14</v>
      </c>
      <c r="D4042" t="s">
        <v>74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 t="s">
        <v>20</v>
      </c>
      <c r="N4042" t="s">
        <v>71</v>
      </c>
      <c r="O4042" t="s">
        <v>73</v>
      </c>
      <c r="P4042" t="s">
        <v>70</v>
      </c>
      <c r="Q4042" t="s">
        <v>67</v>
      </c>
    </row>
    <row r="4043" spans="1:17" x14ac:dyDescent="0.25">
      <c r="A4043">
        <v>15742504</v>
      </c>
      <c r="B4043">
        <v>593</v>
      </c>
      <c r="C4043" t="s">
        <v>14</v>
      </c>
      <c r="D4043" t="s">
        <v>74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 t="s">
        <v>20</v>
      </c>
      <c r="N4043" t="s">
        <v>62</v>
      </c>
      <c r="O4043" t="s">
        <v>66</v>
      </c>
      <c r="P4043" t="s">
        <v>64</v>
      </c>
      <c r="Q4043" t="s">
        <v>67</v>
      </c>
    </row>
    <row r="4044" spans="1:17" x14ac:dyDescent="0.25">
      <c r="A4044">
        <v>15567328</v>
      </c>
      <c r="B4044">
        <v>738</v>
      </c>
      <c r="C4044" t="s">
        <v>16</v>
      </c>
      <c r="D4044" t="s">
        <v>74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 t="s">
        <v>20</v>
      </c>
      <c r="N4044" t="s">
        <v>71</v>
      </c>
      <c r="O4044" t="s">
        <v>69</v>
      </c>
      <c r="P4044" t="s">
        <v>75</v>
      </c>
      <c r="Q4044" t="s">
        <v>67</v>
      </c>
    </row>
    <row r="4045" spans="1:17" x14ac:dyDescent="0.25">
      <c r="A4045">
        <v>15698294</v>
      </c>
      <c r="B4045">
        <v>635</v>
      </c>
      <c r="C4045" t="s">
        <v>16</v>
      </c>
      <c r="D4045" t="s">
        <v>74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  <c r="M4045" t="s">
        <v>20</v>
      </c>
      <c r="N4045" t="s">
        <v>62</v>
      </c>
      <c r="O4045" t="s">
        <v>63</v>
      </c>
      <c r="P4045" t="s">
        <v>64</v>
      </c>
      <c r="Q4045" t="s">
        <v>67</v>
      </c>
    </row>
    <row r="4046" spans="1:17" x14ac:dyDescent="0.25">
      <c r="A4046">
        <v>15607142</v>
      </c>
      <c r="B4046">
        <v>658</v>
      </c>
      <c r="C4046" t="s">
        <v>14</v>
      </c>
      <c r="D4046" t="s">
        <v>74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  <c r="M4046" t="s">
        <v>20</v>
      </c>
      <c r="N4046" t="s">
        <v>62</v>
      </c>
      <c r="O4046" t="s">
        <v>63</v>
      </c>
      <c r="P4046" t="s">
        <v>70</v>
      </c>
      <c r="Q4046" t="s">
        <v>67</v>
      </c>
    </row>
    <row r="4047" spans="1:17" x14ac:dyDescent="0.25">
      <c r="A4047">
        <v>15738516</v>
      </c>
      <c r="B4047">
        <v>687</v>
      </c>
      <c r="C4047" t="s">
        <v>16</v>
      </c>
      <c r="D4047" t="s">
        <v>61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 t="s">
        <v>20</v>
      </c>
      <c r="N4047" t="s">
        <v>71</v>
      </c>
      <c r="O4047" t="s">
        <v>63</v>
      </c>
      <c r="P4047" t="s">
        <v>75</v>
      </c>
      <c r="Q4047" t="s">
        <v>67</v>
      </c>
    </row>
    <row r="4048" spans="1:17" x14ac:dyDescent="0.25">
      <c r="A4048">
        <v>15806403</v>
      </c>
      <c r="B4048">
        <v>650</v>
      </c>
      <c r="C4048" t="s">
        <v>14</v>
      </c>
      <c r="D4048" t="s">
        <v>74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  <c r="M4048" t="s">
        <v>20</v>
      </c>
      <c r="N4048" t="s">
        <v>62</v>
      </c>
      <c r="O4048" t="s">
        <v>63</v>
      </c>
      <c r="P4048" t="s">
        <v>76</v>
      </c>
      <c r="Q4048" t="s">
        <v>67</v>
      </c>
    </row>
    <row r="4049" spans="1:17" x14ac:dyDescent="0.25">
      <c r="A4049">
        <v>15656707</v>
      </c>
      <c r="B4049">
        <v>720</v>
      </c>
      <c r="C4049" t="s">
        <v>16</v>
      </c>
      <c r="D4049" t="s">
        <v>74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 t="s">
        <v>19</v>
      </c>
      <c r="N4049" t="s">
        <v>71</v>
      </c>
      <c r="O4049" t="s">
        <v>73</v>
      </c>
      <c r="P4049" t="s">
        <v>64</v>
      </c>
      <c r="Q4049" t="s">
        <v>67</v>
      </c>
    </row>
    <row r="4050" spans="1:17" x14ac:dyDescent="0.25">
      <c r="A4050">
        <v>15653715</v>
      </c>
      <c r="B4050">
        <v>602</v>
      </c>
      <c r="C4050" t="s">
        <v>14</v>
      </c>
      <c r="D4050" t="s">
        <v>61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 t="s">
        <v>23</v>
      </c>
      <c r="N4050" t="s">
        <v>62</v>
      </c>
      <c r="O4050" t="s">
        <v>63</v>
      </c>
      <c r="P4050" t="s">
        <v>70</v>
      </c>
      <c r="Q4050" t="s">
        <v>67</v>
      </c>
    </row>
    <row r="4051" spans="1:17" x14ac:dyDescent="0.25">
      <c r="A4051">
        <v>15806184</v>
      </c>
      <c r="B4051">
        <v>618</v>
      </c>
      <c r="C4051" t="s">
        <v>16</v>
      </c>
      <c r="D4051" t="s">
        <v>74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  <c r="M4051" t="s">
        <v>20</v>
      </c>
      <c r="N4051" t="s">
        <v>62</v>
      </c>
      <c r="O4051" t="s">
        <v>63</v>
      </c>
      <c r="P4051" t="s">
        <v>75</v>
      </c>
      <c r="Q4051" t="s">
        <v>67</v>
      </c>
    </row>
    <row r="4052" spans="1:17" x14ac:dyDescent="0.25">
      <c r="A4052">
        <v>15585734</v>
      </c>
      <c r="B4052">
        <v>803</v>
      </c>
      <c r="C4052" t="s">
        <v>15</v>
      </c>
      <c r="D4052" t="s">
        <v>74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 t="s">
        <v>21</v>
      </c>
      <c r="N4052" t="s">
        <v>72</v>
      </c>
      <c r="O4052" t="s">
        <v>73</v>
      </c>
      <c r="P4052" t="s">
        <v>76</v>
      </c>
      <c r="Q4052" t="s">
        <v>67</v>
      </c>
    </row>
    <row r="4053" spans="1:17" x14ac:dyDescent="0.25">
      <c r="A4053">
        <v>15725639</v>
      </c>
      <c r="B4053">
        <v>793</v>
      </c>
      <c r="C4053" t="s">
        <v>14</v>
      </c>
      <c r="D4053" t="s">
        <v>61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 t="s">
        <v>23</v>
      </c>
      <c r="N4053" t="s">
        <v>77</v>
      </c>
      <c r="O4053" t="s">
        <v>73</v>
      </c>
      <c r="P4053" t="s">
        <v>76</v>
      </c>
      <c r="Q4053" t="s">
        <v>67</v>
      </c>
    </row>
    <row r="4054" spans="1:17" x14ac:dyDescent="0.25">
      <c r="A4054">
        <v>15618401</v>
      </c>
      <c r="B4054">
        <v>616</v>
      </c>
      <c r="C4054" t="s">
        <v>15</v>
      </c>
      <c r="D4054" t="s">
        <v>74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 t="s">
        <v>21</v>
      </c>
      <c r="N4054" t="s">
        <v>62</v>
      </c>
      <c r="O4054" t="s">
        <v>73</v>
      </c>
      <c r="P4054" t="s">
        <v>76</v>
      </c>
      <c r="Q4054" t="s">
        <v>67</v>
      </c>
    </row>
    <row r="4055" spans="1:17" x14ac:dyDescent="0.25">
      <c r="A4055">
        <v>15785385</v>
      </c>
      <c r="B4055">
        <v>550</v>
      </c>
      <c r="C4055" t="s">
        <v>16</v>
      </c>
      <c r="D4055" t="s">
        <v>74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 t="s">
        <v>22</v>
      </c>
      <c r="N4055" t="s">
        <v>68</v>
      </c>
      <c r="O4055" t="s">
        <v>63</v>
      </c>
      <c r="P4055" t="s">
        <v>75</v>
      </c>
      <c r="Q4055" t="s">
        <v>67</v>
      </c>
    </row>
    <row r="4056" spans="1:17" x14ac:dyDescent="0.25">
      <c r="A4056">
        <v>15734762</v>
      </c>
      <c r="B4056">
        <v>602</v>
      </c>
      <c r="C4056" t="s">
        <v>14</v>
      </c>
      <c r="D4056" t="s">
        <v>61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 t="s">
        <v>22</v>
      </c>
      <c r="N4056" t="s">
        <v>62</v>
      </c>
      <c r="O4056" t="s">
        <v>73</v>
      </c>
      <c r="P4056" t="s">
        <v>75</v>
      </c>
      <c r="Q4056" t="s">
        <v>65</v>
      </c>
    </row>
    <row r="4057" spans="1:17" x14ac:dyDescent="0.25">
      <c r="A4057">
        <v>15767129</v>
      </c>
      <c r="B4057">
        <v>452</v>
      </c>
      <c r="C4057" t="s">
        <v>14</v>
      </c>
      <c r="D4057" t="s">
        <v>61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 t="s">
        <v>23</v>
      </c>
      <c r="N4057" t="s">
        <v>68</v>
      </c>
      <c r="O4057" t="s">
        <v>73</v>
      </c>
      <c r="P4057" t="s">
        <v>70</v>
      </c>
      <c r="Q4057" t="s">
        <v>67</v>
      </c>
    </row>
    <row r="4058" spans="1:17" x14ac:dyDescent="0.25">
      <c r="A4058">
        <v>15797204</v>
      </c>
      <c r="B4058">
        <v>655</v>
      </c>
      <c r="C4058" t="s">
        <v>16</v>
      </c>
      <c r="D4058" t="s">
        <v>61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 t="s">
        <v>19</v>
      </c>
      <c r="N4058" t="s">
        <v>62</v>
      </c>
      <c r="O4058" t="s">
        <v>73</v>
      </c>
      <c r="P4058" t="s">
        <v>75</v>
      </c>
      <c r="Q4058" t="s">
        <v>67</v>
      </c>
    </row>
    <row r="4059" spans="1:17" x14ac:dyDescent="0.25">
      <c r="A4059">
        <v>15769272</v>
      </c>
      <c r="B4059">
        <v>510</v>
      </c>
      <c r="C4059" t="s">
        <v>14</v>
      </c>
      <c r="D4059" t="s">
        <v>61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  <c r="M4059" t="s">
        <v>19</v>
      </c>
      <c r="N4059" t="s">
        <v>68</v>
      </c>
      <c r="O4059" t="s">
        <v>73</v>
      </c>
      <c r="P4059" t="s">
        <v>70</v>
      </c>
      <c r="Q4059" t="s">
        <v>67</v>
      </c>
    </row>
    <row r="4060" spans="1:17" x14ac:dyDescent="0.25">
      <c r="A4060">
        <v>15771966</v>
      </c>
      <c r="B4060">
        <v>557</v>
      </c>
      <c r="C4060" t="s">
        <v>14</v>
      </c>
      <c r="D4060" t="s">
        <v>74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 t="s">
        <v>20</v>
      </c>
      <c r="N4060" t="s">
        <v>68</v>
      </c>
      <c r="O4060" t="s">
        <v>73</v>
      </c>
      <c r="P4060" t="s">
        <v>70</v>
      </c>
      <c r="Q4060" t="s">
        <v>67</v>
      </c>
    </row>
    <row r="4061" spans="1:17" x14ac:dyDescent="0.25">
      <c r="A4061">
        <v>15691952</v>
      </c>
      <c r="B4061">
        <v>676</v>
      </c>
      <c r="C4061" t="s">
        <v>14</v>
      </c>
      <c r="D4061" t="s">
        <v>74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 t="s">
        <v>20</v>
      </c>
      <c r="N4061" t="s">
        <v>71</v>
      </c>
      <c r="O4061" t="s">
        <v>73</v>
      </c>
      <c r="P4061" t="s">
        <v>76</v>
      </c>
      <c r="Q4061" t="s">
        <v>67</v>
      </c>
    </row>
    <row r="4062" spans="1:17" x14ac:dyDescent="0.25">
      <c r="A4062">
        <v>15593250</v>
      </c>
      <c r="B4062">
        <v>640</v>
      </c>
      <c r="C4062" t="s">
        <v>14</v>
      </c>
      <c r="D4062" t="s">
        <v>61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 t="s">
        <v>19</v>
      </c>
      <c r="N4062" t="s">
        <v>62</v>
      </c>
      <c r="O4062" t="s">
        <v>63</v>
      </c>
      <c r="P4062" t="s">
        <v>75</v>
      </c>
      <c r="Q4062" t="s">
        <v>67</v>
      </c>
    </row>
    <row r="4063" spans="1:17" x14ac:dyDescent="0.25">
      <c r="A4063">
        <v>15605333</v>
      </c>
      <c r="B4063">
        <v>529</v>
      </c>
      <c r="C4063" t="s">
        <v>16</v>
      </c>
      <c r="D4063" t="s">
        <v>74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 t="s">
        <v>20</v>
      </c>
      <c r="N4063" t="s">
        <v>68</v>
      </c>
      <c r="O4063" t="s">
        <v>63</v>
      </c>
      <c r="P4063" t="s">
        <v>70</v>
      </c>
      <c r="Q4063" t="s">
        <v>67</v>
      </c>
    </row>
    <row r="4064" spans="1:17" x14ac:dyDescent="0.25">
      <c r="A4064">
        <v>15800083</v>
      </c>
      <c r="B4064">
        <v>559</v>
      </c>
      <c r="C4064" t="s">
        <v>14</v>
      </c>
      <c r="D4064" t="s">
        <v>74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 t="s">
        <v>21</v>
      </c>
      <c r="N4064" t="s">
        <v>68</v>
      </c>
      <c r="O4064" t="s">
        <v>66</v>
      </c>
      <c r="P4064" t="s">
        <v>70</v>
      </c>
      <c r="Q4064" t="s">
        <v>65</v>
      </c>
    </row>
    <row r="4065" spans="1:17" x14ac:dyDescent="0.25">
      <c r="A4065">
        <v>15575691</v>
      </c>
      <c r="B4065">
        <v>689</v>
      </c>
      <c r="C4065" t="s">
        <v>14</v>
      </c>
      <c r="D4065" t="s">
        <v>61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 t="s">
        <v>22</v>
      </c>
      <c r="N4065" t="s">
        <v>71</v>
      </c>
      <c r="O4065" t="s">
        <v>63</v>
      </c>
      <c r="P4065" t="s">
        <v>75</v>
      </c>
      <c r="Q4065" t="s">
        <v>67</v>
      </c>
    </row>
    <row r="4066" spans="1:17" x14ac:dyDescent="0.25">
      <c r="A4066">
        <v>15689886</v>
      </c>
      <c r="B4066">
        <v>626</v>
      </c>
      <c r="C4066" t="s">
        <v>15</v>
      </c>
      <c r="D4066" t="s">
        <v>74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 t="s">
        <v>20</v>
      </c>
      <c r="N4066" t="s">
        <v>62</v>
      </c>
      <c r="O4066" t="s">
        <v>73</v>
      </c>
      <c r="P4066" t="s">
        <v>76</v>
      </c>
      <c r="Q4066" t="s">
        <v>65</v>
      </c>
    </row>
    <row r="4067" spans="1:17" x14ac:dyDescent="0.25">
      <c r="A4067">
        <v>15809838</v>
      </c>
      <c r="B4067">
        <v>697</v>
      </c>
      <c r="C4067" t="s">
        <v>16</v>
      </c>
      <c r="D4067" t="s">
        <v>74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 t="s">
        <v>20</v>
      </c>
      <c r="N4067" t="s">
        <v>71</v>
      </c>
      <c r="O4067" t="s">
        <v>63</v>
      </c>
      <c r="P4067" t="s">
        <v>64</v>
      </c>
      <c r="Q4067" t="s">
        <v>67</v>
      </c>
    </row>
    <row r="4068" spans="1:17" x14ac:dyDescent="0.25">
      <c r="A4068">
        <v>15736154</v>
      </c>
      <c r="B4068">
        <v>823</v>
      </c>
      <c r="C4068" t="s">
        <v>14</v>
      </c>
      <c r="D4068" t="s">
        <v>61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 t="s">
        <v>21</v>
      </c>
      <c r="N4068" t="s">
        <v>72</v>
      </c>
      <c r="O4068" t="s">
        <v>63</v>
      </c>
      <c r="P4068" t="s">
        <v>64</v>
      </c>
      <c r="Q4068" t="s">
        <v>67</v>
      </c>
    </row>
    <row r="4069" spans="1:17" x14ac:dyDescent="0.25">
      <c r="A4069">
        <v>15767391</v>
      </c>
      <c r="B4069">
        <v>565</v>
      </c>
      <c r="C4069" t="s">
        <v>15</v>
      </c>
      <c r="D4069" t="s">
        <v>61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 t="s">
        <v>20</v>
      </c>
      <c r="N4069" t="s">
        <v>68</v>
      </c>
      <c r="O4069" t="s">
        <v>66</v>
      </c>
      <c r="P4069" t="s">
        <v>75</v>
      </c>
      <c r="Q4069" t="s">
        <v>67</v>
      </c>
    </row>
    <row r="4070" spans="1:17" x14ac:dyDescent="0.25">
      <c r="A4070">
        <v>15704910</v>
      </c>
      <c r="B4070">
        <v>631</v>
      </c>
      <c r="C4070" t="s">
        <v>16</v>
      </c>
      <c r="D4070" t="s">
        <v>74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 t="s">
        <v>19</v>
      </c>
      <c r="N4070" t="s">
        <v>62</v>
      </c>
      <c r="O4070" t="s">
        <v>63</v>
      </c>
      <c r="P4070" t="s">
        <v>75</v>
      </c>
      <c r="Q4070" t="s">
        <v>67</v>
      </c>
    </row>
    <row r="4071" spans="1:17" x14ac:dyDescent="0.25">
      <c r="A4071">
        <v>15656613</v>
      </c>
      <c r="B4071">
        <v>646</v>
      </c>
      <c r="C4071" t="s">
        <v>14</v>
      </c>
      <c r="D4071" t="s">
        <v>61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 t="s">
        <v>20</v>
      </c>
      <c r="N4071" t="s">
        <v>62</v>
      </c>
      <c r="O4071" t="s">
        <v>73</v>
      </c>
      <c r="P4071" t="s">
        <v>75</v>
      </c>
      <c r="Q4071" t="s">
        <v>67</v>
      </c>
    </row>
    <row r="4072" spans="1:17" x14ac:dyDescent="0.25">
      <c r="A4072">
        <v>15611551</v>
      </c>
      <c r="B4072">
        <v>676</v>
      </c>
      <c r="C4072" t="s">
        <v>16</v>
      </c>
      <c r="D4072" t="s">
        <v>74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 t="s">
        <v>21</v>
      </c>
      <c r="N4072" t="s">
        <v>71</v>
      </c>
      <c r="O4072" t="s">
        <v>73</v>
      </c>
      <c r="P4072" t="s">
        <v>64</v>
      </c>
      <c r="Q4072" t="s">
        <v>67</v>
      </c>
    </row>
    <row r="4073" spans="1:17" x14ac:dyDescent="0.25">
      <c r="A4073">
        <v>15732430</v>
      </c>
      <c r="B4073">
        <v>850</v>
      </c>
      <c r="C4073" t="s">
        <v>16</v>
      </c>
      <c r="D4073" t="s">
        <v>61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  <c r="M4073" t="s">
        <v>22</v>
      </c>
      <c r="N4073" t="s">
        <v>72</v>
      </c>
      <c r="O4073" t="s">
        <v>73</v>
      </c>
      <c r="P4073" t="s">
        <v>75</v>
      </c>
      <c r="Q4073" t="s">
        <v>67</v>
      </c>
    </row>
    <row r="4074" spans="1:17" x14ac:dyDescent="0.25">
      <c r="A4074">
        <v>15741865</v>
      </c>
      <c r="B4074">
        <v>810</v>
      </c>
      <c r="C4074" t="s">
        <v>14</v>
      </c>
      <c r="D4074" t="s">
        <v>61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 t="s">
        <v>20</v>
      </c>
      <c r="N4074" t="s">
        <v>72</v>
      </c>
      <c r="O4074" t="s">
        <v>69</v>
      </c>
      <c r="P4074" t="s">
        <v>76</v>
      </c>
      <c r="Q4074" t="s">
        <v>67</v>
      </c>
    </row>
    <row r="4075" spans="1:17" x14ac:dyDescent="0.25">
      <c r="A4075">
        <v>15634143</v>
      </c>
      <c r="B4075">
        <v>581</v>
      </c>
      <c r="C4075" t="s">
        <v>16</v>
      </c>
      <c r="D4075" t="s">
        <v>74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 t="s">
        <v>20</v>
      </c>
      <c r="N4075" t="s">
        <v>62</v>
      </c>
      <c r="O4075" t="s">
        <v>66</v>
      </c>
      <c r="P4075" t="s">
        <v>64</v>
      </c>
      <c r="Q4075" t="s">
        <v>67</v>
      </c>
    </row>
    <row r="4076" spans="1:17" x14ac:dyDescent="0.25">
      <c r="A4076">
        <v>15609676</v>
      </c>
      <c r="B4076">
        <v>718</v>
      </c>
      <c r="C4076" t="s">
        <v>14</v>
      </c>
      <c r="D4076" t="s">
        <v>61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  <c r="M4076" t="s">
        <v>20</v>
      </c>
      <c r="N4076" t="s">
        <v>71</v>
      </c>
      <c r="O4076" t="s">
        <v>69</v>
      </c>
      <c r="P4076" t="s">
        <v>64</v>
      </c>
      <c r="Q4076" t="s">
        <v>67</v>
      </c>
    </row>
    <row r="4077" spans="1:17" x14ac:dyDescent="0.25">
      <c r="A4077">
        <v>15761600</v>
      </c>
      <c r="B4077">
        <v>713</v>
      </c>
      <c r="C4077" t="s">
        <v>14</v>
      </c>
      <c r="D4077" t="s">
        <v>74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 t="s">
        <v>21</v>
      </c>
      <c r="N4077" t="s">
        <v>71</v>
      </c>
      <c r="O4077" t="s">
        <v>66</v>
      </c>
      <c r="P4077" t="s">
        <v>75</v>
      </c>
      <c r="Q4077" t="s">
        <v>67</v>
      </c>
    </row>
    <row r="4078" spans="1:17" x14ac:dyDescent="0.25">
      <c r="A4078">
        <v>15676404</v>
      </c>
      <c r="B4078">
        <v>672</v>
      </c>
      <c r="C4078" t="s">
        <v>14</v>
      </c>
      <c r="D4078" t="s">
        <v>61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 t="s">
        <v>22</v>
      </c>
      <c r="N4078" t="s">
        <v>71</v>
      </c>
      <c r="O4078" t="s">
        <v>63</v>
      </c>
      <c r="P4078" t="s">
        <v>64</v>
      </c>
      <c r="Q4078" t="s">
        <v>65</v>
      </c>
    </row>
    <row r="4079" spans="1:17" x14ac:dyDescent="0.25">
      <c r="A4079">
        <v>15659236</v>
      </c>
      <c r="B4079">
        <v>781</v>
      </c>
      <c r="C4079" t="s">
        <v>16</v>
      </c>
      <c r="D4079" t="s">
        <v>74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 t="s">
        <v>20</v>
      </c>
      <c r="N4079" t="s">
        <v>77</v>
      </c>
      <c r="O4079" t="s">
        <v>63</v>
      </c>
      <c r="P4079" t="s">
        <v>75</v>
      </c>
      <c r="Q4079" t="s">
        <v>67</v>
      </c>
    </row>
    <row r="4080" spans="1:17" x14ac:dyDescent="0.25">
      <c r="A4080">
        <v>15690440</v>
      </c>
      <c r="B4080">
        <v>656</v>
      </c>
      <c r="C4080" t="s">
        <v>16</v>
      </c>
      <c r="D4080" t="s">
        <v>74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 t="s">
        <v>21</v>
      </c>
      <c r="N4080" t="s">
        <v>62</v>
      </c>
      <c r="O4080" t="s">
        <v>63</v>
      </c>
      <c r="P4080" t="s">
        <v>64</v>
      </c>
      <c r="Q4080" t="s">
        <v>67</v>
      </c>
    </row>
    <row r="4081" spans="1:17" x14ac:dyDescent="0.25">
      <c r="A4081">
        <v>15694601</v>
      </c>
      <c r="B4081">
        <v>583</v>
      </c>
      <c r="C4081" t="s">
        <v>14</v>
      </c>
      <c r="D4081" t="s">
        <v>61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 t="s">
        <v>20</v>
      </c>
      <c r="N4081" t="s">
        <v>62</v>
      </c>
      <c r="O4081" t="s">
        <v>69</v>
      </c>
      <c r="P4081" t="s">
        <v>75</v>
      </c>
      <c r="Q4081" t="s">
        <v>67</v>
      </c>
    </row>
    <row r="4082" spans="1:17" x14ac:dyDescent="0.25">
      <c r="A4082">
        <v>15812262</v>
      </c>
      <c r="B4082">
        <v>808</v>
      </c>
      <c r="C4082" t="s">
        <v>15</v>
      </c>
      <c r="D4082" t="s">
        <v>61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 t="s">
        <v>20</v>
      </c>
      <c r="N4082" t="s">
        <v>72</v>
      </c>
      <c r="O4082" t="s">
        <v>73</v>
      </c>
      <c r="P4082" t="s">
        <v>64</v>
      </c>
      <c r="Q4082" t="s">
        <v>65</v>
      </c>
    </row>
    <row r="4083" spans="1:17" x14ac:dyDescent="0.25">
      <c r="A4083">
        <v>15762821</v>
      </c>
      <c r="B4083">
        <v>721</v>
      </c>
      <c r="C4083" t="s">
        <v>16</v>
      </c>
      <c r="D4083" t="s">
        <v>74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 t="s">
        <v>20</v>
      </c>
      <c r="N4083" t="s">
        <v>71</v>
      </c>
      <c r="O4083" t="s">
        <v>63</v>
      </c>
      <c r="P4083" t="s">
        <v>75</v>
      </c>
      <c r="Q4083" t="s">
        <v>67</v>
      </c>
    </row>
    <row r="4084" spans="1:17" x14ac:dyDescent="0.25">
      <c r="A4084">
        <v>15669301</v>
      </c>
      <c r="B4084">
        <v>778</v>
      </c>
      <c r="C4084" t="s">
        <v>15</v>
      </c>
      <c r="D4084" t="s">
        <v>61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 t="s">
        <v>19</v>
      </c>
      <c r="N4084" t="s">
        <v>77</v>
      </c>
      <c r="O4084" t="s">
        <v>69</v>
      </c>
      <c r="P4084" t="s">
        <v>70</v>
      </c>
      <c r="Q4084" t="s">
        <v>65</v>
      </c>
    </row>
    <row r="4085" spans="1:17" x14ac:dyDescent="0.25">
      <c r="A4085">
        <v>15672640</v>
      </c>
      <c r="B4085">
        <v>850</v>
      </c>
      <c r="C4085" t="s">
        <v>16</v>
      </c>
      <c r="D4085" t="s">
        <v>61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 t="s">
        <v>21</v>
      </c>
      <c r="N4085" t="s">
        <v>72</v>
      </c>
      <c r="O4085" t="s">
        <v>73</v>
      </c>
      <c r="P4085" t="s">
        <v>75</v>
      </c>
      <c r="Q4085" t="s">
        <v>67</v>
      </c>
    </row>
    <row r="4086" spans="1:17" x14ac:dyDescent="0.25">
      <c r="A4086">
        <v>15750458</v>
      </c>
      <c r="B4086">
        <v>693</v>
      </c>
      <c r="C4086" t="s">
        <v>14</v>
      </c>
      <c r="D4086" t="s">
        <v>61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  <c r="M4086" t="s">
        <v>20</v>
      </c>
      <c r="N4086" t="s">
        <v>71</v>
      </c>
      <c r="O4086" t="s">
        <v>63</v>
      </c>
      <c r="P4086" t="s">
        <v>75</v>
      </c>
      <c r="Q4086" t="s">
        <v>67</v>
      </c>
    </row>
    <row r="4087" spans="1:17" x14ac:dyDescent="0.25">
      <c r="A4087">
        <v>15627251</v>
      </c>
      <c r="B4087">
        <v>520</v>
      </c>
      <c r="C4087" t="s">
        <v>14</v>
      </c>
      <c r="D4087" t="s">
        <v>74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 t="s">
        <v>20</v>
      </c>
      <c r="N4087" t="s">
        <v>68</v>
      </c>
      <c r="O4087" t="s">
        <v>73</v>
      </c>
      <c r="P4087" t="s">
        <v>75</v>
      </c>
      <c r="Q4087" t="s">
        <v>67</v>
      </c>
    </row>
    <row r="4088" spans="1:17" x14ac:dyDescent="0.25">
      <c r="A4088">
        <v>15764294</v>
      </c>
      <c r="B4088">
        <v>759</v>
      </c>
      <c r="C4088" t="s">
        <v>15</v>
      </c>
      <c r="D4088" t="s">
        <v>74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 t="s">
        <v>20</v>
      </c>
      <c r="N4088" t="s">
        <v>77</v>
      </c>
      <c r="O4088" t="s">
        <v>66</v>
      </c>
      <c r="P4088" t="s">
        <v>75</v>
      </c>
      <c r="Q4088" t="s">
        <v>67</v>
      </c>
    </row>
    <row r="4089" spans="1:17" x14ac:dyDescent="0.25">
      <c r="A4089">
        <v>15659962</v>
      </c>
      <c r="B4089">
        <v>637</v>
      </c>
      <c r="C4089" t="s">
        <v>14</v>
      </c>
      <c r="D4089" t="s">
        <v>74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 t="s">
        <v>23</v>
      </c>
      <c r="N4089" t="s">
        <v>62</v>
      </c>
      <c r="O4089" t="s">
        <v>63</v>
      </c>
      <c r="P4089" t="s">
        <v>75</v>
      </c>
      <c r="Q4089" t="s">
        <v>67</v>
      </c>
    </row>
    <row r="4090" spans="1:17" x14ac:dyDescent="0.25">
      <c r="A4090">
        <v>15788536</v>
      </c>
      <c r="B4090">
        <v>755</v>
      </c>
      <c r="C4090" t="s">
        <v>15</v>
      </c>
      <c r="D4090" t="s">
        <v>74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 t="s">
        <v>21</v>
      </c>
      <c r="N4090" t="s">
        <v>77</v>
      </c>
      <c r="O4090" t="s">
        <v>73</v>
      </c>
      <c r="P4090" t="s">
        <v>64</v>
      </c>
      <c r="Q4090" t="s">
        <v>67</v>
      </c>
    </row>
    <row r="4091" spans="1:17" x14ac:dyDescent="0.25">
      <c r="A4091">
        <v>15596979</v>
      </c>
      <c r="B4091">
        <v>662</v>
      </c>
      <c r="C4091" t="s">
        <v>14</v>
      </c>
      <c r="D4091" t="s">
        <v>61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 t="s">
        <v>21</v>
      </c>
      <c r="N4091" t="s">
        <v>62</v>
      </c>
      <c r="O4091" t="s">
        <v>63</v>
      </c>
      <c r="P4091" t="s">
        <v>70</v>
      </c>
      <c r="Q4091" t="s">
        <v>67</v>
      </c>
    </row>
    <row r="4092" spans="1:17" x14ac:dyDescent="0.25">
      <c r="A4092">
        <v>15681220</v>
      </c>
      <c r="B4092">
        <v>503</v>
      </c>
      <c r="C4092" t="s">
        <v>14</v>
      </c>
      <c r="D4092" t="s">
        <v>61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  <c r="M4092" t="s">
        <v>20</v>
      </c>
      <c r="N4092" t="s">
        <v>68</v>
      </c>
      <c r="O4092" t="s">
        <v>63</v>
      </c>
      <c r="P4092" t="s">
        <v>70</v>
      </c>
      <c r="Q4092" t="s">
        <v>67</v>
      </c>
    </row>
    <row r="4093" spans="1:17" x14ac:dyDescent="0.25">
      <c r="A4093">
        <v>15635097</v>
      </c>
      <c r="B4093">
        <v>599</v>
      </c>
      <c r="C4093" t="s">
        <v>15</v>
      </c>
      <c r="D4093" t="s">
        <v>74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 t="s">
        <v>20</v>
      </c>
      <c r="N4093" t="s">
        <v>62</v>
      </c>
      <c r="O4093" t="s">
        <v>69</v>
      </c>
      <c r="P4093" t="s">
        <v>64</v>
      </c>
      <c r="Q4093" t="s">
        <v>67</v>
      </c>
    </row>
    <row r="4094" spans="1:17" x14ac:dyDescent="0.25">
      <c r="A4094">
        <v>15780779</v>
      </c>
      <c r="B4094">
        <v>583</v>
      </c>
      <c r="C4094" t="s">
        <v>16</v>
      </c>
      <c r="D4094" t="s">
        <v>61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 t="s">
        <v>21</v>
      </c>
      <c r="N4094" t="s">
        <v>62</v>
      </c>
      <c r="O4094" t="s">
        <v>63</v>
      </c>
      <c r="P4094" t="s">
        <v>75</v>
      </c>
      <c r="Q4094" t="s">
        <v>67</v>
      </c>
    </row>
    <row r="4095" spans="1:17" x14ac:dyDescent="0.25">
      <c r="A4095">
        <v>15798470</v>
      </c>
      <c r="B4095">
        <v>764</v>
      </c>
      <c r="C4095" t="s">
        <v>16</v>
      </c>
      <c r="D4095" t="s">
        <v>61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 t="s">
        <v>21</v>
      </c>
      <c r="N4095" t="s">
        <v>77</v>
      </c>
      <c r="O4095" t="s">
        <v>66</v>
      </c>
      <c r="P4095" t="s">
        <v>64</v>
      </c>
      <c r="Q4095" t="s">
        <v>65</v>
      </c>
    </row>
    <row r="4096" spans="1:17" x14ac:dyDescent="0.25">
      <c r="A4096">
        <v>15760880</v>
      </c>
      <c r="B4096">
        <v>513</v>
      </c>
      <c r="C4096" t="s">
        <v>14</v>
      </c>
      <c r="D4096" t="s">
        <v>74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 t="s">
        <v>19</v>
      </c>
      <c r="N4096" t="s">
        <v>68</v>
      </c>
      <c r="O4096" t="s">
        <v>63</v>
      </c>
      <c r="P4096" t="s">
        <v>76</v>
      </c>
      <c r="Q4096" t="s">
        <v>67</v>
      </c>
    </row>
    <row r="4097" spans="1:17" x14ac:dyDescent="0.25">
      <c r="A4097">
        <v>15616929</v>
      </c>
      <c r="B4097">
        <v>730</v>
      </c>
      <c r="C4097" t="s">
        <v>16</v>
      </c>
      <c r="D4097" t="s">
        <v>74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 t="s">
        <v>23</v>
      </c>
      <c r="N4097" t="s">
        <v>71</v>
      </c>
      <c r="O4097" t="s">
        <v>73</v>
      </c>
      <c r="P4097" t="s">
        <v>75</v>
      </c>
      <c r="Q4097" t="s">
        <v>67</v>
      </c>
    </row>
    <row r="4098" spans="1:17" x14ac:dyDescent="0.25">
      <c r="A4098">
        <v>15758775</v>
      </c>
      <c r="B4098">
        <v>820</v>
      </c>
      <c r="C4098" t="s">
        <v>16</v>
      </c>
      <c r="D4098" t="s">
        <v>74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 t="s">
        <v>20</v>
      </c>
      <c r="N4098" t="s">
        <v>72</v>
      </c>
      <c r="O4098" t="s">
        <v>66</v>
      </c>
      <c r="P4098" t="s">
        <v>76</v>
      </c>
      <c r="Q4098" t="s">
        <v>67</v>
      </c>
    </row>
    <row r="4099" spans="1:17" x14ac:dyDescent="0.25">
      <c r="A4099">
        <v>15663386</v>
      </c>
      <c r="B4099">
        <v>597</v>
      </c>
      <c r="C4099" t="s">
        <v>16</v>
      </c>
      <c r="D4099" t="s">
        <v>61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 t="s">
        <v>19</v>
      </c>
      <c r="N4099" t="s">
        <v>62</v>
      </c>
      <c r="O4099" t="s">
        <v>63</v>
      </c>
      <c r="P4099" t="s">
        <v>70</v>
      </c>
      <c r="Q4099" t="s">
        <v>67</v>
      </c>
    </row>
    <row r="4100" spans="1:17" x14ac:dyDescent="0.25">
      <c r="A4100">
        <v>15621267</v>
      </c>
      <c r="B4100">
        <v>637</v>
      </c>
      <c r="C4100" t="s">
        <v>14</v>
      </c>
      <c r="D4100" t="s">
        <v>74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  <c r="M4100" t="s">
        <v>20</v>
      </c>
      <c r="N4100" t="s">
        <v>62</v>
      </c>
      <c r="O4100" t="s">
        <v>63</v>
      </c>
      <c r="P4100" t="s">
        <v>75</v>
      </c>
      <c r="Q4100" t="s">
        <v>67</v>
      </c>
    </row>
    <row r="4101" spans="1:17" x14ac:dyDescent="0.25">
      <c r="A4101">
        <v>15720509</v>
      </c>
      <c r="B4101">
        <v>696</v>
      </c>
      <c r="C4101" t="s">
        <v>14</v>
      </c>
      <c r="D4101" t="s">
        <v>74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  <c r="M4101" t="s">
        <v>20</v>
      </c>
      <c r="N4101" t="s">
        <v>71</v>
      </c>
      <c r="O4101" t="s">
        <v>69</v>
      </c>
      <c r="P4101" t="s">
        <v>76</v>
      </c>
      <c r="Q4101" t="s">
        <v>67</v>
      </c>
    </row>
    <row r="4102" spans="1:17" x14ac:dyDescent="0.25">
      <c r="A4102">
        <v>15693322</v>
      </c>
      <c r="B4102">
        <v>635</v>
      </c>
      <c r="C4102" t="s">
        <v>15</v>
      </c>
      <c r="D4102" t="s">
        <v>61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 t="s">
        <v>20</v>
      </c>
      <c r="N4102" t="s">
        <v>62</v>
      </c>
      <c r="O4102" t="s">
        <v>73</v>
      </c>
      <c r="P4102" t="s">
        <v>76</v>
      </c>
      <c r="Q4102" t="s">
        <v>67</v>
      </c>
    </row>
    <row r="4103" spans="1:17" x14ac:dyDescent="0.25">
      <c r="A4103">
        <v>15589544</v>
      </c>
      <c r="B4103">
        <v>673</v>
      </c>
      <c r="C4103" t="s">
        <v>16</v>
      </c>
      <c r="D4103" t="s">
        <v>61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 t="s">
        <v>22</v>
      </c>
      <c r="N4103" t="s">
        <v>71</v>
      </c>
      <c r="O4103" t="s">
        <v>63</v>
      </c>
      <c r="P4103" t="s">
        <v>75</v>
      </c>
      <c r="Q4103" t="s">
        <v>67</v>
      </c>
    </row>
    <row r="4104" spans="1:17" x14ac:dyDescent="0.25">
      <c r="A4104">
        <v>15772030</v>
      </c>
      <c r="B4104">
        <v>662</v>
      </c>
      <c r="C4104" t="s">
        <v>16</v>
      </c>
      <c r="D4104" t="s">
        <v>74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 t="s">
        <v>20</v>
      </c>
      <c r="N4104" t="s">
        <v>62</v>
      </c>
      <c r="O4104" t="s">
        <v>63</v>
      </c>
      <c r="P4104" t="s">
        <v>75</v>
      </c>
      <c r="Q4104" t="s">
        <v>67</v>
      </c>
    </row>
    <row r="4105" spans="1:17" x14ac:dyDescent="0.25">
      <c r="A4105">
        <v>15693337</v>
      </c>
      <c r="B4105">
        <v>683</v>
      </c>
      <c r="C4105" t="s">
        <v>16</v>
      </c>
      <c r="D4105" t="s">
        <v>74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 t="s">
        <v>21</v>
      </c>
      <c r="N4105" t="s">
        <v>71</v>
      </c>
      <c r="O4105" t="s">
        <v>73</v>
      </c>
      <c r="P4105" t="s">
        <v>64</v>
      </c>
      <c r="Q4105" t="s">
        <v>67</v>
      </c>
    </row>
    <row r="4106" spans="1:17" x14ac:dyDescent="0.25">
      <c r="A4106">
        <v>15676571</v>
      </c>
      <c r="B4106">
        <v>850</v>
      </c>
      <c r="C4106" t="s">
        <v>14</v>
      </c>
      <c r="D4106" t="s">
        <v>74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 t="s">
        <v>22</v>
      </c>
      <c r="N4106" t="s">
        <v>72</v>
      </c>
      <c r="O4106" t="s">
        <v>63</v>
      </c>
      <c r="P4106" t="s">
        <v>70</v>
      </c>
      <c r="Q4106" t="s">
        <v>65</v>
      </c>
    </row>
    <row r="4107" spans="1:17" x14ac:dyDescent="0.25">
      <c r="A4107">
        <v>15701392</v>
      </c>
      <c r="B4107">
        <v>815</v>
      </c>
      <c r="C4107" t="s">
        <v>16</v>
      </c>
      <c r="D4107" t="s">
        <v>74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 t="s">
        <v>19</v>
      </c>
      <c r="N4107" t="s">
        <v>72</v>
      </c>
      <c r="O4107" t="s">
        <v>63</v>
      </c>
      <c r="P4107" t="s">
        <v>70</v>
      </c>
      <c r="Q4107" t="s">
        <v>67</v>
      </c>
    </row>
    <row r="4108" spans="1:17" x14ac:dyDescent="0.25">
      <c r="A4108">
        <v>15741092</v>
      </c>
      <c r="B4108">
        <v>671</v>
      </c>
      <c r="C4108" t="s">
        <v>16</v>
      </c>
      <c r="D4108" t="s">
        <v>74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  <c r="M4108" t="s">
        <v>20</v>
      </c>
      <c r="N4108" t="s">
        <v>71</v>
      </c>
      <c r="O4108" t="s">
        <v>69</v>
      </c>
      <c r="P4108" t="s">
        <v>76</v>
      </c>
      <c r="Q4108" t="s">
        <v>67</v>
      </c>
    </row>
    <row r="4109" spans="1:17" x14ac:dyDescent="0.25">
      <c r="A4109">
        <v>15643865</v>
      </c>
      <c r="B4109">
        <v>601</v>
      </c>
      <c r="C4109" t="s">
        <v>14</v>
      </c>
      <c r="D4109" t="s">
        <v>61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  <c r="M4109" t="s">
        <v>21</v>
      </c>
      <c r="N4109" t="s">
        <v>62</v>
      </c>
      <c r="O4109" t="s">
        <v>66</v>
      </c>
      <c r="P4109" t="s">
        <v>75</v>
      </c>
      <c r="Q4109" t="s">
        <v>65</v>
      </c>
    </row>
    <row r="4110" spans="1:17" x14ac:dyDescent="0.25">
      <c r="A4110">
        <v>15769389</v>
      </c>
      <c r="B4110">
        <v>709</v>
      </c>
      <c r="C4110" t="s">
        <v>15</v>
      </c>
      <c r="D4110" t="s">
        <v>61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 t="s">
        <v>20</v>
      </c>
      <c r="N4110" t="s">
        <v>71</v>
      </c>
      <c r="O4110" t="s">
        <v>73</v>
      </c>
      <c r="P4110" t="s">
        <v>76</v>
      </c>
      <c r="Q4110" t="s">
        <v>67</v>
      </c>
    </row>
    <row r="4111" spans="1:17" x14ac:dyDescent="0.25">
      <c r="A4111">
        <v>15807768</v>
      </c>
      <c r="B4111">
        <v>702</v>
      </c>
      <c r="C4111" t="s">
        <v>15</v>
      </c>
      <c r="D4111" t="s">
        <v>74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  <c r="M4111" t="s">
        <v>19</v>
      </c>
      <c r="N4111" t="s">
        <v>71</v>
      </c>
      <c r="O4111" t="s">
        <v>73</v>
      </c>
      <c r="P4111" t="s">
        <v>64</v>
      </c>
      <c r="Q4111" t="s">
        <v>67</v>
      </c>
    </row>
    <row r="4112" spans="1:17" x14ac:dyDescent="0.25">
      <c r="A4112">
        <v>15801630</v>
      </c>
      <c r="B4112">
        <v>558</v>
      </c>
      <c r="C4112" t="s">
        <v>14</v>
      </c>
      <c r="D4112" t="s">
        <v>74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 t="s">
        <v>21</v>
      </c>
      <c r="N4112" t="s">
        <v>68</v>
      </c>
      <c r="O4112" t="s">
        <v>63</v>
      </c>
      <c r="P4112" t="s">
        <v>70</v>
      </c>
      <c r="Q4112" t="s">
        <v>67</v>
      </c>
    </row>
    <row r="4113" spans="1:17" x14ac:dyDescent="0.25">
      <c r="A4113">
        <v>15705034</v>
      </c>
      <c r="B4113">
        <v>691</v>
      </c>
      <c r="C4113" t="s">
        <v>16</v>
      </c>
      <c r="D4113" t="s">
        <v>74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  <c r="M4113" t="s">
        <v>21</v>
      </c>
      <c r="N4113" t="s">
        <v>71</v>
      </c>
      <c r="O4113" t="s">
        <v>63</v>
      </c>
      <c r="P4113" t="s">
        <v>64</v>
      </c>
      <c r="Q4113" t="s">
        <v>67</v>
      </c>
    </row>
    <row r="4114" spans="1:17" x14ac:dyDescent="0.25">
      <c r="A4114">
        <v>15763107</v>
      </c>
      <c r="B4114">
        <v>700</v>
      </c>
      <c r="C4114" t="s">
        <v>14</v>
      </c>
      <c r="D4114" t="s">
        <v>61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 t="s">
        <v>20</v>
      </c>
      <c r="N4114" t="s">
        <v>71</v>
      </c>
      <c r="O4114" t="s">
        <v>63</v>
      </c>
      <c r="P4114" t="s">
        <v>76</v>
      </c>
      <c r="Q4114" t="s">
        <v>67</v>
      </c>
    </row>
    <row r="4115" spans="1:17" x14ac:dyDescent="0.25">
      <c r="A4115">
        <v>15667085</v>
      </c>
      <c r="B4115">
        <v>667</v>
      </c>
      <c r="C4115" t="s">
        <v>14</v>
      </c>
      <c r="D4115" t="s">
        <v>74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 t="s">
        <v>20</v>
      </c>
      <c r="N4115" t="s">
        <v>62</v>
      </c>
      <c r="O4115" t="s">
        <v>63</v>
      </c>
      <c r="P4115" t="s">
        <v>75</v>
      </c>
      <c r="Q4115" t="s">
        <v>67</v>
      </c>
    </row>
    <row r="4116" spans="1:17" x14ac:dyDescent="0.25">
      <c r="A4116">
        <v>15647008</v>
      </c>
      <c r="B4116">
        <v>624</v>
      </c>
      <c r="C4116" t="s">
        <v>15</v>
      </c>
      <c r="D4116" t="s">
        <v>74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 t="s">
        <v>22</v>
      </c>
      <c r="N4116" t="s">
        <v>62</v>
      </c>
      <c r="O4116" t="s">
        <v>73</v>
      </c>
      <c r="P4116" t="s">
        <v>75</v>
      </c>
      <c r="Q4116" t="s">
        <v>65</v>
      </c>
    </row>
    <row r="4117" spans="1:17" x14ac:dyDescent="0.25">
      <c r="A4117">
        <v>15584505</v>
      </c>
      <c r="B4117">
        <v>580</v>
      </c>
      <c r="C4117" t="s">
        <v>14</v>
      </c>
      <c r="D4117" t="s">
        <v>61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 t="s">
        <v>19</v>
      </c>
      <c r="N4117" t="s">
        <v>62</v>
      </c>
      <c r="O4117" t="s">
        <v>73</v>
      </c>
      <c r="P4117" t="s">
        <v>75</v>
      </c>
      <c r="Q4117" t="s">
        <v>67</v>
      </c>
    </row>
    <row r="4118" spans="1:17" x14ac:dyDescent="0.25">
      <c r="A4118">
        <v>15748068</v>
      </c>
      <c r="B4118">
        <v>571</v>
      </c>
      <c r="C4118" t="s">
        <v>16</v>
      </c>
      <c r="D4118" t="s">
        <v>61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 t="s">
        <v>20</v>
      </c>
      <c r="N4118" t="s">
        <v>68</v>
      </c>
      <c r="O4118" t="s">
        <v>63</v>
      </c>
      <c r="P4118" t="s">
        <v>75</v>
      </c>
      <c r="Q4118" t="s">
        <v>67</v>
      </c>
    </row>
    <row r="4119" spans="1:17" x14ac:dyDescent="0.25">
      <c r="A4119">
        <v>15663964</v>
      </c>
      <c r="B4119">
        <v>561</v>
      </c>
      <c r="C4119" t="s">
        <v>14</v>
      </c>
      <c r="D4119" t="s">
        <v>74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 t="s">
        <v>20</v>
      </c>
      <c r="N4119" t="s">
        <v>68</v>
      </c>
      <c r="O4119" t="s">
        <v>63</v>
      </c>
      <c r="P4119" t="s">
        <v>75</v>
      </c>
      <c r="Q4119" t="s">
        <v>67</v>
      </c>
    </row>
    <row r="4120" spans="1:17" x14ac:dyDescent="0.25">
      <c r="A4120">
        <v>15782311</v>
      </c>
      <c r="B4120">
        <v>529</v>
      </c>
      <c r="C4120" t="s">
        <v>14</v>
      </c>
      <c r="D4120" t="s">
        <v>74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 t="s">
        <v>19</v>
      </c>
      <c r="N4120" t="s">
        <v>68</v>
      </c>
      <c r="O4120" t="s">
        <v>63</v>
      </c>
      <c r="P4120" t="s">
        <v>76</v>
      </c>
      <c r="Q4120" t="s">
        <v>67</v>
      </c>
    </row>
    <row r="4121" spans="1:17" x14ac:dyDescent="0.25">
      <c r="A4121">
        <v>15588197</v>
      </c>
      <c r="B4121">
        <v>670</v>
      </c>
      <c r="C4121" t="s">
        <v>14</v>
      </c>
      <c r="D4121" t="s">
        <v>74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 t="s">
        <v>20</v>
      </c>
      <c r="N4121" t="s">
        <v>71</v>
      </c>
      <c r="O4121" t="s">
        <v>63</v>
      </c>
      <c r="P4121" t="s">
        <v>70</v>
      </c>
      <c r="Q4121" t="s">
        <v>67</v>
      </c>
    </row>
    <row r="4122" spans="1:17" x14ac:dyDescent="0.25">
      <c r="A4122">
        <v>15610105</v>
      </c>
      <c r="B4122">
        <v>666</v>
      </c>
      <c r="C4122" t="s">
        <v>15</v>
      </c>
      <c r="D4122" t="s">
        <v>61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 t="s">
        <v>19</v>
      </c>
      <c r="N4122" t="s">
        <v>62</v>
      </c>
      <c r="O4122" t="s">
        <v>73</v>
      </c>
      <c r="P4122" t="s">
        <v>64</v>
      </c>
      <c r="Q4122" t="s">
        <v>67</v>
      </c>
    </row>
    <row r="4123" spans="1:17" x14ac:dyDescent="0.25">
      <c r="A4123">
        <v>15606133</v>
      </c>
      <c r="B4123">
        <v>628</v>
      </c>
      <c r="C4123" t="s">
        <v>16</v>
      </c>
      <c r="D4123" t="s">
        <v>74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 t="s">
        <v>21</v>
      </c>
      <c r="N4123" t="s">
        <v>62</v>
      </c>
      <c r="O4123" t="s">
        <v>63</v>
      </c>
      <c r="P4123" t="s">
        <v>70</v>
      </c>
      <c r="Q4123" t="s">
        <v>67</v>
      </c>
    </row>
    <row r="4124" spans="1:17" x14ac:dyDescent="0.25">
      <c r="A4124">
        <v>15599403</v>
      </c>
      <c r="B4124">
        <v>577</v>
      </c>
      <c r="C4124" t="s">
        <v>14</v>
      </c>
      <c r="D4124" t="s">
        <v>74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 t="s">
        <v>23</v>
      </c>
      <c r="N4124" t="s">
        <v>68</v>
      </c>
      <c r="O4124" t="s">
        <v>73</v>
      </c>
      <c r="P4124" t="s">
        <v>76</v>
      </c>
      <c r="Q4124" t="s">
        <v>67</v>
      </c>
    </row>
    <row r="4125" spans="1:17" x14ac:dyDescent="0.25">
      <c r="A4125">
        <v>15648225</v>
      </c>
      <c r="B4125">
        <v>652</v>
      </c>
      <c r="C4125" t="s">
        <v>16</v>
      </c>
      <c r="D4125" t="s">
        <v>61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 t="s">
        <v>20</v>
      </c>
      <c r="N4125" t="s">
        <v>62</v>
      </c>
      <c r="O4125" t="s">
        <v>73</v>
      </c>
      <c r="P4125" t="s">
        <v>64</v>
      </c>
      <c r="Q4125" t="s">
        <v>67</v>
      </c>
    </row>
    <row r="4126" spans="1:17" x14ac:dyDescent="0.25">
      <c r="A4126">
        <v>15608406</v>
      </c>
      <c r="B4126">
        <v>678</v>
      </c>
      <c r="C4126" t="s">
        <v>14</v>
      </c>
      <c r="D4126" t="s">
        <v>74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 t="s">
        <v>19</v>
      </c>
      <c r="N4126" t="s">
        <v>71</v>
      </c>
      <c r="O4126" t="s">
        <v>73</v>
      </c>
      <c r="P4126" t="s">
        <v>75</v>
      </c>
      <c r="Q4126" t="s">
        <v>65</v>
      </c>
    </row>
    <row r="4127" spans="1:17" x14ac:dyDescent="0.25">
      <c r="A4127">
        <v>15633378</v>
      </c>
      <c r="B4127">
        <v>692</v>
      </c>
      <c r="C4127" t="s">
        <v>16</v>
      </c>
      <c r="D4127" t="s">
        <v>61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 t="s">
        <v>21</v>
      </c>
      <c r="N4127" t="s">
        <v>71</v>
      </c>
      <c r="O4127" t="s">
        <v>63</v>
      </c>
      <c r="P4127" t="s">
        <v>76</v>
      </c>
      <c r="Q4127" t="s">
        <v>67</v>
      </c>
    </row>
    <row r="4128" spans="1:17" x14ac:dyDescent="0.25">
      <c r="A4128">
        <v>15664759</v>
      </c>
      <c r="B4128">
        <v>675</v>
      </c>
      <c r="C4128" t="s">
        <v>16</v>
      </c>
      <c r="D4128" t="s">
        <v>74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 t="s">
        <v>20</v>
      </c>
      <c r="N4128" t="s">
        <v>71</v>
      </c>
      <c r="O4128" t="s">
        <v>63</v>
      </c>
      <c r="P4128" t="s">
        <v>76</v>
      </c>
      <c r="Q4128" t="s">
        <v>67</v>
      </c>
    </row>
    <row r="4129" spans="1:17" x14ac:dyDescent="0.25">
      <c r="A4129">
        <v>15625545</v>
      </c>
      <c r="B4129">
        <v>712</v>
      </c>
      <c r="C4129" t="s">
        <v>16</v>
      </c>
      <c r="D4129" t="s">
        <v>74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 t="s">
        <v>22</v>
      </c>
      <c r="N4129" t="s">
        <v>71</v>
      </c>
      <c r="O4129" t="s">
        <v>63</v>
      </c>
      <c r="P4129" t="s">
        <v>76</v>
      </c>
      <c r="Q4129" t="s">
        <v>65</v>
      </c>
    </row>
    <row r="4130" spans="1:17" x14ac:dyDescent="0.25">
      <c r="A4130">
        <v>15772148</v>
      </c>
      <c r="B4130">
        <v>639</v>
      </c>
      <c r="C4130" t="s">
        <v>15</v>
      </c>
      <c r="D4130" t="s">
        <v>61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 t="s">
        <v>20</v>
      </c>
      <c r="N4130" t="s">
        <v>62</v>
      </c>
      <c r="O4130" t="s">
        <v>69</v>
      </c>
      <c r="P4130" t="s">
        <v>75</v>
      </c>
      <c r="Q4130" t="s">
        <v>67</v>
      </c>
    </row>
    <row r="4131" spans="1:17" x14ac:dyDescent="0.25">
      <c r="A4131">
        <v>15810829</v>
      </c>
      <c r="B4131">
        <v>618</v>
      </c>
      <c r="C4131" t="s">
        <v>14</v>
      </c>
      <c r="D4131" t="s">
        <v>74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 t="s">
        <v>21</v>
      </c>
      <c r="N4131" t="s">
        <v>62</v>
      </c>
      <c r="O4131" t="s">
        <v>63</v>
      </c>
      <c r="P4131" t="s">
        <v>70</v>
      </c>
      <c r="Q4131" t="s">
        <v>65</v>
      </c>
    </row>
    <row r="4132" spans="1:17" x14ac:dyDescent="0.25">
      <c r="A4132">
        <v>15731669</v>
      </c>
      <c r="B4132">
        <v>554</v>
      </c>
      <c r="C4132" t="s">
        <v>14</v>
      </c>
      <c r="D4132" t="s">
        <v>74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 t="s">
        <v>20</v>
      </c>
      <c r="N4132" t="s">
        <v>68</v>
      </c>
      <c r="O4132" t="s">
        <v>73</v>
      </c>
      <c r="P4132" t="s">
        <v>64</v>
      </c>
      <c r="Q4132" t="s">
        <v>67</v>
      </c>
    </row>
    <row r="4133" spans="1:17" x14ac:dyDescent="0.25">
      <c r="A4133">
        <v>15738634</v>
      </c>
      <c r="B4133">
        <v>533</v>
      </c>
      <c r="C4133" t="s">
        <v>14</v>
      </c>
      <c r="D4133" t="s">
        <v>74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 t="s">
        <v>21</v>
      </c>
      <c r="N4133" t="s">
        <v>68</v>
      </c>
      <c r="O4133" t="s">
        <v>66</v>
      </c>
      <c r="P4133" t="s">
        <v>76</v>
      </c>
      <c r="Q4133" t="s">
        <v>67</v>
      </c>
    </row>
    <row r="4134" spans="1:17" x14ac:dyDescent="0.25">
      <c r="A4134">
        <v>15737571</v>
      </c>
      <c r="B4134">
        <v>540</v>
      </c>
      <c r="C4134" t="s">
        <v>16</v>
      </c>
      <c r="D4134" t="s">
        <v>61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  <c r="M4134" t="s">
        <v>19</v>
      </c>
      <c r="N4134" t="s">
        <v>68</v>
      </c>
      <c r="O4134" t="s">
        <v>66</v>
      </c>
      <c r="P4134" t="s">
        <v>70</v>
      </c>
      <c r="Q4134" t="s">
        <v>67</v>
      </c>
    </row>
    <row r="4135" spans="1:17" x14ac:dyDescent="0.25">
      <c r="A4135">
        <v>15667602</v>
      </c>
      <c r="B4135">
        <v>704</v>
      </c>
      <c r="C4135" t="s">
        <v>16</v>
      </c>
      <c r="D4135" t="s">
        <v>74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  <c r="M4135" t="s">
        <v>20</v>
      </c>
      <c r="N4135" t="s">
        <v>71</v>
      </c>
      <c r="O4135" t="s">
        <v>63</v>
      </c>
      <c r="P4135" t="s">
        <v>75</v>
      </c>
      <c r="Q4135" t="s">
        <v>67</v>
      </c>
    </row>
    <row r="4136" spans="1:17" x14ac:dyDescent="0.25">
      <c r="A4136">
        <v>15684147</v>
      </c>
      <c r="B4136">
        <v>678</v>
      </c>
      <c r="C4136" t="s">
        <v>14</v>
      </c>
      <c r="D4136" t="s">
        <v>74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 t="s">
        <v>21</v>
      </c>
      <c r="N4136" t="s">
        <v>71</v>
      </c>
      <c r="O4136" t="s">
        <v>73</v>
      </c>
      <c r="P4136" t="s">
        <v>75</v>
      </c>
      <c r="Q4136" t="s">
        <v>67</v>
      </c>
    </row>
    <row r="4137" spans="1:17" x14ac:dyDescent="0.25">
      <c r="A4137">
        <v>15789874</v>
      </c>
      <c r="B4137">
        <v>712</v>
      </c>
      <c r="C4137" t="s">
        <v>14</v>
      </c>
      <c r="D4137" t="s">
        <v>61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 t="s">
        <v>19</v>
      </c>
      <c r="N4137" t="s">
        <v>71</v>
      </c>
      <c r="O4137" t="s">
        <v>66</v>
      </c>
      <c r="P4137" t="s">
        <v>75</v>
      </c>
      <c r="Q4137" t="s">
        <v>67</v>
      </c>
    </row>
    <row r="4138" spans="1:17" x14ac:dyDescent="0.25">
      <c r="A4138">
        <v>15757952</v>
      </c>
      <c r="B4138">
        <v>651</v>
      </c>
      <c r="C4138" t="s">
        <v>14</v>
      </c>
      <c r="D4138" t="s">
        <v>74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 t="s">
        <v>21</v>
      </c>
      <c r="N4138" t="s">
        <v>62</v>
      </c>
      <c r="O4138" t="s">
        <v>63</v>
      </c>
      <c r="P4138" t="s">
        <v>64</v>
      </c>
      <c r="Q4138" t="s">
        <v>65</v>
      </c>
    </row>
    <row r="4139" spans="1:17" x14ac:dyDescent="0.25">
      <c r="A4139">
        <v>15698732</v>
      </c>
      <c r="B4139">
        <v>789</v>
      </c>
      <c r="C4139" t="s">
        <v>15</v>
      </c>
      <c r="D4139" t="s">
        <v>74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 t="s">
        <v>22</v>
      </c>
      <c r="N4139" t="s">
        <v>77</v>
      </c>
      <c r="O4139" t="s">
        <v>73</v>
      </c>
      <c r="P4139" t="s">
        <v>75</v>
      </c>
      <c r="Q4139" t="s">
        <v>67</v>
      </c>
    </row>
    <row r="4140" spans="1:17" x14ac:dyDescent="0.25">
      <c r="A4140">
        <v>15714355</v>
      </c>
      <c r="B4140">
        <v>775</v>
      </c>
      <c r="C4140" t="s">
        <v>15</v>
      </c>
      <c r="D4140" t="s">
        <v>74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 t="s">
        <v>20</v>
      </c>
      <c r="N4140" t="s">
        <v>77</v>
      </c>
      <c r="O4140" t="s">
        <v>73</v>
      </c>
      <c r="P4140" t="s">
        <v>70</v>
      </c>
      <c r="Q4140" t="s">
        <v>67</v>
      </c>
    </row>
    <row r="4141" spans="1:17" x14ac:dyDescent="0.25">
      <c r="A4141">
        <v>15599090</v>
      </c>
      <c r="B4141">
        <v>564</v>
      </c>
      <c r="C4141" t="s">
        <v>15</v>
      </c>
      <c r="D4141" t="s">
        <v>74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 t="s">
        <v>21</v>
      </c>
      <c r="N4141" t="s">
        <v>68</v>
      </c>
      <c r="O4141" t="s">
        <v>73</v>
      </c>
      <c r="P4141" t="s">
        <v>70</v>
      </c>
      <c r="Q4141" t="s">
        <v>67</v>
      </c>
    </row>
    <row r="4142" spans="1:17" x14ac:dyDescent="0.25">
      <c r="A4142">
        <v>15762048</v>
      </c>
      <c r="B4142">
        <v>841</v>
      </c>
      <c r="C4142" t="s">
        <v>15</v>
      </c>
      <c r="D4142" t="s">
        <v>61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 t="s">
        <v>20</v>
      </c>
      <c r="N4142" t="s">
        <v>72</v>
      </c>
      <c r="O4142" t="s">
        <v>69</v>
      </c>
      <c r="P4142" t="s">
        <v>70</v>
      </c>
      <c r="Q4142" t="s">
        <v>67</v>
      </c>
    </row>
    <row r="4143" spans="1:17" x14ac:dyDescent="0.25">
      <c r="A4143">
        <v>15790596</v>
      </c>
      <c r="B4143">
        <v>850</v>
      </c>
      <c r="C4143" t="s">
        <v>16</v>
      </c>
      <c r="D4143" t="s">
        <v>74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  <c r="M4143" t="s">
        <v>20</v>
      </c>
      <c r="N4143" t="s">
        <v>72</v>
      </c>
      <c r="O4143" t="s">
        <v>73</v>
      </c>
      <c r="P4143" t="s">
        <v>64</v>
      </c>
      <c r="Q4143" t="s">
        <v>67</v>
      </c>
    </row>
    <row r="4144" spans="1:17" x14ac:dyDescent="0.25">
      <c r="A4144">
        <v>15609623</v>
      </c>
      <c r="B4144">
        <v>637</v>
      </c>
      <c r="C4144" t="s">
        <v>14</v>
      </c>
      <c r="D4144" t="s">
        <v>61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 t="s">
        <v>23</v>
      </c>
      <c r="N4144" t="s">
        <v>62</v>
      </c>
      <c r="O4144" t="s">
        <v>63</v>
      </c>
      <c r="P4144" t="s">
        <v>75</v>
      </c>
      <c r="Q4144" t="s">
        <v>65</v>
      </c>
    </row>
    <row r="4145" spans="1:17" x14ac:dyDescent="0.25">
      <c r="A4145">
        <v>15711901</v>
      </c>
      <c r="B4145">
        <v>500</v>
      </c>
      <c r="C4145" t="s">
        <v>14</v>
      </c>
      <c r="D4145" t="s">
        <v>74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 t="s">
        <v>21</v>
      </c>
      <c r="N4145" t="s">
        <v>68</v>
      </c>
      <c r="O4145" t="s">
        <v>73</v>
      </c>
      <c r="P4145" t="s">
        <v>64</v>
      </c>
      <c r="Q4145" t="s">
        <v>67</v>
      </c>
    </row>
    <row r="4146" spans="1:17" x14ac:dyDescent="0.25">
      <c r="A4146">
        <v>15779809</v>
      </c>
      <c r="B4146">
        <v>655</v>
      </c>
      <c r="C4146" t="s">
        <v>14</v>
      </c>
      <c r="D4146" t="s">
        <v>74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 t="s">
        <v>21</v>
      </c>
      <c r="N4146" t="s">
        <v>62</v>
      </c>
      <c r="O4146" t="s">
        <v>66</v>
      </c>
      <c r="P4146" t="s">
        <v>70</v>
      </c>
      <c r="Q4146" t="s">
        <v>67</v>
      </c>
    </row>
    <row r="4147" spans="1:17" x14ac:dyDescent="0.25">
      <c r="A4147">
        <v>15729018</v>
      </c>
      <c r="B4147">
        <v>666</v>
      </c>
      <c r="C4147" t="s">
        <v>14</v>
      </c>
      <c r="D4147" t="s">
        <v>61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 t="s">
        <v>20</v>
      </c>
      <c r="N4147" t="s">
        <v>62</v>
      </c>
      <c r="O4147" t="s">
        <v>73</v>
      </c>
      <c r="P4147" t="s">
        <v>64</v>
      </c>
      <c r="Q4147" t="s">
        <v>67</v>
      </c>
    </row>
    <row r="4148" spans="1:17" x14ac:dyDescent="0.25">
      <c r="A4148">
        <v>15698246</v>
      </c>
      <c r="B4148">
        <v>658</v>
      </c>
      <c r="C4148" t="s">
        <v>14</v>
      </c>
      <c r="D4148" t="s">
        <v>61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  <c r="M4148" t="s">
        <v>19</v>
      </c>
      <c r="N4148" t="s">
        <v>62</v>
      </c>
      <c r="O4148" t="s">
        <v>63</v>
      </c>
      <c r="P4148" t="s">
        <v>64</v>
      </c>
      <c r="Q4148" t="s">
        <v>67</v>
      </c>
    </row>
    <row r="4149" spans="1:17" x14ac:dyDescent="0.25">
      <c r="A4149">
        <v>15712409</v>
      </c>
      <c r="B4149">
        <v>749</v>
      </c>
      <c r="C4149" t="s">
        <v>15</v>
      </c>
      <c r="D4149" t="s">
        <v>74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 t="s">
        <v>23</v>
      </c>
      <c r="N4149" t="s">
        <v>77</v>
      </c>
      <c r="O4149" t="s">
        <v>69</v>
      </c>
      <c r="P4149" t="s">
        <v>70</v>
      </c>
      <c r="Q4149" t="s">
        <v>67</v>
      </c>
    </row>
    <row r="4150" spans="1:17" x14ac:dyDescent="0.25">
      <c r="A4150">
        <v>15758306</v>
      </c>
      <c r="B4150">
        <v>654</v>
      </c>
      <c r="C4150" t="s">
        <v>14</v>
      </c>
      <c r="D4150" t="s">
        <v>74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 t="s">
        <v>20</v>
      </c>
      <c r="N4150" t="s">
        <v>62</v>
      </c>
      <c r="O4150" t="s">
        <v>63</v>
      </c>
      <c r="P4150" t="s">
        <v>70</v>
      </c>
      <c r="Q4150" t="s">
        <v>67</v>
      </c>
    </row>
    <row r="4151" spans="1:17" x14ac:dyDescent="0.25">
      <c r="A4151">
        <v>15621435</v>
      </c>
      <c r="B4151">
        <v>623</v>
      </c>
      <c r="C4151" t="s">
        <v>14</v>
      </c>
      <c r="D4151" t="s">
        <v>61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 t="s">
        <v>20</v>
      </c>
      <c r="N4151" t="s">
        <v>62</v>
      </c>
      <c r="O4151" t="s">
        <v>69</v>
      </c>
      <c r="P4151" t="s">
        <v>64</v>
      </c>
      <c r="Q4151" t="s">
        <v>67</v>
      </c>
    </row>
    <row r="4152" spans="1:17" x14ac:dyDescent="0.25">
      <c r="A4152">
        <v>15566295</v>
      </c>
      <c r="B4152">
        <v>761</v>
      </c>
      <c r="C4152" t="s">
        <v>14</v>
      </c>
      <c r="D4152" t="s">
        <v>61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 t="s">
        <v>20</v>
      </c>
      <c r="N4152" t="s">
        <v>77</v>
      </c>
      <c r="O4152" t="s">
        <v>73</v>
      </c>
      <c r="P4152" t="s">
        <v>70</v>
      </c>
      <c r="Q4152" t="s">
        <v>67</v>
      </c>
    </row>
    <row r="4153" spans="1:17" x14ac:dyDescent="0.25">
      <c r="A4153">
        <v>15569098</v>
      </c>
      <c r="B4153">
        <v>627</v>
      </c>
      <c r="C4153" t="s">
        <v>14</v>
      </c>
      <c r="D4153" t="s">
        <v>74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  <c r="M4153" t="s">
        <v>21</v>
      </c>
      <c r="N4153" t="s">
        <v>62</v>
      </c>
      <c r="O4153" t="s">
        <v>69</v>
      </c>
      <c r="P4153" t="s">
        <v>70</v>
      </c>
      <c r="Q4153" t="s">
        <v>65</v>
      </c>
    </row>
    <row r="4154" spans="1:17" x14ac:dyDescent="0.25">
      <c r="A4154">
        <v>15662532</v>
      </c>
      <c r="B4154">
        <v>757</v>
      </c>
      <c r="C4154" t="s">
        <v>15</v>
      </c>
      <c r="D4154" t="s">
        <v>74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 t="s">
        <v>20</v>
      </c>
      <c r="N4154" t="s">
        <v>77</v>
      </c>
      <c r="O4154" t="s">
        <v>73</v>
      </c>
      <c r="P4154" t="s">
        <v>70</v>
      </c>
      <c r="Q4154" t="s">
        <v>67</v>
      </c>
    </row>
    <row r="4155" spans="1:17" x14ac:dyDescent="0.25">
      <c r="A4155">
        <v>15664001</v>
      </c>
      <c r="B4155">
        <v>695</v>
      </c>
      <c r="C4155" t="s">
        <v>15</v>
      </c>
      <c r="D4155" t="s">
        <v>61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  <c r="M4155" t="s">
        <v>22</v>
      </c>
      <c r="N4155" t="s">
        <v>71</v>
      </c>
      <c r="O4155" t="s">
        <v>66</v>
      </c>
      <c r="P4155" t="s">
        <v>70</v>
      </c>
      <c r="Q4155" t="s">
        <v>65</v>
      </c>
    </row>
    <row r="4156" spans="1:17" x14ac:dyDescent="0.25">
      <c r="A4156">
        <v>15703437</v>
      </c>
      <c r="B4156">
        <v>726</v>
      </c>
      <c r="C4156" t="s">
        <v>14</v>
      </c>
      <c r="D4156" t="s">
        <v>74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 t="s">
        <v>20</v>
      </c>
      <c r="N4156" t="s">
        <v>71</v>
      </c>
      <c r="O4156" t="s">
        <v>63</v>
      </c>
      <c r="P4156" t="s">
        <v>75</v>
      </c>
      <c r="Q4156" t="s">
        <v>67</v>
      </c>
    </row>
    <row r="4157" spans="1:17" x14ac:dyDescent="0.25">
      <c r="A4157">
        <v>15708003</v>
      </c>
      <c r="B4157">
        <v>587</v>
      </c>
      <c r="C4157" t="s">
        <v>16</v>
      </c>
      <c r="D4157" t="s">
        <v>74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 t="s">
        <v>21</v>
      </c>
      <c r="N4157" t="s">
        <v>62</v>
      </c>
      <c r="O4157" t="s">
        <v>66</v>
      </c>
      <c r="P4157" t="s">
        <v>70</v>
      </c>
      <c r="Q4157" t="s">
        <v>67</v>
      </c>
    </row>
    <row r="4158" spans="1:17" x14ac:dyDescent="0.25">
      <c r="A4158">
        <v>15599452</v>
      </c>
      <c r="B4158">
        <v>605</v>
      </c>
      <c r="C4158" t="s">
        <v>15</v>
      </c>
      <c r="D4158" t="s">
        <v>61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 t="s">
        <v>21</v>
      </c>
      <c r="N4158" t="s">
        <v>62</v>
      </c>
      <c r="O4158" t="s">
        <v>73</v>
      </c>
      <c r="P4158" t="s">
        <v>70</v>
      </c>
      <c r="Q4158" t="s">
        <v>67</v>
      </c>
    </row>
    <row r="4159" spans="1:17" x14ac:dyDescent="0.25">
      <c r="A4159">
        <v>15719793</v>
      </c>
      <c r="B4159">
        <v>850</v>
      </c>
      <c r="C4159" t="s">
        <v>16</v>
      </c>
      <c r="D4159" t="s">
        <v>74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 t="s">
        <v>23</v>
      </c>
      <c r="N4159" t="s">
        <v>72</v>
      </c>
      <c r="O4159" t="s">
        <v>63</v>
      </c>
      <c r="P4159" t="s">
        <v>75</v>
      </c>
      <c r="Q4159" t="s">
        <v>67</v>
      </c>
    </row>
    <row r="4160" spans="1:17" x14ac:dyDescent="0.25">
      <c r="A4160">
        <v>15771580</v>
      </c>
      <c r="B4160">
        <v>850</v>
      </c>
      <c r="C4160" t="s">
        <v>14</v>
      </c>
      <c r="D4160" t="s">
        <v>61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 t="s">
        <v>20</v>
      </c>
      <c r="N4160" t="s">
        <v>72</v>
      </c>
      <c r="O4160" t="s">
        <v>73</v>
      </c>
      <c r="P4160" t="s">
        <v>64</v>
      </c>
      <c r="Q4160" t="s">
        <v>67</v>
      </c>
    </row>
    <row r="4161" spans="1:17" x14ac:dyDescent="0.25">
      <c r="A4161">
        <v>15732268</v>
      </c>
      <c r="B4161">
        <v>751</v>
      </c>
      <c r="C4161" t="s">
        <v>14</v>
      </c>
      <c r="D4161" t="s">
        <v>74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  <c r="M4161" t="s">
        <v>19</v>
      </c>
      <c r="N4161" t="s">
        <v>77</v>
      </c>
      <c r="O4161" t="s">
        <v>69</v>
      </c>
      <c r="P4161" t="s">
        <v>75</v>
      </c>
      <c r="Q4161" t="s">
        <v>67</v>
      </c>
    </row>
    <row r="4162" spans="1:17" x14ac:dyDescent="0.25">
      <c r="A4162">
        <v>15722350</v>
      </c>
      <c r="B4162">
        <v>627</v>
      </c>
      <c r="C4162" t="s">
        <v>15</v>
      </c>
      <c r="D4162" t="s">
        <v>61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 t="s">
        <v>20</v>
      </c>
      <c r="N4162" t="s">
        <v>62</v>
      </c>
      <c r="O4162" t="s">
        <v>73</v>
      </c>
      <c r="P4162" t="s">
        <v>70</v>
      </c>
      <c r="Q4162" t="s">
        <v>67</v>
      </c>
    </row>
    <row r="4163" spans="1:17" x14ac:dyDescent="0.25">
      <c r="A4163">
        <v>15611371</v>
      </c>
      <c r="B4163">
        <v>736</v>
      </c>
      <c r="C4163" t="s">
        <v>14</v>
      </c>
      <c r="D4163" t="s">
        <v>74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 t="s">
        <v>21</v>
      </c>
      <c r="N4163" t="s">
        <v>71</v>
      </c>
      <c r="O4163" t="s">
        <v>69</v>
      </c>
      <c r="P4163" t="s">
        <v>75</v>
      </c>
      <c r="Q4163" t="s">
        <v>67</v>
      </c>
    </row>
    <row r="4164" spans="1:17" x14ac:dyDescent="0.25">
      <c r="A4164">
        <v>15673584</v>
      </c>
      <c r="B4164">
        <v>652</v>
      </c>
      <c r="C4164" t="s">
        <v>14</v>
      </c>
      <c r="D4164" t="s">
        <v>61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 t="s">
        <v>23</v>
      </c>
      <c r="N4164" t="s">
        <v>62</v>
      </c>
      <c r="O4164" t="s">
        <v>63</v>
      </c>
      <c r="P4164" t="s">
        <v>75</v>
      </c>
      <c r="Q4164" t="s">
        <v>67</v>
      </c>
    </row>
    <row r="4165" spans="1:17" x14ac:dyDescent="0.25">
      <c r="A4165">
        <v>15636396</v>
      </c>
      <c r="B4165">
        <v>627</v>
      </c>
      <c r="C4165" t="s">
        <v>14</v>
      </c>
      <c r="D4165" t="s">
        <v>61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 t="s">
        <v>20</v>
      </c>
      <c r="N4165" t="s">
        <v>62</v>
      </c>
      <c r="O4165" t="s">
        <v>63</v>
      </c>
      <c r="P4165" t="s">
        <v>70</v>
      </c>
      <c r="Q4165" t="s">
        <v>67</v>
      </c>
    </row>
    <row r="4166" spans="1:17" x14ac:dyDescent="0.25">
      <c r="A4166">
        <v>15706170</v>
      </c>
      <c r="B4166">
        <v>636</v>
      </c>
      <c r="C4166" t="s">
        <v>14</v>
      </c>
      <c r="D4166" t="s">
        <v>74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  <c r="M4166" t="s">
        <v>20</v>
      </c>
      <c r="N4166" t="s">
        <v>62</v>
      </c>
      <c r="O4166" t="s">
        <v>66</v>
      </c>
      <c r="P4166" t="s">
        <v>64</v>
      </c>
      <c r="Q4166" t="s">
        <v>67</v>
      </c>
    </row>
    <row r="4167" spans="1:17" x14ac:dyDescent="0.25">
      <c r="A4167">
        <v>15725478</v>
      </c>
      <c r="B4167">
        <v>775</v>
      </c>
      <c r="C4167" t="s">
        <v>14</v>
      </c>
      <c r="D4167" t="s">
        <v>74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 t="s">
        <v>23</v>
      </c>
      <c r="N4167" t="s">
        <v>77</v>
      </c>
      <c r="O4167" t="s">
        <v>63</v>
      </c>
      <c r="P4167" t="s">
        <v>70</v>
      </c>
      <c r="Q4167" t="s">
        <v>67</v>
      </c>
    </row>
    <row r="4168" spans="1:17" x14ac:dyDescent="0.25">
      <c r="A4168">
        <v>15654562</v>
      </c>
      <c r="B4168">
        <v>850</v>
      </c>
      <c r="C4168" t="s">
        <v>16</v>
      </c>
      <c r="D4168" t="s">
        <v>61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 t="s">
        <v>21</v>
      </c>
      <c r="N4168" t="s">
        <v>72</v>
      </c>
      <c r="O4168" t="s">
        <v>69</v>
      </c>
      <c r="P4168" t="s">
        <v>75</v>
      </c>
      <c r="Q4168" t="s">
        <v>65</v>
      </c>
    </row>
    <row r="4169" spans="1:17" x14ac:dyDescent="0.25">
      <c r="A4169">
        <v>15737509</v>
      </c>
      <c r="B4169">
        <v>850</v>
      </c>
      <c r="C4169" t="s">
        <v>16</v>
      </c>
      <c r="D4169" t="s">
        <v>74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  <c r="M4169" t="s">
        <v>20</v>
      </c>
      <c r="N4169" t="s">
        <v>72</v>
      </c>
      <c r="O4169" t="s">
        <v>69</v>
      </c>
      <c r="P4169" t="s">
        <v>70</v>
      </c>
      <c r="Q4169" t="s">
        <v>67</v>
      </c>
    </row>
    <row r="4170" spans="1:17" x14ac:dyDescent="0.25">
      <c r="A4170">
        <v>15690796</v>
      </c>
      <c r="B4170">
        <v>516</v>
      </c>
      <c r="C4170" t="s">
        <v>14</v>
      </c>
      <c r="D4170" t="s">
        <v>74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 t="s">
        <v>20</v>
      </c>
      <c r="N4170" t="s">
        <v>68</v>
      </c>
      <c r="O4170" t="s">
        <v>63</v>
      </c>
      <c r="P4170" t="s">
        <v>70</v>
      </c>
      <c r="Q4170" t="s">
        <v>67</v>
      </c>
    </row>
    <row r="4171" spans="1:17" x14ac:dyDescent="0.25">
      <c r="A4171">
        <v>15716728</v>
      </c>
      <c r="B4171">
        <v>513</v>
      </c>
      <c r="C4171" t="s">
        <v>16</v>
      </c>
      <c r="D4171" t="s">
        <v>61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 t="s">
        <v>21</v>
      </c>
      <c r="N4171" t="s">
        <v>68</v>
      </c>
      <c r="O4171" t="s">
        <v>63</v>
      </c>
      <c r="P4171" t="s">
        <v>76</v>
      </c>
      <c r="Q4171" t="s">
        <v>67</v>
      </c>
    </row>
    <row r="4172" spans="1:17" x14ac:dyDescent="0.25">
      <c r="A4172">
        <v>15605665</v>
      </c>
      <c r="B4172">
        <v>673</v>
      </c>
      <c r="C4172" t="s">
        <v>15</v>
      </c>
      <c r="D4172" t="s">
        <v>61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 t="s">
        <v>23</v>
      </c>
      <c r="N4172" t="s">
        <v>71</v>
      </c>
      <c r="O4172" t="s">
        <v>66</v>
      </c>
      <c r="P4172" t="s">
        <v>75</v>
      </c>
      <c r="Q4172" t="s">
        <v>67</v>
      </c>
    </row>
    <row r="4173" spans="1:17" x14ac:dyDescent="0.25">
      <c r="A4173">
        <v>15748481</v>
      </c>
      <c r="B4173">
        <v>564</v>
      </c>
      <c r="C4173" t="s">
        <v>14</v>
      </c>
      <c r="D4173" t="s">
        <v>61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 t="s">
        <v>19</v>
      </c>
      <c r="N4173" t="s">
        <v>68</v>
      </c>
      <c r="O4173" t="s">
        <v>63</v>
      </c>
      <c r="P4173" t="s">
        <v>70</v>
      </c>
      <c r="Q4173" t="s">
        <v>67</v>
      </c>
    </row>
    <row r="4174" spans="1:17" x14ac:dyDescent="0.25">
      <c r="A4174">
        <v>15757777</v>
      </c>
      <c r="B4174">
        <v>636</v>
      </c>
      <c r="C4174" t="s">
        <v>14</v>
      </c>
      <c r="D4174" t="s">
        <v>61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 t="s">
        <v>20</v>
      </c>
      <c r="N4174" t="s">
        <v>62</v>
      </c>
      <c r="O4174" t="s">
        <v>63</v>
      </c>
      <c r="P4174" t="s">
        <v>64</v>
      </c>
      <c r="Q4174" t="s">
        <v>67</v>
      </c>
    </row>
    <row r="4175" spans="1:17" x14ac:dyDescent="0.25">
      <c r="A4175">
        <v>15747808</v>
      </c>
      <c r="B4175">
        <v>712</v>
      </c>
      <c r="C4175" t="s">
        <v>14</v>
      </c>
      <c r="D4175" t="s">
        <v>74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 t="s">
        <v>19</v>
      </c>
      <c r="N4175" t="s">
        <v>71</v>
      </c>
      <c r="O4175" t="s">
        <v>73</v>
      </c>
      <c r="P4175" t="s">
        <v>75</v>
      </c>
      <c r="Q4175" t="s">
        <v>67</v>
      </c>
    </row>
    <row r="4176" spans="1:17" x14ac:dyDescent="0.25">
      <c r="A4176">
        <v>15810593</v>
      </c>
      <c r="B4176">
        <v>568</v>
      </c>
      <c r="C4176" t="s">
        <v>14</v>
      </c>
      <c r="D4176" t="s">
        <v>74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  <c r="M4176" t="s">
        <v>22</v>
      </c>
      <c r="N4176" t="s">
        <v>68</v>
      </c>
      <c r="O4176" t="s">
        <v>63</v>
      </c>
      <c r="P4176" t="s">
        <v>75</v>
      </c>
      <c r="Q4176" t="s">
        <v>67</v>
      </c>
    </row>
    <row r="4177" spans="1:17" x14ac:dyDescent="0.25">
      <c r="A4177">
        <v>15693376</v>
      </c>
      <c r="B4177">
        <v>741</v>
      </c>
      <c r="C4177" t="s">
        <v>16</v>
      </c>
      <c r="D4177" t="s">
        <v>74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 t="s">
        <v>21</v>
      </c>
      <c r="N4177" t="s">
        <v>77</v>
      </c>
      <c r="O4177" t="s">
        <v>63</v>
      </c>
      <c r="P4177" t="s">
        <v>64</v>
      </c>
      <c r="Q4177" t="s">
        <v>65</v>
      </c>
    </row>
    <row r="4178" spans="1:17" x14ac:dyDescent="0.25">
      <c r="A4178">
        <v>15579808</v>
      </c>
      <c r="B4178">
        <v>754</v>
      </c>
      <c r="C4178" t="s">
        <v>15</v>
      </c>
      <c r="D4178" t="s">
        <v>61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  <c r="M4178" t="s">
        <v>20</v>
      </c>
      <c r="N4178" t="s">
        <v>77</v>
      </c>
      <c r="O4178" t="s">
        <v>73</v>
      </c>
      <c r="P4178" t="s">
        <v>70</v>
      </c>
      <c r="Q4178" t="s">
        <v>67</v>
      </c>
    </row>
    <row r="4179" spans="1:17" x14ac:dyDescent="0.25">
      <c r="A4179">
        <v>15598275</v>
      </c>
      <c r="B4179">
        <v>709</v>
      </c>
      <c r="C4179" t="s">
        <v>14</v>
      </c>
      <c r="D4179" t="s">
        <v>61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 t="s">
        <v>20</v>
      </c>
      <c r="N4179" t="s">
        <v>71</v>
      </c>
      <c r="O4179" t="s">
        <v>63</v>
      </c>
      <c r="P4179" t="s">
        <v>70</v>
      </c>
      <c r="Q4179" t="s">
        <v>67</v>
      </c>
    </row>
    <row r="4180" spans="1:17" x14ac:dyDescent="0.25">
      <c r="A4180">
        <v>15737080</v>
      </c>
      <c r="B4180">
        <v>510</v>
      </c>
      <c r="C4180" t="s">
        <v>14</v>
      </c>
      <c r="D4180" t="s">
        <v>61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 t="s">
        <v>20</v>
      </c>
      <c r="N4180" t="s">
        <v>68</v>
      </c>
      <c r="O4180" t="s">
        <v>63</v>
      </c>
      <c r="P4180" t="s">
        <v>64</v>
      </c>
      <c r="Q4180" t="s">
        <v>67</v>
      </c>
    </row>
    <row r="4181" spans="1:17" x14ac:dyDescent="0.25">
      <c r="A4181">
        <v>15668580</v>
      </c>
      <c r="B4181">
        <v>716</v>
      </c>
      <c r="C4181" t="s">
        <v>16</v>
      </c>
      <c r="D4181" t="s">
        <v>74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 t="s">
        <v>20</v>
      </c>
      <c r="N4181" t="s">
        <v>71</v>
      </c>
      <c r="O4181" t="s">
        <v>63</v>
      </c>
      <c r="P4181" t="s">
        <v>64</v>
      </c>
      <c r="Q4181" t="s">
        <v>67</v>
      </c>
    </row>
    <row r="4182" spans="1:17" x14ac:dyDescent="0.25">
      <c r="A4182">
        <v>15569438</v>
      </c>
      <c r="B4182">
        <v>607</v>
      </c>
      <c r="C4182" t="s">
        <v>15</v>
      </c>
      <c r="D4182" t="s">
        <v>74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 t="s">
        <v>20</v>
      </c>
      <c r="N4182" t="s">
        <v>62</v>
      </c>
      <c r="O4182" t="s">
        <v>73</v>
      </c>
      <c r="P4182" t="s">
        <v>76</v>
      </c>
      <c r="Q4182" t="s">
        <v>67</v>
      </c>
    </row>
    <row r="4183" spans="1:17" x14ac:dyDescent="0.25">
      <c r="A4183">
        <v>15675842</v>
      </c>
      <c r="B4183">
        <v>656</v>
      </c>
      <c r="C4183" t="s">
        <v>16</v>
      </c>
      <c r="D4183" t="s">
        <v>74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 t="s">
        <v>19</v>
      </c>
      <c r="N4183" t="s">
        <v>62</v>
      </c>
      <c r="O4183" t="s">
        <v>73</v>
      </c>
      <c r="P4183" t="s">
        <v>75</v>
      </c>
      <c r="Q4183" t="s">
        <v>67</v>
      </c>
    </row>
    <row r="4184" spans="1:17" x14ac:dyDescent="0.25">
      <c r="A4184">
        <v>15577587</v>
      </c>
      <c r="B4184">
        <v>550</v>
      </c>
      <c r="C4184" t="s">
        <v>15</v>
      </c>
      <c r="D4184" t="s">
        <v>74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  <c r="M4184" t="s">
        <v>22</v>
      </c>
      <c r="N4184" t="s">
        <v>68</v>
      </c>
      <c r="O4184" t="s">
        <v>73</v>
      </c>
      <c r="P4184" t="s">
        <v>75</v>
      </c>
      <c r="Q4184" t="s">
        <v>65</v>
      </c>
    </row>
    <row r="4185" spans="1:17" x14ac:dyDescent="0.25">
      <c r="A4185">
        <v>15625592</v>
      </c>
      <c r="B4185">
        <v>486</v>
      </c>
      <c r="C4185" t="s">
        <v>14</v>
      </c>
      <c r="D4185" t="s">
        <v>74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 t="s">
        <v>19</v>
      </c>
      <c r="N4185" t="s">
        <v>68</v>
      </c>
      <c r="O4185" t="s">
        <v>63</v>
      </c>
      <c r="P4185" t="s">
        <v>64</v>
      </c>
      <c r="Q4185" t="s">
        <v>67</v>
      </c>
    </row>
    <row r="4186" spans="1:17" x14ac:dyDescent="0.25">
      <c r="A4186">
        <v>15635141</v>
      </c>
      <c r="B4186">
        <v>598</v>
      </c>
      <c r="C4186" t="s">
        <v>15</v>
      </c>
      <c r="D4186" t="s">
        <v>74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 t="s">
        <v>22</v>
      </c>
      <c r="N4186" t="s">
        <v>62</v>
      </c>
      <c r="O4186" t="s">
        <v>73</v>
      </c>
      <c r="P4186" t="s">
        <v>70</v>
      </c>
      <c r="Q4186" t="s">
        <v>65</v>
      </c>
    </row>
    <row r="4187" spans="1:17" x14ac:dyDescent="0.25">
      <c r="A4187">
        <v>15642570</v>
      </c>
      <c r="B4187">
        <v>675</v>
      </c>
      <c r="C4187" t="s">
        <v>16</v>
      </c>
      <c r="D4187" t="s">
        <v>74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 t="s">
        <v>20</v>
      </c>
      <c r="N4187" t="s">
        <v>71</v>
      </c>
      <c r="O4187" t="s">
        <v>63</v>
      </c>
      <c r="P4187" t="s">
        <v>70</v>
      </c>
      <c r="Q4187" t="s">
        <v>67</v>
      </c>
    </row>
    <row r="4188" spans="1:17" x14ac:dyDescent="0.25">
      <c r="A4188">
        <v>15702175</v>
      </c>
      <c r="B4188">
        <v>755</v>
      </c>
      <c r="C4188" t="s">
        <v>14</v>
      </c>
      <c r="D4188" t="s">
        <v>61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 t="s">
        <v>19</v>
      </c>
      <c r="N4188" t="s">
        <v>77</v>
      </c>
      <c r="O4188" t="s">
        <v>73</v>
      </c>
      <c r="P4188" t="s">
        <v>75</v>
      </c>
      <c r="Q4188" t="s">
        <v>67</v>
      </c>
    </row>
    <row r="4189" spans="1:17" x14ac:dyDescent="0.25">
      <c r="A4189">
        <v>15677785</v>
      </c>
      <c r="B4189">
        <v>656</v>
      </c>
      <c r="C4189" t="s">
        <v>16</v>
      </c>
      <c r="D4189" t="s">
        <v>74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 t="s">
        <v>20</v>
      </c>
      <c r="N4189" t="s">
        <v>62</v>
      </c>
      <c r="O4189" t="s">
        <v>73</v>
      </c>
      <c r="P4189" t="s">
        <v>75</v>
      </c>
      <c r="Q4189" t="s">
        <v>67</v>
      </c>
    </row>
    <row r="4190" spans="1:17" x14ac:dyDescent="0.25">
      <c r="A4190">
        <v>15786153</v>
      </c>
      <c r="B4190">
        <v>644</v>
      </c>
      <c r="C4190" t="s">
        <v>15</v>
      </c>
      <c r="D4190" t="s">
        <v>74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 t="s">
        <v>21</v>
      </c>
      <c r="N4190" t="s">
        <v>62</v>
      </c>
      <c r="O4190" t="s">
        <v>73</v>
      </c>
      <c r="P4190" t="s">
        <v>76</v>
      </c>
      <c r="Q4190" t="s">
        <v>67</v>
      </c>
    </row>
    <row r="4191" spans="1:17" x14ac:dyDescent="0.25">
      <c r="A4191">
        <v>15759499</v>
      </c>
      <c r="B4191">
        <v>598</v>
      </c>
      <c r="C4191" t="s">
        <v>14</v>
      </c>
      <c r="D4191" t="s">
        <v>61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 t="s">
        <v>20</v>
      </c>
      <c r="N4191" t="s">
        <v>62</v>
      </c>
      <c r="O4191" t="s">
        <v>73</v>
      </c>
      <c r="P4191" t="s">
        <v>75</v>
      </c>
      <c r="Q4191" t="s">
        <v>67</v>
      </c>
    </row>
    <row r="4192" spans="1:17" x14ac:dyDescent="0.25">
      <c r="A4192">
        <v>15659568</v>
      </c>
      <c r="B4192">
        <v>850</v>
      </c>
      <c r="C4192" t="s">
        <v>16</v>
      </c>
      <c r="D4192" t="s">
        <v>61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  <c r="M4192" t="s">
        <v>20</v>
      </c>
      <c r="N4192" t="s">
        <v>72</v>
      </c>
      <c r="O4192" t="s">
        <v>73</v>
      </c>
      <c r="P4192" t="s">
        <v>75</v>
      </c>
      <c r="Q4192" t="s">
        <v>67</v>
      </c>
    </row>
    <row r="4193" spans="1:17" x14ac:dyDescent="0.25">
      <c r="A4193">
        <v>15715597</v>
      </c>
      <c r="B4193">
        <v>679</v>
      </c>
      <c r="C4193" t="s">
        <v>14</v>
      </c>
      <c r="D4193" t="s">
        <v>74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 t="s">
        <v>20</v>
      </c>
      <c r="N4193" t="s">
        <v>71</v>
      </c>
      <c r="O4193" t="s">
        <v>66</v>
      </c>
      <c r="P4193" t="s">
        <v>64</v>
      </c>
      <c r="Q4193" t="s">
        <v>67</v>
      </c>
    </row>
    <row r="4194" spans="1:17" x14ac:dyDescent="0.25">
      <c r="A4194">
        <v>15610147</v>
      </c>
      <c r="B4194">
        <v>632</v>
      </c>
      <c r="C4194" t="s">
        <v>14</v>
      </c>
      <c r="D4194" t="s">
        <v>74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  <c r="M4194" t="s">
        <v>23</v>
      </c>
      <c r="N4194" t="s">
        <v>62</v>
      </c>
      <c r="O4194" t="s">
        <v>63</v>
      </c>
      <c r="P4194" t="s">
        <v>64</v>
      </c>
      <c r="Q4194" t="s">
        <v>67</v>
      </c>
    </row>
    <row r="4195" spans="1:17" x14ac:dyDescent="0.25">
      <c r="A4195">
        <v>15802362</v>
      </c>
      <c r="B4195">
        <v>550</v>
      </c>
      <c r="C4195" t="s">
        <v>16</v>
      </c>
      <c r="D4195" t="s">
        <v>74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  <c r="M4195" t="s">
        <v>21</v>
      </c>
      <c r="N4195" t="s">
        <v>68</v>
      </c>
      <c r="O4195" t="s">
        <v>63</v>
      </c>
      <c r="P4195" t="s">
        <v>64</v>
      </c>
      <c r="Q4195" t="s">
        <v>67</v>
      </c>
    </row>
    <row r="4196" spans="1:17" x14ac:dyDescent="0.25">
      <c r="A4196">
        <v>15660524</v>
      </c>
      <c r="B4196">
        <v>572</v>
      </c>
      <c r="C4196" t="s">
        <v>15</v>
      </c>
      <c r="D4196" t="s">
        <v>61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 t="s">
        <v>22</v>
      </c>
      <c r="N4196" t="s">
        <v>68</v>
      </c>
      <c r="O4196" t="s">
        <v>66</v>
      </c>
      <c r="P4196" t="s">
        <v>76</v>
      </c>
      <c r="Q4196" t="s">
        <v>67</v>
      </c>
    </row>
    <row r="4197" spans="1:17" x14ac:dyDescent="0.25">
      <c r="A4197">
        <v>15747168</v>
      </c>
      <c r="B4197">
        <v>626</v>
      </c>
      <c r="C4197" t="s">
        <v>15</v>
      </c>
      <c r="D4197" t="s">
        <v>61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 t="s">
        <v>21</v>
      </c>
      <c r="N4197" t="s">
        <v>62</v>
      </c>
      <c r="O4197" t="s">
        <v>73</v>
      </c>
      <c r="P4197" t="s">
        <v>64</v>
      </c>
      <c r="Q4197" t="s">
        <v>65</v>
      </c>
    </row>
    <row r="4198" spans="1:17" x14ac:dyDescent="0.25">
      <c r="A4198">
        <v>15796910</v>
      </c>
      <c r="B4198">
        <v>625</v>
      </c>
      <c r="C4198" t="s">
        <v>16</v>
      </c>
      <c r="D4198" t="s">
        <v>61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 t="s">
        <v>22</v>
      </c>
      <c r="N4198" t="s">
        <v>62</v>
      </c>
      <c r="O4198" t="s">
        <v>63</v>
      </c>
      <c r="P4198" t="s">
        <v>70</v>
      </c>
      <c r="Q4198" t="s">
        <v>65</v>
      </c>
    </row>
    <row r="4199" spans="1:17" x14ac:dyDescent="0.25">
      <c r="A4199">
        <v>15707674</v>
      </c>
      <c r="B4199">
        <v>515</v>
      </c>
      <c r="C4199" t="s">
        <v>14</v>
      </c>
      <c r="D4199" t="s">
        <v>61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  <c r="M4199" t="s">
        <v>22</v>
      </c>
      <c r="N4199" t="s">
        <v>68</v>
      </c>
      <c r="O4199" t="s">
        <v>73</v>
      </c>
      <c r="P4199" t="s">
        <v>64</v>
      </c>
      <c r="Q4199" t="s">
        <v>65</v>
      </c>
    </row>
    <row r="4200" spans="1:17" x14ac:dyDescent="0.25">
      <c r="A4200">
        <v>15565706</v>
      </c>
      <c r="B4200">
        <v>612</v>
      </c>
      <c r="C4200" t="s">
        <v>16</v>
      </c>
      <c r="D4200" t="s">
        <v>74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  <c r="M4200" t="s">
        <v>20</v>
      </c>
      <c r="N4200" t="s">
        <v>62</v>
      </c>
      <c r="O4200" t="s">
        <v>63</v>
      </c>
      <c r="P4200" t="s">
        <v>64</v>
      </c>
      <c r="Q4200" t="s">
        <v>65</v>
      </c>
    </row>
    <row r="4201" spans="1:17" x14ac:dyDescent="0.25">
      <c r="A4201">
        <v>15587596</v>
      </c>
      <c r="B4201">
        <v>628</v>
      </c>
      <c r="C4201" t="s">
        <v>16</v>
      </c>
      <c r="D4201" t="s">
        <v>61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 t="s">
        <v>20</v>
      </c>
      <c r="N4201" t="s">
        <v>62</v>
      </c>
      <c r="O4201" t="s">
        <v>73</v>
      </c>
      <c r="P4201" t="s">
        <v>70</v>
      </c>
      <c r="Q4201" t="s">
        <v>67</v>
      </c>
    </row>
    <row r="4202" spans="1:17" x14ac:dyDescent="0.25">
      <c r="A4202">
        <v>15751943</v>
      </c>
      <c r="B4202">
        <v>529</v>
      </c>
      <c r="C4202" t="s">
        <v>16</v>
      </c>
      <c r="D4202" t="s">
        <v>61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 t="s">
        <v>21</v>
      </c>
      <c r="N4202" t="s">
        <v>68</v>
      </c>
      <c r="O4202" t="s">
        <v>63</v>
      </c>
      <c r="P4202" t="s">
        <v>75</v>
      </c>
      <c r="Q4202" t="s">
        <v>67</v>
      </c>
    </row>
    <row r="4203" spans="1:17" x14ac:dyDescent="0.25">
      <c r="A4203">
        <v>15621227</v>
      </c>
      <c r="B4203">
        <v>668</v>
      </c>
      <c r="C4203" t="s">
        <v>15</v>
      </c>
      <c r="D4203" t="s">
        <v>61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 t="s">
        <v>21</v>
      </c>
      <c r="N4203" t="s">
        <v>62</v>
      </c>
      <c r="O4203" t="s">
        <v>69</v>
      </c>
      <c r="P4203" t="s">
        <v>70</v>
      </c>
      <c r="Q4203" t="s">
        <v>67</v>
      </c>
    </row>
    <row r="4204" spans="1:17" x14ac:dyDescent="0.25">
      <c r="A4204">
        <v>15757588</v>
      </c>
      <c r="B4204">
        <v>526</v>
      </c>
      <c r="C4204" t="s">
        <v>14</v>
      </c>
      <c r="D4204" t="s">
        <v>74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 t="s">
        <v>20</v>
      </c>
      <c r="N4204" t="s">
        <v>68</v>
      </c>
      <c r="O4204" t="s">
        <v>63</v>
      </c>
      <c r="P4204" t="s">
        <v>76</v>
      </c>
      <c r="Q4204" t="s">
        <v>67</v>
      </c>
    </row>
    <row r="4205" spans="1:17" x14ac:dyDescent="0.25">
      <c r="A4205">
        <v>15640922</v>
      </c>
      <c r="B4205">
        <v>791</v>
      </c>
      <c r="C4205" t="s">
        <v>14</v>
      </c>
      <c r="D4205" t="s">
        <v>61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 t="s">
        <v>22</v>
      </c>
      <c r="N4205" t="s">
        <v>77</v>
      </c>
      <c r="O4205" t="s">
        <v>63</v>
      </c>
      <c r="P4205" t="s">
        <v>70</v>
      </c>
      <c r="Q4205" t="s">
        <v>67</v>
      </c>
    </row>
    <row r="4206" spans="1:17" x14ac:dyDescent="0.25">
      <c r="A4206">
        <v>15567557</v>
      </c>
      <c r="B4206">
        <v>573</v>
      </c>
      <c r="C4206" t="s">
        <v>14</v>
      </c>
      <c r="D4206" t="s">
        <v>74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 t="s">
        <v>19</v>
      </c>
      <c r="N4206" t="s">
        <v>68</v>
      </c>
      <c r="O4206" t="s">
        <v>73</v>
      </c>
      <c r="P4206" t="s">
        <v>64</v>
      </c>
      <c r="Q4206" t="s">
        <v>67</v>
      </c>
    </row>
    <row r="4207" spans="1:17" x14ac:dyDescent="0.25">
      <c r="A4207">
        <v>15670103</v>
      </c>
      <c r="B4207">
        <v>565</v>
      </c>
      <c r="C4207" t="s">
        <v>14</v>
      </c>
      <c r="D4207" t="s">
        <v>61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 t="s">
        <v>20</v>
      </c>
      <c r="N4207" t="s">
        <v>68</v>
      </c>
      <c r="O4207" t="s">
        <v>73</v>
      </c>
      <c r="P4207" t="s">
        <v>75</v>
      </c>
      <c r="Q4207" t="s">
        <v>67</v>
      </c>
    </row>
    <row r="4208" spans="1:17" x14ac:dyDescent="0.25">
      <c r="A4208">
        <v>15720929</v>
      </c>
      <c r="B4208">
        <v>604</v>
      </c>
      <c r="C4208" t="s">
        <v>14</v>
      </c>
      <c r="D4208" t="s">
        <v>61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 t="s">
        <v>21</v>
      </c>
      <c r="N4208" t="s">
        <v>62</v>
      </c>
      <c r="O4208" t="s">
        <v>66</v>
      </c>
      <c r="P4208" t="s">
        <v>70</v>
      </c>
      <c r="Q4208" t="s">
        <v>65</v>
      </c>
    </row>
    <row r="4209" spans="1:17" x14ac:dyDescent="0.25">
      <c r="A4209">
        <v>15732774</v>
      </c>
      <c r="B4209">
        <v>656</v>
      </c>
      <c r="C4209" t="s">
        <v>14</v>
      </c>
      <c r="D4209" t="s">
        <v>74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 t="s">
        <v>20</v>
      </c>
      <c r="N4209" t="s">
        <v>62</v>
      </c>
      <c r="O4209" t="s">
        <v>73</v>
      </c>
      <c r="P4209" t="s">
        <v>70</v>
      </c>
      <c r="Q4209" t="s">
        <v>67</v>
      </c>
    </row>
    <row r="4210" spans="1:17" x14ac:dyDescent="0.25">
      <c r="A4210">
        <v>15628558</v>
      </c>
      <c r="B4210">
        <v>447</v>
      </c>
      <c r="C4210" t="s">
        <v>14</v>
      </c>
      <c r="D4210" t="s">
        <v>61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  <c r="M4210" t="s">
        <v>21</v>
      </c>
      <c r="N4210" t="s">
        <v>68</v>
      </c>
      <c r="O4210" t="s">
        <v>66</v>
      </c>
      <c r="P4210" t="s">
        <v>75</v>
      </c>
      <c r="Q4210" t="s">
        <v>67</v>
      </c>
    </row>
    <row r="4211" spans="1:17" x14ac:dyDescent="0.25">
      <c r="A4211">
        <v>15729201</v>
      </c>
      <c r="B4211">
        <v>682</v>
      </c>
      <c r="C4211" t="s">
        <v>14</v>
      </c>
      <c r="D4211" t="s">
        <v>74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  <c r="M4211" t="s">
        <v>22</v>
      </c>
      <c r="N4211" t="s">
        <v>71</v>
      </c>
      <c r="O4211" t="s">
        <v>63</v>
      </c>
      <c r="P4211" t="s">
        <v>76</v>
      </c>
      <c r="Q4211" t="s">
        <v>65</v>
      </c>
    </row>
    <row r="4212" spans="1:17" x14ac:dyDescent="0.25">
      <c r="A4212">
        <v>15731117</v>
      </c>
      <c r="B4212">
        <v>437</v>
      </c>
      <c r="C4212" t="s">
        <v>16</v>
      </c>
      <c r="D4212" t="s">
        <v>74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  <c r="M4212" t="s">
        <v>19</v>
      </c>
      <c r="N4212" t="s">
        <v>68</v>
      </c>
      <c r="O4212" t="s">
        <v>73</v>
      </c>
      <c r="P4212" t="s">
        <v>64</v>
      </c>
      <c r="Q4212" t="s">
        <v>67</v>
      </c>
    </row>
    <row r="4213" spans="1:17" x14ac:dyDescent="0.25">
      <c r="A4213">
        <v>15615207</v>
      </c>
      <c r="B4213">
        <v>792</v>
      </c>
      <c r="C4213" t="s">
        <v>16</v>
      </c>
      <c r="D4213" t="s">
        <v>74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 t="s">
        <v>21</v>
      </c>
      <c r="N4213" t="s">
        <v>77</v>
      </c>
      <c r="O4213" t="s">
        <v>63</v>
      </c>
      <c r="P4213" t="s">
        <v>64</v>
      </c>
      <c r="Q4213" t="s">
        <v>65</v>
      </c>
    </row>
    <row r="4214" spans="1:17" x14ac:dyDescent="0.25">
      <c r="A4214">
        <v>15773512</v>
      </c>
      <c r="B4214">
        <v>627</v>
      </c>
      <c r="C4214" t="s">
        <v>16</v>
      </c>
      <c r="D4214" t="s">
        <v>61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 t="s">
        <v>19</v>
      </c>
      <c r="N4214" t="s">
        <v>62</v>
      </c>
      <c r="O4214" t="s">
        <v>63</v>
      </c>
      <c r="P4214" t="s">
        <v>75</v>
      </c>
      <c r="Q4214" t="s">
        <v>67</v>
      </c>
    </row>
    <row r="4215" spans="1:17" x14ac:dyDescent="0.25">
      <c r="A4215">
        <v>15572145</v>
      </c>
      <c r="B4215">
        <v>767</v>
      </c>
      <c r="C4215" t="s">
        <v>14</v>
      </c>
      <c r="D4215" t="s">
        <v>61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 t="s">
        <v>20</v>
      </c>
      <c r="N4215" t="s">
        <v>77</v>
      </c>
      <c r="O4215" t="s">
        <v>63</v>
      </c>
      <c r="P4215" t="s">
        <v>70</v>
      </c>
      <c r="Q4215" t="s">
        <v>67</v>
      </c>
    </row>
    <row r="4216" spans="1:17" x14ac:dyDescent="0.25">
      <c r="A4216">
        <v>15642710</v>
      </c>
      <c r="B4216">
        <v>686</v>
      </c>
      <c r="C4216" t="s">
        <v>14</v>
      </c>
      <c r="D4216" t="s">
        <v>74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 t="s">
        <v>19</v>
      </c>
      <c r="N4216" t="s">
        <v>71</v>
      </c>
      <c r="O4216" t="s">
        <v>63</v>
      </c>
      <c r="P4216" t="s">
        <v>70</v>
      </c>
      <c r="Q4216" t="s">
        <v>67</v>
      </c>
    </row>
    <row r="4217" spans="1:17" x14ac:dyDescent="0.25">
      <c r="A4217">
        <v>15574213</v>
      </c>
      <c r="B4217">
        <v>789</v>
      </c>
      <c r="C4217" t="s">
        <v>14</v>
      </c>
      <c r="D4217" t="s">
        <v>61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  <c r="M4217" t="s">
        <v>22</v>
      </c>
      <c r="N4217" t="s">
        <v>77</v>
      </c>
      <c r="O4217" t="s">
        <v>69</v>
      </c>
      <c r="P4217" t="s">
        <v>64</v>
      </c>
      <c r="Q4217" t="s">
        <v>65</v>
      </c>
    </row>
    <row r="4218" spans="1:17" x14ac:dyDescent="0.25">
      <c r="A4218">
        <v>15718852</v>
      </c>
      <c r="B4218">
        <v>794</v>
      </c>
      <c r="C4218" t="s">
        <v>14</v>
      </c>
      <c r="D4218" t="s">
        <v>74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  <c r="M4218" t="s">
        <v>22</v>
      </c>
      <c r="N4218" t="s">
        <v>77</v>
      </c>
      <c r="O4218" t="s">
        <v>66</v>
      </c>
      <c r="P4218" t="s">
        <v>76</v>
      </c>
      <c r="Q4218" t="s">
        <v>67</v>
      </c>
    </row>
    <row r="4219" spans="1:17" x14ac:dyDescent="0.25">
      <c r="A4219">
        <v>15583840</v>
      </c>
      <c r="B4219">
        <v>587</v>
      </c>
      <c r="C4219" t="s">
        <v>15</v>
      </c>
      <c r="D4219" t="s">
        <v>74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 t="s">
        <v>20</v>
      </c>
      <c r="N4219" t="s">
        <v>62</v>
      </c>
      <c r="O4219" t="s">
        <v>73</v>
      </c>
      <c r="P4219" t="s">
        <v>75</v>
      </c>
      <c r="Q4219" t="s">
        <v>65</v>
      </c>
    </row>
    <row r="4220" spans="1:17" x14ac:dyDescent="0.25">
      <c r="A4220">
        <v>15782418</v>
      </c>
      <c r="B4220">
        <v>589</v>
      </c>
      <c r="C4220" t="s">
        <v>15</v>
      </c>
      <c r="D4220" t="s">
        <v>61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 t="s">
        <v>19</v>
      </c>
      <c r="N4220" t="s">
        <v>62</v>
      </c>
      <c r="O4220" t="s">
        <v>66</v>
      </c>
      <c r="P4220" t="s">
        <v>76</v>
      </c>
      <c r="Q4220" t="s">
        <v>65</v>
      </c>
    </row>
    <row r="4221" spans="1:17" x14ac:dyDescent="0.25">
      <c r="A4221">
        <v>15813504</v>
      </c>
      <c r="B4221">
        <v>543</v>
      </c>
      <c r="C4221" t="s">
        <v>15</v>
      </c>
      <c r="D4221" t="s">
        <v>61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  <c r="M4221" t="s">
        <v>19</v>
      </c>
      <c r="N4221" t="s">
        <v>68</v>
      </c>
      <c r="O4221" t="s">
        <v>73</v>
      </c>
      <c r="P4221" t="s">
        <v>64</v>
      </c>
      <c r="Q4221" t="s">
        <v>67</v>
      </c>
    </row>
    <row r="4222" spans="1:17" x14ac:dyDescent="0.25">
      <c r="A4222">
        <v>15711314</v>
      </c>
      <c r="B4222">
        <v>589</v>
      </c>
      <c r="C4222" t="s">
        <v>16</v>
      </c>
      <c r="D4222" t="s">
        <v>61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 t="s">
        <v>21</v>
      </c>
      <c r="N4222" t="s">
        <v>62</v>
      </c>
      <c r="O4222" t="s">
        <v>63</v>
      </c>
      <c r="P4222" t="s">
        <v>64</v>
      </c>
      <c r="Q4222" t="s">
        <v>65</v>
      </c>
    </row>
    <row r="4223" spans="1:17" x14ac:dyDescent="0.25">
      <c r="A4223">
        <v>15621064</v>
      </c>
      <c r="B4223">
        <v>701</v>
      </c>
      <c r="C4223" t="s">
        <v>15</v>
      </c>
      <c r="D4223" t="s">
        <v>74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 t="s">
        <v>19</v>
      </c>
      <c r="N4223" t="s">
        <v>71</v>
      </c>
      <c r="O4223" t="s">
        <v>69</v>
      </c>
      <c r="P4223" t="s">
        <v>75</v>
      </c>
      <c r="Q4223" t="s">
        <v>67</v>
      </c>
    </row>
    <row r="4224" spans="1:17" x14ac:dyDescent="0.25">
      <c r="A4224">
        <v>15627847</v>
      </c>
      <c r="B4224">
        <v>850</v>
      </c>
      <c r="C4224" t="s">
        <v>14</v>
      </c>
      <c r="D4224" t="s">
        <v>74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  <c r="M4224" t="s">
        <v>21</v>
      </c>
      <c r="N4224" t="s">
        <v>72</v>
      </c>
      <c r="O4224" t="s">
        <v>63</v>
      </c>
      <c r="P4224" t="s">
        <v>70</v>
      </c>
      <c r="Q4224" t="s">
        <v>65</v>
      </c>
    </row>
    <row r="4225" spans="1:17" x14ac:dyDescent="0.25">
      <c r="A4225">
        <v>15588090</v>
      </c>
      <c r="B4225">
        <v>726</v>
      </c>
      <c r="C4225" t="s">
        <v>15</v>
      </c>
      <c r="D4225" t="s">
        <v>61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 t="s">
        <v>22</v>
      </c>
      <c r="N4225" t="s">
        <v>71</v>
      </c>
      <c r="O4225" t="s">
        <v>73</v>
      </c>
      <c r="P4225" t="s">
        <v>70</v>
      </c>
      <c r="Q4225" t="s">
        <v>65</v>
      </c>
    </row>
    <row r="4226" spans="1:17" x14ac:dyDescent="0.25">
      <c r="A4226">
        <v>15735270</v>
      </c>
      <c r="B4226">
        <v>767</v>
      </c>
      <c r="C4226" t="s">
        <v>16</v>
      </c>
      <c r="D4226" t="s">
        <v>74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 t="s">
        <v>21</v>
      </c>
      <c r="N4226" t="s">
        <v>77</v>
      </c>
      <c r="O4226" t="s">
        <v>63</v>
      </c>
      <c r="P4226" t="s">
        <v>64</v>
      </c>
      <c r="Q4226" t="s">
        <v>65</v>
      </c>
    </row>
    <row r="4227" spans="1:17" x14ac:dyDescent="0.25">
      <c r="A4227">
        <v>15671804</v>
      </c>
      <c r="B4227">
        <v>648</v>
      </c>
      <c r="C4227" t="s">
        <v>16</v>
      </c>
      <c r="D4227" t="s">
        <v>74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 t="s">
        <v>20</v>
      </c>
      <c r="N4227" t="s">
        <v>62</v>
      </c>
      <c r="O4227" t="s">
        <v>73</v>
      </c>
      <c r="P4227" t="s">
        <v>70</v>
      </c>
      <c r="Q4227" t="s">
        <v>67</v>
      </c>
    </row>
    <row r="4228" spans="1:17" x14ac:dyDescent="0.25">
      <c r="A4228">
        <v>15753215</v>
      </c>
      <c r="B4228">
        <v>651</v>
      </c>
      <c r="C4228" t="s">
        <v>16</v>
      </c>
      <c r="D4228" t="s">
        <v>61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  <c r="M4228" t="s">
        <v>20</v>
      </c>
      <c r="N4228" t="s">
        <v>62</v>
      </c>
      <c r="O4228" t="s">
        <v>63</v>
      </c>
      <c r="P4228" t="s">
        <v>70</v>
      </c>
      <c r="Q4228" t="s">
        <v>67</v>
      </c>
    </row>
    <row r="4229" spans="1:17" x14ac:dyDescent="0.25">
      <c r="A4229">
        <v>15789941</v>
      </c>
      <c r="B4229">
        <v>633</v>
      </c>
      <c r="C4229" t="s">
        <v>14</v>
      </c>
      <c r="D4229" t="s">
        <v>61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 t="s">
        <v>20</v>
      </c>
      <c r="N4229" t="s">
        <v>62</v>
      </c>
      <c r="O4229" t="s">
        <v>73</v>
      </c>
      <c r="P4229" t="s">
        <v>70</v>
      </c>
      <c r="Q4229" t="s">
        <v>67</v>
      </c>
    </row>
    <row r="4230" spans="1:17" x14ac:dyDescent="0.25">
      <c r="A4230">
        <v>15691061</v>
      </c>
      <c r="B4230">
        <v>740</v>
      </c>
      <c r="C4230" t="s">
        <v>14</v>
      </c>
      <c r="D4230" t="s">
        <v>61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 t="s">
        <v>20</v>
      </c>
      <c r="N4230" t="s">
        <v>77</v>
      </c>
      <c r="O4230" t="s">
        <v>63</v>
      </c>
      <c r="P4230" t="s">
        <v>76</v>
      </c>
      <c r="Q4230" t="s">
        <v>67</v>
      </c>
    </row>
    <row r="4231" spans="1:17" x14ac:dyDescent="0.25">
      <c r="A4231">
        <v>15808326</v>
      </c>
      <c r="B4231">
        <v>592</v>
      </c>
      <c r="C4231" t="s">
        <v>14</v>
      </c>
      <c r="D4231" t="s">
        <v>61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 t="s">
        <v>20</v>
      </c>
      <c r="N4231" t="s">
        <v>62</v>
      </c>
      <c r="O4231" t="s">
        <v>63</v>
      </c>
      <c r="P4231" t="s">
        <v>76</v>
      </c>
      <c r="Q4231" t="s">
        <v>67</v>
      </c>
    </row>
    <row r="4232" spans="1:17" x14ac:dyDescent="0.25">
      <c r="A4232">
        <v>15566660</v>
      </c>
      <c r="B4232">
        <v>670</v>
      </c>
      <c r="C4232" t="s">
        <v>14</v>
      </c>
      <c r="D4232" t="s">
        <v>61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 t="s">
        <v>21</v>
      </c>
      <c r="N4232" t="s">
        <v>71</v>
      </c>
      <c r="O4232" t="s">
        <v>63</v>
      </c>
      <c r="P4232" t="s">
        <v>76</v>
      </c>
      <c r="Q4232" t="s">
        <v>67</v>
      </c>
    </row>
    <row r="4233" spans="1:17" x14ac:dyDescent="0.25">
      <c r="A4233">
        <v>15778947</v>
      </c>
      <c r="B4233">
        <v>628</v>
      </c>
      <c r="C4233" t="s">
        <v>14</v>
      </c>
      <c r="D4233" t="s">
        <v>74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 t="s">
        <v>20</v>
      </c>
      <c r="N4233" t="s">
        <v>62</v>
      </c>
      <c r="O4233" t="s">
        <v>63</v>
      </c>
      <c r="P4233" t="s">
        <v>75</v>
      </c>
      <c r="Q4233" t="s">
        <v>67</v>
      </c>
    </row>
    <row r="4234" spans="1:17" x14ac:dyDescent="0.25">
      <c r="A4234">
        <v>15632977</v>
      </c>
      <c r="B4234">
        <v>745</v>
      </c>
      <c r="C4234" t="s">
        <v>14</v>
      </c>
      <c r="D4234" t="s">
        <v>74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 t="s">
        <v>21</v>
      </c>
      <c r="N4234" t="s">
        <v>77</v>
      </c>
      <c r="O4234" t="s">
        <v>63</v>
      </c>
      <c r="P4234" t="s">
        <v>75</v>
      </c>
      <c r="Q4234" t="s">
        <v>67</v>
      </c>
    </row>
    <row r="4235" spans="1:17" x14ac:dyDescent="0.25">
      <c r="A4235">
        <v>15591747</v>
      </c>
      <c r="B4235">
        <v>705</v>
      </c>
      <c r="C4235" t="s">
        <v>14</v>
      </c>
      <c r="D4235" t="s">
        <v>74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 t="s">
        <v>20</v>
      </c>
      <c r="N4235" t="s">
        <v>71</v>
      </c>
      <c r="O4235" t="s">
        <v>63</v>
      </c>
      <c r="P4235" t="s">
        <v>75</v>
      </c>
      <c r="Q4235" t="s">
        <v>67</v>
      </c>
    </row>
    <row r="4236" spans="1:17" x14ac:dyDescent="0.25">
      <c r="A4236">
        <v>15567335</v>
      </c>
      <c r="B4236">
        <v>559</v>
      </c>
      <c r="C4236" t="s">
        <v>14</v>
      </c>
      <c r="D4236" t="s">
        <v>61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 t="s">
        <v>21</v>
      </c>
      <c r="N4236" t="s">
        <v>68</v>
      </c>
      <c r="O4236" t="s">
        <v>63</v>
      </c>
      <c r="P4236" t="s">
        <v>70</v>
      </c>
      <c r="Q4236" t="s">
        <v>67</v>
      </c>
    </row>
    <row r="4237" spans="1:17" x14ac:dyDescent="0.25">
      <c r="A4237">
        <v>15609299</v>
      </c>
      <c r="B4237">
        <v>595</v>
      </c>
      <c r="C4237" t="s">
        <v>14</v>
      </c>
      <c r="D4237" t="s">
        <v>74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 t="s">
        <v>19</v>
      </c>
      <c r="N4237" t="s">
        <v>62</v>
      </c>
      <c r="O4237" t="s">
        <v>69</v>
      </c>
      <c r="P4237" t="s">
        <v>70</v>
      </c>
      <c r="Q4237" t="s">
        <v>67</v>
      </c>
    </row>
    <row r="4238" spans="1:17" x14ac:dyDescent="0.25">
      <c r="A4238">
        <v>15669945</v>
      </c>
      <c r="B4238">
        <v>492</v>
      </c>
      <c r="C4238" t="s">
        <v>14</v>
      </c>
      <c r="D4238" t="s">
        <v>74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 t="s">
        <v>20</v>
      </c>
      <c r="N4238" t="s">
        <v>68</v>
      </c>
      <c r="O4238" t="s">
        <v>73</v>
      </c>
      <c r="P4238" t="s">
        <v>75</v>
      </c>
      <c r="Q4238" t="s">
        <v>67</v>
      </c>
    </row>
    <row r="4239" spans="1:17" x14ac:dyDescent="0.25">
      <c r="A4239">
        <v>15736271</v>
      </c>
      <c r="B4239">
        <v>498</v>
      </c>
      <c r="C4239" t="s">
        <v>14</v>
      </c>
      <c r="D4239" t="s">
        <v>61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 t="s">
        <v>19</v>
      </c>
      <c r="N4239" t="s">
        <v>68</v>
      </c>
      <c r="O4239" t="s">
        <v>63</v>
      </c>
      <c r="P4239" t="s">
        <v>76</v>
      </c>
      <c r="Q4239" t="s">
        <v>67</v>
      </c>
    </row>
    <row r="4240" spans="1:17" x14ac:dyDescent="0.25">
      <c r="A4240">
        <v>15710390</v>
      </c>
      <c r="B4240">
        <v>655</v>
      </c>
      <c r="C4240" t="s">
        <v>14</v>
      </c>
      <c r="D4240" t="s">
        <v>61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  <c r="M4240" t="s">
        <v>20</v>
      </c>
      <c r="N4240" t="s">
        <v>62</v>
      </c>
      <c r="O4240" t="s">
        <v>66</v>
      </c>
      <c r="P4240" t="s">
        <v>70</v>
      </c>
      <c r="Q4240" t="s">
        <v>67</v>
      </c>
    </row>
    <row r="4241" spans="1:17" x14ac:dyDescent="0.25">
      <c r="A4241">
        <v>15756481</v>
      </c>
      <c r="B4241">
        <v>636</v>
      </c>
      <c r="C4241" t="s">
        <v>14</v>
      </c>
      <c r="D4241" t="s">
        <v>61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 t="s">
        <v>20</v>
      </c>
      <c r="N4241" t="s">
        <v>62</v>
      </c>
      <c r="O4241" t="s">
        <v>73</v>
      </c>
      <c r="P4241" t="s">
        <v>75</v>
      </c>
      <c r="Q4241" t="s">
        <v>67</v>
      </c>
    </row>
    <row r="4242" spans="1:17" x14ac:dyDescent="0.25">
      <c r="A4242">
        <v>15736730</v>
      </c>
      <c r="B4242">
        <v>634</v>
      </c>
      <c r="C4242" t="s">
        <v>14</v>
      </c>
      <c r="D4242" t="s">
        <v>61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 t="s">
        <v>21</v>
      </c>
      <c r="N4242" t="s">
        <v>62</v>
      </c>
      <c r="O4242" t="s">
        <v>63</v>
      </c>
      <c r="P4242" t="s">
        <v>64</v>
      </c>
      <c r="Q4242" t="s">
        <v>67</v>
      </c>
    </row>
    <row r="4243" spans="1:17" x14ac:dyDescent="0.25">
      <c r="A4243">
        <v>15626040</v>
      </c>
      <c r="B4243">
        <v>793</v>
      </c>
      <c r="C4243" t="s">
        <v>16</v>
      </c>
      <c r="D4243" t="s">
        <v>74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 t="s">
        <v>23</v>
      </c>
      <c r="N4243" t="s">
        <v>77</v>
      </c>
      <c r="O4243" t="s">
        <v>63</v>
      </c>
      <c r="P4243" t="s">
        <v>64</v>
      </c>
      <c r="Q4243" t="s">
        <v>67</v>
      </c>
    </row>
    <row r="4244" spans="1:17" x14ac:dyDescent="0.25">
      <c r="A4244">
        <v>15746553</v>
      </c>
      <c r="B4244">
        <v>526</v>
      </c>
      <c r="C4244" t="s">
        <v>15</v>
      </c>
      <c r="D4244" t="s">
        <v>74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 t="s">
        <v>22</v>
      </c>
      <c r="N4244" t="s">
        <v>68</v>
      </c>
      <c r="O4244" t="s">
        <v>73</v>
      </c>
      <c r="P4244" t="s">
        <v>75</v>
      </c>
      <c r="Q4244" t="s">
        <v>65</v>
      </c>
    </row>
    <row r="4245" spans="1:17" x14ac:dyDescent="0.25">
      <c r="A4245">
        <v>15622518</v>
      </c>
      <c r="B4245">
        <v>768</v>
      </c>
      <c r="C4245" t="s">
        <v>14</v>
      </c>
      <c r="D4245" t="s">
        <v>61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  <c r="M4245" t="s">
        <v>19</v>
      </c>
      <c r="N4245" t="s">
        <v>77</v>
      </c>
      <c r="O4245" t="s">
        <v>66</v>
      </c>
      <c r="P4245" t="s">
        <v>75</v>
      </c>
      <c r="Q4245" t="s">
        <v>65</v>
      </c>
    </row>
    <row r="4246" spans="1:17" x14ac:dyDescent="0.25">
      <c r="A4246">
        <v>15684908</v>
      </c>
      <c r="B4246">
        <v>540</v>
      </c>
      <c r="C4246" t="s">
        <v>15</v>
      </c>
      <c r="D4246" t="s">
        <v>74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 t="s">
        <v>23</v>
      </c>
      <c r="N4246" t="s">
        <v>68</v>
      </c>
      <c r="O4246" t="s">
        <v>66</v>
      </c>
      <c r="P4246" t="s">
        <v>64</v>
      </c>
      <c r="Q4246" t="s">
        <v>67</v>
      </c>
    </row>
    <row r="4247" spans="1:17" x14ac:dyDescent="0.25">
      <c r="A4247">
        <v>15569446</v>
      </c>
      <c r="B4247">
        <v>732</v>
      </c>
      <c r="C4247" t="s">
        <v>14</v>
      </c>
      <c r="D4247" t="s">
        <v>61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 t="s">
        <v>20</v>
      </c>
      <c r="N4247" t="s">
        <v>71</v>
      </c>
      <c r="O4247" t="s">
        <v>73</v>
      </c>
      <c r="P4247" t="s">
        <v>70</v>
      </c>
      <c r="Q4247" t="s">
        <v>67</v>
      </c>
    </row>
    <row r="4248" spans="1:17" x14ac:dyDescent="0.25">
      <c r="A4248">
        <v>15777504</v>
      </c>
      <c r="B4248">
        <v>617</v>
      </c>
      <c r="C4248" t="s">
        <v>14</v>
      </c>
      <c r="D4248" t="s">
        <v>61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  <c r="M4248" t="s">
        <v>20</v>
      </c>
      <c r="N4248" t="s">
        <v>62</v>
      </c>
      <c r="O4248" t="s">
        <v>63</v>
      </c>
      <c r="P4248" t="s">
        <v>70</v>
      </c>
      <c r="Q4248" t="s">
        <v>67</v>
      </c>
    </row>
    <row r="4249" spans="1:17" x14ac:dyDescent="0.25">
      <c r="A4249">
        <v>15677906</v>
      </c>
      <c r="B4249">
        <v>637</v>
      </c>
      <c r="C4249" t="s">
        <v>16</v>
      </c>
      <c r="D4249" t="s">
        <v>61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  <c r="M4249" t="s">
        <v>22</v>
      </c>
      <c r="N4249" t="s">
        <v>62</v>
      </c>
      <c r="O4249" t="s">
        <v>63</v>
      </c>
      <c r="P4249" t="s">
        <v>75</v>
      </c>
      <c r="Q4249" t="s">
        <v>67</v>
      </c>
    </row>
    <row r="4250" spans="1:17" x14ac:dyDescent="0.25">
      <c r="A4250">
        <v>15703292</v>
      </c>
      <c r="B4250">
        <v>573</v>
      </c>
      <c r="C4250" t="s">
        <v>14</v>
      </c>
      <c r="D4250" t="s">
        <v>74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 t="s">
        <v>19</v>
      </c>
      <c r="N4250" t="s">
        <v>68</v>
      </c>
      <c r="O4250" t="s">
        <v>66</v>
      </c>
      <c r="P4250" t="s">
        <v>70</v>
      </c>
      <c r="Q4250" t="s">
        <v>67</v>
      </c>
    </row>
    <row r="4251" spans="1:17" x14ac:dyDescent="0.25">
      <c r="A4251">
        <v>15712938</v>
      </c>
      <c r="B4251">
        <v>531</v>
      </c>
      <c r="C4251" t="s">
        <v>14</v>
      </c>
      <c r="D4251" t="s">
        <v>74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 t="s">
        <v>21</v>
      </c>
      <c r="N4251" t="s">
        <v>68</v>
      </c>
      <c r="O4251" t="s">
        <v>63</v>
      </c>
      <c r="P4251" t="s">
        <v>75</v>
      </c>
      <c r="Q4251" t="s">
        <v>67</v>
      </c>
    </row>
    <row r="4252" spans="1:17" x14ac:dyDescent="0.25">
      <c r="A4252">
        <v>15631359</v>
      </c>
      <c r="B4252">
        <v>489</v>
      </c>
      <c r="C4252" t="s">
        <v>14</v>
      </c>
      <c r="D4252" t="s">
        <v>61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 t="s">
        <v>20</v>
      </c>
      <c r="N4252" t="s">
        <v>68</v>
      </c>
      <c r="O4252" t="s">
        <v>73</v>
      </c>
      <c r="P4252" t="s">
        <v>75</v>
      </c>
      <c r="Q4252" t="s">
        <v>67</v>
      </c>
    </row>
    <row r="4253" spans="1:17" x14ac:dyDescent="0.25">
      <c r="A4253">
        <v>15720847</v>
      </c>
      <c r="B4253">
        <v>601</v>
      </c>
      <c r="C4253" t="s">
        <v>14</v>
      </c>
      <c r="D4253" t="s">
        <v>74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 t="s">
        <v>20</v>
      </c>
      <c r="N4253" t="s">
        <v>62</v>
      </c>
      <c r="O4253" t="s">
        <v>63</v>
      </c>
      <c r="P4253" t="s">
        <v>64</v>
      </c>
      <c r="Q4253" t="s">
        <v>67</v>
      </c>
    </row>
    <row r="4254" spans="1:17" x14ac:dyDescent="0.25">
      <c r="A4254">
        <v>15787830</v>
      </c>
      <c r="B4254">
        <v>452</v>
      </c>
      <c r="C4254" t="s">
        <v>15</v>
      </c>
      <c r="D4254" t="s">
        <v>74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 t="s">
        <v>20</v>
      </c>
      <c r="N4254" t="s">
        <v>68</v>
      </c>
      <c r="O4254" t="s">
        <v>69</v>
      </c>
      <c r="P4254" t="s">
        <v>70</v>
      </c>
      <c r="Q4254" t="s">
        <v>67</v>
      </c>
    </row>
    <row r="4255" spans="1:17" x14ac:dyDescent="0.25">
      <c r="A4255">
        <v>15599869</v>
      </c>
      <c r="B4255">
        <v>728</v>
      </c>
      <c r="C4255" t="s">
        <v>16</v>
      </c>
      <c r="D4255" t="s">
        <v>61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 t="s">
        <v>19</v>
      </c>
      <c r="N4255" t="s">
        <v>71</v>
      </c>
      <c r="O4255" t="s">
        <v>63</v>
      </c>
      <c r="P4255" t="s">
        <v>64</v>
      </c>
      <c r="Q4255" t="s">
        <v>67</v>
      </c>
    </row>
    <row r="4256" spans="1:17" x14ac:dyDescent="0.25">
      <c r="A4256">
        <v>15592078</v>
      </c>
      <c r="B4256">
        <v>590</v>
      </c>
      <c r="C4256" t="s">
        <v>15</v>
      </c>
      <c r="D4256" t="s">
        <v>61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 t="s">
        <v>19</v>
      </c>
      <c r="N4256" t="s">
        <v>62</v>
      </c>
      <c r="O4256" t="s">
        <v>73</v>
      </c>
      <c r="P4256" t="s">
        <v>70</v>
      </c>
      <c r="Q4256" t="s">
        <v>67</v>
      </c>
    </row>
    <row r="4257" spans="1:17" x14ac:dyDescent="0.25">
      <c r="A4257">
        <v>15596228</v>
      </c>
      <c r="B4257">
        <v>490</v>
      </c>
      <c r="C4257" t="s">
        <v>14</v>
      </c>
      <c r="D4257" t="s">
        <v>74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 t="s">
        <v>19</v>
      </c>
      <c r="N4257" t="s">
        <v>68</v>
      </c>
      <c r="O4257" t="s">
        <v>63</v>
      </c>
      <c r="P4257" t="s">
        <v>75</v>
      </c>
      <c r="Q4257" t="s">
        <v>67</v>
      </c>
    </row>
    <row r="4258" spans="1:17" x14ac:dyDescent="0.25">
      <c r="A4258">
        <v>15578462</v>
      </c>
      <c r="B4258">
        <v>596</v>
      </c>
      <c r="C4258" t="s">
        <v>16</v>
      </c>
      <c r="D4258" t="s">
        <v>61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 t="s">
        <v>23</v>
      </c>
      <c r="N4258" t="s">
        <v>62</v>
      </c>
      <c r="O4258" t="s">
        <v>73</v>
      </c>
      <c r="P4258" t="s">
        <v>76</v>
      </c>
      <c r="Q4258" t="s">
        <v>67</v>
      </c>
    </row>
    <row r="4259" spans="1:17" x14ac:dyDescent="0.25">
      <c r="A4259">
        <v>15756894</v>
      </c>
      <c r="B4259">
        <v>635</v>
      </c>
      <c r="C4259" t="s">
        <v>14</v>
      </c>
      <c r="D4259" t="s">
        <v>74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 t="s">
        <v>19</v>
      </c>
      <c r="N4259" t="s">
        <v>62</v>
      </c>
      <c r="O4259" t="s">
        <v>63</v>
      </c>
      <c r="P4259" t="s">
        <v>64</v>
      </c>
      <c r="Q4259" t="s">
        <v>67</v>
      </c>
    </row>
    <row r="4260" spans="1:17" x14ac:dyDescent="0.25">
      <c r="A4260">
        <v>15796167</v>
      </c>
      <c r="B4260">
        <v>782</v>
      </c>
      <c r="C4260" t="s">
        <v>15</v>
      </c>
      <c r="D4260" t="s">
        <v>74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 t="s">
        <v>20</v>
      </c>
      <c r="N4260" t="s">
        <v>77</v>
      </c>
      <c r="O4260" t="s">
        <v>66</v>
      </c>
      <c r="P4260" t="s">
        <v>70</v>
      </c>
      <c r="Q4260" t="s">
        <v>67</v>
      </c>
    </row>
    <row r="4261" spans="1:17" x14ac:dyDescent="0.25">
      <c r="A4261">
        <v>15664808</v>
      </c>
      <c r="B4261">
        <v>790</v>
      </c>
      <c r="C4261" t="s">
        <v>16</v>
      </c>
      <c r="D4261" t="s">
        <v>61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  <c r="M4261" t="s">
        <v>20</v>
      </c>
      <c r="N4261" t="s">
        <v>77</v>
      </c>
      <c r="O4261" t="s">
        <v>63</v>
      </c>
      <c r="P4261" t="s">
        <v>75</v>
      </c>
      <c r="Q4261" t="s">
        <v>67</v>
      </c>
    </row>
    <row r="4262" spans="1:17" x14ac:dyDescent="0.25">
      <c r="A4262">
        <v>15664555</v>
      </c>
      <c r="B4262">
        <v>587</v>
      </c>
      <c r="C4262" t="s">
        <v>14</v>
      </c>
      <c r="D4262" t="s">
        <v>74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 t="s">
        <v>21</v>
      </c>
      <c r="N4262" t="s">
        <v>62</v>
      </c>
      <c r="O4262" t="s">
        <v>63</v>
      </c>
      <c r="P4262" t="s">
        <v>64</v>
      </c>
      <c r="Q4262" t="s">
        <v>65</v>
      </c>
    </row>
    <row r="4263" spans="1:17" x14ac:dyDescent="0.25">
      <c r="A4263">
        <v>15607278</v>
      </c>
      <c r="B4263">
        <v>794</v>
      </c>
      <c r="C4263" t="s">
        <v>16</v>
      </c>
      <c r="D4263" t="s">
        <v>61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 t="s">
        <v>21</v>
      </c>
      <c r="N4263" t="s">
        <v>77</v>
      </c>
      <c r="O4263" t="s">
        <v>73</v>
      </c>
      <c r="P4263" t="s">
        <v>70</v>
      </c>
      <c r="Q4263" t="s">
        <v>67</v>
      </c>
    </row>
    <row r="4264" spans="1:17" x14ac:dyDescent="0.25">
      <c r="A4264">
        <v>15585222</v>
      </c>
      <c r="B4264">
        <v>515</v>
      </c>
      <c r="C4264" t="s">
        <v>14</v>
      </c>
      <c r="D4264" t="s">
        <v>74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 t="s">
        <v>21</v>
      </c>
      <c r="N4264" t="s">
        <v>68</v>
      </c>
      <c r="O4264" t="s">
        <v>63</v>
      </c>
      <c r="P4264" t="s">
        <v>70</v>
      </c>
      <c r="Q4264" t="s">
        <v>67</v>
      </c>
    </row>
    <row r="4265" spans="1:17" x14ac:dyDescent="0.25">
      <c r="A4265">
        <v>15750299</v>
      </c>
      <c r="B4265">
        <v>746</v>
      </c>
      <c r="C4265" t="s">
        <v>16</v>
      </c>
      <c r="D4265" t="s">
        <v>74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 t="s">
        <v>19</v>
      </c>
      <c r="N4265" t="s">
        <v>77</v>
      </c>
      <c r="O4265" t="s">
        <v>66</v>
      </c>
      <c r="P4265" t="s">
        <v>76</v>
      </c>
      <c r="Q4265" t="s">
        <v>67</v>
      </c>
    </row>
    <row r="4266" spans="1:17" x14ac:dyDescent="0.25">
      <c r="A4266">
        <v>15761294</v>
      </c>
      <c r="B4266">
        <v>667</v>
      </c>
      <c r="C4266" t="s">
        <v>15</v>
      </c>
      <c r="D4266" t="s">
        <v>61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 t="s">
        <v>22</v>
      </c>
      <c r="N4266" t="s">
        <v>62</v>
      </c>
      <c r="O4266" t="s">
        <v>73</v>
      </c>
      <c r="P4266" t="s">
        <v>70</v>
      </c>
      <c r="Q4266" t="s">
        <v>65</v>
      </c>
    </row>
    <row r="4267" spans="1:17" x14ac:dyDescent="0.25">
      <c r="A4267">
        <v>15810454</v>
      </c>
      <c r="B4267">
        <v>709</v>
      </c>
      <c r="C4267" t="s">
        <v>14</v>
      </c>
      <c r="D4267" t="s">
        <v>74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  <c r="M4267" t="s">
        <v>20</v>
      </c>
      <c r="N4267" t="s">
        <v>71</v>
      </c>
      <c r="O4267" t="s">
        <v>73</v>
      </c>
      <c r="P4267" t="s">
        <v>75</v>
      </c>
      <c r="Q4267" t="s">
        <v>67</v>
      </c>
    </row>
    <row r="4268" spans="1:17" x14ac:dyDescent="0.25">
      <c r="A4268">
        <v>15673984</v>
      </c>
      <c r="B4268">
        <v>536</v>
      </c>
      <c r="C4268" t="s">
        <v>14</v>
      </c>
      <c r="D4268" t="s">
        <v>61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 t="s">
        <v>20</v>
      </c>
      <c r="N4268" t="s">
        <v>68</v>
      </c>
      <c r="O4268" t="s">
        <v>63</v>
      </c>
      <c r="P4268" t="s">
        <v>70</v>
      </c>
      <c r="Q4268" t="s">
        <v>65</v>
      </c>
    </row>
    <row r="4269" spans="1:17" x14ac:dyDescent="0.25">
      <c r="A4269">
        <v>15609319</v>
      </c>
      <c r="B4269">
        <v>711</v>
      </c>
      <c r="C4269" t="s">
        <v>14</v>
      </c>
      <c r="D4269" t="s">
        <v>61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 t="s">
        <v>21</v>
      </c>
      <c r="N4269" t="s">
        <v>71</v>
      </c>
      <c r="O4269" t="s">
        <v>73</v>
      </c>
      <c r="P4269" t="s">
        <v>75</v>
      </c>
      <c r="Q4269" t="s">
        <v>67</v>
      </c>
    </row>
    <row r="4270" spans="1:17" x14ac:dyDescent="0.25">
      <c r="A4270">
        <v>15709941</v>
      </c>
      <c r="B4270">
        <v>753</v>
      </c>
      <c r="C4270" t="s">
        <v>14</v>
      </c>
      <c r="D4270" t="s">
        <v>74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 t="s">
        <v>21</v>
      </c>
      <c r="N4270" t="s">
        <v>77</v>
      </c>
      <c r="O4270" t="s">
        <v>63</v>
      </c>
      <c r="P4270" t="s">
        <v>70</v>
      </c>
      <c r="Q4270" t="s">
        <v>65</v>
      </c>
    </row>
    <row r="4271" spans="1:17" x14ac:dyDescent="0.25">
      <c r="A4271">
        <v>15580252</v>
      </c>
      <c r="B4271">
        <v>748</v>
      </c>
      <c r="C4271" t="s">
        <v>14</v>
      </c>
      <c r="D4271" t="s">
        <v>74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  <c r="M4271" t="s">
        <v>21</v>
      </c>
      <c r="N4271" t="s">
        <v>77</v>
      </c>
      <c r="O4271" t="s">
        <v>73</v>
      </c>
      <c r="P4271" t="s">
        <v>75</v>
      </c>
      <c r="Q4271" t="s">
        <v>67</v>
      </c>
    </row>
    <row r="4272" spans="1:17" x14ac:dyDescent="0.25">
      <c r="A4272">
        <v>15741275</v>
      </c>
      <c r="B4272">
        <v>623</v>
      </c>
      <c r="C4272" t="s">
        <v>14</v>
      </c>
      <c r="D4272" t="s">
        <v>61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 t="s">
        <v>22</v>
      </c>
      <c r="N4272" t="s">
        <v>62</v>
      </c>
      <c r="O4272" t="s">
        <v>66</v>
      </c>
      <c r="P4272" t="s">
        <v>70</v>
      </c>
      <c r="Q4272" t="s">
        <v>67</v>
      </c>
    </row>
    <row r="4273" spans="1:17" x14ac:dyDescent="0.25">
      <c r="A4273">
        <v>15707132</v>
      </c>
      <c r="B4273">
        <v>465</v>
      </c>
      <c r="C4273" t="s">
        <v>14</v>
      </c>
      <c r="D4273" t="s">
        <v>74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 t="s">
        <v>20</v>
      </c>
      <c r="N4273" t="s">
        <v>68</v>
      </c>
      <c r="O4273" t="s">
        <v>63</v>
      </c>
      <c r="P4273" t="s">
        <v>75</v>
      </c>
      <c r="Q4273" t="s">
        <v>67</v>
      </c>
    </row>
    <row r="4274" spans="1:17" x14ac:dyDescent="0.25">
      <c r="A4274">
        <v>15600708</v>
      </c>
      <c r="B4274">
        <v>640</v>
      </c>
      <c r="C4274" t="s">
        <v>16</v>
      </c>
      <c r="D4274" t="s">
        <v>61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 t="s">
        <v>20</v>
      </c>
      <c r="N4274" t="s">
        <v>62</v>
      </c>
      <c r="O4274" t="s">
        <v>66</v>
      </c>
      <c r="P4274" t="s">
        <v>75</v>
      </c>
      <c r="Q4274" t="s">
        <v>67</v>
      </c>
    </row>
    <row r="4275" spans="1:17" x14ac:dyDescent="0.25">
      <c r="A4275">
        <v>15804787</v>
      </c>
      <c r="B4275">
        <v>562</v>
      </c>
      <c r="C4275" t="s">
        <v>14</v>
      </c>
      <c r="D4275" t="s">
        <v>74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 t="s">
        <v>23</v>
      </c>
      <c r="N4275" t="s">
        <v>68</v>
      </c>
      <c r="O4275" t="s">
        <v>66</v>
      </c>
      <c r="P4275" t="s">
        <v>75</v>
      </c>
      <c r="Q4275" t="s">
        <v>67</v>
      </c>
    </row>
    <row r="4276" spans="1:17" x14ac:dyDescent="0.25">
      <c r="A4276">
        <v>15690021</v>
      </c>
      <c r="B4276">
        <v>502</v>
      </c>
      <c r="C4276" t="s">
        <v>15</v>
      </c>
      <c r="D4276" t="s">
        <v>61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 t="s">
        <v>21</v>
      </c>
      <c r="N4276" t="s">
        <v>68</v>
      </c>
      <c r="O4276" t="s">
        <v>73</v>
      </c>
      <c r="P4276" t="s">
        <v>64</v>
      </c>
      <c r="Q4276" t="s">
        <v>65</v>
      </c>
    </row>
    <row r="4277" spans="1:17" x14ac:dyDescent="0.25">
      <c r="A4277">
        <v>15763895</v>
      </c>
      <c r="B4277">
        <v>536</v>
      </c>
      <c r="C4277" t="s">
        <v>14</v>
      </c>
      <c r="D4277" t="s">
        <v>74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 t="s">
        <v>20</v>
      </c>
      <c r="N4277" t="s">
        <v>68</v>
      </c>
      <c r="O4277" t="s">
        <v>69</v>
      </c>
      <c r="P4277" t="s">
        <v>70</v>
      </c>
      <c r="Q4277" t="s">
        <v>67</v>
      </c>
    </row>
    <row r="4278" spans="1:17" x14ac:dyDescent="0.25">
      <c r="A4278">
        <v>15623478</v>
      </c>
      <c r="B4278">
        <v>670</v>
      </c>
      <c r="C4278" t="s">
        <v>15</v>
      </c>
      <c r="D4278" t="s">
        <v>61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  <c r="M4278" t="s">
        <v>20</v>
      </c>
      <c r="N4278" t="s">
        <v>71</v>
      </c>
      <c r="O4278" t="s">
        <v>73</v>
      </c>
      <c r="P4278" t="s">
        <v>75</v>
      </c>
      <c r="Q4278" t="s">
        <v>67</v>
      </c>
    </row>
    <row r="4279" spans="1:17" x14ac:dyDescent="0.25">
      <c r="A4279">
        <v>15797910</v>
      </c>
      <c r="B4279">
        <v>775</v>
      </c>
      <c r="C4279" t="s">
        <v>15</v>
      </c>
      <c r="D4279" t="s">
        <v>74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 t="s">
        <v>22</v>
      </c>
      <c r="N4279" t="s">
        <v>77</v>
      </c>
      <c r="O4279" t="s">
        <v>73</v>
      </c>
      <c r="P4279" t="s">
        <v>64</v>
      </c>
      <c r="Q4279" t="s">
        <v>67</v>
      </c>
    </row>
    <row r="4280" spans="1:17" x14ac:dyDescent="0.25">
      <c r="A4280">
        <v>15577751</v>
      </c>
      <c r="B4280">
        <v>759</v>
      </c>
      <c r="C4280" t="s">
        <v>15</v>
      </c>
      <c r="D4280" t="s">
        <v>74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  <c r="M4280" t="s">
        <v>20</v>
      </c>
      <c r="N4280" t="s">
        <v>77</v>
      </c>
      <c r="O4280" t="s">
        <v>73</v>
      </c>
      <c r="P4280" t="s">
        <v>75</v>
      </c>
      <c r="Q4280" t="s">
        <v>67</v>
      </c>
    </row>
    <row r="4281" spans="1:17" x14ac:dyDescent="0.25">
      <c r="A4281">
        <v>15781777</v>
      </c>
      <c r="B4281">
        <v>604</v>
      </c>
      <c r="C4281" t="s">
        <v>14</v>
      </c>
      <c r="D4281" t="s">
        <v>74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 t="s">
        <v>20</v>
      </c>
      <c r="N4281" t="s">
        <v>62</v>
      </c>
      <c r="O4281" t="s">
        <v>73</v>
      </c>
      <c r="P4281" t="s">
        <v>75</v>
      </c>
      <c r="Q4281" t="s">
        <v>67</v>
      </c>
    </row>
    <row r="4282" spans="1:17" x14ac:dyDescent="0.25">
      <c r="A4282">
        <v>15740527</v>
      </c>
      <c r="B4282">
        <v>766</v>
      </c>
      <c r="C4282" t="s">
        <v>15</v>
      </c>
      <c r="D4282" t="s">
        <v>61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 t="s">
        <v>23</v>
      </c>
      <c r="N4282" t="s">
        <v>77</v>
      </c>
      <c r="O4282" t="s">
        <v>73</v>
      </c>
      <c r="P4282" t="s">
        <v>70</v>
      </c>
      <c r="Q4282" t="s">
        <v>65</v>
      </c>
    </row>
    <row r="4283" spans="1:17" x14ac:dyDescent="0.25">
      <c r="A4283">
        <v>15721251</v>
      </c>
      <c r="B4283">
        <v>554</v>
      </c>
      <c r="C4283" t="s">
        <v>16</v>
      </c>
      <c r="D4283" t="s">
        <v>61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 t="s">
        <v>21</v>
      </c>
      <c r="N4283" t="s">
        <v>68</v>
      </c>
      <c r="O4283" t="s">
        <v>73</v>
      </c>
      <c r="P4283" t="s">
        <v>75</v>
      </c>
      <c r="Q4283" t="s">
        <v>67</v>
      </c>
    </row>
    <row r="4284" spans="1:17" x14ac:dyDescent="0.25">
      <c r="A4284">
        <v>15602994</v>
      </c>
      <c r="B4284">
        <v>487</v>
      </c>
      <c r="C4284" t="s">
        <v>14</v>
      </c>
      <c r="D4284" t="s">
        <v>61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  <c r="M4284" t="s">
        <v>22</v>
      </c>
      <c r="N4284" t="s">
        <v>68</v>
      </c>
      <c r="O4284" t="s">
        <v>66</v>
      </c>
      <c r="P4284" t="s">
        <v>76</v>
      </c>
      <c r="Q4284" t="s">
        <v>67</v>
      </c>
    </row>
    <row r="4285" spans="1:17" x14ac:dyDescent="0.25">
      <c r="A4285">
        <v>15750769</v>
      </c>
      <c r="B4285">
        <v>725</v>
      </c>
      <c r="C4285" t="s">
        <v>14</v>
      </c>
      <c r="D4285" t="s">
        <v>74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 t="s">
        <v>20</v>
      </c>
      <c r="N4285" t="s">
        <v>71</v>
      </c>
      <c r="O4285" t="s">
        <v>66</v>
      </c>
      <c r="P4285" t="s">
        <v>70</v>
      </c>
      <c r="Q4285" t="s">
        <v>67</v>
      </c>
    </row>
    <row r="4286" spans="1:17" x14ac:dyDescent="0.25">
      <c r="A4286">
        <v>15740175</v>
      </c>
      <c r="B4286">
        <v>732</v>
      </c>
      <c r="C4286" t="s">
        <v>15</v>
      </c>
      <c r="D4286" t="s">
        <v>61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  <c r="M4286" t="s">
        <v>21</v>
      </c>
      <c r="N4286" t="s">
        <v>71</v>
      </c>
      <c r="O4286" t="s">
        <v>73</v>
      </c>
      <c r="P4286" t="s">
        <v>64</v>
      </c>
      <c r="Q4286" t="s">
        <v>67</v>
      </c>
    </row>
    <row r="4287" spans="1:17" x14ac:dyDescent="0.25">
      <c r="A4287">
        <v>15679968</v>
      </c>
      <c r="B4287">
        <v>623</v>
      </c>
      <c r="C4287" t="s">
        <v>14</v>
      </c>
      <c r="D4287" t="s">
        <v>74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 t="s">
        <v>21</v>
      </c>
      <c r="N4287" t="s">
        <v>62</v>
      </c>
      <c r="O4287" t="s">
        <v>73</v>
      </c>
      <c r="P4287" t="s">
        <v>75</v>
      </c>
      <c r="Q4287" t="s">
        <v>67</v>
      </c>
    </row>
    <row r="4288" spans="1:17" x14ac:dyDescent="0.25">
      <c r="A4288">
        <v>15694404</v>
      </c>
      <c r="B4288">
        <v>781</v>
      </c>
      <c r="C4288" t="s">
        <v>14</v>
      </c>
      <c r="D4288" t="s">
        <v>61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 t="s">
        <v>21</v>
      </c>
      <c r="N4288" t="s">
        <v>77</v>
      </c>
      <c r="O4288" t="s">
        <v>69</v>
      </c>
      <c r="P4288" t="s">
        <v>75</v>
      </c>
      <c r="Q4288" t="s">
        <v>67</v>
      </c>
    </row>
    <row r="4289" spans="1:17" x14ac:dyDescent="0.25">
      <c r="A4289">
        <v>15657529</v>
      </c>
      <c r="B4289">
        <v>714</v>
      </c>
      <c r="C4289" t="s">
        <v>15</v>
      </c>
      <c r="D4289" t="s">
        <v>74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 t="s">
        <v>22</v>
      </c>
      <c r="N4289" t="s">
        <v>71</v>
      </c>
      <c r="O4289" t="s">
        <v>66</v>
      </c>
      <c r="P4289" t="s">
        <v>64</v>
      </c>
      <c r="Q4289" t="s">
        <v>65</v>
      </c>
    </row>
    <row r="4290" spans="1:17" x14ac:dyDescent="0.25">
      <c r="A4290">
        <v>15762882</v>
      </c>
      <c r="B4290">
        <v>577</v>
      </c>
      <c r="C4290" t="s">
        <v>15</v>
      </c>
      <c r="D4290" t="s">
        <v>61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 t="s">
        <v>20</v>
      </c>
      <c r="N4290" t="s">
        <v>68</v>
      </c>
      <c r="O4290" t="s">
        <v>66</v>
      </c>
      <c r="P4290" t="s">
        <v>75</v>
      </c>
      <c r="Q4290" t="s">
        <v>67</v>
      </c>
    </row>
    <row r="4291" spans="1:17" x14ac:dyDescent="0.25">
      <c r="A4291">
        <v>15642579</v>
      </c>
      <c r="B4291">
        <v>731</v>
      </c>
      <c r="C4291" t="s">
        <v>16</v>
      </c>
      <c r="D4291" t="s">
        <v>61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 t="s">
        <v>20</v>
      </c>
      <c r="N4291" t="s">
        <v>71</v>
      </c>
      <c r="O4291" t="s">
        <v>73</v>
      </c>
      <c r="P4291" t="s">
        <v>64</v>
      </c>
      <c r="Q4291" t="s">
        <v>67</v>
      </c>
    </row>
    <row r="4292" spans="1:17" x14ac:dyDescent="0.25">
      <c r="A4292">
        <v>15598884</v>
      </c>
      <c r="B4292">
        <v>650</v>
      </c>
      <c r="C4292" t="s">
        <v>16</v>
      </c>
      <c r="D4292" t="s">
        <v>61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 t="s">
        <v>19</v>
      </c>
      <c r="N4292" t="s">
        <v>62</v>
      </c>
      <c r="O4292" t="s">
        <v>63</v>
      </c>
      <c r="P4292" t="s">
        <v>75</v>
      </c>
      <c r="Q4292" t="s">
        <v>67</v>
      </c>
    </row>
    <row r="4293" spans="1:17" x14ac:dyDescent="0.25">
      <c r="A4293">
        <v>15770185</v>
      </c>
      <c r="B4293">
        <v>779</v>
      </c>
      <c r="C4293" t="s">
        <v>14</v>
      </c>
      <c r="D4293" t="s">
        <v>74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 t="s">
        <v>20</v>
      </c>
      <c r="N4293" t="s">
        <v>77</v>
      </c>
      <c r="O4293" t="s">
        <v>66</v>
      </c>
      <c r="P4293" t="s">
        <v>76</v>
      </c>
      <c r="Q4293" t="s">
        <v>67</v>
      </c>
    </row>
    <row r="4294" spans="1:17" x14ac:dyDescent="0.25">
      <c r="A4294">
        <v>15800287</v>
      </c>
      <c r="B4294">
        <v>706</v>
      </c>
      <c r="C4294" t="s">
        <v>16</v>
      </c>
      <c r="D4294" t="s">
        <v>61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 t="s">
        <v>21</v>
      </c>
      <c r="N4294" t="s">
        <v>71</v>
      </c>
      <c r="O4294" t="s">
        <v>73</v>
      </c>
      <c r="P4294" t="s">
        <v>64</v>
      </c>
      <c r="Q4294" t="s">
        <v>65</v>
      </c>
    </row>
    <row r="4295" spans="1:17" x14ac:dyDescent="0.25">
      <c r="A4295">
        <v>15665861</v>
      </c>
      <c r="B4295">
        <v>733</v>
      </c>
      <c r="C4295" t="s">
        <v>16</v>
      </c>
      <c r="D4295" t="s">
        <v>74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 t="s">
        <v>21</v>
      </c>
      <c r="N4295" t="s">
        <v>71</v>
      </c>
      <c r="O4295" t="s">
        <v>73</v>
      </c>
      <c r="P4295" t="s">
        <v>75</v>
      </c>
      <c r="Q4295" t="s">
        <v>67</v>
      </c>
    </row>
    <row r="4296" spans="1:17" x14ac:dyDescent="0.25">
      <c r="A4296">
        <v>15662203</v>
      </c>
      <c r="B4296">
        <v>579</v>
      </c>
      <c r="C4296" t="s">
        <v>15</v>
      </c>
      <c r="D4296" t="s">
        <v>61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 t="s">
        <v>21</v>
      </c>
      <c r="N4296" t="s">
        <v>68</v>
      </c>
      <c r="O4296" t="s">
        <v>73</v>
      </c>
      <c r="P4296" t="s">
        <v>75</v>
      </c>
      <c r="Q4296" t="s">
        <v>67</v>
      </c>
    </row>
    <row r="4297" spans="1:17" x14ac:dyDescent="0.25">
      <c r="A4297">
        <v>15616454</v>
      </c>
      <c r="B4297">
        <v>476</v>
      </c>
      <c r="C4297" t="s">
        <v>15</v>
      </c>
      <c r="D4297" t="s">
        <v>61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 t="s">
        <v>20</v>
      </c>
      <c r="N4297" t="s">
        <v>68</v>
      </c>
      <c r="O4297" t="s">
        <v>73</v>
      </c>
      <c r="P4297" t="s">
        <v>70</v>
      </c>
      <c r="Q4297" t="s">
        <v>65</v>
      </c>
    </row>
    <row r="4298" spans="1:17" x14ac:dyDescent="0.25">
      <c r="A4298">
        <v>15702788</v>
      </c>
      <c r="B4298">
        <v>775</v>
      </c>
      <c r="C4298" t="s">
        <v>14</v>
      </c>
      <c r="D4298" t="s">
        <v>74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  <c r="M4298" t="s">
        <v>21</v>
      </c>
      <c r="N4298" t="s">
        <v>77</v>
      </c>
      <c r="O4298" t="s">
        <v>73</v>
      </c>
      <c r="P4298" t="s">
        <v>76</v>
      </c>
      <c r="Q4298" t="s">
        <v>67</v>
      </c>
    </row>
    <row r="4299" spans="1:17" x14ac:dyDescent="0.25">
      <c r="A4299">
        <v>15778149</v>
      </c>
      <c r="B4299">
        <v>538</v>
      </c>
      <c r="C4299" t="s">
        <v>16</v>
      </c>
      <c r="D4299" t="s">
        <v>74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 t="s">
        <v>23</v>
      </c>
      <c r="N4299" t="s">
        <v>68</v>
      </c>
      <c r="O4299" t="s">
        <v>63</v>
      </c>
      <c r="P4299" t="s">
        <v>76</v>
      </c>
      <c r="Q4299" t="s">
        <v>65</v>
      </c>
    </row>
    <row r="4300" spans="1:17" x14ac:dyDescent="0.25">
      <c r="A4300">
        <v>15680001</v>
      </c>
      <c r="B4300">
        <v>602</v>
      </c>
      <c r="C4300" t="s">
        <v>14</v>
      </c>
      <c r="D4300" t="s">
        <v>74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 t="s">
        <v>20</v>
      </c>
      <c r="N4300" t="s">
        <v>62</v>
      </c>
      <c r="O4300" t="s">
        <v>73</v>
      </c>
      <c r="P4300" t="s">
        <v>70</v>
      </c>
      <c r="Q4300" t="s">
        <v>67</v>
      </c>
    </row>
    <row r="4301" spans="1:17" x14ac:dyDescent="0.25">
      <c r="A4301">
        <v>15711991</v>
      </c>
      <c r="B4301">
        <v>615</v>
      </c>
      <c r="C4301" t="s">
        <v>14</v>
      </c>
      <c r="D4301" t="s">
        <v>74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 t="s">
        <v>20</v>
      </c>
      <c r="N4301" t="s">
        <v>62</v>
      </c>
      <c r="O4301" t="s">
        <v>63</v>
      </c>
      <c r="P4301" t="s">
        <v>70</v>
      </c>
      <c r="Q4301" t="s">
        <v>67</v>
      </c>
    </row>
    <row r="4302" spans="1:17" x14ac:dyDescent="0.25">
      <c r="A4302">
        <v>15633834</v>
      </c>
      <c r="B4302">
        <v>700</v>
      </c>
      <c r="C4302" t="s">
        <v>15</v>
      </c>
      <c r="D4302" t="s">
        <v>61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 t="s">
        <v>19</v>
      </c>
      <c r="N4302" t="s">
        <v>71</v>
      </c>
      <c r="O4302" t="s">
        <v>66</v>
      </c>
      <c r="P4302" t="s">
        <v>75</v>
      </c>
      <c r="Q4302" t="s">
        <v>67</v>
      </c>
    </row>
    <row r="4303" spans="1:17" x14ac:dyDescent="0.25">
      <c r="A4303">
        <v>15765266</v>
      </c>
      <c r="B4303">
        <v>615</v>
      </c>
      <c r="C4303" t="s">
        <v>14</v>
      </c>
      <c r="D4303" t="s">
        <v>74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 t="s">
        <v>20</v>
      </c>
      <c r="N4303" t="s">
        <v>62</v>
      </c>
      <c r="O4303" t="s">
        <v>63</v>
      </c>
      <c r="P4303" t="s">
        <v>64</v>
      </c>
      <c r="Q4303" t="s">
        <v>67</v>
      </c>
    </row>
    <row r="4304" spans="1:17" x14ac:dyDescent="0.25">
      <c r="A4304">
        <v>15791867</v>
      </c>
      <c r="B4304">
        <v>544</v>
      </c>
      <c r="C4304" t="s">
        <v>15</v>
      </c>
      <c r="D4304" t="s">
        <v>74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 t="s">
        <v>21</v>
      </c>
      <c r="N4304" t="s">
        <v>68</v>
      </c>
      <c r="O4304" t="s">
        <v>73</v>
      </c>
      <c r="P4304" t="s">
        <v>64</v>
      </c>
      <c r="Q4304" t="s">
        <v>65</v>
      </c>
    </row>
    <row r="4305" spans="1:17" x14ac:dyDescent="0.25">
      <c r="A4305">
        <v>15675380</v>
      </c>
      <c r="B4305">
        <v>573</v>
      </c>
      <c r="C4305" t="s">
        <v>16</v>
      </c>
      <c r="D4305" t="s">
        <v>74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 t="s">
        <v>22</v>
      </c>
      <c r="N4305" t="s">
        <v>68</v>
      </c>
      <c r="O4305" t="s">
        <v>69</v>
      </c>
      <c r="P4305" t="s">
        <v>75</v>
      </c>
      <c r="Q4305" t="s">
        <v>65</v>
      </c>
    </row>
    <row r="4306" spans="1:17" x14ac:dyDescent="0.25">
      <c r="A4306">
        <v>15770576</v>
      </c>
      <c r="B4306">
        <v>555</v>
      </c>
      <c r="C4306" t="s">
        <v>16</v>
      </c>
      <c r="D4306" t="s">
        <v>74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 t="s">
        <v>22</v>
      </c>
      <c r="N4306" t="s">
        <v>68</v>
      </c>
      <c r="O4306" t="s">
        <v>73</v>
      </c>
      <c r="P4306" t="s">
        <v>70</v>
      </c>
      <c r="Q4306" t="s">
        <v>67</v>
      </c>
    </row>
    <row r="4307" spans="1:17" x14ac:dyDescent="0.25">
      <c r="A4307">
        <v>15775294</v>
      </c>
      <c r="B4307">
        <v>692</v>
      </c>
      <c r="C4307" t="s">
        <v>14</v>
      </c>
      <c r="D4307" t="s">
        <v>61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 t="s">
        <v>20</v>
      </c>
      <c r="N4307" t="s">
        <v>71</v>
      </c>
      <c r="O4307" t="s">
        <v>63</v>
      </c>
      <c r="P4307" t="s">
        <v>64</v>
      </c>
      <c r="Q4307" t="s">
        <v>65</v>
      </c>
    </row>
    <row r="4308" spans="1:17" x14ac:dyDescent="0.25">
      <c r="A4308">
        <v>15727059</v>
      </c>
      <c r="B4308">
        <v>476</v>
      </c>
      <c r="C4308" t="s">
        <v>14</v>
      </c>
      <c r="D4308" t="s">
        <v>61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 t="s">
        <v>21</v>
      </c>
      <c r="N4308" t="s">
        <v>68</v>
      </c>
      <c r="O4308" t="s">
        <v>63</v>
      </c>
      <c r="P4308" t="s">
        <v>75</v>
      </c>
      <c r="Q4308" t="s">
        <v>67</v>
      </c>
    </row>
    <row r="4309" spans="1:17" x14ac:dyDescent="0.25">
      <c r="A4309">
        <v>15702499</v>
      </c>
      <c r="B4309">
        <v>770</v>
      </c>
      <c r="C4309" t="s">
        <v>16</v>
      </c>
      <c r="D4309" t="s">
        <v>74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 t="s">
        <v>21</v>
      </c>
      <c r="N4309" t="s">
        <v>77</v>
      </c>
      <c r="O4309" t="s">
        <v>69</v>
      </c>
      <c r="P4309" t="s">
        <v>76</v>
      </c>
      <c r="Q4309" t="s">
        <v>67</v>
      </c>
    </row>
    <row r="4310" spans="1:17" x14ac:dyDescent="0.25">
      <c r="A4310">
        <v>15611699</v>
      </c>
      <c r="B4310">
        <v>641</v>
      </c>
      <c r="C4310" t="s">
        <v>14</v>
      </c>
      <c r="D4310" t="s">
        <v>61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 t="s">
        <v>21</v>
      </c>
      <c r="N4310" t="s">
        <v>62</v>
      </c>
      <c r="O4310" t="s">
        <v>63</v>
      </c>
      <c r="P4310" t="s">
        <v>70</v>
      </c>
      <c r="Q4310" t="s">
        <v>67</v>
      </c>
    </row>
    <row r="4311" spans="1:17" x14ac:dyDescent="0.25">
      <c r="A4311">
        <v>15654000</v>
      </c>
      <c r="B4311">
        <v>705</v>
      </c>
      <c r="C4311" t="s">
        <v>14</v>
      </c>
      <c r="D4311" t="s">
        <v>61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  <c r="M4311" t="s">
        <v>20</v>
      </c>
      <c r="N4311" t="s">
        <v>71</v>
      </c>
      <c r="O4311" t="s">
        <v>63</v>
      </c>
      <c r="P4311" t="s">
        <v>75</v>
      </c>
      <c r="Q4311" t="s">
        <v>65</v>
      </c>
    </row>
    <row r="4312" spans="1:17" x14ac:dyDescent="0.25">
      <c r="A4312">
        <v>15657881</v>
      </c>
      <c r="B4312">
        <v>784</v>
      </c>
      <c r="C4312" t="s">
        <v>14</v>
      </c>
      <c r="D4312" t="s">
        <v>74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 t="s">
        <v>20</v>
      </c>
      <c r="N4312" t="s">
        <v>77</v>
      </c>
      <c r="O4312" t="s">
        <v>73</v>
      </c>
      <c r="P4312" t="s">
        <v>75</v>
      </c>
      <c r="Q4312" t="s">
        <v>67</v>
      </c>
    </row>
    <row r="4313" spans="1:17" x14ac:dyDescent="0.25">
      <c r="A4313">
        <v>15719991</v>
      </c>
      <c r="B4313">
        <v>727</v>
      </c>
      <c r="C4313" t="s">
        <v>16</v>
      </c>
      <c r="D4313" t="s">
        <v>61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 t="s">
        <v>22</v>
      </c>
      <c r="N4313" t="s">
        <v>71</v>
      </c>
      <c r="O4313" t="s">
        <v>69</v>
      </c>
      <c r="P4313" t="s">
        <v>64</v>
      </c>
      <c r="Q4313" t="s">
        <v>65</v>
      </c>
    </row>
    <row r="4314" spans="1:17" x14ac:dyDescent="0.25">
      <c r="A4314">
        <v>15720687</v>
      </c>
      <c r="B4314">
        <v>576</v>
      </c>
      <c r="C4314" t="s">
        <v>14</v>
      </c>
      <c r="D4314" t="s">
        <v>61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 t="s">
        <v>21</v>
      </c>
      <c r="N4314" t="s">
        <v>68</v>
      </c>
      <c r="O4314" t="s">
        <v>73</v>
      </c>
      <c r="P4314" t="s">
        <v>75</v>
      </c>
      <c r="Q4314" t="s">
        <v>65</v>
      </c>
    </row>
    <row r="4315" spans="1:17" x14ac:dyDescent="0.25">
      <c r="A4315">
        <v>15687079</v>
      </c>
      <c r="B4315">
        <v>646</v>
      </c>
      <c r="C4315" t="s">
        <v>16</v>
      </c>
      <c r="D4315" t="s">
        <v>74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  <c r="M4315" t="s">
        <v>23</v>
      </c>
      <c r="N4315" t="s">
        <v>62</v>
      </c>
      <c r="O4315" t="s">
        <v>73</v>
      </c>
      <c r="P4315" t="s">
        <v>76</v>
      </c>
      <c r="Q4315" t="s">
        <v>67</v>
      </c>
    </row>
    <row r="4316" spans="1:17" x14ac:dyDescent="0.25">
      <c r="A4316">
        <v>15582276</v>
      </c>
      <c r="B4316">
        <v>638</v>
      </c>
      <c r="C4316" t="s">
        <v>14</v>
      </c>
      <c r="D4316" t="s">
        <v>74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 t="s">
        <v>20</v>
      </c>
      <c r="N4316" t="s">
        <v>62</v>
      </c>
      <c r="O4316" t="s">
        <v>73</v>
      </c>
      <c r="P4316" t="s">
        <v>75</v>
      </c>
      <c r="Q4316" t="s">
        <v>67</v>
      </c>
    </row>
    <row r="4317" spans="1:17" x14ac:dyDescent="0.25">
      <c r="A4317">
        <v>15763980</v>
      </c>
      <c r="B4317">
        <v>632</v>
      </c>
      <c r="C4317" t="s">
        <v>15</v>
      </c>
      <c r="D4317" t="s">
        <v>74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 t="s">
        <v>20</v>
      </c>
      <c r="N4317" t="s">
        <v>62</v>
      </c>
      <c r="O4317" t="s">
        <v>66</v>
      </c>
      <c r="P4317" t="s">
        <v>64</v>
      </c>
      <c r="Q4317" t="s">
        <v>67</v>
      </c>
    </row>
    <row r="4318" spans="1:17" x14ac:dyDescent="0.25">
      <c r="A4318">
        <v>15720774</v>
      </c>
      <c r="B4318">
        <v>850</v>
      </c>
      <c r="C4318" t="s">
        <v>16</v>
      </c>
      <c r="D4318" t="s">
        <v>74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 t="s">
        <v>21</v>
      </c>
      <c r="N4318" t="s">
        <v>72</v>
      </c>
      <c r="O4318" t="s">
        <v>66</v>
      </c>
      <c r="P4318" t="s">
        <v>70</v>
      </c>
      <c r="Q4318" t="s">
        <v>65</v>
      </c>
    </row>
    <row r="4319" spans="1:17" x14ac:dyDescent="0.25">
      <c r="A4319">
        <v>15592194</v>
      </c>
      <c r="B4319">
        <v>492</v>
      </c>
      <c r="C4319" t="s">
        <v>14</v>
      </c>
      <c r="D4319" t="s">
        <v>61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 t="s">
        <v>19</v>
      </c>
      <c r="N4319" t="s">
        <v>68</v>
      </c>
      <c r="O4319" t="s">
        <v>63</v>
      </c>
      <c r="P4319" t="s">
        <v>76</v>
      </c>
      <c r="Q4319" t="s">
        <v>67</v>
      </c>
    </row>
    <row r="4320" spans="1:17" x14ac:dyDescent="0.25">
      <c r="A4320">
        <v>15803685</v>
      </c>
      <c r="B4320">
        <v>673</v>
      </c>
      <c r="C4320" t="s">
        <v>15</v>
      </c>
      <c r="D4320" t="s">
        <v>61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 t="s">
        <v>23</v>
      </c>
      <c r="N4320" t="s">
        <v>71</v>
      </c>
      <c r="O4320" t="s">
        <v>66</v>
      </c>
      <c r="P4320" t="s">
        <v>76</v>
      </c>
      <c r="Q4320" t="s">
        <v>67</v>
      </c>
    </row>
    <row r="4321" spans="1:17" x14ac:dyDescent="0.25">
      <c r="A4321">
        <v>15759456</v>
      </c>
      <c r="B4321">
        <v>609</v>
      </c>
      <c r="C4321" t="s">
        <v>16</v>
      </c>
      <c r="D4321" t="s">
        <v>74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 t="s">
        <v>20</v>
      </c>
      <c r="N4321" t="s">
        <v>62</v>
      </c>
      <c r="O4321" t="s">
        <v>73</v>
      </c>
      <c r="P4321" t="s">
        <v>70</v>
      </c>
      <c r="Q4321" t="s">
        <v>67</v>
      </c>
    </row>
    <row r="4322" spans="1:17" x14ac:dyDescent="0.25">
      <c r="A4322">
        <v>15611544</v>
      </c>
      <c r="B4322">
        <v>701</v>
      </c>
      <c r="C4322" t="s">
        <v>15</v>
      </c>
      <c r="D4322" t="s">
        <v>74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 t="s">
        <v>20</v>
      </c>
      <c r="N4322" t="s">
        <v>71</v>
      </c>
      <c r="O4322" t="s">
        <v>66</v>
      </c>
      <c r="P4322" t="s">
        <v>70</v>
      </c>
      <c r="Q4322" t="s">
        <v>67</v>
      </c>
    </row>
    <row r="4323" spans="1:17" x14ac:dyDescent="0.25">
      <c r="A4323">
        <v>15794257</v>
      </c>
      <c r="B4323">
        <v>651</v>
      </c>
      <c r="C4323" t="s">
        <v>14</v>
      </c>
      <c r="D4323" t="s">
        <v>74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 t="s">
        <v>20</v>
      </c>
      <c r="N4323" t="s">
        <v>62</v>
      </c>
      <c r="O4323" t="s">
        <v>66</v>
      </c>
      <c r="P4323" t="s">
        <v>75</v>
      </c>
      <c r="Q4323" t="s">
        <v>67</v>
      </c>
    </row>
    <row r="4324" spans="1:17" x14ac:dyDescent="0.25">
      <c r="A4324">
        <v>15681697</v>
      </c>
      <c r="B4324">
        <v>508</v>
      </c>
      <c r="C4324" t="s">
        <v>14</v>
      </c>
      <c r="D4324" t="s">
        <v>74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 t="s">
        <v>20</v>
      </c>
      <c r="N4324" t="s">
        <v>68</v>
      </c>
      <c r="O4324" t="s">
        <v>66</v>
      </c>
      <c r="P4324" t="s">
        <v>70</v>
      </c>
      <c r="Q4324" t="s">
        <v>67</v>
      </c>
    </row>
    <row r="4325" spans="1:17" x14ac:dyDescent="0.25">
      <c r="A4325">
        <v>15579566</v>
      </c>
      <c r="B4325">
        <v>616</v>
      </c>
      <c r="C4325" t="s">
        <v>16</v>
      </c>
      <c r="D4325" t="s">
        <v>61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  <c r="M4325" t="s">
        <v>21</v>
      </c>
      <c r="N4325" t="s">
        <v>62</v>
      </c>
      <c r="O4325" t="s">
        <v>73</v>
      </c>
      <c r="P4325" t="s">
        <v>75</v>
      </c>
      <c r="Q4325" t="s">
        <v>65</v>
      </c>
    </row>
    <row r="4326" spans="1:17" x14ac:dyDescent="0.25">
      <c r="A4326">
        <v>15577970</v>
      </c>
      <c r="B4326">
        <v>489</v>
      </c>
      <c r="C4326" t="s">
        <v>14</v>
      </c>
      <c r="D4326" t="s">
        <v>74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 t="s">
        <v>20</v>
      </c>
      <c r="N4326" t="s">
        <v>68</v>
      </c>
      <c r="O4326" t="s">
        <v>63</v>
      </c>
      <c r="P4326" t="s">
        <v>75</v>
      </c>
      <c r="Q4326" t="s">
        <v>67</v>
      </c>
    </row>
    <row r="4327" spans="1:17" x14ac:dyDescent="0.25">
      <c r="A4327">
        <v>15727489</v>
      </c>
      <c r="B4327">
        <v>567</v>
      </c>
      <c r="C4327" t="s">
        <v>16</v>
      </c>
      <c r="D4327" t="s">
        <v>61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  <c r="M4327" t="s">
        <v>21</v>
      </c>
      <c r="N4327" t="s">
        <v>68</v>
      </c>
      <c r="O4327" t="s">
        <v>69</v>
      </c>
      <c r="P4327" t="s">
        <v>64</v>
      </c>
      <c r="Q4327" t="s">
        <v>67</v>
      </c>
    </row>
    <row r="4328" spans="1:17" x14ac:dyDescent="0.25">
      <c r="A4328">
        <v>15764284</v>
      </c>
      <c r="B4328">
        <v>714</v>
      </c>
      <c r="C4328" t="s">
        <v>16</v>
      </c>
      <c r="D4328" t="s">
        <v>74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 t="s">
        <v>19</v>
      </c>
      <c r="N4328" t="s">
        <v>71</v>
      </c>
      <c r="O4328" t="s">
        <v>63</v>
      </c>
      <c r="P4328" t="s">
        <v>75</v>
      </c>
      <c r="Q4328" t="s">
        <v>67</v>
      </c>
    </row>
    <row r="4329" spans="1:17" x14ac:dyDescent="0.25">
      <c r="A4329">
        <v>15581811</v>
      </c>
      <c r="B4329">
        <v>678</v>
      </c>
      <c r="C4329" t="s">
        <v>15</v>
      </c>
      <c r="D4329" t="s">
        <v>61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  <c r="M4329" t="s">
        <v>20</v>
      </c>
      <c r="N4329" t="s">
        <v>71</v>
      </c>
      <c r="O4329" t="s">
        <v>73</v>
      </c>
      <c r="P4329" t="s">
        <v>64</v>
      </c>
      <c r="Q4329" t="s">
        <v>67</v>
      </c>
    </row>
    <row r="4330" spans="1:17" x14ac:dyDescent="0.25">
      <c r="A4330">
        <v>15622527</v>
      </c>
      <c r="B4330">
        <v>581</v>
      </c>
      <c r="C4330" t="s">
        <v>14</v>
      </c>
      <c r="D4330" t="s">
        <v>61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 t="s">
        <v>22</v>
      </c>
      <c r="N4330" t="s">
        <v>62</v>
      </c>
      <c r="O4330" t="s">
        <v>63</v>
      </c>
      <c r="P4330" t="s">
        <v>70</v>
      </c>
      <c r="Q4330" t="s">
        <v>67</v>
      </c>
    </row>
    <row r="4331" spans="1:17" x14ac:dyDescent="0.25">
      <c r="A4331">
        <v>15753362</v>
      </c>
      <c r="B4331">
        <v>748</v>
      </c>
      <c r="C4331" t="s">
        <v>16</v>
      </c>
      <c r="D4331" t="s">
        <v>74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 t="s">
        <v>23</v>
      </c>
      <c r="N4331" t="s">
        <v>77</v>
      </c>
      <c r="O4331" t="s">
        <v>63</v>
      </c>
      <c r="P4331" t="s">
        <v>75</v>
      </c>
      <c r="Q4331" t="s">
        <v>67</v>
      </c>
    </row>
    <row r="4332" spans="1:17" x14ac:dyDescent="0.25">
      <c r="A4332">
        <v>15666652</v>
      </c>
      <c r="B4332">
        <v>781</v>
      </c>
      <c r="C4332" t="s">
        <v>14</v>
      </c>
      <c r="D4332" t="s">
        <v>61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 t="s">
        <v>19</v>
      </c>
      <c r="N4332" t="s">
        <v>77</v>
      </c>
      <c r="O4332" t="s">
        <v>63</v>
      </c>
      <c r="P4332" t="s">
        <v>75</v>
      </c>
      <c r="Q4332" t="s">
        <v>67</v>
      </c>
    </row>
    <row r="4333" spans="1:17" x14ac:dyDescent="0.25">
      <c r="A4333">
        <v>15789714</v>
      </c>
      <c r="B4333">
        <v>691</v>
      </c>
      <c r="C4333" t="s">
        <v>16</v>
      </c>
      <c r="D4333" t="s">
        <v>74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 t="s">
        <v>19</v>
      </c>
      <c r="N4333" t="s">
        <v>71</v>
      </c>
      <c r="O4333" t="s">
        <v>73</v>
      </c>
      <c r="P4333" t="s">
        <v>75</v>
      </c>
      <c r="Q4333" t="s">
        <v>67</v>
      </c>
    </row>
    <row r="4334" spans="1:17" x14ac:dyDescent="0.25">
      <c r="A4334">
        <v>15771543</v>
      </c>
      <c r="B4334">
        <v>507</v>
      </c>
      <c r="C4334" t="s">
        <v>15</v>
      </c>
      <c r="D4334" t="s">
        <v>74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 t="s">
        <v>20</v>
      </c>
      <c r="N4334" t="s">
        <v>68</v>
      </c>
      <c r="O4334" t="s">
        <v>73</v>
      </c>
      <c r="P4334" t="s">
        <v>64</v>
      </c>
      <c r="Q4334" t="s">
        <v>65</v>
      </c>
    </row>
    <row r="4335" spans="1:17" x14ac:dyDescent="0.25">
      <c r="A4335">
        <v>15748327</v>
      </c>
      <c r="B4335">
        <v>724</v>
      </c>
      <c r="C4335" t="s">
        <v>15</v>
      </c>
      <c r="D4335" t="s">
        <v>74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  <c r="M4335" t="s">
        <v>20</v>
      </c>
      <c r="N4335" t="s">
        <v>71</v>
      </c>
      <c r="O4335" t="s">
        <v>73</v>
      </c>
      <c r="P4335" t="s">
        <v>70</v>
      </c>
      <c r="Q4335" t="s">
        <v>67</v>
      </c>
    </row>
    <row r="4336" spans="1:17" x14ac:dyDescent="0.25">
      <c r="A4336">
        <v>15754649</v>
      </c>
      <c r="B4336">
        <v>705</v>
      </c>
      <c r="C4336" t="s">
        <v>16</v>
      </c>
      <c r="D4336" t="s">
        <v>61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 t="s">
        <v>22</v>
      </c>
      <c r="N4336" t="s">
        <v>71</v>
      </c>
      <c r="O4336" t="s">
        <v>63</v>
      </c>
      <c r="P4336" t="s">
        <v>75</v>
      </c>
      <c r="Q4336" t="s">
        <v>67</v>
      </c>
    </row>
    <row r="4337" spans="1:17" x14ac:dyDescent="0.25">
      <c r="A4337">
        <v>15810460</v>
      </c>
      <c r="B4337">
        <v>708</v>
      </c>
      <c r="C4337" t="s">
        <v>16</v>
      </c>
      <c r="D4337" t="s">
        <v>61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 t="s">
        <v>23</v>
      </c>
      <c r="N4337" t="s">
        <v>71</v>
      </c>
      <c r="O4337" t="s">
        <v>63</v>
      </c>
      <c r="P4337" t="s">
        <v>75</v>
      </c>
      <c r="Q4337" t="s">
        <v>65</v>
      </c>
    </row>
    <row r="4338" spans="1:17" x14ac:dyDescent="0.25">
      <c r="A4338">
        <v>15771742</v>
      </c>
      <c r="B4338">
        <v>580</v>
      </c>
      <c r="C4338" t="s">
        <v>15</v>
      </c>
      <c r="D4338" t="s">
        <v>74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 t="s">
        <v>20</v>
      </c>
      <c r="N4338" t="s">
        <v>62</v>
      </c>
      <c r="O4338" t="s">
        <v>73</v>
      </c>
      <c r="P4338" t="s">
        <v>76</v>
      </c>
      <c r="Q4338" t="s">
        <v>65</v>
      </c>
    </row>
    <row r="4339" spans="1:17" x14ac:dyDescent="0.25">
      <c r="A4339">
        <v>15642160</v>
      </c>
      <c r="B4339">
        <v>850</v>
      </c>
      <c r="C4339" t="s">
        <v>14</v>
      </c>
      <c r="D4339" t="s">
        <v>74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 t="s">
        <v>20</v>
      </c>
      <c r="N4339" t="s">
        <v>72</v>
      </c>
      <c r="O4339" t="s">
        <v>63</v>
      </c>
      <c r="P4339" t="s">
        <v>75</v>
      </c>
      <c r="Q4339" t="s">
        <v>67</v>
      </c>
    </row>
    <row r="4340" spans="1:17" x14ac:dyDescent="0.25">
      <c r="A4340">
        <v>15798439</v>
      </c>
      <c r="B4340">
        <v>714</v>
      </c>
      <c r="C4340" t="s">
        <v>16</v>
      </c>
      <c r="D4340" t="s">
        <v>74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 t="s">
        <v>19</v>
      </c>
      <c r="N4340" t="s">
        <v>71</v>
      </c>
      <c r="O4340" t="s">
        <v>63</v>
      </c>
      <c r="P4340" t="s">
        <v>64</v>
      </c>
      <c r="Q4340" t="s">
        <v>67</v>
      </c>
    </row>
    <row r="4341" spans="1:17" x14ac:dyDescent="0.25">
      <c r="A4341">
        <v>15605293</v>
      </c>
      <c r="B4341">
        <v>559</v>
      </c>
      <c r="C4341" t="s">
        <v>14</v>
      </c>
      <c r="D4341" t="s">
        <v>61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 t="s">
        <v>21</v>
      </c>
      <c r="N4341" t="s">
        <v>68</v>
      </c>
      <c r="O4341" t="s">
        <v>63</v>
      </c>
      <c r="P4341" t="s">
        <v>64</v>
      </c>
      <c r="Q4341" t="s">
        <v>67</v>
      </c>
    </row>
    <row r="4342" spans="1:17" x14ac:dyDescent="0.25">
      <c r="A4342">
        <v>15692631</v>
      </c>
      <c r="B4342">
        <v>577</v>
      </c>
      <c r="C4342" t="s">
        <v>16</v>
      </c>
      <c r="D4342" t="s">
        <v>61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 t="s">
        <v>21</v>
      </c>
      <c r="N4342" t="s">
        <v>68</v>
      </c>
      <c r="O4342" t="s">
        <v>73</v>
      </c>
      <c r="P4342" t="s">
        <v>70</v>
      </c>
      <c r="Q4342" t="s">
        <v>67</v>
      </c>
    </row>
    <row r="4343" spans="1:17" x14ac:dyDescent="0.25">
      <c r="A4343">
        <v>15665376</v>
      </c>
      <c r="B4343">
        <v>647</v>
      </c>
      <c r="C4343" t="s">
        <v>15</v>
      </c>
      <c r="D4343" t="s">
        <v>61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 t="s">
        <v>20</v>
      </c>
      <c r="N4343" t="s">
        <v>62</v>
      </c>
      <c r="O4343" t="s">
        <v>69</v>
      </c>
      <c r="P4343" t="s">
        <v>75</v>
      </c>
      <c r="Q4343" t="s">
        <v>67</v>
      </c>
    </row>
    <row r="4344" spans="1:17" x14ac:dyDescent="0.25">
      <c r="A4344">
        <v>15772412</v>
      </c>
      <c r="B4344">
        <v>554</v>
      </c>
      <c r="C4344" t="s">
        <v>16</v>
      </c>
      <c r="D4344" t="s">
        <v>74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 t="s">
        <v>20</v>
      </c>
      <c r="N4344" t="s">
        <v>68</v>
      </c>
      <c r="O4344" t="s">
        <v>73</v>
      </c>
      <c r="P4344" t="s">
        <v>70</v>
      </c>
      <c r="Q4344" t="s">
        <v>65</v>
      </c>
    </row>
    <row r="4345" spans="1:17" x14ac:dyDescent="0.25">
      <c r="A4345">
        <v>15654577</v>
      </c>
      <c r="B4345">
        <v>549</v>
      </c>
      <c r="C4345" t="s">
        <v>15</v>
      </c>
      <c r="D4345" t="s">
        <v>74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 t="s">
        <v>22</v>
      </c>
      <c r="N4345" t="s">
        <v>68</v>
      </c>
      <c r="O4345" t="s">
        <v>66</v>
      </c>
      <c r="P4345" t="s">
        <v>75</v>
      </c>
      <c r="Q4345" t="s">
        <v>65</v>
      </c>
    </row>
    <row r="4346" spans="1:17" x14ac:dyDescent="0.25">
      <c r="A4346">
        <v>15585427</v>
      </c>
      <c r="B4346">
        <v>528</v>
      </c>
      <c r="C4346" t="s">
        <v>14</v>
      </c>
      <c r="D4346" t="s">
        <v>61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 t="s">
        <v>19</v>
      </c>
      <c r="N4346" t="s">
        <v>68</v>
      </c>
      <c r="O4346" t="s">
        <v>73</v>
      </c>
      <c r="P4346" t="s">
        <v>76</v>
      </c>
      <c r="Q4346" t="s">
        <v>67</v>
      </c>
    </row>
    <row r="4347" spans="1:17" x14ac:dyDescent="0.25">
      <c r="A4347">
        <v>15584536</v>
      </c>
      <c r="B4347">
        <v>720</v>
      </c>
      <c r="C4347" t="s">
        <v>15</v>
      </c>
      <c r="D4347" t="s">
        <v>74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 t="s">
        <v>21</v>
      </c>
      <c r="N4347" t="s">
        <v>71</v>
      </c>
      <c r="O4347" t="s">
        <v>66</v>
      </c>
      <c r="P4347" t="s">
        <v>75</v>
      </c>
      <c r="Q4347" t="s">
        <v>65</v>
      </c>
    </row>
    <row r="4348" spans="1:17" x14ac:dyDescent="0.25">
      <c r="A4348">
        <v>15585853</v>
      </c>
      <c r="B4348">
        <v>743</v>
      </c>
      <c r="C4348" t="s">
        <v>16</v>
      </c>
      <c r="D4348" t="s">
        <v>74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 t="s">
        <v>21</v>
      </c>
      <c r="N4348" t="s">
        <v>77</v>
      </c>
      <c r="O4348" t="s">
        <v>63</v>
      </c>
      <c r="P4348" t="s">
        <v>70</v>
      </c>
      <c r="Q4348" t="s">
        <v>65</v>
      </c>
    </row>
    <row r="4349" spans="1:17" x14ac:dyDescent="0.25">
      <c r="A4349">
        <v>15645271</v>
      </c>
      <c r="B4349">
        <v>615</v>
      </c>
      <c r="C4349" t="s">
        <v>15</v>
      </c>
      <c r="D4349" t="s">
        <v>74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 t="s">
        <v>19</v>
      </c>
      <c r="N4349" t="s">
        <v>62</v>
      </c>
      <c r="O4349" t="s">
        <v>73</v>
      </c>
      <c r="P4349" t="s">
        <v>70</v>
      </c>
      <c r="Q4349" t="s">
        <v>65</v>
      </c>
    </row>
    <row r="4350" spans="1:17" x14ac:dyDescent="0.25">
      <c r="A4350">
        <v>15579387</v>
      </c>
      <c r="B4350">
        <v>635</v>
      </c>
      <c r="C4350" t="s">
        <v>15</v>
      </c>
      <c r="D4350" t="s">
        <v>61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 t="s">
        <v>21</v>
      </c>
      <c r="N4350" t="s">
        <v>62</v>
      </c>
      <c r="O4350" t="s">
        <v>66</v>
      </c>
      <c r="P4350" t="s">
        <v>64</v>
      </c>
      <c r="Q4350" t="s">
        <v>67</v>
      </c>
    </row>
    <row r="4351" spans="1:17" x14ac:dyDescent="0.25">
      <c r="A4351">
        <v>15623107</v>
      </c>
      <c r="B4351">
        <v>686</v>
      </c>
      <c r="C4351" t="s">
        <v>16</v>
      </c>
      <c r="D4351" t="s">
        <v>74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 t="s">
        <v>21</v>
      </c>
      <c r="N4351" t="s">
        <v>71</v>
      </c>
      <c r="O4351" t="s">
        <v>66</v>
      </c>
      <c r="P4351" t="s">
        <v>75</v>
      </c>
      <c r="Q4351" t="s">
        <v>65</v>
      </c>
    </row>
    <row r="4352" spans="1:17" x14ac:dyDescent="0.25">
      <c r="A4352">
        <v>15754072</v>
      </c>
      <c r="B4352">
        <v>840</v>
      </c>
      <c r="C4352" t="s">
        <v>16</v>
      </c>
      <c r="D4352" t="s">
        <v>61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  <c r="M4352" t="s">
        <v>20</v>
      </c>
      <c r="N4352" t="s">
        <v>72</v>
      </c>
      <c r="O4352" t="s">
        <v>63</v>
      </c>
      <c r="P4352" t="s">
        <v>70</v>
      </c>
      <c r="Q4352" t="s">
        <v>67</v>
      </c>
    </row>
    <row r="4353" spans="1:17" x14ac:dyDescent="0.25">
      <c r="A4353">
        <v>15666163</v>
      </c>
      <c r="B4353">
        <v>695</v>
      </c>
      <c r="C4353" t="s">
        <v>14</v>
      </c>
      <c r="D4353" t="s">
        <v>74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 t="s">
        <v>21</v>
      </c>
      <c r="N4353" t="s">
        <v>71</v>
      </c>
      <c r="O4353" t="s">
        <v>73</v>
      </c>
      <c r="P4353" t="s">
        <v>64</v>
      </c>
      <c r="Q4353" t="s">
        <v>67</v>
      </c>
    </row>
    <row r="4354" spans="1:17" x14ac:dyDescent="0.25">
      <c r="A4354">
        <v>15765192</v>
      </c>
      <c r="B4354">
        <v>564</v>
      </c>
      <c r="C4354" t="s">
        <v>14</v>
      </c>
      <c r="D4354" t="s">
        <v>74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 t="s">
        <v>19</v>
      </c>
      <c r="N4354" t="s">
        <v>68</v>
      </c>
      <c r="O4354" t="s">
        <v>66</v>
      </c>
      <c r="P4354" t="s">
        <v>70</v>
      </c>
      <c r="Q4354" t="s">
        <v>67</v>
      </c>
    </row>
    <row r="4355" spans="1:17" x14ac:dyDescent="0.25">
      <c r="A4355">
        <v>15804822</v>
      </c>
      <c r="B4355">
        <v>805</v>
      </c>
      <c r="C4355" t="s">
        <v>14</v>
      </c>
      <c r="D4355" t="s">
        <v>61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 t="s">
        <v>20</v>
      </c>
      <c r="N4355" t="s">
        <v>72</v>
      </c>
      <c r="O4355" t="s">
        <v>63</v>
      </c>
      <c r="P4355" t="s">
        <v>75</v>
      </c>
      <c r="Q4355" t="s">
        <v>67</v>
      </c>
    </row>
    <row r="4356" spans="1:17" x14ac:dyDescent="0.25">
      <c r="A4356">
        <v>15612893</v>
      </c>
      <c r="B4356">
        <v>558</v>
      </c>
      <c r="C4356" t="s">
        <v>16</v>
      </c>
      <c r="D4356" t="s">
        <v>74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  <c r="M4356" t="s">
        <v>21</v>
      </c>
      <c r="N4356" t="s">
        <v>68</v>
      </c>
      <c r="O4356" t="s">
        <v>63</v>
      </c>
      <c r="P4356" t="s">
        <v>75</v>
      </c>
      <c r="Q4356" t="s">
        <v>67</v>
      </c>
    </row>
    <row r="4357" spans="1:17" x14ac:dyDescent="0.25">
      <c r="A4357">
        <v>15593636</v>
      </c>
      <c r="B4357">
        <v>657</v>
      </c>
      <c r="C4357" t="s">
        <v>14</v>
      </c>
      <c r="D4357" t="s">
        <v>61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  <c r="M4357" t="s">
        <v>20</v>
      </c>
      <c r="N4357" t="s">
        <v>62</v>
      </c>
      <c r="O4357" t="s">
        <v>66</v>
      </c>
      <c r="P4357" t="s">
        <v>75</v>
      </c>
      <c r="Q4357" t="s">
        <v>67</v>
      </c>
    </row>
    <row r="4358" spans="1:17" x14ac:dyDescent="0.25">
      <c r="A4358">
        <v>15693326</v>
      </c>
      <c r="B4358">
        <v>641</v>
      </c>
      <c r="C4358" t="s">
        <v>14</v>
      </c>
      <c r="D4358" t="s">
        <v>61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  <c r="M4358" t="s">
        <v>21</v>
      </c>
      <c r="N4358" t="s">
        <v>62</v>
      </c>
      <c r="O4358" t="s">
        <v>73</v>
      </c>
      <c r="P4358" t="s">
        <v>70</v>
      </c>
      <c r="Q4358" t="s">
        <v>67</v>
      </c>
    </row>
    <row r="4359" spans="1:17" x14ac:dyDescent="0.25">
      <c r="A4359">
        <v>15809901</v>
      </c>
      <c r="B4359">
        <v>755</v>
      </c>
      <c r="C4359" t="s">
        <v>14</v>
      </c>
      <c r="D4359" t="s">
        <v>74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 t="s">
        <v>20</v>
      </c>
      <c r="N4359" t="s">
        <v>77</v>
      </c>
      <c r="O4359" t="s">
        <v>63</v>
      </c>
      <c r="P4359" t="s">
        <v>70</v>
      </c>
      <c r="Q4359" t="s">
        <v>67</v>
      </c>
    </row>
    <row r="4360" spans="1:17" x14ac:dyDescent="0.25">
      <c r="A4360">
        <v>15759751</v>
      </c>
      <c r="B4360">
        <v>483</v>
      </c>
      <c r="C4360" t="s">
        <v>14</v>
      </c>
      <c r="D4360" t="s">
        <v>74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 t="s">
        <v>21</v>
      </c>
      <c r="N4360" t="s">
        <v>68</v>
      </c>
      <c r="O4360" t="s">
        <v>63</v>
      </c>
      <c r="P4360" t="s">
        <v>64</v>
      </c>
      <c r="Q4360" t="s">
        <v>67</v>
      </c>
    </row>
    <row r="4361" spans="1:17" x14ac:dyDescent="0.25">
      <c r="A4361">
        <v>15605425</v>
      </c>
      <c r="B4361">
        <v>545</v>
      </c>
      <c r="C4361" t="s">
        <v>15</v>
      </c>
      <c r="D4361" t="s">
        <v>61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 t="s">
        <v>21</v>
      </c>
      <c r="N4361" t="s">
        <v>68</v>
      </c>
      <c r="O4361" t="s">
        <v>73</v>
      </c>
      <c r="P4361" t="s">
        <v>64</v>
      </c>
      <c r="Q4361" t="s">
        <v>67</v>
      </c>
    </row>
    <row r="4362" spans="1:17" x14ac:dyDescent="0.25">
      <c r="A4362">
        <v>15801934</v>
      </c>
      <c r="B4362">
        <v>678</v>
      </c>
      <c r="C4362" t="s">
        <v>14</v>
      </c>
      <c r="D4362" t="s">
        <v>74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 t="s">
        <v>23</v>
      </c>
      <c r="N4362" t="s">
        <v>71</v>
      </c>
      <c r="O4362" t="s">
        <v>63</v>
      </c>
      <c r="P4362" t="s">
        <v>70</v>
      </c>
      <c r="Q4362" t="s">
        <v>67</v>
      </c>
    </row>
    <row r="4363" spans="1:17" x14ac:dyDescent="0.25">
      <c r="A4363">
        <v>15592000</v>
      </c>
      <c r="B4363">
        <v>781</v>
      </c>
      <c r="C4363" t="s">
        <v>15</v>
      </c>
      <c r="D4363" t="s">
        <v>61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 t="s">
        <v>21</v>
      </c>
      <c r="N4363" t="s">
        <v>77</v>
      </c>
      <c r="O4363" t="s">
        <v>66</v>
      </c>
      <c r="P4363" t="s">
        <v>76</v>
      </c>
      <c r="Q4363" t="s">
        <v>65</v>
      </c>
    </row>
    <row r="4364" spans="1:17" x14ac:dyDescent="0.25">
      <c r="A4364">
        <v>15618695</v>
      </c>
      <c r="B4364">
        <v>571</v>
      </c>
      <c r="C4364" t="s">
        <v>16</v>
      </c>
      <c r="D4364" t="s">
        <v>61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 t="s">
        <v>19</v>
      </c>
      <c r="N4364" t="s">
        <v>68</v>
      </c>
      <c r="O4364" t="s">
        <v>73</v>
      </c>
      <c r="P4364" t="s">
        <v>75</v>
      </c>
      <c r="Q4364" t="s">
        <v>67</v>
      </c>
    </row>
    <row r="4365" spans="1:17" x14ac:dyDescent="0.25">
      <c r="A4365">
        <v>15637110</v>
      </c>
      <c r="B4365">
        <v>634</v>
      </c>
      <c r="C4365" t="s">
        <v>16</v>
      </c>
      <c r="D4365" t="s">
        <v>61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 t="s">
        <v>20</v>
      </c>
      <c r="N4365" t="s">
        <v>62</v>
      </c>
      <c r="O4365" t="s">
        <v>63</v>
      </c>
      <c r="P4365" t="s">
        <v>76</v>
      </c>
      <c r="Q4365" t="s">
        <v>67</v>
      </c>
    </row>
    <row r="4366" spans="1:17" x14ac:dyDescent="0.25">
      <c r="A4366">
        <v>15727408</v>
      </c>
      <c r="B4366">
        <v>523</v>
      </c>
      <c r="C4366" t="s">
        <v>15</v>
      </c>
      <c r="D4366" t="s">
        <v>74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 t="s">
        <v>19</v>
      </c>
      <c r="N4366" t="s">
        <v>68</v>
      </c>
      <c r="O4366" t="s">
        <v>66</v>
      </c>
      <c r="P4366" t="s">
        <v>70</v>
      </c>
      <c r="Q4366" t="s">
        <v>67</v>
      </c>
    </row>
    <row r="4367" spans="1:17" x14ac:dyDescent="0.25">
      <c r="A4367">
        <v>15716328</v>
      </c>
      <c r="B4367">
        <v>501</v>
      </c>
      <c r="C4367" t="s">
        <v>14</v>
      </c>
      <c r="D4367" t="s">
        <v>61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  <c r="M4367" t="s">
        <v>21</v>
      </c>
      <c r="N4367" t="s">
        <v>68</v>
      </c>
      <c r="O4367" t="s">
        <v>63</v>
      </c>
      <c r="P4367" t="s">
        <v>64</v>
      </c>
      <c r="Q4367" t="s">
        <v>67</v>
      </c>
    </row>
    <row r="4368" spans="1:17" x14ac:dyDescent="0.25">
      <c r="A4368">
        <v>15669060</v>
      </c>
      <c r="B4368">
        <v>662</v>
      </c>
      <c r="C4368" t="s">
        <v>14</v>
      </c>
      <c r="D4368" t="s">
        <v>74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 t="s">
        <v>23</v>
      </c>
      <c r="N4368" t="s">
        <v>62</v>
      </c>
      <c r="O4368" t="s">
        <v>63</v>
      </c>
      <c r="P4368" t="s">
        <v>70</v>
      </c>
      <c r="Q4368" t="s">
        <v>67</v>
      </c>
    </row>
    <row r="4369" spans="1:17" x14ac:dyDescent="0.25">
      <c r="A4369">
        <v>15675854</v>
      </c>
      <c r="B4369">
        <v>573</v>
      </c>
      <c r="C4369" t="s">
        <v>16</v>
      </c>
      <c r="D4369" t="s">
        <v>74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 t="s">
        <v>22</v>
      </c>
      <c r="N4369" t="s">
        <v>68</v>
      </c>
      <c r="O4369" t="s">
        <v>69</v>
      </c>
      <c r="P4369" t="s">
        <v>64</v>
      </c>
      <c r="Q4369" t="s">
        <v>65</v>
      </c>
    </row>
    <row r="4370" spans="1:17" x14ac:dyDescent="0.25">
      <c r="A4370">
        <v>15621116</v>
      </c>
      <c r="B4370">
        <v>648</v>
      </c>
      <c r="C4370" t="s">
        <v>15</v>
      </c>
      <c r="D4370" t="s">
        <v>74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 t="s">
        <v>20</v>
      </c>
      <c r="N4370" t="s">
        <v>62</v>
      </c>
      <c r="O4370" t="s">
        <v>73</v>
      </c>
      <c r="P4370" t="s">
        <v>75</v>
      </c>
      <c r="Q4370" t="s">
        <v>67</v>
      </c>
    </row>
    <row r="4371" spans="1:17" x14ac:dyDescent="0.25">
      <c r="A4371">
        <v>15781495</v>
      </c>
      <c r="B4371">
        <v>662</v>
      </c>
      <c r="C4371" t="s">
        <v>14</v>
      </c>
      <c r="D4371" t="s">
        <v>61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 t="s">
        <v>19</v>
      </c>
      <c r="N4371" t="s">
        <v>62</v>
      </c>
      <c r="O4371" t="s">
        <v>73</v>
      </c>
      <c r="P4371" t="s">
        <v>64</v>
      </c>
      <c r="Q4371" t="s">
        <v>67</v>
      </c>
    </row>
    <row r="4372" spans="1:17" x14ac:dyDescent="0.25">
      <c r="A4372">
        <v>15740470</v>
      </c>
      <c r="B4372">
        <v>725</v>
      </c>
      <c r="C4372" t="s">
        <v>14</v>
      </c>
      <c r="D4372" t="s">
        <v>74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 t="s">
        <v>20</v>
      </c>
      <c r="N4372" t="s">
        <v>71</v>
      </c>
      <c r="O4372" t="s">
        <v>69</v>
      </c>
      <c r="P4372" t="s">
        <v>75</v>
      </c>
      <c r="Q4372" t="s">
        <v>67</v>
      </c>
    </row>
    <row r="4373" spans="1:17" x14ac:dyDescent="0.25">
      <c r="A4373">
        <v>15714391</v>
      </c>
      <c r="B4373">
        <v>563</v>
      </c>
      <c r="C4373" t="s">
        <v>14</v>
      </c>
      <c r="D4373" t="s">
        <v>61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 t="s">
        <v>20</v>
      </c>
      <c r="N4373" t="s">
        <v>68</v>
      </c>
      <c r="O4373" t="s">
        <v>69</v>
      </c>
      <c r="P4373" t="s">
        <v>64</v>
      </c>
      <c r="Q4373" t="s">
        <v>65</v>
      </c>
    </row>
    <row r="4374" spans="1:17" x14ac:dyDescent="0.25">
      <c r="A4374">
        <v>15730137</v>
      </c>
      <c r="B4374">
        <v>628</v>
      </c>
      <c r="C4374" t="s">
        <v>14</v>
      </c>
      <c r="D4374" t="s">
        <v>74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 t="s">
        <v>20</v>
      </c>
      <c r="N4374" t="s">
        <v>62</v>
      </c>
      <c r="O4374" t="s">
        <v>66</v>
      </c>
      <c r="P4374" t="s">
        <v>64</v>
      </c>
      <c r="Q4374" t="s">
        <v>67</v>
      </c>
    </row>
    <row r="4375" spans="1:17" x14ac:dyDescent="0.25">
      <c r="A4375">
        <v>15596455</v>
      </c>
      <c r="B4375">
        <v>546</v>
      </c>
      <c r="C4375" t="s">
        <v>16</v>
      </c>
      <c r="D4375" t="s">
        <v>61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 t="s">
        <v>21</v>
      </c>
      <c r="N4375" t="s">
        <v>68</v>
      </c>
      <c r="O4375" t="s">
        <v>63</v>
      </c>
      <c r="P4375" t="s">
        <v>64</v>
      </c>
      <c r="Q4375" t="s">
        <v>65</v>
      </c>
    </row>
    <row r="4376" spans="1:17" x14ac:dyDescent="0.25">
      <c r="A4376">
        <v>15717290</v>
      </c>
      <c r="B4376">
        <v>688</v>
      </c>
      <c r="C4376" t="s">
        <v>15</v>
      </c>
      <c r="D4376" t="s">
        <v>74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 t="s">
        <v>21</v>
      </c>
      <c r="N4376" t="s">
        <v>71</v>
      </c>
      <c r="O4376" t="s">
        <v>73</v>
      </c>
      <c r="P4376" t="s">
        <v>64</v>
      </c>
      <c r="Q4376" t="s">
        <v>67</v>
      </c>
    </row>
    <row r="4377" spans="1:17" x14ac:dyDescent="0.25">
      <c r="A4377">
        <v>15616555</v>
      </c>
      <c r="B4377">
        <v>850</v>
      </c>
      <c r="C4377" t="s">
        <v>15</v>
      </c>
      <c r="D4377" t="s">
        <v>74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 t="s">
        <v>21</v>
      </c>
      <c r="N4377" t="s">
        <v>72</v>
      </c>
      <c r="O4377" t="s">
        <v>66</v>
      </c>
      <c r="P4377" t="s">
        <v>70</v>
      </c>
      <c r="Q4377" t="s">
        <v>67</v>
      </c>
    </row>
    <row r="4378" spans="1:17" x14ac:dyDescent="0.25">
      <c r="A4378">
        <v>15659820</v>
      </c>
      <c r="B4378">
        <v>614</v>
      </c>
      <c r="C4378" t="s">
        <v>14</v>
      </c>
      <c r="D4378" t="s">
        <v>61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 t="s">
        <v>20</v>
      </c>
      <c r="N4378" t="s">
        <v>62</v>
      </c>
      <c r="O4378" t="s">
        <v>63</v>
      </c>
      <c r="P4378" t="s">
        <v>75</v>
      </c>
      <c r="Q4378" t="s">
        <v>67</v>
      </c>
    </row>
    <row r="4379" spans="1:17" x14ac:dyDescent="0.25">
      <c r="A4379">
        <v>15696301</v>
      </c>
      <c r="B4379">
        <v>719</v>
      </c>
      <c r="C4379" t="s">
        <v>14</v>
      </c>
      <c r="D4379" t="s">
        <v>61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 t="s">
        <v>20</v>
      </c>
      <c r="N4379" t="s">
        <v>71</v>
      </c>
      <c r="O4379" t="s">
        <v>73</v>
      </c>
      <c r="P4379" t="s">
        <v>76</v>
      </c>
      <c r="Q4379" t="s">
        <v>65</v>
      </c>
    </row>
    <row r="4380" spans="1:17" x14ac:dyDescent="0.25">
      <c r="A4380">
        <v>15771087</v>
      </c>
      <c r="B4380">
        <v>757</v>
      </c>
      <c r="C4380" t="s">
        <v>14</v>
      </c>
      <c r="D4380" t="s">
        <v>61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 t="s">
        <v>23</v>
      </c>
      <c r="N4380" t="s">
        <v>77</v>
      </c>
      <c r="O4380" t="s">
        <v>66</v>
      </c>
      <c r="P4380" t="s">
        <v>64</v>
      </c>
      <c r="Q4380" t="s">
        <v>67</v>
      </c>
    </row>
    <row r="4381" spans="1:17" x14ac:dyDescent="0.25">
      <c r="A4381">
        <v>15808831</v>
      </c>
      <c r="B4381">
        <v>669</v>
      </c>
      <c r="C4381" t="s">
        <v>14</v>
      </c>
      <c r="D4381" t="s">
        <v>74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 t="s">
        <v>19</v>
      </c>
      <c r="N4381" t="s">
        <v>62</v>
      </c>
      <c r="O4381" t="s">
        <v>63</v>
      </c>
      <c r="P4381" t="s">
        <v>70</v>
      </c>
      <c r="Q4381" t="s">
        <v>67</v>
      </c>
    </row>
    <row r="4382" spans="1:17" x14ac:dyDescent="0.25">
      <c r="A4382">
        <v>15812241</v>
      </c>
      <c r="B4382">
        <v>438</v>
      </c>
      <c r="C4382" t="s">
        <v>15</v>
      </c>
      <c r="D4382" t="s">
        <v>74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 t="s">
        <v>22</v>
      </c>
      <c r="N4382" t="s">
        <v>68</v>
      </c>
      <c r="O4382" t="s">
        <v>73</v>
      </c>
      <c r="P4382" t="s">
        <v>70</v>
      </c>
      <c r="Q4382" t="s">
        <v>65</v>
      </c>
    </row>
    <row r="4383" spans="1:17" x14ac:dyDescent="0.25">
      <c r="A4383">
        <v>15680370</v>
      </c>
      <c r="B4383">
        <v>492</v>
      </c>
      <c r="C4383" t="s">
        <v>14</v>
      </c>
      <c r="D4383" t="s">
        <v>74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 t="s">
        <v>20</v>
      </c>
      <c r="N4383" t="s">
        <v>68</v>
      </c>
      <c r="O4383" t="s">
        <v>63</v>
      </c>
      <c r="P4383" t="s">
        <v>70</v>
      </c>
      <c r="Q4383" t="s">
        <v>67</v>
      </c>
    </row>
    <row r="4384" spans="1:17" x14ac:dyDescent="0.25">
      <c r="A4384">
        <v>15780561</v>
      </c>
      <c r="B4384">
        <v>622</v>
      </c>
      <c r="C4384" t="s">
        <v>14</v>
      </c>
      <c r="D4384" t="s">
        <v>61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  <c r="M4384" t="s">
        <v>20</v>
      </c>
      <c r="N4384" t="s">
        <v>62</v>
      </c>
      <c r="O4384" t="s">
        <v>66</v>
      </c>
      <c r="P4384" t="s">
        <v>76</v>
      </c>
      <c r="Q4384" t="s">
        <v>67</v>
      </c>
    </row>
    <row r="4385" spans="1:17" x14ac:dyDescent="0.25">
      <c r="A4385">
        <v>15800784</v>
      </c>
      <c r="B4385">
        <v>645</v>
      </c>
      <c r="C4385" t="s">
        <v>14</v>
      </c>
      <c r="D4385" t="s">
        <v>74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  <c r="M4385" t="s">
        <v>21</v>
      </c>
      <c r="N4385" t="s">
        <v>62</v>
      </c>
      <c r="O4385" t="s">
        <v>66</v>
      </c>
      <c r="P4385" t="s">
        <v>75</v>
      </c>
      <c r="Q4385" t="s">
        <v>67</v>
      </c>
    </row>
    <row r="4386" spans="1:17" x14ac:dyDescent="0.25">
      <c r="A4386">
        <v>15715796</v>
      </c>
      <c r="B4386">
        <v>728</v>
      </c>
      <c r="C4386" t="s">
        <v>14</v>
      </c>
      <c r="D4386" t="s">
        <v>74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 t="s">
        <v>20</v>
      </c>
      <c r="N4386" t="s">
        <v>71</v>
      </c>
      <c r="O4386" t="s">
        <v>63</v>
      </c>
      <c r="P4386" t="s">
        <v>64</v>
      </c>
      <c r="Q4386" t="s">
        <v>67</v>
      </c>
    </row>
    <row r="4387" spans="1:17" x14ac:dyDescent="0.25">
      <c r="A4387">
        <v>15605375</v>
      </c>
      <c r="B4387">
        <v>651</v>
      </c>
      <c r="C4387" t="s">
        <v>14</v>
      </c>
      <c r="D4387" t="s">
        <v>74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 t="s">
        <v>20</v>
      </c>
      <c r="N4387" t="s">
        <v>62</v>
      </c>
      <c r="O4387" t="s">
        <v>66</v>
      </c>
      <c r="P4387" t="s">
        <v>64</v>
      </c>
      <c r="Q4387" t="s">
        <v>67</v>
      </c>
    </row>
    <row r="4388" spans="1:17" x14ac:dyDescent="0.25">
      <c r="A4388">
        <v>15621520</v>
      </c>
      <c r="B4388">
        <v>783</v>
      </c>
      <c r="C4388" t="s">
        <v>15</v>
      </c>
      <c r="D4388" t="s">
        <v>61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  <c r="M4388" t="s">
        <v>21</v>
      </c>
      <c r="N4388" t="s">
        <v>77</v>
      </c>
      <c r="O4388" t="s">
        <v>73</v>
      </c>
      <c r="P4388" t="s">
        <v>64</v>
      </c>
      <c r="Q4388" t="s">
        <v>67</v>
      </c>
    </row>
    <row r="4389" spans="1:17" x14ac:dyDescent="0.25">
      <c r="A4389">
        <v>15665460</v>
      </c>
      <c r="B4389">
        <v>732</v>
      </c>
      <c r="C4389" t="s">
        <v>16</v>
      </c>
      <c r="D4389" t="s">
        <v>61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  <c r="M4389" t="s">
        <v>23</v>
      </c>
      <c r="N4389" t="s">
        <v>71</v>
      </c>
      <c r="O4389" t="s">
        <v>63</v>
      </c>
      <c r="P4389" t="s">
        <v>64</v>
      </c>
      <c r="Q4389" t="s">
        <v>67</v>
      </c>
    </row>
    <row r="4390" spans="1:17" x14ac:dyDescent="0.25">
      <c r="A4390">
        <v>15801152</v>
      </c>
      <c r="B4390">
        <v>553</v>
      </c>
      <c r="C4390" t="s">
        <v>16</v>
      </c>
      <c r="D4390" t="s">
        <v>61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 t="s">
        <v>20</v>
      </c>
      <c r="N4390" t="s">
        <v>68</v>
      </c>
      <c r="O4390" t="s">
        <v>73</v>
      </c>
      <c r="P4390" t="s">
        <v>64</v>
      </c>
      <c r="Q4390" t="s">
        <v>67</v>
      </c>
    </row>
    <row r="4391" spans="1:17" x14ac:dyDescent="0.25">
      <c r="A4391">
        <v>15756425</v>
      </c>
      <c r="B4391">
        <v>660</v>
      </c>
      <c r="C4391" t="s">
        <v>14</v>
      </c>
      <c r="D4391" t="s">
        <v>74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 t="s">
        <v>20</v>
      </c>
      <c r="N4391" t="s">
        <v>62</v>
      </c>
      <c r="O4391" t="s">
        <v>73</v>
      </c>
      <c r="P4391" t="s">
        <v>70</v>
      </c>
      <c r="Q4391" t="s">
        <v>67</v>
      </c>
    </row>
    <row r="4392" spans="1:17" x14ac:dyDescent="0.25">
      <c r="A4392">
        <v>15674328</v>
      </c>
      <c r="B4392">
        <v>670</v>
      </c>
      <c r="C4392" t="s">
        <v>14</v>
      </c>
      <c r="D4392" t="s">
        <v>61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 t="s">
        <v>21</v>
      </c>
      <c r="N4392" t="s">
        <v>71</v>
      </c>
      <c r="O4392" t="s">
        <v>66</v>
      </c>
      <c r="P4392" t="s">
        <v>75</v>
      </c>
      <c r="Q4392" t="s">
        <v>65</v>
      </c>
    </row>
    <row r="4393" spans="1:17" x14ac:dyDescent="0.25">
      <c r="A4393">
        <v>15742404</v>
      </c>
      <c r="B4393">
        <v>718</v>
      </c>
      <c r="C4393" t="s">
        <v>14</v>
      </c>
      <c r="D4393" t="s">
        <v>74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  <c r="M4393" t="s">
        <v>20</v>
      </c>
      <c r="N4393" t="s">
        <v>71</v>
      </c>
      <c r="O4393" t="s">
        <v>63</v>
      </c>
      <c r="P4393" t="s">
        <v>70</v>
      </c>
      <c r="Q4393" t="s">
        <v>67</v>
      </c>
    </row>
    <row r="4394" spans="1:17" x14ac:dyDescent="0.25">
      <c r="A4394">
        <v>15757140</v>
      </c>
      <c r="B4394">
        <v>787</v>
      </c>
      <c r="C4394" t="s">
        <v>14</v>
      </c>
      <c r="D4394" t="s">
        <v>74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 t="s">
        <v>22</v>
      </c>
      <c r="N4394" t="s">
        <v>77</v>
      </c>
      <c r="O4394" t="s">
        <v>66</v>
      </c>
      <c r="P4394" t="s">
        <v>64</v>
      </c>
      <c r="Q4394" t="s">
        <v>67</v>
      </c>
    </row>
    <row r="4395" spans="1:17" x14ac:dyDescent="0.25">
      <c r="A4395">
        <v>15570051</v>
      </c>
      <c r="B4395">
        <v>775</v>
      </c>
      <c r="C4395" t="s">
        <v>15</v>
      </c>
      <c r="D4395" t="s">
        <v>61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  <c r="M4395" t="s">
        <v>20</v>
      </c>
      <c r="N4395" t="s">
        <v>77</v>
      </c>
      <c r="O4395" t="s">
        <v>69</v>
      </c>
      <c r="P4395" t="s">
        <v>70</v>
      </c>
      <c r="Q4395" t="s">
        <v>67</v>
      </c>
    </row>
    <row r="4396" spans="1:17" x14ac:dyDescent="0.25">
      <c r="A4396">
        <v>15669175</v>
      </c>
      <c r="B4396">
        <v>479</v>
      </c>
      <c r="C4396" t="s">
        <v>15</v>
      </c>
      <c r="D4396" t="s">
        <v>74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 t="s">
        <v>19</v>
      </c>
      <c r="N4396" t="s">
        <v>68</v>
      </c>
      <c r="O4396" t="s">
        <v>73</v>
      </c>
      <c r="P4396" t="s">
        <v>70</v>
      </c>
      <c r="Q4396" t="s">
        <v>67</v>
      </c>
    </row>
    <row r="4397" spans="1:17" x14ac:dyDescent="0.25">
      <c r="A4397">
        <v>15790324</v>
      </c>
      <c r="B4397">
        <v>660</v>
      </c>
      <c r="C4397" t="s">
        <v>14</v>
      </c>
      <c r="D4397" t="s">
        <v>61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 t="s">
        <v>19</v>
      </c>
      <c r="N4397" t="s">
        <v>62</v>
      </c>
      <c r="O4397" t="s">
        <v>69</v>
      </c>
      <c r="P4397" t="s">
        <v>70</v>
      </c>
      <c r="Q4397" t="s">
        <v>67</v>
      </c>
    </row>
    <row r="4398" spans="1:17" x14ac:dyDescent="0.25">
      <c r="A4398">
        <v>15691119</v>
      </c>
      <c r="B4398">
        <v>721</v>
      </c>
      <c r="C4398" t="s">
        <v>15</v>
      </c>
      <c r="D4398" t="s">
        <v>74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 t="s">
        <v>23</v>
      </c>
      <c r="N4398" t="s">
        <v>71</v>
      </c>
      <c r="O4398" t="s">
        <v>73</v>
      </c>
      <c r="P4398" t="s">
        <v>75</v>
      </c>
      <c r="Q4398" t="s">
        <v>67</v>
      </c>
    </row>
    <row r="4399" spans="1:17" x14ac:dyDescent="0.25">
      <c r="A4399">
        <v>15743478</v>
      </c>
      <c r="B4399">
        <v>659</v>
      </c>
      <c r="C4399" t="s">
        <v>15</v>
      </c>
      <c r="D4399" t="s">
        <v>74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 t="s">
        <v>20</v>
      </c>
      <c r="N4399" t="s">
        <v>62</v>
      </c>
      <c r="O4399" t="s">
        <v>66</v>
      </c>
      <c r="P4399" t="s">
        <v>70</v>
      </c>
      <c r="Q4399" t="s">
        <v>67</v>
      </c>
    </row>
    <row r="4400" spans="1:17" x14ac:dyDescent="0.25">
      <c r="A4400">
        <v>15707007</v>
      </c>
      <c r="B4400">
        <v>743</v>
      </c>
      <c r="C4400" t="s">
        <v>14</v>
      </c>
      <c r="D4400" t="s">
        <v>61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 t="s">
        <v>20</v>
      </c>
      <c r="N4400" t="s">
        <v>77</v>
      </c>
      <c r="O4400" t="s">
        <v>63</v>
      </c>
      <c r="P4400" t="s">
        <v>70</v>
      </c>
      <c r="Q4400" t="s">
        <v>67</v>
      </c>
    </row>
    <row r="4401" spans="1:17" x14ac:dyDescent="0.25">
      <c r="A4401">
        <v>15572547</v>
      </c>
      <c r="B4401">
        <v>670</v>
      </c>
      <c r="C4401" t="s">
        <v>14</v>
      </c>
      <c r="D4401" t="s">
        <v>61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 t="s">
        <v>21</v>
      </c>
      <c r="N4401" t="s">
        <v>71</v>
      </c>
      <c r="O4401" t="s">
        <v>73</v>
      </c>
      <c r="P4401" t="s">
        <v>76</v>
      </c>
      <c r="Q4401" t="s">
        <v>65</v>
      </c>
    </row>
    <row r="4402" spans="1:17" x14ac:dyDescent="0.25">
      <c r="A4402">
        <v>15567063</v>
      </c>
      <c r="B4402">
        <v>766</v>
      </c>
      <c r="C4402" t="s">
        <v>15</v>
      </c>
      <c r="D4402" t="s">
        <v>61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 t="s">
        <v>20</v>
      </c>
      <c r="N4402" t="s">
        <v>77</v>
      </c>
      <c r="O4402" t="s">
        <v>73</v>
      </c>
      <c r="P4402" t="s">
        <v>70</v>
      </c>
      <c r="Q4402" t="s">
        <v>65</v>
      </c>
    </row>
    <row r="4403" spans="1:17" x14ac:dyDescent="0.25">
      <c r="A4403">
        <v>15689633</v>
      </c>
      <c r="B4403">
        <v>845</v>
      </c>
      <c r="C4403" t="s">
        <v>16</v>
      </c>
      <c r="D4403" t="s">
        <v>61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 t="s">
        <v>20</v>
      </c>
      <c r="N4403" t="s">
        <v>72</v>
      </c>
      <c r="O4403" t="s">
        <v>73</v>
      </c>
      <c r="P4403" t="s">
        <v>64</v>
      </c>
      <c r="Q4403" t="s">
        <v>67</v>
      </c>
    </row>
    <row r="4404" spans="1:17" x14ac:dyDescent="0.25">
      <c r="A4404">
        <v>15720637</v>
      </c>
      <c r="B4404">
        <v>710</v>
      </c>
      <c r="C4404" t="s">
        <v>15</v>
      </c>
      <c r="D4404" t="s">
        <v>61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 t="s">
        <v>21</v>
      </c>
      <c r="N4404" t="s">
        <v>71</v>
      </c>
      <c r="O4404" t="s">
        <v>73</v>
      </c>
      <c r="P4404" t="s">
        <v>76</v>
      </c>
      <c r="Q4404" t="s">
        <v>65</v>
      </c>
    </row>
    <row r="4405" spans="1:17" x14ac:dyDescent="0.25">
      <c r="A4405">
        <v>15616859</v>
      </c>
      <c r="B4405">
        <v>602</v>
      </c>
      <c r="C4405" t="s">
        <v>15</v>
      </c>
      <c r="D4405" t="s">
        <v>61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 t="s">
        <v>21</v>
      </c>
      <c r="N4405" t="s">
        <v>62</v>
      </c>
      <c r="O4405" t="s">
        <v>73</v>
      </c>
      <c r="P4405" t="s">
        <v>64</v>
      </c>
      <c r="Q4405" t="s">
        <v>65</v>
      </c>
    </row>
    <row r="4406" spans="1:17" x14ac:dyDescent="0.25">
      <c r="A4406">
        <v>15766166</v>
      </c>
      <c r="B4406">
        <v>604</v>
      </c>
      <c r="C4406" t="s">
        <v>16</v>
      </c>
      <c r="D4406" t="s">
        <v>74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 t="s">
        <v>21</v>
      </c>
      <c r="N4406" t="s">
        <v>62</v>
      </c>
      <c r="O4406" t="s">
        <v>73</v>
      </c>
      <c r="P4406" t="s">
        <v>64</v>
      </c>
      <c r="Q4406" t="s">
        <v>67</v>
      </c>
    </row>
    <row r="4407" spans="1:17" x14ac:dyDescent="0.25">
      <c r="A4407">
        <v>15617655</v>
      </c>
      <c r="B4407">
        <v>564</v>
      </c>
      <c r="C4407" t="s">
        <v>16</v>
      </c>
      <c r="D4407" t="s">
        <v>61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 t="s">
        <v>20</v>
      </c>
      <c r="N4407" t="s">
        <v>68</v>
      </c>
      <c r="O4407" t="s">
        <v>63</v>
      </c>
      <c r="P4407" t="s">
        <v>76</v>
      </c>
      <c r="Q4407" t="s">
        <v>67</v>
      </c>
    </row>
    <row r="4408" spans="1:17" x14ac:dyDescent="0.25">
      <c r="A4408">
        <v>15623450</v>
      </c>
      <c r="B4408">
        <v>637</v>
      </c>
      <c r="C4408" t="s">
        <v>15</v>
      </c>
      <c r="D4408" t="s">
        <v>61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 t="s">
        <v>19</v>
      </c>
      <c r="N4408" t="s">
        <v>62</v>
      </c>
      <c r="O4408" t="s">
        <v>73</v>
      </c>
      <c r="P4408" t="s">
        <v>70</v>
      </c>
      <c r="Q4408" t="s">
        <v>67</v>
      </c>
    </row>
    <row r="4409" spans="1:17" x14ac:dyDescent="0.25">
      <c r="A4409">
        <v>15796612</v>
      </c>
      <c r="B4409">
        <v>527</v>
      </c>
      <c r="C4409" t="s">
        <v>14</v>
      </c>
      <c r="D4409" t="s">
        <v>61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 t="s">
        <v>20</v>
      </c>
      <c r="N4409" t="s">
        <v>68</v>
      </c>
      <c r="O4409" t="s">
        <v>73</v>
      </c>
      <c r="P4409" t="s">
        <v>64</v>
      </c>
      <c r="Q4409" t="s">
        <v>67</v>
      </c>
    </row>
    <row r="4410" spans="1:17" x14ac:dyDescent="0.25">
      <c r="A4410">
        <v>15795963</v>
      </c>
      <c r="B4410">
        <v>687</v>
      </c>
      <c r="C4410" t="s">
        <v>14</v>
      </c>
      <c r="D4410" t="s">
        <v>74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 t="s">
        <v>20</v>
      </c>
      <c r="N4410" t="s">
        <v>71</v>
      </c>
      <c r="O4410" t="s">
        <v>73</v>
      </c>
      <c r="P4410" t="s">
        <v>70</v>
      </c>
      <c r="Q4410" t="s">
        <v>67</v>
      </c>
    </row>
    <row r="4411" spans="1:17" x14ac:dyDescent="0.25">
      <c r="A4411">
        <v>15781598</v>
      </c>
      <c r="B4411">
        <v>756</v>
      </c>
      <c r="C4411" t="s">
        <v>15</v>
      </c>
      <c r="D4411" t="s">
        <v>74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 t="s">
        <v>21</v>
      </c>
      <c r="N4411" t="s">
        <v>77</v>
      </c>
      <c r="O4411" t="s">
        <v>73</v>
      </c>
      <c r="P4411" t="s">
        <v>70</v>
      </c>
      <c r="Q4411" t="s">
        <v>65</v>
      </c>
    </row>
    <row r="4412" spans="1:17" x14ac:dyDescent="0.25">
      <c r="A4412">
        <v>15691871</v>
      </c>
      <c r="B4412">
        <v>503</v>
      </c>
      <c r="C4412" t="s">
        <v>15</v>
      </c>
      <c r="D4412" t="s">
        <v>74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  <c r="M4412" t="s">
        <v>21</v>
      </c>
      <c r="N4412" t="s">
        <v>68</v>
      </c>
      <c r="O4412" t="s">
        <v>69</v>
      </c>
      <c r="P4412" t="s">
        <v>76</v>
      </c>
      <c r="Q4412" t="s">
        <v>67</v>
      </c>
    </row>
    <row r="4413" spans="1:17" x14ac:dyDescent="0.25">
      <c r="A4413">
        <v>15740345</v>
      </c>
      <c r="B4413">
        <v>657</v>
      </c>
      <c r="C4413" t="s">
        <v>16</v>
      </c>
      <c r="D4413" t="s">
        <v>74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 t="s">
        <v>21</v>
      </c>
      <c r="N4413" t="s">
        <v>62</v>
      </c>
      <c r="O4413" t="s">
        <v>66</v>
      </c>
      <c r="P4413" t="s">
        <v>75</v>
      </c>
      <c r="Q4413" t="s">
        <v>65</v>
      </c>
    </row>
    <row r="4414" spans="1:17" x14ac:dyDescent="0.25">
      <c r="A4414">
        <v>15662626</v>
      </c>
      <c r="B4414">
        <v>666</v>
      </c>
      <c r="C4414" t="s">
        <v>14</v>
      </c>
      <c r="D4414" t="s">
        <v>61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  <c r="M4414" t="s">
        <v>21</v>
      </c>
      <c r="N4414" t="s">
        <v>62</v>
      </c>
      <c r="O4414" t="s">
        <v>63</v>
      </c>
      <c r="P4414" t="s">
        <v>64</v>
      </c>
      <c r="Q4414" t="s">
        <v>67</v>
      </c>
    </row>
    <row r="4415" spans="1:17" x14ac:dyDescent="0.25">
      <c r="A4415">
        <v>15596575</v>
      </c>
      <c r="B4415">
        <v>615</v>
      </c>
      <c r="C4415" t="s">
        <v>15</v>
      </c>
      <c r="D4415" t="s">
        <v>74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 t="s">
        <v>20</v>
      </c>
      <c r="N4415" t="s">
        <v>62</v>
      </c>
      <c r="O4415" t="s">
        <v>73</v>
      </c>
      <c r="P4415" t="s">
        <v>75</v>
      </c>
      <c r="Q4415" t="s">
        <v>67</v>
      </c>
    </row>
    <row r="4416" spans="1:17" x14ac:dyDescent="0.25">
      <c r="A4416">
        <v>15657321</v>
      </c>
      <c r="B4416">
        <v>712</v>
      </c>
      <c r="C4416" t="s">
        <v>15</v>
      </c>
      <c r="D4416" t="s">
        <v>74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  <c r="M4416" t="s">
        <v>19</v>
      </c>
      <c r="N4416" t="s">
        <v>71</v>
      </c>
      <c r="O4416" t="s">
        <v>73</v>
      </c>
      <c r="P4416" t="s">
        <v>70</v>
      </c>
      <c r="Q4416" t="s">
        <v>67</v>
      </c>
    </row>
    <row r="4417" spans="1:17" x14ac:dyDescent="0.25">
      <c r="A4417">
        <v>15575955</v>
      </c>
      <c r="B4417">
        <v>764</v>
      </c>
      <c r="C4417" t="s">
        <v>14</v>
      </c>
      <c r="D4417" t="s">
        <v>61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  <c r="M4417" t="s">
        <v>19</v>
      </c>
      <c r="N4417" t="s">
        <v>77</v>
      </c>
      <c r="O4417" t="s">
        <v>63</v>
      </c>
      <c r="P4417" t="s">
        <v>64</v>
      </c>
      <c r="Q4417" t="s">
        <v>67</v>
      </c>
    </row>
    <row r="4418" spans="1:17" x14ac:dyDescent="0.25">
      <c r="A4418">
        <v>15743893</v>
      </c>
      <c r="B4418">
        <v>471</v>
      </c>
      <c r="C4418" t="s">
        <v>14</v>
      </c>
      <c r="D4418" t="s">
        <v>74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 t="s">
        <v>21</v>
      </c>
      <c r="N4418" t="s">
        <v>68</v>
      </c>
      <c r="O4418" t="s">
        <v>69</v>
      </c>
      <c r="P4418" t="s">
        <v>75</v>
      </c>
      <c r="Q4418" t="s">
        <v>67</v>
      </c>
    </row>
    <row r="4419" spans="1:17" x14ac:dyDescent="0.25">
      <c r="A4419">
        <v>15697270</v>
      </c>
      <c r="B4419">
        <v>608</v>
      </c>
      <c r="C4419" t="s">
        <v>16</v>
      </c>
      <c r="D4419" t="s">
        <v>74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 t="s">
        <v>19</v>
      </c>
      <c r="N4419" t="s">
        <v>62</v>
      </c>
      <c r="O4419" t="s">
        <v>69</v>
      </c>
      <c r="P4419" t="s">
        <v>75</v>
      </c>
      <c r="Q4419" t="s">
        <v>67</v>
      </c>
    </row>
    <row r="4420" spans="1:17" x14ac:dyDescent="0.25">
      <c r="A4420">
        <v>15644356</v>
      </c>
      <c r="B4420">
        <v>682</v>
      </c>
      <c r="C4420" t="s">
        <v>16</v>
      </c>
      <c r="D4420" t="s">
        <v>61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 t="s">
        <v>21</v>
      </c>
      <c r="N4420" t="s">
        <v>71</v>
      </c>
      <c r="O4420" t="s">
        <v>73</v>
      </c>
      <c r="P4420" t="s">
        <v>76</v>
      </c>
      <c r="Q4420" t="s">
        <v>67</v>
      </c>
    </row>
    <row r="4421" spans="1:17" x14ac:dyDescent="0.25">
      <c r="A4421">
        <v>15677586</v>
      </c>
      <c r="B4421">
        <v>587</v>
      </c>
      <c r="C4421" t="s">
        <v>15</v>
      </c>
      <c r="D4421" t="s">
        <v>61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 t="s">
        <v>20</v>
      </c>
      <c r="N4421" t="s">
        <v>62</v>
      </c>
      <c r="O4421" t="s">
        <v>73</v>
      </c>
      <c r="P4421" t="s">
        <v>75</v>
      </c>
      <c r="Q4421" t="s">
        <v>67</v>
      </c>
    </row>
    <row r="4422" spans="1:17" x14ac:dyDescent="0.25">
      <c r="A4422">
        <v>15571261</v>
      </c>
      <c r="B4422">
        <v>714</v>
      </c>
      <c r="C4422" t="s">
        <v>15</v>
      </c>
      <c r="D4422" t="s">
        <v>61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  <c r="M4422" t="s">
        <v>20</v>
      </c>
      <c r="N4422" t="s">
        <v>71</v>
      </c>
      <c r="O4422" t="s">
        <v>73</v>
      </c>
      <c r="P4422" t="s">
        <v>70</v>
      </c>
      <c r="Q4422" t="s">
        <v>67</v>
      </c>
    </row>
    <row r="4423" spans="1:17" x14ac:dyDescent="0.25">
      <c r="A4423">
        <v>15698758</v>
      </c>
      <c r="B4423">
        <v>630</v>
      </c>
      <c r="C4423" t="s">
        <v>16</v>
      </c>
      <c r="D4423" t="s">
        <v>61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 t="s">
        <v>20</v>
      </c>
      <c r="N4423" t="s">
        <v>62</v>
      </c>
      <c r="O4423" t="s">
        <v>63</v>
      </c>
      <c r="P4423" t="s">
        <v>64</v>
      </c>
      <c r="Q4423" t="s">
        <v>67</v>
      </c>
    </row>
    <row r="4424" spans="1:17" x14ac:dyDescent="0.25">
      <c r="A4424">
        <v>15787014</v>
      </c>
      <c r="B4424">
        <v>648</v>
      </c>
      <c r="C4424" t="s">
        <v>15</v>
      </c>
      <c r="D4424" t="s">
        <v>61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  <c r="M4424" t="s">
        <v>19</v>
      </c>
      <c r="N4424" t="s">
        <v>62</v>
      </c>
      <c r="O4424" t="s">
        <v>66</v>
      </c>
      <c r="P4424" t="s">
        <v>70</v>
      </c>
      <c r="Q4424" t="s">
        <v>67</v>
      </c>
    </row>
    <row r="4425" spans="1:17" x14ac:dyDescent="0.25">
      <c r="A4425">
        <v>15739857</v>
      </c>
      <c r="B4425">
        <v>785</v>
      </c>
      <c r="C4425" t="s">
        <v>14</v>
      </c>
      <c r="D4425" t="s">
        <v>61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  <c r="M4425" t="s">
        <v>21</v>
      </c>
      <c r="N4425" t="s">
        <v>77</v>
      </c>
      <c r="O4425" t="s">
        <v>63</v>
      </c>
      <c r="P4425" t="s">
        <v>75</v>
      </c>
      <c r="Q4425" t="s">
        <v>67</v>
      </c>
    </row>
    <row r="4426" spans="1:17" x14ac:dyDescent="0.25">
      <c r="A4426">
        <v>15774630</v>
      </c>
      <c r="B4426">
        <v>601</v>
      </c>
      <c r="C4426" t="s">
        <v>15</v>
      </c>
      <c r="D4426" t="s">
        <v>61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 t="s">
        <v>21</v>
      </c>
      <c r="N4426" t="s">
        <v>62</v>
      </c>
      <c r="O4426" t="s">
        <v>73</v>
      </c>
      <c r="P4426" t="s">
        <v>64</v>
      </c>
      <c r="Q4426" t="s">
        <v>67</v>
      </c>
    </row>
    <row r="4427" spans="1:17" x14ac:dyDescent="0.25">
      <c r="A4427">
        <v>15805523</v>
      </c>
      <c r="B4427">
        <v>717</v>
      </c>
      <c r="C4427" t="s">
        <v>14</v>
      </c>
      <c r="D4427" t="s">
        <v>61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  <c r="M4427" t="s">
        <v>19</v>
      </c>
      <c r="N4427" t="s">
        <v>71</v>
      </c>
      <c r="O4427" t="s">
        <v>66</v>
      </c>
      <c r="P4427" t="s">
        <v>64</v>
      </c>
      <c r="Q4427" t="s">
        <v>67</v>
      </c>
    </row>
    <row r="4428" spans="1:17" x14ac:dyDescent="0.25">
      <c r="A4428">
        <v>15749557</v>
      </c>
      <c r="B4428">
        <v>707</v>
      </c>
      <c r="C4428" t="s">
        <v>14</v>
      </c>
      <c r="D4428" t="s">
        <v>61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 t="s">
        <v>21</v>
      </c>
      <c r="N4428" t="s">
        <v>71</v>
      </c>
      <c r="O4428" t="s">
        <v>63</v>
      </c>
      <c r="P4428" t="s">
        <v>70</v>
      </c>
      <c r="Q4428" t="s">
        <v>67</v>
      </c>
    </row>
    <row r="4429" spans="1:17" x14ac:dyDescent="0.25">
      <c r="A4429">
        <v>15681180</v>
      </c>
      <c r="B4429">
        <v>771</v>
      </c>
      <c r="C4429" t="s">
        <v>14</v>
      </c>
      <c r="D4429" t="s">
        <v>61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 t="s">
        <v>19</v>
      </c>
      <c r="N4429" t="s">
        <v>77</v>
      </c>
      <c r="O4429" t="s">
        <v>69</v>
      </c>
      <c r="P4429" t="s">
        <v>70</v>
      </c>
      <c r="Q4429" t="s">
        <v>67</v>
      </c>
    </row>
    <row r="4430" spans="1:17" x14ac:dyDescent="0.25">
      <c r="A4430">
        <v>15742028</v>
      </c>
      <c r="B4430">
        <v>602</v>
      </c>
      <c r="C4430" t="s">
        <v>14</v>
      </c>
      <c r="D4430" t="s">
        <v>61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 t="s">
        <v>20</v>
      </c>
      <c r="N4430" t="s">
        <v>62</v>
      </c>
      <c r="O4430" t="s">
        <v>63</v>
      </c>
      <c r="P4430" t="s">
        <v>75</v>
      </c>
      <c r="Q4430" t="s">
        <v>67</v>
      </c>
    </row>
    <row r="4431" spans="1:17" x14ac:dyDescent="0.25">
      <c r="A4431">
        <v>15686463</v>
      </c>
      <c r="B4431">
        <v>626</v>
      </c>
      <c r="C4431" t="s">
        <v>14</v>
      </c>
      <c r="D4431" t="s">
        <v>74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 t="s">
        <v>20</v>
      </c>
      <c r="N4431" t="s">
        <v>62</v>
      </c>
      <c r="O4431" t="s">
        <v>73</v>
      </c>
      <c r="P4431" t="s">
        <v>70</v>
      </c>
      <c r="Q4431" t="s">
        <v>65</v>
      </c>
    </row>
    <row r="4432" spans="1:17" x14ac:dyDescent="0.25">
      <c r="A4432">
        <v>15654379</v>
      </c>
      <c r="B4432">
        <v>588</v>
      </c>
      <c r="C4432" t="s">
        <v>16</v>
      </c>
      <c r="D4432" t="s">
        <v>74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 t="s">
        <v>22</v>
      </c>
      <c r="N4432" t="s">
        <v>62</v>
      </c>
      <c r="O4432" t="s">
        <v>63</v>
      </c>
      <c r="P4432" t="s">
        <v>75</v>
      </c>
      <c r="Q4432" t="s">
        <v>67</v>
      </c>
    </row>
    <row r="4433" spans="1:17" x14ac:dyDescent="0.25">
      <c r="A4433">
        <v>15783629</v>
      </c>
      <c r="B4433">
        <v>616</v>
      </c>
      <c r="C4433" t="s">
        <v>15</v>
      </c>
      <c r="D4433" t="s">
        <v>61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 t="s">
        <v>21</v>
      </c>
      <c r="N4433" t="s">
        <v>62</v>
      </c>
      <c r="O4433" t="s">
        <v>73</v>
      </c>
      <c r="P4433" t="s">
        <v>70</v>
      </c>
      <c r="Q4433" t="s">
        <v>67</v>
      </c>
    </row>
    <row r="4434" spans="1:17" x14ac:dyDescent="0.25">
      <c r="A4434">
        <v>15751193</v>
      </c>
      <c r="B4434">
        <v>621</v>
      </c>
      <c r="C4434" t="s">
        <v>16</v>
      </c>
      <c r="D4434" t="s">
        <v>74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  <c r="M4434" t="s">
        <v>20</v>
      </c>
      <c r="N4434" t="s">
        <v>62</v>
      </c>
      <c r="O4434" t="s">
        <v>63</v>
      </c>
      <c r="P4434" t="s">
        <v>75</v>
      </c>
      <c r="Q4434" t="s">
        <v>67</v>
      </c>
    </row>
    <row r="4435" spans="1:17" x14ac:dyDescent="0.25">
      <c r="A4435">
        <v>15724099</v>
      </c>
      <c r="B4435">
        <v>674</v>
      </c>
      <c r="C4435" t="s">
        <v>14</v>
      </c>
      <c r="D4435" t="s">
        <v>74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 t="s">
        <v>19</v>
      </c>
      <c r="N4435" t="s">
        <v>71</v>
      </c>
      <c r="O4435" t="s">
        <v>69</v>
      </c>
      <c r="P4435" t="s">
        <v>70</v>
      </c>
      <c r="Q4435" t="s">
        <v>67</v>
      </c>
    </row>
    <row r="4436" spans="1:17" x14ac:dyDescent="0.25">
      <c r="A4436">
        <v>15568429</v>
      </c>
      <c r="B4436">
        <v>633</v>
      </c>
      <c r="C4436" t="s">
        <v>16</v>
      </c>
      <c r="D4436" t="s">
        <v>61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 t="s">
        <v>21</v>
      </c>
      <c r="N4436" t="s">
        <v>62</v>
      </c>
      <c r="O4436" t="s">
        <v>63</v>
      </c>
      <c r="P4436" t="s">
        <v>75</v>
      </c>
      <c r="Q4436" t="s">
        <v>67</v>
      </c>
    </row>
    <row r="4437" spans="1:17" x14ac:dyDescent="0.25">
      <c r="A4437">
        <v>15648967</v>
      </c>
      <c r="B4437">
        <v>698</v>
      </c>
      <c r="C4437" t="s">
        <v>15</v>
      </c>
      <c r="D4437" t="s">
        <v>61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  <c r="M4437" t="s">
        <v>23</v>
      </c>
      <c r="N4437" t="s">
        <v>71</v>
      </c>
      <c r="O4437" t="s">
        <v>69</v>
      </c>
      <c r="P4437" t="s">
        <v>64</v>
      </c>
      <c r="Q4437" t="s">
        <v>65</v>
      </c>
    </row>
    <row r="4438" spans="1:17" x14ac:dyDescent="0.25">
      <c r="A4438">
        <v>15664498</v>
      </c>
      <c r="B4438">
        <v>508</v>
      </c>
      <c r="C4438" t="s">
        <v>14</v>
      </c>
      <c r="D4438" t="s">
        <v>74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 t="s">
        <v>19</v>
      </c>
      <c r="N4438" t="s">
        <v>68</v>
      </c>
      <c r="O4438" t="s">
        <v>69</v>
      </c>
      <c r="P4438" t="s">
        <v>70</v>
      </c>
      <c r="Q4438" t="s">
        <v>67</v>
      </c>
    </row>
    <row r="4439" spans="1:17" x14ac:dyDescent="0.25">
      <c r="A4439">
        <v>15779522</v>
      </c>
      <c r="B4439">
        <v>736</v>
      </c>
      <c r="C4439" t="s">
        <v>14</v>
      </c>
      <c r="D4439" t="s">
        <v>61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 t="s">
        <v>19</v>
      </c>
      <c r="N4439" t="s">
        <v>71</v>
      </c>
      <c r="O4439" t="s">
        <v>63</v>
      </c>
      <c r="P4439" t="s">
        <v>64</v>
      </c>
      <c r="Q4439" t="s">
        <v>65</v>
      </c>
    </row>
    <row r="4440" spans="1:17" x14ac:dyDescent="0.25">
      <c r="A4440">
        <v>15583850</v>
      </c>
      <c r="B4440">
        <v>672</v>
      </c>
      <c r="C4440" t="s">
        <v>15</v>
      </c>
      <c r="D4440" t="s">
        <v>74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 t="s">
        <v>23</v>
      </c>
      <c r="N4440" t="s">
        <v>71</v>
      </c>
      <c r="O4440" t="s">
        <v>73</v>
      </c>
      <c r="P4440" t="s">
        <v>64</v>
      </c>
      <c r="Q4440" t="s">
        <v>67</v>
      </c>
    </row>
    <row r="4441" spans="1:17" x14ac:dyDescent="0.25">
      <c r="A4441">
        <v>15696539</v>
      </c>
      <c r="B4441">
        <v>613</v>
      </c>
      <c r="C4441" t="s">
        <v>14</v>
      </c>
      <c r="D4441" t="s">
        <v>61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 t="s">
        <v>19</v>
      </c>
      <c r="N4441" t="s">
        <v>62</v>
      </c>
      <c r="O4441" t="s">
        <v>73</v>
      </c>
      <c r="P4441" t="s">
        <v>70</v>
      </c>
      <c r="Q4441" t="s">
        <v>67</v>
      </c>
    </row>
    <row r="4442" spans="1:17" x14ac:dyDescent="0.25">
      <c r="A4442">
        <v>15760121</v>
      </c>
      <c r="B4442">
        <v>712</v>
      </c>
      <c r="C4442" t="s">
        <v>14</v>
      </c>
      <c r="D4442" t="s">
        <v>74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 t="s">
        <v>20</v>
      </c>
      <c r="N4442" t="s">
        <v>71</v>
      </c>
      <c r="O4442" t="s">
        <v>73</v>
      </c>
      <c r="P4442" t="s">
        <v>76</v>
      </c>
      <c r="Q4442" t="s">
        <v>67</v>
      </c>
    </row>
    <row r="4443" spans="1:17" x14ac:dyDescent="0.25">
      <c r="A4443">
        <v>15628279</v>
      </c>
      <c r="B4443">
        <v>624</v>
      </c>
      <c r="C4443" t="s">
        <v>14</v>
      </c>
      <c r="D4443" t="s">
        <v>61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 t="s">
        <v>20</v>
      </c>
      <c r="N4443" t="s">
        <v>62</v>
      </c>
      <c r="O4443" t="s">
        <v>63</v>
      </c>
      <c r="P4443" t="s">
        <v>75</v>
      </c>
      <c r="Q4443" t="s">
        <v>67</v>
      </c>
    </row>
    <row r="4444" spans="1:17" x14ac:dyDescent="0.25">
      <c r="A4444">
        <v>15766163</v>
      </c>
      <c r="B4444">
        <v>676</v>
      </c>
      <c r="C4444" t="s">
        <v>14</v>
      </c>
      <c r="D4444" t="s">
        <v>74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 t="s">
        <v>20</v>
      </c>
      <c r="N4444" t="s">
        <v>71</v>
      </c>
      <c r="O4444" t="s">
        <v>63</v>
      </c>
      <c r="P4444" t="s">
        <v>64</v>
      </c>
      <c r="Q4444" t="s">
        <v>67</v>
      </c>
    </row>
    <row r="4445" spans="1:17" x14ac:dyDescent="0.25">
      <c r="A4445">
        <v>15566467</v>
      </c>
      <c r="B4445">
        <v>683</v>
      </c>
      <c r="C4445" t="s">
        <v>15</v>
      </c>
      <c r="D4445" t="s">
        <v>61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 t="s">
        <v>20</v>
      </c>
      <c r="N4445" t="s">
        <v>71</v>
      </c>
      <c r="O4445" t="s">
        <v>73</v>
      </c>
      <c r="P4445" t="s">
        <v>64</v>
      </c>
      <c r="Q4445" t="s">
        <v>67</v>
      </c>
    </row>
    <row r="4446" spans="1:17" x14ac:dyDescent="0.25">
      <c r="A4446">
        <v>15639049</v>
      </c>
      <c r="B4446">
        <v>489</v>
      </c>
      <c r="C4446" t="s">
        <v>14</v>
      </c>
      <c r="D4446" t="s">
        <v>61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 t="s">
        <v>20</v>
      </c>
      <c r="N4446" t="s">
        <v>68</v>
      </c>
      <c r="O4446" t="s">
        <v>73</v>
      </c>
      <c r="P4446" t="s">
        <v>70</v>
      </c>
      <c r="Q4446" t="s">
        <v>67</v>
      </c>
    </row>
    <row r="4447" spans="1:17" x14ac:dyDescent="0.25">
      <c r="A4447">
        <v>15736413</v>
      </c>
      <c r="B4447">
        <v>739</v>
      </c>
      <c r="C4447" t="s">
        <v>14</v>
      </c>
      <c r="D4447" t="s">
        <v>74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 t="s">
        <v>19</v>
      </c>
      <c r="N4447" t="s">
        <v>71</v>
      </c>
      <c r="O4447" t="s">
        <v>63</v>
      </c>
      <c r="P4447" t="s">
        <v>64</v>
      </c>
      <c r="Q4447" t="s">
        <v>67</v>
      </c>
    </row>
    <row r="4448" spans="1:17" x14ac:dyDescent="0.25">
      <c r="A4448">
        <v>15634815</v>
      </c>
      <c r="B4448">
        <v>701</v>
      </c>
      <c r="C4448" t="s">
        <v>14</v>
      </c>
      <c r="D4448" t="s">
        <v>61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 t="s">
        <v>20</v>
      </c>
      <c r="N4448" t="s">
        <v>71</v>
      </c>
      <c r="O4448" t="s">
        <v>63</v>
      </c>
      <c r="P4448" t="s">
        <v>75</v>
      </c>
      <c r="Q4448" t="s">
        <v>67</v>
      </c>
    </row>
    <row r="4449" spans="1:17" x14ac:dyDescent="0.25">
      <c r="A4449">
        <v>15716381</v>
      </c>
      <c r="B4449">
        <v>666</v>
      </c>
      <c r="C4449" t="s">
        <v>15</v>
      </c>
      <c r="D4449" t="s">
        <v>61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 t="s">
        <v>22</v>
      </c>
      <c r="N4449" t="s">
        <v>62</v>
      </c>
      <c r="O4449" t="s">
        <v>73</v>
      </c>
      <c r="P4449" t="s">
        <v>70</v>
      </c>
      <c r="Q4449" t="s">
        <v>65</v>
      </c>
    </row>
    <row r="4450" spans="1:17" x14ac:dyDescent="0.25">
      <c r="A4450">
        <v>15708162</v>
      </c>
      <c r="B4450">
        <v>565</v>
      </c>
      <c r="C4450" t="s">
        <v>15</v>
      </c>
      <c r="D4450" t="s">
        <v>61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 t="s">
        <v>21</v>
      </c>
      <c r="N4450" t="s">
        <v>68</v>
      </c>
      <c r="O4450" t="s">
        <v>66</v>
      </c>
      <c r="P4450" t="s">
        <v>64</v>
      </c>
      <c r="Q4450" t="s">
        <v>67</v>
      </c>
    </row>
    <row r="4451" spans="1:17" x14ac:dyDescent="0.25">
      <c r="A4451">
        <v>15569364</v>
      </c>
      <c r="B4451">
        <v>666</v>
      </c>
      <c r="C4451" t="s">
        <v>14</v>
      </c>
      <c r="D4451" t="s">
        <v>74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 t="s">
        <v>20</v>
      </c>
      <c r="N4451" t="s">
        <v>62</v>
      </c>
      <c r="O4451" t="s">
        <v>63</v>
      </c>
      <c r="P4451" t="s">
        <v>75</v>
      </c>
      <c r="Q4451" t="s">
        <v>67</v>
      </c>
    </row>
    <row r="4452" spans="1:17" x14ac:dyDescent="0.25">
      <c r="A4452">
        <v>15791191</v>
      </c>
      <c r="B4452">
        <v>633</v>
      </c>
      <c r="C4452" t="s">
        <v>14</v>
      </c>
      <c r="D4452" t="s">
        <v>74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 t="s">
        <v>22</v>
      </c>
      <c r="N4452" t="s">
        <v>62</v>
      </c>
      <c r="O4452" t="s">
        <v>73</v>
      </c>
      <c r="P4452" t="s">
        <v>64</v>
      </c>
      <c r="Q4452" t="s">
        <v>67</v>
      </c>
    </row>
    <row r="4453" spans="1:17" x14ac:dyDescent="0.25">
      <c r="A4453">
        <v>15621205</v>
      </c>
      <c r="B4453">
        <v>578</v>
      </c>
      <c r="C4453" t="s">
        <v>14</v>
      </c>
      <c r="D4453" t="s">
        <v>74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 t="s">
        <v>20</v>
      </c>
      <c r="N4453" t="s">
        <v>68</v>
      </c>
      <c r="O4453" t="s">
        <v>69</v>
      </c>
      <c r="P4453" t="s">
        <v>75</v>
      </c>
      <c r="Q4453" t="s">
        <v>67</v>
      </c>
    </row>
    <row r="4454" spans="1:17" x14ac:dyDescent="0.25">
      <c r="A4454">
        <v>15704788</v>
      </c>
      <c r="B4454">
        <v>812</v>
      </c>
      <c r="C4454" t="s">
        <v>16</v>
      </c>
      <c r="D4454" t="s">
        <v>61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  <c r="M4454" t="s">
        <v>21</v>
      </c>
      <c r="N4454" t="s">
        <v>72</v>
      </c>
      <c r="O4454" t="s">
        <v>66</v>
      </c>
      <c r="P4454" t="s">
        <v>70</v>
      </c>
      <c r="Q4454" t="s">
        <v>65</v>
      </c>
    </row>
    <row r="4455" spans="1:17" x14ac:dyDescent="0.25">
      <c r="A4455">
        <v>15775756</v>
      </c>
      <c r="B4455">
        <v>809</v>
      </c>
      <c r="C4455" t="s">
        <v>15</v>
      </c>
      <c r="D4455" t="s">
        <v>74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 t="s">
        <v>20</v>
      </c>
      <c r="N4455" t="s">
        <v>72</v>
      </c>
      <c r="O4455" t="s">
        <v>73</v>
      </c>
      <c r="P4455" t="s">
        <v>70</v>
      </c>
      <c r="Q4455" t="s">
        <v>67</v>
      </c>
    </row>
    <row r="4456" spans="1:17" x14ac:dyDescent="0.25">
      <c r="A4456">
        <v>15641312</v>
      </c>
      <c r="B4456">
        <v>615</v>
      </c>
      <c r="C4456" t="s">
        <v>14</v>
      </c>
      <c r="D4456" t="s">
        <v>74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 t="s">
        <v>20</v>
      </c>
      <c r="N4456" t="s">
        <v>62</v>
      </c>
      <c r="O4456" t="s">
        <v>63</v>
      </c>
      <c r="P4456" t="s">
        <v>70</v>
      </c>
      <c r="Q4456" t="s">
        <v>65</v>
      </c>
    </row>
    <row r="4457" spans="1:17" x14ac:dyDescent="0.25">
      <c r="A4457">
        <v>15782531</v>
      </c>
      <c r="B4457">
        <v>684</v>
      </c>
      <c r="C4457" t="s">
        <v>16</v>
      </c>
      <c r="D4457" t="s">
        <v>61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 t="s">
        <v>20</v>
      </c>
      <c r="N4457" t="s">
        <v>71</v>
      </c>
      <c r="O4457" t="s">
        <v>63</v>
      </c>
      <c r="P4457" t="s">
        <v>70</v>
      </c>
      <c r="Q4457" t="s">
        <v>67</v>
      </c>
    </row>
    <row r="4458" spans="1:17" x14ac:dyDescent="0.25">
      <c r="A4458">
        <v>15724428</v>
      </c>
      <c r="B4458">
        <v>544</v>
      </c>
      <c r="C4458" t="s">
        <v>14</v>
      </c>
      <c r="D4458" t="s">
        <v>74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 t="s">
        <v>21</v>
      </c>
      <c r="N4458" t="s">
        <v>68</v>
      </c>
      <c r="O4458" t="s">
        <v>63</v>
      </c>
      <c r="P4458" t="s">
        <v>70</v>
      </c>
      <c r="Q4458" t="s">
        <v>67</v>
      </c>
    </row>
    <row r="4459" spans="1:17" x14ac:dyDescent="0.25">
      <c r="A4459">
        <v>15743617</v>
      </c>
      <c r="B4459">
        <v>713</v>
      </c>
      <c r="C4459" t="s">
        <v>15</v>
      </c>
      <c r="D4459" t="s">
        <v>74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 t="s">
        <v>21</v>
      </c>
      <c r="N4459" t="s">
        <v>71</v>
      </c>
      <c r="O4459" t="s">
        <v>66</v>
      </c>
      <c r="P4459" t="s">
        <v>64</v>
      </c>
      <c r="Q4459" t="s">
        <v>67</v>
      </c>
    </row>
    <row r="4460" spans="1:17" x14ac:dyDescent="0.25">
      <c r="A4460">
        <v>15585839</v>
      </c>
      <c r="B4460">
        <v>633</v>
      </c>
      <c r="C4460" t="s">
        <v>14</v>
      </c>
      <c r="D4460" t="s">
        <v>74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 t="s">
        <v>20</v>
      </c>
      <c r="N4460" t="s">
        <v>62</v>
      </c>
      <c r="O4460" t="s">
        <v>63</v>
      </c>
      <c r="P4460" t="s">
        <v>64</v>
      </c>
      <c r="Q4460" t="s">
        <v>67</v>
      </c>
    </row>
    <row r="4461" spans="1:17" x14ac:dyDescent="0.25">
      <c r="A4461">
        <v>15658158</v>
      </c>
      <c r="B4461">
        <v>672</v>
      </c>
      <c r="C4461" t="s">
        <v>15</v>
      </c>
      <c r="D4461" t="s">
        <v>61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 t="s">
        <v>19</v>
      </c>
      <c r="N4461" t="s">
        <v>71</v>
      </c>
      <c r="O4461" t="s">
        <v>73</v>
      </c>
      <c r="P4461" t="s">
        <v>76</v>
      </c>
      <c r="Q4461" t="s">
        <v>67</v>
      </c>
    </row>
    <row r="4462" spans="1:17" x14ac:dyDescent="0.25">
      <c r="A4462">
        <v>15637678</v>
      </c>
      <c r="B4462">
        <v>661</v>
      </c>
      <c r="C4462" t="s">
        <v>14</v>
      </c>
      <c r="D4462" t="s">
        <v>74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  <c r="M4462" t="s">
        <v>20</v>
      </c>
      <c r="N4462" t="s">
        <v>62</v>
      </c>
      <c r="O4462" t="s">
        <v>63</v>
      </c>
      <c r="P4462" t="s">
        <v>75</v>
      </c>
      <c r="Q4462" t="s">
        <v>67</v>
      </c>
    </row>
    <row r="4463" spans="1:17" x14ac:dyDescent="0.25">
      <c r="A4463">
        <v>15701809</v>
      </c>
      <c r="B4463">
        <v>749</v>
      </c>
      <c r="C4463" t="s">
        <v>16</v>
      </c>
      <c r="D4463" t="s">
        <v>61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 t="s">
        <v>19</v>
      </c>
      <c r="N4463" t="s">
        <v>77</v>
      </c>
      <c r="O4463" t="s">
        <v>63</v>
      </c>
      <c r="P4463" t="s">
        <v>75</v>
      </c>
      <c r="Q4463" t="s">
        <v>67</v>
      </c>
    </row>
    <row r="4464" spans="1:17" x14ac:dyDescent="0.25">
      <c r="A4464">
        <v>15676937</v>
      </c>
      <c r="B4464">
        <v>635</v>
      </c>
      <c r="C4464" t="s">
        <v>16</v>
      </c>
      <c r="D4464" t="s">
        <v>61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 t="s">
        <v>20</v>
      </c>
      <c r="N4464" t="s">
        <v>62</v>
      </c>
      <c r="O4464" t="s">
        <v>63</v>
      </c>
      <c r="P4464" t="s">
        <v>70</v>
      </c>
      <c r="Q4464" t="s">
        <v>65</v>
      </c>
    </row>
    <row r="4465" spans="1:17" x14ac:dyDescent="0.25">
      <c r="A4465">
        <v>15778975</v>
      </c>
      <c r="B4465">
        <v>850</v>
      </c>
      <c r="C4465" t="s">
        <v>15</v>
      </c>
      <c r="D4465" t="s">
        <v>61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 t="s">
        <v>23</v>
      </c>
      <c r="N4465" t="s">
        <v>72</v>
      </c>
      <c r="O4465" t="s">
        <v>66</v>
      </c>
      <c r="P4465" t="s">
        <v>64</v>
      </c>
      <c r="Q4465" t="s">
        <v>65</v>
      </c>
    </row>
    <row r="4466" spans="1:17" x14ac:dyDescent="0.25">
      <c r="A4466">
        <v>15710375</v>
      </c>
      <c r="B4466">
        <v>641</v>
      </c>
      <c r="C4466" t="s">
        <v>14</v>
      </c>
      <c r="D4466" t="s">
        <v>74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 t="s">
        <v>21</v>
      </c>
      <c r="N4466" t="s">
        <v>62</v>
      </c>
      <c r="O4466" t="s">
        <v>63</v>
      </c>
      <c r="P4466" t="s">
        <v>70</v>
      </c>
      <c r="Q4466" t="s">
        <v>67</v>
      </c>
    </row>
    <row r="4467" spans="1:17" x14ac:dyDescent="0.25">
      <c r="A4467">
        <v>15579914</v>
      </c>
      <c r="B4467">
        <v>633</v>
      </c>
      <c r="C4467" t="s">
        <v>15</v>
      </c>
      <c r="D4467" t="s">
        <v>74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 t="s">
        <v>20</v>
      </c>
      <c r="N4467" t="s">
        <v>62</v>
      </c>
      <c r="O4467" t="s">
        <v>73</v>
      </c>
      <c r="P4467" t="s">
        <v>64</v>
      </c>
      <c r="Q4467" t="s">
        <v>67</v>
      </c>
    </row>
    <row r="4468" spans="1:17" x14ac:dyDescent="0.25">
      <c r="A4468">
        <v>15595160</v>
      </c>
      <c r="B4468">
        <v>413</v>
      </c>
      <c r="C4468" t="s">
        <v>16</v>
      </c>
      <c r="D4468" t="s">
        <v>74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 t="s">
        <v>20</v>
      </c>
      <c r="N4468" t="s">
        <v>68</v>
      </c>
      <c r="O4468" t="s">
        <v>63</v>
      </c>
      <c r="P4468" t="s">
        <v>64</v>
      </c>
      <c r="Q4468" t="s">
        <v>67</v>
      </c>
    </row>
    <row r="4469" spans="1:17" x14ac:dyDescent="0.25">
      <c r="A4469">
        <v>15595391</v>
      </c>
      <c r="B4469">
        <v>538</v>
      </c>
      <c r="C4469" t="s">
        <v>14</v>
      </c>
      <c r="D4469" t="s">
        <v>74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 t="s">
        <v>20</v>
      </c>
      <c r="N4469" t="s">
        <v>68</v>
      </c>
      <c r="O4469" t="s">
        <v>63</v>
      </c>
      <c r="P4469" t="s">
        <v>64</v>
      </c>
      <c r="Q4469" t="s">
        <v>67</v>
      </c>
    </row>
    <row r="4470" spans="1:17" x14ac:dyDescent="0.25">
      <c r="A4470">
        <v>15630363</v>
      </c>
      <c r="B4470">
        <v>437</v>
      </c>
      <c r="C4470" t="s">
        <v>14</v>
      </c>
      <c r="D4470" t="s">
        <v>61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 t="s">
        <v>20</v>
      </c>
      <c r="N4470" t="s">
        <v>68</v>
      </c>
      <c r="O4470" t="s">
        <v>73</v>
      </c>
      <c r="P4470" t="s">
        <v>64</v>
      </c>
      <c r="Q4470" t="s">
        <v>67</v>
      </c>
    </row>
    <row r="4471" spans="1:17" x14ac:dyDescent="0.25">
      <c r="A4471">
        <v>15692443</v>
      </c>
      <c r="B4471">
        <v>612</v>
      </c>
      <c r="C4471" t="s">
        <v>16</v>
      </c>
      <c r="D4471" t="s">
        <v>74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 t="s">
        <v>20</v>
      </c>
      <c r="N4471" t="s">
        <v>62</v>
      </c>
      <c r="O4471" t="s">
        <v>66</v>
      </c>
      <c r="P4471" t="s">
        <v>75</v>
      </c>
      <c r="Q4471" t="s">
        <v>65</v>
      </c>
    </row>
    <row r="4472" spans="1:17" x14ac:dyDescent="0.25">
      <c r="A4472">
        <v>15593795</v>
      </c>
      <c r="B4472">
        <v>516</v>
      </c>
      <c r="C4472" t="s">
        <v>15</v>
      </c>
      <c r="D4472" t="s">
        <v>61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 t="s">
        <v>22</v>
      </c>
      <c r="N4472" t="s">
        <v>68</v>
      </c>
      <c r="O4472" t="s">
        <v>69</v>
      </c>
      <c r="P4472" t="s">
        <v>64</v>
      </c>
      <c r="Q4472" t="s">
        <v>65</v>
      </c>
    </row>
    <row r="4473" spans="1:17" x14ac:dyDescent="0.25">
      <c r="A4473">
        <v>15642824</v>
      </c>
      <c r="B4473">
        <v>826</v>
      </c>
      <c r="C4473" t="s">
        <v>16</v>
      </c>
      <c r="D4473" t="s">
        <v>61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 t="s">
        <v>22</v>
      </c>
      <c r="N4473" t="s">
        <v>72</v>
      </c>
      <c r="O4473" t="s">
        <v>69</v>
      </c>
      <c r="P4473" t="s">
        <v>70</v>
      </c>
      <c r="Q4473" t="s">
        <v>65</v>
      </c>
    </row>
    <row r="4474" spans="1:17" x14ac:dyDescent="0.25">
      <c r="A4474">
        <v>15683524</v>
      </c>
      <c r="B4474">
        <v>660</v>
      </c>
      <c r="C4474" t="s">
        <v>15</v>
      </c>
      <c r="D4474" t="s">
        <v>61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  <c r="M4474" t="s">
        <v>19</v>
      </c>
      <c r="N4474" t="s">
        <v>62</v>
      </c>
      <c r="O4474" t="s">
        <v>69</v>
      </c>
      <c r="P4474" t="s">
        <v>70</v>
      </c>
      <c r="Q4474" t="s">
        <v>67</v>
      </c>
    </row>
    <row r="4475" spans="1:17" x14ac:dyDescent="0.25">
      <c r="A4475">
        <v>15713532</v>
      </c>
      <c r="B4475">
        <v>646</v>
      </c>
      <c r="C4475" t="s">
        <v>15</v>
      </c>
      <c r="D4475" t="s">
        <v>61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 t="s">
        <v>19</v>
      </c>
      <c r="N4475" t="s">
        <v>62</v>
      </c>
      <c r="O4475" t="s">
        <v>73</v>
      </c>
      <c r="P4475" t="s">
        <v>75</v>
      </c>
      <c r="Q4475" t="s">
        <v>67</v>
      </c>
    </row>
    <row r="4476" spans="1:17" x14ac:dyDescent="0.25">
      <c r="A4476">
        <v>15719827</v>
      </c>
      <c r="B4476">
        <v>767</v>
      </c>
      <c r="C4476" t="s">
        <v>14</v>
      </c>
      <c r="D4476" t="s">
        <v>74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 t="s">
        <v>20</v>
      </c>
      <c r="N4476" t="s">
        <v>77</v>
      </c>
      <c r="O4476" t="s">
        <v>63</v>
      </c>
      <c r="P4476" t="s">
        <v>75</v>
      </c>
      <c r="Q4476" t="s">
        <v>67</v>
      </c>
    </row>
    <row r="4477" spans="1:17" x14ac:dyDescent="0.25">
      <c r="A4477">
        <v>15578435</v>
      </c>
      <c r="B4477">
        <v>640</v>
      </c>
      <c r="C4477" t="s">
        <v>14</v>
      </c>
      <c r="D4477" t="s">
        <v>74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 t="s">
        <v>21</v>
      </c>
      <c r="N4477" t="s">
        <v>62</v>
      </c>
      <c r="O4477" t="s">
        <v>73</v>
      </c>
      <c r="P4477" t="s">
        <v>70</v>
      </c>
      <c r="Q4477" t="s">
        <v>67</v>
      </c>
    </row>
    <row r="4478" spans="1:17" x14ac:dyDescent="0.25">
      <c r="A4478">
        <v>15723028</v>
      </c>
      <c r="B4478">
        <v>778</v>
      </c>
      <c r="C4478" t="s">
        <v>14</v>
      </c>
      <c r="D4478" t="s">
        <v>74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 t="s">
        <v>20</v>
      </c>
      <c r="N4478" t="s">
        <v>77</v>
      </c>
      <c r="O4478" t="s">
        <v>63</v>
      </c>
      <c r="P4478" t="s">
        <v>64</v>
      </c>
      <c r="Q4478" t="s">
        <v>67</v>
      </c>
    </row>
    <row r="4479" spans="1:17" x14ac:dyDescent="0.25">
      <c r="A4479">
        <v>15595609</v>
      </c>
      <c r="B4479">
        <v>679</v>
      </c>
      <c r="C4479" t="s">
        <v>15</v>
      </c>
      <c r="D4479" t="s">
        <v>74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 t="s">
        <v>22</v>
      </c>
      <c r="N4479" t="s">
        <v>71</v>
      </c>
      <c r="O4479" t="s">
        <v>73</v>
      </c>
      <c r="P4479" t="s">
        <v>76</v>
      </c>
      <c r="Q4479" t="s">
        <v>67</v>
      </c>
    </row>
    <row r="4480" spans="1:17" x14ac:dyDescent="0.25">
      <c r="A4480">
        <v>15622443</v>
      </c>
      <c r="B4480">
        <v>549</v>
      </c>
      <c r="C4480" t="s">
        <v>14</v>
      </c>
      <c r="D4480" t="s">
        <v>74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 t="s">
        <v>20</v>
      </c>
      <c r="N4480" t="s">
        <v>68</v>
      </c>
      <c r="O4480" t="s">
        <v>63</v>
      </c>
      <c r="P4480" t="s">
        <v>75</v>
      </c>
      <c r="Q4480" t="s">
        <v>67</v>
      </c>
    </row>
    <row r="4481" spans="1:17" x14ac:dyDescent="0.25">
      <c r="A4481">
        <v>15579112</v>
      </c>
      <c r="B4481">
        <v>598</v>
      </c>
      <c r="C4481" t="s">
        <v>14</v>
      </c>
      <c r="D4481" t="s">
        <v>74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 t="s">
        <v>21</v>
      </c>
      <c r="N4481" t="s">
        <v>62</v>
      </c>
      <c r="O4481" t="s">
        <v>63</v>
      </c>
      <c r="P4481" t="s">
        <v>64</v>
      </c>
      <c r="Q4481" t="s">
        <v>67</v>
      </c>
    </row>
    <row r="4482" spans="1:17" x14ac:dyDescent="0.25">
      <c r="A4482">
        <v>15648479</v>
      </c>
      <c r="B4482">
        <v>655</v>
      </c>
      <c r="C4482" t="s">
        <v>14</v>
      </c>
      <c r="D4482" t="s">
        <v>61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 t="s">
        <v>21</v>
      </c>
      <c r="N4482" t="s">
        <v>62</v>
      </c>
      <c r="O4482" t="s">
        <v>63</v>
      </c>
      <c r="P4482" t="s">
        <v>64</v>
      </c>
      <c r="Q4482" t="s">
        <v>67</v>
      </c>
    </row>
    <row r="4483" spans="1:17" x14ac:dyDescent="0.25">
      <c r="A4483">
        <v>15659234</v>
      </c>
      <c r="B4483">
        <v>494</v>
      </c>
      <c r="C4483" t="s">
        <v>14</v>
      </c>
      <c r="D4483" t="s">
        <v>74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 t="s">
        <v>20</v>
      </c>
      <c r="N4483" t="s">
        <v>68</v>
      </c>
      <c r="O4483" t="s">
        <v>66</v>
      </c>
      <c r="P4483" t="s">
        <v>75</v>
      </c>
      <c r="Q4483" t="s">
        <v>67</v>
      </c>
    </row>
    <row r="4484" spans="1:17" x14ac:dyDescent="0.25">
      <c r="A4484">
        <v>15811970</v>
      </c>
      <c r="B4484">
        <v>653</v>
      </c>
      <c r="C4484" t="s">
        <v>14</v>
      </c>
      <c r="D4484" t="s">
        <v>61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 t="s">
        <v>21</v>
      </c>
      <c r="N4484" t="s">
        <v>62</v>
      </c>
      <c r="O4484" t="s">
        <v>63</v>
      </c>
      <c r="P4484" t="s">
        <v>64</v>
      </c>
      <c r="Q4484" t="s">
        <v>67</v>
      </c>
    </row>
    <row r="4485" spans="1:17" x14ac:dyDescent="0.25">
      <c r="A4485">
        <v>15774192</v>
      </c>
      <c r="B4485">
        <v>539</v>
      </c>
      <c r="C4485" t="s">
        <v>15</v>
      </c>
      <c r="D4485" t="s">
        <v>61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 t="s">
        <v>20</v>
      </c>
      <c r="N4485" t="s">
        <v>68</v>
      </c>
      <c r="O4485" t="s">
        <v>73</v>
      </c>
      <c r="P4485" t="s">
        <v>70</v>
      </c>
      <c r="Q4485" t="s">
        <v>65</v>
      </c>
    </row>
    <row r="4486" spans="1:17" x14ac:dyDescent="0.25">
      <c r="A4486">
        <v>15595136</v>
      </c>
      <c r="B4486">
        <v>645</v>
      </c>
      <c r="C4486" t="s">
        <v>14</v>
      </c>
      <c r="D4486" t="s">
        <v>61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 t="s">
        <v>20</v>
      </c>
      <c r="N4486" t="s">
        <v>62</v>
      </c>
      <c r="O4486" t="s">
        <v>63</v>
      </c>
      <c r="P4486" t="s">
        <v>64</v>
      </c>
      <c r="Q4486" t="s">
        <v>67</v>
      </c>
    </row>
    <row r="4487" spans="1:17" x14ac:dyDescent="0.25">
      <c r="A4487">
        <v>15630580</v>
      </c>
      <c r="B4487">
        <v>751</v>
      </c>
      <c r="C4487" t="s">
        <v>15</v>
      </c>
      <c r="D4487" t="s">
        <v>74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 t="s">
        <v>20</v>
      </c>
      <c r="N4487" t="s">
        <v>77</v>
      </c>
      <c r="O4487" t="s">
        <v>73</v>
      </c>
      <c r="P4487" t="s">
        <v>76</v>
      </c>
      <c r="Q4487" t="s">
        <v>67</v>
      </c>
    </row>
    <row r="4488" spans="1:17" x14ac:dyDescent="0.25">
      <c r="A4488">
        <v>15660646</v>
      </c>
      <c r="B4488">
        <v>528</v>
      </c>
      <c r="C4488" t="s">
        <v>14</v>
      </c>
      <c r="D4488" t="s">
        <v>74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 t="s">
        <v>20</v>
      </c>
      <c r="N4488" t="s">
        <v>68</v>
      </c>
      <c r="O4488" t="s">
        <v>69</v>
      </c>
      <c r="P4488" t="s">
        <v>75</v>
      </c>
      <c r="Q4488" t="s">
        <v>67</v>
      </c>
    </row>
    <row r="4489" spans="1:17" x14ac:dyDescent="0.25">
      <c r="A4489">
        <v>15614365</v>
      </c>
      <c r="B4489">
        <v>696</v>
      </c>
      <c r="C4489" t="s">
        <v>15</v>
      </c>
      <c r="D4489" t="s">
        <v>74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  <c r="M4489" t="s">
        <v>20</v>
      </c>
      <c r="N4489" t="s">
        <v>71</v>
      </c>
      <c r="O4489" t="s">
        <v>69</v>
      </c>
      <c r="P4489" t="s">
        <v>75</v>
      </c>
      <c r="Q4489" t="s">
        <v>67</v>
      </c>
    </row>
    <row r="4490" spans="1:17" x14ac:dyDescent="0.25">
      <c r="A4490">
        <v>15776128</v>
      </c>
      <c r="B4490">
        <v>716</v>
      </c>
      <c r="C4490" t="s">
        <v>14</v>
      </c>
      <c r="D4490" t="s">
        <v>61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  <c r="M4490" t="s">
        <v>21</v>
      </c>
      <c r="N4490" t="s">
        <v>71</v>
      </c>
      <c r="O4490" t="s">
        <v>69</v>
      </c>
      <c r="P4490" t="s">
        <v>70</v>
      </c>
      <c r="Q4490" t="s">
        <v>67</v>
      </c>
    </row>
    <row r="4491" spans="1:17" x14ac:dyDescent="0.25">
      <c r="A4491">
        <v>15787035</v>
      </c>
      <c r="B4491">
        <v>602</v>
      </c>
      <c r="C4491" t="s">
        <v>14</v>
      </c>
      <c r="D4491" t="s">
        <v>61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 t="s">
        <v>20</v>
      </c>
      <c r="N4491" t="s">
        <v>62</v>
      </c>
      <c r="O4491" t="s">
        <v>63</v>
      </c>
      <c r="P4491" t="s">
        <v>70</v>
      </c>
      <c r="Q4491" t="s">
        <v>67</v>
      </c>
    </row>
    <row r="4492" spans="1:17" x14ac:dyDescent="0.25">
      <c r="A4492">
        <v>15792646</v>
      </c>
      <c r="B4492">
        <v>647</v>
      </c>
      <c r="C4492" t="s">
        <v>16</v>
      </c>
      <c r="D4492" t="s">
        <v>61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 t="s">
        <v>23</v>
      </c>
      <c r="N4492" t="s">
        <v>62</v>
      </c>
      <c r="O4492" t="s">
        <v>66</v>
      </c>
      <c r="P4492" t="s">
        <v>64</v>
      </c>
      <c r="Q4492" t="s">
        <v>67</v>
      </c>
    </row>
    <row r="4493" spans="1:17" x14ac:dyDescent="0.25">
      <c r="A4493">
        <v>15726832</v>
      </c>
      <c r="B4493">
        <v>850</v>
      </c>
      <c r="C4493" t="s">
        <v>15</v>
      </c>
      <c r="D4493" t="s">
        <v>74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 t="s">
        <v>23</v>
      </c>
      <c r="N4493" t="s">
        <v>72</v>
      </c>
      <c r="O4493" t="s">
        <v>73</v>
      </c>
      <c r="P4493" t="s">
        <v>75</v>
      </c>
      <c r="Q4493" t="s">
        <v>67</v>
      </c>
    </row>
    <row r="4494" spans="1:17" x14ac:dyDescent="0.25">
      <c r="A4494">
        <v>15773260</v>
      </c>
      <c r="B4494">
        <v>590</v>
      </c>
      <c r="C4494" t="s">
        <v>14</v>
      </c>
      <c r="D4494" t="s">
        <v>61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 t="s">
        <v>20</v>
      </c>
      <c r="N4494" t="s">
        <v>62</v>
      </c>
      <c r="O4494" t="s">
        <v>73</v>
      </c>
      <c r="P4494" t="s">
        <v>64</v>
      </c>
      <c r="Q4494" t="s">
        <v>67</v>
      </c>
    </row>
    <row r="4495" spans="1:17" x14ac:dyDescent="0.25">
      <c r="A4495">
        <v>15624437</v>
      </c>
      <c r="B4495">
        <v>825</v>
      </c>
      <c r="C4495" t="s">
        <v>16</v>
      </c>
      <c r="D4495" t="s">
        <v>61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 t="s">
        <v>20</v>
      </c>
      <c r="N4495" t="s">
        <v>72</v>
      </c>
      <c r="O4495" t="s">
        <v>63</v>
      </c>
      <c r="P4495" t="s">
        <v>64</v>
      </c>
      <c r="Q4495" t="s">
        <v>67</v>
      </c>
    </row>
    <row r="4496" spans="1:17" x14ac:dyDescent="0.25">
      <c r="A4496">
        <v>15717138</v>
      </c>
      <c r="B4496">
        <v>850</v>
      </c>
      <c r="C4496" t="s">
        <v>16</v>
      </c>
      <c r="D4496" t="s">
        <v>74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  <c r="M4496" t="s">
        <v>20</v>
      </c>
      <c r="N4496" t="s">
        <v>72</v>
      </c>
      <c r="O4496" t="s">
        <v>66</v>
      </c>
      <c r="P4496" t="s">
        <v>70</v>
      </c>
      <c r="Q4496" t="s">
        <v>67</v>
      </c>
    </row>
    <row r="4497" spans="1:17" x14ac:dyDescent="0.25">
      <c r="A4497">
        <v>15657317</v>
      </c>
      <c r="B4497">
        <v>789</v>
      </c>
      <c r="C4497" t="s">
        <v>14</v>
      </c>
      <c r="D4497" t="s">
        <v>61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 t="s">
        <v>20</v>
      </c>
      <c r="N4497" t="s">
        <v>77</v>
      </c>
      <c r="O4497" t="s">
        <v>66</v>
      </c>
      <c r="P4497" t="s">
        <v>70</v>
      </c>
      <c r="Q4497" t="s">
        <v>67</v>
      </c>
    </row>
    <row r="4498" spans="1:17" x14ac:dyDescent="0.25">
      <c r="A4498">
        <v>15626948</v>
      </c>
      <c r="B4498">
        <v>701</v>
      </c>
      <c r="C4498" t="s">
        <v>14</v>
      </c>
      <c r="D4498" t="s">
        <v>61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 t="s">
        <v>21</v>
      </c>
      <c r="N4498" t="s">
        <v>71</v>
      </c>
      <c r="O4498" t="s">
        <v>66</v>
      </c>
      <c r="P4498" t="s">
        <v>70</v>
      </c>
      <c r="Q4498" t="s">
        <v>67</v>
      </c>
    </row>
    <row r="4499" spans="1:17" x14ac:dyDescent="0.25">
      <c r="A4499">
        <v>15758901</v>
      </c>
      <c r="B4499">
        <v>713</v>
      </c>
      <c r="C4499" t="s">
        <v>16</v>
      </c>
      <c r="D4499" t="s">
        <v>61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 t="s">
        <v>21</v>
      </c>
      <c r="N4499" t="s">
        <v>71</v>
      </c>
      <c r="O4499" t="s">
        <v>63</v>
      </c>
      <c r="P4499" t="s">
        <v>64</v>
      </c>
      <c r="Q4499" t="s">
        <v>65</v>
      </c>
    </row>
    <row r="4500" spans="1:17" x14ac:dyDescent="0.25">
      <c r="A4500">
        <v>15777759</v>
      </c>
      <c r="B4500">
        <v>570</v>
      </c>
      <c r="C4500" t="s">
        <v>14</v>
      </c>
      <c r="D4500" t="s">
        <v>74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 t="s">
        <v>20</v>
      </c>
      <c r="N4500" t="s">
        <v>68</v>
      </c>
      <c r="O4500" t="s">
        <v>73</v>
      </c>
      <c r="P4500" t="s">
        <v>64</v>
      </c>
      <c r="Q4500" t="s">
        <v>67</v>
      </c>
    </row>
    <row r="4501" spans="1:17" x14ac:dyDescent="0.25">
      <c r="A4501">
        <v>15773322</v>
      </c>
      <c r="B4501">
        <v>536</v>
      </c>
      <c r="C4501" t="s">
        <v>15</v>
      </c>
      <c r="D4501" t="s">
        <v>61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 t="s">
        <v>21</v>
      </c>
      <c r="N4501" t="s">
        <v>68</v>
      </c>
      <c r="O4501" t="s">
        <v>73</v>
      </c>
      <c r="P4501" t="s">
        <v>75</v>
      </c>
      <c r="Q4501" t="s">
        <v>67</v>
      </c>
    </row>
    <row r="4502" spans="1:17" x14ac:dyDescent="0.25">
      <c r="A4502">
        <v>15697318</v>
      </c>
      <c r="B4502">
        <v>771</v>
      </c>
      <c r="C4502" t="s">
        <v>15</v>
      </c>
      <c r="D4502" t="s">
        <v>74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  <c r="M4502" t="s">
        <v>20</v>
      </c>
      <c r="N4502" t="s">
        <v>77</v>
      </c>
      <c r="O4502" t="s">
        <v>66</v>
      </c>
      <c r="P4502" t="s">
        <v>76</v>
      </c>
      <c r="Q4502" t="s">
        <v>67</v>
      </c>
    </row>
    <row r="4503" spans="1:17" x14ac:dyDescent="0.25">
      <c r="A4503">
        <v>15678916</v>
      </c>
      <c r="B4503">
        <v>512</v>
      </c>
      <c r="C4503" t="s">
        <v>14</v>
      </c>
      <c r="D4503" t="s">
        <v>61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 t="s">
        <v>23</v>
      </c>
      <c r="N4503" t="s">
        <v>68</v>
      </c>
      <c r="O4503" t="s">
        <v>63</v>
      </c>
      <c r="P4503" t="s">
        <v>64</v>
      </c>
      <c r="Q4503" t="s">
        <v>67</v>
      </c>
    </row>
    <row r="4504" spans="1:17" x14ac:dyDescent="0.25">
      <c r="A4504">
        <v>15632118</v>
      </c>
      <c r="B4504">
        <v>698</v>
      </c>
      <c r="C4504" t="s">
        <v>16</v>
      </c>
      <c r="D4504" t="s">
        <v>74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  <c r="M4504" t="s">
        <v>21</v>
      </c>
      <c r="N4504" t="s">
        <v>71</v>
      </c>
      <c r="O4504" t="s">
        <v>69</v>
      </c>
      <c r="P4504" t="s">
        <v>75</v>
      </c>
      <c r="Q4504" t="s">
        <v>65</v>
      </c>
    </row>
    <row r="4505" spans="1:17" x14ac:dyDescent="0.25">
      <c r="A4505">
        <v>15788118</v>
      </c>
      <c r="B4505">
        <v>656</v>
      </c>
      <c r="C4505" t="s">
        <v>14</v>
      </c>
      <c r="D4505" t="s">
        <v>74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 t="s">
        <v>20</v>
      </c>
      <c r="N4505" t="s">
        <v>62</v>
      </c>
      <c r="O4505" t="s">
        <v>73</v>
      </c>
      <c r="P4505" t="s">
        <v>70</v>
      </c>
      <c r="Q4505" t="s">
        <v>67</v>
      </c>
    </row>
    <row r="4506" spans="1:17" x14ac:dyDescent="0.25">
      <c r="A4506">
        <v>15788930</v>
      </c>
      <c r="B4506">
        <v>761</v>
      </c>
      <c r="C4506" t="s">
        <v>16</v>
      </c>
      <c r="D4506" t="s">
        <v>74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 t="s">
        <v>20</v>
      </c>
      <c r="N4506" t="s">
        <v>77</v>
      </c>
      <c r="O4506" t="s">
        <v>73</v>
      </c>
      <c r="P4506" t="s">
        <v>70</v>
      </c>
      <c r="Q4506" t="s">
        <v>67</v>
      </c>
    </row>
    <row r="4507" spans="1:17" x14ac:dyDescent="0.25">
      <c r="A4507">
        <v>15628583</v>
      </c>
      <c r="B4507">
        <v>709</v>
      </c>
      <c r="C4507" t="s">
        <v>14</v>
      </c>
      <c r="D4507" t="s">
        <v>61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 t="s">
        <v>20</v>
      </c>
      <c r="N4507" t="s">
        <v>71</v>
      </c>
      <c r="O4507" t="s">
        <v>63</v>
      </c>
      <c r="P4507" t="s">
        <v>75</v>
      </c>
      <c r="Q4507" t="s">
        <v>67</v>
      </c>
    </row>
    <row r="4508" spans="1:17" x14ac:dyDescent="0.25">
      <c r="A4508">
        <v>15635177</v>
      </c>
      <c r="B4508">
        <v>597</v>
      </c>
      <c r="C4508" t="s">
        <v>16</v>
      </c>
      <c r="D4508" t="s">
        <v>61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 t="s">
        <v>23</v>
      </c>
      <c r="N4508" t="s">
        <v>62</v>
      </c>
      <c r="O4508" t="s">
        <v>63</v>
      </c>
      <c r="P4508" t="s">
        <v>75</v>
      </c>
      <c r="Q4508" t="s">
        <v>67</v>
      </c>
    </row>
    <row r="4509" spans="1:17" x14ac:dyDescent="0.25">
      <c r="A4509">
        <v>15587690</v>
      </c>
      <c r="B4509">
        <v>592</v>
      </c>
      <c r="C4509" t="s">
        <v>14</v>
      </c>
      <c r="D4509" t="s">
        <v>74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 t="s">
        <v>19</v>
      </c>
      <c r="N4509" t="s">
        <v>62</v>
      </c>
      <c r="O4509" t="s">
        <v>73</v>
      </c>
      <c r="P4509" t="s">
        <v>64</v>
      </c>
      <c r="Q4509" t="s">
        <v>67</v>
      </c>
    </row>
    <row r="4510" spans="1:17" x14ac:dyDescent="0.25">
      <c r="A4510">
        <v>15627630</v>
      </c>
      <c r="B4510">
        <v>599</v>
      </c>
      <c r="C4510" t="s">
        <v>14</v>
      </c>
      <c r="D4510" t="s">
        <v>61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  <c r="M4510" t="s">
        <v>21</v>
      </c>
      <c r="N4510" t="s">
        <v>62</v>
      </c>
      <c r="O4510" t="s">
        <v>63</v>
      </c>
      <c r="P4510" t="s">
        <v>64</v>
      </c>
      <c r="Q4510" t="s">
        <v>67</v>
      </c>
    </row>
    <row r="4511" spans="1:17" x14ac:dyDescent="0.25">
      <c r="A4511">
        <v>15610930</v>
      </c>
      <c r="B4511">
        <v>572</v>
      </c>
      <c r="C4511" t="s">
        <v>15</v>
      </c>
      <c r="D4511" t="s">
        <v>61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 t="s">
        <v>20</v>
      </c>
      <c r="N4511" t="s">
        <v>68</v>
      </c>
      <c r="O4511" t="s">
        <v>73</v>
      </c>
      <c r="P4511" t="s">
        <v>64</v>
      </c>
      <c r="Q4511" t="s">
        <v>67</v>
      </c>
    </row>
    <row r="4512" spans="1:17" x14ac:dyDescent="0.25">
      <c r="A4512">
        <v>15657747</v>
      </c>
      <c r="B4512">
        <v>611</v>
      </c>
      <c r="C4512" t="s">
        <v>15</v>
      </c>
      <c r="D4512" t="s">
        <v>61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 t="s">
        <v>21</v>
      </c>
      <c r="N4512" t="s">
        <v>62</v>
      </c>
      <c r="O4512" t="s">
        <v>73</v>
      </c>
      <c r="P4512" t="s">
        <v>76</v>
      </c>
      <c r="Q4512" t="s">
        <v>67</v>
      </c>
    </row>
    <row r="4513" spans="1:17" x14ac:dyDescent="0.25">
      <c r="A4513">
        <v>15568006</v>
      </c>
      <c r="B4513">
        <v>634</v>
      </c>
      <c r="C4513" t="s">
        <v>14</v>
      </c>
      <c r="D4513" t="s">
        <v>61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 t="s">
        <v>21</v>
      </c>
      <c r="N4513" t="s">
        <v>62</v>
      </c>
      <c r="O4513" t="s">
        <v>63</v>
      </c>
      <c r="P4513" t="s">
        <v>64</v>
      </c>
      <c r="Q4513" t="s">
        <v>65</v>
      </c>
    </row>
    <row r="4514" spans="1:17" x14ac:dyDescent="0.25">
      <c r="A4514">
        <v>15751748</v>
      </c>
      <c r="B4514">
        <v>666</v>
      </c>
      <c r="C4514" t="s">
        <v>14</v>
      </c>
      <c r="D4514" t="s">
        <v>74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 t="s">
        <v>22</v>
      </c>
      <c r="N4514" t="s">
        <v>62</v>
      </c>
      <c r="O4514" t="s">
        <v>73</v>
      </c>
      <c r="P4514" t="s">
        <v>64</v>
      </c>
      <c r="Q4514" t="s">
        <v>65</v>
      </c>
    </row>
    <row r="4515" spans="1:17" x14ac:dyDescent="0.25">
      <c r="A4515">
        <v>15722212</v>
      </c>
      <c r="B4515">
        <v>696</v>
      </c>
      <c r="C4515" t="s">
        <v>14</v>
      </c>
      <c r="D4515" t="s">
        <v>61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 t="s">
        <v>21</v>
      </c>
      <c r="N4515" t="s">
        <v>71</v>
      </c>
      <c r="O4515" t="s">
        <v>63</v>
      </c>
      <c r="P4515" t="s">
        <v>70</v>
      </c>
      <c r="Q4515" t="s">
        <v>67</v>
      </c>
    </row>
    <row r="4516" spans="1:17" x14ac:dyDescent="0.25">
      <c r="A4516">
        <v>15658670</v>
      </c>
      <c r="B4516">
        <v>669</v>
      </c>
      <c r="C4516" t="s">
        <v>14</v>
      </c>
      <c r="D4516" t="s">
        <v>61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 t="s">
        <v>20</v>
      </c>
      <c r="N4516" t="s">
        <v>62</v>
      </c>
      <c r="O4516" t="s">
        <v>63</v>
      </c>
      <c r="P4516" t="s">
        <v>70</v>
      </c>
      <c r="Q4516" t="s">
        <v>67</v>
      </c>
    </row>
    <row r="4517" spans="1:17" x14ac:dyDescent="0.25">
      <c r="A4517">
        <v>15761654</v>
      </c>
      <c r="B4517">
        <v>726</v>
      </c>
      <c r="C4517" t="s">
        <v>16</v>
      </c>
      <c r="D4517" t="s">
        <v>74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 t="s">
        <v>20</v>
      </c>
      <c r="N4517" t="s">
        <v>71</v>
      </c>
      <c r="O4517" t="s">
        <v>73</v>
      </c>
      <c r="P4517" t="s">
        <v>70</v>
      </c>
      <c r="Q4517" t="s">
        <v>67</v>
      </c>
    </row>
    <row r="4518" spans="1:17" x14ac:dyDescent="0.25">
      <c r="A4518">
        <v>15812210</v>
      </c>
      <c r="B4518">
        <v>497</v>
      </c>
      <c r="C4518" t="s">
        <v>15</v>
      </c>
      <c r="D4518" t="s">
        <v>61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 t="s">
        <v>20</v>
      </c>
      <c r="N4518" t="s">
        <v>68</v>
      </c>
      <c r="O4518" t="s">
        <v>73</v>
      </c>
      <c r="P4518" t="s">
        <v>70</v>
      </c>
      <c r="Q4518" t="s">
        <v>65</v>
      </c>
    </row>
    <row r="4519" spans="1:17" x14ac:dyDescent="0.25">
      <c r="A4519">
        <v>15787051</v>
      </c>
      <c r="B4519">
        <v>750</v>
      </c>
      <c r="C4519" t="s">
        <v>16</v>
      </c>
      <c r="D4519" t="s">
        <v>61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 t="s">
        <v>20</v>
      </c>
      <c r="N4519" t="s">
        <v>77</v>
      </c>
      <c r="O4519" t="s">
        <v>73</v>
      </c>
      <c r="P4519" t="s">
        <v>70</v>
      </c>
      <c r="Q4519" t="s">
        <v>67</v>
      </c>
    </row>
    <row r="4520" spans="1:17" x14ac:dyDescent="0.25">
      <c r="A4520">
        <v>15642991</v>
      </c>
      <c r="B4520">
        <v>850</v>
      </c>
      <c r="C4520" t="s">
        <v>16</v>
      </c>
      <c r="D4520" t="s">
        <v>61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 t="s">
        <v>19</v>
      </c>
      <c r="N4520" t="s">
        <v>72</v>
      </c>
      <c r="O4520" t="s">
        <v>63</v>
      </c>
      <c r="P4520" t="s">
        <v>70</v>
      </c>
      <c r="Q4520" t="s">
        <v>67</v>
      </c>
    </row>
    <row r="4521" spans="1:17" x14ac:dyDescent="0.25">
      <c r="A4521">
        <v>15713769</v>
      </c>
      <c r="B4521">
        <v>617</v>
      </c>
      <c r="C4521" t="s">
        <v>16</v>
      </c>
      <c r="D4521" t="s">
        <v>74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  <c r="M4521" t="s">
        <v>20</v>
      </c>
      <c r="N4521" t="s">
        <v>62</v>
      </c>
      <c r="O4521" t="s">
        <v>63</v>
      </c>
      <c r="P4521" t="s">
        <v>70</v>
      </c>
      <c r="Q4521" t="s">
        <v>67</v>
      </c>
    </row>
    <row r="4522" spans="1:17" x14ac:dyDescent="0.25">
      <c r="A4522">
        <v>15605826</v>
      </c>
      <c r="B4522">
        <v>652</v>
      </c>
      <c r="C4522" t="s">
        <v>15</v>
      </c>
      <c r="D4522" t="s">
        <v>74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  <c r="M4522" t="s">
        <v>21</v>
      </c>
      <c r="N4522" t="s">
        <v>62</v>
      </c>
      <c r="O4522" t="s">
        <v>73</v>
      </c>
      <c r="P4522" t="s">
        <v>76</v>
      </c>
      <c r="Q4522" t="s">
        <v>65</v>
      </c>
    </row>
    <row r="4523" spans="1:17" x14ac:dyDescent="0.25">
      <c r="A4523">
        <v>15648898</v>
      </c>
      <c r="B4523">
        <v>560</v>
      </c>
      <c r="C4523" t="s">
        <v>16</v>
      </c>
      <c r="D4523" t="s">
        <v>61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 t="s">
        <v>19</v>
      </c>
      <c r="N4523" t="s">
        <v>68</v>
      </c>
      <c r="O4523" t="s">
        <v>73</v>
      </c>
      <c r="P4523" t="s">
        <v>70</v>
      </c>
      <c r="Q4523" t="s">
        <v>67</v>
      </c>
    </row>
    <row r="4524" spans="1:17" x14ac:dyDescent="0.25">
      <c r="A4524">
        <v>15705309</v>
      </c>
      <c r="B4524">
        <v>629</v>
      </c>
      <c r="C4524" t="s">
        <v>16</v>
      </c>
      <c r="D4524" t="s">
        <v>74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 t="s">
        <v>20</v>
      </c>
      <c r="N4524" t="s">
        <v>62</v>
      </c>
      <c r="O4524" t="s">
        <v>63</v>
      </c>
      <c r="P4524" t="s">
        <v>75</v>
      </c>
      <c r="Q4524" t="s">
        <v>67</v>
      </c>
    </row>
    <row r="4525" spans="1:17" x14ac:dyDescent="0.25">
      <c r="A4525">
        <v>15734202</v>
      </c>
      <c r="B4525">
        <v>660</v>
      </c>
      <c r="C4525" t="s">
        <v>15</v>
      </c>
      <c r="D4525" t="s">
        <v>61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  <c r="M4525" t="s">
        <v>22</v>
      </c>
      <c r="N4525" t="s">
        <v>62</v>
      </c>
      <c r="O4525" t="s">
        <v>66</v>
      </c>
      <c r="P4525" t="s">
        <v>75</v>
      </c>
      <c r="Q4525" t="s">
        <v>67</v>
      </c>
    </row>
    <row r="4526" spans="1:17" x14ac:dyDescent="0.25">
      <c r="A4526">
        <v>15658852</v>
      </c>
      <c r="B4526">
        <v>676</v>
      </c>
      <c r="C4526" t="s">
        <v>14</v>
      </c>
      <c r="D4526" t="s">
        <v>74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 t="s">
        <v>20</v>
      </c>
      <c r="N4526" t="s">
        <v>71</v>
      </c>
      <c r="O4526" t="s">
        <v>63</v>
      </c>
      <c r="P4526" t="s">
        <v>70</v>
      </c>
      <c r="Q4526" t="s">
        <v>67</v>
      </c>
    </row>
    <row r="4527" spans="1:17" x14ac:dyDescent="0.25">
      <c r="A4527">
        <v>15612633</v>
      </c>
      <c r="B4527">
        <v>581</v>
      </c>
      <c r="C4527" t="s">
        <v>16</v>
      </c>
      <c r="D4527" t="s">
        <v>74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 t="s">
        <v>21</v>
      </c>
      <c r="N4527" t="s">
        <v>62</v>
      </c>
      <c r="O4527" t="s">
        <v>66</v>
      </c>
      <c r="P4527" t="s">
        <v>76</v>
      </c>
      <c r="Q4527" t="s">
        <v>67</v>
      </c>
    </row>
    <row r="4528" spans="1:17" x14ac:dyDescent="0.25">
      <c r="A4528">
        <v>15604818</v>
      </c>
      <c r="B4528">
        <v>798</v>
      </c>
      <c r="C4528" t="s">
        <v>14</v>
      </c>
      <c r="D4528" t="s">
        <v>74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 t="s">
        <v>20</v>
      </c>
      <c r="N4528" t="s">
        <v>77</v>
      </c>
      <c r="O4528" t="s">
        <v>69</v>
      </c>
      <c r="P4528" t="s">
        <v>76</v>
      </c>
      <c r="Q4528" t="s">
        <v>67</v>
      </c>
    </row>
    <row r="4529" spans="1:17" x14ac:dyDescent="0.25">
      <c r="A4529">
        <v>15593900</v>
      </c>
      <c r="B4529">
        <v>705</v>
      </c>
      <c r="C4529" t="s">
        <v>14</v>
      </c>
      <c r="D4529" t="s">
        <v>74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 t="s">
        <v>20</v>
      </c>
      <c r="N4529" t="s">
        <v>71</v>
      </c>
      <c r="O4529" t="s">
        <v>69</v>
      </c>
      <c r="P4529" t="s">
        <v>64</v>
      </c>
      <c r="Q4529" t="s">
        <v>67</v>
      </c>
    </row>
    <row r="4530" spans="1:17" x14ac:dyDescent="0.25">
      <c r="A4530">
        <v>15624995</v>
      </c>
      <c r="B4530">
        <v>714</v>
      </c>
      <c r="C4530" t="s">
        <v>16</v>
      </c>
      <c r="D4530" t="s">
        <v>61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 t="s">
        <v>20</v>
      </c>
      <c r="N4530" t="s">
        <v>71</v>
      </c>
      <c r="O4530" t="s">
        <v>69</v>
      </c>
      <c r="P4530" t="s">
        <v>70</v>
      </c>
      <c r="Q4530" t="s">
        <v>67</v>
      </c>
    </row>
    <row r="4531" spans="1:17" x14ac:dyDescent="0.25">
      <c r="A4531">
        <v>15570087</v>
      </c>
      <c r="B4531">
        <v>664</v>
      </c>
      <c r="C4531" t="s">
        <v>14</v>
      </c>
      <c r="D4531" t="s">
        <v>61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 t="s">
        <v>21</v>
      </c>
      <c r="N4531" t="s">
        <v>62</v>
      </c>
      <c r="O4531" t="s">
        <v>73</v>
      </c>
      <c r="P4531" t="s">
        <v>70</v>
      </c>
      <c r="Q4531" t="s">
        <v>65</v>
      </c>
    </row>
    <row r="4532" spans="1:17" x14ac:dyDescent="0.25">
      <c r="A4532">
        <v>15802617</v>
      </c>
      <c r="B4532">
        <v>697</v>
      </c>
      <c r="C4532" t="s">
        <v>15</v>
      </c>
      <c r="D4532" t="s">
        <v>74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 t="s">
        <v>21</v>
      </c>
      <c r="N4532" t="s">
        <v>71</v>
      </c>
      <c r="O4532" t="s">
        <v>73</v>
      </c>
      <c r="P4532" t="s">
        <v>70</v>
      </c>
      <c r="Q4532" t="s">
        <v>67</v>
      </c>
    </row>
    <row r="4533" spans="1:17" x14ac:dyDescent="0.25">
      <c r="A4533">
        <v>15656029</v>
      </c>
      <c r="B4533">
        <v>609</v>
      </c>
      <c r="C4533" t="s">
        <v>14</v>
      </c>
      <c r="D4533" t="s">
        <v>74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  <c r="M4533" t="s">
        <v>20</v>
      </c>
      <c r="N4533" t="s">
        <v>62</v>
      </c>
      <c r="O4533" t="s">
        <v>63</v>
      </c>
      <c r="P4533" t="s">
        <v>70</v>
      </c>
      <c r="Q4533" t="s">
        <v>67</v>
      </c>
    </row>
    <row r="4534" spans="1:17" x14ac:dyDescent="0.25">
      <c r="A4534">
        <v>15739194</v>
      </c>
      <c r="B4534">
        <v>548</v>
      </c>
      <c r="C4534" t="s">
        <v>16</v>
      </c>
      <c r="D4534" t="s">
        <v>74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  <c r="M4534" t="s">
        <v>20</v>
      </c>
      <c r="N4534" t="s">
        <v>68</v>
      </c>
      <c r="O4534" t="s">
        <v>69</v>
      </c>
      <c r="P4534" t="s">
        <v>64</v>
      </c>
      <c r="Q4534" t="s">
        <v>67</v>
      </c>
    </row>
    <row r="4535" spans="1:17" x14ac:dyDescent="0.25">
      <c r="A4535">
        <v>15607275</v>
      </c>
      <c r="B4535">
        <v>850</v>
      </c>
      <c r="C4535" t="s">
        <v>16</v>
      </c>
      <c r="D4535" t="s">
        <v>74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 t="s">
        <v>20</v>
      </c>
      <c r="N4535" t="s">
        <v>72</v>
      </c>
      <c r="O4535" t="s">
        <v>69</v>
      </c>
      <c r="P4535" t="s">
        <v>70</v>
      </c>
      <c r="Q4535" t="s">
        <v>65</v>
      </c>
    </row>
    <row r="4536" spans="1:17" x14ac:dyDescent="0.25">
      <c r="A4536">
        <v>15629475</v>
      </c>
      <c r="B4536">
        <v>656</v>
      </c>
      <c r="C4536" t="s">
        <v>14</v>
      </c>
      <c r="D4536" t="s">
        <v>74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  <c r="M4536" t="s">
        <v>21</v>
      </c>
      <c r="N4536" t="s">
        <v>62</v>
      </c>
      <c r="O4536" t="s">
        <v>63</v>
      </c>
      <c r="P4536" t="s">
        <v>64</v>
      </c>
      <c r="Q4536" t="s">
        <v>67</v>
      </c>
    </row>
    <row r="4537" spans="1:17" x14ac:dyDescent="0.25">
      <c r="A4537">
        <v>15635034</v>
      </c>
      <c r="B4537">
        <v>727</v>
      </c>
      <c r="C4537" t="s">
        <v>15</v>
      </c>
      <c r="D4537" t="s">
        <v>74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 t="s">
        <v>20</v>
      </c>
      <c r="N4537" t="s">
        <v>71</v>
      </c>
      <c r="O4537" t="s">
        <v>73</v>
      </c>
      <c r="P4537" t="s">
        <v>76</v>
      </c>
      <c r="Q4537" t="s">
        <v>65</v>
      </c>
    </row>
    <row r="4538" spans="1:17" x14ac:dyDescent="0.25">
      <c r="A4538">
        <v>15756333</v>
      </c>
      <c r="B4538">
        <v>642</v>
      </c>
      <c r="C4538" t="s">
        <v>14</v>
      </c>
      <c r="D4538" t="s">
        <v>61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 t="s">
        <v>22</v>
      </c>
      <c r="N4538" t="s">
        <v>62</v>
      </c>
      <c r="O4538" t="s">
        <v>63</v>
      </c>
      <c r="P4538" t="s">
        <v>70</v>
      </c>
      <c r="Q4538" t="s">
        <v>67</v>
      </c>
    </row>
    <row r="4539" spans="1:17" x14ac:dyDescent="0.25">
      <c r="A4539">
        <v>15777436</v>
      </c>
      <c r="B4539">
        <v>710</v>
      </c>
      <c r="C4539" t="s">
        <v>16</v>
      </c>
      <c r="D4539" t="s">
        <v>61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 t="s">
        <v>20</v>
      </c>
      <c r="N4539" t="s">
        <v>71</v>
      </c>
      <c r="O4539" t="s">
        <v>63</v>
      </c>
      <c r="P4539" t="s">
        <v>75</v>
      </c>
      <c r="Q4539" t="s">
        <v>67</v>
      </c>
    </row>
    <row r="4540" spans="1:17" x14ac:dyDescent="0.25">
      <c r="A4540">
        <v>15676835</v>
      </c>
      <c r="B4540">
        <v>710</v>
      </c>
      <c r="C4540" t="s">
        <v>16</v>
      </c>
      <c r="D4540" t="s">
        <v>74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 t="s">
        <v>20</v>
      </c>
      <c r="N4540" t="s">
        <v>71</v>
      </c>
      <c r="O4540" t="s">
        <v>63</v>
      </c>
      <c r="P4540" t="s">
        <v>64</v>
      </c>
      <c r="Q4540" t="s">
        <v>67</v>
      </c>
    </row>
    <row r="4541" spans="1:17" x14ac:dyDescent="0.25">
      <c r="A4541">
        <v>15574206</v>
      </c>
      <c r="B4541">
        <v>718</v>
      </c>
      <c r="C4541" t="s">
        <v>14</v>
      </c>
      <c r="D4541" t="s">
        <v>61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 t="s">
        <v>20</v>
      </c>
      <c r="N4541" t="s">
        <v>71</v>
      </c>
      <c r="O4541" t="s">
        <v>63</v>
      </c>
      <c r="P4541" t="s">
        <v>70</v>
      </c>
      <c r="Q4541" t="s">
        <v>67</v>
      </c>
    </row>
    <row r="4542" spans="1:17" x14ac:dyDescent="0.25">
      <c r="A4542">
        <v>15613017</v>
      </c>
      <c r="B4542">
        <v>586</v>
      </c>
      <c r="C4542" t="s">
        <v>15</v>
      </c>
      <c r="D4542" t="s">
        <v>74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 t="s">
        <v>20</v>
      </c>
      <c r="N4542" t="s">
        <v>62</v>
      </c>
      <c r="O4542" t="s">
        <v>73</v>
      </c>
      <c r="P4542" t="s">
        <v>64</v>
      </c>
      <c r="Q4542" t="s">
        <v>67</v>
      </c>
    </row>
    <row r="4543" spans="1:17" x14ac:dyDescent="0.25">
      <c r="A4543">
        <v>15815131</v>
      </c>
      <c r="B4543">
        <v>617</v>
      </c>
      <c r="C4543" t="s">
        <v>16</v>
      </c>
      <c r="D4543" t="s">
        <v>61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  <c r="M4543" t="s">
        <v>20</v>
      </c>
      <c r="N4543" t="s">
        <v>62</v>
      </c>
      <c r="O4543" t="s">
        <v>73</v>
      </c>
      <c r="P4543" t="s">
        <v>70</v>
      </c>
      <c r="Q4543" t="s">
        <v>67</v>
      </c>
    </row>
    <row r="4544" spans="1:17" x14ac:dyDescent="0.25">
      <c r="A4544">
        <v>15585455</v>
      </c>
      <c r="B4544">
        <v>630</v>
      </c>
      <c r="C4544" t="s">
        <v>14</v>
      </c>
      <c r="D4544" t="s">
        <v>74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 t="s">
        <v>19</v>
      </c>
      <c r="N4544" t="s">
        <v>62</v>
      </c>
      <c r="O4544" t="s">
        <v>63</v>
      </c>
      <c r="P4544" t="s">
        <v>76</v>
      </c>
      <c r="Q4544" t="s">
        <v>67</v>
      </c>
    </row>
    <row r="4545" spans="1:17" x14ac:dyDescent="0.25">
      <c r="A4545">
        <v>15692929</v>
      </c>
      <c r="B4545">
        <v>791</v>
      </c>
      <c r="C4545" t="s">
        <v>15</v>
      </c>
      <c r="D4545" t="s">
        <v>61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 t="s">
        <v>21</v>
      </c>
      <c r="N4545" t="s">
        <v>77</v>
      </c>
      <c r="O4545" t="s">
        <v>73</v>
      </c>
      <c r="P4545" t="s">
        <v>76</v>
      </c>
      <c r="Q4545" t="s">
        <v>65</v>
      </c>
    </row>
    <row r="4546" spans="1:17" x14ac:dyDescent="0.25">
      <c r="A4546">
        <v>15758081</v>
      </c>
      <c r="B4546">
        <v>673</v>
      </c>
      <c r="C4546" t="s">
        <v>16</v>
      </c>
      <c r="D4546" t="s">
        <v>74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 t="s">
        <v>20</v>
      </c>
      <c r="N4546" t="s">
        <v>71</v>
      </c>
      <c r="O4546" t="s">
        <v>73</v>
      </c>
      <c r="P4546" t="s">
        <v>70</v>
      </c>
      <c r="Q4546" t="s">
        <v>67</v>
      </c>
    </row>
    <row r="4547" spans="1:17" x14ac:dyDescent="0.25">
      <c r="A4547">
        <v>15667476</v>
      </c>
      <c r="B4547">
        <v>477</v>
      </c>
      <c r="C4547" t="s">
        <v>15</v>
      </c>
      <c r="D4547" t="s">
        <v>61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 t="s">
        <v>20</v>
      </c>
      <c r="N4547" t="s">
        <v>68</v>
      </c>
      <c r="O4547" t="s">
        <v>73</v>
      </c>
      <c r="P4547" t="s">
        <v>75</v>
      </c>
      <c r="Q4547" t="s">
        <v>67</v>
      </c>
    </row>
    <row r="4548" spans="1:17" x14ac:dyDescent="0.25">
      <c r="A4548">
        <v>15738248</v>
      </c>
      <c r="B4548">
        <v>662</v>
      </c>
      <c r="C4548" t="s">
        <v>14</v>
      </c>
      <c r="D4548" t="s">
        <v>61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 t="s">
        <v>20</v>
      </c>
      <c r="N4548" t="s">
        <v>62</v>
      </c>
      <c r="O4548" t="s">
        <v>63</v>
      </c>
      <c r="P4548" t="s">
        <v>75</v>
      </c>
      <c r="Q4548" t="s">
        <v>67</v>
      </c>
    </row>
    <row r="4549" spans="1:17" x14ac:dyDescent="0.25">
      <c r="A4549">
        <v>15672152</v>
      </c>
      <c r="B4549">
        <v>850</v>
      </c>
      <c r="C4549" t="s">
        <v>15</v>
      </c>
      <c r="D4549" t="s">
        <v>74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 t="s">
        <v>20</v>
      </c>
      <c r="N4549" t="s">
        <v>72</v>
      </c>
      <c r="O4549" t="s">
        <v>73</v>
      </c>
      <c r="P4549" t="s">
        <v>76</v>
      </c>
      <c r="Q4549" t="s">
        <v>65</v>
      </c>
    </row>
    <row r="4550" spans="1:17" x14ac:dyDescent="0.25">
      <c r="A4550">
        <v>15673372</v>
      </c>
      <c r="B4550">
        <v>635</v>
      </c>
      <c r="C4550" t="s">
        <v>14</v>
      </c>
      <c r="D4550" t="s">
        <v>61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 t="s">
        <v>22</v>
      </c>
      <c r="N4550" t="s">
        <v>62</v>
      </c>
      <c r="O4550" t="s">
        <v>63</v>
      </c>
      <c r="P4550" t="s">
        <v>64</v>
      </c>
      <c r="Q4550" t="s">
        <v>65</v>
      </c>
    </row>
    <row r="4551" spans="1:17" x14ac:dyDescent="0.25">
      <c r="A4551">
        <v>15587611</v>
      </c>
      <c r="B4551">
        <v>537</v>
      </c>
      <c r="C4551" t="s">
        <v>14</v>
      </c>
      <c r="D4551" t="s">
        <v>74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 t="s">
        <v>22</v>
      </c>
      <c r="N4551" t="s">
        <v>68</v>
      </c>
      <c r="O4551" t="s">
        <v>63</v>
      </c>
      <c r="P4551" t="s">
        <v>76</v>
      </c>
      <c r="Q4551" t="s">
        <v>65</v>
      </c>
    </row>
    <row r="4552" spans="1:17" x14ac:dyDescent="0.25">
      <c r="A4552">
        <v>15803415</v>
      </c>
      <c r="B4552">
        <v>579</v>
      </c>
      <c r="C4552" t="s">
        <v>14</v>
      </c>
      <c r="D4552" t="s">
        <v>61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 t="s">
        <v>20</v>
      </c>
      <c r="N4552" t="s">
        <v>68</v>
      </c>
      <c r="O4552" t="s">
        <v>69</v>
      </c>
      <c r="P4552" t="s">
        <v>75</v>
      </c>
      <c r="Q4552" t="s">
        <v>67</v>
      </c>
    </row>
    <row r="4553" spans="1:17" x14ac:dyDescent="0.25">
      <c r="A4553">
        <v>15715673</v>
      </c>
      <c r="B4553">
        <v>651</v>
      </c>
      <c r="C4553" t="s">
        <v>16</v>
      </c>
      <c r="D4553" t="s">
        <v>61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 t="s">
        <v>21</v>
      </c>
      <c r="N4553" t="s">
        <v>62</v>
      </c>
      <c r="O4553" t="s">
        <v>66</v>
      </c>
      <c r="P4553" t="s">
        <v>75</v>
      </c>
      <c r="Q4553" t="s">
        <v>65</v>
      </c>
    </row>
    <row r="4554" spans="1:17" x14ac:dyDescent="0.25">
      <c r="A4554">
        <v>15655648</v>
      </c>
      <c r="B4554">
        <v>610</v>
      </c>
      <c r="C4554" t="s">
        <v>14</v>
      </c>
      <c r="D4554" t="s">
        <v>61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 t="s">
        <v>19</v>
      </c>
      <c r="N4554" t="s">
        <v>62</v>
      </c>
      <c r="O4554" t="s">
        <v>63</v>
      </c>
      <c r="P4554" t="s">
        <v>64</v>
      </c>
      <c r="Q4554" t="s">
        <v>67</v>
      </c>
    </row>
    <row r="4555" spans="1:17" x14ac:dyDescent="0.25">
      <c r="A4555">
        <v>15763613</v>
      </c>
      <c r="B4555">
        <v>581</v>
      </c>
      <c r="C4555" t="s">
        <v>14</v>
      </c>
      <c r="D4555" t="s">
        <v>74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 t="s">
        <v>20</v>
      </c>
      <c r="N4555" t="s">
        <v>62</v>
      </c>
      <c r="O4555" t="s">
        <v>63</v>
      </c>
      <c r="P4555" t="s">
        <v>64</v>
      </c>
      <c r="Q4555" t="s">
        <v>67</v>
      </c>
    </row>
    <row r="4556" spans="1:17" x14ac:dyDescent="0.25">
      <c r="A4556">
        <v>15660385</v>
      </c>
      <c r="B4556">
        <v>592</v>
      </c>
      <c r="C4556" t="s">
        <v>14</v>
      </c>
      <c r="D4556" t="s">
        <v>74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 t="s">
        <v>20</v>
      </c>
      <c r="N4556" t="s">
        <v>62</v>
      </c>
      <c r="O4556" t="s">
        <v>63</v>
      </c>
      <c r="P4556" t="s">
        <v>70</v>
      </c>
      <c r="Q4556" t="s">
        <v>67</v>
      </c>
    </row>
    <row r="4557" spans="1:17" x14ac:dyDescent="0.25">
      <c r="A4557">
        <v>15733261</v>
      </c>
      <c r="B4557">
        <v>688</v>
      </c>
      <c r="C4557" t="s">
        <v>16</v>
      </c>
      <c r="D4557" t="s">
        <v>61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 t="s">
        <v>20</v>
      </c>
      <c r="N4557" t="s">
        <v>71</v>
      </c>
      <c r="O4557" t="s">
        <v>63</v>
      </c>
      <c r="P4557" t="s">
        <v>70</v>
      </c>
      <c r="Q4557" t="s">
        <v>65</v>
      </c>
    </row>
    <row r="4558" spans="1:17" x14ac:dyDescent="0.25">
      <c r="A4558">
        <v>15796231</v>
      </c>
      <c r="B4558">
        <v>681</v>
      </c>
      <c r="C4558" t="s">
        <v>14</v>
      </c>
      <c r="D4558" t="s">
        <v>61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 t="s">
        <v>19</v>
      </c>
      <c r="N4558" t="s">
        <v>71</v>
      </c>
      <c r="O4558" t="s">
        <v>66</v>
      </c>
      <c r="P4558" t="s">
        <v>64</v>
      </c>
      <c r="Q4558" t="s">
        <v>67</v>
      </c>
    </row>
    <row r="4559" spans="1:17" x14ac:dyDescent="0.25">
      <c r="A4559">
        <v>15624866</v>
      </c>
      <c r="B4559">
        <v>658</v>
      </c>
      <c r="C4559" t="s">
        <v>15</v>
      </c>
      <c r="D4559" t="s">
        <v>74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  <c r="M4559" t="s">
        <v>20</v>
      </c>
      <c r="N4559" t="s">
        <v>62</v>
      </c>
      <c r="O4559" t="s">
        <v>69</v>
      </c>
      <c r="P4559" t="s">
        <v>75</v>
      </c>
      <c r="Q4559" t="s">
        <v>67</v>
      </c>
    </row>
    <row r="4560" spans="1:17" x14ac:dyDescent="0.25">
      <c r="A4560">
        <v>15623730</v>
      </c>
      <c r="B4560">
        <v>792</v>
      </c>
      <c r="C4560" t="s">
        <v>14</v>
      </c>
      <c r="D4560" t="s">
        <v>74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  <c r="M4560" t="s">
        <v>20</v>
      </c>
      <c r="N4560" t="s">
        <v>77</v>
      </c>
      <c r="O4560" t="s">
        <v>63</v>
      </c>
      <c r="P4560" t="s">
        <v>64</v>
      </c>
      <c r="Q4560" t="s">
        <v>67</v>
      </c>
    </row>
    <row r="4561" spans="1:17" x14ac:dyDescent="0.25">
      <c r="A4561">
        <v>15668248</v>
      </c>
      <c r="B4561">
        <v>528</v>
      </c>
      <c r="C4561" t="s">
        <v>15</v>
      </c>
      <c r="D4561" t="s">
        <v>61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 t="s">
        <v>23</v>
      </c>
      <c r="N4561" t="s">
        <v>68</v>
      </c>
      <c r="O4561" t="s">
        <v>73</v>
      </c>
      <c r="P4561" t="s">
        <v>70</v>
      </c>
      <c r="Q4561" t="s">
        <v>65</v>
      </c>
    </row>
    <row r="4562" spans="1:17" x14ac:dyDescent="0.25">
      <c r="A4562">
        <v>15694518</v>
      </c>
      <c r="B4562">
        <v>624</v>
      </c>
      <c r="C4562" t="s">
        <v>16</v>
      </c>
      <c r="D4562" t="s">
        <v>61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 t="s">
        <v>20</v>
      </c>
      <c r="N4562" t="s">
        <v>62</v>
      </c>
      <c r="O4562" t="s">
        <v>63</v>
      </c>
      <c r="P4562" t="s">
        <v>64</v>
      </c>
      <c r="Q4562" t="s">
        <v>67</v>
      </c>
    </row>
    <row r="4563" spans="1:17" x14ac:dyDescent="0.25">
      <c r="A4563">
        <v>15638028</v>
      </c>
      <c r="B4563">
        <v>562</v>
      </c>
      <c r="C4563" t="s">
        <v>15</v>
      </c>
      <c r="D4563" t="s">
        <v>74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  <c r="M4563" t="s">
        <v>20</v>
      </c>
      <c r="N4563" t="s">
        <v>68</v>
      </c>
      <c r="O4563" t="s">
        <v>73</v>
      </c>
      <c r="P4563" t="s">
        <v>75</v>
      </c>
      <c r="Q4563" t="s">
        <v>67</v>
      </c>
    </row>
    <row r="4564" spans="1:17" x14ac:dyDescent="0.25">
      <c r="A4564">
        <v>15795895</v>
      </c>
      <c r="B4564">
        <v>678</v>
      </c>
      <c r="C4564" t="s">
        <v>15</v>
      </c>
      <c r="D4564" t="s">
        <v>74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 t="s">
        <v>20</v>
      </c>
      <c r="N4564" t="s">
        <v>71</v>
      </c>
      <c r="O4564" t="s">
        <v>73</v>
      </c>
      <c r="P4564" t="s">
        <v>64</v>
      </c>
      <c r="Q4564" t="s">
        <v>67</v>
      </c>
    </row>
    <row r="4565" spans="1:17" x14ac:dyDescent="0.25">
      <c r="A4565">
        <v>15694376</v>
      </c>
      <c r="B4565">
        <v>705</v>
      </c>
      <c r="C4565" t="s">
        <v>15</v>
      </c>
      <c r="D4565" t="s">
        <v>61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 t="s">
        <v>23</v>
      </c>
      <c r="N4565" t="s">
        <v>71</v>
      </c>
      <c r="O4565" t="s">
        <v>69</v>
      </c>
      <c r="P4565" t="s">
        <v>75</v>
      </c>
      <c r="Q4565" t="s">
        <v>65</v>
      </c>
    </row>
    <row r="4566" spans="1:17" x14ac:dyDescent="0.25">
      <c r="A4566">
        <v>15669204</v>
      </c>
      <c r="B4566">
        <v>650</v>
      </c>
      <c r="C4566" t="s">
        <v>15</v>
      </c>
      <c r="D4566" t="s">
        <v>74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 t="s">
        <v>19</v>
      </c>
      <c r="N4566" t="s">
        <v>62</v>
      </c>
      <c r="O4566" t="s">
        <v>66</v>
      </c>
      <c r="P4566" t="s">
        <v>75</v>
      </c>
      <c r="Q4566" t="s">
        <v>67</v>
      </c>
    </row>
    <row r="4567" spans="1:17" x14ac:dyDescent="0.25">
      <c r="A4567">
        <v>15773779</v>
      </c>
      <c r="B4567">
        <v>593</v>
      </c>
      <c r="C4567" t="s">
        <v>16</v>
      </c>
      <c r="D4567" t="s">
        <v>61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 t="s">
        <v>21</v>
      </c>
      <c r="N4567" t="s">
        <v>62</v>
      </c>
      <c r="O4567" t="s">
        <v>66</v>
      </c>
      <c r="P4567" t="s">
        <v>64</v>
      </c>
      <c r="Q4567" t="s">
        <v>67</v>
      </c>
    </row>
    <row r="4568" spans="1:17" x14ac:dyDescent="0.25">
      <c r="A4568">
        <v>15580682</v>
      </c>
      <c r="B4568">
        <v>652</v>
      </c>
      <c r="C4568" t="s">
        <v>14</v>
      </c>
      <c r="D4568" t="s">
        <v>61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 t="s">
        <v>21</v>
      </c>
      <c r="N4568" t="s">
        <v>62</v>
      </c>
      <c r="O4568" t="s">
        <v>66</v>
      </c>
      <c r="P4568" t="s">
        <v>75</v>
      </c>
      <c r="Q4568" t="s">
        <v>67</v>
      </c>
    </row>
    <row r="4569" spans="1:17" x14ac:dyDescent="0.25">
      <c r="A4569">
        <v>15768530</v>
      </c>
      <c r="B4569">
        <v>554</v>
      </c>
      <c r="C4569" t="s">
        <v>16</v>
      </c>
      <c r="D4569" t="s">
        <v>61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  <c r="M4569" t="s">
        <v>19</v>
      </c>
      <c r="N4569" t="s">
        <v>68</v>
      </c>
      <c r="O4569" t="s">
        <v>63</v>
      </c>
      <c r="P4569" t="s">
        <v>75</v>
      </c>
      <c r="Q4569" t="s">
        <v>67</v>
      </c>
    </row>
    <row r="4570" spans="1:17" x14ac:dyDescent="0.25">
      <c r="A4570">
        <v>15672875</v>
      </c>
      <c r="B4570">
        <v>584</v>
      </c>
      <c r="C4570" t="s">
        <v>15</v>
      </c>
      <c r="D4570" t="s">
        <v>74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 t="s">
        <v>20</v>
      </c>
      <c r="N4570" t="s">
        <v>62</v>
      </c>
      <c r="O4570" t="s">
        <v>66</v>
      </c>
      <c r="P4570" t="s">
        <v>70</v>
      </c>
      <c r="Q4570" t="s">
        <v>67</v>
      </c>
    </row>
    <row r="4571" spans="1:17" x14ac:dyDescent="0.25">
      <c r="A4571">
        <v>15617082</v>
      </c>
      <c r="B4571">
        <v>516</v>
      </c>
      <c r="C4571" t="s">
        <v>14</v>
      </c>
      <c r="D4571" t="s">
        <v>74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 t="s">
        <v>20</v>
      </c>
      <c r="N4571" t="s">
        <v>68</v>
      </c>
      <c r="O4571" t="s">
        <v>73</v>
      </c>
      <c r="P4571" t="s">
        <v>70</v>
      </c>
      <c r="Q4571" t="s">
        <v>67</v>
      </c>
    </row>
    <row r="4572" spans="1:17" x14ac:dyDescent="0.25">
      <c r="A4572">
        <v>15760514</v>
      </c>
      <c r="B4572">
        <v>789</v>
      </c>
      <c r="C4572" t="s">
        <v>15</v>
      </c>
      <c r="D4572" t="s">
        <v>61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 t="s">
        <v>21</v>
      </c>
      <c r="N4572" t="s">
        <v>77</v>
      </c>
      <c r="O4572" t="s">
        <v>73</v>
      </c>
      <c r="P4572" t="s">
        <v>76</v>
      </c>
      <c r="Q4572" t="s">
        <v>67</v>
      </c>
    </row>
    <row r="4573" spans="1:17" x14ac:dyDescent="0.25">
      <c r="A4573">
        <v>15761775</v>
      </c>
      <c r="B4573">
        <v>598</v>
      </c>
      <c r="C4573" t="s">
        <v>15</v>
      </c>
      <c r="D4573" t="s">
        <v>74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 t="s">
        <v>19</v>
      </c>
      <c r="N4573" t="s">
        <v>62</v>
      </c>
      <c r="O4573" t="s">
        <v>69</v>
      </c>
      <c r="P4573" t="s">
        <v>70</v>
      </c>
      <c r="Q4573" t="s">
        <v>67</v>
      </c>
    </row>
    <row r="4574" spans="1:17" x14ac:dyDescent="0.25">
      <c r="A4574">
        <v>15799964</v>
      </c>
      <c r="B4574">
        <v>669</v>
      </c>
      <c r="C4574" t="s">
        <v>15</v>
      </c>
      <c r="D4574" t="s">
        <v>61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 t="s">
        <v>20</v>
      </c>
      <c r="N4574" t="s">
        <v>62</v>
      </c>
      <c r="O4574" t="s">
        <v>73</v>
      </c>
      <c r="P4574" t="s">
        <v>70</v>
      </c>
      <c r="Q4574" t="s">
        <v>67</v>
      </c>
    </row>
    <row r="4575" spans="1:17" x14ac:dyDescent="0.25">
      <c r="A4575">
        <v>15693906</v>
      </c>
      <c r="B4575">
        <v>645</v>
      </c>
      <c r="C4575" t="s">
        <v>14</v>
      </c>
      <c r="D4575" t="s">
        <v>61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 t="s">
        <v>19</v>
      </c>
      <c r="N4575" t="s">
        <v>62</v>
      </c>
      <c r="O4575" t="s">
        <v>66</v>
      </c>
      <c r="P4575" t="s">
        <v>75</v>
      </c>
      <c r="Q4575" t="s">
        <v>67</v>
      </c>
    </row>
    <row r="4576" spans="1:17" x14ac:dyDescent="0.25">
      <c r="A4576">
        <v>15739514</v>
      </c>
      <c r="B4576">
        <v>659</v>
      </c>
      <c r="C4576" t="s">
        <v>14</v>
      </c>
      <c r="D4576" t="s">
        <v>61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 t="s">
        <v>20</v>
      </c>
      <c r="N4576" t="s">
        <v>62</v>
      </c>
      <c r="O4576" t="s">
        <v>63</v>
      </c>
      <c r="P4576" t="s">
        <v>76</v>
      </c>
      <c r="Q4576" t="s">
        <v>67</v>
      </c>
    </row>
    <row r="4577" spans="1:17" x14ac:dyDescent="0.25">
      <c r="A4577">
        <v>15756926</v>
      </c>
      <c r="B4577">
        <v>833</v>
      </c>
      <c r="C4577" t="s">
        <v>15</v>
      </c>
      <c r="D4577" t="s">
        <v>74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 t="s">
        <v>19</v>
      </c>
      <c r="N4577" t="s">
        <v>72</v>
      </c>
      <c r="O4577" t="s">
        <v>66</v>
      </c>
      <c r="P4577" t="s">
        <v>64</v>
      </c>
      <c r="Q4577" t="s">
        <v>67</v>
      </c>
    </row>
    <row r="4578" spans="1:17" x14ac:dyDescent="0.25">
      <c r="A4578">
        <v>15770984</v>
      </c>
      <c r="B4578">
        <v>697</v>
      </c>
      <c r="C4578" t="s">
        <v>16</v>
      </c>
      <c r="D4578" t="s">
        <v>61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 t="s">
        <v>21</v>
      </c>
      <c r="N4578" t="s">
        <v>71</v>
      </c>
      <c r="O4578" t="s">
        <v>73</v>
      </c>
      <c r="P4578" t="s">
        <v>70</v>
      </c>
      <c r="Q4578" t="s">
        <v>67</v>
      </c>
    </row>
    <row r="4579" spans="1:17" x14ac:dyDescent="0.25">
      <c r="A4579">
        <v>15703979</v>
      </c>
      <c r="B4579">
        <v>580</v>
      </c>
      <c r="C4579" t="s">
        <v>15</v>
      </c>
      <c r="D4579" t="s">
        <v>74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 t="s">
        <v>20</v>
      </c>
      <c r="N4579" t="s">
        <v>62</v>
      </c>
      <c r="O4579" t="s">
        <v>73</v>
      </c>
      <c r="P4579" t="s">
        <v>75</v>
      </c>
      <c r="Q4579" t="s">
        <v>67</v>
      </c>
    </row>
    <row r="4580" spans="1:17" x14ac:dyDescent="0.25">
      <c r="A4580">
        <v>15801821</v>
      </c>
      <c r="B4580">
        <v>691</v>
      </c>
      <c r="C4580" t="s">
        <v>14</v>
      </c>
      <c r="D4580" t="s">
        <v>74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 t="s">
        <v>20</v>
      </c>
      <c r="N4580" t="s">
        <v>71</v>
      </c>
      <c r="O4580" t="s">
        <v>63</v>
      </c>
      <c r="P4580" t="s">
        <v>64</v>
      </c>
      <c r="Q4580" t="s">
        <v>67</v>
      </c>
    </row>
    <row r="4581" spans="1:17" x14ac:dyDescent="0.25">
      <c r="A4581">
        <v>15711028</v>
      </c>
      <c r="B4581">
        <v>534</v>
      </c>
      <c r="C4581" t="s">
        <v>14</v>
      </c>
      <c r="D4581" t="s">
        <v>74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 t="s">
        <v>22</v>
      </c>
      <c r="N4581" t="s">
        <v>68</v>
      </c>
      <c r="O4581" t="s">
        <v>63</v>
      </c>
      <c r="P4581" t="s">
        <v>64</v>
      </c>
      <c r="Q4581" t="s">
        <v>65</v>
      </c>
    </row>
    <row r="4582" spans="1:17" x14ac:dyDescent="0.25">
      <c r="A4582">
        <v>15791842</v>
      </c>
      <c r="B4582">
        <v>478</v>
      </c>
      <c r="C4582" t="s">
        <v>14</v>
      </c>
      <c r="D4582" t="s">
        <v>61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 t="s">
        <v>20</v>
      </c>
      <c r="N4582" t="s">
        <v>68</v>
      </c>
      <c r="O4582" t="s">
        <v>66</v>
      </c>
      <c r="P4582" t="s">
        <v>70</v>
      </c>
      <c r="Q4582" t="s">
        <v>67</v>
      </c>
    </row>
    <row r="4583" spans="1:17" x14ac:dyDescent="0.25">
      <c r="A4583">
        <v>15746127</v>
      </c>
      <c r="B4583">
        <v>572</v>
      </c>
      <c r="C4583" t="s">
        <v>14</v>
      </c>
      <c r="D4583" t="s">
        <v>61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  <c r="M4583" t="s">
        <v>21</v>
      </c>
      <c r="N4583" t="s">
        <v>68</v>
      </c>
      <c r="O4583" t="s">
        <v>63</v>
      </c>
      <c r="P4583" t="s">
        <v>64</v>
      </c>
      <c r="Q4583" t="s">
        <v>67</v>
      </c>
    </row>
    <row r="4584" spans="1:17" x14ac:dyDescent="0.25">
      <c r="A4584">
        <v>15663625</v>
      </c>
      <c r="B4584">
        <v>501</v>
      </c>
      <c r="C4584" t="s">
        <v>14</v>
      </c>
      <c r="D4584" t="s">
        <v>74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 t="s">
        <v>20</v>
      </c>
      <c r="N4584" t="s">
        <v>68</v>
      </c>
      <c r="O4584" t="s">
        <v>63</v>
      </c>
      <c r="P4584" t="s">
        <v>75</v>
      </c>
      <c r="Q4584" t="s">
        <v>67</v>
      </c>
    </row>
    <row r="4585" spans="1:17" x14ac:dyDescent="0.25">
      <c r="A4585">
        <v>15604891</v>
      </c>
      <c r="B4585">
        <v>624</v>
      </c>
      <c r="C4585" t="s">
        <v>16</v>
      </c>
      <c r="D4585" t="s">
        <v>61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 t="s">
        <v>20</v>
      </c>
      <c r="N4585" t="s">
        <v>62</v>
      </c>
      <c r="O4585" t="s">
        <v>63</v>
      </c>
      <c r="P4585" t="s">
        <v>70</v>
      </c>
      <c r="Q4585" t="s">
        <v>67</v>
      </c>
    </row>
    <row r="4586" spans="1:17" x14ac:dyDescent="0.25">
      <c r="A4586">
        <v>15589666</v>
      </c>
      <c r="B4586">
        <v>595</v>
      </c>
      <c r="C4586" t="s">
        <v>14</v>
      </c>
      <c r="D4586" t="s">
        <v>61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 t="s">
        <v>20</v>
      </c>
      <c r="N4586" t="s">
        <v>62</v>
      </c>
      <c r="O4586" t="s">
        <v>73</v>
      </c>
      <c r="P4586" t="s">
        <v>76</v>
      </c>
      <c r="Q4586" t="s">
        <v>67</v>
      </c>
    </row>
    <row r="4587" spans="1:17" x14ac:dyDescent="0.25">
      <c r="A4587">
        <v>15627881</v>
      </c>
      <c r="B4587">
        <v>603</v>
      </c>
      <c r="C4587" t="s">
        <v>14</v>
      </c>
      <c r="D4587" t="s">
        <v>74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 t="s">
        <v>20</v>
      </c>
      <c r="N4587" t="s">
        <v>62</v>
      </c>
      <c r="O4587" t="s">
        <v>63</v>
      </c>
      <c r="P4587" t="s">
        <v>70</v>
      </c>
      <c r="Q4587" t="s">
        <v>67</v>
      </c>
    </row>
    <row r="4588" spans="1:17" x14ac:dyDescent="0.25">
      <c r="A4588">
        <v>15664895</v>
      </c>
      <c r="B4588">
        <v>602</v>
      </c>
      <c r="C4588" t="s">
        <v>14</v>
      </c>
      <c r="D4588" t="s">
        <v>61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 t="s">
        <v>19</v>
      </c>
      <c r="N4588" t="s">
        <v>62</v>
      </c>
      <c r="O4588" t="s">
        <v>63</v>
      </c>
      <c r="P4588" t="s">
        <v>64</v>
      </c>
      <c r="Q4588" t="s">
        <v>67</v>
      </c>
    </row>
    <row r="4589" spans="1:17" x14ac:dyDescent="0.25">
      <c r="A4589">
        <v>15676094</v>
      </c>
      <c r="B4589">
        <v>500</v>
      </c>
      <c r="C4589" t="s">
        <v>14</v>
      </c>
      <c r="D4589" t="s">
        <v>61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  <c r="M4589" t="s">
        <v>20</v>
      </c>
      <c r="N4589" t="s">
        <v>68</v>
      </c>
      <c r="O4589" t="s">
        <v>63</v>
      </c>
      <c r="P4589" t="s">
        <v>70</v>
      </c>
      <c r="Q4589" t="s">
        <v>67</v>
      </c>
    </row>
    <row r="4590" spans="1:17" x14ac:dyDescent="0.25">
      <c r="A4590">
        <v>15761720</v>
      </c>
      <c r="B4590">
        <v>422</v>
      </c>
      <c r="C4590" t="s">
        <v>14</v>
      </c>
      <c r="D4590" t="s">
        <v>74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 t="s">
        <v>21</v>
      </c>
      <c r="N4590" t="s">
        <v>68</v>
      </c>
      <c r="O4590" t="s">
        <v>69</v>
      </c>
      <c r="P4590" t="s">
        <v>70</v>
      </c>
      <c r="Q4590" t="s">
        <v>67</v>
      </c>
    </row>
    <row r="4591" spans="1:17" x14ac:dyDescent="0.25">
      <c r="A4591">
        <v>15611961</v>
      </c>
      <c r="B4591">
        <v>615</v>
      </c>
      <c r="C4591" t="s">
        <v>14</v>
      </c>
      <c r="D4591" t="s">
        <v>74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 t="s">
        <v>20</v>
      </c>
      <c r="N4591" t="s">
        <v>62</v>
      </c>
      <c r="O4591" t="s">
        <v>63</v>
      </c>
      <c r="P4591" t="s">
        <v>70</v>
      </c>
      <c r="Q4591" t="s">
        <v>67</v>
      </c>
    </row>
    <row r="4592" spans="1:17" x14ac:dyDescent="0.25">
      <c r="A4592">
        <v>15680167</v>
      </c>
      <c r="B4592">
        <v>635</v>
      </c>
      <c r="C4592" t="s">
        <v>14</v>
      </c>
      <c r="D4592" t="s">
        <v>61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 t="s">
        <v>23</v>
      </c>
      <c r="N4592" t="s">
        <v>62</v>
      </c>
      <c r="O4592" t="s">
        <v>66</v>
      </c>
      <c r="P4592" t="s">
        <v>70</v>
      </c>
      <c r="Q4592" t="s">
        <v>67</v>
      </c>
    </row>
    <row r="4593" spans="1:17" x14ac:dyDescent="0.25">
      <c r="A4593">
        <v>15762543</v>
      </c>
      <c r="B4593">
        <v>711</v>
      </c>
      <c r="C4593" t="s">
        <v>14</v>
      </c>
      <c r="D4593" t="s">
        <v>61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 t="s">
        <v>20</v>
      </c>
      <c r="N4593" t="s">
        <v>71</v>
      </c>
      <c r="O4593" t="s">
        <v>63</v>
      </c>
      <c r="P4593" t="s">
        <v>64</v>
      </c>
      <c r="Q4593" t="s">
        <v>67</v>
      </c>
    </row>
    <row r="4594" spans="1:17" x14ac:dyDescent="0.25">
      <c r="A4594">
        <v>15658475</v>
      </c>
      <c r="B4594">
        <v>834</v>
      </c>
      <c r="C4594" t="s">
        <v>14</v>
      </c>
      <c r="D4594" t="s">
        <v>74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 t="s">
        <v>20</v>
      </c>
      <c r="N4594" t="s">
        <v>72</v>
      </c>
      <c r="O4594" t="s">
        <v>73</v>
      </c>
      <c r="P4594" t="s">
        <v>70</v>
      </c>
      <c r="Q4594" t="s">
        <v>65</v>
      </c>
    </row>
    <row r="4595" spans="1:17" x14ac:dyDescent="0.25">
      <c r="A4595">
        <v>15779743</v>
      </c>
      <c r="B4595">
        <v>633</v>
      </c>
      <c r="C4595" t="s">
        <v>14</v>
      </c>
      <c r="D4595" t="s">
        <v>61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 t="s">
        <v>21</v>
      </c>
      <c r="N4595" t="s">
        <v>62</v>
      </c>
      <c r="O4595" t="s">
        <v>63</v>
      </c>
      <c r="P4595" t="s">
        <v>70</v>
      </c>
      <c r="Q4595" t="s">
        <v>67</v>
      </c>
    </row>
    <row r="4596" spans="1:17" x14ac:dyDescent="0.25">
      <c r="A4596">
        <v>15661532</v>
      </c>
      <c r="B4596">
        <v>650</v>
      </c>
      <c r="C4596" t="s">
        <v>14</v>
      </c>
      <c r="D4596" t="s">
        <v>61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 t="s">
        <v>20</v>
      </c>
      <c r="N4596" t="s">
        <v>62</v>
      </c>
      <c r="O4596" t="s">
        <v>69</v>
      </c>
      <c r="P4596" t="s">
        <v>64</v>
      </c>
      <c r="Q4596" t="s">
        <v>67</v>
      </c>
    </row>
    <row r="4597" spans="1:17" x14ac:dyDescent="0.25">
      <c r="A4597">
        <v>15782360</v>
      </c>
      <c r="B4597">
        <v>743</v>
      </c>
      <c r="C4597" t="s">
        <v>15</v>
      </c>
      <c r="D4597" t="s">
        <v>74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 t="s">
        <v>23</v>
      </c>
      <c r="N4597" t="s">
        <v>77</v>
      </c>
      <c r="O4597" t="s">
        <v>73</v>
      </c>
      <c r="P4597" t="s">
        <v>64</v>
      </c>
      <c r="Q4597" t="s">
        <v>65</v>
      </c>
    </row>
    <row r="4598" spans="1:17" x14ac:dyDescent="0.25">
      <c r="A4598">
        <v>15767908</v>
      </c>
      <c r="B4598">
        <v>567</v>
      </c>
      <c r="C4598" t="s">
        <v>14</v>
      </c>
      <c r="D4598" t="s">
        <v>74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 t="s">
        <v>20</v>
      </c>
      <c r="N4598" t="s">
        <v>68</v>
      </c>
      <c r="O4598" t="s">
        <v>73</v>
      </c>
      <c r="P4598" t="s">
        <v>70</v>
      </c>
      <c r="Q4598" t="s">
        <v>67</v>
      </c>
    </row>
    <row r="4599" spans="1:17" x14ac:dyDescent="0.25">
      <c r="A4599">
        <v>15677105</v>
      </c>
      <c r="B4599">
        <v>706</v>
      </c>
      <c r="C4599" t="s">
        <v>15</v>
      </c>
      <c r="D4599" t="s">
        <v>61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 t="s">
        <v>21</v>
      </c>
      <c r="N4599" t="s">
        <v>71</v>
      </c>
      <c r="O4599" t="s">
        <v>73</v>
      </c>
      <c r="P4599" t="s">
        <v>75</v>
      </c>
      <c r="Q4599" t="s">
        <v>65</v>
      </c>
    </row>
    <row r="4600" spans="1:17" x14ac:dyDescent="0.25">
      <c r="A4600">
        <v>15641474</v>
      </c>
      <c r="B4600">
        <v>638</v>
      </c>
      <c r="C4600" t="s">
        <v>14</v>
      </c>
      <c r="D4600" t="s">
        <v>74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 t="s">
        <v>21</v>
      </c>
      <c r="N4600" t="s">
        <v>62</v>
      </c>
      <c r="O4600" t="s">
        <v>73</v>
      </c>
      <c r="P4600" t="s">
        <v>76</v>
      </c>
      <c r="Q4600" t="s">
        <v>67</v>
      </c>
    </row>
    <row r="4601" spans="1:17" x14ac:dyDescent="0.25">
      <c r="A4601">
        <v>15624451</v>
      </c>
      <c r="B4601">
        <v>641</v>
      </c>
      <c r="C4601" t="s">
        <v>14</v>
      </c>
      <c r="D4601" t="s">
        <v>61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 t="s">
        <v>20</v>
      </c>
      <c r="N4601" t="s">
        <v>62</v>
      </c>
      <c r="O4601" t="s">
        <v>63</v>
      </c>
      <c r="P4601" t="s">
        <v>75</v>
      </c>
      <c r="Q4601" t="s">
        <v>67</v>
      </c>
    </row>
    <row r="4602" spans="1:17" x14ac:dyDescent="0.25">
      <c r="A4602">
        <v>15577985</v>
      </c>
      <c r="B4602">
        <v>574</v>
      </c>
      <c r="C4602" t="s">
        <v>14</v>
      </c>
      <c r="D4602" t="s">
        <v>61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 t="s">
        <v>20</v>
      </c>
      <c r="N4602" t="s">
        <v>68</v>
      </c>
      <c r="O4602" t="s">
        <v>73</v>
      </c>
      <c r="P4602" t="s">
        <v>75</v>
      </c>
      <c r="Q4602" t="s">
        <v>67</v>
      </c>
    </row>
    <row r="4603" spans="1:17" x14ac:dyDescent="0.25">
      <c r="A4603">
        <v>15571666</v>
      </c>
      <c r="B4603">
        <v>642</v>
      </c>
      <c r="C4603" t="s">
        <v>15</v>
      </c>
      <c r="D4603" t="s">
        <v>74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 t="s">
        <v>20</v>
      </c>
      <c r="N4603" t="s">
        <v>62</v>
      </c>
      <c r="O4603" t="s">
        <v>73</v>
      </c>
      <c r="P4603" t="s">
        <v>70</v>
      </c>
      <c r="Q4603" t="s">
        <v>67</v>
      </c>
    </row>
    <row r="4604" spans="1:17" x14ac:dyDescent="0.25">
      <c r="A4604">
        <v>15783691</v>
      </c>
      <c r="B4604">
        <v>722</v>
      </c>
      <c r="C4604" t="s">
        <v>16</v>
      </c>
      <c r="D4604" t="s">
        <v>61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 t="s">
        <v>20</v>
      </c>
      <c r="N4604" t="s">
        <v>71</v>
      </c>
      <c r="O4604" t="s">
        <v>73</v>
      </c>
      <c r="P4604" t="s">
        <v>64</v>
      </c>
      <c r="Q4604" t="s">
        <v>67</v>
      </c>
    </row>
    <row r="4605" spans="1:17" x14ac:dyDescent="0.25">
      <c r="A4605">
        <v>15671172</v>
      </c>
      <c r="B4605">
        <v>623</v>
      </c>
      <c r="C4605" t="s">
        <v>14</v>
      </c>
      <c r="D4605" t="s">
        <v>74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 t="s">
        <v>19</v>
      </c>
      <c r="N4605" t="s">
        <v>62</v>
      </c>
      <c r="O4605" t="s">
        <v>73</v>
      </c>
      <c r="P4605" t="s">
        <v>64</v>
      </c>
      <c r="Q4605" t="s">
        <v>67</v>
      </c>
    </row>
    <row r="4606" spans="1:17" x14ac:dyDescent="0.25">
      <c r="A4606">
        <v>15731760</v>
      </c>
      <c r="B4606">
        <v>681</v>
      </c>
      <c r="C4606" t="s">
        <v>14</v>
      </c>
      <c r="D4606" t="s">
        <v>74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 t="s">
        <v>19</v>
      </c>
      <c r="N4606" t="s">
        <v>71</v>
      </c>
      <c r="O4606" t="s">
        <v>63</v>
      </c>
      <c r="P4606" t="s">
        <v>75</v>
      </c>
      <c r="Q4606" t="s">
        <v>67</v>
      </c>
    </row>
    <row r="4607" spans="1:17" x14ac:dyDescent="0.25">
      <c r="A4607">
        <v>15585599</v>
      </c>
      <c r="B4607">
        <v>530</v>
      </c>
      <c r="C4607" t="s">
        <v>14</v>
      </c>
      <c r="D4607" t="s">
        <v>61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  <c r="M4607" t="s">
        <v>20</v>
      </c>
      <c r="N4607" t="s">
        <v>68</v>
      </c>
      <c r="O4607" t="s">
        <v>63</v>
      </c>
      <c r="P4607" t="s">
        <v>70</v>
      </c>
      <c r="Q4607" t="s">
        <v>67</v>
      </c>
    </row>
    <row r="4608" spans="1:17" x14ac:dyDescent="0.25">
      <c r="A4608">
        <v>15784958</v>
      </c>
      <c r="B4608">
        <v>797</v>
      </c>
      <c r="C4608" t="s">
        <v>14</v>
      </c>
      <c r="D4608" t="s">
        <v>61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 t="s">
        <v>22</v>
      </c>
      <c r="N4608" t="s">
        <v>77</v>
      </c>
      <c r="O4608" t="s">
        <v>63</v>
      </c>
      <c r="P4608" t="s">
        <v>76</v>
      </c>
      <c r="Q4608" t="s">
        <v>65</v>
      </c>
    </row>
    <row r="4609" spans="1:17" x14ac:dyDescent="0.25">
      <c r="A4609">
        <v>15734524</v>
      </c>
      <c r="B4609">
        <v>653</v>
      </c>
      <c r="C4609" t="s">
        <v>14</v>
      </c>
      <c r="D4609" t="s">
        <v>74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 t="s">
        <v>22</v>
      </c>
      <c r="N4609" t="s">
        <v>62</v>
      </c>
      <c r="O4609" t="s">
        <v>63</v>
      </c>
      <c r="P4609" t="s">
        <v>75</v>
      </c>
      <c r="Q4609" t="s">
        <v>65</v>
      </c>
    </row>
    <row r="4610" spans="1:17" x14ac:dyDescent="0.25">
      <c r="A4610">
        <v>15614103</v>
      </c>
      <c r="B4610">
        <v>850</v>
      </c>
      <c r="C4610" t="s">
        <v>15</v>
      </c>
      <c r="D4610" t="s">
        <v>74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 t="s">
        <v>21</v>
      </c>
      <c r="N4610" t="s">
        <v>72</v>
      </c>
      <c r="O4610" t="s">
        <v>73</v>
      </c>
      <c r="P4610" t="s">
        <v>70</v>
      </c>
      <c r="Q4610" t="s">
        <v>65</v>
      </c>
    </row>
    <row r="4611" spans="1:17" x14ac:dyDescent="0.25">
      <c r="A4611">
        <v>15794895</v>
      </c>
      <c r="B4611">
        <v>581</v>
      </c>
      <c r="C4611" t="s">
        <v>16</v>
      </c>
      <c r="D4611" t="s">
        <v>74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 t="s">
        <v>20</v>
      </c>
      <c r="N4611" t="s">
        <v>62</v>
      </c>
      <c r="O4611" t="s">
        <v>63</v>
      </c>
      <c r="P4611" t="s">
        <v>64</v>
      </c>
      <c r="Q4611" t="s">
        <v>67</v>
      </c>
    </row>
    <row r="4612" spans="1:17" x14ac:dyDescent="0.25">
      <c r="A4612">
        <v>15772381</v>
      </c>
      <c r="B4612">
        <v>589</v>
      </c>
      <c r="C4612" t="s">
        <v>15</v>
      </c>
      <c r="D4612" t="s">
        <v>74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 t="s">
        <v>20</v>
      </c>
      <c r="N4612" t="s">
        <v>62</v>
      </c>
      <c r="O4612" t="s">
        <v>66</v>
      </c>
      <c r="P4612" t="s">
        <v>70</v>
      </c>
      <c r="Q4612" t="s">
        <v>67</v>
      </c>
    </row>
    <row r="4613" spans="1:17" x14ac:dyDescent="0.25">
      <c r="A4613">
        <v>15710553</v>
      </c>
      <c r="B4613">
        <v>555</v>
      </c>
      <c r="C4613" t="s">
        <v>15</v>
      </c>
      <c r="D4613" t="s">
        <v>74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 t="s">
        <v>21</v>
      </c>
      <c r="N4613" t="s">
        <v>68</v>
      </c>
      <c r="O4613" t="s">
        <v>73</v>
      </c>
      <c r="P4613" t="s">
        <v>75</v>
      </c>
      <c r="Q4613" t="s">
        <v>67</v>
      </c>
    </row>
    <row r="4614" spans="1:17" x14ac:dyDescent="0.25">
      <c r="A4614">
        <v>15649292</v>
      </c>
      <c r="B4614">
        <v>748</v>
      </c>
      <c r="C4614" t="s">
        <v>14</v>
      </c>
      <c r="D4614" t="s">
        <v>61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  <c r="M4614" t="s">
        <v>21</v>
      </c>
      <c r="N4614" t="s">
        <v>77</v>
      </c>
      <c r="O4614" t="s">
        <v>66</v>
      </c>
      <c r="P4614" t="s">
        <v>70</v>
      </c>
      <c r="Q4614" t="s">
        <v>65</v>
      </c>
    </row>
    <row r="4615" spans="1:17" x14ac:dyDescent="0.25">
      <c r="A4615">
        <v>15792565</v>
      </c>
      <c r="B4615">
        <v>745</v>
      </c>
      <c r="C4615" t="s">
        <v>14</v>
      </c>
      <c r="D4615" t="s">
        <v>61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 t="s">
        <v>21</v>
      </c>
      <c r="N4615" t="s">
        <v>77</v>
      </c>
      <c r="O4615" t="s">
        <v>63</v>
      </c>
      <c r="P4615" t="s">
        <v>70</v>
      </c>
      <c r="Q4615" t="s">
        <v>67</v>
      </c>
    </row>
    <row r="4616" spans="1:17" x14ac:dyDescent="0.25">
      <c r="A4616">
        <v>15718245</v>
      </c>
      <c r="B4616">
        <v>730</v>
      </c>
      <c r="C4616" t="s">
        <v>14</v>
      </c>
      <c r="D4616" t="s">
        <v>74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 t="s">
        <v>20</v>
      </c>
      <c r="N4616" t="s">
        <v>71</v>
      </c>
      <c r="O4616" t="s">
        <v>63</v>
      </c>
      <c r="P4616" t="s">
        <v>64</v>
      </c>
      <c r="Q4616" t="s">
        <v>67</v>
      </c>
    </row>
    <row r="4617" spans="1:17" x14ac:dyDescent="0.25">
      <c r="A4617">
        <v>15703117</v>
      </c>
      <c r="B4617">
        <v>565</v>
      </c>
      <c r="C4617" t="s">
        <v>14</v>
      </c>
      <c r="D4617" t="s">
        <v>61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 t="s">
        <v>21</v>
      </c>
      <c r="N4617" t="s">
        <v>68</v>
      </c>
      <c r="O4617" t="s">
        <v>63</v>
      </c>
      <c r="P4617" t="s">
        <v>64</v>
      </c>
      <c r="Q4617" t="s">
        <v>67</v>
      </c>
    </row>
    <row r="4618" spans="1:17" x14ac:dyDescent="0.25">
      <c r="A4618">
        <v>15758136</v>
      </c>
      <c r="B4618">
        <v>778</v>
      </c>
      <c r="C4618" t="s">
        <v>14</v>
      </c>
      <c r="D4618" t="s">
        <v>74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 t="s">
        <v>20</v>
      </c>
      <c r="N4618" t="s">
        <v>77</v>
      </c>
      <c r="O4618" t="s">
        <v>73</v>
      </c>
      <c r="P4618" t="s">
        <v>75</v>
      </c>
      <c r="Q4618" t="s">
        <v>67</v>
      </c>
    </row>
    <row r="4619" spans="1:17" x14ac:dyDescent="0.25">
      <c r="A4619">
        <v>15799932</v>
      </c>
      <c r="B4619">
        <v>812</v>
      </c>
      <c r="C4619" t="s">
        <v>14</v>
      </c>
      <c r="D4619" t="s">
        <v>74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 t="s">
        <v>19</v>
      </c>
      <c r="N4619" t="s">
        <v>72</v>
      </c>
      <c r="O4619" t="s">
        <v>63</v>
      </c>
      <c r="P4619" t="s">
        <v>76</v>
      </c>
      <c r="Q4619" t="s">
        <v>67</v>
      </c>
    </row>
    <row r="4620" spans="1:17" x14ac:dyDescent="0.25">
      <c r="A4620">
        <v>15633516</v>
      </c>
      <c r="B4620">
        <v>526</v>
      </c>
      <c r="C4620" t="s">
        <v>14</v>
      </c>
      <c r="D4620" t="s">
        <v>74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 t="s">
        <v>21</v>
      </c>
      <c r="N4620" t="s">
        <v>68</v>
      </c>
      <c r="O4620" t="s">
        <v>63</v>
      </c>
      <c r="P4620" t="s">
        <v>64</v>
      </c>
      <c r="Q4620" t="s">
        <v>67</v>
      </c>
    </row>
    <row r="4621" spans="1:17" x14ac:dyDescent="0.25">
      <c r="A4621">
        <v>15622532</v>
      </c>
      <c r="B4621">
        <v>708</v>
      </c>
      <c r="C4621" t="s">
        <v>14</v>
      </c>
      <c r="D4621" t="s">
        <v>61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 t="s">
        <v>21</v>
      </c>
      <c r="N4621" t="s">
        <v>71</v>
      </c>
      <c r="O4621" t="s">
        <v>73</v>
      </c>
      <c r="P4621" t="s">
        <v>64</v>
      </c>
      <c r="Q4621" t="s">
        <v>65</v>
      </c>
    </row>
    <row r="4622" spans="1:17" x14ac:dyDescent="0.25">
      <c r="A4622">
        <v>15798960</v>
      </c>
      <c r="B4622">
        <v>680</v>
      </c>
      <c r="C4622" t="s">
        <v>14</v>
      </c>
      <c r="D4622" t="s">
        <v>74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 t="s">
        <v>20</v>
      </c>
      <c r="N4622" t="s">
        <v>71</v>
      </c>
      <c r="O4622" t="s">
        <v>73</v>
      </c>
      <c r="P4622" t="s">
        <v>64</v>
      </c>
      <c r="Q4622" t="s">
        <v>67</v>
      </c>
    </row>
    <row r="4623" spans="1:17" x14ac:dyDescent="0.25">
      <c r="A4623">
        <v>15698664</v>
      </c>
      <c r="B4623">
        <v>567</v>
      </c>
      <c r="C4623" t="s">
        <v>16</v>
      </c>
      <c r="D4623" t="s">
        <v>74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 t="s">
        <v>21</v>
      </c>
      <c r="N4623" t="s">
        <v>68</v>
      </c>
      <c r="O4623" t="s">
        <v>73</v>
      </c>
      <c r="P4623" t="s">
        <v>64</v>
      </c>
      <c r="Q4623" t="s">
        <v>67</v>
      </c>
    </row>
    <row r="4624" spans="1:17" x14ac:dyDescent="0.25">
      <c r="A4624">
        <v>15703614</v>
      </c>
      <c r="B4624">
        <v>564</v>
      </c>
      <c r="C4624" t="s">
        <v>16</v>
      </c>
      <c r="D4624" t="s">
        <v>74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 t="s">
        <v>21</v>
      </c>
      <c r="N4624" t="s">
        <v>68</v>
      </c>
      <c r="O4624" t="s">
        <v>73</v>
      </c>
      <c r="P4624" t="s">
        <v>75</v>
      </c>
      <c r="Q4624" t="s">
        <v>67</v>
      </c>
    </row>
    <row r="4625" spans="1:17" x14ac:dyDescent="0.25">
      <c r="A4625">
        <v>15699195</v>
      </c>
      <c r="B4625">
        <v>709</v>
      </c>
      <c r="C4625" t="s">
        <v>14</v>
      </c>
      <c r="D4625" t="s">
        <v>61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 t="s">
        <v>19</v>
      </c>
      <c r="N4625" t="s">
        <v>71</v>
      </c>
      <c r="O4625" t="s">
        <v>73</v>
      </c>
      <c r="P4625" t="s">
        <v>75</v>
      </c>
      <c r="Q4625" t="s">
        <v>67</v>
      </c>
    </row>
    <row r="4626" spans="1:17" x14ac:dyDescent="0.25">
      <c r="A4626">
        <v>15710543</v>
      </c>
      <c r="B4626">
        <v>629</v>
      </c>
      <c r="C4626" t="s">
        <v>14</v>
      </c>
      <c r="D4626" t="s">
        <v>74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  <c r="M4626" t="s">
        <v>21</v>
      </c>
      <c r="N4626" t="s">
        <v>62</v>
      </c>
      <c r="O4626" t="s">
        <v>73</v>
      </c>
      <c r="P4626" t="s">
        <v>64</v>
      </c>
      <c r="Q4626" t="s">
        <v>65</v>
      </c>
    </row>
    <row r="4627" spans="1:17" x14ac:dyDescent="0.25">
      <c r="A4627">
        <v>15695499</v>
      </c>
      <c r="B4627">
        <v>510</v>
      </c>
      <c r="C4627" t="s">
        <v>14</v>
      </c>
      <c r="D4627" t="s">
        <v>61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 t="s">
        <v>21</v>
      </c>
      <c r="N4627" t="s">
        <v>68</v>
      </c>
      <c r="O4627" t="s">
        <v>73</v>
      </c>
      <c r="P4627" t="s">
        <v>76</v>
      </c>
      <c r="Q4627" t="s">
        <v>67</v>
      </c>
    </row>
    <row r="4628" spans="1:17" x14ac:dyDescent="0.25">
      <c r="A4628">
        <v>15622321</v>
      </c>
      <c r="B4628">
        <v>506</v>
      </c>
      <c r="C4628" t="s">
        <v>14</v>
      </c>
      <c r="D4628" t="s">
        <v>61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 t="s">
        <v>20</v>
      </c>
      <c r="N4628" t="s">
        <v>68</v>
      </c>
      <c r="O4628" t="s">
        <v>63</v>
      </c>
      <c r="P4628" t="s">
        <v>75</v>
      </c>
      <c r="Q4628" t="s">
        <v>67</v>
      </c>
    </row>
    <row r="4629" spans="1:17" x14ac:dyDescent="0.25">
      <c r="A4629">
        <v>15715744</v>
      </c>
      <c r="B4629">
        <v>605</v>
      </c>
      <c r="C4629" t="s">
        <v>14</v>
      </c>
      <c r="D4629" t="s">
        <v>74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 t="s">
        <v>20</v>
      </c>
      <c r="N4629" t="s">
        <v>62</v>
      </c>
      <c r="O4629" t="s">
        <v>63</v>
      </c>
      <c r="P4629" t="s">
        <v>70</v>
      </c>
      <c r="Q4629" t="s">
        <v>67</v>
      </c>
    </row>
    <row r="4630" spans="1:17" x14ac:dyDescent="0.25">
      <c r="A4630">
        <v>15788151</v>
      </c>
      <c r="B4630">
        <v>650</v>
      </c>
      <c r="C4630" t="s">
        <v>16</v>
      </c>
      <c r="D4630" t="s">
        <v>74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 t="s">
        <v>20</v>
      </c>
      <c r="N4630" t="s">
        <v>62</v>
      </c>
      <c r="O4630" t="s">
        <v>73</v>
      </c>
      <c r="P4630" t="s">
        <v>64</v>
      </c>
      <c r="Q4630" t="s">
        <v>67</v>
      </c>
    </row>
    <row r="4631" spans="1:17" x14ac:dyDescent="0.25">
      <c r="A4631">
        <v>15687153</v>
      </c>
      <c r="B4631">
        <v>850</v>
      </c>
      <c r="C4631" t="s">
        <v>15</v>
      </c>
      <c r="D4631" t="s">
        <v>74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 t="s">
        <v>21</v>
      </c>
      <c r="N4631" t="s">
        <v>72</v>
      </c>
      <c r="O4631" t="s">
        <v>66</v>
      </c>
      <c r="P4631" t="s">
        <v>70</v>
      </c>
      <c r="Q4631" t="s">
        <v>65</v>
      </c>
    </row>
    <row r="4632" spans="1:17" x14ac:dyDescent="0.25">
      <c r="A4632">
        <v>15684958</v>
      </c>
      <c r="B4632">
        <v>489</v>
      </c>
      <c r="C4632" t="s">
        <v>15</v>
      </c>
      <c r="D4632" t="s">
        <v>74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 t="s">
        <v>20</v>
      </c>
      <c r="N4632" t="s">
        <v>68</v>
      </c>
      <c r="O4632" t="s">
        <v>73</v>
      </c>
      <c r="P4632" t="s">
        <v>64</v>
      </c>
      <c r="Q4632" t="s">
        <v>67</v>
      </c>
    </row>
    <row r="4633" spans="1:17" x14ac:dyDescent="0.25">
      <c r="A4633">
        <v>15706116</v>
      </c>
      <c r="B4633">
        <v>659</v>
      </c>
      <c r="C4633" t="s">
        <v>15</v>
      </c>
      <c r="D4633" t="s">
        <v>61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 t="s">
        <v>20</v>
      </c>
      <c r="N4633" t="s">
        <v>62</v>
      </c>
      <c r="O4633" t="s">
        <v>69</v>
      </c>
      <c r="P4633" t="s">
        <v>70</v>
      </c>
      <c r="Q4633" t="s">
        <v>67</v>
      </c>
    </row>
    <row r="4634" spans="1:17" x14ac:dyDescent="0.25">
      <c r="A4634">
        <v>15740557</v>
      </c>
      <c r="B4634">
        <v>753</v>
      </c>
      <c r="C4634" t="s">
        <v>14</v>
      </c>
      <c r="D4634" t="s">
        <v>61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 t="s">
        <v>21</v>
      </c>
      <c r="N4634" t="s">
        <v>77</v>
      </c>
      <c r="O4634" t="s">
        <v>63</v>
      </c>
      <c r="P4634" t="s">
        <v>75</v>
      </c>
      <c r="Q4634" t="s">
        <v>67</v>
      </c>
    </row>
    <row r="4635" spans="1:17" x14ac:dyDescent="0.25">
      <c r="A4635">
        <v>15707291</v>
      </c>
      <c r="B4635">
        <v>477</v>
      </c>
      <c r="C4635" t="s">
        <v>15</v>
      </c>
      <c r="D4635" t="s">
        <v>74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 t="s">
        <v>21</v>
      </c>
      <c r="N4635" t="s">
        <v>68</v>
      </c>
      <c r="O4635" t="s">
        <v>73</v>
      </c>
      <c r="P4635" t="s">
        <v>70</v>
      </c>
      <c r="Q4635" t="s">
        <v>67</v>
      </c>
    </row>
    <row r="4636" spans="1:17" x14ac:dyDescent="0.25">
      <c r="A4636">
        <v>15583353</v>
      </c>
      <c r="B4636">
        <v>610</v>
      </c>
      <c r="C4636" t="s">
        <v>16</v>
      </c>
      <c r="D4636" t="s">
        <v>61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  <c r="M4636" t="s">
        <v>21</v>
      </c>
      <c r="N4636" t="s">
        <v>62</v>
      </c>
      <c r="O4636" t="s">
        <v>63</v>
      </c>
      <c r="P4636" t="s">
        <v>75</v>
      </c>
      <c r="Q4636" t="s">
        <v>65</v>
      </c>
    </row>
    <row r="4637" spans="1:17" x14ac:dyDescent="0.25">
      <c r="A4637">
        <v>15761024</v>
      </c>
      <c r="B4637">
        <v>619</v>
      </c>
      <c r="C4637" t="s">
        <v>14</v>
      </c>
      <c r="D4637" t="s">
        <v>61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 t="s">
        <v>20</v>
      </c>
      <c r="N4637" t="s">
        <v>62</v>
      </c>
      <c r="O4637" t="s">
        <v>69</v>
      </c>
      <c r="P4637" t="s">
        <v>64</v>
      </c>
      <c r="Q4637" t="s">
        <v>67</v>
      </c>
    </row>
    <row r="4638" spans="1:17" x14ac:dyDescent="0.25">
      <c r="A4638">
        <v>15630709</v>
      </c>
      <c r="B4638">
        <v>619</v>
      </c>
      <c r="C4638" t="s">
        <v>15</v>
      </c>
      <c r="D4638" t="s">
        <v>61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 t="s">
        <v>20</v>
      </c>
      <c r="N4638" t="s">
        <v>62</v>
      </c>
      <c r="O4638" t="s">
        <v>66</v>
      </c>
      <c r="P4638" t="s">
        <v>64</v>
      </c>
      <c r="Q4638" t="s">
        <v>67</v>
      </c>
    </row>
    <row r="4639" spans="1:17" x14ac:dyDescent="0.25">
      <c r="A4639">
        <v>15639590</v>
      </c>
      <c r="B4639">
        <v>758</v>
      </c>
      <c r="C4639" t="s">
        <v>14</v>
      </c>
      <c r="D4639" t="s">
        <v>61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 t="s">
        <v>20</v>
      </c>
      <c r="N4639" t="s">
        <v>77</v>
      </c>
      <c r="O4639" t="s">
        <v>73</v>
      </c>
      <c r="P4639" t="s">
        <v>75</v>
      </c>
      <c r="Q4639" t="s">
        <v>67</v>
      </c>
    </row>
    <row r="4640" spans="1:17" x14ac:dyDescent="0.25">
      <c r="A4640">
        <v>15659399</v>
      </c>
      <c r="B4640">
        <v>516</v>
      </c>
      <c r="C4640" t="s">
        <v>15</v>
      </c>
      <c r="D4640" t="s">
        <v>74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 t="s">
        <v>22</v>
      </c>
      <c r="N4640" t="s">
        <v>68</v>
      </c>
      <c r="O4640" t="s">
        <v>73</v>
      </c>
      <c r="P4640" t="s">
        <v>70</v>
      </c>
      <c r="Q4640" t="s">
        <v>67</v>
      </c>
    </row>
    <row r="4641" spans="1:17" x14ac:dyDescent="0.25">
      <c r="A4641">
        <v>15567078</v>
      </c>
      <c r="B4641">
        <v>789</v>
      </c>
      <c r="C4641" t="s">
        <v>14</v>
      </c>
      <c r="D4641" t="s">
        <v>61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 t="s">
        <v>19</v>
      </c>
      <c r="N4641" t="s">
        <v>77</v>
      </c>
      <c r="O4641" t="s">
        <v>66</v>
      </c>
      <c r="P4641" t="s">
        <v>70</v>
      </c>
      <c r="Q4641" t="s">
        <v>67</v>
      </c>
    </row>
    <row r="4642" spans="1:17" x14ac:dyDescent="0.25">
      <c r="A4642">
        <v>15696373</v>
      </c>
      <c r="B4642">
        <v>687</v>
      </c>
      <c r="C4642" t="s">
        <v>14</v>
      </c>
      <c r="D4642" t="s">
        <v>61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 t="s">
        <v>21</v>
      </c>
      <c r="N4642" t="s">
        <v>71</v>
      </c>
      <c r="O4642" t="s">
        <v>63</v>
      </c>
      <c r="P4642" t="s">
        <v>76</v>
      </c>
      <c r="Q4642" t="s">
        <v>65</v>
      </c>
    </row>
    <row r="4643" spans="1:17" x14ac:dyDescent="0.25">
      <c r="A4643">
        <v>15786617</v>
      </c>
      <c r="B4643">
        <v>485</v>
      </c>
      <c r="C4643" t="s">
        <v>15</v>
      </c>
      <c r="D4643" t="s">
        <v>74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 t="s">
        <v>20</v>
      </c>
      <c r="N4643" t="s">
        <v>68</v>
      </c>
      <c r="O4643" t="s">
        <v>73</v>
      </c>
      <c r="P4643" t="s">
        <v>75</v>
      </c>
      <c r="Q4643" t="s">
        <v>67</v>
      </c>
    </row>
    <row r="4644" spans="1:17" x14ac:dyDescent="0.25">
      <c r="A4644">
        <v>15657449</v>
      </c>
      <c r="B4644">
        <v>446</v>
      </c>
      <c r="C4644" t="s">
        <v>15</v>
      </c>
      <c r="D4644" t="s">
        <v>74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 t="s">
        <v>19</v>
      </c>
      <c r="N4644" t="s">
        <v>68</v>
      </c>
      <c r="O4644" t="s">
        <v>73</v>
      </c>
      <c r="P4644" t="s">
        <v>75</v>
      </c>
      <c r="Q4644" t="s">
        <v>67</v>
      </c>
    </row>
    <row r="4645" spans="1:17" x14ac:dyDescent="0.25">
      <c r="A4645">
        <v>15672594</v>
      </c>
      <c r="B4645">
        <v>597</v>
      </c>
      <c r="C4645" t="s">
        <v>14</v>
      </c>
      <c r="D4645" t="s">
        <v>61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 t="s">
        <v>23</v>
      </c>
      <c r="N4645" t="s">
        <v>62</v>
      </c>
      <c r="O4645" t="s">
        <v>73</v>
      </c>
      <c r="P4645" t="s">
        <v>64</v>
      </c>
      <c r="Q4645" t="s">
        <v>65</v>
      </c>
    </row>
    <row r="4646" spans="1:17" x14ac:dyDescent="0.25">
      <c r="A4646">
        <v>15714240</v>
      </c>
      <c r="B4646">
        <v>712</v>
      </c>
      <c r="C4646" t="s">
        <v>16</v>
      </c>
      <c r="D4646" t="s">
        <v>74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 t="s">
        <v>23</v>
      </c>
      <c r="N4646" t="s">
        <v>71</v>
      </c>
      <c r="O4646" t="s">
        <v>63</v>
      </c>
      <c r="P4646" t="s">
        <v>75</v>
      </c>
      <c r="Q4646" t="s">
        <v>67</v>
      </c>
    </row>
    <row r="4647" spans="1:17" x14ac:dyDescent="0.25">
      <c r="A4647">
        <v>15782144</v>
      </c>
      <c r="B4647">
        <v>522</v>
      </c>
      <c r="C4647" t="s">
        <v>14</v>
      </c>
      <c r="D4647" t="s">
        <v>61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 t="s">
        <v>20</v>
      </c>
      <c r="N4647" t="s">
        <v>68</v>
      </c>
      <c r="O4647" t="s">
        <v>63</v>
      </c>
      <c r="P4647" t="s">
        <v>75</v>
      </c>
      <c r="Q4647" t="s">
        <v>67</v>
      </c>
    </row>
    <row r="4648" spans="1:17" x14ac:dyDescent="0.25">
      <c r="A4648">
        <v>15665008</v>
      </c>
      <c r="B4648">
        <v>805</v>
      </c>
      <c r="C4648" t="s">
        <v>15</v>
      </c>
      <c r="D4648" t="s">
        <v>61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 t="s">
        <v>19</v>
      </c>
      <c r="N4648" t="s">
        <v>72</v>
      </c>
      <c r="O4648" t="s">
        <v>66</v>
      </c>
      <c r="P4648" t="s">
        <v>70</v>
      </c>
      <c r="Q4648" t="s">
        <v>67</v>
      </c>
    </row>
    <row r="4649" spans="1:17" x14ac:dyDescent="0.25">
      <c r="A4649">
        <v>15581733</v>
      </c>
      <c r="B4649">
        <v>781</v>
      </c>
      <c r="C4649" t="s">
        <v>14</v>
      </c>
      <c r="D4649" t="s">
        <v>61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 t="s">
        <v>19</v>
      </c>
      <c r="N4649" t="s">
        <v>77</v>
      </c>
      <c r="O4649" t="s">
        <v>63</v>
      </c>
      <c r="P4649" t="s">
        <v>75</v>
      </c>
      <c r="Q4649" t="s">
        <v>67</v>
      </c>
    </row>
    <row r="4650" spans="1:17" x14ac:dyDescent="0.25">
      <c r="A4650">
        <v>15751392</v>
      </c>
      <c r="B4650">
        <v>689</v>
      </c>
      <c r="C4650" t="s">
        <v>16</v>
      </c>
      <c r="D4650" t="s">
        <v>61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  <c r="M4650" t="s">
        <v>22</v>
      </c>
      <c r="N4650" t="s">
        <v>71</v>
      </c>
      <c r="O4650" t="s">
        <v>63</v>
      </c>
      <c r="P4650" t="s">
        <v>75</v>
      </c>
      <c r="Q4650" t="s">
        <v>65</v>
      </c>
    </row>
    <row r="4651" spans="1:17" x14ac:dyDescent="0.25">
      <c r="A4651">
        <v>15785815</v>
      </c>
      <c r="B4651">
        <v>670</v>
      </c>
      <c r="C4651" t="s">
        <v>15</v>
      </c>
      <c r="D4651" t="s">
        <v>74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 t="s">
        <v>20</v>
      </c>
      <c r="N4651" t="s">
        <v>71</v>
      </c>
      <c r="O4651" t="s">
        <v>73</v>
      </c>
      <c r="P4651" t="s">
        <v>64</v>
      </c>
      <c r="Q4651" t="s">
        <v>67</v>
      </c>
    </row>
    <row r="4652" spans="1:17" x14ac:dyDescent="0.25">
      <c r="A4652">
        <v>15664214</v>
      </c>
      <c r="B4652">
        <v>670</v>
      </c>
      <c r="C4652" t="s">
        <v>14</v>
      </c>
      <c r="D4652" t="s">
        <v>74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  <c r="M4652" t="s">
        <v>20</v>
      </c>
      <c r="N4652" t="s">
        <v>71</v>
      </c>
      <c r="O4652" t="s">
        <v>73</v>
      </c>
      <c r="P4652" t="s">
        <v>64</v>
      </c>
      <c r="Q4652" t="s">
        <v>67</v>
      </c>
    </row>
    <row r="4653" spans="1:17" x14ac:dyDescent="0.25">
      <c r="A4653">
        <v>15579996</v>
      </c>
      <c r="B4653">
        <v>524</v>
      </c>
      <c r="C4653" t="s">
        <v>15</v>
      </c>
      <c r="D4653" t="s">
        <v>61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 t="s">
        <v>19</v>
      </c>
      <c r="N4653" t="s">
        <v>68</v>
      </c>
      <c r="O4653" t="s">
        <v>73</v>
      </c>
      <c r="P4653" t="s">
        <v>70</v>
      </c>
      <c r="Q4653" t="s">
        <v>67</v>
      </c>
    </row>
    <row r="4654" spans="1:17" x14ac:dyDescent="0.25">
      <c r="A4654">
        <v>15675252</v>
      </c>
      <c r="B4654">
        <v>734</v>
      </c>
      <c r="C4654" t="s">
        <v>16</v>
      </c>
      <c r="D4654" t="s">
        <v>61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 t="s">
        <v>20</v>
      </c>
      <c r="N4654" t="s">
        <v>71</v>
      </c>
      <c r="O4654" t="s">
        <v>66</v>
      </c>
      <c r="P4654" t="s">
        <v>75</v>
      </c>
      <c r="Q4654" t="s">
        <v>67</v>
      </c>
    </row>
    <row r="4655" spans="1:17" x14ac:dyDescent="0.25">
      <c r="A4655">
        <v>15579617</v>
      </c>
      <c r="B4655">
        <v>489</v>
      </c>
      <c r="C4655" t="s">
        <v>14</v>
      </c>
      <c r="D4655" t="s">
        <v>61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 t="s">
        <v>22</v>
      </c>
      <c r="N4655" t="s">
        <v>68</v>
      </c>
      <c r="O4655" t="s">
        <v>63</v>
      </c>
      <c r="P4655" t="s">
        <v>75</v>
      </c>
      <c r="Q4655" t="s">
        <v>65</v>
      </c>
    </row>
    <row r="4656" spans="1:17" x14ac:dyDescent="0.25">
      <c r="A4656">
        <v>15593976</v>
      </c>
      <c r="B4656">
        <v>578</v>
      </c>
      <c r="C4656" t="s">
        <v>15</v>
      </c>
      <c r="D4656" t="s">
        <v>61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 t="s">
        <v>20</v>
      </c>
      <c r="N4656" t="s">
        <v>68</v>
      </c>
      <c r="O4656" t="s">
        <v>73</v>
      </c>
      <c r="P4656" t="s">
        <v>75</v>
      </c>
      <c r="Q4656" t="s">
        <v>65</v>
      </c>
    </row>
    <row r="4657" spans="1:17" x14ac:dyDescent="0.25">
      <c r="A4657">
        <v>15716041</v>
      </c>
      <c r="B4657">
        <v>622</v>
      </c>
      <c r="C4657" t="s">
        <v>16</v>
      </c>
      <c r="D4657" t="s">
        <v>74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 t="s">
        <v>20</v>
      </c>
      <c r="N4657" t="s">
        <v>62</v>
      </c>
      <c r="O4657" t="s">
        <v>63</v>
      </c>
      <c r="P4657" t="s">
        <v>76</v>
      </c>
      <c r="Q4657" t="s">
        <v>67</v>
      </c>
    </row>
    <row r="4658" spans="1:17" x14ac:dyDescent="0.25">
      <c r="A4658">
        <v>15654489</v>
      </c>
      <c r="B4658">
        <v>843</v>
      </c>
      <c r="C4658" t="s">
        <v>14</v>
      </c>
      <c r="D4658" t="s">
        <v>61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 t="s">
        <v>20</v>
      </c>
      <c r="N4658" t="s">
        <v>72</v>
      </c>
      <c r="O4658" t="s">
        <v>73</v>
      </c>
      <c r="P4658" t="s">
        <v>70</v>
      </c>
      <c r="Q4658" t="s">
        <v>67</v>
      </c>
    </row>
    <row r="4659" spans="1:17" x14ac:dyDescent="0.25">
      <c r="A4659">
        <v>15736302</v>
      </c>
      <c r="B4659">
        <v>687</v>
      </c>
      <c r="C4659" t="s">
        <v>14</v>
      </c>
      <c r="D4659" t="s">
        <v>74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 t="s">
        <v>21</v>
      </c>
      <c r="N4659" t="s">
        <v>71</v>
      </c>
      <c r="O4659" t="s">
        <v>63</v>
      </c>
      <c r="P4659" t="s">
        <v>75</v>
      </c>
      <c r="Q4659" t="s">
        <v>67</v>
      </c>
    </row>
    <row r="4660" spans="1:17" x14ac:dyDescent="0.25">
      <c r="A4660">
        <v>15805909</v>
      </c>
      <c r="B4660">
        <v>700</v>
      </c>
      <c r="C4660" t="s">
        <v>16</v>
      </c>
      <c r="D4660" t="s">
        <v>74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  <c r="M4660" t="s">
        <v>19</v>
      </c>
      <c r="N4660" t="s">
        <v>71</v>
      </c>
      <c r="O4660" t="s">
        <v>69</v>
      </c>
      <c r="P4660" t="s">
        <v>70</v>
      </c>
      <c r="Q4660" t="s">
        <v>67</v>
      </c>
    </row>
    <row r="4661" spans="1:17" x14ac:dyDescent="0.25">
      <c r="A4661">
        <v>15572762</v>
      </c>
      <c r="B4661">
        <v>410</v>
      </c>
      <c r="C4661" t="s">
        <v>15</v>
      </c>
      <c r="D4661" t="s">
        <v>61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 t="s">
        <v>22</v>
      </c>
      <c r="N4661" t="s">
        <v>68</v>
      </c>
      <c r="O4661" t="s">
        <v>73</v>
      </c>
      <c r="P4661" t="s">
        <v>64</v>
      </c>
      <c r="Q4661" t="s">
        <v>67</v>
      </c>
    </row>
    <row r="4662" spans="1:17" x14ac:dyDescent="0.25">
      <c r="A4662">
        <v>15724632</v>
      </c>
      <c r="B4662">
        <v>537</v>
      </c>
      <c r="C4662" t="s">
        <v>14</v>
      </c>
      <c r="D4662" t="s">
        <v>61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 t="s">
        <v>21</v>
      </c>
      <c r="N4662" t="s">
        <v>68</v>
      </c>
      <c r="O4662" t="s">
        <v>63</v>
      </c>
      <c r="P4662" t="s">
        <v>64</v>
      </c>
      <c r="Q4662" t="s">
        <v>67</v>
      </c>
    </row>
    <row r="4663" spans="1:17" x14ac:dyDescent="0.25">
      <c r="A4663">
        <v>15670416</v>
      </c>
      <c r="B4663">
        <v>780</v>
      </c>
      <c r="C4663" t="s">
        <v>14</v>
      </c>
      <c r="D4663" t="s">
        <v>61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 t="s">
        <v>21</v>
      </c>
      <c r="N4663" t="s">
        <v>77</v>
      </c>
      <c r="O4663" t="s">
        <v>63</v>
      </c>
      <c r="P4663" t="s">
        <v>64</v>
      </c>
      <c r="Q4663" t="s">
        <v>67</v>
      </c>
    </row>
    <row r="4664" spans="1:17" x14ac:dyDescent="0.25">
      <c r="A4664">
        <v>15749528</v>
      </c>
      <c r="B4664">
        <v>652</v>
      </c>
      <c r="C4664" t="s">
        <v>16</v>
      </c>
      <c r="D4664" t="s">
        <v>74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 t="s">
        <v>22</v>
      </c>
      <c r="N4664" t="s">
        <v>62</v>
      </c>
      <c r="O4664" t="s">
        <v>63</v>
      </c>
      <c r="P4664" t="s">
        <v>70</v>
      </c>
      <c r="Q4664" t="s">
        <v>67</v>
      </c>
    </row>
    <row r="4665" spans="1:17" x14ac:dyDescent="0.25">
      <c r="A4665">
        <v>15578783</v>
      </c>
      <c r="B4665">
        <v>620</v>
      </c>
      <c r="C4665" t="s">
        <v>15</v>
      </c>
      <c r="D4665" t="s">
        <v>74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 t="s">
        <v>20</v>
      </c>
      <c r="N4665" t="s">
        <v>62</v>
      </c>
      <c r="O4665" t="s">
        <v>66</v>
      </c>
      <c r="P4665" t="s">
        <v>64</v>
      </c>
      <c r="Q4665" t="s">
        <v>67</v>
      </c>
    </row>
    <row r="4666" spans="1:17" x14ac:dyDescent="0.25">
      <c r="A4666">
        <v>15580719</v>
      </c>
      <c r="B4666">
        <v>697</v>
      </c>
      <c r="C4666" t="s">
        <v>14</v>
      </c>
      <c r="D4666" t="s">
        <v>61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 t="s">
        <v>19</v>
      </c>
      <c r="N4666" t="s">
        <v>71</v>
      </c>
      <c r="O4666" t="s">
        <v>63</v>
      </c>
      <c r="P4666" t="s">
        <v>76</v>
      </c>
      <c r="Q4666" t="s">
        <v>67</v>
      </c>
    </row>
    <row r="4667" spans="1:17" x14ac:dyDescent="0.25">
      <c r="A4667">
        <v>15656293</v>
      </c>
      <c r="B4667">
        <v>786</v>
      </c>
      <c r="C4667" t="s">
        <v>14</v>
      </c>
      <c r="D4667" t="s">
        <v>74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 t="s">
        <v>20</v>
      </c>
      <c r="N4667" t="s">
        <v>77</v>
      </c>
      <c r="O4667" t="s">
        <v>63</v>
      </c>
      <c r="P4667" t="s">
        <v>75</v>
      </c>
      <c r="Q4667" t="s">
        <v>67</v>
      </c>
    </row>
    <row r="4668" spans="1:17" x14ac:dyDescent="0.25">
      <c r="A4668">
        <v>15691875</v>
      </c>
      <c r="B4668">
        <v>850</v>
      </c>
      <c r="C4668" t="s">
        <v>15</v>
      </c>
      <c r="D4668" t="s">
        <v>61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 t="s">
        <v>20</v>
      </c>
      <c r="N4668" t="s">
        <v>72</v>
      </c>
      <c r="O4668" t="s">
        <v>73</v>
      </c>
      <c r="P4668" t="s">
        <v>75</v>
      </c>
      <c r="Q4668" t="s">
        <v>67</v>
      </c>
    </row>
    <row r="4669" spans="1:17" x14ac:dyDescent="0.25">
      <c r="A4669">
        <v>15596870</v>
      </c>
      <c r="B4669">
        <v>749</v>
      </c>
      <c r="C4669" t="s">
        <v>15</v>
      </c>
      <c r="D4669" t="s">
        <v>74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 t="s">
        <v>22</v>
      </c>
      <c r="N4669" t="s">
        <v>77</v>
      </c>
      <c r="O4669" t="s">
        <v>73</v>
      </c>
      <c r="P4669" t="s">
        <v>75</v>
      </c>
      <c r="Q4669" t="s">
        <v>65</v>
      </c>
    </row>
    <row r="4670" spans="1:17" x14ac:dyDescent="0.25">
      <c r="A4670">
        <v>15780770</v>
      </c>
      <c r="B4670">
        <v>445</v>
      </c>
      <c r="C4670" t="s">
        <v>14</v>
      </c>
      <c r="D4670" t="s">
        <v>74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 t="s">
        <v>20</v>
      </c>
      <c r="N4670" t="s">
        <v>68</v>
      </c>
      <c r="O4670" t="s">
        <v>73</v>
      </c>
      <c r="P4670" t="s">
        <v>70</v>
      </c>
      <c r="Q4670" t="s">
        <v>67</v>
      </c>
    </row>
    <row r="4671" spans="1:17" x14ac:dyDescent="0.25">
      <c r="A4671">
        <v>15751491</v>
      </c>
      <c r="B4671">
        <v>443</v>
      </c>
      <c r="C4671" t="s">
        <v>15</v>
      </c>
      <c r="D4671" t="s">
        <v>74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 t="s">
        <v>22</v>
      </c>
      <c r="N4671" t="s">
        <v>68</v>
      </c>
      <c r="O4671" t="s">
        <v>73</v>
      </c>
      <c r="P4671" t="s">
        <v>75</v>
      </c>
      <c r="Q4671" t="s">
        <v>65</v>
      </c>
    </row>
    <row r="4672" spans="1:17" x14ac:dyDescent="0.25">
      <c r="A4672">
        <v>15706200</v>
      </c>
      <c r="B4672">
        <v>637</v>
      </c>
      <c r="C4672" t="s">
        <v>15</v>
      </c>
      <c r="D4672" t="s">
        <v>74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  <c r="M4672" t="s">
        <v>21</v>
      </c>
      <c r="N4672" t="s">
        <v>62</v>
      </c>
      <c r="O4672" t="s">
        <v>73</v>
      </c>
      <c r="P4672" t="s">
        <v>64</v>
      </c>
      <c r="Q4672" t="s">
        <v>67</v>
      </c>
    </row>
    <row r="4673" spans="1:17" x14ac:dyDescent="0.25">
      <c r="A4673">
        <v>15808674</v>
      </c>
      <c r="B4673">
        <v>616</v>
      </c>
      <c r="C4673" t="s">
        <v>15</v>
      </c>
      <c r="D4673" t="s">
        <v>61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 t="s">
        <v>21</v>
      </c>
      <c r="N4673" t="s">
        <v>62</v>
      </c>
      <c r="O4673" t="s">
        <v>73</v>
      </c>
      <c r="P4673" t="s">
        <v>70</v>
      </c>
      <c r="Q4673" t="s">
        <v>65</v>
      </c>
    </row>
    <row r="4674" spans="1:17" x14ac:dyDescent="0.25">
      <c r="A4674">
        <v>15641411</v>
      </c>
      <c r="B4674">
        <v>756</v>
      </c>
      <c r="C4674" t="s">
        <v>14</v>
      </c>
      <c r="D4674" t="s">
        <v>61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 t="s">
        <v>19</v>
      </c>
      <c r="N4674" t="s">
        <v>77</v>
      </c>
      <c r="O4674" t="s">
        <v>73</v>
      </c>
      <c r="P4674" t="s">
        <v>64</v>
      </c>
      <c r="Q4674" t="s">
        <v>67</v>
      </c>
    </row>
    <row r="4675" spans="1:17" x14ac:dyDescent="0.25">
      <c r="A4675">
        <v>15764661</v>
      </c>
      <c r="B4675">
        <v>644</v>
      </c>
      <c r="C4675" t="s">
        <v>14</v>
      </c>
      <c r="D4675" t="s">
        <v>74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 t="s">
        <v>20</v>
      </c>
      <c r="N4675" t="s">
        <v>62</v>
      </c>
      <c r="O4675" t="s">
        <v>63</v>
      </c>
      <c r="P4675" t="s">
        <v>64</v>
      </c>
      <c r="Q4675" t="s">
        <v>67</v>
      </c>
    </row>
    <row r="4676" spans="1:17" x14ac:dyDescent="0.25">
      <c r="A4676">
        <v>15689492</v>
      </c>
      <c r="B4676">
        <v>850</v>
      </c>
      <c r="C4676" t="s">
        <v>15</v>
      </c>
      <c r="D4676" t="s">
        <v>74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 t="s">
        <v>21</v>
      </c>
      <c r="N4676" t="s">
        <v>72</v>
      </c>
      <c r="O4676" t="s">
        <v>69</v>
      </c>
      <c r="P4676" t="s">
        <v>64</v>
      </c>
      <c r="Q4676" t="s">
        <v>67</v>
      </c>
    </row>
    <row r="4677" spans="1:17" x14ac:dyDescent="0.25">
      <c r="A4677">
        <v>15602405</v>
      </c>
      <c r="B4677">
        <v>703</v>
      </c>
      <c r="C4677" t="s">
        <v>15</v>
      </c>
      <c r="D4677" t="s">
        <v>61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 t="s">
        <v>20</v>
      </c>
      <c r="N4677" t="s">
        <v>71</v>
      </c>
      <c r="O4677" t="s">
        <v>66</v>
      </c>
      <c r="P4677" t="s">
        <v>76</v>
      </c>
      <c r="Q4677" t="s">
        <v>67</v>
      </c>
    </row>
    <row r="4678" spans="1:17" x14ac:dyDescent="0.25">
      <c r="A4678">
        <v>15610271</v>
      </c>
      <c r="B4678">
        <v>684</v>
      </c>
      <c r="C4678" t="s">
        <v>16</v>
      </c>
      <c r="D4678" t="s">
        <v>61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 t="s">
        <v>21</v>
      </c>
      <c r="N4678" t="s">
        <v>71</v>
      </c>
      <c r="O4678" t="s">
        <v>73</v>
      </c>
      <c r="P4678" t="s">
        <v>75</v>
      </c>
      <c r="Q4678" t="s">
        <v>67</v>
      </c>
    </row>
    <row r="4679" spans="1:17" x14ac:dyDescent="0.25">
      <c r="A4679">
        <v>15791780</v>
      </c>
      <c r="B4679">
        <v>706</v>
      </c>
      <c r="C4679" t="s">
        <v>15</v>
      </c>
      <c r="D4679" t="s">
        <v>61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 t="s">
        <v>21</v>
      </c>
      <c r="N4679" t="s">
        <v>71</v>
      </c>
      <c r="O4679" t="s">
        <v>73</v>
      </c>
      <c r="P4679" t="s">
        <v>76</v>
      </c>
      <c r="Q4679" t="s">
        <v>65</v>
      </c>
    </row>
    <row r="4680" spans="1:17" x14ac:dyDescent="0.25">
      <c r="A4680">
        <v>15589147</v>
      </c>
      <c r="B4680">
        <v>580</v>
      </c>
      <c r="C4680" t="s">
        <v>16</v>
      </c>
      <c r="D4680" t="s">
        <v>74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 t="s">
        <v>23</v>
      </c>
      <c r="N4680" t="s">
        <v>62</v>
      </c>
      <c r="O4680" t="s">
        <v>73</v>
      </c>
      <c r="P4680" t="s">
        <v>70</v>
      </c>
      <c r="Q4680" t="s">
        <v>67</v>
      </c>
    </row>
    <row r="4681" spans="1:17" x14ac:dyDescent="0.25">
      <c r="A4681">
        <v>15756975</v>
      </c>
      <c r="B4681">
        <v>777</v>
      </c>
      <c r="C4681" t="s">
        <v>16</v>
      </c>
      <c r="D4681" t="s">
        <v>61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 t="s">
        <v>20</v>
      </c>
      <c r="N4681" t="s">
        <v>77</v>
      </c>
      <c r="O4681" t="s">
        <v>63</v>
      </c>
      <c r="P4681" t="s">
        <v>75</v>
      </c>
      <c r="Q4681" t="s">
        <v>67</v>
      </c>
    </row>
    <row r="4682" spans="1:17" x14ac:dyDescent="0.25">
      <c r="A4682">
        <v>15729582</v>
      </c>
      <c r="B4682">
        <v>676</v>
      </c>
      <c r="C4682" t="s">
        <v>15</v>
      </c>
      <c r="D4682" t="s">
        <v>74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 t="s">
        <v>21</v>
      </c>
      <c r="N4682" t="s">
        <v>71</v>
      </c>
      <c r="O4682" t="s">
        <v>66</v>
      </c>
      <c r="P4682" t="s">
        <v>75</v>
      </c>
      <c r="Q4682" t="s">
        <v>67</v>
      </c>
    </row>
    <row r="4683" spans="1:17" x14ac:dyDescent="0.25">
      <c r="A4683">
        <v>15742971</v>
      </c>
      <c r="B4683">
        <v>708</v>
      </c>
      <c r="C4683" t="s">
        <v>14</v>
      </c>
      <c r="D4683" t="s">
        <v>61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 t="s">
        <v>21</v>
      </c>
      <c r="N4683" t="s">
        <v>71</v>
      </c>
      <c r="O4683" t="s">
        <v>69</v>
      </c>
      <c r="P4683" t="s">
        <v>64</v>
      </c>
      <c r="Q4683" t="s">
        <v>67</v>
      </c>
    </row>
    <row r="4684" spans="1:17" x14ac:dyDescent="0.25">
      <c r="A4684">
        <v>15568046</v>
      </c>
      <c r="B4684">
        <v>809</v>
      </c>
      <c r="C4684" t="s">
        <v>14</v>
      </c>
      <c r="D4684" t="s">
        <v>74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 t="s">
        <v>19</v>
      </c>
      <c r="N4684" t="s">
        <v>72</v>
      </c>
      <c r="O4684" t="s">
        <v>73</v>
      </c>
      <c r="P4684" t="s">
        <v>70</v>
      </c>
      <c r="Q4684" t="s">
        <v>67</v>
      </c>
    </row>
    <row r="4685" spans="1:17" x14ac:dyDescent="0.25">
      <c r="A4685">
        <v>15694890</v>
      </c>
      <c r="B4685">
        <v>588</v>
      </c>
      <c r="C4685" t="s">
        <v>14</v>
      </c>
      <c r="D4685" t="s">
        <v>74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 t="s">
        <v>20</v>
      </c>
      <c r="N4685" t="s">
        <v>62</v>
      </c>
      <c r="O4685" t="s">
        <v>73</v>
      </c>
      <c r="P4685" t="s">
        <v>64</v>
      </c>
      <c r="Q4685" t="s">
        <v>67</v>
      </c>
    </row>
    <row r="4686" spans="1:17" x14ac:dyDescent="0.25">
      <c r="A4686">
        <v>15736963</v>
      </c>
      <c r="B4686">
        <v>623</v>
      </c>
      <c r="C4686" t="s">
        <v>14</v>
      </c>
      <c r="D4686" t="s">
        <v>74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  <c r="M4686" t="s">
        <v>21</v>
      </c>
      <c r="N4686" t="s">
        <v>62</v>
      </c>
      <c r="O4686" t="s">
        <v>63</v>
      </c>
      <c r="P4686" t="s">
        <v>64</v>
      </c>
      <c r="Q4686" t="s">
        <v>67</v>
      </c>
    </row>
    <row r="4687" spans="1:17" x14ac:dyDescent="0.25">
      <c r="A4687">
        <v>15646490</v>
      </c>
      <c r="B4687">
        <v>537</v>
      </c>
      <c r="C4687" t="s">
        <v>16</v>
      </c>
      <c r="D4687" t="s">
        <v>74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 t="s">
        <v>21</v>
      </c>
      <c r="N4687" t="s">
        <v>68</v>
      </c>
      <c r="O4687" t="s">
        <v>69</v>
      </c>
      <c r="P4687" t="s">
        <v>64</v>
      </c>
      <c r="Q4687" t="s">
        <v>67</v>
      </c>
    </row>
    <row r="4688" spans="1:17" x14ac:dyDescent="0.25">
      <c r="A4688">
        <v>15607314</v>
      </c>
      <c r="B4688">
        <v>536</v>
      </c>
      <c r="C4688" t="s">
        <v>16</v>
      </c>
      <c r="D4688" t="s">
        <v>74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 t="s">
        <v>22</v>
      </c>
      <c r="N4688" t="s">
        <v>68</v>
      </c>
      <c r="O4688" t="s">
        <v>73</v>
      </c>
      <c r="P4688" t="s">
        <v>64</v>
      </c>
      <c r="Q4688" t="s">
        <v>65</v>
      </c>
    </row>
    <row r="4689" spans="1:17" x14ac:dyDescent="0.25">
      <c r="A4689">
        <v>15576745</v>
      </c>
      <c r="B4689">
        <v>769</v>
      </c>
      <c r="C4689" t="s">
        <v>14</v>
      </c>
      <c r="D4689" t="s">
        <v>74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 t="s">
        <v>21</v>
      </c>
      <c r="N4689" t="s">
        <v>77</v>
      </c>
      <c r="O4689" t="s">
        <v>66</v>
      </c>
      <c r="P4689" t="s">
        <v>64</v>
      </c>
      <c r="Q4689" t="s">
        <v>67</v>
      </c>
    </row>
    <row r="4690" spans="1:17" x14ac:dyDescent="0.25">
      <c r="A4690">
        <v>15669606</v>
      </c>
      <c r="B4690">
        <v>690</v>
      </c>
      <c r="C4690" t="s">
        <v>14</v>
      </c>
      <c r="D4690" t="s">
        <v>74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 t="s">
        <v>20</v>
      </c>
      <c r="N4690" t="s">
        <v>71</v>
      </c>
      <c r="O4690" t="s">
        <v>63</v>
      </c>
      <c r="P4690" t="s">
        <v>75</v>
      </c>
      <c r="Q4690" t="s">
        <v>67</v>
      </c>
    </row>
    <row r="4691" spans="1:17" x14ac:dyDescent="0.25">
      <c r="A4691">
        <v>15737832</v>
      </c>
      <c r="B4691">
        <v>771</v>
      </c>
      <c r="C4691" t="s">
        <v>16</v>
      </c>
      <c r="D4691" t="s">
        <v>74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 t="s">
        <v>21</v>
      </c>
      <c r="N4691" t="s">
        <v>77</v>
      </c>
      <c r="O4691" t="s">
        <v>73</v>
      </c>
      <c r="P4691" t="s">
        <v>64</v>
      </c>
      <c r="Q4691" t="s">
        <v>65</v>
      </c>
    </row>
    <row r="4692" spans="1:17" x14ac:dyDescent="0.25">
      <c r="A4692">
        <v>15681990</v>
      </c>
      <c r="B4692">
        <v>497</v>
      </c>
      <c r="C4692" t="s">
        <v>15</v>
      </c>
      <c r="D4692" t="s">
        <v>74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 t="s">
        <v>19</v>
      </c>
      <c r="N4692" t="s">
        <v>68</v>
      </c>
      <c r="O4692" t="s">
        <v>73</v>
      </c>
      <c r="P4692" t="s">
        <v>70</v>
      </c>
      <c r="Q4692" t="s">
        <v>67</v>
      </c>
    </row>
    <row r="4693" spans="1:17" x14ac:dyDescent="0.25">
      <c r="A4693">
        <v>15758050</v>
      </c>
      <c r="B4693">
        <v>622</v>
      </c>
      <c r="C4693" t="s">
        <v>16</v>
      </c>
      <c r="D4693" t="s">
        <v>74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 t="s">
        <v>20</v>
      </c>
      <c r="N4693" t="s">
        <v>62</v>
      </c>
      <c r="O4693" t="s">
        <v>63</v>
      </c>
      <c r="P4693" t="s">
        <v>75</v>
      </c>
      <c r="Q4693" t="s">
        <v>67</v>
      </c>
    </row>
    <row r="4694" spans="1:17" x14ac:dyDescent="0.25">
      <c r="A4694">
        <v>15787848</v>
      </c>
      <c r="B4694">
        <v>602</v>
      </c>
      <c r="C4694" t="s">
        <v>16</v>
      </c>
      <c r="D4694" t="s">
        <v>74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 t="s">
        <v>20</v>
      </c>
      <c r="N4694" t="s">
        <v>62</v>
      </c>
      <c r="O4694" t="s">
        <v>73</v>
      </c>
      <c r="P4694" t="s">
        <v>76</v>
      </c>
      <c r="Q4694" t="s">
        <v>67</v>
      </c>
    </row>
    <row r="4695" spans="1:17" x14ac:dyDescent="0.25">
      <c r="A4695">
        <v>15713594</v>
      </c>
      <c r="B4695">
        <v>543</v>
      </c>
      <c r="C4695" t="s">
        <v>14</v>
      </c>
      <c r="D4695" t="s">
        <v>61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 t="s">
        <v>20</v>
      </c>
      <c r="N4695" t="s">
        <v>68</v>
      </c>
      <c r="O4695" t="s">
        <v>73</v>
      </c>
      <c r="P4695" t="s">
        <v>70</v>
      </c>
      <c r="Q4695" t="s">
        <v>67</v>
      </c>
    </row>
    <row r="4696" spans="1:17" x14ac:dyDescent="0.25">
      <c r="A4696">
        <v>15588186</v>
      </c>
      <c r="B4696">
        <v>520</v>
      </c>
      <c r="C4696" t="s">
        <v>16</v>
      </c>
      <c r="D4696" t="s">
        <v>74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 t="s">
        <v>21</v>
      </c>
      <c r="N4696" t="s">
        <v>68</v>
      </c>
      <c r="O4696" t="s">
        <v>73</v>
      </c>
      <c r="P4696" t="s">
        <v>70</v>
      </c>
      <c r="Q4696" t="s">
        <v>67</v>
      </c>
    </row>
    <row r="4697" spans="1:17" x14ac:dyDescent="0.25">
      <c r="A4697">
        <v>15786739</v>
      </c>
      <c r="B4697">
        <v>669</v>
      </c>
      <c r="C4697" t="s">
        <v>14</v>
      </c>
      <c r="D4697" t="s">
        <v>74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 t="s">
        <v>20</v>
      </c>
      <c r="N4697" t="s">
        <v>62</v>
      </c>
      <c r="O4697" t="s">
        <v>73</v>
      </c>
      <c r="P4697" t="s">
        <v>64</v>
      </c>
      <c r="Q4697" t="s">
        <v>67</v>
      </c>
    </row>
    <row r="4698" spans="1:17" x14ac:dyDescent="0.25">
      <c r="A4698">
        <v>15699467</v>
      </c>
      <c r="B4698">
        <v>631</v>
      </c>
      <c r="C4698" t="s">
        <v>16</v>
      </c>
      <c r="D4698" t="s">
        <v>61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 t="s">
        <v>21</v>
      </c>
      <c r="N4698" t="s">
        <v>62</v>
      </c>
      <c r="O4698" t="s">
        <v>63</v>
      </c>
      <c r="P4698" t="s">
        <v>64</v>
      </c>
      <c r="Q4698" t="s">
        <v>67</v>
      </c>
    </row>
    <row r="4699" spans="1:17" x14ac:dyDescent="0.25">
      <c r="A4699">
        <v>15680706</v>
      </c>
      <c r="B4699">
        <v>537</v>
      </c>
      <c r="C4699" t="s">
        <v>15</v>
      </c>
      <c r="D4699" t="s">
        <v>74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  <c r="M4699" t="s">
        <v>21</v>
      </c>
      <c r="N4699" t="s">
        <v>68</v>
      </c>
      <c r="O4699" t="s">
        <v>73</v>
      </c>
      <c r="P4699" t="s">
        <v>75</v>
      </c>
      <c r="Q4699" t="s">
        <v>65</v>
      </c>
    </row>
    <row r="4700" spans="1:17" x14ac:dyDescent="0.25">
      <c r="A4700">
        <v>15645717</v>
      </c>
      <c r="B4700">
        <v>732</v>
      </c>
      <c r="C4700" t="s">
        <v>14</v>
      </c>
      <c r="D4700" t="s">
        <v>74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 t="s">
        <v>23</v>
      </c>
      <c r="N4700" t="s">
        <v>71</v>
      </c>
      <c r="O4700" t="s">
        <v>63</v>
      </c>
      <c r="P4700" t="s">
        <v>64</v>
      </c>
      <c r="Q4700" t="s">
        <v>67</v>
      </c>
    </row>
    <row r="4701" spans="1:17" x14ac:dyDescent="0.25">
      <c r="A4701">
        <v>15748597</v>
      </c>
      <c r="B4701">
        <v>844</v>
      </c>
      <c r="C4701" t="s">
        <v>16</v>
      </c>
      <c r="D4701" t="s">
        <v>74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 t="s">
        <v>22</v>
      </c>
      <c r="N4701" t="s">
        <v>72</v>
      </c>
      <c r="O4701" t="s">
        <v>66</v>
      </c>
      <c r="P4701" t="s">
        <v>75</v>
      </c>
      <c r="Q4701" t="s">
        <v>65</v>
      </c>
    </row>
    <row r="4702" spans="1:17" x14ac:dyDescent="0.25">
      <c r="A4702">
        <v>15773709</v>
      </c>
      <c r="B4702">
        <v>838</v>
      </c>
      <c r="C4702" t="s">
        <v>16</v>
      </c>
      <c r="D4702" t="s">
        <v>74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 t="s">
        <v>20</v>
      </c>
      <c r="N4702" t="s">
        <v>72</v>
      </c>
      <c r="O4702" t="s">
        <v>63</v>
      </c>
      <c r="P4702" t="s">
        <v>64</v>
      </c>
      <c r="Q4702" t="s">
        <v>67</v>
      </c>
    </row>
    <row r="4703" spans="1:17" x14ac:dyDescent="0.25">
      <c r="A4703">
        <v>15629787</v>
      </c>
      <c r="B4703">
        <v>652</v>
      </c>
      <c r="C4703" t="s">
        <v>14</v>
      </c>
      <c r="D4703" t="s">
        <v>74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 t="s">
        <v>19</v>
      </c>
      <c r="N4703" t="s">
        <v>62</v>
      </c>
      <c r="O4703" t="s">
        <v>73</v>
      </c>
      <c r="P4703" t="s">
        <v>76</v>
      </c>
      <c r="Q4703" t="s">
        <v>67</v>
      </c>
    </row>
    <row r="4704" spans="1:17" x14ac:dyDescent="0.25">
      <c r="A4704">
        <v>15661007</v>
      </c>
      <c r="B4704">
        <v>660</v>
      </c>
      <c r="C4704" t="s">
        <v>14</v>
      </c>
      <c r="D4704" t="s">
        <v>74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 t="s">
        <v>20</v>
      </c>
      <c r="N4704" t="s">
        <v>62</v>
      </c>
      <c r="O4704" t="s">
        <v>66</v>
      </c>
      <c r="P4704" t="s">
        <v>64</v>
      </c>
      <c r="Q4704" t="s">
        <v>67</v>
      </c>
    </row>
    <row r="4705" spans="1:17" x14ac:dyDescent="0.25">
      <c r="A4705">
        <v>15686812</v>
      </c>
      <c r="B4705">
        <v>692</v>
      </c>
      <c r="C4705" t="s">
        <v>16</v>
      </c>
      <c r="D4705" t="s">
        <v>61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 t="s">
        <v>21</v>
      </c>
      <c r="N4705" t="s">
        <v>71</v>
      </c>
      <c r="O4705" t="s">
        <v>63</v>
      </c>
      <c r="P4705" t="s">
        <v>70</v>
      </c>
      <c r="Q4705" t="s">
        <v>67</v>
      </c>
    </row>
    <row r="4706" spans="1:17" x14ac:dyDescent="0.25">
      <c r="A4706">
        <v>15754113</v>
      </c>
      <c r="B4706">
        <v>588</v>
      </c>
      <c r="C4706" t="s">
        <v>14</v>
      </c>
      <c r="D4706" t="s">
        <v>61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 t="s">
        <v>20</v>
      </c>
      <c r="N4706" t="s">
        <v>62</v>
      </c>
      <c r="O4706" t="s">
        <v>63</v>
      </c>
      <c r="P4706" t="s">
        <v>64</v>
      </c>
      <c r="Q4706" t="s">
        <v>67</v>
      </c>
    </row>
    <row r="4707" spans="1:17" x14ac:dyDescent="0.25">
      <c r="A4707">
        <v>15749489</v>
      </c>
      <c r="B4707">
        <v>533</v>
      </c>
      <c r="C4707" t="s">
        <v>15</v>
      </c>
      <c r="D4707" t="s">
        <v>61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 t="s">
        <v>19</v>
      </c>
      <c r="N4707" t="s">
        <v>68</v>
      </c>
      <c r="O4707" t="s">
        <v>73</v>
      </c>
      <c r="P4707" t="s">
        <v>76</v>
      </c>
      <c r="Q4707" t="s">
        <v>67</v>
      </c>
    </row>
    <row r="4708" spans="1:17" x14ac:dyDescent="0.25">
      <c r="A4708">
        <v>15574352</v>
      </c>
      <c r="B4708">
        <v>850</v>
      </c>
      <c r="C4708" t="s">
        <v>14</v>
      </c>
      <c r="D4708" t="s">
        <v>74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 t="s">
        <v>21</v>
      </c>
      <c r="N4708" t="s">
        <v>72</v>
      </c>
      <c r="O4708" t="s">
        <v>69</v>
      </c>
      <c r="P4708" t="s">
        <v>75</v>
      </c>
      <c r="Q4708" t="s">
        <v>67</v>
      </c>
    </row>
    <row r="4709" spans="1:17" x14ac:dyDescent="0.25">
      <c r="A4709">
        <v>15701281</v>
      </c>
      <c r="B4709">
        <v>511</v>
      </c>
      <c r="C4709" t="s">
        <v>14</v>
      </c>
      <c r="D4709" t="s">
        <v>74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 t="s">
        <v>19</v>
      </c>
      <c r="N4709" t="s">
        <v>68</v>
      </c>
      <c r="O4709" t="s">
        <v>63</v>
      </c>
      <c r="P4709" t="s">
        <v>70</v>
      </c>
      <c r="Q4709" t="s">
        <v>67</v>
      </c>
    </row>
    <row r="4710" spans="1:17" x14ac:dyDescent="0.25">
      <c r="A4710">
        <v>15811985</v>
      </c>
      <c r="B4710">
        <v>530</v>
      </c>
      <c r="C4710" t="s">
        <v>16</v>
      </c>
      <c r="D4710" t="s">
        <v>74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 t="s">
        <v>21</v>
      </c>
      <c r="N4710" t="s">
        <v>68</v>
      </c>
      <c r="O4710" t="s">
        <v>63</v>
      </c>
      <c r="P4710" t="s">
        <v>70</v>
      </c>
      <c r="Q4710" t="s">
        <v>67</v>
      </c>
    </row>
    <row r="4711" spans="1:17" x14ac:dyDescent="0.25">
      <c r="A4711">
        <v>15713505</v>
      </c>
      <c r="B4711">
        <v>554</v>
      </c>
      <c r="C4711" t="s">
        <v>14</v>
      </c>
      <c r="D4711" t="s">
        <v>74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 t="s">
        <v>20</v>
      </c>
      <c r="N4711" t="s">
        <v>68</v>
      </c>
      <c r="O4711" t="s">
        <v>63</v>
      </c>
      <c r="P4711" t="s">
        <v>64</v>
      </c>
      <c r="Q4711" t="s">
        <v>67</v>
      </c>
    </row>
    <row r="4712" spans="1:17" x14ac:dyDescent="0.25">
      <c r="A4712">
        <v>15685653</v>
      </c>
      <c r="B4712">
        <v>585</v>
      </c>
      <c r="C4712" t="s">
        <v>15</v>
      </c>
      <c r="D4712" t="s">
        <v>61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 t="s">
        <v>21</v>
      </c>
      <c r="N4712" t="s">
        <v>62</v>
      </c>
      <c r="O4712" t="s">
        <v>69</v>
      </c>
      <c r="P4712" t="s">
        <v>75</v>
      </c>
      <c r="Q4712" t="s">
        <v>67</v>
      </c>
    </row>
    <row r="4713" spans="1:17" x14ac:dyDescent="0.25">
      <c r="A4713">
        <v>15758831</v>
      </c>
      <c r="B4713">
        <v>754</v>
      </c>
      <c r="C4713" t="s">
        <v>14</v>
      </c>
      <c r="D4713" t="s">
        <v>74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  <c r="M4713" t="s">
        <v>20</v>
      </c>
      <c r="N4713" t="s">
        <v>77</v>
      </c>
      <c r="O4713" t="s">
        <v>66</v>
      </c>
      <c r="P4713" t="s">
        <v>75</v>
      </c>
      <c r="Q4713" t="s">
        <v>67</v>
      </c>
    </row>
    <row r="4714" spans="1:17" x14ac:dyDescent="0.25">
      <c r="A4714">
        <v>15618774</v>
      </c>
      <c r="B4714">
        <v>474</v>
      </c>
      <c r="C4714" t="s">
        <v>14</v>
      </c>
      <c r="D4714" t="s">
        <v>74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 t="s">
        <v>22</v>
      </c>
      <c r="N4714" t="s">
        <v>68</v>
      </c>
      <c r="O4714" t="s">
        <v>63</v>
      </c>
      <c r="P4714" t="s">
        <v>75</v>
      </c>
      <c r="Q4714" t="s">
        <v>65</v>
      </c>
    </row>
    <row r="4715" spans="1:17" x14ac:dyDescent="0.25">
      <c r="A4715">
        <v>15764448</v>
      </c>
      <c r="B4715">
        <v>837</v>
      </c>
      <c r="C4715" t="s">
        <v>15</v>
      </c>
      <c r="D4715" t="s">
        <v>74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 t="s">
        <v>20</v>
      </c>
      <c r="N4715" t="s">
        <v>72</v>
      </c>
      <c r="O4715" t="s">
        <v>73</v>
      </c>
      <c r="P4715" t="s">
        <v>64</v>
      </c>
      <c r="Q4715" t="s">
        <v>67</v>
      </c>
    </row>
    <row r="4716" spans="1:17" x14ac:dyDescent="0.25">
      <c r="A4716">
        <v>15611024</v>
      </c>
      <c r="B4716">
        <v>567</v>
      </c>
      <c r="C4716" t="s">
        <v>14</v>
      </c>
      <c r="D4716" t="s">
        <v>61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 t="s">
        <v>19</v>
      </c>
      <c r="N4716" t="s">
        <v>68</v>
      </c>
      <c r="O4716" t="s">
        <v>66</v>
      </c>
      <c r="P4716" t="s">
        <v>76</v>
      </c>
      <c r="Q4716" t="s">
        <v>67</v>
      </c>
    </row>
    <row r="4717" spans="1:17" x14ac:dyDescent="0.25">
      <c r="A4717">
        <v>15738220</v>
      </c>
      <c r="B4717">
        <v>800</v>
      </c>
      <c r="C4717" t="s">
        <v>16</v>
      </c>
      <c r="D4717" t="s">
        <v>74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 t="s">
        <v>20</v>
      </c>
      <c r="N4717" t="s">
        <v>72</v>
      </c>
      <c r="O4717" t="s">
        <v>63</v>
      </c>
      <c r="P4717" t="s">
        <v>64</v>
      </c>
      <c r="Q4717" t="s">
        <v>67</v>
      </c>
    </row>
    <row r="4718" spans="1:17" x14ac:dyDescent="0.25">
      <c r="A4718">
        <v>15805764</v>
      </c>
      <c r="B4718">
        <v>646</v>
      </c>
      <c r="C4718" t="s">
        <v>14</v>
      </c>
      <c r="D4718" t="s">
        <v>74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 t="s">
        <v>19</v>
      </c>
      <c r="N4718" t="s">
        <v>62</v>
      </c>
      <c r="O4718" t="s">
        <v>63</v>
      </c>
      <c r="P4718" t="s">
        <v>76</v>
      </c>
      <c r="Q4718" t="s">
        <v>67</v>
      </c>
    </row>
    <row r="4719" spans="1:17" x14ac:dyDescent="0.25">
      <c r="A4719">
        <v>15580487</v>
      </c>
      <c r="B4719">
        <v>627</v>
      </c>
      <c r="C4719" t="s">
        <v>15</v>
      </c>
      <c r="D4719" t="s">
        <v>74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 t="s">
        <v>20</v>
      </c>
      <c r="N4719" t="s">
        <v>62</v>
      </c>
      <c r="O4719" t="s">
        <v>73</v>
      </c>
      <c r="P4719" t="s">
        <v>70</v>
      </c>
      <c r="Q4719" t="s">
        <v>67</v>
      </c>
    </row>
    <row r="4720" spans="1:17" x14ac:dyDescent="0.25">
      <c r="A4720">
        <v>15675787</v>
      </c>
      <c r="B4720">
        <v>505</v>
      </c>
      <c r="C4720" t="s">
        <v>14</v>
      </c>
      <c r="D4720" t="s">
        <v>74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 t="s">
        <v>19</v>
      </c>
      <c r="N4720" t="s">
        <v>68</v>
      </c>
      <c r="O4720" t="s">
        <v>73</v>
      </c>
      <c r="P4720" t="s">
        <v>70</v>
      </c>
      <c r="Q4720" t="s">
        <v>67</v>
      </c>
    </row>
    <row r="4721" spans="1:17" x14ac:dyDescent="0.25">
      <c r="A4721">
        <v>15583580</v>
      </c>
      <c r="B4721">
        <v>566</v>
      </c>
      <c r="C4721" t="s">
        <v>15</v>
      </c>
      <c r="D4721" t="s">
        <v>61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  <c r="M4721" t="s">
        <v>20</v>
      </c>
      <c r="N4721" t="s">
        <v>68</v>
      </c>
      <c r="O4721" t="s">
        <v>73</v>
      </c>
      <c r="P4721" t="s">
        <v>64</v>
      </c>
      <c r="Q4721" t="s">
        <v>65</v>
      </c>
    </row>
    <row r="4722" spans="1:17" x14ac:dyDescent="0.25">
      <c r="A4722">
        <v>15780654</v>
      </c>
      <c r="B4722">
        <v>619</v>
      </c>
      <c r="C4722" t="s">
        <v>15</v>
      </c>
      <c r="D4722" t="s">
        <v>61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 t="s">
        <v>20</v>
      </c>
      <c r="N4722" t="s">
        <v>62</v>
      </c>
      <c r="O4722" t="s">
        <v>73</v>
      </c>
      <c r="P4722" t="s">
        <v>75</v>
      </c>
      <c r="Q4722" t="s">
        <v>67</v>
      </c>
    </row>
    <row r="4723" spans="1:17" x14ac:dyDescent="0.25">
      <c r="A4723">
        <v>15695034</v>
      </c>
      <c r="B4723">
        <v>757</v>
      </c>
      <c r="C4723" t="s">
        <v>14</v>
      </c>
      <c r="D4723" t="s">
        <v>61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 t="s">
        <v>21</v>
      </c>
      <c r="N4723" t="s">
        <v>77</v>
      </c>
      <c r="O4723" t="s">
        <v>73</v>
      </c>
      <c r="P4723" t="s">
        <v>75</v>
      </c>
      <c r="Q4723" t="s">
        <v>67</v>
      </c>
    </row>
    <row r="4724" spans="1:17" x14ac:dyDescent="0.25">
      <c r="A4724">
        <v>15805671</v>
      </c>
      <c r="B4724">
        <v>648</v>
      </c>
      <c r="C4724" t="s">
        <v>14</v>
      </c>
      <c r="D4724" t="s">
        <v>74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 t="s">
        <v>20</v>
      </c>
      <c r="N4724" t="s">
        <v>62</v>
      </c>
      <c r="O4724" t="s">
        <v>63</v>
      </c>
      <c r="P4724" t="s">
        <v>64</v>
      </c>
      <c r="Q4724" t="s">
        <v>67</v>
      </c>
    </row>
    <row r="4725" spans="1:17" x14ac:dyDescent="0.25">
      <c r="A4725">
        <v>15790658</v>
      </c>
      <c r="B4725">
        <v>621</v>
      </c>
      <c r="C4725" t="s">
        <v>16</v>
      </c>
      <c r="D4725" t="s">
        <v>74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  <c r="M4725" t="s">
        <v>21</v>
      </c>
      <c r="N4725" t="s">
        <v>62</v>
      </c>
      <c r="O4725" t="s">
        <v>66</v>
      </c>
      <c r="P4725" t="s">
        <v>70</v>
      </c>
      <c r="Q4725" t="s">
        <v>67</v>
      </c>
    </row>
    <row r="4726" spans="1:17" x14ac:dyDescent="0.25">
      <c r="A4726">
        <v>15578648</v>
      </c>
      <c r="B4726">
        <v>543</v>
      </c>
      <c r="C4726" t="s">
        <v>15</v>
      </c>
      <c r="D4726" t="s">
        <v>74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 t="s">
        <v>21</v>
      </c>
      <c r="N4726" t="s">
        <v>68</v>
      </c>
      <c r="O4726" t="s">
        <v>66</v>
      </c>
      <c r="P4726" t="s">
        <v>70</v>
      </c>
      <c r="Q4726" t="s">
        <v>67</v>
      </c>
    </row>
    <row r="4727" spans="1:17" x14ac:dyDescent="0.25">
      <c r="A4727">
        <v>15734987</v>
      </c>
      <c r="B4727">
        <v>658</v>
      </c>
      <c r="C4727" t="s">
        <v>14</v>
      </c>
      <c r="D4727" t="s">
        <v>61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 t="s">
        <v>21</v>
      </c>
      <c r="N4727" t="s">
        <v>62</v>
      </c>
      <c r="O4727" t="s">
        <v>73</v>
      </c>
      <c r="P4727" t="s">
        <v>70</v>
      </c>
      <c r="Q4727" t="s">
        <v>67</v>
      </c>
    </row>
    <row r="4728" spans="1:17" x14ac:dyDescent="0.25">
      <c r="A4728">
        <v>15721740</v>
      </c>
      <c r="B4728">
        <v>633</v>
      </c>
      <c r="C4728" t="s">
        <v>15</v>
      </c>
      <c r="D4728" t="s">
        <v>74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 t="s">
        <v>22</v>
      </c>
      <c r="N4728" t="s">
        <v>62</v>
      </c>
      <c r="O4728" t="s">
        <v>66</v>
      </c>
      <c r="P4728" t="s">
        <v>70</v>
      </c>
      <c r="Q4728" t="s">
        <v>67</v>
      </c>
    </row>
    <row r="4729" spans="1:17" x14ac:dyDescent="0.25">
      <c r="A4729">
        <v>15641822</v>
      </c>
      <c r="B4729">
        <v>648</v>
      </c>
      <c r="C4729" t="s">
        <v>14</v>
      </c>
      <c r="D4729" t="s">
        <v>61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 t="s">
        <v>19</v>
      </c>
      <c r="N4729" t="s">
        <v>62</v>
      </c>
      <c r="O4729" t="s">
        <v>63</v>
      </c>
      <c r="P4729" t="s">
        <v>64</v>
      </c>
      <c r="Q4729" t="s">
        <v>67</v>
      </c>
    </row>
    <row r="4730" spans="1:17" x14ac:dyDescent="0.25">
      <c r="A4730">
        <v>15765650</v>
      </c>
      <c r="B4730">
        <v>501</v>
      </c>
      <c r="C4730" t="s">
        <v>15</v>
      </c>
      <c r="D4730" t="s">
        <v>74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 t="s">
        <v>21</v>
      </c>
      <c r="N4730" t="s">
        <v>68</v>
      </c>
      <c r="O4730" t="s">
        <v>73</v>
      </c>
      <c r="P4730" t="s">
        <v>75</v>
      </c>
      <c r="Q4730" t="s">
        <v>67</v>
      </c>
    </row>
    <row r="4731" spans="1:17" x14ac:dyDescent="0.25">
      <c r="A4731">
        <v>15788556</v>
      </c>
      <c r="B4731">
        <v>683</v>
      </c>
      <c r="C4731" t="s">
        <v>14</v>
      </c>
      <c r="D4731" t="s">
        <v>61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 t="s">
        <v>21</v>
      </c>
      <c r="N4731" t="s">
        <v>71</v>
      </c>
      <c r="O4731" t="s">
        <v>73</v>
      </c>
      <c r="P4731" t="s">
        <v>75</v>
      </c>
      <c r="Q4731" t="s">
        <v>65</v>
      </c>
    </row>
    <row r="4732" spans="1:17" x14ac:dyDescent="0.25">
      <c r="A4732">
        <v>15576550</v>
      </c>
      <c r="B4732">
        <v>619</v>
      </c>
      <c r="C4732" t="s">
        <v>16</v>
      </c>
      <c r="D4732" t="s">
        <v>61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 t="s">
        <v>20</v>
      </c>
      <c r="N4732" t="s">
        <v>62</v>
      </c>
      <c r="O4732" t="s">
        <v>63</v>
      </c>
      <c r="P4732" t="s">
        <v>64</v>
      </c>
      <c r="Q4732" t="s">
        <v>65</v>
      </c>
    </row>
    <row r="4733" spans="1:17" x14ac:dyDescent="0.25">
      <c r="A4733">
        <v>15622230</v>
      </c>
      <c r="B4733">
        <v>705</v>
      </c>
      <c r="C4733" t="s">
        <v>14</v>
      </c>
      <c r="D4733" t="s">
        <v>61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  <c r="M4733" t="s">
        <v>20</v>
      </c>
      <c r="N4733" t="s">
        <v>71</v>
      </c>
      <c r="O4733" t="s">
        <v>63</v>
      </c>
      <c r="P4733" t="s">
        <v>75</v>
      </c>
      <c r="Q4733" t="s">
        <v>67</v>
      </c>
    </row>
    <row r="4734" spans="1:17" x14ac:dyDescent="0.25">
      <c r="A4734">
        <v>15653937</v>
      </c>
      <c r="B4734">
        <v>638</v>
      </c>
      <c r="C4734" t="s">
        <v>15</v>
      </c>
      <c r="D4734" t="s">
        <v>61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 t="s">
        <v>22</v>
      </c>
      <c r="N4734" t="s">
        <v>62</v>
      </c>
      <c r="O4734" t="s">
        <v>73</v>
      </c>
      <c r="P4734" t="s">
        <v>64</v>
      </c>
      <c r="Q4734" t="s">
        <v>65</v>
      </c>
    </row>
    <row r="4735" spans="1:17" x14ac:dyDescent="0.25">
      <c r="A4735">
        <v>15743538</v>
      </c>
      <c r="B4735">
        <v>710</v>
      </c>
      <c r="C4735" t="s">
        <v>14</v>
      </c>
      <c r="D4735" t="s">
        <v>61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 t="s">
        <v>20</v>
      </c>
      <c r="N4735" t="s">
        <v>71</v>
      </c>
      <c r="O4735" t="s">
        <v>63</v>
      </c>
      <c r="P4735" t="s">
        <v>64</v>
      </c>
      <c r="Q4735" t="s">
        <v>67</v>
      </c>
    </row>
    <row r="4736" spans="1:17" x14ac:dyDescent="0.25">
      <c r="A4736">
        <v>15591740</v>
      </c>
      <c r="B4736">
        <v>590</v>
      </c>
      <c r="C4736" t="s">
        <v>14</v>
      </c>
      <c r="D4736" t="s">
        <v>61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  <c r="M4736" t="s">
        <v>22</v>
      </c>
      <c r="N4736" t="s">
        <v>62</v>
      </c>
      <c r="O4736" t="s">
        <v>63</v>
      </c>
      <c r="P4736" t="s">
        <v>75</v>
      </c>
      <c r="Q4736" t="s">
        <v>65</v>
      </c>
    </row>
    <row r="4737" spans="1:17" x14ac:dyDescent="0.25">
      <c r="A4737">
        <v>15650086</v>
      </c>
      <c r="B4737">
        <v>725</v>
      </c>
      <c r="C4737" t="s">
        <v>14</v>
      </c>
      <c r="D4737" t="s">
        <v>74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 t="s">
        <v>21</v>
      </c>
      <c r="N4737" t="s">
        <v>71</v>
      </c>
      <c r="O4737" t="s">
        <v>69</v>
      </c>
      <c r="P4737" t="s">
        <v>64</v>
      </c>
      <c r="Q4737" t="s">
        <v>67</v>
      </c>
    </row>
    <row r="4738" spans="1:17" x14ac:dyDescent="0.25">
      <c r="A4738">
        <v>15718773</v>
      </c>
      <c r="B4738">
        <v>638</v>
      </c>
      <c r="C4738" t="s">
        <v>14</v>
      </c>
      <c r="D4738" t="s">
        <v>61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 t="s">
        <v>20</v>
      </c>
      <c r="N4738" t="s">
        <v>62</v>
      </c>
      <c r="O4738" t="s">
        <v>63</v>
      </c>
      <c r="P4738" t="s">
        <v>64</v>
      </c>
      <c r="Q4738" t="s">
        <v>67</v>
      </c>
    </row>
    <row r="4739" spans="1:17" x14ac:dyDescent="0.25">
      <c r="A4739">
        <v>15615140</v>
      </c>
      <c r="B4739">
        <v>791</v>
      </c>
      <c r="C4739" t="s">
        <v>14</v>
      </c>
      <c r="D4739" t="s">
        <v>74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 t="s">
        <v>20</v>
      </c>
      <c r="N4739" t="s">
        <v>77</v>
      </c>
      <c r="O4739" t="s">
        <v>73</v>
      </c>
      <c r="P4739" t="s">
        <v>70</v>
      </c>
      <c r="Q4739" t="s">
        <v>67</v>
      </c>
    </row>
    <row r="4740" spans="1:17" x14ac:dyDescent="0.25">
      <c r="A4740">
        <v>15644361</v>
      </c>
      <c r="B4740">
        <v>702</v>
      </c>
      <c r="C4740" t="s">
        <v>14</v>
      </c>
      <c r="D4740" t="s">
        <v>61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 t="s">
        <v>21</v>
      </c>
      <c r="N4740" t="s">
        <v>71</v>
      </c>
      <c r="O4740" t="s">
        <v>73</v>
      </c>
      <c r="P4740" t="s">
        <v>64</v>
      </c>
      <c r="Q4740" t="s">
        <v>65</v>
      </c>
    </row>
    <row r="4741" spans="1:17" x14ac:dyDescent="0.25">
      <c r="A4741">
        <v>15774536</v>
      </c>
      <c r="B4741">
        <v>607</v>
      </c>
      <c r="C4741" t="s">
        <v>14</v>
      </c>
      <c r="D4741" t="s">
        <v>61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 t="s">
        <v>20</v>
      </c>
      <c r="N4741" t="s">
        <v>62</v>
      </c>
      <c r="O4741" t="s">
        <v>63</v>
      </c>
      <c r="P4741" t="s">
        <v>70</v>
      </c>
      <c r="Q4741" t="s">
        <v>67</v>
      </c>
    </row>
    <row r="4742" spans="1:17" x14ac:dyDescent="0.25">
      <c r="A4742">
        <v>15618661</v>
      </c>
      <c r="B4742">
        <v>535</v>
      </c>
      <c r="C4742" t="s">
        <v>14</v>
      </c>
      <c r="D4742" t="s">
        <v>74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 t="s">
        <v>20</v>
      </c>
      <c r="N4742" t="s">
        <v>68</v>
      </c>
      <c r="O4742" t="s">
        <v>73</v>
      </c>
      <c r="P4742" t="s">
        <v>70</v>
      </c>
      <c r="Q4742" t="s">
        <v>67</v>
      </c>
    </row>
    <row r="4743" spans="1:17" x14ac:dyDescent="0.25">
      <c r="A4743">
        <v>15605020</v>
      </c>
      <c r="B4743">
        <v>651</v>
      </c>
      <c r="C4743" t="s">
        <v>14</v>
      </c>
      <c r="D4743" t="s">
        <v>74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 t="s">
        <v>21</v>
      </c>
      <c r="N4743" t="s">
        <v>62</v>
      </c>
      <c r="O4743" t="s">
        <v>69</v>
      </c>
      <c r="P4743" t="s">
        <v>64</v>
      </c>
      <c r="Q4743" t="s">
        <v>65</v>
      </c>
    </row>
    <row r="4744" spans="1:17" x14ac:dyDescent="0.25">
      <c r="A4744">
        <v>15762134</v>
      </c>
      <c r="B4744">
        <v>506</v>
      </c>
      <c r="C4744" t="s">
        <v>15</v>
      </c>
      <c r="D4744" t="s">
        <v>74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 t="s">
        <v>22</v>
      </c>
      <c r="N4744" t="s">
        <v>68</v>
      </c>
      <c r="O4744" t="s">
        <v>73</v>
      </c>
      <c r="P4744" t="s">
        <v>70</v>
      </c>
      <c r="Q4744" t="s">
        <v>67</v>
      </c>
    </row>
    <row r="4745" spans="1:17" x14ac:dyDescent="0.25">
      <c r="A4745">
        <v>15685279</v>
      </c>
      <c r="B4745">
        <v>511</v>
      </c>
      <c r="C4745" t="s">
        <v>16</v>
      </c>
      <c r="D4745" t="s">
        <v>61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 t="s">
        <v>22</v>
      </c>
      <c r="N4745" t="s">
        <v>68</v>
      </c>
      <c r="O4745" t="s">
        <v>73</v>
      </c>
      <c r="P4745" t="s">
        <v>70</v>
      </c>
      <c r="Q4745" t="s">
        <v>67</v>
      </c>
    </row>
    <row r="4746" spans="1:17" x14ac:dyDescent="0.25">
      <c r="A4746">
        <v>15582849</v>
      </c>
      <c r="B4746">
        <v>757</v>
      </c>
      <c r="C4746" t="s">
        <v>14</v>
      </c>
      <c r="D4746" t="s">
        <v>61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 t="s">
        <v>22</v>
      </c>
      <c r="N4746" t="s">
        <v>77</v>
      </c>
      <c r="O4746" t="s">
        <v>63</v>
      </c>
      <c r="P4746" t="s">
        <v>64</v>
      </c>
      <c r="Q4746" t="s">
        <v>65</v>
      </c>
    </row>
    <row r="4747" spans="1:17" x14ac:dyDescent="0.25">
      <c r="A4747">
        <v>15655410</v>
      </c>
      <c r="B4747">
        <v>768</v>
      </c>
      <c r="C4747" t="s">
        <v>15</v>
      </c>
      <c r="D4747" t="s">
        <v>74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 t="s">
        <v>21</v>
      </c>
      <c r="N4747" t="s">
        <v>77</v>
      </c>
      <c r="O4747" t="s">
        <v>73</v>
      </c>
      <c r="P4747" t="s">
        <v>64</v>
      </c>
      <c r="Q4747" t="s">
        <v>65</v>
      </c>
    </row>
    <row r="4748" spans="1:17" x14ac:dyDescent="0.25">
      <c r="A4748">
        <v>15649129</v>
      </c>
      <c r="B4748">
        <v>757</v>
      </c>
      <c r="C4748" t="s">
        <v>14</v>
      </c>
      <c r="D4748" t="s">
        <v>74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 t="s">
        <v>20</v>
      </c>
      <c r="N4748" t="s">
        <v>77</v>
      </c>
      <c r="O4748" t="s">
        <v>63</v>
      </c>
      <c r="P4748" t="s">
        <v>76</v>
      </c>
      <c r="Q4748" t="s">
        <v>67</v>
      </c>
    </row>
    <row r="4749" spans="1:17" x14ac:dyDescent="0.25">
      <c r="A4749">
        <v>15702380</v>
      </c>
      <c r="B4749">
        <v>663</v>
      </c>
      <c r="C4749" t="s">
        <v>16</v>
      </c>
      <c r="D4749" t="s">
        <v>74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 t="s">
        <v>23</v>
      </c>
      <c r="N4749" t="s">
        <v>62</v>
      </c>
      <c r="O4749" t="s">
        <v>63</v>
      </c>
      <c r="P4749" t="s">
        <v>70</v>
      </c>
      <c r="Q4749" t="s">
        <v>67</v>
      </c>
    </row>
    <row r="4750" spans="1:17" x14ac:dyDescent="0.25">
      <c r="A4750">
        <v>15759067</v>
      </c>
      <c r="B4750">
        <v>537</v>
      </c>
      <c r="C4750" t="s">
        <v>15</v>
      </c>
      <c r="D4750" t="s">
        <v>61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 t="s">
        <v>20</v>
      </c>
      <c r="N4750" t="s">
        <v>68</v>
      </c>
      <c r="O4750" t="s">
        <v>69</v>
      </c>
      <c r="P4750" t="s">
        <v>70</v>
      </c>
      <c r="Q4750" t="s">
        <v>65</v>
      </c>
    </row>
    <row r="4751" spans="1:17" x14ac:dyDescent="0.25">
      <c r="A4751">
        <v>15683027</v>
      </c>
      <c r="B4751">
        <v>570</v>
      </c>
      <c r="C4751" t="s">
        <v>15</v>
      </c>
      <c r="D4751" t="s">
        <v>74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 t="s">
        <v>19</v>
      </c>
      <c r="N4751" t="s">
        <v>68</v>
      </c>
      <c r="O4751" t="s">
        <v>73</v>
      </c>
      <c r="P4751" t="s">
        <v>75</v>
      </c>
      <c r="Q4751" t="s">
        <v>67</v>
      </c>
    </row>
    <row r="4752" spans="1:17" x14ac:dyDescent="0.25">
      <c r="A4752">
        <v>15597487</v>
      </c>
      <c r="B4752">
        <v>850</v>
      </c>
      <c r="C4752" t="s">
        <v>14</v>
      </c>
      <c r="D4752" t="s">
        <v>61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  <c r="M4752" t="s">
        <v>20</v>
      </c>
      <c r="N4752" t="s">
        <v>72</v>
      </c>
      <c r="O4752" t="s">
        <v>63</v>
      </c>
      <c r="P4752" t="s">
        <v>75</v>
      </c>
      <c r="Q4752" t="s">
        <v>67</v>
      </c>
    </row>
    <row r="4753" spans="1:17" x14ac:dyDescent="0.25">
      <c r="A4753">
        <v>15763256</v>
      </c>
      <c r="B4753">
        <v>661</v>
      </c>
      <c r="C4753" t="s">
        <v>15</v>
      </c>
      <c r="D4753" t="s">
        <v>61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 t="s">
        <v>23</v>
      </c>
      <c r="N4753" t="s">
        <v>62</v>
      </c>
      <c r="O4753" t="s">
        <v>73</v>
      </c>
      <c r="P4753" t="s">
        <v>70</v>
      </c>
      <c r="Q4753" t="s">
        <v>65</v>
      </c>
    </row>
    <row r="4754" spans="1:17" x14ac:dyDescent="0.25">
      <c r="A4754">
        <v>15620111</v>
      </c>
      <c r="B4754">
        <v>659</v>
      </c>
      <c r="C4754" t="s">
        <v>14</v>
      </c>
      <c r="D4754" t="s">
        <v>74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 t="s">
        <v>22</v>
      </c>
      <c r="N4754" t="s">
        <v>62</v>
      </c>
      <c r="O4754" t="s">
        <v>73</v>
      </c>
      <c r="P4754" t="s">
        <v>70</v>
      </c>
      <c r="Q4754" t="s">
        <v>67</v>
      </c>
    </row>
    <row r="4755" spans="1:17" x14ac:dyDescent="0.25">
      <c r="A4755">
        <v>15623053</v>
      </c>
      <c r="B4755">
        <v>454</v>
      </c>
      <c r="C4755" t="s">
        <v>16</v>
      </c>
      <c r="D4755" t="s">
        <v>74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  <c r="M4755" t="s">
        <v>21</v>
      </c>
      <c r="N4755" t="s">
        <v>68</v>
      </c>
      <c r="O4755" t="s">
        <v>73</v>
      </c>
      <c r="P4755" t="s">
        <v>64</v>
      </c>
      <c r="Q4755" t="s">
        <v>67</v>
      </c>
    </row>
    <row r="4756" spans="1:17" x14ac:dyDescent="0.25">
      <c r="A4756">
        <v>15595592</v>
      </c>
      <c r="B4756">
        <v>708</v>
      </c>
      <c r="C4756" t="s">
        <v>14</v>
      </c>
      <c r="D4756" t="s">
        <v>61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 t="s">
        <v>22</v>
      </c>
      <c r="N4756" t="s">
        <v>71</v>
      </c>
      <c r="O4756" t="s">
        <v>63</v>
      </c>
      <c r="P4756" t="s">
        <v>64</v>
      </c>
      <c r="Q4756" t="s">
        <v>65</v>
      </c>
    </row>
    <row r="4757" spans="1:17" x14ac:dyDescent="0.25">
      <c r="A4757">
        <v>15740072</v>
      </c>
      <c r="B4757">
        <v>720</v>
      </c>
      <c r="C4757" t="s">
        <v>14</v>
      </c>
      <c r="D4757" t="s">
        <v>61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 t="s">
        <v>20</v>
      </c>
      <c r="N4757" t="s">
        <v>71</v>
      </c>
      <c r="O4757" t="s">
        <v>73</v>
      </c>
      <c r="P4757" t="s">
        <v>64</v>
      </c>
      <c r="Q4757" t="s">
        <v>67</v>
      </c>
    </row>
    <row r="4758" spans="1:17" x14ac:dyDescent="0.25">
      <c r="A4758">
        <v>15778005</v>
      </c>
      <c r="B4758">
        <v>785</v>
      </c>
      <c r="C4758" t="s">
        <v>14</v>
      </c>
      <c r="D4758" t="s">
        <v>61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 t="s">
        <v>20</v>
      </c>
      <c r="N4758" t="s">
        <v>77</v>
      </c>
      <c r="O4758" t="s">
        <v>73</v>
      </c>
      <c r="P4758" t="s">
        <v>64</v>
      </c>
      <c r="Q4758" t="s">
        <v>65</v>
      </c>
    </row>
    <row r="4759" spans="1:17" x14ac:dyDescent="0.25">
      <c r="A4759">
        <v>15583278</v>
      </c>
      <c r="B4759">
        <v>743</v>
      </c>
      <c r="C4759" t="s">
        <v>16</v>
      </c>
      <c r="D4759" t="s">
        <v>61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 t="s">
        <v>20</v>
      </c>
      <c r="N4759" t="s">
        <v>77</v>
      </c>
      <c r="O4759" t="s">
        <v>66</v>
      </c>
      <c r="P4759" t="s">
        <v>70</v>
      </c>
      <c r="Q4759" t="s">
        <v>67</v>
      </c>
    </row>
    <row r="4760" spans="1:17" x14ac:dyDescent="0.25">
      <c r="A4760">
        <v>15601263</v>
      </c>
      <c r="B4760">
        <v>493</v>
      </c>
      <c r="C4760" t="s">
        <v>16</v>
      </c>
      <c r="D4760" t="s">
        <v>61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 t="s">
        <v>21</v>
      </c>
      <c r="N4760" t="s">
        <v>68</v>
      </c>
      <c r="O4760" t="s">
        <v>63</v>
      </c>
      <c r="P4760" t="s">
        <v>70</v>
      </c>
      <c r="Q4760" t="s">
        <v>67</v>
      </c>
    </row>
    <row r="4761" spans="1:17" x14ac:dyDescent="0.25">
      <c r="A4761">
        <v>15709222</v>
      </c>
      <c r="B4761">
        <v>557</v>
      </c>
      <c r="C4761" t="s">
        <v>16</v>
      </c>
      <c r="D4761" t="s">
        <v>74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 t="s">
        <v>20</v>
      </c>
      <c r="N4761" t="s">
        <v>68</v>
      </c>
      <c r="O4761" t="s">
        <v>63</v>
      </c>
      <c r="P4761" t="s">
        <v>75</v>
      </c>
      <c r="Q4761" t="s">
        <v>67</v>
      </c>
    </row>
    <row r="4762" spans="1:17" x14ac:dyDescent="0.25">
      <c r="A4762">
        <v>15713949</v>
      </c>
      <c r="B4762">
        <v>850</v>
      </c>
      <c r="C4762" t="s">
        <v>14</v>
      </c>
      <c r="D4762" t="s">
        <v>74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 t="s">
        <v>21</v>
      </c>
      <c r="N4762" t="s">
        <v>72</v>
      </c>
      <c r="O4762" t="s">
        <v>66</v>
      </c>
      <c r="P4762" t="s">
        <v>64</v>
      </c>
      <c r="Q4762" t="s">
        <v>67</v>
      </c>
    </row>
    <row r="4763" spans="1:17" x14ac:dyDescent="0.25">
      <c r="A4763">
        <v>15717706</v>
      </c>
      <c r="B4763">
        <v>799</v>
      </c>
      <c r="C4763" t="s">
        <v>14</v>
      </c>
      <c r="D4763" t="s">
        <v>61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 t="s">
        <v>20</v>
      </c>
      <c r="N4763" t="s">
        <v>77</v>
      </c>
      <c r="O4763" t="s">
        <v>73</v>
      </c>
      <c r="P4763" t="s">
        <v>75</v>
      </c>
      <c r="Q4763" t="s">
        <v>67</v>
      </c>
    </row>
    <row r="4764" spans="1:17" x14ac:dyDescent="0.25">
      <c r="A4764">
        <v>15756071</v>
      </c>
      <c r="B4764">
        <v>756</v>
      </c>
      <c r="C4764" t="s">
        <v>14</v>
      </c>
      <c r="D4764" t="s">
        <v>74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  <c r="M4764" t="s">
        <v>20</v>
      </c>
      <c r="N4764" t="s">
        <v>77</v>
      </c>
      <c r="O4764" t="s">
        <v>73</v>
      </c>
      <c r="P4764" t="s">
        <v>64</v>
      </c>
      <c r="Q4764" t="s">
        <v>67</v>
      </c>
    </row>
    <row r="4765" spans="1:17" x14ac:dyDescent="0.25">
      <c r="A4765">
        <v>15696564</v>
      </c>
      <c r="B4765">
        <v>752</v>
      </c>
      <c r="C4765" t="s">
        <v>14</v>
      </c>
      <c r="D4765" t="s">
        <v>74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  <c r="M4765" t="s">
        <v>20</v>
      </c>
      <c r="N4765" t="s">
        <v>77</v>
      </c>
      <c r="O4765" t="s">
        <v>73</v>
      </c>
      <c r="P4765" t="s">
        <v>64</v>
      </c>
      <c r="Q4765" t="s">
        <v>67</v>
      </c>
    </row>
    <row r="4766" spans="1:17" x14ac:dyDescent="0.25">
      <c r="A4766">
        <v>15657637</v>
      </c>
      <c r="B4766">
        <v>696</v>
      </c>
      <c r="C4766" t="s">
        <v>16</v>
      </c>
      <c r="D4766" t="s">
        <v>61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 t="s">
        <v>20</v>
      </c>
      <c r="N4766" t="s">
        <v>71</v>
      </c>
      <c r="O4766" t="s">
        <v>63</v>
      </c>
      <c r="P4766" t="s">
        <v>75</v>
      </c>
      <c r="Q4766" t="s">
        <v>67</v>
      </c>
    </row>
    <row r="4767" spans="1:17" x14ac:dyDescent="0.25">
      <c r="A4767">
        <v>15755863</v>
      </c>
      <c r="B4767">
        <v>630</v>
      </c>
      <c r="C4767" t="s">
        <v>16</v>
      </c>
      <c r="D4767" t="s">
        <v>61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 t="s">
        <v>21</v>
      </c>
      <c r="N4767" t="s">
        <v>62</v>
      </c>
      <c r="O4767" t="s">
        <v>63</v>
      </c>
      <c r="P4767" t="s">
        <v>64</v>
      </c>
      <c r="Q4767" t="s">
        <v>67</v>
      </c>
    </row>
    <row r="4768" spans="1:17" x14ac:dyDescent="0.25">
      <c r="A4768">
        <v>15719858</v>
      </c>
      <c r="B4768">
        <v>659</v>
      </c>
      <c r="C4768" t="s">
        <v>16</v>
      </c>
      <c r="D4768" t="s">
        <v>61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 t="s">
        <v>20</v>
      </c>
      <c r="N4768" t="s">
        <v>62</v>
      </c>
      <c r="O4768" t="s">
        <v>63</v>
      </c>
      <c r="P4768" t="s">
        <v>76</v>
      </c>
      <c r="Q4768" t="s">
        <v>67</v>
      </c>
    </row>
    <row r="4769" spans="1:17" x14ac:dyDescent="0.25">
      <c r="A4769">
        <v>15688876</v>
      </c>
      <c r="B4769">
        <v>685</v>
      </c>
      <c r="C4769" t="s">
        <v>16</v>
      </c>
      <c r="D4769" t="s">
        <v>74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  <c r="M4769" t="s">
        <v>20</v>
      </c>
      <c r="N4769" t="s">
        <v>71</v>
      </c>
      <c r="O4769" t="s">
        <v>63</v>
      </c>
      <c r="P4769" t="s">
        <v>76</v>
      </c>
      <c r="Q4769" t="s">
        <v>67</v>
      </c>
    </row>
    <row r="4770" spans="1:17" x14ac:dyDescent="0.25">
      <c r="A4770">
        <v>15698528</v>
      </c>
      <c r="B4770">
        <v>599</v>
      </c>
      <c r="C4770" t="s">
        <v>16</v>
      </c>
      <c r="D4770" t="s">
        <v>61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 t="s">
        <v>20</v>
      </c>
      <c r="N4770" t="s">
        <v>62</v>
      </c>
      <c r="O4770" t="s">
        <v>63</v>
      </c>
      <c r="P4770" t="s">
        <v>75</v>
      </c>
      <c r="Q4770" t="s">
        <v>65</v>
      </c>
    </row>
    <row r="4771" spans="1:17" x14ac:dyDescent="0.25">
      <c r="A4771">
        <v>15770345</v>
      </c>
      <c r="B4771">
        <v>559</v>
      </c>
      <c r="C4771" t="s">
        <v>16</v>
      </c>
      <c r="D4771" t="s">
        <v>61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 t="s">
        <v>20</v>
      </c>
      <c r="N4771" t="s">
        <v>68</v>
      </c>
      <c r="O4771" t="s">
        <v>73</v>
      </c>
      <c r="P4771" t="s">
        <v>64</v>
      </c>
      <c r="Q4771" t="s">
        <v>67</v>
      </c>
    </row>
    <row r="4772" spans="1:17" x14ac:dyDescent="0.25">
      <c r="A4772">
        <v>15761506</v>
      </c>
      <c r="B4772">
        <v>615</v>
      </c>
      <c r="C4772" t="s">
        <v>16</v>
      </c>
      <c r="D4772" t="s">
        <v>74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  <c r="M4772" t="s">
        <v>19</v>
      </c>
      <c r="N4772" t="s">
        <v>62</v>
      </c>
      <c r="O4772" t="s">
        <v>63</v>
      </c>
      <c r="P4772" t="s">
        <v>75</v>
      </c>
      <c r="Q4772" t="s">
        <v>67</v>
      </c>
    </row>
    <row r="4773" spans="1:17" x14ac:dyDescent="0.25">
      <c r="A4773">
        <v>15716619</v>
      </c>
      <c r="B4773">
        <v>580</v>
      </c>
      <c r="C4773" t="s">
        <v>15</v>
      </c>
      <c r="D4773" t="s">
        <v>61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 t="s">
        <v>20</v>
      </c>
      <c r="N4773" t="s">
        <v>62</v>
      </c>
      <c r="O4773" t="s">
        <v>66</v>
      </c>
      <c r="P4773" t="s">
        <v>75</v>
      </c>
      <c r="Q4773" t="s">
        <v>67</v>
      </c>
    </row>
    <row r="4774" spans="1:17" x14ac:dyDescent="0.25">
      <c r="A4774">
        <v>15788367</v>
      </c>
      <c r="B4774">
        <v>487</v>
      </c>
      <c r="C4774" t="s">
        <v>16</v>
      </c>
      <c r="D4774" t="s">
        <v>74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 t="s">
        <v>21</v>
      </c>
      <c r="N4774" t="s">
        <v>68</v>
      </c>
      <c r="O4774" t="s">
        <v>66</v>
      </c>
      <c r="P4774" t="s">
        <v>70</v>
      </c>
      <c r="Q4774" t="s">
        <v>67</v>
      </c>
    </row>
    <row r="4775" spans="1:17" x14ac:dyDescent="0.25">
      <c r="A4775">
        <v>15709451</v>
      </c>
      <c r="B4775">
        <v>646</v>
      </c>
      <c r="C4775" t="s">
        <v>15</v>
      </c>
      <c r="D4775" t="s">
        <v>61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 t="s">
        <v>20</v>
      </c>
      <c r="N4775" t="s">
        <v>62</v>
      </c>
      <c r="O4775" t="s">
        <v>73</v>
      </c>
      <c r="P4775" t="s">
        <v>64</v>
      </c>
      <c r="Q4775" t="s">
        <v>67</v>
      </c>
    </row>
    <row r="4776" spans="1:17" x14ac:dyDescent="0.25">
      <c r="A4776">
        <v>15640421</v>
      </c>
      <c r="B4776">
        <v>811</v>
      </c>
      <c r="C4776" t="s">
        <v>14</v>
      </c>
      <c r="D4776" t="s">
        <v>61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 t="s">
        <v>20</v>
      </c>
      <c r="N4776" t="s">
        <v>72</v>
      </c>
      <c r="O4776" t="s">
        <v>63</v>
      </c>
      <c r="P4776" t="s">
        <v>70</v>
      </c>
      <c r="Q4776" t="s">
        <v>67</v>
      </c>
    </row>
    <row r="4777" spans="1:17" x14ac:dyDescent="0.25">
      <c r="A4777">
        <v>15580068</v>
      </c>
      <c r="B4777">
        <v>526</v>
      </c>
      <c r="C4777" t="s">
        <v>16</v>
      </c>
      <c r="D4777" t="s">
        <v>74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 t="s">
        <v>20</v>
      </c>
      <c r="N4777" t="s">
        <v>68</v>
      </c>
      <c r="O4777" t="s">
        <v>63</v>
      </c>
      <c r="P4777" t="s">
        <v>75</v>
      </c>
      <c r="Q4777" t="s">
        <v>67</v>
      </c>
    </row>
    <row r="4778" spans="1:17" x14ac:dyDescent="0.25">
      <c r="A4778">
        <v>15677123</v>
      </c>
      <c r="B4778">
        <v>767</v>
      </c>
      <c r="C4778" t="s">
        <v>16</v>
      </c>
      <c r="D4778" t="s">
        <v>74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 t="s">
        <v>20</v>
      </c>
      <c r="N4778" t="s">
        <v>77</v>
      </c>
      <c r="O4778" t="s">
        <v>63</v>
      </c>
      <c r="P4778" t="s">
        <v>70</v>
      </c>
      <c r="Q4778" t="s">
        <v>67</v>
      </c>
    </row>
    <row r="4779" spans="1:17" x14ac:dyDescent="0.25">
      <c r="A4779">
        <v>15619801</v>
      </c>
      <c r="B4779">
        <v>548</v>
      </c>
      <c r="C4779" t="s">
        <v>14</v>
      </c>
      <c r="D4779" t="s">
        <v>61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 t="s">
        <v>20</v>
      </c>
      <c r="N4779" t="s">
        <v>68</v>
      </c>
      <c r="O4779" t="s">
        <v>66</v>
      </c>
      <c r="P4779" t="s">
        <v>64</v>
      </c>
      <c r="Q4779" t="s">
        <v>67</v>
      </c>
    </row>
    <row r="4780" spans="1:17" x14ac:dyDescent="0.25">
      <c r="A4780">
        <v>15582246</v>
      </c>
      <c r="B4780">
        <v>737</v>
      </c>
      <c r="C4780" t="s">
        <v>16</v>
      </c>
      <c r="D4780" t="s">
        <v>61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 t="s">
        <v>21</v>
      </c>
      <c r="N4780" t="s">
        <v>71</v>
      </c>
      <c r="O4780" t="s">
        <v>63</v>
      </c>
      <c r="P4780" t="s">
        <v>64</v>
      </c>
      <c r="Q4780" t="s">
        <v>67</v>
      </c>
    </row>
    <row r="4781" spans="1:17" x14ac:dyDescent="0.25">
      <c r="A4781">
        <v>15711843</v>
      </c>
      <c r="B4781">
        <v>613</v>
      </c>
      <c r="C4781" t="s">
        <v>15</v>
      </c>
      <c r="D4781" t="s">
        <v>74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 t="s">
        <v>21</v>
      </c>
      <c r="N4781" t="s">
        <v>62</v>
      </c>
      <c r="O4781" t="s">
        <v>73</v>
      </c>
      <c r="P4781" t="s">
        <v>64</v>
      </c>
      <c r="Q4781" t="s">
        <v>65</v>
      </c>
    </row>
    <row r="4782" spans="1:17" x14ac:dyDescent="0.25">
      <c r="A4782">
        <v>15680046</v>
      </c>
      <c r="B4782">
        <v>711</v>
      </c>
      <c r="C4782" t="s">
        <v>16</v>
      </c>
      <c r="D4782" t="s">
        <v>74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 t="s">
        <v>20</v>
      </c>
      <c r="N4782" t="s">
        <v>71</v>
      </c>
      <c r="O4782" t="s">
        <v>63</v>
      </c>
      <c r="P4782" t="s">
        <v>70</v>
      </c>
      <c r="Q4782" t="s">
        <v>67</v>
      </c>
    </row>
    <row r="4783" spans="1:17" x14ac:dyDescent="0.25">
      <c r="A4783">
        <v>15804131</v>
      </c>
      <c r="B4783">
        <v>850</v>
      </c>
      <c r="C4783" t="s">
        <v>16</v>
      </c>
      <c r="D4783" t="s">
        <v>61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 t="s">
        <v>22</v>
      </c>
      <c r="N4783" t="s">
        <v>72</v>
      </c>
      <c r="O4783" t="s">
        <v>66</v>
      </c>
      <c r="P4783" t="s">
        <v>70</v>
      </c>
      <c r="Q4783" t="s">
        <v>65</v>
      </c>
    </row>
    <row r="4784" spans="1:17" x14ac:dyDescent="0.25">
      <c r="A4784">
        <v>15722611</v>
      </c>
      <c r="B4784">
        <v>752</v>
      </c>
      <c r="C4784" t="s">
        <v>14</v>
      </c>
      <c r="D4784" t="s">
        <v>61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  <c r="M4784" t="s">
        <v>22</v>
      </c>
      <c r="N4784" t="s">
        <v>77</v>
      </c>
      <c r="O4784" t="s">
        <v>73</v>
      </c>
      <c r="P4784" t="s">
        <v>70</v>
      </c>
      <c r="Q4784" t="s">
        <v>67</v>
      </c>
    </row>
    <row r="4785" spans="1:17" x14ac:dyDescent="0.25">
      <c r="A4785">
        <v>15729224</v>
      </c>
      <c r="B4785">
        <v>710</v>
      </c>
      <c r="C4785" t="s">
        <v>14</v>
      </c>
      <c r="D4785" t="s">
        <v>61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 t="s">
        <v>20</v>
      </c>
      <c r="N4785" t="s">
        <v>71</v>
      </c>
      <c r="O4785" t="s">
        <v>63</v>
      </c>
      <c r="P4785" t="s">
        <v>75</v>
      </c>
      <c r="Q4785" t="s">
        <v>67</v>
      </c>
    </row>
    <row r="4786" spans="1:17" x14ac:dyDescent="0.25">
      <c r="A4786">
        <v>15811588</v>
      </c>
      <c r="B4786">
        <v>664</v>
      </c>
      <c r="C4786" t="s">
        <v>16</v>
      </c>
      <c r="D4786" t="s">
        <v>61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 t="s">
        <v>22</v>
      </c>
      <c r="N4786" t="s">
        <v>62</v>
      </c>
      <c r="O4786" t="s">
        <v>69</v>
      </c>
      <c r="P4786" t="s">
        <v>70</v>
      </c>
      <c r="Q4786" t="s">
        <v>65</v>
      </c>
    </row>
    <row r="4787" spans="1:17" x14ac:dyDescent="0.25">
      <c r="A4787">
        <v>15702138</v>
      </c>
      <c r="B4787">
        <v>510</v>
      </c>
      <c r="C4787" t="s">
        <v>14</v>
      </c>
      <c r="D4787" t="s">
        <v>61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 t="s">
        <v>19</v>
      </c>
      <c r="N4787" t="s">
        <v>68</v>
      </c>
      <c r="O4787" t="s">
        <v>69</v>
      </c>
      <c r="P4787" t="s">
        <v>75</v>
      </c>
      <c r="Q4787" t="s">
        <v>67</v>
      </c>
    </row>
    <row r="4788" spans="1:17" x14ac:dyDescent="0.25">
      <c r="A4788">
        <v>15749799</v>
      </c>
      <c r="B4788">
        <v>577</v>
      </c>
      <c r="C4788" t="s">
        <v>14</v>
      </c>
      <c r="D4788" t="s">
        <v>61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  <c r="M4788" t="s">
        <v>20</v>
      </c>
      <c r="N4788" t="s">
        <v>68</v>
      </c>
      <c r="O4788" t="s">
        <v>63</v>
      </c>
      <c r="P4788" t="s">
        <v>64</v>
      </c>
      <c r="Q4788" t="s">
        <v>67</v>
      </c>
    </row>
    <row r="4789" spans="1:17" x14ac:dyDescent="0.25">
      <c r="A4789">
        <v>15752885</v>
      </c>
      <c r="B4789">
        <v>529</v>
      </c>
      <c r="C4789" t="s">
        <v>14</v>
      </c>
      <c r="D4789" t="s">
        <v>74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 t="s">
        <v>21</v>
      </c>
      <c r="N4789" t="s">
        <v>68</v>
      </c>
      <c r="O4789" t="s">
        <v>69</v>
      </c>
      <c r="P4789" t="s">
        <v>64</v>
      </c>
      <c r="Q4789" t="s">
        <v>67</v>
      </c>
    </row>
    <row r="4790" spans="1:17" x14ac:dyDescent="0.25">
      <c r="A4790">
        <v>15674932</v>
      </c>
      <c r="B4790">
        <v>757</v>
      </c>
      <c r="C4790" t="s">
        <v>16</v>
      </c>
      <c r="D4790" t="s">
        <v>61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 t="s">
        <v>21</v>
      </c>
      <c r="N4790" t="s">
        <v>77</v>
      </c>
      <c r="O4790" t="s">
        <v>63</v>
      </c>
      <c r="P4790" t="s">
        <v>76</v>
      </c>
      <c r="Q4790" t="s">
        <v>67</v>
      </c>
    </row>
    <row r="4791" spans="1:17" x14ac:dyDescent="0.25">
      <c r="A4791">
        <v>15743828</v>
      </c>
      <c r="B4791">
        <v>691</v>
      </c>
      <c r="C4791" t="s">
        <v>14</v>
      </c>
      <c r="D4791" t="s">
        <v>74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 t="s">
        <v>21</v>
      </c>
      <c r="N4791" t="s">
        <v>71</v>
      </c>
      <c r="O4791" t="s">
        <v>63</v>
      </c>
      <c r="P4791" t="s">
        <v>64</v>
      </c>
      <c r="Q4791" t="s">
        <v>65</v>
      </c>
    </row>
    <row r="4792" spans="1:17" x14ac:dyDescent="0.25">
      <c r="A4792">
        <v>15642022</v>
      </c>
      <c r="B4792">
        <v>621</v>
      </c>
      <c r="C4792" t="s">
        <v>16</v>
      </c>
      <c r="D4792" t="s">
        <v>74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 t="s">
        <v>20</v>
      </c>
      <c r="N4792" t="s">
        <v>62</v>
      </c>
      <c r="O4792" t="s">
        <v>63</v>
      </c>
      <c r="P4792" t="s">
        <v>70</v>
      </c>
      <c r="Q4792" t="s">
        <v>67</v>
      </c>
    </row>
    <row r="4793" spans="1:17" x14ac:dyDescent="0.25">
      <c r="A4793">
        <v>15746461</v>
      </c>
      <c r="B4793">
        <v>709</v>
      </c>
      <c r="C4793" t="s">
        <v>16</v>
      </c>
      <c r="D4793" t="s">
        <v>74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 t="s">
        <v>20</v>
      </c>
      <c r="N4793" t="s">
        <v>71</v>
      </c>
      <c r="O4793" t="s">
        <v>63</v>
      </c>
      <c r="P4793" t="s">
        <v>64</v>
      </c>
      <c r="Q4793" t="s">
        <v>67</v>
      </c>
    </row>
    <row r="4794" spans="1:17" x14ac:dyDescent="0.25">
      <c r="A4794">
        <v>15809991</v>
      </c>
      <c r="B4794">
        <v>756</v>
      </c>
      <c r="C4794" t="s">
        <v>16</v>
      </c>
      <c r="D4794" t="s">
        <v>74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 t="s">
        <v>19</v>
      </c>
      <c r="N4794" t="s">
        <v>77</v>
      </c>
      <c r="O4794" t="s">
        <v>73</v>
      </c>
      <c r="P4794" t="s">
        <v>75</v>
      </c>
      <c r="Q4794" t="s">
        <v>67</v>
      </c>
    </row>
    <row r="4795" spans="1:17" x14ac:dyDescent="0.25">
      <c r="A4795">
        <v>15787322</v>
      </c>
      <c r="B4795">
        <v>788</v>
      </c>
      <c r="C4795" t="s">
        <v>14</v>
      </c>
      <c r="D4795" t="s">
        <v>61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 t="s">
        <v>21</v>
      </c>
      <c r="N4795" t="s">
        <v>77</v>
      </c>
      <c r="O4795" t="s">
        <v>63</v>
      </c>
      <c r="P4795" t="s">
        <v>70</v>
      </c>
      <c r="Q4795" t="s">
        <v>67</v>
      </c>
    </row>
    <row r="4796" spans="1:17" x14ac:dyDescent="0.25">
      <c r="A4796">
        <v>15575498</v>
      </c>
      <c r="B4796">
        <v>705</v>
      </c>
      <c r="C4796" t="s">
        <v>14</v>
      </c>
      <c r="D4796" t="s">
        <v>61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 t="s">
        <v>20</v>
      </c>
      <c r="N4796" t="s">
        <v>71</v>
      </c>
      <c r="O4796" t="s">
        <v>73</v>
      </c>
      <c r="P4796" t="s">
        <v>75</v>
      </c>
      <c r="Q4796" t="s">
        <v>67</v>
      </c>
    </row>
    <row r="4797" spans="1:17" x14ac:dyDescent="0.25">
      <c r="A4797">
        <v>15691387</v>
      </c>
      <c r="B4797">
        <v>483</v>
      </c>
      <c r="C4797" t="s">
        <v>14</v>
      </c>
      <c r="D4797" t="s">
        <v>74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 t="s">
        <v>19</v>
      </c>
      <c r="N4797" t="s">
        <v>68</v>
      </c>
      <c r="O4797" t="s">
        <v>63</v>
      </c>
      <c r="P4797" t="s">
        <v>76</v>
      </c>
      <c r="Q4797" t="s">
        <v>67</v>
      </c>
    </row>
    <row r="4798" spans="1:17" x14ac:dyDescent="0.25">
      <c r="A4798">
        <v>15765457</v>
      </c>
      <c r="B4798">
        <v>719</v>
      </c>
      <c r="C4798" t="s">
        <v>16</v>
      </c>
      <c r="D4798" t="s">
        <v>74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 t="s">
        <v>20</v>
      </c>
      <c r="N4798" t="s">
        <v>71</v>
      </c>
      <c r="O4798" t="s">
        <v>73</v>
      </c>
      <c r="P4798" t="s">
        <v>64</v>
      </c>
      <c r="Q4798" t="s">
        <v>67</v>
      </c>
    </row>
    <row r="4799" spans="1:17" x14ac:dyDescent="0.25">
      <c r="A4799">
        <v>15666173</v>
      </c>
      <c r="B4799">
        <v>793</v>
      </c>
      <c r="C4799" t="s">
        <v>15</v>
      </c>
      <c r="D4799" t="s">
        <v>61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 t="s">
        <v>20</v>
      </c>
      <c r="N4799" t="s">
        <v>77</v>
      </c>
      <c r="O4799" t="s">
        <v>66</v>
      </c>
      <c r="P4799" t="s">
        <v>64</v>
      </c>
      <c r="Q4799" t="s">
        <v>67</v>
      </c>
    </row>
    <row r="4800" spans="1:17" x14ac:dyDescent="0.25">
      <c r="A4800">
        <v>15627377</v>
      </c>
      <c r="B4800">
        <v>593</v>
      </c>
      <c r="C4800" t="s">
        <v>14</v>
      </c>
      <c r="D4800" t="s">
        <v>74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  <c r="M4800" t="s">
        <v>21</v>
      </c>
      <c r="N4800" t="s">
        <v>62</v>
      </c>
      <c r="O4800" t="s">
        <v>63</v>
      </c>
      <c r="P4800" t="s">
        <v>70</v>
      </c>
      <c r="Q4800" t="s">
        <v>67</v>
      </c>
    </row>
    <row r="4801" spans="1:17" x14ac:dyDescent="0.25">
      <c r="A4801">
        <v>15656683</v>
      </c>
      <c r="B4801">
        <v>551</v>
      </c>
      <c r="C4801" t="s">
        <v>14</v>
      </c>
      <c r="D4801" t="s">
        <v>74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 t="s">
        <v>22</v>
      </c>
      <c r="N4801" t="s">
        <v>68</v>
      </c>
      <c r="O4801" t="s">
        <v>63</v>
      </c>
      <c r="P4801" t="s">
        <v>64</v>
      </c>
      <c r="Q4801" t="s">
        <v>65</v>
      </c>
    </row>
    <row r="4802" spans="1:17" x14ac:dyDescent="0.25">
      <c r="A4802">
        <v>15679810</v>
      </c>
      <c r="B4802">
        <v>690</v>
      </c>
      <c r="C4802" t="s">
        <v>14</v>
      </c>
      <c r="D4802" t="s">
        <v>74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 t="s">
        <v>20</v>
      </c>
      <c r="N4802" t="s">
        <v>71</v>
      </c>
      <c r="O4802" t="s">
        <v>63</v>
      </c>
      <c r="P4802" t="s">
        <v>70</v>
      </c>
      <c r="Q4802" t="s">
        <v>67</v>
      </c>
    </row>
    <row r="4803" spans="1:17" x14ac:dyDescent="0.25">
      <c r="A4803">
        <v>15606310</v>
      </c>
      <c r="B4803">
        <v>823</v>
      </c>
      <c r="C4803" t="s">
        <v>14</v>
      </c>
      <c r="D4803" t="s">
        <v>74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 t="s">
        <v>23</v>
      </c>
      <c r="N4803" t="s">
        <v>72</v>
      </c>
      <c r="O4803" t="s">
        <v>73</v>
      </c>
      <c r="P4803" t="s">
        <v>75</v>
      </c>
      <c r="Q4803" t="s">
        <v>67</v>
      </c>
    </row>
    <row r="4804" spans="1:17" x14ac:dyDescent="0.25">
      <c r="A4804">
        <v>15756871</v>
      </c>
      <c r="B4804">
        <v>512</v>
      </c>
      <c r="C4804" t="s">
        <v>16</v>
      </c>
      <c r="D4804" t="s">
        <v>74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 t="s">
        <v>20</v>
      </c>
      <c r="N4804" t="s">
        <v>68</v>
      </c>
      <c r="O4804" t="s">
        <v>63</v>
      </c>
      <c r="P4804" t="s">
        <v>75</v>
      </c>
      <c r="Q4804" t="s">
        <v>67</v>
      </c>
    </row>
    <row r="4805" spans="1:17" x14ac:dyDescent="0.25">
      <c r="A4805">
        <v>15610002</v>
      </c>
      <c r="B4805">
        <v>802</v>
      </c>
      <c r="C4805" t="s">
        <v>16</v>
      </c>
      <c r="D4805" t="s">
        <v>74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  <c r="M4805" t="s">
        <v>21</v>
      </c>
      <c r="N4805" t="s">
        <v>72</v>
      </c>
      <c r="O4805" t="s">
        <v>63</v>
      </c>
      <c r="P4805" t="s">
        <v>75</v>
      </c>
      <c r="Q4805" t="s">
        <v>67</v>
      </c>
    </row>
    <row r="4806" spans="1:17" x14ac:dyDescent="0.25">
      <c r="A4806">
        <v>15567802</v>
      </c>
      <c r="B4806">
        <v>450</v>
      </c>
      <c r="C4806" t="s">
        <v>16</v>
      </c>
      <c r="D4806" t="s">
        <v>61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 t="s">
        <v>20</v>
      </c>
      <c r="N4806" t="s">
        <v>68</v>
      </c>
      <c r="O4806" t="s">
        <v>63</v>
      </c>
      <c r="P4806" t="s">
        <v>64</v>
      </c>
      <c r="Q4806" t="s">
        <v>67</v>
      </c>
    </row>
    <row r="4807" spans="1:17" x14ac:dyDescent="0.25">
      <c r="A4807">
        <v>15745452</v>
      </c>
      <c r="B4807">
        <v>651</v>
      </c>
      <c r="C4807" t="s">
        <v>15</v>
      </c>
      <c r="D4807" t="s">
        <v>74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 t="s">
        <v>21</v>
      </c>
      <c r="N4807" t="s">
        <v>62</v>
      </c>
      <c r="O4807" t="s">
        <v>66</v>
      </c>
      <c r="P4807" t="s">
        <v>64</v>
      </c>
      <c r="Q4807" t="s">
        <v>67</v>
      </c>
    </row>
    <row r="4808" spans="1:17" x14ac:dyDescent="0.25">
      <c r="A4808">
        <v>15617252</v>
      </c>
      <c r="B4808">
        <v>697</v>
      </c>
      <c r="C4808" t="s">
        <v>14</v>
      </c>
      <c r="D4808" t="s">
        <v>61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 t="s">
        <v>20</v>
      </c>
      <c r="N4808" t="s">
        <v>71</v>
      </c>
      <c r="O4808" t="s">
        <v>66</v>
      </c>
      <c r="P4808" t="s">
        <v>64</v>
      </c>
      <c r="Q4808" t="s">
        <v>67</v>
      </c>
    </row>
    <row r="4809" spans="1:17" x14ac:dyDescent="0.25">
      <c r="A4809">
        <v>15753248</v>
      </c>
      <c r="B4809">
        <v>611</v>
      </c>
      <c r="C4809" t="s">
        <v>14</v>
      </c>
      <c r="D4809" t="s">
        <v>74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 t="s">
        <v>19</v>
      </c>
      <c r="N4809" t="s">
        <v>62</v>
      </c>
      <c r="O4809" t="s">
        <v>63</v>
      </c>
      <c r="P4809" t="s">
        <v>64</v>
      </c>
      <c r="Q4809" t="s">
        <v>67</v>
      </c>
    </row>
    <row r="4810" spans="1:17" x14ac:dyDescent="0.25">
      <c r="A4810">
        <v>15610755</v>
      </c>
      <c r="B4810">
        <v>643</v>
      </c>
      <c r="C4810" t="s">
        <v>14</v>
      </c>
      <c r="D4810" t="s">
        <v>61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 t="s">
        <v>20</v>
      </c>
      <c r="N4810" t="s">
        <v>62</v>
      </c>
      <c r="O4810" t="s">
        <v>73</v>
      </c>
      <c r="P4810" t="s">
        <v>64</v>
      </c>
      <c r="Q4810" t="s">
        <v>67</v>
      </c>
    </row>
    <row r="4811" spans="1:17" x14ac:dyDescent="0.25">
      <c r="A4811">
        <v>15662238</v>
      </c>
      <c r="B4811">
        <v>822</v>
      </c>
      <c r="C4811" t="s">
        <v>14</v>
      </c>
      <c r="D4811" t="s">
        <v>74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 t="s">
        <v>20</v>
      </c>
      <c r="N4811" t="s">
        <v>72</v>
      </c>
      <c r="O4811" t="s">
        <v>73</v>
      </c>
      <c r="P4811" t="s">
        <v>75</v>
      </c>
      <c r="Q4811" t="s">
        <v>67</v>
      </c>
    </row>
    <row r="4812" spans="1:17" x14ac:dyDescent="0.25">
      <c r="A4812">
        <v>15799186</v>
      </c>
      <c r="B4812">
        <v>632</v>
      </c>
      <c r="C4812" t="s">
        <v>14</v>
      </c>
      <c r="D4812" t="s">
        <v>74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 t="s">
        <v>20</v>
      </c>
      <c r="N4812" t="s">
        <v>62</v>
      </c>
      <c r="O4812" t="s">
        <v>63</v>
      </c>
      <c r="P4812" t="s">
        <v>75</v>
      </c>
      <c r="Q4812" t="s">
        <v>67</v>
      </c>
    </row>
    <row r="4813" spans="1:17" x14ac:dyDescent="0.25">
      <c r="A4813">
        <v>15686941</v>
      </c>
      <c r="B4813">
        <v>575</v>
      </c>
      <c r="C4813" t="s">
        <v>16</v>
      </c>
      <c r="D4813" t="s">
        <v>61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 t="s">
        <v>19</v>
      </c>
      <c r="N4813" t="s">
        <v>68</v>
      </c>
      <c r="O4813" t="s">
        <v>63</v>
      </c>
      <c r="P4813" t="s">
        <v>70</v>
      </c>
      <c r="Q4813" t="s">
        <v>67</v>
      </c>
    </row>
    <row r="4814" spans="1:17" x14ac:dyDescent="0.25">
      <c r="A4814">
        <v>15601172</v>
      </c>
      <c r="B4814">
        <v>672</v>
      </c>
      <c r="C4814" t="s">
        <v>14</v>
      </c>
      <c r="D4814" t="s">
        <v>74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 t="s">
        <v>20</v>
      </c>
      <c r="N4814" t="s">
        <v>71</v>
      </c>
      <c r="O4814" t="s">
        <v>66</v>
      </c>
      <c r="P4814" t="s">
        <v>70</v>
      </c>
      <c r="Q4814" t="s">
        <v>67</v>
      </c>
    </row>
    <row r="4815" spans="1:17" x14ac:dyDescent="0.25">
      <c r="A4815">
        <v>15723858</v>
      </c>
      <c r="B4815">
        <v>517</v>
      </c>
      <c r="C4815" t="s">
        <v>16</v>
      </c>
      <c r="D4815" t="s">
        <v>74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 t="s">
        <v>20</v>
      </c>
      <c r="N4815" t="s">
        <v>68</v>
      </c>
      <c r="O4815" t="s">
        <v>63</v>
      </c>
      <c r="P4815" t="s">
        <v>75</v>
      </c>
      <c r="Q4815" t="s">
        <v>67</v>
      </c>
    </row>
    <row r="4816" spans="1:17" x14ac:dyDescent="0.25">
      <c r="A4816">
        <v>15615896</v>
      </c>
      <c r="B4816">
        <v>621</v>
      </c>
      <c r="C4816" t="s">
        <v>16</v>
      </c>
      <c r="D4816" t="s">
        <v>74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  <c r="M4816" t="s">
        <v>20</v>
      </c>
      <c r="N4816" t="s">
        <v>62</v>
      </c>
      <c r="O4816" t="s">
        <v>63</v>
      </c>
      <c r="P4816" t="s">
        <v>70</v>
      </c>
      <c r="Q4816" t="s">
        <v>67</v>
      </c>
    </row>
    <row r="4817" spans="1:17" x14ac:dyDescent="0.25">
      <c r="A4817">
        <v>15737647</v>
      </c>
      <c r="B4817">
        <v>775</v>
      </c>
      <c r="C4817" t="s">
        <v>15</v>
      </c>
      <c r="D4817" t="s">
        <v>61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  <c r="M4817" t="s">
        <v>23</v>
      </c>
      <c r="N4817" t="s">
        <v>77</v>
      </c>
      <c r="O4817" t="s">
        <v>73</v>
      </c>
      <c r="P4817" t="s">
        <v>70</v>
      </c>
      <c r="Q4817" t="s">
        <v>67</v>
      </c>
    </row>
    <row r="4818" spans="1:17" x14ac:dyDescent="0.25">
      <c r="A4818">
        <v>15582841</v>
      </c>
      <c r="B4818">
        <v>600</v>
      </c>
      <c r="C4818" t="s">
        <v>14</v>
      </c>
      <c r="D4818" t="s">
        <v>74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 t="s">
        <v>19</v>
      </c>
      <c r="N4818" t="s">
        <v>62</v>
      </c>
      <c r="O4818" t="s">
        <v>63</v>
      </c>
      <c r="P4818" t="s">
        <v>70</v>
      </c>
      <c r="Q4818" t="s">
        <v>67</v>
      </c>
    </row>
    <row r="4819" spans="1:17" x14ac:dyDescent="0.25">
      <c r="A4819">
        <v>15760090</v>
      </c>
      <c r="B4819">
        <v>640</v>
      </c>
      <c r="C4819" t="s">
        <v>14</v>
      </c>
      <c r="D4819" t="s">
        <v>74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 t="s">
        <v>19</v>
      </c>
      <c r="N4819" t="s">
        <v>62</v>
      </c>
      <c r="O4819" t="s">
        <v>63</v>
      </c>
      <c r="P4819" t="s">
        <v>70</v>
      </c>
      <c r="Q4819" t="s">
        <v>67</v>
      </c>
    </row>
    <row r="4820" spans="1:17" x14ac:dyDescent="0.25">
      <c r="A4820">
        <v>15588587</v>
      </c>
      <c r="B4820">
        <v>752</v>
      </c>
      <c r="C4820" t="s">
        <v>14</v>
      </c>
      <c r="D4820" t="s">
        <v>61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 t="s">
        <v>20</v>
      </c>
      <c r="N4820" t="s">
        <v>77</v>
      </c>
      <c r="O4820" t="s">
        <v>66</v>
      </c>
      <c r="P4820" t="s">
        <v>64</v>
      </c>
      <c r="Q4820" t="s">
        <v>67</v>
      </c>
    </row>
    <row r="4821" spans="1:17" x14ac:dyDescent="0.25">
      <c r="A4821">
        <v>15683157</v>
      </c>
      <c r="B4821">
        <v>613</v>
      </c>
      <c r="C4821" t="s">
        <v>14</v>
      </c>
      <c r="D4821" t="s">
        <v>74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 t="s">
        <v>19</v>
      </c>
      <c r="N4821" t="s">
        <v>62</v>
      </c>
      <c r="O4821" t="s">
        <v>73</v>
      </c>
      <c r="P4821" t="s">
        <v>75</v>
      </c>
      <c r="Q4821" t="s">
        <v>67</v>
      </c>
    </row>
    <row r="4822" spans="1:17" x14ac:dyDescent="0.25">
      <c r="A4822">
        <v>15694209</v>
      </c>
      <c r="B4822">
        <v>484</v>
      </c>
      <c r="C4822" t="s">
        <v>14</v>
      </c>
      <c r="D4822" t="s">
        <v>61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 t="s">
        <v>20</v>
      </c>
      <c r="N4822" t="s">
        <v>68</v>
      </c>
      <c r="O4822" t="s">
        <v>63</v>
      </c>
      <c r="P4822" t="s">
        <v>75</v>
      </c>
      <c r="Q4822" t="s">
        <v>67</v>
      </c>
    </row>
    <row r="4823" spans="1:17" x14ac:dyDescent="0.25">
      <c r="A4823">
        <v>15655875</v>
      </c>
      <c r="B4823">
        <v>511</v>
      </c>
      <c r="C4823" t="s">
        <v>14</v>
      </c>
      <c r="D4823" t="s">
        <v>61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 t="s">
        <v>20</v>
      </c>
      <c r="N4823" t="s">
        <v>68</v>
      </c>
      <c r="O4823" t="s">
        <v>63</v>
      </c>
      <c r="P4823" t="s">
        <v>75</v>
      </c>
      <c r="Q4823" t="s">
        <v>67</v>
      </c>
    </row>
    <row r="4824" spans="1:17" x14ac:dyDescent="0.25">
      <c r="A4824">
        <v>15805704</v>
      </c>
      <c r="B4824">
        <v>745</v>
      </c>
      <c r="C4824" t="s">
        <v>14</v>
      </c>
      <c r="D4824" t="s">
        <v>61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 t="s">
        <v>20</v>
      </c>
      <c r="N4824" t="s">
        <v>77</v>
      </c>
      <c r="O4824" t="s">
        <v>63</v>
      </c>
      <c r="P4824" t="s">
        <v>64</v>
      </c>
      <c r="Q4824" t="s">
        <v>65</v>
      </c>
    </row>
    <row r="4825" spans="1:17" x14ac:dyDescent="0.25">
      <c r="A4825">
        <v>15744789</v>
      </c>
      <c r="B4825">
        <v>786</v>
      </c>
      <c r="C4825" t="s">
        <v>16</v>
      </c>
      <c r="D4825" t="s">
        <v>61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 t="s">
        <v>20</v>
      </c>
      <c r="N4825" t="s">
        <v>77</v>
      </c>
      <c r="O4825" t="s">
        <v>73</v>
      </c>
      <c r="P4825" t="s">
        <v>70</v>
      </c>
      <c r="Q4825" t="s">
        <v>67</v>
      </c>
    </row>
    <row r="4826" spans="1:17" x14ac:dyDescent="0.25">
      <c r="A4826">
        <v>15799357</v>
      </c>
      <c r="B4826">
        <v>727</v>
      </c>
      <c r="C4826" t="s">
        <v>14</v>
      </c>
      <c r="D4826" t="s">
        <v>74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 t="s">
        <v>20</v>
      </c>
      <c r="N4826" t="s">
        <v>71</v>
      </c>
      <c r="O4826" t="s">
        <v>73</v>
      </c>
      <c r="P4826" t="s">
        <v>75</v>
      </c>
      <c r="Q4826" t="s">
        <v>67</v>
      </c>
    </row>
    <row r="4827" spans="1:17" x14ac:dyDescent="0.25">
      <c r="A4827">
        <v>15726153</v>
      </c>
      <c r="B4827">
        <v>622</v>
      </c>
      <c r="C4827" t="s">
        <v>14</v>
      </c>
      <c r="D4827" t="s">
        <v>74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  <c r="M4827" t="s">
        <v>20</v>
      </c>
      <c r="N4827" t="s">
        <v>62</v>
      </c>
      <c r="O4827" t="s">
        <v>73</v>
      </c>
      <c r="P4827" t="s">
        <v>75</v>
      </c>
      <c r="Q4827" t="s">
        <v>67</v>
      </c>
    </row>
    <row r="4828" spans="1:17" x14ac:dyDescent="0.25">
      <c r="A4828">
        <v>15713346</v>
      </c>
      <c r="B4828">
        <v>794</v>
      </c>
      <c r="C4828" t="s">
        <v>14</v>
      </c>
      <c r="D4828" t="s">
        <v>74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 t="s">
        <v>19</v>
      </c>
      <c r="N4828" t="s">
        <v>77</v>
      </c>
      <c r="O4828" t="s">
        <v>73</v>
      </c>
      <c r="P4828" t="s">
        <v>76</v>
      </c>
      <c r="Q4828" t="s">
        <v>67</v>
      </c>
    </row>
    <row r="4829" spans="1:17" x14ac:dyDescent="0.25">
      <c r="A4829">
        <v>15665053</v>
      </c>
      <c r="B4829">
        <v>636</v>
      </c>
      <c r="C4829" t="s">
        <v>16</v>
      </c>
      <c r="D4829" t="s">
        <v>74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 t="s">
        <v>22</v>
      </c>
      <c r="N4829" t="s">
        <v>62</v>
      </c>
      <c r="O4829" t="s">
        <v>73</v>
      </c>
      <c r="P4829" t="s">
        <v>75</v>
      </c>
      <c r="Q4829" t="s">
        <v>65</v>
      </c>
    </row>
    <row r="4830" spans="1:17" x14ac:dyDescent="0.25">
      <c r="A4830">
        <v>15592379</v>
      </c>
      <c r="B4830">
        <v>741</v>
      </c>
      <c r="C4830" t="s">
        <v>16</v>
      </c>
      <c r="D4830" t="s">
        <v>61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 t="s">
        <v>21</v>
      </c>
      <c r="N4830" t="s">
        <v>77</v>
      </c>
      <c r="O4830" t="s">
        <v>73</v>
      </c>
      <c r="P4830" t="s">
        <v>76</v>
      </c>
      <c r="Q4830" t="s">
        <v>67</v>
      </c>
    </row>
    <row r="4831" spans="1:17" x14ac:dyDescent="0.25">
      <c r="A4831">
        <v>15692599</v>
      </c>
      <c r="B4831">
        <v>687</v>
      </c>
      <c r="C4831" t="s">
        <v>14</v>
      </c>
      <c r="D4831" t="s">
        <v>74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 t="s">
        <v>20</v>
      </c>
      <c r="N4831" t="s">
        <v>71</v>
      </c>
      <c r="O4831" t="s">
        <v>73</v>
      </c>
      <c r="P4831" t="s">
        <v>75</v>
      </c>
      <c r="Q4831" t="s">
        <v>67</v>
      </c>
    </row>
    <row r="4832" spans="1:17" x14ac:dyDescent="0.25">
      <c r="A4832">
        <v>15620758</v>
      </c>
      <c r="B4832">
        <v>660</v>
      </c>
      <c r="C4832" t="s">
        <v>16</v>
      </c>
      <c r="D4832" t="s">
        <v>74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 t="s">
        <v>20</v>
      </c>
      <c r="N4832" t="s">
        <v>62</v>
      </c>
      <c r="O4832" t="s">
        <v>63</v>
      </c>
      <c r="P4832" t="s">
        <v>75</v>
      </c>
      <c r="Q4832" t="s">
        <v>67</v>
      </c>
    </row>
    <row r="4833" spans="1:17" x14ac:dyDescent="0.25">
      <c r="A4833">
        <v>15637428</v>
      </c>
      <c r="B4833">
        <v>660</v>
      </c>
      <c r="C4833" t="s">
        <v>14</v>
      </c>
      <c r="D4833" t="s">
        <v>74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 t="s">
        <v>20</v>
      </c>
      <c r="N4833" t="s">
        <v>62</v>
      </c>
      <c r="O4833" t="s">
        <v>63</v>
      </c>
      <c r="P4833" t="s">
        <v>70</v>
      </c>
      <c r="Q4833" t="s">
        <v>67</v>
      </c>
    </row>
    <row r="4834" spans="1:17" x14ac:dyDescent="0.25">
      <c r="A4834">
        <v>15808389</v>
      </c>
      <c r="B4834">
        <v>617</v>
      </c>
      <c r="C4834" t="s">
        <v>14</v>
      </c>
      <c r="D4834" t="s">
        <v>61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 t="s">
        <v>23</v>
      </c>
      <c r="N4834" t="s">
        <v>62</v>
      </c>
      <c r="O4834" t="s">
        <v>63</v>
      </c>
      <c r="P4834" t="s">
        <v>70</v>
      </c>
      <c r="Q4834" t="s">
        <v>67</v>
      </c>
    </row>
    <row r="4835" spans="1:17" x14ac:dyDescent="0.25">
      <c r="A4835">
        <v>15807003</v>
      </c>
      <c r="B4835">
        <v>762</v>
      </c>
      <c r="C4835" t="s">
        <v>14</v>
      </c>
      <c r="D4835" t="s">
        <v>74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 t="s">
        <v>20</v>
      </c>
      <c r="N4835" t="s">
        <v>77</v>
      </c>
      <c r="O4835" t="s">
        <v>69</v>
      </c>
      <c r="P4835" t="s">
        <v>76</v>
      </c>
      <c r="Q4835" t="s">
        <v>67</v>
      </c>
    </row>
    <row r="4836" spans="1:17" x14ac:dyDescent="0.25">
      <c r="A4836">
        <v>15702912</v>
      </c>
      <c r="B4836">
        <v>752</v>
      </c>
      <c r="C4836" t="s">
        <v>16</v>
      </c>
      <c r="D4836" t="s">
        <v>61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 t="s">
        <v>20</v>
      </c>
      <c r="N4836" t="s">
        <v>77</v>
      </c>
      <c r="O4836" t="s">
        <v>63</v>
      </c>
      <c r="P4836" t="s">
        <v>64</v>
      </c>
      <c r="Q4836" t="s">
        <v>65</v>
      </c>
    </row>
    <row r="4837" spans="1:17" x14ac:dyDescent="0.25">
      <c r="A4837">
        <v>15590623</v>
      </c>
      <c r="B4837">
        <v>561</v>
      </c>
      <c r="C4837" t="s">
        <v>16</v>
      </c>
      <c r="D4837" t="s">
        <v>74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 t="s">
        <v>20</v>
      </c>
      <c r="N4837" t="s">
        <v>68</v>
      </c>
      <c r="O4837" t="s">
        <v>66</v>
      </c>
      <c r="P4837" t="s">
        <v>75</v>
      </c>
      <c r="Q4837" t="s">
        <v>67</v>
      </c>
    </row>
    <row r="4838" spans="1:17" x14ac:dyDescent="0.25">
      <c r="A4838">
        <v>15728078</v>
      </c>
      <c r="B4838">
        <v>609</v>
      </c>
      <c r="C4838" t="s">
        <v>14</v>
      </c>
      <c r="D4838" t="s">
        <v>74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 t="s">
        <v>19</v>
      </c>
      <c r="N4838" t="s">
        <v>62</v>
      </c>
      <c r="O4838" t="s">
        <v>73</v>
      </c>
      <c r="P4838" t="s">
        <v>76</v>
      </c>
      <c r="Q4838" t="s">
        <v>67</v>
      </c>
    </row>
    <row r="4839" spans="1:17" x14ac:dyDescent="0.25">
      <c r="A4839">
        <v>15708256</v>
      </c>
      <c r="B4839">
        <v>803</v>
      </c>
      <c r="C4839" t="s">
        <v>14</v>
      </c>
      <c r="D4839" t="s">
        <v>74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 t="s">
        <v>19</v>
      </c>
      <c r="N4839" t="s">
        <v>72</v>
      </c>
      <c r="O4839" t="s">
        <v>63</v>
      </c>
      <c r="P4839" t="s">
        <v>75</v>
      </c>
      <c r="Q4839" t="s">
        <v>67</v>
      </c>
    </row>
    <row r="4840" spans="1:17" x14ac:dyDescent="0.25">
      <c r="A4840">
        <v>15582335</v>
      </c>
      <c r="B4840">
        <v>556</v>
      </c>
      <c r="C4840" t="s">
        <v>14</v>
      </c>
      <c r="D4840" t="s">
        <v>61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  <c r="M4840" t="s">
        <v>21</v>
      </c>
      <c r="N4840" t="s">
        <v>68</v>
      </c>
      <c r="O4840" t="s">
        <v>73</v>
      </c>
      <c r="P4840" t="s">
        <v>76</v>
      </c>
      <c r="Q4840" t="s">
        <v>67</v>
      </c>
    </row>
    <row r="4841" spans="1:17" x14ac:dyDescent="0.25">
      <c r="A4841">
        <v>15649150</v>
      </c>
      <c r="B4841">
        <v>531</v>
      </c>
      <c r="C4841" t="s">
        <v>14</v>
      </c>
      <c r="D4841" t="s">
        <v>61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  <c r="M4841" t="s">
        <v>22</v>
      </c>
      <c r="N4841" t="s">
        <v>68</v>
      </c>
      <c r="O4841" t="s">
        <v>73</v>
      </c>
      <c r="P4841" t="s">
        <v>75</v>
      </c>
      <c r="Q4841" t="s">
        <v>65</v>
      </c>
    </row>
    <row r="4842" spans="1:17" x14ac:dyDescent="0.25">
      <c r="A4842">
        <v>15691647</v>
      </c>
      <c r="B4842">
        <v>411</v>
      </c>
      <c r="C4842" t="s">
        <v>14</v>
      </c>
      <c r="D4842" t="s">
        <v>61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 t="s">
        <v>20</v>
      </c>
      <c r="N4842" t="s">
        <v>68</v>
      </c>
      <c r="O4842" t="s">
        <v>63</v>
      </c>
      <c r="P4842" t="s">
        <v>64</v>
      </c>
      <c r="Q4842" t="s">
        <v>67</v>
      </c>
    </row>
    <row r="4843" spans="1:17" x14ac:dyDescent="0.25">
      <c r="A4843">
        <v>15668270</v>
      </c>
      <c r="B4843">
        <v>587</v>
      </c>
      <c r="C4843" t="s">
        <v>15</v>
      </c>
      <c r="D4843" t="s">
        <v>61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  <c r="M4843" t="s">
        <v>21</v>
      </c>
      <c r="N4843" t="s">
        <v>62</v>
      </c>
      <c r="O4843" t="s">
        <v>73</v>
      </c>
      <c r="P4843" t="s">
        <v>75</v>
      </c>
      <c r="Q4843" t="s">
        <v>65</v>
      </c>
    </row>
    <row r="4844" spans="1:17" x14ac:dyDescent="0.25">
      <c r="A4844">
        <v>15624820</v>
      </c>
      <c r="B4844">
        <v>683</v>
      </c>
      <c r="C4844" t="s">
        <v>16</v>
      </c>
      <c r="D4844" t="s">
        <v>74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 t="s">
        <v>22</v>
      </c>
      <c r="N4844" t="s">
        <v>71</v>
      </c>
      <c r="O4844" t="s">
        <v>66</v>
      </c>
      <c r="P4844" t="s">
        <v>70</v>
      </c>
      <c r="Q4844" t="s">
        <v>65</v>
      </c>
    </row>
    <row r="4845" spans="1:17" x14ac:dyDescent="0.25">
      <c r="A4845">
        <v>15736254</v>
      </c>
      <c r="B4845">
        <v>654</v>
      </c>
      <c r="C4845" t="s">
        <v>14</v>
      </c>
      <c r="D4845" t="s">
        <v>74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  <c r="M4845" t="s">
        <v>19</v>
      </c>
      <c r="N4845" t="s">
        <v>62</v>
      </c>
      <c r="O4845" t="s">
        <v>66</v>
      </c>
      <c r="P4845" t="s">
        <v>64</v>
      </c>
      <c r="Q4845" t="s">
        <v>67</v>
      </c>
    </row>
    <row r="4846" spans="1:17" x14ac:dyDescent="0.25">
      <c r="A4846">
        <v>15720814</v>
      </c>
      <c r="B4846">
        <v>670</v>
      </c>
      <c r="C4846" t="s">
        <v>15</v>
      </c>
      <c r="D4846" t="s">
        <v>61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 t="s">
        <v>20</v>
      </c>
      <c r="N4846" t="s">
        <v>71</v>
      </c>
      <c r="O4846" t="s">
        <v>66</v>
      </c>
      <c r="P4846" t="s">
        <v>64</v>
      </c>
      <c r="Q4846" t="s">
        <v>67</v>
      </c>
    </row>
    <row r="4847" spans="1:17" x14ac:dyDescent="0.25">
      <c r="A4847">
        <v>15642997</v>
      </c>
      <c r="B4847">
        <v>655</v>
      </c>
      <c r="C4847" t="s">
        <v>14</v>
      </c>
      <c r="D4847" t="s">
        <v>61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 t="s">
        <v>20</v>
      </c>
      <c r="N4847" t="s">
        <v>62</v>
      </c>
      <c r="O4847" t="s">
        <v>73</v>
      </c>
      <c r="P4847" t="s">
        <v>64</v>
      </c>
      <c r="Q4847" t="s">
        <v>67</v>
      </c>
    </row>
    <row r="4848" spans="1:17" x14ac:dyDescent="0.25">
      <c r="A4848">
        <v>15693200</v>
      </c>
      <c r="B4848">
        <v>752</v>
      </c>
      <c r="C4848" t="s">
        <v>14</v>
      </c>
      <c r="D4848" t="s">
        <v>61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 t="s">
        <v>20</v>
      </c>
      <c r="N4848" t="s">
        <v>77</v>
      </c>
      <c r="O4848" t="s">
        <v>63</v>
      </c>
      <c r="P4848" t="s">
        <v>70</v>
      </c>
      <c r="Q4848" t="s">
        <v>67</v>
      </c>
    </row>
    <row r="4849" spans="1:17" x14ac:dyDescent="0.25">
      <c r="A4849">
        <v>15624596</v>
      </c>
      <c r="B4849">
        <v>534</v>
      </c>
      <c r="C4849" t="s">
        <v>14</v>
      </c>
      <c r="D4849" t="s">
        <v>61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 t="s">
        <v>19</v>
      </c>
      <c r="N4849" t="s">
        <v>68</v>
      </c>
      <c r="O4849" t="s">
        <v>73</v>
      </c>
      <c r="P4849" t="s">
        <v>75</v>
      </c>
      <c r="Q4849" t="s">
        <v>67</v>
      </c>
    </row>
    <row r="4850" spans="1:17" x14ac:dyDescent="0.25">
      <c r="A4850">
        <v>15807167</v>
      </c>
      <c r="B4850">
        <v>635</v>
      </c>
      <c r="C4850" t="s">
        <v>14</v>
      </c>
      <c r="D4850" t="s">
        <v>74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 t="s">
        <v>21</v>
      </c>
      <c r="N4850" t="s">
        <v>62</v>
      </c>
      <c r="O4850" t="s">
        <v>73</v>
      </c>
      <c r="P4850" t="s">
        <v>64</v>
      </c>
      <c r="Q4850" t="s">
        <v>67</v>
      </c>
    </row>
    <row r="4851" spans="1:17" x14ac:dyDescent="0.25">
      <c r="A4851">
        <v>15660301</v>
      </c>
      <c r="B4851">
        <v>491</v>
      </c>
      <c r="C4851" t="s">
        <v>15</v>
      </c>
      <c r="D4851" t="s">
        <v>74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  <c r="M4851" t="s">
        <v>23</v>
      </c>
      <c r="N4851" t="s">
        <v>68</v>
      </c>
      <c r="O4851" t="s">
        <v>73</v>
      </c>
      <c r="P4851" t="s">
        <v>70</v>
      </c>
      <c r="Q4851" t="s">
        <v>67</v>
      </c>
    </row>
    <row r="4852" spans="1:17" x14ac:dyDescent="0.25">
      <c r="A4852">
        <v>15593094</v>
      </c>
      <c r="B4852">
        <v>516</v>
      </c>
      <c r="C4852" t="s">
        <v>14</v>
      </c>
      <c r="D4852" t="s">
        <v>74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  <c r="M4852" t="s">
        <v>19</v>
      </c>
      <c r="N4852" t="s">
        <v>68</v>
      </c>
      <c r="O4852" t="s">
        <v>63</v>
      </c>
      <c r="P4852" t="s">
        <v>76</v>
      </c>
      <c r="Q4852" t="s">
        <v>65</v>
      </c>
    </row>
    <row r="4853" spans="1:17" x14ac:dyDescent="0.25">
      <c r="A4853">
        <v>15618239</v>
      </c>
      <c r="B4853">
        <v>530</v>
      </c>
      <c r="C4853" t="s">
        <v>14</v>
      </c>
      <c r="D4853" t="s">
        <v>61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 t="s">
        <v>21</v>
      </c>
      <c r="N4853" t="s">
        <v>68</v>
      </c>
      <c r="O4853" t="s">
        <v>63</v>
      </c>
      <c r="P4853" t="s">
        <v>64</v>
      </c>
      <c r="Q4853" t="s">
        <v>67</v>
      </c>
    </row>
    <row r="4854" spans="1:17" x14ac:dyDescent="0.25">
      <c r="A4854">
        <v>15574137</v>
      </c>
      <c r="B4854">
        <v>687</v>
      </c>
      <c r="C4854" t="s">
        <v>16</v>
      </c>
      <c r="D4854" t="s">
        <v>74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 t="s">
        <v>20</v>
      </c>
      <c r="N4854" t="s">
        <v>71</v>
      </c>
      <c r="O4854" t="s">
        <v>63</v>
      </c>
      <c r="P4854" t="s">
        <v>75</v>
      </c>
      <c r="Q4854" t="s">
        <v>67</v>
      </c>
    </row>
    <row r="4855" spans="1:17" x14ac:dyDescent="0.25">
      <c r="A4855">
        <v>15614740</v>
      </c>
      <c r="B4855">
        <v>684</v>
      </c>
      <c r="C4855" t="s">
        <v>14</v>
      </c>
      <c r="D4855" t="s">
        <v>61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 t="s">
        <v>21</v>
      </c>
      <c r="N4855" t="s">
        <v>71</v>
      </c>
      <c r="O4855" t="s">
        <v>73</v>
      </c>
      <c r="P4855" t="s">
        <v>70</v>
      </c>
      <c r="Q4855" t="s">
        <v>67</v>
      </c>
    </row>
    <row r="4856" spans="1:17" x14ac:dyDescent="0.25">
      <c r="A4856">
        <v>15574071</v>
      </c>
      <c r="B4856">
        <v>706</v>
      </c>
      <c r="C4856" t="s">
        <v>15</v>
      </c>
      <c r="D4856" t="s">
        <v>74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 t="s">
        <v>19</v>
      </c>
      <c r="N4856" t="s">
        <v>71</v>
      </c>
      <c r="O4856" t="s">
        <v>66</v>
      </c>
      <c r="P4856" t="s">
        <v>64</v>
      </c>
      <c r="Q4856" t="s">
        <v>67</v>
      </c>
    </row>
    <row r="4857" spans="1:17" x14ac:dyDescent="0.25">
      <c r="A4857">
        <v>15671148</v>
      </c>
      <c r="B4857">
        <v>490</v>
      </c>
      <c r="C4857" t="s">
        <v>15</v>
      </c>
      <c r="D4857" t="s">
        <v>74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 t="s">
        <v>20</v>
      </c>
      <c r="N4857" t="s">
        <v>68</v>
      </c>
      <c r="O4857" t="s">
        <v>66</v>
      </c>
      <c r="P4857" t="s">
        <v>75</v>
      </c>
      <c r="Q4857" t="s">
        <v>67</v>
      </c>
    </row>
    <row r="4858" spans="1:17" x14ac:dyDescent="0.25">
      <c r="A4858">
        <v>15721921</v>
      </c>
      <c r="B4858">
        <v>796</v>
      </c>
      <c r="C4858" t="s">
        <v>14</v>
      </c>
      <c r="D4858" t="s">
        <v>74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 t="s">
        <v>21</v>
      </c>
      <c r="N4858" t="s">
        <v>77</v>
      </c>
      <c r="O4858" t="s">
        <v>69</v>
      </c>
      <c r="P4858" t="s">
        <v>70</v>
      </c>
      <c r="Q4858" t="s">
        <v>67</v>
      </c>
    </row>
    <row r="4859" spans="1:17" x14ac:dyDescent="0.25">
      <c r="A4859">
        <v>15717995</v>
      </c>
      <c r="B4859">
        <v>849</v>
      </c>
      <c r="C4859" t="s">
        <v>14</v>
      </c>
      <c r="D4859" t="s">
        <v>74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  <c r="M4859" t="s">
        <v>19</v>
      </c>
      <c r="N4859" t="s">
        <v>72</v>
      </c>
      <c r="O4859" t="s">
        <v>63</v>
      </c>
      <c r="P4859" t="s">
        <v>64</v>
      </c>
      <c r="Q4859" t="s">
        <v>67</v>
      </c>
    </row>
    <row r="4860" spans="1:17" x14ac:dyDescent="0.25">
      <c r="A4860">
        <v>15632050</v>
      </c>
      <c r="B4860">
        <v>779</v>
      </c>
      <c r="C4860" t="s">
        <v>14</v>
      </c>
      <c r="D4860" t="s">
        <v>61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 t="s">
        <v>21</v>
      </c>
      <c r="N4860" t="s">
        <v>77</v>
      </c>
      <c r="O4860" t="s">
        <v>66</v>
      </c>
      <c r="P4860" t="s">
        <v>76</v>
      </c>
      <c r="Q4860" t="s">
        <v>67</v>
      </c>
    </row>
    <row r="4861" spans="1:17" x14ac:dyDescent="0.25">
      <c r="A4861">
        <v>15647111</v>
      </c>
      <c r="B4861">
        <v>794</v>
      </c>
      <c r="C4861" t="s">
        <v>16</v>
      </c>
      <c r="D4861" t="s">
        <v>61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 t="s">
        <v>19</v>
      </c>
      <c r="N4861" t="s">
        <v>77</v>
      </c>
      <c r="O4861" t="s">
        <v>73</v>
      </c>
      <c r="P4861" t="s">
        <v>75</v>
      </c>
      <c r="Q4861" t="s">
        <v>67</v>
      </c>
    </row>
    <row r="4862" spans="1:17" x14ac:dyDescent="0.25">
      <c r="A4862">
        <v>15759991</v>
      </c>
      <c r="B4862">
        <v>748</v>
      </c>
      <c r="C4862" t="s">
        <v>16</v>
      </c>
      <c r="D4862" t="s">
        <v>74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 t="s">
        <v>20</v>
      </c>
      <c r="N4862" t="s">
        <v>77</v>
      </c>
      <c r="O4862" t="s">
        <v>73</v>
      </c>
      <c r="P4862" t="s">
        <v>75</v>
      </c>
      <c r="Q4862" t="s">
        <v>67</v>
      </c>
    </row>
    <row r="4863" spans="1:17" x14ac:dyDescent="0.25">
      <c r="A4863">
        <v>15790204</v>
      </c>
      <c r="B4863">
        <v>663</v>
      </c>
      <c r="C4863" t="s">
        <v>16</v>
      </c>
      <c r="D4863" t="s">
        <v>61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 t="s">
        <v>19</v>
      </c>
      <c r="N4863" t="s">
        <v>62</v>
      </c>
      <c r="O4863" t="s">
        <v>63</v>
      </c>
      <c r="P4863" t="s">
        <v>76</v>
      </c>
      <c r="Q4863" t="s">
        <v>65</v>
      </c>
    </row>
    <row r="4864" spans="1:17" x14ac:dyDescent="0.25">
      <c r="A4864">
        <v>15686780</v>
      </c>
      <c r="B4864">
        <v>645</v>
      </c>
      <c r="C4864" t="s">
        <v>16</v>
      </c>
      <c r="D4864" t="s">
        <v>61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  <c r="M4864" t="s">
        <v>22</v>
      </c>
      <c r="N4864" t="s">
        <v>62</v>
      </c>
      <c r="O4864" t="s">
        <v>73</v>
      </c>
      <c r="P4864" t="s">
        <v>64</v>
      </c>
      <c r="Q4864" t="s">
        <v>67</v>
      </c>
    </row>
    <row r="4865" spans="1:17" x14ac:dyDescent="0.25">
      <c r="A4865">
        <v>15640491</v>
      </c>
      <c r="B4865">
        <v>464</v>
      </c>
      <c r="C4865" t="s">
        <v>14</v>
      </c>
      <c r="D4865" t="s">
        <v>61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 t="s">
        <v>20</v>
      </c>
      <c r="N4865" t="s">
        <v>68</v>
      </c>
      <c r="O4865" t="s">
        <v>73</v>
      </c>
      <c r="P4865" t="s">
        <v>76</v>
      </c>
      <c r="Q4865" t="s">
        <v>67</v>
      </c>
    </row>
    <row r="4866" spans="1:17" x14ac:dyDescent="0.25">
      <c r="A4866">
        <v>15783225</v>
      </c>
      <c r="B4866">
        <v>737</v>
      </c>
      <c r="C4866" t="s">
        <v>14</v>
      </c>
      <c r="D4866" t="s">
        <v>74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  <c r="M4866" t="s">
        <v>22</v>
      </c>
      <c r="N4866" t="s">
        <v>71</v>
      </c>
      <c r="O4866" t="s">
        <v>63</v>
      </c>
      <c r="P4866" t="s">
        <v>76</v>
      </c>
      <c r="Q4866" t="s">
        <v>65</v>
      </c>
    </row>
    <row r="4867" spans="1:17" x14ac:dyDescent="0.25">
      <c r="A4867">
        <v>15734438</v>
      </c>
      <c r="B4867">
        <v>590</v>
      </c>
      <c r="C4867" t="s">
        <v>14</v>
      </c>
      <c r="D4867" t="s">
        <v>61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 t="s">
        <v>19</v>
      </c>
      <c r="N4867" t="s">
        <v>62</v>
      </c>
      <c r="O4867" t="s">
        <v>63</v>
      </c>
      <c r="P4867" t="s">
        <v>75</v>
      </c>
      <c r="Q4867" t="s">
        <v>67</v>
      </c>
    </row>
    <row r="4868" spans="1:17" x14ac:dyDescent="0.25">
      <c r="A4868">
        <v>15688760</v>
      </c>
      <c r="B4868">
        <v>522</v>
      </c>
      <c r="C4868" t="s">
        <v>15</v>
      </c>
      <c r="D4868" t="s">
        <v>61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 t="s">
        <v>20</v>
      </c>
      <c r="N4868" t="s">
        <v>68</v>
      </c>
      <c r="O4868" t="s">
        <v>66</v>
      </c>
      <c r="P4868" t="s">
        <v>75</v>
      </c>
      <c r="Q4868" t="s">
        <v>67</v>
      </c>
    </row>
    <row r="4869" spans="1:17" x14ac:dyDescent="0.25">
      <c r="A4869">
        <v>15768124</v>
      </c>
      <c r="B4869">
        <v>648</v>
      </c>
      <c r="C4869" t="s">
        <v>14</v>
      </c>
      <c r="D4869" t="s">
        <v>61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 t="s">
        <v>20</v>
      </c>
      <c r="N4869" t="s">
        <v>62</v>
      </c>
      <c r="O4869" t="s">
        <v>63</v>
      </c>
      <c r="P4869" t="s">
        <v>75</v>
      </c>
      <c r="Q4869" t="s">
        <v>67</v>
      </c>
    </row>
    <row r="4870" spans="1:17" x14ac:dyDescent="0.25">
      <c r="A4870">
        <v>15661330</v>
      </c>
      <c r="B4870">
        <v>754</v>
      </c>
      <c r="C4870" t="s">
        <v>14</v>
      </c>
      <c r="D4870" t="s">
        <v>74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 t="s">
        <v>20</v>
      </c>
      <c r="N4870" t="s">
        <v>77</v>
      </c>
      <c r="O4870" t="s">
        <v>63</v>
      </c>
      <c r="P4870" t="s">
        <v>70</v>
      </c>
      <c r="Q4870" t="s">
        <v>67</v>
      </c>
    </row>
    <row r="4871" spans="1:17" x14ac:dyDescent="0.25">
      <c r="A4871">
        <v>15781272</v>
      </c>
      <c r="B4871">
        <v>669</v>
      </c>
      <c r="C4871" t="s">
        <v>14</v>
      </c>
      <c r="D4871" t="s">
        <v>74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 t="s">
        <v>22</v>
      </c>
      <c r="N4871" t="s">
        <v>62</v>
      </c>
      <c r="O4871" t="s">
        <v>73</v>
      </c>
      <c r="P4871" t="s">
        <v>75</v>
      </c>
      <c r="Q4871" t="s">
        <v>65</v>
      </c>
    </row>
    <row r="4872" spans="1:17" x14ac:dyDescent="0.25">
      <c r="A4872">
        <v>15573888</v>
      </c>
      <c r="B4872">
        <v>648</v>
      </c>
      <c r="C4872" t="s">
        <v>15</v>
      </c>
      <c r="D4872" t="s">
        <v>61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 t="s">
        <v>21</v>
      </c>
      <c r="N4872" t="s">
        <v>62</v>
      </c>
      <c r="O4872" t="s">
        <v>73</v>
      </c>
      <c r="P4872" t="s">
        <v>64</v>
      </c>
      <c r="Q4872" t="s">
        <v>65</v>
      </c>
    </row>
    <row r="4873" spans="1:17" x14ac:dyDescent="0.25">
      <c r="A4873">
        <v>15575858</v>
      </c>
      <c r="B4873">
        <v>763</v>
      </c>
      <c r="C4873" t="s">
        <v>14</v>
      </c>
      <c r="D4873" t="s">
        <v>74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  <c r="M4873" t="s">
        <v>21</v>
      </c>
      <c r="N4873" t="s">
        <v>77</v>
      </c>
      <c r="O4873" t="s">
        <v>63</v>
      </c>
      <c r="P4873" t="s">
        <v>75</v>
      </c>
      <c r="Q4873" t="s">
        <v>67</v>
      </c>
    </row>
    <row r="4874" spans="1:17" x14ac:dyDescent="0.25">
      <c r="A4874">
        <v>15645937</v>
      </c>
      <c r="B4874">
        <v>790</v>
      </c>
      <c r="C4874" t="s">
        <v>16</v>
      </c>
      <c r="D4874" t="s">
        <v>74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 t="s">
        <v>20</v>
      </c>
      <c r="N4874" t="s">
        <v>77</v>
      </c>
      <c r="O4874" t="s">
        <v>63</v>
      </c>
      <c r="P4874" t="s">
        <v>75</v>
      </c>
      <c r="Q4874" t="s">
        <v>67</v>
      </c>
    </row>
    <row r="4875" spans="1:17" x14ac:dyDescent="0.25">
      <c r="A4875">
        <v>15702337</v>
      </c>
      <c r="B4875">
        <v>581</v>
      </c>
      <c r="C4875" t="s">
        <v>14</v>
      </c>
      <c r="D4875" t="s">
        <v>74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 t="s">
        <v>20</v>
      </c>
      <c r="N4875" t="s">
        <v>62</v>
      </c>
      <c r="O4875" t="s">
        <v>63</v>
      </c>
      <c r="P4875" t="s">
        <v>70</v>
      </c>
      <c r="Q4875" t="s">
        <v>67</v>
      </c>
    </row>
    <row r="4876" spans="1:17" x14ac:dyDescent="0.25">
      <c r="A4876">
        <v>15764537</v>
      </c>
      <c r="B4876">
        <v>703</v>
      </c>
      <c r="C4876" t="s">
        <v>14</v>
      </c>
      <c r="D4876" t="s">
        <v>74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 t="s">
        <v>21</v>
      </c>
      <c r="N4876" t="s">
        <v>71</v>
      </c>
      <c r="O4876" t="s">
        <v>63</v>
      </c>
      <c r="P4876" t="s">
        <v>70</v>
      </c>
      <c r="Q4876" t="s">
        <v>67</v>
      </c>
    </row>
    <row r="4877" spans="1:17" x14ac:dyDescent="0.25">
      <c r="A4877">
        <v>15619616</v>
      </c>
      <c r="B4877">
        <v>571</v>
      </c>
      <c r="C4877" t="s">
        <v>14</v>
      </c>
      <c r="D4877" t="s">
        <v>61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 t="s">
        <v>20</v>
      </c>
      <c r="N4877" t="s">
        <v>68</v>
      </c>
      <c r="O4877" t="s">
        <v>73</v>
      </c>
      <c r="P4877" t="s">
        <v>76</v>
      </c>
      <c r="Q4877" t="s">
        <v>67</v>
      </c>
    </row>
    <row r="4878" spans="1:17" x14ac:dyDescent="0.25">
      <c r="A4878">
        <v>15585133</v>
      </c>
      <c r="B4878">
        <v>657</v>
      </c>
      <c r="C4878" t="s">
        <v>16</v>
      </c>
      <c r="D4878" t="s">
        <v>61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 t="s">
        <v>19</v>
      </c>
      <c r="N4878" t="s">
        <v>62</v>
      </c>
      <c r="O4878" t="s">
        <v>63</v>
      </c>
      <c r="P4878" t="s">
        <v>70</v>
      </c>
      <c r="Q4878" t="s">
        <v>67</v>
      </c>
    </row>
    <row r="4879" spans="1:17" x14ac:dyDescent="0.25">
      <c r="A4879">
        <v>15573971</v>
      </c>
      <c r="B4879">
        <v>737</v>
      </c>
      <c r="C4879" t="s">
        <v>14</v>
      </c>
      <c r="D4879" t="s">
        <v>74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 t="s">
        <v>21</v>
      </c>
      <c r="N4879" t="s">
        <v>71</v>
      </c>
      <c r="O4879" t="s">
        <v>63</v>
      </c>
      <c r="P4879" t="s">
        <v>70</v>
      </c>
      <c r="Q4879" t="s">
        <v>67</v>
      </c>
    </row>
    <row r="4880" spans="1:17" x14ac:dyDescent="0.25">
      <c r="A4880">
        <v>15579433</v>
      </c>
      <c r="B4880">
        <v>793</v>
      </c>
      <c r="C4880" t="s">
        <v>16</v>
      </c>
      <c r="D4880" t="s">
        <v>74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 t="s">
        <v>19</v>
      </c>
      <c r="N4880" t="s">
        <v>77</v>
      </c>
      <c r="O4880" t="s">
        <v>66</v>
      </c>
      <c r="P4880" t="s">
        <v>70</v>
      </c>
      <c r="Q4880" t="s">
        <v>67</v>
      </c>
    </row>
    <row r="4881" spans="1:17" x14ac:dyDescent="0.25">
      <c r="A4881">
        <v>15777045</v>
      </c>
      <c r="B4881">
        <v>783</v>
      </c>
      <c r="C4881" t="s">
        <v>16</v>
      </c>
      <c r="D4881" t="s">
        <v>61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 t="s">
        <v>21</v>
      </c>
      <c r="N4881" t="s">
        <v>77</v>
      </c>
      <c r="O4881" t="s">
        <v>66</v>
      </c>
      <c r="P4881" t="s">
        <v>75</v>
      </c>
      <c r="Q4881" t="s">
        <v>65</v>
      </c>
    </row>
    <row r="4882" spans="1:17" x14ac:dyDescent="0.25">
      <c r="A4882">
        <v>15611580</v>
      </c>
      <c r="B4882">
        <v>751</v>
      </c>
      <c r="C4882" t="s">
        <v>16</v>
      </c>
      <c r="D4882" t="s">
        <v>74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 t="s">
        <v>20</v>
      </c>
      <c r="N4882" t="s">
        <v>77</v>
      </c>
      <c r="O4882" t="s">
        <v>66</v>
      </c>
      <c r="P4882" t="s">
        <v>75</v>
      </c>
      <c r="Q4882" t="s">
        <v>67</v>
      </c>
    </row>
    <row r="4883" spans="1:17" x14ac:dyDescent="0.25">
      <c r="A4883">
        <v>15614778</v>
      </c>
      <c r="B4883">
        <v>579</v>
      </c>
      <c r="C4883" t="s">
        <v>14</v>
      </c>
      <c r="D4883" t="s">
        <v>74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 t="s">
        <v>20</v>
      </c>
      <c r="N4883" t="s">
        <v>68</v>
      </c>
      <c r="O4883" t="s">
        <v>63</v>
      </c>
      <c r="P4883" t="s">
        <v>70</v>
      </c>
      <c r="Q4883" t="s">
        <v>67</v>
      </c>
    </row>
    <row r="4884" spans="1:17" x14ac:dyDescent="0.25">
      <c r="A4884">
        <v>15771750</v>
      </c>
      <c r="B4884">
        <v>655</v>
      </c>
      <c r="C4884" t="s">
        <v>15</v>
      </c>
      <c r="D4884" t="s">
        <v>61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 t="s">
        <v>20</v>
      </c>
      <c r="N4884" t="s">
        <v>62</v>
      </c>
      <c r="O4884" t="s">
        <v>73</v>
      </c>
      <c r="P4884" t="s">
        <v>76</v>
      </c>
      <c r="Q4884" t="s">
        <v>67</v>
      </c>
    </row>
    <row r="4885" spans="1:17" x14ac:dyDescent="0.25">
      <c r="A4885">
        <v>15593280</v>
      </c>
      <c r="B4885">
        <v>614</v>
      </c>
      <c r="C4885" t="s">
        <v>15</v>
      </c>
      <c r="D4885" t="s">
        <v>74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 t="s">
        <v>21</v>
      </c>
      <c r="N4885" t="s">
        <v>62</v>
      </c>
      <c r="O4885" t="s">
        <v>73</v>
      </c>
      <c r="P4885" t="s">
        <v>70</v>
      </c>
      <c r="Q4885" t="s">
        <v>67</v>
      </c>
    </row>
    <row r="4886" spans="1:17" x14ac:dyDescent="0.25">
      <c r="A4886">
        <v>15569274</v>
      </c>
      <c r="B4886">
        <v>678</v>
      </c>
      <c r="C4886" t="s">
        <v>15</v>
      </c>
      <c r="D4886" t="s">
        <v>74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 t="s">
        <v>21</v>
      </c>
      <c r="N4886" t="s">
        <v>71</v>
      </c>
      <c r="O4886" t="s">
        <v>73</v>
      </c>
      <c r="P4886" t="s">
        <v>64</v>
      </c>
      <c r="Q4886" t="s">
        <v>65</v>
      </c>
    </row>
    <row r="4887" spans="1:17" x14ac:dyDescent="0.25">
      <c r="A4887">
        <v>15654408</v>
      </c>
      <c r="B4887">
        <v>562</v>
      </c>
      <c r="C4887" t="s">
        <v>16</v>
      </c>
      <c r="D4887" t="s">
        <v>74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 t="s">
        <v>21</v>
      </c>
      <c r="N4887" t="s">
        <v>68</v>
      </c>
      <c r="O4887" t="s">
        <v>69</v>
      </c>
      <c r="P4887" t="s">
        <v>75</v>
      </c>
      <c r="Q4887" t="s">
        <v>67</v>
      </c>
    </row>
    <row r="4888" spans="1:17" x14ac:dyDescent="0.25">
      <c r="A4888">
        <v>15657468</v>
      </c>
      <c r="B4888">
        <v>711</v>
      </c>
      <c r="C4888" t="s">
        <v>15</v>
      </c>
      <c r="D4888" t="s">
        <v>61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 t="s">
        <v>22</v>
      </c>
      <c r="N4888" t="s">
        <v>71</v>
      </c>
      <c r="O4888" t="s">
        <v>73</v>
      </c>
      <c r="P4888" t="s">
        <v>75</v>
      </c>
      <c r="Q4888" t="s">
        <v>67</v>
      </c>
    </row>
    <row r="4889" spans="1:17" x14ac:dyDescent="0.25">
      <c r="A4889">
        <v>15614213</v>
      </c>
      <c r="B4889">
        <v>620</v>
      </c>
      <c r="C4889" t="s">
        <v>14</v>
      </c>
      <c r="D4889" t="s">
        <v>74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 t="s">
        <v>20</v>
      </c>
      <c r="N4889" t="s">
        <v>62</v>
      </c>
      <c r="O4889" t="s">
        <v>73</v>
      </c>
      <c r="P4889" t="s">
        <v>64</v>
      </c>
      <c r="Q4889" t="s">
        <v>67</v>
      </c>
    </row>
    <row r="4890" spans="1:17" x14ac:dyDescent="0.25">
      <c r="A4890">
        <v>15589869</v>
      </c>
      <c r="B4890">
        <v>437</v>
      </c>
      <c r="C4890" t="s">
        <v>14</v>
      </c>
      <c r="D4890" t="s">
        <v>74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  <c r="M4890" t="s">
        <v>21</v>
      </c>
      <c r="N4890" t="s">
        <v>68</v>
      </c>
      <c r="O4890" t="s">
        <v>73</v>
      </c>
      <c r="P4890" t="s">
        <v>76</v>
      </c>
      <c r="Q4890" t="s">
        <v>67</v>
      </c>
    </row>
    <row r="4891" spans="1:17" x14ac:dyDescent="0.25">
      <c r="A4891">
        <v>15693205</v>
      </c>
      <c r="B4891">
        <v>691</v>
      </c>
      <c r="C4891" t="s">
        <v>15</v>
      </c>
      <c r="D4891" t="s">
        <v>61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 t="s">
        <v>21</v>
      </c>
      <c r="N4891" t="s">
        <v>71</v>
      </c>
      <c r="O4891" t="s">
        <v>73</v>
      </c>
      <c r="P4891" t="s">
        <v>70</v>
      </c>
      <c r="Q4891" t="s">
        <v>65</v>
      </c>
    </row>
    <row r="4892" spans="1:17" x14ac:dyDescent="0.25">
      <c r="A4892">
        <v>15797113</v>
      </c>
      <c r="B4892">
        <v>552</v>
      </c>
      <c r="C4892" t="s">
        <v>16</v>
      </c>
      <c r="D4892" t="s">
        <v>61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 t="s">
        <v>20</v>
      </c>
      <c r="N4892" t="s">
        <v>68</v>
      </c>
      <c r="O4892" t="s">
        <v>63</v>
      </c>
      <c r="P4892" t="s">
        <v>75</v>
      </c>
      <c r="Q4892" t="s">
        <v>67</v>
      </c>
    </row>
    <row r="4893" spans="1:17" x14ac:dyDescent="0.25">
      <c r="A4893">
        <v>15676958</v>
      </c>
      <c r="B4893">
        <v>765</v>
      </c>
      <c r="C4893" t="s">
        <v>15</v>
      </c>
      <c r="D4893" t="s">
        <v>74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 t="s">
        <v>20</v>
      </c>
      <c r="N4893" t="s">
        <v>77</v>
      </c>
      <c r="O4893" t="s">
        <v>66</v>
      </c>
      <c r="P4893" t="s">
        <v>75</v>
      </c>
      <c r="Q4893" t="s">
        <v>67</v>
      </c>
    </row>
    <row r="4894" spans="1:17" x14ac:dyDescent="0.25">
      <c r="A4894">
        <v>15739592</v>
      </c>
      <c r="B4894">
        <v>707</v>
      </c>
      <c r="C4894" t="s">
        <v>15</v>
      </c>
      <c r="D4894" t="s">
        <v>61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 t="s">
        <v>22</v>
      </c>
      <c r="N4894" t="s">
        <v>71</v>
      </c>
      <c r="O4894" t="s">
        <v>66</v>
      </c>
      <c r="P4894" t="s">
        <v>76</v>
      </c>
      <c r="Q4894" t="s">
        <v>65</v>
      </c>
    </row>
    <row r="4895" spans="1:17" x14ac:dyDescent="0.25">
      <c r="A4895">
        <v>15656263</v>
      </c>
      <c r="B4895">
        <v>764</v>
      </c>
      <c r="C4895" t="s">
        <v>16</v>
      </c>
      <c r="D4895" t="s">
        <v>74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 t="s">
        <v>19</v>
      </c>
      <c r="N4895" t="s">
        <v>77</v>
      </c>
      <c r="O4895" t="s">
        <v>63</v>
      </c>
      <c r="P4895" t="s">
        <v>75</v>
      </c>
      <c r="Q4895" t="s">
        <v>67</v>
      </c>
    </row>
    <row r="4896" spans="1:17" x14ac:dyDescent="0.25">
      <c r="A4896">
        <v>15636872</v>
      </c>
      <c r="B4896">
        <v>585</v>
      </c>
      <c r="C4896" t="s">
        <v>14</v>
      </c>
      <c r="D4896" t="s">
        <v>61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 t="s">
        <v>20</v>
      </c>
      <c r="N4896" t="s">
        <v>62</v>
      </c>
      <c r="O4896" t="s">
        <v>73</v>
      </c>
      <c r="P4896" t="s">
        <v>70</v>
      </c>
      <c r="Q4896" t="s">
        <v>67</v>
      </c>
    </row>
    <row r="4897" spans="1:17" x14ac:dyDescent="0.25">
      <c r="A4897">
        <v>15589435</v>
      </c>
      <c r="B4897">
        <v>784</v>
      </c>
      <c r="C4897" t="s">
        <v>14</v>
      </c>
      <c r="D4897" t="s">
        <v>74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 t="s">
        <v>20</v>
      </c>
      <c r="N4897" t="s">
        <v>77</v>
      </c>
      <c r="O4897" t="s">
        <v>63</v>
      </c>
      <c r="P4897" t="s">
        <v>70</v>
      </c>
      <c r="Q4897" t="s">
        <v>67</v>
      </c>
    </row>
    <row r="4898" spans="1:17" x14ac:dyDescent="0.25">
      <c r="A4898">
        <v>15640464</v>
      </c>
      <c r="B4898">
        <v>605</v>
      </c>
      <c r="C4898" t="s">
        <v>14</v>
      </c>
      <c r="D4898" t="s">
        <v>74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 t="s">
        <v>21</v>
      </c>
      <c r="N4898" t="s">
        <v>62</v>
      </c>
      <c r="O4898" t="s">
        <v>66</v>
      </c>
      <c r="P4898" t="s">
        <v>75</v>
      </c>
      <c r="Q4898" t="s">
        <v>67</v>
      </c>
    </row>
    <row r="4899" spans="1:17" x14ac:dyDescent="0.25">
      <c r="A4899">
        <v>15723851</v>
      </c>
      <c r="B4899">
        <v>699</v>
      </c>
      <c r="C4899" t="s">
        <v>16</v>
      </c>
      <c r="D4899" t="s">
        <v>74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  <c r="M4899" t="s">
        <v>21</v>
      </c>
      <c r="N4899" t="s">
        <v>71</v>
      </c>
      <c r="O4899" t="s">
        <v>63</v>
      </c>
      <c r="P4899" t="s">
        <v>64</v>
      </c>
      <c r="Q4899" t="s">
        <v>67</v>
      </c>
    </row>
    <row r="4900" spans="1:17" x14ac:dyDescent="0.25">
      <c r="A4900">
        <v>15722122</v>
      </c>
      <c r="B4900">
        <v>544</v>
      </c>
      <c r="C4900" t="s">
        <v>14</v>
      </c>
      <c r="D4900" t="s">
        <v>61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  <c r="M4900" t="s">
        <v>21</v>
      </c>
      <c r="N4900" t="s">
        <v>68</v>
      </c>
      <c r="O4900" t="s">
        <v>63</v>
      </c>
      <c r="P4900" t="s">
        <v>70</v>
      </c>
      <c r="Q4900" t="s">
        <v>67</v>
      </c>
    </row>
    <row r="4901" spans="1:17" x14ac:dyDescent="0.25">
      <c r="A4901">
        <v>15696852</v>
      </c>
      <c r="B4901">
        <v>803</v>
      </c>
      <c r="C4901" t="s">
        <v>14</v>
      </c>
      <c r="D4901" t="s">
        <v>61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 t="s">
        <v>20</v>
      </c>
      <c r="N4901" t="s">
        <v>72</v>
      </c>
      <c r="O4901" t="s">
        <v>69</v>
      </c>
      <c r="P4901" t="s">
        <v>76</v>
      </c>
      <c r="Q4901" t="s">
        <v>65</v>
      </c>
    </row>
    <row r="4902" spans="1:17" x14ac:dyDescent="0.25">
      <c r="A4902">
        <v>15634936</v>
      </c>
      <c r="B4902">
        <v>735</v>
      </c>
      <c r="C4902" t="s">
        <v>14</v>
      </c>
      <c r="D4902" t="s">
        <v>74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  <c r="M4902" t="s">
        <v>21</v>
      </c>
      <c r="N4902" t="s">
        <v>71</v>
      </c>
      <c r="O4902" t="s">
        <v>69</v>
      </c>
      <c r="P4902" t="s">
        <v>70</v>
      </c>
      <c r="Q4902" t="s">
        <v>67</v>
      </c>
    </row>
    <row r="4903" spans="1:17" x14ac:dyDescent="0.25">
      <c r="A4903">
        <v>15575935</v>
      </c>
      <c r="B4903">
        <v>673</v>
      </c>
      <c r="C4903" t="s">
        <v>14</v>
      </c>
      <c r="D4903" t="s">
        <v>74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 t="s">
        <v>22</v>
      </c>
      <c r="N4903" t="s">
        <v>71</v>
      </c>
      <c r="O4903" t="s">
        <v>69</v>
      </c>
      <c r="P4903" t="s">
        <v>64</v>
      </c>
      <c r="Q4903" t="s">
        <v>65</v>
      </c>
    </row>
    <row r="4904" spans="1:17" x14ac:dyDescent="0.25">
      <c r="A4904">
        <v>15634491</v>
      </c>
      <c r="B4904">
        <v>652</v>
      </c>
      <c r="C4904" t="s">
        <v>14</v>
      </c>
      <c r="D4904" t="s">
        <v>74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 t="s">
        <v>20</v>
      </c>
      <c r="N4904" t="s">
        <v>62</v>
      </c>
      <c r="O4904" t="s">
        <v>69</v>
      </c>
      <c r="P4904" t="s">
        <v>64</v>
      </c>
      <c r="Q4904" t="s">
        <v>67</v>
      </c>
    </row>
    <row r="4905" spans="1:17" x14ac:dyDescent="0.25">
      <c r="A4905">
        <v>15628530</v>
      </c>
      <c r="B4905">
        <v>694</v>
      </c>
      <c r="C4905" t="s">
        <v>14</v>
      </c>
      <c r="D4905" t="s">
        <v>74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 t="s">
        <v>21</v>
      </c>
      <c r="N4905" t="s">
        <v>71</v>
      </c>
      <c r="O4905" t="s">
        <v>69</v>
      </c>
      <c r="P4905" t="s">
        <v>75</v>
      </c>
      <c r="Q4905" t="s">
        <v>67</v>
      </c>
    </row>
    <row r="4906" spans="1:17" x14ac:dyDescent="0.25">
      <c r="A4906">
        <v>15678720</v>
      </c>
      <c r="B4906">
        <v>741</v>
      </c>
      <c r="C4906" t="s">
        <v>14</v>
      </c>
      <c r="D4906" t="s">
        <v>61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 t="s">
        <v>21</v>
      </c>
      <c r="N4906" t="s">
        <v>77</v>
      </c>
      <c r="O4906" t="s">
        <v>63</v>
      </c>
      <c r="P4906" t="s">
        <v>70</v>
      </c>
      <c r="Q4906" t="s">
        <v>67</v>
      </c>
    </row>
    <row r="4907" spans="1:17" x14ac:dyDescent="0.25">
      <c r="A4907">
        <v>15627999</v>
      </c>
      <c r="B4907">
        <v>590</v>
      </c>
      <c r="C4907" t="s">
        <v>16</v>
      </c>
      <c r="D4907" t="s">
        <v>74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  <c r="M4907" t="s">
        <v>20</v>
      </c>
      <c r="N4907" t="s">
        <v>62</v>
      </c>
      <c r="O4907" t="s">
        <v>63</v>
      </c>
      <c r="P4907" t="s">
        <v>75</v>
      </c>
      <c r="Q4907" t="s">
        <v>67</v>
      </c>
    </row>
    <row r="4908" spans="1:17" x14ac:dyDescent="0.25">
      <c r="A4908">
        <v>15571244</v>
      </c>
      <c r="B4908">
        <v>809</v>
      </c>
      <c r="C4908" t="s">
        <v>16</v>
      </c>
      <c r="D4908" t="s">
        <v>61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 t="s">
        <v>20</v>
      </c>
      <c r="N4908" t="s">
        <v>72</v>
      </c>
      <c r="O4908" t="s">
        <v>63</v>
      </c>
      <c r="P4908" t="s">
        <v>75</v>
      </c>
      <c r="Q4908" t="s">
        <v>67</v>
      </c>
    </row>
    <row r="4909" spans="1:17" x14ac:dyDescent="0.25">
      <c r="A4909">
        <v>15739931</v>
      </c>
      <c r="B4909">
        <v>523</v>
      </c>
      <c r="C4909" t="s">
        <v>14</v>
      </c>
      <c r="D4909" t="s">
        <v>74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 t="s">
        <v>20</v>
      </c>
      <c r="N4909" t="s">
        <v>68</v>
      </c>
      <c r="O4909" t="s">
        <v>69</v>
      </c>
      <c r="P4909" t="s">
        <v>64</v>
      </c>
      <c r="Q4909" t="s">
        <v>67</v>
      </c>
    </row>
    <row r="4910" spans="1:17" x14ac:dyDescent="0.25">
      <c r="A4910">
        <v>15806256</v>
      </c>
      <c r="B4910">
        <v>540</v>
      </c>
      <c r="C4910" t="s">
        <v>14</v>
      </c>
      <c r="D4910" t="s">
        <v>74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  <c r="M4910" t="s">
        <v>21</v>
      </c>
      <c r="N4910" t="s">
        <v>68</v>
      </c>
      <c r="O4910" t="s">
        <v>73</v>
      </c>
      <c r="P4910" t="s">
        <v>64</v>
      </c>
      <c r="Q4910" t="s">
        <v>65</v>
      </c>
    </row>
    <row r="4911" spans="1:17" x14ac:dyDescent="0.25">
      <c r="A4911">
        <v>15787258</v>
      </c>
      <c r="B4911">
        <v>596</v>
      </c>
      <c r="C4911" t="s">
        <v>16</v>
      </c>
      <c r="D4911" t="s">
        <v>61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 t="s">
        <v>19</v>
      </c>
      <c r="N4911" t="s">
        <v>62</v>
      </c>
      <c r="O4911" t="s">
        <v>63</v>
      </c>
      <c r="P4911" t="s">
        <v>70</v>
      </c>
      <c r="Q4911" t="s">
        <v>67</v>
      </c>
    </row>
    <row r="4912" spans="1:17" x14ac:dyDescent="0.25">
      <c r="A4912">
        <v>15706463</v>
      </c>
      <c r="B4912">
        <v>597</v>
      </c>
      <c r="C4912" t="s">
        <v>14</v>
      </c>
      <c r="D4912" t="s">
        <v>61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 t="s">
        <v>20</v>
      </c>
      <c r="N4912" t="s">
        <v>62</v>
      </c>
      <c r="O4912" t="s">
        <v>63</v>
      </c>
      <c r="P4912" t="s">
        <v>76</v>
      </c>
      <c r="Q4912" t="s">
        <v>67</v>
      </c>
    </row>
    <row r="4913" spans="1:17" x14ac:dyDescent="0.25">
      <c r="A4913">
        <v>15691004</v>
      </c>
      <c r="B4913">
        <v>407</v>
      </c>
      <c r="C4913" t="s">
        <v>16</v>
      </c>
      <c r="D4913" t="s">
        <v>74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  <c r="M4913" t="s">
        <v>20</v>
      </c>
      <c r="N4913" t="s">
        <v>68</v>
      </c>
      <c r="O4913" t="s">
        <v>63</v>
      </c>
      <c r="P4913" t="s">
        <v>64</v>
      </c>
      <c r="Q4913" t="s">
        <v>65</v>
      </c>
    </row>
    <row r="4914" spans="1:17" x14ac:dyDescent="0.25">
      <c r="A4914">
        <v>15792228</v>
      </c>
      <c r="B4914">
        <v>748</v>
      </c>
      <c r="C4914" t="s">
        <v>14</v>
      </c>
      <c r="D4914" t="s">
        <v>74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 t="s">
        <v>23</v>
      </c>
      <c r="N4914" t="s">
        <v>77</v>
      </c>
      <c r="O4914" t="s">
        <v>69</v>
      </c>
      <c r="P4914" t="s">
        <v>64</v>
      </c>
      <c r="Q4914" t="s">
        <v>65</v>
      </c>
    </row>
    <row r="4915" spans="1:17" x14ac:dyDescent="0.25">
      <c r="A4915">
        <v>15733447</v>
      </c>
      <c r="B4915">
        <v>562</v>
      </c>
      <c r="C4915" t="s">
        <v>14</v>
      </c>
      <c r="D4915" t="s">
        <v>61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 t="s">
        <v>22</v>
      </c>
      <c r="N4915" t="s">
        <v>68</v>
      </c>
      <c r="O4915" t="s">
        <v>73</v>
      </c>
      <c r="P4915" t="s">
        <v>64</v>
      </c>
      <c r="Q4915" t="s">
        <v>65</v>
      </c>
    </row>
    <row r="4916" spans="1:17" x14ac:dyDescent="0.25">
      <c r="A4916">
        <v>15679062</v>
      </c>
      <c r="B4916">
        <v>734</v>
      </c>
      <c r="C4916" t="s">
        <v>15</v>
      </c>
      <c r="D4916" t="s">
        <v>61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 t="s">
        <v>21</v>
      </c>
      <c r="N4916" t="s">
        <v>71</v>
      </c>
      <c r="O4916" t="s">
        <v>66</v>
      </c>
      <c r="P4916" t="s">
        <v>76</v>
      </c>
      <c r="Q4916" t="s">
        <v>67</v>
      </c>
    </row>
    <row r="4917" spans="1:17" x14ac:dyDescent="0.25">
      <c r="A4917">
        <v>15594409</v>
      </c>
      <c r="B4917">
        <v>710</v>
      </c>
      <c r="C4917" t="s">
        <v>14</v>
      </c>
      <c r="D4917" t="s">
        <v>74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  <c r="M4917" t="s">
        <v>21</v>
      </c>
      <c r="N4917" t="s">
        <v>71</v>
      </c>
      <c r="O4917" t="s">
        <v>63</v>
      </c>
      <c r="P4917" t="s">
        <v>64</v>
      </c>
      <c r="Q4917" t="s">
        <v>67</v>
      </c>
    </row>
    <row r="4918" spans="1:17" x14ac:dyDescent="0.25">
      <c r="A4918">
        <v>15613816</v>
      </c>
      <c r="B4918">
        <v>539</v>
      </c>
      <c r="C4918" t="s">
        <v>16</v>
      </c>
      <c r="D4918" t="s">
        <v>61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 t="s">
        <v>20</v>
      </c>
      <c r="N4918" t="s">
        <v>68</v>
      </c>
      <c r="O4918" t="s">
        <v>66</v>
      </c>
      <c r="P4918" t="s">
        <v>70</v>
      </c>
      <c r="Q4918" t="s">
        <v>67</v>
      </c>
    </row>
    <row r="4919" spans="1:17" x14ac:dyDescent="0.25">
      <c r="A4919">
        <v>15681991</v>
      </c>
      <c r="B4919">
        <v>542</v>
      </c>
      <c r="C4919" t="s">
        <v>14</v>
      </c>
      <c r="D4919" t="s">
        <v>74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 t="s">
        <v>20</v>
      </c>
      <c r="N4919" t="s">
        <v>68</v>
      </c>
      <c r="O4919" t="s">
        <v>73</v>
      </c>
      <c r="P4919" t="s">
        <v>70</v>
      </c>
      <c r="Q4919" t="s">
        <v>67</v>
      </c>
    </row>
    <row r="4920" spans="1:17" x14ac:dyDescent="0.25">
      <c r="A4920">
        <v>15796074</v>
      </c>
      <c r="B4920">
        <v>717</v>
      </c>
      <c r="C4920" t="s">
        <v>14</v>
      </c>
      <c r="D4920" t="s">
        <v>61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 t="s">
        <v>20</v>
      </c>
      <c r="N4920" t="s">
        <v>71</v>
      </c>
      <c r="O4920" t="s">
        <v>66</v>
      </c>
      <c r="P4920" t="s">
        <v>64</v>
      </c>
      <c r="Q4920" t="s">
        <v>65</v>
      </c>
    </row>
    <row r="4921" spans="1:17" x14ac:dyDescent="0.25">
      <c r="A4921">
        <v>15625941</v>
      </c>
      <c r="B4921">
        <v>682</v>
      </c>
      <c r="C4921" t="s">
        <v>16</v>
      </c>
      <c r="D4921" t="s">
        <v>61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 t="s">
        <v>22</v>
      </c>
      <c r="N4921" t="s">
        <v>71</v>
      </c>
      <c r="O4921" t="s">
        <v>73</v>
      </c>
      <c r="P4921" t="s">
        <v>76</v>
      </c>
      <c r="Q4921" t="s">
        <v>67</v>
      </c>
    </row>
    <row r="4922" spans="1:17" x14ac:dyDescent="0.25">
      <c r="A4922">
        <v>15615016</v>
      </c>
      <c r="B4922">
        <v>515</v>
      </c>
      <c r="C4922" t="s">
        <v>14</v>
      </c>
      <c r="D4922" t="s">
        <v>74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 t="s">
        <v>20</v>
      </c>
      <c r="N4922" t="s">
        <v>68</v>
      </c>
      <c r="O4922" t="s">
        <v>63</v>
      </c>
      <c r="P4922" t="s">
        <v>64</v>
      </c>
      <c r="Q4922" t="s">
        <v>67</v>
      </c>
    </row>
    <row r="4923" spans="1:17" x14ac:dyDescent="0.25">
      <c r="A4923">
        <v>15748414</v>
      </c>
      <c r="B4923">
        <v>526</v>
      </c>
      <c r="C4923" t="s">
        <v>16</v>
      </c>
      <c r="D4923" t="s">
        <v>61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 t="s">
        <v>20</v>
      </c>
      <c r="N4923" t="s">
        <v>68</v>
      </c>
      <c r="O4923" t="s">
        <v>73</v>
      </c>
      <c r="P4923" t="s">
        <v>70</v>
      </c>
      <c r="Q4923" t="s">
        <v>65</v>
      </c>
    </row>
    <row r="4924" spans="1:17" x14ac:dyDescent="0.25">
      <c r="A4924">
        <v>15751203</v>
      </c>
      <c r="B4924">
        <v>702</v>
      </c>
      <c r="C4924" t="s">
        <v>14</v>
      </c>
      <c r="D4924" t="s">
        <v>74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 t="s">
        <v>19</v>
      </c>
      <c r="N4924" t="s">
        <v>71</v>
      </c>
      <c r="O4924" t="s">
        <v>66</v>
      </c>
      <c r="P4924" t="s">
        <v>75</v>
      </c>
      <c r="Q4924" t="s">
        <v>65</v>
      </c>
    </row>
    <row r="4925" spans="1:17" x14ac:dyDescent="0.25">
      <c r="A4925">
        <v>15662658</v>
      </c>
      <c r="B4925">
        <v>651</v>
      </c>
      <c r="C4925" t="s">
        <v>15</v>
      </c>
      <c r="D4925" t="s">
        <v>74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 t="s">
        <v>20</v>
      </c>
      <c r="N4925" t="s">
        <v>62</v>
      </c>
      <c r="O4925" t="s">
        <v>66</v>
      </c>
      <c r="P4925" t="s">
        <v>64</v>
      </c>
      <c r="Q4925" t="s">
        <v>67</v>
      </c>
    </row>
    <row r="4926" spans="1:17" x14ac:dyDescent="0.25">
      <c r="A4926">
        <v>15574868</v>
      </c>
      <c r="B4926">
        <v>792</v>
      </c>
      <c r="C4926" t="s">
        <v>15</v>
      </c>
      <c r="D4926" t="s">
        <v>74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 t="s">
        <v>20</v>
      </c>
      <c r="N4926" t="s">
        <v>77</v>
      </c>
      <c r="O4926" t="s">
        <v>73</v>
      </c>
      <c r="P4926" t="s">
        <v>75</v>
      </c>
      <c r="Q4926" t="s">
        <v>67</v>
      </c>
    </row>
    <row r="4927" spans="1:17" x14ac:dyDescent="0.25">
      <c r="A4927">
        <v>15790282</v>
      </c>
      <c r="B4927">
        <v>817</v>
      </c>
      <c r="C4927" t="s">
        <v>15</v>
      </c>
      <c r="D4927" t="s">
        <v>74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 t="s">
        <v>22</v>
      </c>
      <c r="N4927" t="s">
        <v>72</v>
      </c>
      <c r="O4927" t="s">
        <v>73</v>
      </c>
      <c r="P4927" t="s">
        <v>75</v>
      </c>
      <c r="Q4927" t="s">
        <v>67</v>
      </c>
    </row>
    <row r="4928" spans="1:17" x14ac:dyDescent="0.25">
      <c r="A4928">
        <v>15762927</v>
      </c>
      <c r="B4928">
        <v>674</v>
      </c>
      <c r="C4928" t="s">
        <v>15</v>
      </c>
      <c r="D4928" t="s">
        <v>61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 t="s">
        <v>20</v>
      </c>
      <c r="N4928" t="s">
        <v>71</v>
      </c>
      <c r="O4928" t="s">
        <v>73</v>
      </c>
      <c r="P4928" t="s">
        <v>70</v>
      </c>
      <c r="Q4928" t="s">
        <v>67</v>
      </c>
    </row>
    <row r="4929" spans="1:17" x14ac:dyDescent="0.25">
      <c r="A4929">
        <v>15803456</v>
      </c>
      <c r="B4929">
        <v>641</v>
      </c>
      <c r="C4929" t="s">
        <v>14</v>
      </c>
      <c r="D4929" t="s">
        <v>61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 t="s">
        <v>21</v>
      </c>
      <c r="N4929" t="s">
        <v>62</v>
      </c>
      <c r="O4929" t="s">
        <v>63</v>
      </c>
      <c r="P4929" t="s">
        <v>76</v>
      </c>
      <c r="Q4929" t="s">
        <v>65</v>
      </c>
    </row>
    <row r="4930" spans="1:17" x14ac:dyDescent="0.25">
      <c r="A4930">
        <v>15771857</v>
      </c>
      <c r="B4930">
        <v>513</v>
      </c>
      <c r="C4930" t="s">
        <v>16</v>
      </c>
      <c r="D4930" t="s">
        <v>74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  <c r="M4930" t="s">
        <v>20</v>
      </c>
      <c r="N4930" t="s">
        <v>68</v>
      </c>
      <c r="O4930" t="s">
        <v>66</v>
      </c>
      <c r="P4930" t="s">
        <v>70</v>
      </c>
      <c r="Q4930" t="s">
        <v>67</v>
      </c>
    </row>
    <row r="4931" spans="1:17" x14ac:dyDescent="0.25">
      <c r="A4931">
        <v>15700601</v>
      </c>
      <c r="B4931">
        <v>561</v>
      </c>
      <c r="C4931" t="s">
        <v>14</v>
      </c>
      <c r="D4931" t="s">
        <v>74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 t="s">
        <v>20</v>
      </c>
      <c r="N4931" t="s">
        <v>68</v>
      </c>
      <c r="O4931" t="s">
        <v>66</v>
      </c>
      <c r="P4931" t="s">
        <v>64</v>
      </c>
      <c r="Q4931" t="s">
        <v>67</v>
      </c>
    </row>
    <row r="4932" spans="1:17" x14ac:dyDescent="0.25">
      <c r="A4932">
        <v>15569670</v>
      </c>
      <c r="B4932">
        <v>627</v>
      </c>
      <c r="C4932" t="s">
        <v>15</v>
      </c>
      <c r="D4932" t="s">
        <v>74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 t="s">
        <v>20</v>
      </c>
      <c r="N4932" t="s">
        <v>62</v>
      </c>
      <c r="O4932" t="s">
        <v>73</v>
      </c>
      <c r="P4932" t="s">
        <v>70</v>
      </c>
      <c r="Q4932" t="s">
        <v>67</v>
      </c>
    </row>
    <row r="4933" spans="1:17" x14ac:dyDescent="0.25">
      <c r="A4933">
        <v>15772341</v>
      </c>
      <c r="B4933">
        <v>682</v>
      </c>
      <c r="C4933" t="s">
        <v>15</v>
      </c>
      <c r="D4933" t="s">
        <v>74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 t="s">
        <v>23</v>
      </c>
      <c r="N4933" t="s">
        <v>71</v>
      </c>
      <c r="O4933" t="s">
        <v>73</v>
      </c>
      <c r="P4933" t="s">
        <v>70</v>
      </c>
      <c r="Q4933" t="s">
        <v>67</v>
      </c>
    </row>
    <row r="4934" spans="1:17" x14ac:dyDescent="0.25">
      <c r="A4934">
        <v>15661548</v>
      </c>
      <c r="B4934">
        <v>683</v>
      </c>
      <c r="C4934" t="s">
        <v>14</v>
      </c>
      <c r="D4934" t="s">
        <v>61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 t="s">
        <v>19</v>
      </c>
      <c r="N4934" t="s">
        <v>71</v>
      </c>
      <c r="O4934" t="s">
        <v>69</v>
      </c>
      <c r="P4934" t="s">
        <v>64</v>
      </c>
      <c r="Q4934" t="s">
        <v>67</v>
      </c>
    </row>
    <row r="4935" spans="1:17" x14ac:dyDescent="0.25">
      <c r="A4935">
        <v>15787597</v>
      </c>
      <c r="B4935">
        <v>420</v>
      </c>
      <c r="C4935" t="s">
        <v>15</v>
      </c>
      <c r="D4935" t="s">
        <v>61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  <c r="M4935" t="s">
        <v>20</v>
      </c>
      <c r="N4935" t="s">
        <v>68</v>
      </c>
      <c r="O4935" t="s">
        <v>73</v>
      </c>
      <c r="P4935" t="s">
        <v>64</v>
      </c>
      <c r="Q4935" t="s">
        <v>67</v>
      </c>
    </row>
    <row r="4936" spans="1:17" x14ac:dyDescent="0.25">
      <c r="A4936">
        <v>15806913</v>
      </c>
      <c r="B4936">
        <v>670</v>
      </c>
      <c r="C4936" t="s">
        <v>14</v>
      </c>
      <c r="D4936" t="s">
        <v>61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 t="s">
        <v>22</v>
      </c>
      <c r="N4936" t="s">
        <v>71</v>
      </c>
      <c r="O4936" t="s">
        <v>66</v>
      </c>
      <c r="P4936" t="s">
        <v>64</v>
      </c>
      <c r="Q4936" t="s">
        <v>67</v>
      </c>
    </row>
    <row r="4937" spans="1:17" x14ac:dyDescent="0.25">
      <c r="A4937">
        <v>15804862</v>
      </c>
      <c r="B4937">
        <v>505</v>
      </c>
      <c r="C4937" t="s">
        <v>15</v>
      </c>
      <c r="D4937" t="s">
        <v>74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 t="s">
        <v>21</v>
      </c>
      <c r="N4937" t="s">
        <v>68</v>
      </c>
      <c r="O4937" t="s">
        <v>73</v>
      </c>
      <c r="P4937" t="s">
        <v>70</v>
      </c>
      <c r="Q4937" t="s">
        <v>67</v>
      </c>
    </row>
    <row r="4938" spans="1:17" x14ac:dyDescent="0.25">
      <c r="A4938">
        <v>15792986</v>
      </c>
      <c r="B4938">
        <v>580</v>
      </c>
      <c r="C4938" t="s">
        <v>15</v>
      </c>
      <c r="D4938" t="s">
        <v>74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 t="s">
        <v>19</v>
      </c>
      <c r="N4938" t="s">
        <v>62</v>
      </c>
      <c r="O4938" t="s">
        <v>73</v>
      </c>
      <c r="P4938" t="s">
        <v>64</v>
      </c>
      <c r="Q4938" t="s">
        <v>65</v>
      </c>
    </row>
    <row r="4939" spans="1:17" x14ac:dyDescent="0.25">
      <c r="A4939">
        <v>15625632</v>
      </c>
      <c r="B4939">
        <v>577</v>
      </c>
      <c r="C4939" t="s">
        <v>14</v>
      </c>
      <c r="D4939" t="s">
        <v>74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 t="s">
        <v>20</v>
      </c>
      <c r="N4939" t="s">
        <v>68</v>
      </c>
      <c r="O4939" t="s">
        <v>73</v>
      </c>
      <c r="P4939" t="s">
        <v>75</v>
      </c>
      <c r="Q4939" t="s">
        <v>67</v>
      </c>
    </row>
    <row r="4940" spans="1:17" x14ac:dyDescent="0.25">
      <c r="A4940">
        <v>15727703</v>
      </c>
      <c r="B4940">
        <v>773</v>
      </c>
      <c r="C4940" t="s">
        <v>15</v>
      </c>
      <c r="D4940" t="s">
        <v>74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  <c r="M4940" t="s">
        <v>20</v>
      </c>
      <c r="N4940" t="s">
        <v>77</v>
      </c>
      <c r="O4940" t="s">
        <v>73</v>
      </c>
      <c r="P4940" t="s">
        <v>76</v>
      </c>
      <c r="Q4940" t="s">
        <v>67</v>
      </c>
    </row>
    <row r="4941" spans="1:17" x14ac:dyDescent="0.25">
      <c r="A4941">
        <v>15606273</v>
      </c>
      <c r="B4941">
        <v>616</v>
      </c>
      <c r="C4941" t="s">
        <v>14</v>
      </c>
      <c r="D4941" t="s">
        <v>74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 t="s">
        <v>20</v>
      </c>
      <c r="N4941" t="s">
        <v>62</v>
      </c>
      <c r="O4941" t="s">
        <v>73</v>
      </c>
      <c r="P4941" t="s">
        <v>75</v>
      </c>
      <c r="Q4941" t="s">
        <v>65</v>
      </c>
    </row>
    <row r="4942" spans="1:17" x14ac:dyDescent="0.25">
      <c r="A4942">
        <v>15799652</v>
      </c>
      <c r="B4942">
        <v>763</v>
      </c>
      <c r="C4942" t="s">
        <v>14</v>
      </c>
      <c r="D4942" t="s">
        <v>61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 t="s">
        <v>20</v>
      </c>
      <c r="N4942" t="s">
        <v>77</v>
      </c>
      <c r="O4942" t="s">
        <v>69</v>
      </c>
      <c r="P4942" t="s">
        <v>64</v>
      </c>
      <c r="Q4942" t="s">
        <v>67</v>
      </c>
    </row>
    <row r="4943" spans="1:17" x14ac:dyDescent="0.25">
      <c r="A4943">
        <v>15715047</v>
      </c>
      <c r="B4943">
        <v>640</v>
      </c>
      <c r="C4943" t="s">
        <v>16</v>
      </c>
      <c r="D4943" t="s">
        <v>74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 t="s">
        <v>21</v>
      </c>
      <c r="N4943" t="s">
        <v>62</v>
      </c>
      <c r="O4943" t="s">
        <v>69</v>
      </c>
      <c r="P4943" t="s">
        <v>76</v>
      </c>
      <c r="Q4943" t="s">
        <v>65</v>
      </c>
    </row>
    <row r="4944" spans="1:17" x14ac:dyDescent="0.25">
      <c r="A4944">
        <v>15784687</v>
      </c>
      <c r="B4944">
        <v>592</v>
      </c>
      <c r="C4944" t="s">
        <v>14</v>
      </c>
      <c r="D4944" t="s">
        <v>74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 t="s">
        <v>20</v>
      </c>
      <c r="N4944" t="s">
        <v>62</v>
      </c>
      <c r="O4944" t="s">
        <v>73</v>
      </c>
      <c r="P4944" t="s">
        <v>64</v>
      </c>
      <c r="Q4944" t="s">
        <v>67</v>
      </c>
    </row>
    <row r="4945" spans="1:17" x14ac:dyDescent="0.25">
      <c r="A4945">
        <v>15615322</v>
      </c>
      <c r="B4945">
        <v>528</v>
      </c>
      <c r="C4945" t="s">
        <v>16</v>
      </c>
      <c r="D4945" t="s">
        <v>74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 t="s">
        <v>21</v>
      </c>
      <c r="N4945" t="s">
        <v>68</v>
      </c>
      <c r="O4945" t="s">
        <v>66</v>
      </c>
      <c r="P4945" t="s">
        <v>70</v>
      </c>
      <c r="Q4945" t="s">
        <v>67</v>
      </c>
    </row>
    <row r="4946" spans="1:17" x14ac:dyDescent="0.25">
      <c r="A4946">
        <v>15722072</v>
      </c>
      <c r="B4946">
        <v>630</v>
      </c>
      <c r="C4946" t="s">
        <v>14</v>
      </c>
      <c r="D4946" t="s">
        <v>74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 t="s">
        <v>22</v>
      </c>
      <c r="N4946" t="s">
        <v>62</v>
      </c>
      <c r="O4946" t="s">
        <v>73</v>
      </c>
      <c r="P4946" t="s">
        <v>75</v>
      </c>
      <c r="Q4946" t="s">
        <v>67</v>
      </c>
    </row>
    <row r="4947" spans="1:17" x14ac:dyDescent="0.25">
      <c r="A4947">
        <v>15646784</v>
      </c>
      <c r="B4947">
        <v>529</v>
      </c>
      <c r="C4947" t="s">
        <v>14</v>
      </c>
      <c r="D4947" t="s">
        <v>61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 t="s">
        <v>20</v>
      </c>
      <c r="N4947" t="s">
        <v>68</v>
      </c>
      <c r="O4947" t="s">
        <v>69</v>
      </c>
      <c r="P4947" t="s">
        <v>64</v>
      </c>
      <c r="Q4947" t="s">
        <v>67</v>
      </c>
    </row>
    <row r="4948" spans="1:17" x14ac:dyDescent="0.25">
      <c r="A4948">
        <v>15644692</v>
      </c>
      <c r="B4948">
        <v>546</v>
      </c>
      <c r="C4948" t="s">
        <v>14</v>
      </c>
      <c r="D4948" t="s">
        <v>61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  <c r="M4948" t="s">
        <v>21</v>
      </c>
      <c r="N4948" t="s">
        <v>68</v>
      </c>
      <c r="O4948" t="s">
        <v>63</v>
      </c>
      <c r="P4948" t="s">
        <v>70</v>
      </c>
      <c r="Q4948" t="s">
        <v>65</v>
      </c>
    </row>
    <row r="4949" spans="1:17" x14ac:dyDescent="0.25">
      <c r="A4949">
        <v>15670354</v>
      </c>
      <c r="B4949">
        <v>753</v>
      </c>
      <c r="C4949" t="s">
        <v>14</v>
      </c>
      <c r="D4949" t="s">
        <v>61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 t="s">
        <v>23</v>
      </c>
      <c r="N4949" t="s">
        <v>77</v>
      </c>
      <c r="O4949" t="s">
        <v>63</v>
      </c>
      <c r="P4949" t="s">
        <v>70</v>
      </c>
      <c r="Q4949" t="s">
        <v>67</v>
      </c>
    </row>
    <row r="4950" spans="1:17" x14ac:dyDescent="0.25">
      <c r="A4950">
        <v>15716357</v>
      </c>
      <c r="B4950">
        <v>772</v>
      </c>
      <c r="C4950" t="s">
        <v>16</v>
      </c>
      <c r="D4950" t="s">
        <v>61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 t="s">
        <v>20</v>
      </c>
      <c r="N4950" t="s">
        <v>77</v>
      </c>
      <c r="O4950" t="s">
        <v>73</v>
      </c>
      <c r="P4950" t="s">
        <v>75</v>
      </c>
      <c r="Q4950" t="s">
        <v>67</v>
      </c>
    </row>
    <row r="4951" spans="1:17" x14ac:dyDescent="0.25">
      <c r="A4951">
        <v>15786717</v>
      </c>
      <c r="B4951">
        <v>567</v>
      </c>
      <c r="C4951" t="s">
        <v>14</v>
      </c>
      <c r="D4951" t="s">
        <v>74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 t="s">
        <v>20</v>
      </c>
      <c r="N4951" t="s">
        <v>68</v>
      </c>
      <c r="O4951" t="s">
        <v>63</v>
      </c>
      <c r="P4951" t="s">
        <v>64</v>
      </c>
      <c r="Q4951" t="s">
        <v>67</v>
      </c>
    </row>
    <row r="4952" spans="1:17" x14ac:dyDescent="0.25">
      <c r="A4952">
        <v>15771383</v>
      </c>
      <c r="B4952">
        <v>628</v>
      </c>
      <c r="C4952" t="s">
        <v>15</v>
      </c>
      <c r="D4952" t="s">
        <v>61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 t="s">
        <v>21</v>
      </c>
      <c r="N4952" t="s">
        <v>62</v>
      </c>
      <c r="O4952" t="s">
        <v>66</v>
      </c>
      <c r="P4952" t="s">
        <v>70</v>
      </c>
      <c r="Q4952" t="s">
        <v>67</v>
      </c>
    </row>
    <row r="4953" spans="1:17" x14ac:dyDescent="0.25">
      <c r="A4953">
        <v>15649793</v>
      </c>
      <c r="B4953">
        <v>658</v>
      </c>
      <c r="C4953" t="s">
        <v>14</v>
      </c>
      <c r="D4953" t="s">
        <v>74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 t="s">
        <v>19</v>
      </c>
      <c r="N4953" t="s">
        <v>62</v>
      </c>
      <c r="O4953" t="s">
        <v>63</v>
      </c>
      <c r="P4953" t="s">
        <v>70</v>
      </c>
      <c r="Q4953" t="s">
        <v>67</v>
      </c>
    </row>
    <row r="4954" spans="1:17" x14ac:dyDescent="0.25">
      <c r="A4954">
        <v>15731543</v>
      </c>
      <c r="B4954">
        <v>679</v>
      </c>
      <c r="C4954" t="s">
        <v>16</v>
      </c>
      <c r="D4954" t="s">
        <v>74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 t="s">
        <v>22</v>
      </c>
      <c r="N4954" t="s">
        <v>71</v>
      </c>
      <c r="O4954" t="s">
        <v>73</v>
      </c>
      <c r="P4954" t="s">
        <v>76</v>
      </c>
      <c r="Q4954" t="s">
        <v>67</v>
      </c>
    </row>
    <row r="4955" spans="1:17" x14ac:dyDescent="0.25">
      <c r="A4955">
        <v>15684516</v>
      </c>
      <c r="B4955">
        <v>629</v>
      </c>
      <c r="C4955" t="s">
        <v>16</v>
      </c>
      <c r="D4955" t="s">
        <v>74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 t="s">
        <v>20</v>
      </c>
      <c r="N4955" t="s">
        <v>62</v>
      </c>
      <c r="O4955" t="s">
        <v>73</v>
      </c>
      <c r="P4955" t="s">
        <v>64</v>
      </c>
      <c r="Q4955" t="s">
        <v>67</v>
      </c>
    </row>
    <row r="4956" spans="1:17" x14ac:dyDescent="0.25">
      <c r="A4956">
        <v>15677249</v>
      </c>
      <c r="B4956">
        <v>731</v>
      </c>
      <c r="C4956" t="s">
        <v>16</v>
      </c>
      <c r="D4956" t="s">
        <v>74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 t="s">
        <v>21</v>
      </c>
      <c r="N4956" t="s">
        <v>71</v>
      </c>
      <c r="O4956" t="s">
        <v>73</v>
      </c>
      <c r="P4956" t="s">
        <v>76</v>
      </c>
      <c r="Q4956" t="s">
        <v>67</v>
      </c>
    </row>
    <row r="4957" spans="1:17" x14ac:dyDescent="0.25">
      <c r="A4957">
        <v>15581525</v>
      </c>
      <c r="B4957">
        <v>775</v>
      </c>
      <c r="C4957" t="s">
        <v>15</v>
      </c>
      <c r="D4957" t="s">
        <v>74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 t="s">
        <v>20</v>
      </c>
      <c r="N4957" t="s">
        <v>77</v>
      </c>
      <c r="O4957" t="s">
        <v>66</v>
      </c>
      <c r="P4957" t="s">
        <v>75</v>
      </c>
      <c r="Q4957" t="s">
        <v>67</v>
      </c>
    </row>
    <row r="4958" spans="1:17" x14ac:dyDescent="0.25">
      <c r="A4958">
        <v>15628420</v>
      </c>
      <c r="B4958">
        <v>660</v>
      </c>
      <c r="C4958" t="s">
        <v>16</v>
      </c>
      <c r="D4958" t="s">
        <v>74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 t="s">
        <v>20</v>
      </c>
      <c r="N4958" t="s">
        <v>62</v>
      </c>
      <c r="O4958" t="s">
        <v>66</v>
      </c>
      <c r="P4958" t="s">
        <v>64</v>
      </c>
      <c r="Q4958" t="s">
        <v>67</v>
      </c>
    </row>
    <row r="4959" spans="1:17" x14ac:dyDescent="0.25">
      <c r="A4959">
        <v>15600478</v>
      </c>
      <c r="B4959">
        <v>752</v>
      </c>
      <c r="C4959" t="s">
        <v>14</v>
      </c>
      <c r="D4959" t="s">
        <v>74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 t="s">
        <v>20</v>
      </c>
      <c r="N4959" t="s">
        <v>77</v>
      </c>
      <c r="O4959" t="s">
        <v>63</v>
      </c>
      <c r="P4959" t="s">
        <v>75</v>
      </c>
      <c r="Q4959" t="s">
        <v>67</v>
      </c>
    </row>
    <row r="4960" spans="1:17" x14ac:dyDescent="0.25">
      <c r="A4960">
        <v>15594502</v>
      </c>
      <c r="B4960">
        <v>655</v>
      </c>
      <c r="C4960" t="s">
        <v>14</v>
      </c>
      <c r="D4960" t="s">
        <v>74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 t="s">
        <v>20</v>
      </c>
      <c r="N4960" t="s">
        <v>62</v>
      </c>
      <c r="O4960" t="s">
        <v>73</v>
      </c>
      <c r="P4960" t="s">
        <v>70</v>
      </c>
      <c r="Q4960" t="s">
        <v>67</v>
      </c>
    </row>
    <row r="4961" spans="1:17" x14ac:dyDescent="0.25">
      <c r="A4961">
        <v>15784361</v>
      </c>
      <c r="B4961">
        <v>543</v>
      </c>
      <c r="C4961" t="s">
        <v>16</v>
      </c>
      <c r="D4961" t="s">
        <v>61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 t="s">
        <v>21</v>
      </c>
      <c r="N4961" t="s">
        <v>68</v>
      </c>
      <c r="O4961" t="s">
        <v>73</v>
      </c>
      <c r="P4961" t="s">
        <v>75</v>
      </c>
      <c r="Q4961" t="s">
        <v>67</v>
      </c>
    </row>
    <row r="4962" spans="1:17" x14ac:dyDescent="0.25">
      <c r="A4962">
        <v>15767626</v>
      </c>
      <c r="B4962">
        <v>811</v>
      </c>
      <c r="C4962" t="s">
        <v>14</v>
      </c>
      <c r="D4962" t="s">
        <v>74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 t="s">
        <v>21</v>
      </c>
      <c r="N4962" t="s">
        <v>72</v>
      </c>
      <c r="O4962" t="s">
        <v>63</v>
      </c>
      <c r="P4962" t="s">
        <v>76</v>
      </c>
      <c r="Q4962" t="s">
        <v>67</v>
      </c>
    </row>
    <row r="4963" spans="1:17" x14ac:dyDescent="0.25">
      <c r="A4963">
        <v>15632521</v>
      </c>
      <c r="B4963">
        <v>689</v>
      </c>
      <c r="C4963" t="s">
        <v>15</v>
      </c>
      <c r="D4963" t="s">
        <v>74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 t="s">
        <v>21</v>
      </c>
      <c r="N4963" t="s">
        <v>71</v>
      </c>
      <c r="O4963" t="s">
        <v>73</v>
      </c>
      <c r="P4963" t="s">
        <v>64</v>
      </c>
      <c r="Q4963" t="s">
        <v>67</v>
      </c>
    </row>
    <row r="4964" spans="1:17" x14ac:dyDescent="0.25">
      <c r="A4964">
        <v>15665088</v>
      </c>
      <c r="B4964">
        <v>531</v>
      </c>
      <c r="C4964" t="s">
        <v>14</v>
      </c>
      <c r="D4964" t="s">
        <v>61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 t="s">
        <v>21</v>
      </c>
      <c r="N4964" t="s">
        <v>68</v>
      </c>
      <c r="O4964" t="s">
        <v>63</v>
      </c>
      <c r="P4964" t="s">
        <v>64</v>
      </c>
      <c r="Q4964" t="s">
        <v>67</v>
      </c>
    </row>
    <row r="4965" spans="1:17" x14ac:dyDescent="0.25">
      <c r="A4965">
        <v>15652084</v>
      </c>
      <c r="B4965">
        <v>515</v>
      </c>
      <c r="C4965" t="s">
        <v>14</v>
      </c>
      <c r="D4965" t="s">
        <v>74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 t="s">
        <v>21</v>
      </c>
      <c r="N4965" t="s">
        <v>68</v>
      </c>
      <c r="O4965" t="s">
        <v>73</v>
      </c>
      <c r="P4965" t="s">
        <v>64</v>
      </c>
      <c r="Q4965" t="s">
        <v>67</v>
      </c>
    </row>
    <row r="4966" spans="1:17" x14ac:dyDescent="0.25">
      <c r="A4966">
        <v>15574761</v>
      </c>
      <c r="B4966">
        <v>466</v>
      </c>
      <c r="C4966" t="s">
        <v>14</v>
      </c>
      <c r="D4966" t="s">
        <v>61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 t="s">
        <v>21</v>
      </c>
      <c r="N4966" t="s">
        <v>68</v>
      </c>
      <c r="O4966" t="s">
        <v>66</v>
      </c>
      <c r="P4966" t="s">
        <v>75</v>
      </c>
      <c r="Q4966" t="s">
        <v>65</v>
      </c>
    </row>
    <row r="4967" spans="1:17" x14ac:dyDescent="0.25">
      <c r="A4967">
        <v>15729515</v>
      </c>
      <c r="B4967">
        <v>782</v>
      </c>
      <c r="C4967" t="s">
        <v>14</v>
      </c>
      <c r="D4967" t="s">
        <v>74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 t="s">
        <v>20</v>
      </c>
      <c r="N4967" t="s">
        <v>77</v>
      </c>
      <c r="O4967" t="s">
        <v>73</v>
      </c>
      <c r="P4967" t="s">
        <v>64</v>
      </c>
      <c r="Q4967" t="s">
        <v>67</v>
      </c>
    </row>
    <row r="4968" spans="1:17" x14ac:dyDescent="0.25">
      <c r="A4968">
        <v>15682070</v>
      </c>
      <c r="B4968">
        <v>611</v>
      </c>
      <c r="C4968" t="s">
        <v>14</v>
      </c>
      <c r="D4968" t="s">
        <v>74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 t="s">
        <v>23</v>
      </c>
      <c r="N4968" t="s">
        <v>62</v>
      </c>
      <c r="O4968" t="s">
        <v>63</v>
      </c>
      <c r="P4968" t="s">
        <v>76</v>
      </c>
      <c r="Q4968" t="s">
        <v>67</v>
      </c>
    </row>
    <row r="4969" spans="1:17" x14ac:dyDescent="0.25">
      <c r="A4969">
        <v>15743817</v>
      </c>
      <c r="B4969">
        <v>621</v>
      </c>
      <c r="C4969" t="s">
        <v>15</v>
      </c>
      <c r="D4969" t="s">
        <v>74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 t="s">
        <v>21</v>
      </c>
      <c r="N4969" t="s">
        <v>62</v>
      </c>
      <c r="O4969" t="s">
        <v>69</v>
      </c>
      <c r="P4969" t="s">
        <v>70</v>
      </c>
      <c r="Q4969" t="s">
        <v>65</v>
      </c>
    </row>
    <row r="4970" spans="1:17" x14ac:dyDescent="0.25">
      <c r="A4970">
        <v>15572158</v>
      </c>
      <c r="B4970">
        <v>604</v>
      </c>
      <c r="C4970" t="s">
        <v>16</v>
      </c>
      <c r="D4970" t="s">
        <v>74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 t="s">
        <v>21</v>
      </c>
      <c r="N4970" t="s">
        <v>62</v>
      </c>
      <c r="O4970" t="s">
        <v>63</v>
      </c>
      <c r="P4970" t="s">
        <v>75</v>
      </c>
      <c r="Q4970" t="s">
        <v>67</v>
      </c>
    </row>
    <row r="4971" spans="1:17" x14ac:dyDescent="0.25">
      <c r="A4971">
        <v>15584477</v>
      </c>
      <c r="B4971">
        <v>655</v>
      </c>
      <c r="C4971" t="s">
        <v>16</v>
      </c>
      <c r="D4971" t="s">
        <v>61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 t="s">
        <v>20</v>
      </c>
      <c r="N4971" t="s">
        <v>62</v>
      </c>
      <c r="O4971" t="s">
        <v>73</v>
      </c>
      <c r="P4971" t="s">
        <v>64</v>
      </c>
      <c r="Q4971" t="s">
        <v>67</v>
      </c>
    </row>
    <row r="4972" spans="1:17" x14ac:dyDescent="0.25">
      <c r="A4972">
        <v>15614893</v>
      </c>
      <c r="B4972">
        <v>689</v>
      </c>
      <c r="C4972" t="s">
        <v>16</v>
      </c>
      <c r="D4972" t="s">
        <v>74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 t="s">
        <v>20</v>
      </c>
      <c r="N4972" t="s">
        <v>71</v>
      </c>
      <c r="O4972" t="s">
        <v>63</v>
      </c>
      <c r="P4972" t="s">
        <v>64</v>
      </c>
      <c r="Q4972" t="s">
        <v>67</v>
      </c>
    </row>
    <row r="4973" spans="1:17" x14ac:dyDescent="0.25">
      <c r="A4973">
        <v>15665963</v>
      </c>
      <c r="B4973">
        <v>681</v>
      </c>
      <c r="C4973" t="s">
        <v>16</v>
      </c>
      <c r="D4973" t="s">
        <v>74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 t="s">
        <v>20</v>
      </c>
      <c r="N4973" t="s">
        <v>71</v>
      </c>
      <c r="O4973" t="s">
        <v>73</v>
      </c>
      <c r="P4973" t="s">
        <v>64</v>
      </c>
      <c r="Q4973" t="s">
        <v>67</v>
      </c>
    </row>
    <row r="4974" spans="1:17" x14ac:dyDescent="0.25">
      <c r="A4974">
        <v>15612524</v>
      </c>
      <c r="B4974">
        <v>643</v>
      </c>
      <c r="C4974" t="s">
        <v>15</v>
      </c>
      <c r="D4974" t="s">
        <v>74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 t="s">
        <v>21</v>
      </c>
      <c r="N4974" t="s">
        <v>62</v>
      </c>
      <c r="O4974" t="s">
        <v>73</v>
      </c>
      <c r="P4974" t="s">
        <v>64</v>
      </c>
      <c r="Q4974" t="s">
        <v>67</v>
      </c>
    </row>
    <row r="4975" spans="1:17" x14ac:dyDescent="0.25">
      <c r="A4975">
        <v>15596962</v>
      </c>
      <c r="B4975">
        <v>617</v>
      </c>
      <c r="C4975" t="s">
        <v>14</v>
      </c>
      <c r="D4975" t="s">
        <v>61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 t="s">
        <v>19</v>
      </c>
      <c r="N4975" t="s">
        <v>62</v>
      </c>
      <c r="O4975" t="s">
        <v>73</v>
      </c>
      <c r="P4975" t="s">
        <v>75</v>
      </c>
      <c r="Q4975" t="s">
        <v>67</v>
      </c>
    </row>
    <row r="4976" spans="1:17" x14ac:dyDescent="0.25">
      <c r="A4976">
        <v>15744942</v>
      </c>
      <c r="B4976">
        <v>638</v>
      </c>
      <c r="C4976" t="s">
        <v>16</v>
      </c>
      <c r="D4976" t="s">
        <v>61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 t="s">
        <v>22</v>
      </c>
      <c r="N4976" t="s">
        <v>62</v>
      </c>
      <c r="O4976" t="s">
        <v>69</v>
      </c>
      <c r="P4976" t="s">
        <v>64</v>
      </c>
      <c r="Q4976" t="s">
        <v>65</v>
      </c>
    </row>
    <row r="4977" spans="1:17" x14ac:dyDescent="0.25">
      <c r="A4977">
        <v>15573278</v>
      </c>
      <c r="B4977">
        <v>743</v>
      </c>
      <c r="C4977" t="s">
        <v>14</v>
      </c>
      <c r="D4977" t="s">
        <v>74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  <c r="M4977" t="s">
        <v>20</v>
      </c>
      <c r="N4977" t="s">
        <v>77</v>
      </c>
      <c r="O4977" t="s">
        <v>63</v>
      </c>
      <c r="P4977" t="s">
        <v>70</v>
      </c>
      <c r="Q4977" t="s">
        <v>67</v>
      </c>
    </row>
    <row r="4978" spans="1:17" x14ac:dyDescent="0.25">
      <c r="A4978">
        <v>15717056</v>
      </c>
      <c r="B4978">
        <v>828</v>
      </c>
      <c r="C4978" t="s">
        <v>15</v>
      </c>
      <c r="D4978" t="s">
        <v>61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 t="s">
        <v>19</v>
      </c>
      <c r="N4978" t="s">
        <v>72</v>
      </c>
      <c r="O4978" t="s">
        <v>73</v>
      </c>
      <c r="P4978" t="s">
        <v>70</v>
      </c>
      <c r="Q4978" t="s">
        <v>67</v>
      </c>
    </row>
    <row r="4979" spans="1:17" x14ac:dyDescent="0.25">
      <c r="A4979">
        <v>15795881</v>
      </c>
      <c r="B4979">
        <v>776</v>
      </c>
      <c r="C4979" t="s">
        <v>16</v>
      </c>
      <c r="D4979" t="s">
        <v>74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 t="s">
        <v>20</v>
      </c>
      <c r="N4979" t="s">
        <v>77</v>
      </c>
      <c r="O4979" t="s">
        <v>73</v>
      </c>
      <c r="P4979" t="s">
        <v>70</v>
      </c>
      <c r="Q4979" t="s">
        <v>67</v>
      </c>
    </row>
    <row r="4980" spans="1:17" x14ac:dyDescent="0.25">
      <c r="A4980">
        <v>15758939</v>
      </c>
      <c r="B4980">
        <v>540</v>
      </c>
      <c r="C4980" t="s">
        <v>15</v>
      </c>
      <c r="D4980" t="s">
        <v>74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  <c r="M4980" t="s">
        <v>20</v>
      </c>
      <c r="N4980" t="s">
        <v>68</v>
      </c>
      <c r="O4980" t="s">
        <v>73</v>
      </c>
      <c r="P4980" t="s">
        <v>70</v>
      </c>
      <c r="Q4980" t="s">
        <v>67</v>
      </c>
    </row>
    <row r="4981" spans="1:17" x14ac:dyDescent="0.25">
      <c r="A4981">
        <v>15792250</v>
      </c>
      <c r="B4981">
        <v>616</v>
      </c>
      <c r="C4981" t="s">
        <v>15</v>
      </c>
      <c r="D4981" t="s">
        <v>61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 t="s">
        <v>21</v>
      </c>
      <c r="N4981" t="s">
        <v>62</v>
      </c>
      <c r="O4981" t="s">
        <v>73</v>
      </c>
      <c r="P4981" t="s">
        <v>75</v>
      </c>
      <c r="Q4981" t="s">
        <v>67</v>
      </c>
    </row>
    <row r="4982" spans="1:17" x14ac:dyDescent="0.25">
      <c r="A4982">
        <v>15740406</v>
      </c>
      <c r="B4982">
        <v>628</v>
      </c>
      <c r="C4982" t="s">
        <v>15</v>
      </c>
      <c r="D4982" t="s">
        <v>74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  <c r="M4982" t="s">
        <v>20</v>
      </c>
      <c r="N4982" t="s">
        <v>62</v>
      </c>
      <c r="O4982" t="s">
        <v>73</v>
      </c>
      <c r="P4982" t="s">
        <v>76</v>
      </c>
      <c r="Q4982" t="s">
        <v>65</v>
      </c>
    </row>
    <row r="4983" spans="1:17" x14ac:dyDescent="0.25">
      <c r="A4983">
        <v>15768137</v>
      </c>
      <c r="B4983">
        <v>667</v>
      </c>
      <c r="C4983" t="s">
        <v>16</v>
      </c>
      <c r="D4983" t="s">
        <v>61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 t="s">
        <v>19</v>
      </c>
      <c r="N4983" t="s">
        <v>62</v>
      </c>
      <c r="O4983" t="s">
        <v>73</v>
      </c>
      <c r="P4983" t="s">
        <v>70</v>
      </c>
      <c r="Q4983" t="s">
        <v>65</v>
      </c>
    </row>
    <row r="4984" spans="1:17" x14ac:dyDescent="0.25">
      <c r="A4984">
        <v>15569120</v>
      </c>
      <c r="B4984">
        <v>615</v>
      </c>
      <c r="C4984" t="s">
        <v>14</v>
      </c>
      <c r="D4984" t="s">
        <v>74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 t="s">
        <v>20</v>
      </c>
      <c r="N4984" t="s">
        <v>62</v>
      </c>
      <c r="O4984" t="s">
        <v>63</v>
      </c>
      <c r="P4984" t="s">
        <v>70</v>
      </c>
      <c r="Q4984" t="s">
        <v>67</v>
      </c>
    </row>
    <row r="4985" spans="1:17" x14ac:dyDescent="0.25">
      <c r="A4985">
        <v>15723721</v>
      </c>
      <c r="B4985">
        <v>543</v>
      </c>
      <c r="C4985" t="s">
        <v>14</v>
      </c>
      <c r="D4985" t="s">
        <v>74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 t="s">
        <v>20</v>
      </c>
      <c r="N4985" t="s">
        <v>68</v>
      </c>
      <c r="O4985" t="s">
        <v>73</v>
      </c>
      <c r="P4985" t="s">
        <v>75</v>
      </c>
      <c r="Q4985" t="s">
        <v>67</v>
      </c>
    </row>
    <row r="4986" spans="1:17" x14ac:dyDescent="0.25">
      <c r="A4986">
        <v>15777122</v>
      </c>
      <c r="B4986">
        <v>553</v>
      </c>
      <c r="C4986" t="s">
        <v>14</v>
      </c>
      <c r="D4986" t="s">
        <v>61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  <c r="M4986" t="s">
        <v>20</v>
      </c>
      <c r="N4986" t="s">
        <v>68</v>
      </c>
      <c r="O4986" t="s">
        <v>63</v>
      </c>
      <c r="P4986" t="s">
        <v>75</v>
      </c>
      <c r="Q4986" t="s">
        <v>67</v>
      </c>
    </row>
    <row r="4987" spans="1:17" x14ac:dyDescent="0.25">
      <c r="A4987">
        <v>15742681</v>
      </c>
      <c r="B4987">
        <v>554</v>
      </c>
      <c r="C4987" t="s">
        <v>15</v>
      </c>
      <c r="D4987" t="s">
        <v>74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  <c r="M4987" t="s">
        <v>19</v>
      </c>
      <c r="N4987" t="s">
        <v>68</v>
      </c>
      <c r="O4987" t="s">
        <v>73</v>
      </c>
      <c r="P4987" t="s">
        <v>75</v>
      </c>
      <c r="Q4987" t="s">
        <v>67</v>
      </c>
    </row>
    <row r="4988" spans="1:17" x14ac:dyDescent="0.25">
      <c r="A4988">
        <v>15582090</v>
      </c>
      <c r="B4988">
        <v>684</v>
      </c>
      <c r="C4988" t="s">
        <v>16</v>
      </c>
      <c r="D4988" t="s">
        <v>61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 t="s">
        <v>20</v>
      </c>
      <c r="N4988" t="s">
        <v>71</v>
      </c>
      <c r="O4988" t="s">
        <v>63</v>
      </c>
      <c r="P4988" t="s">
        <v>75</v>
      </c>
      <c r="Q4988" t="s">
        <v>67</v>
      </c>
    </row>
    <row r="4989" spans="1:17" x14ac:dyDescent="0.25">
      <c r="A4989">
        <v>15711254</v>
      </c>
      <c r="B4989">
        <v>452</v>
      </c>
      <c r="C4989" t="s">
        <v>14</v>
      </c>
      <c r="D4989" t="s">
        <v>61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  <c r="M4989" t="s">
        <v>20</v>
      </c>
      <c r="N4989" t="s">
        <v>68</v>
      </c>
      <c r="O4989" t="s">
        <v>63</v>
      </c>
      <c r="P4989" t="s">
        <v>70</v>
      </c>
      <c r="Q4989" t="s">
        <v>67</v>
      </c>
    </row>
    <row r="4990" spans="1:17" x14ac:dyDescent="0.25">
      <c r="A4990">
        <v>15775067</v>
      </c>
      <c r="B4990">
        <v>606</v>
      </c>
      <c r="C4990" t="s">
        <v>14</v>
      </c>
      <c r="D4990" t="s">
        <v>74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 t="s">
        <v>21</v>
      </c>
      <c r="N4990" t="s">
        <v>62</v>
      </c>
      <c r="O4990" t="s">
        <v>66</v>
      </c>
      <c r="P4990" t="s">
        <v>75</v>
      </c>
      <c r="Q4990" t="s">
        <v>65</v>
      </c>
    </row>
    <row r="4991" spans="1:17" x14ac:dyDescent="0.25">
      <c r="A4991">
        <v>15602851</v>
      </c>
      <c r="B4991">
        <v>629</v>
      </c>
      <c r="C4991" t="s">
        <v>14</v>
      </c>
      <c r="D4991" t="s">
        <v>74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 t="s">
        <v>21</v>
      </c>
      <c r="N4991" t="s">
        <v>62</v>
      </c>
      <c r="O4991" t="s">
        <v>63</v>
      </c>
      <c r="P4991" t="s">
        <v>76</v>
      </c>
      <c r="Q4991" t="s">
        <v>67</v>
      </c>
    </row>
    <row r="4992" spans="1:17" x14ac:dyDescent="0.25">
      <c r="A4992">
        <v>15802857</v>
      </c>
      <c r="B4992">
        <v>659</v>
      </c>
      <c r="C4992" t="s">
        <v>16</v>
      </c>
      <c r="D4992" t="s">
        <v>61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 t="s">
        <v>20</v>
      </c>
      <c r="N4992" t="s">
        <v>62</v>
      </c>
      <c r="O4992" t="s">
        <v>73</v>
      </c>
      <c r="P4992" t="s">
        <v>70</v>
      </c>
      <c r="Q4992" t="s">
        <v>67</v>
      </c>
    </row>
    <row r="4993" spans="1:17" x14ac:dyDescent="0.25">
      <c r="A4993">
        <v>15701175</v>
      </c>
      <c r="B4993">
        <v>493</v>
      </c>
      <c r="C4993" t="s">
        <v>14</v>
      </c>
      <c r="D4993" t="s">
        <v>61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 t="s">
        <v>20</v>
      </c>
      <c r="N4993" t="s">
        <v>68</v>
      </c>
      <c r="O4993" t="s">
        <v>66</v>
      </c>
      <c r="P4993" t="s">
        <v>70</v>
      </c>
      <c r="Q4993" t="s">
        <v>67</v>
      </c>
    </row>
    <row r="4994" spans="1:17" x14ac:dyDescent="0.25">
      <c r="A4994">
        <v>15783019</v>
      </c>
      <c r="B4994">
        <v>794</v>
      </c>
      <c r="C4994" t="s">
        <v>14</v>
      </c>
      <c r="D4994" t="s">
        <v>61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 t="s">
        <v>23</v>
      </c>
      <c r="N4994" t="s">
        <v>77</v>
      </c>
      <c r="O4994" t="s">
        <v>73</v>
      </c>
      <c r="P4994" t="s">
        <v>76</v>
      </c>
      <c r="Q4994" t="s">
        <v>65</v>
      </c>
    </row>
    <row r="4995" spans="1:17" x14ac:dyDescent="0.25">
      <c r="A4995">
        <v>15728912</v>
      </c>
      <c r="B4995">
        <v>554</v>
      </c>
      <c r="C4995" t="s">
        <v>14</v>
      </c>
      <c r="D4995" t="s">
        <v>61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 t="s">
        <v>21</v>
      </c>
      <c r="N4995" t="s">
        <v>68</v>
      </c>
      <c r="O4995" t="s">
        <v>66</v>
      </c>
      <c r="P4995" t="s">
        <v>70</v>
      </c>
      <c r="Q4995" t="s">
        <v>67</v>
      </c>
    </row>
    <row r="4996" spans="1:17" x14ac:dyDescent="0.25">
      <c r="A4996">
        <v>15585580</v>
      </c>
      <c r="B4996">
        <v>796</v>
      </c>
      <c r="C4996" t="s">
        <v>15</v>
      </c>
      <c r="D4996" t="s">
        <v>61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 t="s">
        <v>22</v>
      </c>
      <c r="N4996" t="s">
        <v>77</v>
      </c>
      <c r="O4996" t="s">
        <v>69</v>
      </c>
      <c r="P4996" t="s">
        <v>76</v>
      </c>
      <c r="Q4996" t="s">
        <v>65</v>
      </c>
    </row>
    <row r="4997" spans="1:17" x14ac:dyDescent="0.25">
      <c r="A4997">
        <v>15583480</v>
      </c>
      <c r="B4997">
        <v>807</v>
      </c>
      <c r="C4997" t="s">
        <v>14</v>
      </c>
      <c r="D4997" t="s">
        <v>61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  <c r="M4997" t="s">
        <v>20</v>
      </c>
      <c r="N4997" t="s">
        <v>72</v>
      </c>
      <c r="O4997" t="s">
        <v>63</v>
      </c>
      <c r="P4997" t="s">
        <v>75</v>
      </c>
      <c r="Q4997" t="s">
        <v>67</v>
      </c>
    </row>
    <row r="4998" spans="1:17" x14ac:dyDescent="0.25">
      <c r="A4998">
        <v>15620341</v>
      </c>
      <c r="B4998">
        <v>500</v>
      </c>
      <c r="C4998" t="s">
        <v>15</v>
      </c>
      <c r="D4998" t="s">
        <v>74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 t="s">
        <v>21</v>
      </c>
      <c r="N4998" t="s">
        <v>68</v>
      </c>
      <c r="O4998" t="s">
        <v>69</v>
      </c>
      <c r="P4998" t="s">
        <v>76</v>
      </c>
      <c r="Q4998" t="s">
        <v>67</v>
      </c>
    </row>
    <row r="4999" spans="1:17" x14ac:dyDescent="0.25">
      <c r="A4999">
        <v>15613886</v>
      </c>
      <c r="B4999">
        <v>722</v>
      </c>
      <c r="C4999" t="s">
        <v>16</v>
      </c>
      <c r="D4999" t="s">
        <v>74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 t="s">
        <v>21</v>
      </c>
      <c r="N4999" t="s">
        <v>71</v>
      </c>
      <c r="O4999" t="s">
        <v>63</v>
      </c>
      <c r="P4999" t="s">
        <v>64</v>
      </c>
      <c r="Q4999" t="s">
        <v>65</v>
      </c>
    </row>
    <row r="5000" spans="1:17" x14ac:dyDescent="0.25">
      <c r="A5000">
        <v>15792916</v>
      </c>
      <c r="B5000">
        <v>559</v>
      </c>
      <c r="C5000" t="s">
        <v>16</v>
      </c>
      <c r="D5000" t="s">
        <v>61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 t="s">
        <v>21</v>
      </c>
      <c r="N5000" t="s">
        <v>68</v>
      </c>
      <c r="O5000" t="s">
        <v>73</v>
      </c>
      <c r="P5000" t="s">
        <v>70</v>
      </c>
      <c r="Q5000" t="s">
        <v>67</v>
      </c>
    </row>
    <row r="5001" spans="1:17" x14ac:dyDescent="0.25">
      <c r="A5001">
        <v>15710408</v>
      </c>
      <c r="B5001">
        <v>584</v>
      </c>
      <c r="C5001" t="s">
        <v>16</v>
      </c>
      <c r="D5001" t="s">
        <v>61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  <c r="M5001" t="s">
        <v>20</v>
      </c>
      <c r="N5001" t="s">
        <v>62</v>
      </c>
      <c r="O5001" t="s">
        <v>63</v>
      </c>
      <c r="P5001" t="s">
        <v>75</v>
      </c>
      <c r="Q5001" t="s">
        <v>67</v>
      </c>
    </row>
    <row r="5002" spans="1:17" x14ac:dyDescent="0.25">
      <c r="A5002">
        <v>15598695</v>
      </c>
      <c r="B5002">
        <v>834</v>
      </c>
      <c r="C5002" t="s">
        <v>15</v>
      </c>
      <c r="D5002" t="s">
        <v>61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 t="s">
        <v>23</v>
      </c>
      <c r="N5002" t="s">
        <v>72</v>
      </c>
      <c r="O5002" t="s">
        <v>73</v>
      </c>
      <c r="P5002" t="s">
        <v>76</v>
      </c>
      <c r="Q5002" t="s">
        <v>67</v>
      </c>
    </row>
    <row r="5003" spans="1:17" x14ac:dyDescent="0.25">
      <c r="A5003">
        <v>15649354</v>
      </c>
      <c r="B5003">
        <v>754</v>
      </c>
      <c r="C5003" t="s">
        <v>16</v>
      </c>
      <c r="D5003" t="s">
        <v>74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 t="s">
        <v>20</v>
      </c>
      <c r="N5003" t="s">
        <v>77</v>
      </c>
      <c r="O5003" t="s">
        <v>63</v>
      </c>
      <c r="P5003" t="s">
        <v>75</v>
      </c>
      <c r="Q5003" t="s">
        <v>67</v>
      </c>
    </row>
    <row r="5004" spans="1:17" x14ac:dyDescent="0.25">
      <c r="A5004">
        <v>15737556</v>
      </c>
      <c r="B5004">
        <v>590</v>
      </c>
      <c r="C5004" t="s">
        <v>14</v>
      </c>
      <c r="D5004" t="s">
        <v>74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 t="s">
        <v>21</v>
      </c>
      <c r="N5004" t="s">
        <v>62</v>
      </c>
      <c r="O5004" t="s">
        <v>66</v>
      </c>
      <c r="P5004" t="s">
        <v>70</v>
      </c>
      <c r="Q5004" t="s">
        <v>65</v>
      </c>
    </row>
    <row r="5005" spans="1:17" x14ac:dyDescent="0.25">
      <c r="A5005">
        <v>15671610</v>
      </c>
      <c r="B5005">
        <v>740</v>
      </c>
      <c r="C5005" t="s">
        <v>14</v>
      </c>
      <c r="D5005" t="s">
        <v>74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 t="s">
        <v>20</v>
      </c>
      <c r="N5005" t="s">
        <v>77</v>
      </c>
      <c r="O5005" t="s">
        <v>63</v>
      </c>
      <c r="P5005" t="s">
        <v>70</v>
      </c>
      <c r="Q5005" t="s">
        <v>67</v>
      </c>
    </row>
    <row r="5006" spans="1:17" x14ac:dyDescent="0.25">
      <c r="A5006">
        <v>15625092</v>
      </c>
      <c r="B5006">
        <v>502</v>
      </c>
      <c r="C5006" t="s">
        <v>15</v>
      </c>
      <c r="D5006" t="s">
        <v>61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 t="s">
        <v>22</v>
      </c>
      <c r="N5006" t="s">
        <v>68</v>
      </c>
      <c r="O5006" t="s">
        <v>73</v>
      </c>
      <c r="P5006" t="s">
        <v>75</v>
      </c>
      <c r="Q5006" t="s">
        <v>65</v>
      </c>
    </row>
    <row r="5007" spans="1:17" x14ac:dyDescent="0.25">
      <c r="A5007">
        <v>15741032</v>
      </c>
      <c r="B5007">
        <v>733</v>
      </c>
      <c r="C5007" t="s">
        <v>14</v>
      </c>
      <c r="D5007" t="s">
        <v>74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 t="s">
        <v>21</v>
      </c>
      <c r="N5007" t="s">
        <v>71</v>
      </c>
      <c r="O5007" t="s">
        <v>63</v>
      </c>
      <c r="P5007" t="s">
        <v>75</v>
      </c>
      <c r="Q5007" t="s">
        <v>67</v>
      </c>
    </row>
    <row r="5008" spans="1:17" x14ac:dyDescent="0.25">
      <c r="A5008">
        <v>15750014</v>
      </c>
      <c r="B5008">
        <v>755</v>
      </c>
      <c r="C5008" t="s">
        <v>15</v>
      </c>
      <c r="D5008" t="s">
        <v>61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 t="s">
        <v>20</v>
      </c>
      <c r="N5008" t="s">
        <v>77</v>
      </c>
      <c r="O5008" t="s">
        <v>73</v>
      </c>
      <c r="P5008" t="s">
        <v>64</v>
      </c>
      <c r="Q5008" t="s">
        <v>67</v>
      </c>
    </row>
    <row r="5009" spans="1:17" x14ac:dyDescent="0.25">
      <c r="A5009">
        <v>15784761</v>
      </c>
      <c r="B5009">
        <v>554</v>
      </c>
      <c r="C5009" t="s">
        <v>16</v>
      </c>
      <c r="D5009" t="s">
        <v>61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  <c r="M5009" t="s">
        <v>21</v>
      </c>
      <c r="N5009" t="s">
        <v>68</v>
      </c>
      <c r="O5009" t="s">
        <v>66</v>
      </c>
      <c r="P5009" t="s">
        <v>70</v>
      </c>
      <c r="Q5009" t="s">
        <v>65</v>
      </c>
    </row>
    <row r="5010" spans="1:17" x14ac:dyDescent="0.25">
      <c r="A5010">
        <v>15768359</v>
      </c>
      <c r="B5010">
        <v>534</v>
      </c>
      <c r="C5010" t="s">
        <v>14</v>
      </c>
      <c r="D5010" t="s">
        <v>74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 t="s">
        <v>20</v>
      </c>
      <c r="N5010" t="s">
        <v>68</v>
      </c>
      <c r="O5010" t="s">
        <v>73</v>
      </c>
      <c r="P5010" t="s">
        <v>75</v>
      </c>
      <c r="Q5010" t="s">
        <v>67</v>
      </c>
    </row>
    <row r="5011" spans="1:17" x14ac:dyDescent="0.25">
      <c r="A5011">
        <v>15805769</v>
      </c>
      <c r="B5011">
        <v>656</v>
      </c>
      <c r="C5011" t="s">
        <v>16</v>
      </c>
      <c r="D5011" t="s">
        <v>74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 t="s">
        <v>20</v>
      </c>
      <c r="N5011" t="s">
        <v>62</v>
      </c>
      <c r="O5011" t="s">
        <v>63</v>
      </c>
      <c r="P5011" t="s">
        <v>75</v>
      </c>
      <c r="Q5011" t="s">
        <v>67</v>
      </c>
    </row>
    <row r="5012" spans="1:17" x14ac:dyDescent="0.25">
      <c r="A5012">
        <v>15719508</v>
      </c>
      <c r="B5012">
        <v>575</v>
      </c>
      <c r="C5012" t="s">
        <v>15</v>
      </c>
      <c r="D5012" t="s">
        <v>74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 t="s">
        <v>21</v>
      </c>
      <c r="N5012" t="s">
        <v>68</v>
      </c>
      <c r="O5012" t="s">
        <v>73</v>
      </c>
      <c r="P5012" t="s">
        <v>70</v>
      </c>
      <c r="Q5012" t="s">
        <v>65</v>
      </c>
    </row>
    <row r="5013" spans="1:17" x14ac:dyDescent="0.25">
      <c r="A5013">
        <v>15609011</v>
      </c>
      <c r="B5013">
        <v>480</v>
      </c>
      <c r="C5013" t="s">
        <v>16</v>
      </c>
      <c r="D5013" t="s">
        <v>74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 t="s">
        <v>21</v>
      </c>
      <c r="N5013" t="s">
        <v>68</v>
      </c>
      <c r="O5013" t="s">
        <v>66</v>
      </c>
      <c r="P5013" t="s">
        <v>70</v>
      </c>
      <c r="Q5013" t="s">
        <v>65</v>
      </c>
    </row>
    <row r="5014" spans="1:17" x14ac:dyDescent="0.25">
      <c r="A5014">
        <v>15703106</v>
      </c>
      <c r="B5014">
        <v>575</v>
      </c>
      <c r="C5014" t="s">
        <v>14</v>
      </c>
      <c r="D5014" t="s">
        <v>74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 t="s">
        <v>21</v>
      </c>
      <c r="N5014" t="s">
        <v>68</v>
      </c>
      <c r="O5014" t="s">
        <v>63</v>
      </c>
      <c r="P5014" t="s">
        <v>75</v>
      </c>
      <c r="Q5014" t="s">
        <v>67</v>
      </c>
    </row>
    <row r="5015" spans="1:17" x14ac:dyDescent="0.25">
      <c r="A5015">
        <v>15626795</v>
      </c>
      <c r="B5015">
        <v>672</v>
      </c>
      <c r="C5015" t="s">
        <v>14</v>
      </c>
      <c r="D5015" t="s">
        <v>61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 t="s">
        <v>21</v>
      </c>
      <c r="N5015" t="s">
        <v>71</v>
      </c>
      <c r="O5015" t="s">
        <v>63</v>
      </c>
      <c r="P5015" t="s">
        <v>75</v>
      </c>
      <c r="Q5015" t="s">
        <v>65</v>
      </c>
    </row>
    <row r="5016" spans="1:17" x14ac:dyDescent="0.25">
      <c r="A5016">
        <v>15773731</v>
      </c>
      <c r="B5016">
        <v>758</v>
      </c>
      <c r="C5016" t="s">
        <v>16</v>
      </c>
      <c r="D5016" t="s">
        <v>61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 t="s">
        <v>20</v>
      </c>
      <c r="N5016" t="s">
        <v>77</v>
      </c>
      <c r="O5016" t="s">
        <v>63</v>
      </c>
      <c r="P5016" t="s">
        <v>75</v>
      </c>
      <c r="Q5016" t="s">
        <v>67</v>
      </c>
    </row>
    <row r="5017" spans="1:17" x14ac:dyDescent="0.25">
      <c r="A5017">
        <v>15756196</v>
      </c>
      <c r="B5017">
        <v>682</v>
      </c>
      <c r="C5017" t="s">
        <v>14</v>
      </c>
      <c r="D5017" t="s">
        <v>74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 t="s">
        <v>22</v>
      </c>
      <c r="N5017" t="s">
        <v>71</v>
      </c>
      <c r="O5017" t="s">
        <v>73</v>
      </c>
      <c r="P5017" t="s">
        <v>70</v>
      </c>
      <c r="Q5017" t="s">
        <v>67</v>
      </c>
    </row>
    <row r="5018" spans="1:17" x14ac:dyDescent="0.25">
      <c r="A5018">
        <v>15687903</v>
      </c>
      <c r="B5018">
        <v>501</v>
      </c>
      <c r="C5018" t="s">
        <v>14</v>
      </c>
      <c r="D5018" t="s">
        <v>61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 t="s">
        <v>19</v>
      </c>
      <c r="N5018" t="s">
        <v>68</v>
      </c>
      <c r="O5018" t="s">
        <v>63</v>
      </c>
      <c r="P5018" t="s">
        <v>70</v>
      </c>
      <c r="Q5018" t="s">
        <v>67</v>
      </c>
    </row>
    <row r="5019" spans="1:17" x14ac:dyDescent="0.25">
      <c r="A5019">
        <v>15777599</v>
      </c>
      <c r="B5019">
        <v>746</v>
      </c>
      <c r="C5019" t="s">
        <v>15</v>
      </c>
      <c r="D5019" t="s">
        <v>74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 t="s">
        <v>20</v>
      </c>
      <c r="N5019" t="s">
        <v>77</v>
      </c>
      <c r="O5019" t="s">
        <v>73</v>
      </c>
      <c r="P5019" t="s">
        <v>70</v>
      </c>
      <c r="Q5019" t="s">
        <v>67</v>
      </c>
    </row>
    <row r="5020" spans="1:17" x14ac:dyDescent="0.25">
      <c r="A5020">
        <v>15754577</v>
      </c>
      <c r="B5020">
        <v>556</v>
      </c>
      <c r="C5020" t="s">
        <v>14</v>
      </c>
      <c r="D5020" t="s">
        <v>61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 t="s">
        <v>22</v>
      </c>
      <c r="N5020" t="s">
        <v>68</v>
      </c>
      <c r="O5020" t="s">
        <v>66</v>
      </c>
      <c r="P5020" t="s">
        <v>70</v>
      </c>
      <c r="Q5020" t="s">
        <v>65</v>
      </c>
    </row>
    <row r="5021" spans="1:17" x14ac:dyDescent="0.25">
      <c r="A5021">
        <v>15584113</v>
      </c>
      <c r="B5021">
        <v>823</v>
      </c>
      <c r="C5021" t="s">
        <v>15</v>
      </c>
      <c r="D5021" t="s">
        <v>61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 t="s">
        <v>22</v>
      </c>
      <c r="N5021" t="s">
        <v>72</v>
      </c>
      <c r="O5021" t="s">
        <v>73</v>
      </c>
      <c r="P5021" t="s">
        <v>75</v>
      </c>
      <c r="Q5021" t="s">
        <v>65</v>
      </c>
    </row>
    <row r="5022" spans="1:17" x14ac:dyDescent="0.25">
      <c r="A5022">
        <v>15669589</v>
      </c>
      <c r="B5022">
        <v>491</v>
      </c>
      <c r="C5022" t="s">
        <v>15</v>
      </c>
      <c r="D5022" t="s">
        <v>61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 t="s">
        <v>23</v>
      </c>
      <c r="N5022" t="s">
        <v>68</v>
      </c>
      <c r="O5022" t="s">
        <v>66</v>
      </c>
      <c r="P5022" t="s">
        <v>64</v>
      </c>
      <c r="Q5022" t="s">
        <v>65</v>
      </c>
    </row>
    <row r="5023" spans="1:17" x14ac:dyDescent="0.25">
      <c r="A5023">
        <v>15632793</v>
      </c>
      <c r="B5023">
        <v>638</v>
      </c>
      <c r="C5023" t="s">
        <v>14</v>
      </c>
      <c r="D5023" t="s">
        <v>61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 t="s">
        <v>19</v>
      </c>
      <c r="N5023" t="s">
        <v>62</v>
      </c>
      <c r="O5023" t="s">
        <v>73</v>
      </c>
      <c r="P5023" t="s">
        <v>76</v>
      </c>
      <c r="Q5023" t="s">
        <v>67</v>
      </c>
    </row>
    <row r="5024" spans="1:17" x14ac:dyDescent="0.25">
      <c r="A5024">
        <v>15711130</v>
      </c>
      <c r="B5024">
        <v>734</v>
      </c>
      <c r="C5024" t="s">
        <v>14</v>
      </c>
      <c r="D5024" t="s">
        <v>74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  <c r="M5024" t="s">
        <v>21</v>
      </c>
      <c r="N5024" t="s">
        <v>71</v>
      </c>
      <c r="O5024" t="s">
        <v>63</v>
      </c>
      <c r="P5024" t="s">
        <v>64</v>
      </c>
      <c r="Q5024" t="s">
        <v>67</v>
      </c>
    </row>
    <row r="5025" spans="1:17" x14ac:dyDescent="0.25">
      <c r="A5025">
        <v>15615254</v>
      </c>
      <c r="B5025">
        <v>555</v>
      </c>
      <c r="C5025" t="s">
        <v>14</v>
      </c>
      <c r="D5025" t="s">
        <v>74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 t="s">
        <v>21</v>
      </c>
      <c r="N5025" t="s">
        <v>68</v>
      </c>
      <c r="O5025" t="s">
        <v>66</v>
      </c>
      <c r="P5025" t="s">
        <v>76</v>
      </c>
      <c r="Q5025" t="s">
        <v>67</v>
      </c>
    </row>
    <row r="5026" spans="1:17" x14ac:dyDescent="0.25">
      <c r="A5026">
        <v>15720583</v>
      </c>
      <c r="B5026">
        <v>745</v>
      </c>
      <c r="C5026" t="s">
        <v>15</v>
      </c>
      <c r="D5026" t="s">
        <v>61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 t="s">
        <v>21</v>
      </c>
      <c r="N5026" t="s">
        <v>77</v>
      </c>
      <c r="O5026" t="s">
        <v>73</v>
      </c>
      <c r="P5026" t="s">
        <v>64</v>
      </c>
      <c r="Q5026" t="s">
        <v>65</v>
      </c>
    </row>
    <row r="5027" spans="1:17" x14ac:dyDescent="0.25">
      <c r="A5027">
        <v>15780432</v>
      </c>
      <c r="B5027">
        <v>728</v>
      </c>
      <c r="C5027" t="s">
        <v>14</v>
      </c>
      <c r="D5027" t="s">
        <v>74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 t="s">
        <v>20</v>
      </c>
      <c r="N5027" t="s">
        <v>71</v>
      </c>
      <c r="O5027" t="s">
        <v>73</v>
      </c>
      <c r="P5027" t="s">
        <v>75</v>
      </c>
      <c r="Q5027" t="s">
        <v>65</v>
      </c>
    </row>
    <row r="5028" spans="1:17" x14ac:dyDescent="0.25">
      <c r="A5028">
        <v>15673223</v>
      </c>
      <c r="B5028">
        <v>626</v>
      </c>
      <c r="C5028" t="s">
        <v>14</v>
      </c>
      <c r="D5028" t="s">
        <v>74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  <c r="M5028" t="s">
        <v>21</v>
      </c>
      <c r="N5028" t="s">
        <v>62</v>
      </c>
      <c r="O5028" t="s">
        <v>63</v>
      </c>
      <c r="P5028" t="s">
        <v>76</v>
      </c>
      <c r="Q5028" t="s">
        <v>67</v>
      </c>
    </row>
    <row r="5029" spans="1:17" x14ac:dyDescent="0.25">
      <c r="A5029">
        <v>15807989</v>
      </c>
      <c r="B5029">
        <v>681</v>
      </c>
      <c r="C5029" t="s">
        <v>15</v>
      </c>
      <c r="D5029" t="s">
        <v>74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 t="s">
        <v>20</v>
      </c>
      <c r="N5029" t="s">
        <v>71</v>
      </c>
      <c r="O5029" t="s">
        <v>66</v>
      </c>
      <c r="P5029" t="s">
        <v>70</v>
      </c>
      <c r="Q5029" t="s">
        <v>67</v>
      </c>
    </row>
    <row r="5030" spans="1:17" x14ac:dyDescent="0.25">
      <c r="A5030">
        <v>15761168</v>
      </c>
      <c r="B5030">
        <v>478</v>
      </c>
      <c r="C5030" t="s">
        <v>14</v>
      </c>
      <c r="D5030" t="s">
        <v>61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 t="s">
        <v>20</v>
      </c>
      <c r="N5030" t="s">
        <v>68</v>
      </c>
      <c r="O5030" t="s">
        <v>69</v>
      </c>
      <c r="P5030" t="s">
        <v>75</v>
      </c>
      <c r="Q5030" t="s">
        <v>65</v>
      </c>
    </row>
    <row r="5031" spans="1:17" x14ac:dyDescent="0.25">
      <c r="A5031">
        <v>15651272</v>
      </c>
      <c r="B5031">
        <v>709</v>
      </c>
      <c r="C5031" t="s">
        <v>14</v>
      </c>
      <c r="D5031" t="s">
        <v>74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  <c r="M5031" t="s">
        <v>20</v>
      </c>
      <c r="N5031" t="s">
        <v>71</v>
      </c>
      <c r="O5031" t="s">
        <v>63</v>
      </c>
      <c r="P5031" t="s">
        <v>75</v>
      </c>
      <c r="Q5031" t="s">
        <v>67</v>
      </c>
    </row>
    <row r="5032" spans="1:17" x14ac:dyDescent="0.25">
      <c r="A5032">
        <v>15812832</v>
      </c>
      <c r="B5032">
        <v>562</v>
      </c>
      <c r="C5032" t="s">
        <v>15</v>
      </c>
      <c r="D5032" t="s">
        <v>74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 t="s">
        <v>20</v>
      </c>
      <c r="N5032" t="s">
        <v>68</v>
      </c>
      <c r="O5032" t="s">
        <v>66</v>
      </c>
      <c r="P5032" t="s">
        <v>70</v>
      </c>
      <c r="Q5032" t="s">
        <v>67</v>
      </c>
    </row>
    <row r="5033" spans="1:17" x14ac:dyDescent="0.25">
      <c r="A5033">
        <v>15680517</v>
      </c>
      <c r="B5033">
        <v>769</v>
      </c>
      <c r="C5033" t="s">
        <v>15</v>
      </c>
      <c r="D5033" t="s">
        <v>61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 t="s">
        <v>20</v>
      </c>
      <c r="N5033" t="s">
        <v>77</v>
      </c>
      <c r="O5033" t="s">
        <v>73</v>
      </c>
      <c r="P5033" t="s">
        <v>70</v>
      </c>
      <c r="Q5033" t="s">
        <v>65</v>
      </c>
    </row>
    <row r="5034" spans="1:17" x14ac:dyDescent="0.25">
      <c r="A5034">
        <v>15750569</v>
      </c>
      <c r="B5034">
        <v>684</v>
      </c>
      <c r="C5034" t="s">
        <v>15</v>
      </c>
      <c r="D5034" t="s">
        <v>61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  <c r="M5034" t="s">
        <v>21</v>
      </c>
      <c r="N5034" t="s">
        <v>71</v>
      </c>
      <c r="O5034" t="s">
        <v>73</v>
      </c>
      <c r="P5034" t="s">
        <v>75</v>
      </c>
      <c r="Q5034" t="s">
        <v>67</v>
      </c>
    </row>
    <row r="5035" spans="1:17" x14ac:dyDescent="0.25">
      <c r="A5035">
        <v>15690743</v>
      </c>
      <c r="B5035">
        <v>536</v>
      </c>
      <c r="C5035" t="s">
        <v>14</v>
      </c>
      <c r="D5035" t="s">
        <v>61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 t="s">
        <v>23</v>
      </c>
      <c r="N5035" t="s">
        <v>68</v>
      </c>
      <c r="O5035" t="s">
        <v>66</v>
      </c>
      <c r="P5035" t="s">
        <v>70</v>
      </c>
      <c r="Q5035" t="s">
        <v>65</v>
      </c>
    </row>
    <row r="5036" spans="1:17" x14ac:dyDescent="0.25">
      <c r="A5036">
        <v>15627741</v>
      </c>
      <c r="B5036">
        <v>631</v>
      </c>
      <c r="C5036" t="s">
        <v>15</v>
      </c>
      <c r="D5036" t="s">
        <v>61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 t="s">
        <v>19</v>
      </c>
      <c r="N5036" t="s">
        <v>62</v>
      </c>
      <c r="O5036" t="s">
        <v>66</v>
      </c>
      <c r="P5036" t="s">
        <v>64</v>
      </c>
      <c r="Q5036" t="s">
        <v>67</v>
      </c>
    </row>
    <row r="5037" spans="1:17" x14ac:dyDescent="0.25">
      <c r="A5037">
        <v>15712121</v>
      </c>
      <c r="B5037">
        <v>657</v>
      </c>
      <c r="C5037" t="s">
        <v>16</v>
      </c>
      <c r="D5037" t="s">
        <v>74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 t="s">
        <v>20</v>
      </c>
      <c r="N5037" t="s">
        <v>62</v>
      </c>
      <c r="O5037" t="s">
        <v>69</v>
      </c>
      <c r="P5037" t="s">
        <v>75</v>
      </c>
      <c r="Q5037" t="s">
        <v>67</v>
      </c>
    </row>
    <row r="5038" spans="1:17" x14ac:dyDescent="0.25">
      <c r="A5038">
        <v>15805429</v>
      </c>
      <c r="B5038">
        <v>699</v>
      </c>
      <c r="C5038" t="s">
        <v>15</v>
      </c>
      <c r="D5038" t="s">
        <v>74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 t="s">
        <v>22</v>
      </c>
      <c r="N5038" t="s">
        <v>71</v>
      </c>
      <c r="O5038" t="s">
        <v>73</v>
      </c>
      <c r="P5038" t="s">
        <v>75</v>
      </c>
      <c r="Q5038" t="s">
        <v>67</v>
      </c>
    </row>
    <row r="5039" spans="1:17" x14ac:dyDescent="0.25">
      <c r="A5039">
        <v>15814923</v>
      </c>
      <c r="B5039">
        <v>606</v>
      </c>
      <c r="C5039" t="s">
        <v>16</v>
      </c>
      <c r="D5039" t="s">
        <v>74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 t="s">
        <v>20</v>
      </c>
      <c r="N5039" t="s">
        <v>62</v>
      </c>
      <c r="O5039" t="s">
        <v>73</v>
      </c>
      <c r="P5039" t="s">
        <v>70</v>
      </c>
      <c r="Q5039" t="s">
        <v>67</v>
      </c>
    </row>
    <row r="5040" spans="1:17" x14ac:dyDescent="0.25">
      <c r="A5040">
        <v>15589230</v>
      </c>
      <c r="B5040">
        <v>612</v>
      </c>
      <c r="C5040" t="s">
        <v>14</v>
      </c>
      <c r="D5040" t="s">
        <v>61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 t="s">
        <v>23</v>
      </c>
      <c r="N5040" t="s">
        <v>62</v>
      </c>
      <c r="O5040" t="s">
        <v>73</v>
      </c>
      <c r="P5040" t="s">
        <v>64</v>
      </c>
      <c r="Q5040" t="s">
        <v>67</v>
      </c>
    </row>
    <row r="5041" spans="1:17" x14ac:dyDescent="0.25">
      <c r="A5041">
        <v>15775490</v>
      </c>
      <c r="B5041">
        <v>660</v>
      </c>
      <c r="C5041" t="s">
        <v>14</v>
      </c>
      <c r="D5041" t="s">
        <v>61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 t="s">
        <v>20</v>
      </c>
      <c r="N5041" t="s">
        <v>62</v>
      </c>
      <c r="O5041" t="s">
        <v>73</v>
      </c>
      <c r="P5041" t="s">
        <v>75</v>
      </c>
      <c r="Q5041" t="s">
        <v>67</v>
      </c>
    </row>
    <row r="5042" spans="1:17" x14ac:dyDescent="0.25">
      <c r="A5042">
        <v>15749727</v>
      </c>
      <c r="B5042">
        <v>829</v>
      </c>
      <c r="C5042" t="s">
        <v>16</v>
      </c>
      <c r="D5042" t="s">
        <v>74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 t="s">
        <v>22</v>
      </c>
      <c r="N5042" t="s">
        <v>72</v>
      </c>
      <c r="O5042" t="s">
        <v>63</v>
      </c>
      <c r="P5042" t="s">
        <v>70</v>
      </c>
      <c r="Q5042" t="s">
        <v>67</v>
      </c>
    </row>
    <row r="5043" spans="1:17" x14ac:dyDescent="0.25">
      <c r="A5043">
        <v>15619238</v>
      </c>
      <c r="B5043">
        <v>567</v>
      </c>
      <c r="C5043" t="s">
        <v>16</v>
      </c>
      <c r="D5043" t="s">
        <v>74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 t="s">
        <v>19</v>
      </c>
      <c r="N5043" t="s">
        <v>68</v>
      </c>
      <c r="O5043" t="s">
        <v>63</v>
      </c>
      <c r="P5043" t="s">
        <v>70</v>
      </c>
      <c r="Q5043" t="s">
        <v>67</v>
      </c>
    </row>
    <row r="5044" spans="1:17" x14ac:dyDescent="0.25">
      <c r="A5044">
        <v>15593468</v>
      </c>
      <c r="B5044">
        <v>850</v>
      </c>
      <c r="C5044" t="s">
        <v>14</v>
      </c>
      <c r="D5044" t="s">
        <v>61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 t="s">
        <v>20</v>
      </c>
      <c r="N5044" t="s">
        <v>72</v>
      </c>
      <c r="O5044" t="s">
        <v>63</v>
      </c>
      <c r="P5044" t="s">
        <v>75</v>
      </c>
      <c r="Q5044" t="s">
        <v>67</v>
      </c>
    </row>
    <row r="5045" spans="1:17" x14ac:dyDescent="0.25">
      <c r="A5045">
        <v>15718454</v>
      </c>
      <c r="B5045">
        <v>712</v>
      </c>
      <c r="C5045" t="s">
        <v>16</v>
      </c>
      <c r="D5045" t="s">
        <v>61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 t="s">
        <v>21</v>
      </c>
      <c r="N5045" t="s">
        <v>71</v>
      </c>
      <c r="O5045" t="s">
        <v>63</v>
      </c>
      <c r="P5045" t="s">
        <v>64</v>
      </c>
      <c r="Q5045" t="s">
        <v>67</v>
      </c>
    </row>
    <row r="5046" spans="1:17" x14ac:dyDescent="0.25">
      <c r="A5046">
        <v>15789498</v>
      </c>
      <c r="B5046">
        <v>562</v>
      </c>
      <c r="C5046" t="s">
        <v>14</v>
      </c>
      <c r="D5046" t="s">
        <v>74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 t="s">
        <v>20</v>
      </c>
      <c r="N5046" t="s">
        <v>68</v>
      </c>
      <c r="O5046" t="s">
        <v>73</v>
      </c>
      <c r="P5046" t="s">
        <v>75</v>
      </c>
      <c r="Q5046" t="s">
        <v>67</v>
      </c>
    </row>
    <row r="5047" spans="1:17" x14ac:dyDescent="0.25">
      <c r="A5047">
        <v>15744691</v>
      </c>
      <c r="B5047">
        <v>755</v>
      </c>
      <c r="C5047" t="s">
        <v>14</v>
      </c>
      <c r="D5047" t="s">
        <v>61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  <c r="M5047" t="s">
        <v>19</v>
      </c>
      <c r="N5047" t="s">
        <v>77</v>
      </c>
      <c r="O5047" t="s">
        <v>63</v>
      </c>
      <c r="P5047" t="s">
        <v>75</v>
      </c>
      <c r="Q5047" t="s">
        <v>67</v>
      </c>
    </row>
    <row r="5048" spans="1:17" x14ac:dyDescent="0.25">
      <c r="A5048">
        <v>15708289</v>
      </c>
      <c r="B5048">
        <v>793</v>
      </c>
      <c r="C5048" t="s">
        <v>16</v>
      </c>
      <c r="D5048" t="s">
        <v>74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 t="s">
        <v>19</v>
      </c>
      <c r="N5048" t="s">
        <v>77</v>
      </c>
      <c r="O5048" t="s">
        <v>73</v>
      </c>
      <c r="P5048" t="s">
        <v>75</v>
      </c>
      <c r="Q5048" t="s">
        <v>67</v>
      </c>
    </row>
    <row r="5049" spans="1:17" x14ac:dyDescent="0.25">
      <c r="A5049">
        <v>15790412</v>
      </c>
      <c r="B5049">
        <v>471</v>
      </c>
      <c r="C5049" t="s">
        <v>16</v>
      </c>
      <c r="D5049" t="s">
        <v>74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 t="s">
        <v>19</v>
      </c>
      <c r="N5049" t="s">
        <v>68</v>
      </c>
      <c r="O5049" t="s">
        <v>63</v>
      </c>
      <c r="P5049" t="s">
        <v>70</v>
      </c>
      <c r="Q5049" t="s">
        <v>67</v>
      </c>
    </row>
    <row r="5050" spans="1:17" x14ac:dyDescent="0.25">
      <c r="A5050">
        <v>15741416</v>
      </c>
      <c r="B5050">
        <v>707</v>
      </c>
      <c r="C5050" t="s">
        <v>14</v>
      </c>
      <c r="D5050" t="s">
        <v>74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  <c r="M5050" t="s">
        <v>21</v>
      </c>
      <c r="N5050" t="s">
        <v>71</v>
      </c>
      <c r="O5050" t="s">
        <v>66</v>
      </c>
      <c r="P5050" t="s">
        <v>64</v>
      </c>
      <c r="Q5050" t="s">
        <v>67</v>
      </c>
    </row>
    <row r="5051" spans="1:17" x14ac:dyDescent="0.25">
      <c r="A5051">
        <v>15598894</v>
      </c>
      <c r="B5051">
        <v>784</v>
      </c>
      <c r="C5051" t="s">
        <v>16</v>
      </c>
      <c r="D5051" t="s">
        <v>74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 t="s">
        <v>20</v>
      </c>
      <c r="N5051" t="s">
        <v>77</v>
      </c>
      <c r="O5051" t="s">
        <v>73</v>
      </c>
      <c r="P5051" t="s">
        <v>76</v>
      </c>
      <c r="Q5051" t="s">
        <v>67</v>
      </c>
    </row>
    <row r="5052" spans="1:17" x14ac:dyDescent="0.25">
      <c r="A5052">
        <v>15663294</v>
      </c>
      <c r="B5052">
        <v>703</v>
      </c>
      <c r="C5052" t="s">
        <v>14</v>
      </c>
      <c r="D5052" t="s">
        <v>74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  <c r="M5052" t="s">
        <v>20</v>
      </c>
      <c r="N5052" t="s">
        <v>71</v>
      </c>
      <c r="O5052" t="s">
        <v>73</v>
      </c>
      <c r="P5052" t="s">
        <v>64</v>
      </c>
      <c r="Q5052" t="s">
        <v>67</v>
      </c>
    </row>
    <row r="5053" spans="1:17" x14ac:dyDescent="0.25">
      <c r="A5053">
        <v>15572728</v>
      </c>
      <c r="B5053">
        <v>704</v>
      </c>
      <c r="C5053" t="s">
        <v>16</v>
      </c>
      <c r="D5053" t="s">
        <v>74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 t="s">
        <v>20</v>
      </c>
      <c r="N5053" t="s">
        <v>71</v>
      </c>
      <c r="O5053" t="s">
        <v>73</v>
      </c>
      <c r="P5053" t="s">
        <v>70</v>
      </c>
      <c r="Q5053" t="s">
        <v>67</v>
      </c>
    </row>
    <row r="5054" spans="1:17" x14ac:dyDescent="0.25">
      <c r="A5054">
        <v>15706729</v>
      </c>
      <c r="B5054">
        <v>662</v>
      </c>
      <c r="C5054" t="s">
        <v>14</v>
      </c>
      <c r="D5054" t="s">
        <v>74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 t="s">
        <v>20</v>
      </c>
      <c r="N5054" t="s">
        <v>62</v>
      </c>
      <c r="O5054" t="s">
        <v>73</v>
      </c>
      <c r="P5054" t="s">
        <v>64</v>
      </c>
      <c r="Q5054" t="s">
        <v>67</v>
      </c>
    </row>
    <row r="5055" spans="1:17" x14ac:dyDescent="0.25">
      <c r="A5055">
        <v>15674433</v>
      </c>
      <c r="B5055">
        <v>636</v>
      </c>
      <c r="C5055" t="s">
        <v>15</v>
      </c>
      <c r="D5055" t="s">
        <v>61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 t="s">
        <v>19</v>
      </c>
      <c r="N5055" t="s">
        <v>62</v>
      </c>
      <c r="O5055" t="s">
        <v>73</v>
      </c>
      <c r="P5055" t="s">
        <v>64</v>
      </c>
      <c r="Q5055" t="s">
        <v>67</v>
      </c>
    </row>
    <row r="5056" spans="1:17" x14ac:dyDescent="0.25">
      <c r="A5056">
        <v>15641170</v>
      </c>
      <c r="B5056">
        <v>640</v>
      </c>
      <c r="C5056" t="s">
        <v>16</v>
      </c>
      <c r="D5056" t="s">
        <v>74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 t="s">
        <v>20</v>
      </c>
      <c r="N5056" t="s">
        <v>62</v>
      </c>
      <c r="O5056" t="s">
        <v>63</v>
      </c>
      <c r="P5056" t="s">
        <v>75</v>
      </c>
      <c r="Q5056" t="s">
        <v>67</v>
      </c>
    </row>
    <row r="5057" spans="1:17" x14ac:dyDescent="0.25">
      <c r="A5057">
        <v>15806284</v>
      </c>
      <c r="B5057">
        <v>739</v>
      </c>
      <c r="C5057" t="s">
        <v>16</v>
      </c>
      <c r="D5057" t="s">
        <v>74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 t="s">
        <v>20</v>
      </c>
      <c r="N5057" t="s">
        <v>71</v>
      </c>
      <c r="O5057" t="s">
        <v>63</v>
      </c>
      <c r="P5057" t="s">
        <v>64</v>
      </c>
      <c r="Q5057" t="s">
        <v>67</v>
      </c>
    </row>
    <row r="5058" spans="1:17" x14ac:dyDescent="0.25">
      <c r="A5058">
        <v>15690958</v>
      </c>
      <c r="B5058">
        <v>767</v>
      </c>
      <c r="C5058" t="s">
        <v>15</v>
      </c>
      <c r="D5058" t="s">
        <v>74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 t="s">
        <v>19</v>
      </c>
      <c r="N5058" t="s">
        <v>77</v>
      </c>
      <c r="O5058" t="s">
        <v>73</v>
      </c>
      <c r="P5058" t="s">
        <v>64</v>
      </c>
      <c r="Q5058" t="s">
        <v>67</v>
      </c>
    </row>
    <row r="5059" spans="1:17" x14ac:dyDescent="0.25">
      <c r="A5059">
        <v>15606386</v>
      </c>
      <c r="B5059">
        <v>753</v>
      </c>
      <c r="C5059" t="s">
        <v>15</v>
      </c>
      <c r="D5059" t="s">
        <v>61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 t="s">
        <v>21</v>
      </c>
      <c r="N5059" t="s">
        <v>77</v>
      </c>
      <c r="O5059" t="s">
        <v>73</v>
      </c>
      <c r="P5059" t="s">
        <v>75</v>
      </c>
      <c r="Q5059" t="s">
        <v>65</v>
      </c>
    </row>
    <row r="5060" spans="1:17" x14ac:dyDescent="0.25">
      <c r="A5060">
        <v>15682322</v>
      </c>
      <c r="B5060">
        <v>714</v>
      </c>
      <c r="C5060" t="s">
        <v>14</v>
      </c>
      <c r="D5060" t="s">
        <v>74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  <c r="M5060" t="s">
        <v>20</v>
      </c>
      <c r="N5060" t="s">
        <v>71</v>
      </c>
      <c r="O5060" t="s">
        <v>73</v>
      </c>
      <c r="P5060" t="s">
        <v>76</v>
      </c>
      <c r="Q5060" t="s">
        <v>67</v>
      </c>
    </row>
    <row r="5061" spans="1:17" x14ac:dyDescent="0.25">
      <c r="A5061">
        <v>15579915</v>
      </c>
      <c r="B5061">
        <v>707</v>
      </c>
      <c r="C5061" t="s">
        <v>14</v>
      </c>
      <c r="D5061" t="s">
        <v>74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 t="s">
        <v>19</v>
      </c>
      <c r="N5061" t="s">
        <v>71</v>
      </c>
      <c r="O5061" t="s">
        <v>63</v>
      </c>
      <c r="P5061" t="s">
        <v>75</v>
      </c>
      <c r="Q5061" t="s">
        <v>67</v>
      </c>
    </row>
    <row r="5062" spans="1:17" x14ac:dyDescent="0.25">
      <c r="A5062">
        <v>15681928</v>
      </c>
      <c r="B5062">
        <v>577</v>
      </c>
      <c r="C5062" t="s">
        <v>14</v>
      </c>
      <c r="D5062" t="s">
        <v>61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 t="s">
        <v>20</v>
      </c>
      <c r="N5062" t="s">
        <v>68</v>
      </c>
      <c r="O5062" t="s">
        <v>73</v>
      </c>
      <c r="P5062" t="s">
        <v>75</v>
      </c>
      <c r="Q5062" t="s">
        <v>67</v>
      </c>
    </row>
    <row r="5063" spans="1:17" x14ac:dyDescent="0.25">
      <c r="A5063">
        <v>15734005</v>
      </c>
      <c r="B5063">
        <v>633</v>
      </c>
      <c r="C5063" t="s">
        <v>14</v>
      </c>
      <c r="D5063" t="s">
        <v>61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 t="s">
        <v>21</v>
      </c>
      <c r="N5063" t="s">
        <v>62</v>
      </c>
      <c r="O5063" t="s">
        <v>63</v>
      </c>
      <c r="P5063" t="s">
        <v>64</v>
      </c>
      <c r="Q5063" t="s">
        <v>67</v>
      </c>
    </row>
    <row r="5064" spans="1:17" x14ac:dyDescent="0.25">
      <c r="A5064">
        <v>15650432</v>
      </c>
      <c r="B5064">
        <v>849</v>
      </c>
      <c r="C5064" t="s">
        <v>15</v>
      </c>
      <c r="D5064" t="s">
        <v>74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 t="s">
        <v>21</v>
      </c>
      <c r="N5064" t="s">
        <v>72</v>
      </c>
      <c r="O5064" t="s">
        <v>66</v>
      </c>
      <c r="P5064" t="s">
        <v>76</v>
      </c>
      <c r="Q5064" t="s">
        <v>67</v>
      </c>
    </row>
    <row r="5065" spans="1:17" x14ac:dyDescent="0.25">
      <c r="A5065">
        <v>15592578</v>
      </c>
      <c r="B5065">
        <v>614</v>
      </c>
      <c r="C5065" t="s">
        <v>16</v>
      </c>
      <c r="D5065" t="s">
        <v>61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 t="s">
        <v>21</v>
      </c>
      <c r="N5065" t="s">
        <v>62</v>
      </c>
      <c r="O5065" t="s">
        <v>73</v>
      </c>
      <c r="P5065" t="s">
        <v>70</v>
      </c>
      <c r="Q5065" t="s">
        <v>67</v>
      </c>
    </row>
    <row r="5066" spans="1:17" x14ac:dyDescent="0.25">
      <c r="A5066">
        <v>15671243</v>
      </c>
      <c r="B5066">
        <v>558</v>
      </c>
      <c r="C5066" t="s">
        <v>14</v>
      </c>
      <c r="D5066" t="s">
        <v>61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 t="s">
        <v>21</v>
      </c>
      <c r="N5066" t="s">
        <v>68</v>
      </c>
      <c r="O5066" t="s">
        <v>63</v>
      </c>
      <c r="P5066" t="s">
        <v>76</v>
      </c>
      <c r="Q5066" t="s">
        <v>67</v>
      </c>
    </row>
    <row r="5067" spans="1:17" x14ac:dyDescent="0.25">
      <c r="A5067">
        <v>15775709</v>
      </c>
      <c r="B5067">
        <v>832</v>
      </c>
      <c r="C5067" t="s">
        <v>14</v>
      </c>
      <c r="D5067" t="s">
        <v>61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 t="s">
        <v>19</v>
      </c>
      <c r="N5067" t="s">
        <v>72</v>
      </c>
      <c r="O5067" t="s">
        <v>66</v>
      </c>
      <c r="P5067" t="s">
        <v>76</v>
      </c>
      <c r="Q5067" t="s">
        <v>67</v>
      </c>
    </row>
    <row r="5068" spans="1:17" x14ac:dyDescent="0.25">
      <c r="A5068">
        <v>15702631</v>
      </c>
      <c r="B5068">
        <v>567</v>
      </c>
      <c r="C5068" t="s">
        <v>14</v>
      </c>
      <c r="D5068" t="s">
        <v>61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 t="s">
        <v>19</v>
      </c>
      <c r="N5068" t="s">
        <v>68</v>
      </c>
      <c r="O5068" t="s">
        <v>63</v>
      </c>
      <c r="P5068" t="s">
        <v>64</v>
      </c>
      <c r="Q5068" t="s">
        <v>67</v>
      </c>
    </row>
    <row r="5069" spans="1:17" x14ac:dyDescent="0.25">
      <c r="A5069">
        <v>15602282</v>
      </c>
      <c r="B5069">
        <v>587</v>
      </c>
      <c r="C5069" t="s">
        <v>15</v>
      </c>
      <c r="D5069" t="s">
        <v>61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 t="s">
        <v>21</v>
      </c>
      <c r="N5069" t="s">
        <v>62</v>
      </c>
      <c r="O5069" t="s">
        <v>73</v>
      </c>
      <c r="P5069" t="s">
        <v>70</v>
      </c>
      <c r="Q5069" t="s">
        <v>65</v>
      </c>
    </row>
    <row r="5070" spans="1:17" x14ac:dyDescent="0.25">
      <c r="A5070">
        <v>15717879</v>
      </c>
      <c r="B5070">
        <v>712</v>
      </c>
      <c r="C5070" t="s">
        <v>16</v>
      </c>
      <c r="D5070" t="s">
        <v>61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 t="s">
        <v>23</v>
      </c>
      <c r="N5070" t="s">
        <v>71</v>
      </c>
      <c r="O5070" t="s">
        <v>73</v>
      </c>
      <c r="P5070" t="s">
        <v>75</v>
      </c>
      <c r="Q5070" t="s">
        <v>67</v>
      </c>
    </row>
    <row r="5071" spans="1:17" x14ac:dyDescent="0.25">
      <c r="A5071">
        <v>15740878</v>
      </c>
      <c r="B5071">
        <v>655</v>
      </c>
      <c r="C5071" t="s">
        <v>16</v>
      </c>
      <c r="D5071" t="s">
        <v>61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  <c r="M5071" t="s">
        <v>19</v>
      </c>
      <c r="N5071" t="s">
        <v>62</v>
      </c>
      <c r="O5071" t="s">
        <v>63</v>
      </c>
      <c r="P5071" t="s">
        <v>76</v>
      </c>
      <c r="Q5071" t="s">
        <v>67</v>
      </c>
    </row>
    <row r="5072" spans="1:17" x14ac:dyDescent="0.25">
      <c r="A5072">
        <v>15794468</v>
      </c>
      <c r="B5072">
        <v>641</v>
      </c>
      <c r="C5072" t="s">
        <v>14</v>
      </c>
      <c r="D5072" t="s">
        <v>61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 t="s">
        <v>21</v>
      </c>
      <c r="N5072" t="s">
        <v>62</v>
      </c>
      <c r="O5072" t="s">
        <v>63</v>
      </c>
      <c r="P5072" t="s">
        <v>70</v>
      </c>
      <c r="Q5072" t="s">
        <v>67</v>
      </c>
    </row>
    <row r="5073" spans="1:17" x14ac:dyDescent="0.25">
      <c r="A5073">
        <v>15773277</v>
      </c>
      <c r="B5073">
        <v>676</v>
      </c>
      <c r="C5073" t="s">
        <v>14</v>
      </c>
      <c r="D5073" t="s">
        <v>74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 t="s">
        <v>20</v>
      </c>
      <c r="N5073" t="s">
        <v>71</v>
      </c>
      <c r="O5073" t="s">
        <v>73</v>
      </c>
      <c r="P5073" t="s">
        <v>75</v>
      </c>
      <c r="Q5073" t="s">
        <v>67</v>
      </c>
    </row>
    <row r="5074" spans="1:17" x14ac:dyDescent="0.25">
      <c r="A5074">
        <v>15572657</v>
      </c>
      <c r="B5074">
        <v>472</v>
      </c>
      <c r="C5074" t="s">
        <v>14</v>
      </c>
      <c r="D5074" t="s">
        <v>74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 t="s">
        <v>19</v>
      </c>
      <c r="N5074" t="s">
        <v>68</v>
      </c>
      <c r="O5074" t="s">
        <v>73</v>
      </c>
      <c r="P5074" t="s">
        <v>70</v>
      </c>
      <c r="Q5074" t="s">
        <v>67</v>
      </c>
    </row>
    <row r="5075" spans="1:17" x14ac:dyDescent="0.25">
      <c r="A5075">
        <v>15800295</v>
      </c>
      <c r="B5075">
        <v>644</v>
      </c>
      <c r="C5075" t="s">
        <v>15</v>
      </c>
      <c r="D5075" t="s">
        <v>74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 t="s">
        <v>20</v>
      </c>
      <c r="N5075" t="s">
        <v>62</v>
      </c>
      <c r="O5075" t="s">
        <v>73</v>
      </c>
      <c r="P5075" t="s">
        <v>76</v>
      </c>
      <c r="Q5075" t="s">
        <v>67</v>
      </c>
    </row>
    <row r="5076" spans="1:17" x14ac:dyDescent="0.25">
      <c r="A5076">
        <v>15672397</v>
      </c>
      <c r="B5076">
        <v>598</v>
      </c>
      <c r="C5076" t="s">
        <v>14</v>
      </c>
      <c r="D5076" t="s">
        <v>74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 t="s">
        <v>20</v>
      </c>
      <c r="N5076" t="s">
        <v>62</v>
      </c>
      <c r="O5076" t="s">
        <v>73</v>
      </c>
      <c r="P5076" t="s">
        <v>64</v>
      </c>
      <c r="Q5076" t="s">
        <v>67</v>
      </c>
    </row>
    <row r="5077" spans="1:17" x14ac:dyDescent="0.25">
      <c r="A5077">
        <v>15684921</v>
      </c>
      <c r="B5077">
        <v>792</v>
      </c>
      <c r="C5077" t="s">
        <v>16</v>
      </c>
      <c r="D5077" t="s">
        <v>74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 t="s">
        <v>19</v>
      </c>
      <c r="N5077" t="s">
        <v>77</v>
      </c>
      <c r="O5077" t="s">
        <v>73</v>
      </c>
      <c r="P5077" t="s">
        <v>70</v>
      </c>
      <c r="Q5077" t="s">
        <v>67</v>
      </c>
    </row>
    <row r="5078" spans="1:17" x14ac:dyDescent="0.25">
      <c r="A5078">
        <v>15720676</v>
      </c>
      <c r="B5078">
        <v>700</v>
      </c>
      <c r="C5078" t="s">
        <v>14</v>
      </c>
      <c r="D5078" t="s">
        <v>61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 t="s">
        <v>20</v>
      </c>
      <c r="N5078" t="s">
        <v>71</v>
      </c>
      <c r="O5078" t="s">
        <v>63</v>
      </c>
      <c r="P5078" t="s">
        <v>70</v>
      </c>
      <c r="Q5078" t="s">
        <v>67</v>
      </c>
    </row>
    <row r="5079" spans="1:17" x14ac:dyDescent="0.25">
      <c r="A5079">
        <v>15731829</v>
      </c>
      <c r="B5079">
        <v>616</v>
      </c>
      <c r="C5079" t="s">
        <v>14</v>
      </c>
      <c r="D5079" t="s">
        <v>74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 t="s">
        <v>20</v>
      </c>
      <c r="N5079" t="s">
        <v>62</v>
      </c>
      <c r="O5079" t="s">
        <v>63</v>
      </c>
      <c r="P5079" t="s">
        <v>76</v>
      </c>
      <c r="Q5079" t="s">
        <v>67</v>
      </c>
    </row>
    <row r="5080" spans="1:17" x14ac:dyDescent="0.25">
      <c r="A5080">
        <v>15732672</v>
      </c>
      <c r="B5080">
        <v>743</v>
      </c>
      <c r="C5080" t="s">
        <v>16</v>
      </c>
      <c r="D5080" t="s">
        <v>74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 t="s">
        <v>20</v>
      </c>
      <c r="N5080" t="s">
        <v>77</v>
      </c>
      <c r="O5080" t="s">
        <v>66</v>
      </c>
      <c r="P5080" t="s">
        <v>70</v>
      </c>
      <c r="Q5080" t="s">
        <v>67</v>
      </c>
    </row>
    <row r="5081" spans="1:17" x14ac:dyDescent="0.25">
      <c r="A5081">
        <v>15692406</v>
      </c>
      <c r="B5081">
        <v>427</v>
      </c>
      <c r="C5081" t="s">
        <v>14</v>
      </c>
      <c r="D5081" t="s">
        <v>74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 t="s">
        <v>20</v>
      </c>
      <c r="N5081" t="s">
        <v>68</v>
      </c>
      <c r="O5081" t="s">
        <v>63</v>
      </c>
      <c r="P5081" t="s">
        <v>75</v>
      </c>
      <c r="Q5081" t="s">
        <v>67</v>
      </c>
    </row>
    <row r="5082" spans="1:17" x14ac:dyDescent="0.25">
      <c r="A5082">
        <v>15764405</v>
      </c>
      <c r="B5082">
        <v>731</v>
      </c>
      <c r="C5082" t="s">
        <v>14</v>
      </c>
      <c r="D5082" t="s">
        <v>74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 t="s">
        <v>19</v>
      </c>
      <c r="N5082" t="s">
        <v>71</v>
      </c>
      <c r="O5082" t="s">
        <v>63</v>
      </c>
      <c r="P5082" t="s">
        <v>76</v>
      </c>
      <c r="Q5082" t="s">
        <v>67</v>
      </c>
    </row>
    <row r="5083" spans="1:17" x14ac:dyDescent="0.25">
      <c r="A5083">
        <v>15757537</v>
      </c>
      <c r="B5083">
        <v>610</v>
      </c>
      <c r="C5083" t="s">
        <v>14</v>
      </c>
      <c r="D5083" t="s">
        <v>61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 t="s">
        <v>20</v>
      </c>
      <c r="N5083" t="s">
        <v>62</v>
      </c>
      <c r="O5083" t="s">
        <v>73</v>
      </c>
      <c r="P5083" t="s">
        <v>70</v>
      </c>
      <c r="Q5083" t="s">
        <v>67</v>
      </c>
    </row>
    <row r="5084" spans="1:17" x14ac:dyDescent="0.25">
      <c r="A5084">
        <v>15793307</v>
      </c>
      <c r="B5084">
        <v>724</v>
      </c>
      <c r="C5084" t="s">
        <v>16</v>
      </c>
      <c r="D5084" t="s">
        <v>61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 t="s">
        <v>21</v>
      </c>
      <c r="N5084" t="s">
        <v>71</v>
      </c>
      <c r="O5084" t="s">
        <v>73</v>
      </c>
      <c r="P5084" t="s">
        <v>75</v>
      </c>
      <c r="Q5084" t="s">
        <v>65</v>
      </c>
    </row>
    <row r="5085" spans="1:17" x14ac:dyDescent="0.25">
      <c r="A5085">
        <v>15660679</v>
      </c>
      <c r="B5085">
        <v>653</v>
      </c>
      <c r="C5085" t="s">
        <v>16</v>
      </c>
      <c r="D5085" t="s">
        <v>61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 t="s">
        <v>20</v>
      </c>
      <c r="N5085" t="s">
        <v>62</v>
      </c>
      <c r="O5085" t="s">
        <v>73</v>
      </c>
      <c r="P5085" t="s">
        <v>76</v>
      </c>
      <c r="Q5085" t="s">
        <v>67</v>
      </c>
    </row>
    <row r="5086" spans="1:17" x14ac:dyDescent="0.25">
      <c r="A5086">
        <v>15666856</v>
      </c>
      <c r="B5086">
        <v>774</v>
      </c>
      <c r="C5086" t="s">
        <v>14</v>
      </c>
      <c r="D5086" t="s">
        <v>74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 t="s">
        <v>21</v>
      </c>
      <c r="N5086" t="s">
        <v>77</v>
      </c>
      <c r="O5086" t="s">
        <v>73</v>
      </c>
      <c r="P5086" t="s">
        <v>64</v>
      </c>
      <c r="Q5086" t="s">
        <v>67</v>
      </c>
    </row>
    <row r="5087" spans="1:17" x14ac:dyDescent="0.25">
      <c r="A5087">
        <v>15687372</v>
      </c>
      <c r="B5087">
        <v>547</v>
      </c>
      <c r="C5087" t="s">
        <v>15</v>
      </c>
      <c r="D5087" t="s">
        <v>74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 t="s">
        <v>21</v>
      </c>
      <c r="N5087" t="s">
        <v>68</v>
      </c>
      <c r="O5087" t="s">
        <v>73</v>
      </c>
      <c r="P5087" t="s">
        <v>70</v>
      </c>
      <c r="Q5087" t="s">
        <v>65</v>
      </c>
    </row>
    <row r="5088" spans="1:17" x14ac:dyDescent="0.25">
      <c r="A5088">
        <v>15667289</v>
      </c>
      <c r="B5088">
        <v>719</v>
      </c>
      <c r="C5088" t="s">
        <v>16</v>
      </c>
      <c r="D5088" t="s">
        <v>74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 t="s">
        <v>22</v>
      </c>
      <c r="N5088" t="s">
        <v>71</v>
      </c>
      <c r="O5088" t="s">
        <v>63</v>
      </c>
      <c r="P5088" t="s">
        <v>64</v>
      </c>
      <c r="Q5088" t="s">
        <v>67</v>
      </c>
    </row>
    <row r="5089" spans="1:17" x14ac:dyDescent="0.25">
      <c r="A5089">
        <v>15624641</v>
      </c>
      <c r="B5089">
        <v>740</v>
      </c>
      <c r="C5089" t="s">
        <v>16</v>
      </c>
      <c r="D5089" t="s">
        <v>74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 t="s">
        <v>21</v>
      </c>
      <c r="N5089" t="s">
        <v>77</v>
      </c>
      <c r="O5089" t="s">
        <v>63</v>
      </c>
      <c r="P5089" t="s">
        <v>76</v>
      </c>
      <c r="Q5089" t="s">
        <v>65</v>
      </c>
    </row>
    <row r="5090" spans="1:17" x14ac:dyDescent="0.25">
      <c r="A5090">
        <v>15734610</v>
      </c>
      <c r="B5090">
        <v>543</v>
      </c>
      <c r="C5090" t="s">
        <v>14</v>
      </c>
      <c r="D5090" t="s">
        <v>74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  <c r="M5090" t="s">
        <v>21</v>
      </c>
      <c r="N5090" t="s">
        <v>68</v>
      </c>
      <c r="O5090" t="s">
        <v>66</v>
      </c>
      <c r="P5090" t="s">
        <v>75</v>
      </c>
      <c r="Q5090" t="s">
        <v>65</v>
      </c>
    </row>
    <row r="5091" spans="1:17" x14ac:dyDescent="0.25">
      <c r="A5091">
        <v>15631882</v>
      </c>
      <c r="B5091">
        <v>688</v>
      </c>
      <c r="C5091" t="s">
        <v>15</v>
      </c>
      <c r="D5091" t="s">
        <v>74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 t="s">
        <v>21</v>
      </c>
      <c r="N5091" t="s">
        <v>71</v>
      </c>
      <c r="O5091" t="s">
        <v>73</v>
      </c>
      <c r="P5091" t="s">
        <v>76</v>
      </c>
      <c r="Q5091" t="s">
        <v>67</v>
      </c>
    </row>
    <row r="5092" spans="1:17" x14ac:dyDescent="0.25">
      <c r="A5092">
        <v>15642709</v>
      </c>
      <c r="B5092">
        <v>474</v>
      </c>
      <c r="C5092" t="s">
        <v>14</v>
      </c>
      <c r="D5092" t="s">
        <v>61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 t="s">
        <v>20</v>
      </c>
      <c r="N5092" t="s">
        <v>68</v>
      </c>
      <c r="O5092" t="s">
        <v>63</v>
      </c>
      <c r="P5092" t="s">
        <v>76</v>
      </c>
      <c r="Q5092" t="s">
        <v>67</v>
      </c>
    </row>
    <row r="5093" spans="1:17" x14ac:dyDescent="0.25">
      <c r="A5093">
        <v>15811026</v>
      </c>
      <c r="B5093">
        <v>505</v>
      </c>
      <c r="C5093" t="s">
        <v>15</v>
      </c>
      <c r="D5093" t="s">
        <v>74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 t="s">
        <v>21</v>
      </c>
      <c r="N5093" t="s">
        <v>68</v>
      </c>
      <c r="O5093" t="s">
        <v>73</v>
      </c>
      <c r="P5093" t="s">
        <v>75</v>
      </c>
      <c r="Q5093" t="s">
        <v>67</v>
      </c>
    </row>
    <row r="5094" spans="1:17" x14ac:dyDescent="0.25">
      <c r="A5094">
        <v>15596303</v>
      </c>
      <c r="B5094">
        <v>688</v>
      </c>
      <c r="C5094" t="s">
        <v>14</v>
      </c>
      <c r="D5094" t="s">
        <v>61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 t="s">
        <v>20</v>
      </c>
      <c r="N5094" t="s">
        <v>71</v>
      </c>
      <c r="O5094" t="s">
        <v>63</v>
      </c>
      <c r="P5094" t="s">
        <v>64</v>
      </c>
      <c r="Q5094" t="s">
        <v>65</v>
      </c>
    </row>
    <row r="5095" spans="1:17" x14ac:dyDescent="0.25">
      <c r="A5095">
        <v>15787255</v>
      </c>
      <c r="B5095">
        <v>650</v>
      </c>
      <c r="C5095" t="s">
        <v>15</v>
      </c>
      <c r="D5095" t="s">
        <v>61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 t="s">
        <v>22</v>
      </c>
      <c r="N5095" t="s">
        <v>62</v>
      </c>
      <c r="O5095" t="s">
        <v>73</v>
      </c>
      <c r="P5095" t="s">
        <v>64</v>
      </c>
      <c r="Q5095" t="s">
        <v>65</v>
      </c>
    </row>
    <row r="5096" spans="1:17" x14ac:dyDescent="0.25">
      <c r="A5096">
        <v>15617166</v>
      </c>
      <c r="B5096">
        <v>610</v>
      </c>
      <c r="C5096" t="s">
        <v>14</v>
      </c>
      <c r="D5096" t="s">
        <v>74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 t="s">
        <v>20</v>
      </c>
      <c r="N5096" t="s">
        <v>62</v>
      </c>
      <c r="O5096" t="s">
        <v>63</v>
      </c>
      <c r="P5096" t="s">
        <v>64</v>
      </c>
      <c r="Q5096" t="s">
        <v>67</v>
      </c>
    </row>
    <row r="5097" spans="1:17" x14ac:dyDescent="0.25">
      <c r="A5097">
        <v>15742442</v>
      </c>
      <c r="B5097">
        <v>705</v>
      </c>
      <c r="C5097" t="s">
        <v>16</v>
      </c>
      <c r="D5097" t="s">
        <v>61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 t="s">
        <v>21</v>
      </c>
      <c r="N5097" t="s">
        <v>71</v>
      </c>
      <c r="O5097" t="s">
        <v>66</v>
      </c>
      <c r="P5097" t="s">
        <v>75</v>
      </c>
      <c r="Q5097" t="s">
        <v>67</v>
      </c>
    </row>
    <row r="5098" spans="1:17" x14ac:dyDescent="0.25">
      <c r="A5098">
        <v>15758692</v>
      </c>
      <c r="B5098">
        <v>669</v>
      </c>
      <c r="C5098" t="s">
        <v>14</v>
      </c>
      <c r="D5098" t="s">
        <v>61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 t="s">
        <v>19</v>
      </c>
      <c r="N5098" t="s">
        <v>62</v>
      </c>
      <c r="O5098" t="s">
        <v>73</v>
      </c>
      <c r="P5098" t="s">
        <v>70</v>
      </c>
      <c r="Q5098" t="s">
        <v>67</v>
      </c>
    </row>
    <row r="5099" spans="1:17" x14ac:dyDescent="0.25">
      <c r="A5099">
        <v>15568238</v>
      </c>
      <c r="B5099">
        <v>650</v>
      </c>
      <c r="C5099" t="s">
        <v>16</v>
      </c>
      <c r="D5099" t="s">
        <v>74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 t="s">
        <v>19</v>
      </c>
      <c r="N5099" t="s">
        <v>62</v>
      </c>
      <c r="O5099" t="s">
        <v>63</v>
      </c>
      <c r="P5099" t="s">
        <v>70</v>
      </c>
      <c r="Q5099" t="s">
        <v>67</v>
      </c>
    </row>
    <row r="5100" spans="1:17" x14ac:dyDescent="0.25">
      <c r="A5100">
        <v>15730353</v>
      </c>
      <c r="B5100">
        <v>550</v>
      </c>
      <c r="C5100" t="s">
        <v>15</v>
      </c>
      <c r="D5100" t="s">
        <v>74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 t="s">
        <v>19</v>
      </c>
      <c r="N5100" t="s">
        <v>68</v>
      </c>
      <c r="O5100" t="s">
        <v>73</v>
      </c>
      <c r="P5100" t="s">
        <v>76</v>
      </c>
      <c r="Q5100" t="s">
        <v>67</v>
      </c>
    </row>
    <row r="5101" spans="1:17" x14ac:dyDescent="0.25">
      <c r="A5101">
        <v>15731555</v>
      </c>
      <c r="B5101">
        <v>595</v>
      </c>
      <c r="C5101" t="s">
        <v>15</v>
      </c>
      <c r="D5101" t="s">
        <v>61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  <c r="M5101" t="s">
        <v>21</v>
      </c>
      <c r="N5101" t="s">
        <v>62</v>
      </c>
      <c r="O5101" t="s">
        <v>73</v>
      </c>
      <c r="P5101" t="s">
        <v>76</v>
      </c>
      <c r="Q5101" t="s">
        <v>65</v>
      </c>
    </row>
    <row r="5102" spans="1:17" x14ac:dyDescent="0.25">
      <c r="A5102">
        <v>15582404</v>
      </c>
      <c r="B5102">
        <v>572</v>
      </c>
      <c r="C5102" t="s">
        <v>16</v>
      </c>
      <c r="D5102" t="s">
        <v>61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 t="s">
        <v>19</v>
      </c>
      <c r="N5102" t="s">
        <v>68</v>
      </c>
      <c r="O5102" t="s">
        <v>63</v>
      </c>
      <c r="P5102" t="s">
        <v>75</v>
      </c>
      <c r="Q5102" t="s">
        <v>67</v>
      </c>
    </row>
    <row r="5103" spans="1:17" x14ac:dyDescent="0.25">
      <c r="A5103">
        <v>15721462</v>
      </c>
      <c r="B5103">
        <v>622</v>
      </c>
      <c r="C5103" t="s">
        <v>16</v>
      </c>
      <c r="D5103" t="s">
        <v>61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 t="s">
        <v>22</v>
      </c>
      <c r="N5103" t="s">
        <v>62</v>
      </c>
      <c r="O5103" t="s">
        <v>63</v>
      </c>
      <c r="P5103" t="s">
        <v>64</v>
      </c>
      <c r="Q5103" t="s">
        <v>67</v>
      </c>
    </row>
    <row r="5104" spans="1:17" x14ac:dyDescent="0.25">
      <c r="A5104">
        <v>15632899</v>
      </c>
      <c r="B5104">
        <v>662</v>
      </c>
      <c r="C5104" t="s">
        <v>16</v>
      </c>
      <c r="D5104" t="s">
        <v>74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 t="s">
        <v>19</v>
      </c>
      <c r="N5104" t="s">
        <v>62</v>
      </c>
      <c r="O5104" t="s">
        <v>73</v>
      </c>
      <c r="P5104" t="s">
        <v>76</v>
      </c>
      <c r="Q5104" t="s">
        <v>67</v>
      </c>
    </row>
    <row r="5105" spans="1:17" x14ac:dyDescent="0.25">
      <c r="A5105">
        <v>15808526</v>
      </c>
      <c r="B5105">
        <v>783</v>
      </c>
      <c r="C5105" t="s">
        <v>15</v>
      </c>
      <c r="D5105" t="s">
        <v>61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 t="s">
        <v>22</v>
      </c>
      <c r="N5105" t="s">
        <v>77</v>
      </c>
      <c r="O5105" t="s">
        <v>73</v>
      </c>
      <c r="P5105" t="s">
        <v>75</v>
      </c>
      <c r="Q5105" t="s">
        <v>65</v>
      </c>
    </row>
    <row r="5106" spans="1:17" x14ac:dyDescent="0.25">
      <c r="A5106">
        <v>15694349</v>
      </c>
      <c r="B5106">
        <v>714</v>
      </c>
      <c r="C5106" t="s">
        <v>16</v>
      </c>
      <c r="D5106" t="s">
        <v>74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 t="s">
        <v>21</v>
      </c>
      <c r="N5106" t="s">
        <v>71</v>
      </c>
      <c r="O5106" t="s">
        <v>63</v>
      </c>
      <c r="P5106" t="s">
        <v>70</v>
      </c>
      <c r="Q5106" t="s">
        <v>67</v>
      </c>
    </row>
    <row r="5107" spans="1:17" x14ac:dyDescent="0.25">
      <c r="A5107">
        <v>15718465</v>
      </c>
      <c r="B5107">
        <v>671</v>
      </c>
      <c r="C5107" t="s">
        <v>15</v>
      </c>
      <c r="D5107" t="s">
        <v>74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 t="s">
        <v>22</v>
      </c>
      <c r="N5107" t="s">
        <v>71</v>
      </c>
      <c r="O5107" t="s">
        <v>66</v>
      </c>
      <c r="P5107" t="s">
        <v>75</v>
      </c>
      <c r="Q5107" t="s">
        <v>65</v>
      </c>
    </row>
    <row r="5108" spans="1:17" x14ac:dyDescent="0.25">
      <c r="A5108">
        <v>15682995</v>
      </c>
      <c r="B5108">
        <v>600</v>
      </c>
      <c r="C5108" t="s">
        <v>14</v>
      </c>
      <c r="D5108" t="s">
        <v>61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  <c r="M5108" t="s">
        <v>20</v>
      </c>
      <c r="N5108" t="s">
        <v>62</v>
      </c>
      <c r="O5108" t="s">
        <v>66</v>
      </c>
      <c r="P5108" t="s">
        <v>64</v>
      </c>
      <c r="Q5108" t="s">
        <v>67</v>
      </c>
    </row>
    <row r="5109" spans="1:17" x14ac:dyDescent="0.25">
      <c r="A5109">
        <v>15584776</v>
      </c>
      <c r="B5109">
        <v>847</v>
      </c>
      <c r="C5109" t="s">
        <v>16</v>
      </c>
      <c r="D5109" t="s">
        <v>61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 t="s">
        <v>20</v>
      </c>
      <c r="N5109" t="s">
        <v>72</v>
      </c>
      <c r="O5109" t="s">
        <v>73</v>
      </c>
      <c r="P5109" t="s">
        <v>76</v>
      </c>
      <c r="Q5109" t="s">
        <v>67</v>
      </c>
    </row>
    <row r="5110" spans="1:17" x14ac:dyDescent="0.25">
      <c r="A5110">
        <v>15777772</v>
      </c>
      <c r="B5110">
        <v>650</v>
      </c>
      <c r="C5110" t="s">
        <v>16</v>
      </c>
      <c r="D5110" t="s">
        <v>74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 t="s">
        <v>22</v>
      </c>
      <c r="N5110" t="s">
        <v>62</v>
      </c>
      <c r="O5110" t="s">
        <v>73</v>
      </c>
      <c r="P5110" t="s">
        <v>76</v>
      </c>
      <c r="Q5110" t="s">
        <v>67</v>
      </c>
    </row>
    <row r="5111" spans="1:17" x14ac:dyDescent="0.25">
      <c r="A5111">
        <v>15576156</v>
      </c>
      <c r="B5111">
        <v>710</v>
      </c>
      <c r="C5111" t="s">
        <v>16</v>
      </c>
      <c r="D5111" t="s">
        <v>61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 t="s">
        <v>19</v>
      </c>
      <c r="N5111" t="s">
        <v>71</v>
      </c>
      <c r="O5111" t="s">
        <v>63</v>
      </c>
      <c r="P5111" t="s">
        <v>70</v>
      </c>
      <c r="Q5111" t="s">
        <v>67</v>
      </c>
    </row>
    <row r="5112" spans="1:17" x14ac:dyDescent="0.25">
      <c r="A5112">
        <v>15646756</v>
      </c>
      <c r="B5112">
        <v>682</v>
      </c>
      <c r="C5112" t="s">
        <v>14</v>
      </c>
      <c r="D5112" t="s">
        <v>61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  <c r="M5112" t="s">
        <v>20</v>
      </c>
      <c r="N5112" t="s">
        <v>71</v>
      </c>
      <c r="O5112" t="s">
        <v>66</v>
      </c>
      <c r="P5112" t="s">
        <v>70</v>
      </c>
      <c r="Q5112" t="s">
        <v>67</v>
      </c>
    </row>
    <row r="5113" spans="1:17" x14ac:dyDescent="0.25">
      <c r="A5113">
        <v>15742886</v>
      </c>
      <c r="B5113">
        <v>642</v>
      </c>
      <c r="C5113" t="s">
        <v>14</v>
      </c>
      <c r="D5113" t="s">
        <v>74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 t="s">
        <v>19</v>
      </c>
      <c r="N5113" t="s">
        <v>62</v>
      </c>
      <c r="O5113" t="s">
        <v>73</v>
      </c>
      <c r="P5113" t="s">
        <v>64</v>
      </c>
      <c r="Q5113" t="s">
        <v>67</v>
      </c>
    </row>
    <row r="5114" spans="1:17" x14ac:dyDescent="0.25">
      <c r="A5114">
        <v>15586135</v>
      </c>
      <c r="B5114">
        <v>536</v>
      </c>
      <c r="C5114" t="s">
        <v>16</v>
      </c>
      <c r="D5114" t="s">
        <v>61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 t="s">
        <v>19</v>
      </c>
      <c r="N5114" t="s">
        <v>68</v>
      </c>
      <c r="O5114" t="s">
        <v>63</v>
      </c>
      <c r="P5114" t="s">
        <v>75</v>
      </c>
      <c r="Q5114" t="s">
        <v>67</v>
      </c>
    </row>
    <row r="5115" spans="1:17" x14ac:dyDescent="0.25">
      <c r="A5115">
        <v>15616152</v>
      </c>
      <c r="B5115">
        <v>754</v>
      </c>
      <c r="C5115" t="s">
        <v>14</v>
      </c>
      <c r="D5115" t="s">
        <v>61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 t="s">
        <v>21</v>
      </c>
      <c r="N5115" t="s">
        <v>77</v>
      </c>
      <c r="O5115" t="s">
        <v>69</v>
      </c>
      <c r="P5115" t="s">
        <v>64</v>
      </c>
      <c r="Q5115" t="s">
        <v>67</v>
      </c>
    </row>
    <row r="5116" spans="1:17" x14ac:dyDescent="0.25">
      <c r="A5116">
        <v>15721460</v>
      </c>
      <c r="B5116">
        <v>678</v>
      </c>
      <c r="C5116" t="s">
        <v>14</v>
      </c>
      <c r="D5116" t="s">
        <v>74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 t="s">
        <v>23</v>
      </c>
      <c r="N5116" t="s">
        <v>71</v>
      </c>
      <c r="O5116" t="s">
        <v>69</v>
      </c>
      <c r="P5116" t="s">
        <v>70</v>
      </c>
      <c r="Q5116" t="s">
        <v>65</v>
      </c>
    </row>
    <row r="5117" spans="1:17" x14ac:dyDescent="0.25">
      <c r="A5117">
        <v>15727317</v>
      </c>
      <c r="B5117">
        <v>533</v>
      </c>
      <c r="C5117" t="s">
        <v>15</v>
      </c>
      <c r="D5117" t="s">
        <v>61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 t="s">
        <v>21</v>
      </c>
      <c r="N5117" t="s">
        <v>68</v>
      </c>
      <c r="O5117" t="s">
        <v>73</v>
      </c>
      <c r="P5117" t="s">
        <v>64</v>
      </c>
      <c r="Q5117" t="s">
        <v>65</v>
      </c>
    </row>
    <row r="5118" spans="1:17" x14ac:dyDescent="0.25">
      <c r="A5118">
        <v>15649536</v>
      </c>
      <c r="B5118">
        <v>741</v>
      </c>
      <c r="C5118" t="s">
        <v>15</v>
      </c>
      <c r="D5118" t="s">
        <v>74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 t="s">
        <v>20</v>
      </c>
      <c r="N5118" t="s">
        <v>77</v>
      </c>
      <c r="O5118" t="s">
        <v>73</v>
      </c>
      <c r="P5118" t="s">
        <v>75</v>
      </c>
      <c r="Q5118" t="s">
        <v>67</v>
      </c>
    </row>
    <row r="5119" spans="1:17" x14ac:dyDescent="0.25">
      <c r="A5119">
        <v>15754929</v>
      </c>
      <c r="B5119">
        <v>757</v>
      </c>
      <c r="C5119" t="s">
        <v>14</v>
      </c>
      <c r="D5119" t="s">
        <v>74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 t="s">
        <v>20</v>
      </c>
      <c r="N5119" t="s">
        <v>77</v>
      </c>
      <c r="O5119" t="s">
        <v>66</v>
      </c>
      <c r="P5119" t="s">
        <v>76</v>
      </c>
      <c r="Q5119" t="s">
        <v>67</v>
      </c>
    </row>
    <row r="5120" spans="1:17" x14ac:dyDescent="0.25">
      <c r="A5120">
        <v>15572051</v>
      </c>
      <c r="B5120">
        <v>721</v>
      </c>
      <c r="C5120" t="s">
        <v>14</v>
      </c>
      <c r="D5120" t="s">
        <v>74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  <c r="M5120" t="s">
        <v>21</v>
      </c>
      <c r="N5120" t="s">
        <v>71</v>
      </c>
      <c r="O5120" t="s">
        <v>63</v>
      </c>
      <c r="P5120" t="s">
        <v>75</v>
      </c>
      <c r="Q5120" t="s">
        <v>67</v>
      </c>
    </row>
    <row r="5121" spans="1:17" x14ac:dyDescent="0.25">
      <c r="A5121">
        <v>15668142</v>
      </c>
      <c r="B5121">
        <v>700</v>
      </c>
      <c r="C5121" t="s">
        <v>14</v>
      </c>
      <c r="D5121" t="s">
        <v>74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 t="s">
        <v>20</v>
      </c>
      <c r="N5121" t="s">
        <v>71</v>
      </c>
      <c r="O5121" t="s">
        <v>66</v>
      </c>
      <c r="P5121" t="s">
        <v>75</v>
      </c>
      <c r="Q5121" t="s">
        <v>67</v>
      </c>
    </row>
    <row r="5122" spans="1:17" x14ac:dyDescent="0.25">
      <c r="A5122">
        <v>15701176</v>
      </c>
      <c r="B5122">
        <v>663</v>
      </c>
      <c r="C5122" t="s">
        <v>14</v>
      </c>
      <c r="D5122" t="s">
        <v>74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 t="s">
        <v>19</v>
      </c>
      <c r="N5122" t="s">
        <v>62</v>
      </c>
      <c r="O5122" t="s">
        <v>73</v>
      </c>
      <c r="P5122" t="s">
        <v>75</v>
      </c>
      <c r="Q5122" t="s">
        <v>67</v>
      </c>
    </row>
    <row r="5123" spans="1:17" x14ac:dyDescent="0.25">
      <c r="A5123">
        <v>15708422</v>
      </c>
      <c r="B5123">
        <v>677</v>
      </c>
      <c r="C5123" t="s">
        <v>16</v>
      </c>
      <c r="D5123" t="s">
        <v>61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 t="s">
        <v>20</v>
      </c>
      <c r="N5123" t="s">
        <v>71</v>
      </c>
      <c r="O5123" t="s">
        <v>63</v>
      </c>
      <c r="P5123" t="s">
        <v>64</v>
      </c>
      <c r="Q5123" t="s">
        <v>67</v>
      </c>
    </row>
    <row r="5124" spans="1:17" x14ac:dyDescent="0.25">
      <c r="A5124">
        <v>15655632</v>
      </c>
      <c r="B5124">
        <v>655</v>
      </c>
      <c r="C5124" t="s">
        <v>14</v>
      </c>
      <c r="D5124" t="s">
        <v>74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 t="s">
        <v>19</v>
      </c>
      <c r="N5124" t="s">
        <v>62</v>
      </c>
      <c r="O5124" t="s">
        <v>73</v>
      </c>
      <c r="P5124" t="s">
        <v>64</v>
      </c>
      <c r="Q5124" t="s">
        <v>67</v>
      </c>
    </row>
    <row r="5125" spans="1:17" x14ac:dyDescent="0.25">
      <c r="A5125">
        <v>15744606</v>
      </c>
      <c r="B5125">
        <v>832</v>
      </c>
      <c r="C5125" t="s">
        <v>16</v>
      </c>
      <c r="D5125" t="s">
        <v>74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  <c r="M5125" t="s">
        <v>19</v>
      </c>
      <c r="N5125" t="s">
        <v>72</v>
      </c>
      <c r="O5125" t="s">
        <v>66</v>
      </c>
      <c r="P5125" t="s">
        <v>70</v>
      </c>
      <c r="Q5125" t="s">
        <v>67</v>
      </c>
    </row>
    <row r="5126" spans="1:17" x14ac:dyDescent="0.25">
      <c r="A5126">
        <v>15612140</v>
      </c>
      <c r="B5126">
        <v>721</v>
      </c>
      <c r="C5126" t="s">
        <v>16</v>
      </c>
      <c r="D5126" t="s">
        <v>61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  <c r="M5126" t="s">
        <v>21</v>
      </c>
      <c r="N5126" t="s">
        <v>71</v>
      </c>
      <c r="O5126" t="s">
        <v>73</v>
      </c>
      <c r="P5126" t="s">
        <v>70</v>
      </c>
      <c r="Q5126" t="s">
        <v>67</v>
      </c>
    </row>
    <row r="5127" spans="1:17" x14ac:dyDescent="0.25">
      <c r="A5127">
        <v>15656086</v>
      </c>
      <c r="B5127">
        <v>542</v>
      </c>
      <c r="C5127" t="s">
        <v>16</v>
      </c>
      <c r="D5127" t="s">
        <v>74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  <c r="M5127" t="s">
        <v>22</v>
      </c>
      <c r="N5127" t="s">
        <v>68</v>
      </c>
      <c r="O5127" t="s">
        <v>73</v>
      </c>
      <c r="P5127" t="s">
        <v>70</v>
      </c>
      <c r="Q5127" t="s">
        <v>65</v>
      </c>
    </row>
    <row r="5128" spans="1:17" x14ac:dyDescent="0.25">
      <c r="A5128">
        <v>15655298</v>
      </c>
      <c r="B5128">
        <v>654</v>
      </c>
      <c r="C5128" t="s">
        <v>16</v>
      </c>
      <c r="D5128" t="s">
        <v>61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 t="s">
        <v>22</v>
      </c>
      <c r="N5128" t="s">
        <v>62</v>
      </c>
      <c r="O5128" t="s">
        <v>63</v>
      </c>
      <c r="P5128" t="s">
        <v>75</v>
      </c>
      <c r="Q5128" t="s">
        <v>67</v>
      </c>
    </row>
    <row r="5129" spans="1:17" x14ac:dyDescent="0.25">
      <c r="A5129">
        <v>15644796</v>
      </c>
      <c r="B5129">
        <v>821</v>
      </c>
      <c r="C5129" t="s">
        <v>16</v>
      </c>
      <c r="D5129" t="s">
        <v>61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 t="s">
        <v>20</v>
      </c>
      <c r="N5129" t="s">
        <v>72</v>
      </c>
      <c r="O5129" t="s">
        <v>63</v>
      </c>
      <c r="P5129" t="s">
        <v>70</v>
      </c>
      <c r="Q5129" t="s">
        <v>65</v>
      </c>
    </row>
    <row r="5130" spans="1:17" x14ac:dyDescent="0.25">
      <c r="A5130">
        <v>15726250</v>
      </c>
      <c r="B5130">
        <v>508</v>
      </c>
      <c r="C5130" t="s">
        <v>14</v>
      </c>
      <c r="D5130" t="s">
        <v>61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 t="s">
        <v>20</v>
      </c>
      <c r="N5130" t="s">
        <v>68</v>
      </c>
      <c r="O5130" t="s">
        <v>69</v>
      </c>
      <c r="P5130" t="s">
        <v>75</v>
      </c>
      <c r="Q5130" t="s">
        <v>67</v>
      </c>
    </row>
    <row r="5131" spans="1:17" x14ac:dyDescent="0.25">
      <c r="A5131">
        <v>15764432</v>
      </c>
      <c r="B5131">
        <v>588</v>
      </c>
      <c r="C5131" t="s">
        <v>15</v>
      </c>
      <c r="D5131" t="s">
        <v>61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 t="s">
        <v>21</v>
      </c>
      <c r="N5131" t="s">
        <v>62</v>
      </c>
      <c r="O5131" t="s">
        <v>69</v>
      </c>
      <c r="P5131" t="s">
        <v>64</v>
      </c>
      <c r="Q5131" t="s">
        <v>67</v>
      </c>
    </row>
    <row r="5132" spans="1:17" x14ac:dyDescent="0.25">
      <c r="A5132">
        <v>15631721</v>
      </c>
      <c r="B5132">
        <v>691</v>
      </c>
      <c r="C5132" t="s">
        <v>15</v>
      </c>
      <c r="D5132" t="s">
        <v>74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 t="s">
        <v>20</v>
      </c>
      <c r="N5132" t="s">
        <v>71</v>
      </c>
      <c r="O5132" t="s">
        <v>69</v>
      </c>
      <c r="P5132" t="s">
        <v>76</v>
      </c>
      <c r="Q5132" t="s">
        <v>67</v>
      </c>
    </row>
    <row r="5133" spans="1:17" x14ac:dyDescent="0.25">
      <c r="A5133">
        <v>15707479</v>
      </c>
      <c r="B5133">
        <v>664</v>
      </c>
      <c r="C5133" t="s">
        <v>14</v>
      </c>
      <c r="D5133" t="s">
        <v>74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 t="s">
        <v>21</v>
      </c>
      <c r="N5133" t="s">
        <v>62</v>
      </c>
      <c r="O5133" t="s">
        <v>73</v>
      </c>
      <c r="P5133" t="s">
        <v>70</v>
      </c>
      <c r="Q5133" t="s">
        <v>67</v>
      </c>
    </row>
    <row r="5134" spans="1:17" x14ac:dyDescent="0.25">
      <c r="A5134">
        <v>15579826</v>
      </c>
      <c r="B5134">
        <v>439</v>
      </c>
      <c r="C5134" t="s">
        <v>14</v>
      </c>
      <c r="D5134" t="s">
        <v>61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 t="s">
        <v>23</v>
      </c>
      <c r="N5134" t="s">
        <v>68</v>
      </c>
      <c r="O5134" t="s">
        <v>63</v>
      </c>
      <c r="P5134" t="s">
        <v>76</v>
      </c>
      <c r="Q5134" t="s">
        <v>67</v>
      </c>
    </row>
    <row r="5135" spans="1:17" x14ac:dyDescent="0.25">
      <c r="A5135">
        <v>15668104</v>
      </c>
      <c r="B5135">
        <v>479</v>
      </c>
      <c r="C5135" t="s">
        <v>16</v>
      </c>
      <c r="D5135" t="s">
        <v>74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 t="s">
        <v>20</v>
      </c>
      <c r="N5135" t="s">
        <v>68</v>
      </c>
      <c r="O5135" t="s">
        <v>73</v>
      </c>
      <c r="P5135" t="s">
        <v>70</v>
      </c>
      <c r="Q5135" t="s">
        <v>67</v>
      </c>
    </row>
    <row r="5136" spans="1:17" x14ac:dyDescent="0.25">
      <c r="A5136">
        <v>15641604</v>
      </c>
      <c r="B5136">
        <v>850</v>
      </c>
      <c r="C5136" t="s">
        <v>14</v>
      </c>
      <c r="D5136" t="s">
        <v>61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 t="s">
        <v>22</v>
      </c>
      <c r="N5136" t="s">
        <v>72</v>
      </c>
      <c r="O5136" t="s">
        <v>66</v>
      </c>
      <c r="P5136" t="s">
        <v>76</v>
      </c>
      <c r="Q5136" t="s">
        <v>65</v>
      </c>
    </row>
    <row r="5137" spans="1:17" x14ac:dyDescent="0.25">
      <c r="A5137">
        <v>15587240</v>
      </c>
      <c r="B5137">
        <v>518</v>
      </c>
      <c r="C5137" t="s">
        <v>14</v>
      </c>
      <c r="D5137" t="s">
        <v>74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 t="s">
        <v>21</v>
      </c>
      <c r="N5137" t="s">
        <v>68</v>
      </c>
      <c r="O5137" t="s">
        <v>63</v>
      </c>
      <c r="P5137" t="s">
        <v>75</v>
      </c>
      <c r="Q5137" t="s">
        <v>67</v>
      </c>
    </row>
    <row r="5138" spans="1:17" x14ac:dyDescent="0.25">
      <c r="A5138">
        <v>15680767</v>
      </c>
      <c r="B5138">
        <v>717</v>
      </c>
      <c r="C5138" t="s">
        <v>15</v>
      </c>
      <c r="D5138" t="s">
        <v>61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 t="s">
        <v>23</v>
      </c>
      <c r="N5138" t="s">
        <v>71</v>
      </c>
      <c r="O5138" t="s">
        <v>66</v>
      </c>
      <c r="P5138" t="s">
        <v>76</v>
      </c>
      <c r="Q5138" t="s">
        <v>67</v>
      </c>
    </row>
    <row r="5139" spans="1:17" x14ac:dyDescent="0.25">
      <c r="A5139">
        <v>15601594</v>
      </c>
      <c r="B5139">
        <v>698</v>
      </c>
      <c r="C5139" t="s">
        <v>14</v>
      </c>
      <c r="D5139" t="s">
        <v>61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  <c r="M5139" t="s">
        <v>22</v>
      </c>
      <c r="N5139" t="s">
        <v>71</v>
      </c>
      <c r="O5139" t="s">
        <v>73</v>
      </c>
      <c r="P5139" t="s">
        <v>70</v>
      </c>
      <c r="Q5139" t="s">
        <v>65</v>
      </c>
    </row>
    <row r="5140" spans="1:17" x14ac:dyDescent="0.25">
      <c r="A5140">
        <v>15589969</v>
      </c>
      <c r="B5140">
        <v>850</v>
      </c>
      <c r="C5140" t="s">
        <v>14</v>
      </c>
      <c r="D5140" t="s">
        <v>74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 t="s">
        <v>20</v>
      </c>
      <c r="N5140" t="s">
        <v>72</v>
      </c>
      <c r="O5140" t="s">
        <v>63</v>
      </c>
      <c r="P5140" t="s">
        <v>70</v>
      </c>
      <c r="Q5140" t="s">
        <v>67</v>
      </c>
    </row>
    <row r="5141" spans="1:17" x14ac:dyDescent="0.25">
      <c r="A5141">
        <v>15703728</v>
      </c>
      <c r="B5141">
        <v>700</v>
      </c>
      <c r="C5141" t="s">
        <v>16</v>
      </c>
      <c r="D5141" t="s">
        <v>74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 t="s">
        <v>21</v>
      </c>
      <c r="N5141" t="s">
        <v>71</v>
      </c>
      <c r="O5141" t="s">
        <v>63</v>
      </c>
      <c r="P5141" t="s">
        <v>75</v>
      </c>
      <c r="Q5141" t="s">
        <v>65</v>
      </c>
    </row>
    <row r="5142" spans="1:17" x14ac:dyDescent="0.25">
      <c r="A5142">
        <v>15617790</v>
      </c>
      <c r="B5142">
        <v>626</v>
      </c>
      <c r="C5142" t="s">
        <v>14</v>
      </c>
      <c r="D5142" t="s">
        <v>61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 t="s">
        <v>19</v>
      </c>
      <c r="N5142" t="s">
        <v>62</v>
      </c>
      <c r="O5142" t="s">
        <v>73</v>
      </c>
      <c r="P5142" t="s">
        <v>75</v>
      </c>
      <c r="Q5142" t="s">
        <v>67</v>
      </c>
    </row>
    <row r="5143" spans="1:17" x14ac:dyDescent="0.25">
      <c r="A5143">
        <v>15662500</v>
      </c>
      <c r="B5143">
        <v>774</v>
      </c>
      <c r="C5143" t="s">
        <v>16</v>
      </c>
      <c r="D5143" t="s">
        <v>74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 t="s">
        <v>20</v>
      </c>
      <c r="N5143" t="s">
        <v>77</v>
      </c>
      <c r="O5143" t="s">
        <v>63</v>
      </c>
      <c r="P5143" t="s">
        <v>76</v>
      </c>
      <c r="Q5143" t="s">
        <v>67</v>
      </c>
    </row>
    <row r="5144" spans="1:17" x14ac:dyDescent="0.25">
      <c r="A5144">
        <v>15778526</v>
      </c>
      <c r="B5144">
        <v>719</v>
      </c>
      <c r="C5144" t="s">
        <v>16</v>
      </c>
      <c r="D5144" t="s">
        <v>61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 t="s">
        <v>21</v>
      </c>
      <c r="N5144" t="s">
        <v>71</v>
      </c>
      <c r="O5144" t="s">
        <v>63</v>
      </c>
      <c r="P5144" t="s">
        <v>75</v>
      </c>
      <c r="Q5144" t="s">
        <v>67</v>
      </c>
    </row>
    <row r="5145" spans="1:17" x14ac:dyDescent="0.25">
      <c r="A5145">
        <v>15670584</v>
      </c>
      <c r="B5145">
        <v>646</v>
      </c>
      <c r="C5145" t="s">
        <v>16</v>
      </c>
      <c r="D5145" t="s">
        <v>74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 t="s">
        <v>20</v>
      </c>
      <c r="N5145" t="s">
        <v>62</v>
      </c>
      <c r="O5145" t="s">
        <v>63</v>
      </c>
      <c r="P5145" t="s">
        <v>64</v>
      </c>
      <c r="Q5145" t="s">
        <v>65</v>
      </c>
    </row>
    <row r="5146" spans="1:17" x14ac:dyDescent="0.25">
      <c r="A5146">
        <v>15748069</v>
      </c>
      <c r="B5146">
        <v>485</v>
      </c>
      <c r="C5146" t="s">
        <v>14</v>
      </c>
      <c r="D5146" t="s">
        <v>61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 t="s">
        <v>19</v>
      </c>
      <c r="N5146" t="s">
        <v>68</v>
      </c>
      <c r="O5146" t="s">
        <v>73</v>
      </c>
      <c r="P5146" t="s">
        <v>75</v>
      </c>
      <c r="Q5146" t="s">
        <v>67</v>
      </c>
    </row>
    <row r="5147" spans="1:17" x14ac:dyDescent="0.25">
      <c r="A5147">
        <v>15680597</v>
      </c>
      <c r="B5147">
        <v>784</v>
      </c>
      <c r="C5147" t="s">
        <v>15</v>
      </c>
      <c r="D5147" t="s">
        <v>74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 t="s">
        <v>20</v>
      </c>
      <c r="N5147" t="s">
        <v>77</v>
      </c>
      <c r="O5147" t="s">
        <v>73</v>
      </c>
      <c r="P5147" t="s">
        <v>64</v>
      </c>
      <c r="Q5147" t="s">
        <v>67</v>
      </c>
    </row>
    <row r="5148" spans="1:17" x14ac:dyDescent="0.25">
      <c r="A5148">
        <v>15628992</v>
      </c>
      <c r="B5148">
        <v>850</v>
      </c>
      <c r="C5148" t="s">
        <v>15</v>
      </c>
      <c r="D5148" t="s">
        <v>74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 t="s">
        <v>20</v>
      </c>
      <c r="N5148" t="s">
        <v>72</v>
      </c>
      <c r="O5148" t="s">
        <v>73</v>
      </c>
      <c r="P5148" t="s">
        <v>64</v>
      </c>
      <c r="Q5148" t="s">
        <v>67</v>
      </c>
    </row>
    <row r="5149" spans="1:17" x14ac:dyDescent="0.25">
      <c r="A5149">
        <v>15719624</v>
      </c>
      <c r="B5149">
        <v>669</v>
      </c>
      <c r="C5149" t="s">
        <v>14</v>
      </c>
      <c r="D5149" t="s">
        <v>61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 t="s">
        <v>20</v>
      </c>
      <c r="N5149" t="s">
        <v>62</v>
      </c>
      <c r="O5149" t="s">
        <v>73</v>
      </c>
      <c r="P5149" t="s">
        <v>76</v>
      </c>
      <c r="Q5149" t="s">
        <v>67</v>
      </c>
    </row>
    <row r="5150" spans="1:17" x14ac:dyDescent="0.25">
      <c r="A5150">
        <v>15812767</v>
      </c>
      <c r="B5150">
        <v>731</v>
      </c>
      <c r="C5150" t="s">
        <v>16</v>
      </c>
      <c r="D5150" t="s">
        <v>74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 t="s">
        <v>23</v>
      </c>
      <c r="N5150" t="s">
        <v>71</v>
      </c>
      <c r="O5150" t="s">
        <v>63</v>
      </c>
      <c r="P5150" t="s">
        <v>75</v>
      </c>
      <c r="Q5150" t="s">
        <v>67</v>
      </c>
    </row>
    <row r="5151" spans="1:17" x14ac:dyDescent="0.25">
      <c r="A5151">
        <v>15689201</v>
      </c>
      <c r="B5151">
        <v>721</v>
      </c>
      <c r="C5151" t="s">
        <v>14</v>
      </c>
      <c r="D5151" t="s">
        <v>61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 t="s">
        <v>21</v>
      </c>
      <c r="N5151" t="s">
        <v>71</v>
      </c>
      <c r="O5151" t="s">
        <v>73</v>
      </c>
      <c r="P5151" t="s">
        <v>64</v>
      </c>
      <c r="Q5151" t="s">
        <v>67</v>
      </c>
    </row>
    <row r="5152" spans="1:17" x14ac:dyDescent="0.25">
      <c r="A5152">
        <v>15614716</v>
      </c>
      <c r="B5152">
        <v>515</v>
      </c>
      <c r="C5152" t="s">
        <v>14</v>
      </c>
      <c r="D5152" t="s">
        <v>61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  <c r="M5152" t="s">
        <v>20</v>
      </c>
      <c r="N5152" t="s">
        <v>68</v>
      </c>
      <c r="O5152" t="s">
        <v>69</v>
      </c>
      <c r="P5152" t="s">
        <v>64</v>
      </c>
      <c r="Q5152" t="s">
        <v>67</v>
      </c>
    </row>
    <row r="5153" spans="1:17" x14ac:dyDescent="0.25">
      <c r="A5153">
        <v>15683618</v>
      </c>
      <c r="B5153">
        <v>774</v>
      </c>
      <c r="C5153" t="s">
        <v>14</v>
      </c>
      <c r="D5153" t="s">
        <v>61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 t="s">
        <v>20</v>
      </c>
      <c r="N5153" t="s">
        <v>77</v>
      </c>
      <c r="O5153" t="s">
        <v>73</v>
      </c>
      <c r="P5153" t="s">
        <v>75</v>
      </c>
      <c r="Q5153" t="s">
        <v>67</v>
      </c>
    </row>
    <row r="5154" spans="1:17" x14ac:dyDescent="0.25">
      <c r="A5154">
        <v>15799631</v>
      </c>
      <c r="B5154">
        <v>585</v>
      </c>
      <c r="C5154" t="s">
        <v>16</v>
      </c>
      <c r="D5154" t="s">
        <v>74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 t="s">
        <v>20</v>
      </c>
      <c r="N5154" t="s">
        <v>62</v>
      </c>
      <c r="O5154" t="s">
        <v>63</v>
      </c>
      <c r="P5154" t="s">
        <v>76</v>
      </c>
      <c r="Q5154" t="s">
        <v>67</v>
      </c>
    </row>
    <row r="5155" spans="1:17" x14ac:dyDescent="0.25">
      <c r="A5155">
        <v>15692259</v>
      </c>
      <c r="B5155">
        <v>695</v>
      </c>
      <c r="C5155" t="s">
        <v>14</v>
      </c>
      <c r="D5155" t="s">
        <v>61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 t="s">
        <v>19</v>
      </c>
      <c r="N5155" t="s">
        <v>71</v>
      </c>
      <c r="O5155" t="s">
        <v>63</v>
      </c>
      <c r="P5155" t="s">
        <v>76</v>
      </c>
      <c r="Q5155" t="s">
        <v>67</v>
      </c>
    </row>
    <row r="5156" spans="1:17" x14ac:dyDescent="0.25">
      <c r="A5156">
        <v>15590966</v>
      </c>
      <c r="B5156">
        <v>729</v>
      </c>
      <c r="C5156" t="s">
        <v>15</v>
      </c>
      <c r="D5156" t="s">
        <v>61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 t="s">
        <v>21</v>
      </c>
      <c r="N5156" t="s">
        <v>71</v>
      </c>
      <c r="O5156" t="s">
        <v>66</v>
      </c>
      <c r="P5156" t="s">
        <v>75</v>
      </c>
      <c r="Q5156" t="s">
        <v>67</v>
      </c>
    </row>
    <row r="5157" spans="1:17" x14ac:dyDescent="0.25">
      <c r="A5157">
        <v>15656426</v>
      </c>
      <c r="B5157">
        <v>713</v>
      </c>
      <c r="C5157" t="s">
        <v>14</v>
      </c>
      <c r="D5157" t="s">
        <v>61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  <c r="M5157" t="s">
        <v>21</v>
      </c>
      <c r="N5157" t="s">
        <v>71</v>
      </c>
      <c r="O5157" t="s">
        <v>63</v>
      </c>
      <c r="P5157" t="s">
        <v>75</v>
      </c>
      <c r="Q5157" t="s">
        <v>67</v>
      </c>
    </row>
    <row r="5158" spans="1:17" x14ac:dyDescent="0.25">
      <c r="A5158">
        <v>15675256</v>
      </c>
      <c r="B5158">
        <v>555</v>
      </c>
      <c r="C5158" t="s">
        <v>16</v>
      </c>
      <c r="D5158" t="s">
        <v>74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 t="s">
        <v>20</v>
      </c>
      <c r="N5158" t="s">
        <v>68</v>
      </c>
      <c r="O5158" t="s">
        <v>73</v>
      </c>
      <c r="P5158" t="s">
        <v>75</v>
      </c>
      <c r="Q5158" t="s">
        <v>67</v>
      </c>
    </row>
    <row r="5159" spans="1:17" x14ac:dyDescent="0.25">
      <c r="A5159">
        <v>15751185</v>
      </c>
      <c r="B5159">
        <v>699</v>
      </c>
      <c r="C5159" t="s">
        <v>16</v>
      </c>
      <c r="D5159" t="s">
        <v>61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 t="s">
        <v>22</v>
      </c>
      <c r="N5159" t="s">
        <v>71</v>
      </c>
      <c r="O5159" t="s">
        <v>69</v>
      </c>
      <c r="P5159" t="s">
        <v>64</v>
      </c>
      <c r="Q5159" t="s">
        <v>67</v>
      </c>
    </row>
    <row r="5160" spans="1:17" x14ac:dyDescent="0.25">
      <c r="A5160">
        <v>15789582</v>
      </c>
      <c r="B5160">
        <v>587</v>
      </c>
      <c r="C5160" t="s">
        <v>14</v>
      </c>
      <c r="D5160" t="s">
        <v>74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 t="s">
        <v>22</v>
      </c>
      <c r="N5160" t="s">
        <v>62</v>
      </c>
      <c r="O5160" t="s">
        <v>63</v>
      </c>
      <c r="P5160" t="s">
        <v>76</v>
      </c>
      <c r="Q5160" t="s">
        <v>67</v>
      </c>
    </row>
    <row r="5161" spans="1:17" x14ac:dyDescent="0.25">
      <c r="A5161">
        <v>15651103</v>
      </c>
      <c r="B5161">
        <v>762</v>
      </c>
      <c r="C5161" t="s">
        <v>16</v>
      </c>
      <c r="D5161" t="s">
        <v>61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 t="s">
        <v>23</v>
      </c>
      <c r="N5161" t="s">
        <v>77</v>
      </c>
      <c r="O5161" t="s">
        <v>69</v>
      </c>
      <c r="P5161" t="s">
        <v>76</v>
      </c>
      <c r="Q5161" t="s">
        <v>67</v>
      </c>
    </row>
    <row r="5162" spans="1:17" x14ac:dyDescent="0.25">
      <c r="A5162">
        <v>15672299</v>
      </c>
      <c r="B5162">
        <v>510</v>
      </c>
      <c r="C5162" t="s">
        <v>14</v>
      </c>
      <c r="D5162" t="s">
        <v>74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 t="s">
        <v>21</v>
      </c>
      <c r="N5162" t="s">
        <v>68</v>
      </c>
      <c r="O5162" t="s">
        <v>63</v>
      </c>
      <c r="P5162" t="s">
        <v>70</v>
      </c>
      <c r="Q5162" t="s">
        <v>67</v>
      </c>
    </row>
    <row r="5163" spans="1:17" x14ac:dyDescent="0.25">
      <c r="A5163">
        <v>15772250</v>
      </c>
      <c r="B5163">
        <v>842</v>
      </c>
      <c r="C5163" t="s">
        <v>16</v>
      </c>
      <c r="D5163" t="s">
        <v>74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 t="s">
        <v>21</v>
      </c>
      <c r="N5163" t="s">
        <v>72</v>
      </c>
      <c r="O5163" t="s">
        <v>63</v>
      </c>
      <c r="P5163" t="s">
        <v>76</v>
      </c>
      <c r="Q5163" t="s">
        <v>67</v>
      </c>
    </row>
    <row r="5164" spans="1:17" x14ac:dyDescent="0.25">
      <c r="A5164">
        <v>15763922</v>
      </c>
      <c r="B5164">
        <v>608</v>
      </c>
      <c r="C5164" t="s">
        <v>14</v>
      </c>
      <c r="D5164" t="s">
        <v>74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 t="s">
        <v>20</v>
      </c>
      <c r="N5164" t="s">
        <v>62</v>
      </c>
      <c r="O5164" t="s">
        <v>66</v>
      </c>
      <c r="P5164" t="s">
        <v>70</v>
      </c>
      <c r="Q5164" t="s">
        <v>67</v>
      </c>
    </row>
    <row r="5165" spans="1:17" x14ac:dyDescent="0.25">
      <c r="A5165">
        <v>15633870</v>
      </c>
      <c r="B5165">
        <v>850</v>
      </c>
      <c r="C5165" t="s">
        <v>14</v>
      </c>
      <c r="D5165" t="s">
        <v>61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 t="s">
        <v>20</v>
      </c>
      <c r="N5165" t="s">
        <v>72</v>
      </c>
      <c r="O5165" t="s">
        <v>63</v>
      </c>
      <c r="P5165" t="s">
        <v>76</v>
      </c>
      <c r="Q5165" t="s">
        <v>67</v>
      </c>
    </row>
    <row r="5166" spans="1:17" x14ac:dyDescent="0.25">
      <c r="A5166">
        <v>15624323</v>
      </c>
      <c r="B5166">
        <v>642</v>
      </c>
      <c r="C5166" t="s">
        <v>14</v>
      </c>
      <c r="D5166" t="s">
        <v>74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 t="s">
        <v>20</v>
      </c>
      <c r="N5166" t="s">
        <v>62</v>
      </c>
      <c r="O5166" t="s">
        <v>63</v>
      </c>
      <c r="P5166" t="s">
        <v>75</v>
      </c>
      <c r="Q5166" t="s">
        <v>67</v>
      </c>
    </row>
    <row r="5167" spans="1:17" x14ac:dyDescent="0.25">
      <c r="A5167">
        <v>15688612</v>
      </c>
      <c r="B5167">
        <v>850</v>
      </c>
      <c r="C5167" t="s">
        <v>14</v>
      </c>
      <c r="D5167" t="s">
        <v>74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 t="s">
        <v>20</v>
      </c>
      <c r="N5167" t="s">
        <v>72</v>
      </c>
      <c r="O5167" t="s">
        <v>73</v>
      </c>
      <c r="P5167" t="s">
        <v>70</v>
      </c>
      <c r="Q5167" t="s">
        <v>67</v>
      </c>
    </row>
    <row r="5168" spans="1:17" x14ac:dyDescent="0.25">
      <c r="A5168">
        <v>15694644</v>
      </c>
      <c r="B5168">
        <v>455</v>
      </c>
      <c r="C5168" t="s">
        <v>16</v>
      </c>
      <c r="D5168" t="s">
        <v>61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  <c r="M5168" t="s">
        <v>21</v>
      </c>
      <c r="N5168" t="s">
        <v>68</v>
      </c>
      <c r="O5168" t="s">
        <v>63</v>
      </c>
      <c r="P5168" t="s">
        <v>70</v>
      </c>
      <c r="Q5168" t="s">
        <v>67</v>
      </c>
    </row>
    <row r="5169" spans="1:17" x14ac:dyDescent="0.25">
      <c r="A5169">
        <v>15587174</v>
      </c>
      <c r="B5169">
        <v>726</v>
      </c>
      <c r="C5169" t="s">
        <v>14</v>
      </c>
      <c r="D5169" t="s">
        <v>74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 t="s">
        <v>19</v>
      </c>
      <c r="N5169" t="s">
        <v>71</v>
      </c>
      <c r="O5169" t="s">
        <v>63</v>
      </c>
      <c r="P5169" t="s">
        <v>70</v>
      </c>
      <c r="Q5169" t="s">
        <v>65</v>
      </c>
    </row>
    <row r="5170" spans="1:17" x14ac:dyDescent="0.25">
      <c r="A5170">
        <v>15579559</v>
      </c>
      <c r="B5170">
        <v>544</v>
      </c>
      <c r="C5170" t="s">
        <v>16</v>
      </c>
      <c r="D5170" t="s">
        <v>74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 t="s">
        <v>20</v>
      </c>
      <c r="N5170" t="s">
        <v>68</v>
      </c>
      <c r="O5170" t="s">
        <v>73</v>
      </c>
      <c r="P5170" t="s">
        <v>70</v>
      </c>
      <c r="Q5170" t="s">
        <v>67</v>
      </c>
    </row>
    <row r="5171" spans="1:17" x14ac:dyDescent="0.25">
      <c r="A5171">
        <v>15775430</v>
      </c>
      <c r="B5171">
        <v>651</v>
      </c>
      <c r="C5171" t="s">
        <v>15</v>
      </c>
      <c r="D5171" t="s">
        <v>74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 t="s">
        <v>20</v>
      </c>
      <c r="N5171" t="s">
        <v>62</v>
      </c>
      <c r="O5171" t="s">
        <v>73</v>
      </c>
      <c r="P5171" t="s">
        <v>70</v>
      </c>
      <c r="Q5171" t="s">
        <v>67</v>
      </c>
    </row>
    <row r="5172" spans="1:17" x14ac:dyDescent="0.25">
      <c r="A5172">
        <v>15623695</v>
      </c>
      <c r="B5172">
        <v>814</v>
      </c>
      <c r="C5172" t="s">
        <v>14</v>
      </c>
      <c r="D5172" t="s">
        <v>61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  <c r="M5172" t="s">
        <v>20</v>
      </c>
      <c r="N5172" t="s">
        <v>72</v>
      </c>
      <c r="O5172" t="s">
        <v>63</v>
      </c>
      <c r="P5172" t="s">
        <v>75</v>
      </c>
      <c r="Q5172" t="s">
        <v>67</v>
      </c>
    </row>
    <row r="5173" spans="1:17" x14ac:dyDescent="0.25">
      <c r="A5173">
        <v>15760849</v>
      </c>
      <c r="B5173">
        <v>537</v>
      </c>
      <c r="C5173" t="s">
        <v>14</v>
      </c>
      <c r="D5173" t="s">
        <v>74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 t="s">
        <v>20</v>
      </c>
      <c r="N5173" t="s">
        <v>68</v>
      </c>
      <c r="O5173" t="s">
        <v>63</v>
      </c>
      <c r="P5173" t="s">
        <v>64</v>
      </c>
      <c r="Q5173" t="s">
        <v>67</v>
      </c>
    </row>
    <row r="5174" spans="1:17" x14ac:dyDescent="0.25">
      <c r="A5174">
        <v>15813095</v>
      </c>
      <c r="B5174">
        <v>553</v>
      </c>
      <c r="C5174" t="s">
        <v>14</v>
      </c>
      <c r="D5174" t="s">
        <v>74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 t="s">
        <v>20</v>
      </c>
      <c r="N5174" t="s">
        <v>68</v>
      </c>
      <c r="O5174" t="s">
        <v>63</v>
      </c>
      <c r="P5174" t="s">
        <v>64</v>
      </c>
      <c r="Q5174" t="s">
        <v>67</v>
      </c>
    </row>
    <row r="5175" spans="1:17" x14ac:dyDescent="0.25">
      <c r="A5175">
        <v>15705281</v>
      </c>
      <c r="B5175">
        <v>800</v>
      </c>
      <c r="C5175" t="s">
        <v>16</v>
      </c>
      <c r="D5175" t="s">
        <v>74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 t="s">
        <v>20</v>
      </c>
      <c r="N5175" t="s">
        <v>72</v>
      </c>
      <c r="O5175" t="s">
        <v>63</v>
      </c>
      <c r="P5175" t="s">
        <v>76</v>
      </c>
      <c r="Q5175" t="s">
        <v>67</v>
      </c>
    </row>
    <row r="5176" spans="1:17" x14ac:dyDescent="0.25">
      <c r="A5176">
        <v>15812594</v>
      </c>
      <c r="B5176">
        <v>791</v>
      </c>
      <c r="C5176" t="s">
        <v>14</v>
      </c>
      <c r="D5176" t="s">
        <v>74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  <c r="M5176" t="s">
        <v>20</v>
      </c>
      <c r="N5176" t="s">
        <v>77</v>
      </c>
      <c r="O5176" t="s">
        <v>63</v>
      </c>
      <c r="P5176" t="s">
        <v>70</v>
      </c>
      <c r="Q5176" t="s">
        <v>67</v>
      </c>
    </row>
    <row r="5177" spans="1:17" x14ac:dyDescent="0.25">
      <c r="A5177">
        <v>15626322</v>
      </c>
      <c r="B5177">
        <v>699</v>
      </c>
      <c r="C5177" t="s">
        <v>16</v>
      </c>
      <c r="D5177" t="s">
        <v>61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 t="s">
        <v>19</v>
      </c>
      <c r="N5177" t="s">
        <v>71</v>
      </c>
      <c r="O5177" t="s">
        <v>73</v>
      </c>
      <c r="P5177" t="s">
        <v>76</v>
      </c>
      <c r="Q5177" t="s">
        <v>67</v>
      </c>
    </row>
    <row r="5178" spans="1:17" x14ac:dyDescent="0.25">
      <c r="A5178">
        <v>15723105</v>
      </c>
      <c r="B5178">
        <v>756</v>
      </c>
      <c r="C5178" t="s">
        <v>14</v>
      </c>
      <c r="D5178" t="s">
        <v>61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 t="s">
        <v>19</v>
      </c>
      <c r="N5178" t="s">
        <v>77</v>
      </c>
      <c r="O5178" t="s">
        <v>63</v>
      </c>
      <c r="P5178" t="s">
        <v>70</v>
      </c>
      <c r="Q5178" t="s">
        <v>67</v>
      </c>
    </row>
    <row r="5179" spans="1:17" x14ac:dyDescent="0.25">
      <c r="A5179">
        <v>15588449</v>
      </c>
      <c r="B5179">
        <v>591</v>
      </c>
      <c r="C5179" t="s">
        <v>16</v>
      </c>
      <c r="D5179" t="s">
        <v>61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  <c r="M5179" t="s">
        <v>19</v>
      </c>
      <c r="N5179" t="s">
        <v>62</v>
      </c>
      <c r="O5179" t="s">
        <v>73</v>
      </c>
      <c r="P5179" t="s">
        <v>75</v>
      </c>
      <c r="Q5179" t="s">
        <v>65</v>
      </c>
    </row>
    <row r="5180" spans="1:17" x14ac:dyDescent="0.25">
      <c r="A5180">
        <v>15794849</v>
      </c>
      <c r="B5180">
        <v>850</v>
      </c>
      <c r="C5180" t="s">
        <v>15</v>
      </c>
      <c r="D5180" t="s">
        <v>74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 t="s">
        <v>19</v>
      </c>
      <c r="N5180" t="s">
        <v>72</v>
      </c>
      <c r="O5180" t="s">
        <v>66</v>
      </c>
      <c r="P5180" t="s">
        <v>70</v>
      </c>
      <c r="Q5180" t="s">
        <v>67</v>
      </c>
    </row>
    <row r="5181" spans="1:17" x14ac:dyDescent="0.25">
      <c r="A5181">
        <v>15620000</v>
      </c>
      <c r="B5181">
        <v>760</v>
      </c>
      <c r="C5181" t="s">
        <v>15</v>
      </c>
      <c r="D5181" t="s">
        <v>74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 t="s">
        <v>20</v>
      </c>
      <c r="N5181" t="s">
        <v>77</v>
      </c>
      <c r="O5181" t="s">
        <v>73</v>
      </c>
      <c r="P5181" t="s">
        <v>70</v>
      </c>
      <c r="Q5181" t="s">
        <v>67</v>
      </c>
    </row>
    <row r="5182" spans="1:17" x14ac:dyDescent="0.25">
      <c r="A5182">
        <v>15799720</v>
      </c>
      <c r="B5182">
        <v>569</v>
      </c>
      <c r="C5182" t="s">
        <v>16</v>
      </c>
      <c r="D5182" t="s">
        <v>74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 t="s">
        <v>21</v>
      </c>
      <c r="N5182" t="s">
        <v>68</v>
      </c>
      <c r="O5182" t="s">
        <v>69</v>
      </c>
      <c r="P5182" t="s">
        <v>70</v>
      </c>
      <c r="Q5182" t="s">
        <v>67</v>
      </c>
    </row>
    <row r="5183" spans="1:17" x14ac:dyDescent="0.25">
      <c r="A5183">
        <v>15711287</v>
      </c>
      <c r="B5183">
        <v>661</v>
      </c>
      <c r="C5183" t="s">
        <v>16</v>
      </c>
      <c r="D5183" t="s">
        <v>61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 t="s">
        <v>20</v>
      </c>
      <c r="N5183" t="s">
        <v>62</v>
      </c>
      <c r="O5183" t="s">
        <v>73</v>
      </c>
      <c r="P5183" t="s">
        <v>75</v>
      </c>
      <c r="Q5183" t="s">
        <v>67</v>
      </c>
    </row>
    <row r="5184" spans="1:17" x14ac:dyDescent="0.25">
      <c r="A5184">
        <v>15613102</v>
      </c>
      <c r="B5184">
        <v>670</v>
      </c>
      <c r="C5184" t="s">
        <v>14</v>
      </c>
      <c r="D5184" t="s">
        <v>61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 t="s">
        <v>20</v>
      </c>
      <c r="N5184" t="s">
        <v>71</v>
      </c>
      <c r="O5184" t="s">
        <v>66</v>
      </c>
      <c r="P5184" t="s">
        <v>64</v>
      </c>
      <c r="Q5184" t="s">
        <v>65</v>
      </c>
    </row>
    <row r="5185" spans="1:17" x14ac:dyDescent="0.25">
      <c r="A5185">
        <v>15621440</v>
      </c>
      <c r="B5185">
        <v>694</v>
      </c>
      <c r="C5185" t="s">
        <v>14</v>
      </c>
      <c r="D5185" t="s">
        <v>74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  <c r="M5185" t="s">
        <v>20</v>
      </c>
      <c r="N5185" t="s">
        <v>71</v>
      </c>
      <c r="O5185" t="s">
        <v>63</v>
      </c>
      <c r="P5185" t="s">
        <v>64</v>
      </c>
      <c r="Q5185" t="s">
        <v>67</v>
      </c>
    </row>
    <row r="5186" spans="1:17" x14ac:dyDescent="0.25">
      <c r="A5186">
        <v>15677146</v>
      </c>
      <c r="B5186">
        <v>728</v>
      </c>
      <c r="C5186" t="s">
        <v>14</v>
      </c>
      <c r="D5186" t="s">
        <v>61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 t="s">
        <v>19</v>
      </c>
      <c r="N5186" t="s">
        <v>71</v>
      </c>
      <c r="O5186" t="s">
        <v>73</v>
      </c>
      <c r="P5186" t="s">
        <v>75</v>
      </c>
      <c r="Q5186" t="s">
        <v>67</v>
      </c>
    </row>
    <row r="5187" spans="1:17" x14ac:dyDescent="0.25">
      <c r="A5187">
        <v>15801169</v>
      </c>
      <c r="B5187">
        <v>764</v>
      </c>
      <c r="C5187" t="s">
        <v>15</v>
      </c>
      <c r="D5187" t="s">
        <v>61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 t="s">
        <v>20</v>
      </c>
      <c r="N5187" t="s">
        <v>77</v>
      </c>
      <c r="O5187" t="s">
        <v>73</v>
      </c>
      <c r="P5187" t="s">
        <v>76</v>
      </c>
      <c r="Q5187" t="s">
        <v>65</v>
      </c>
    </row>
    <row r="5188" spans="1:17" x14ac:dyDescent="0.25">
      <c r="A5188">
        <v>15722425</v>
      </c>
      <c r="B5188">
        <v>639</v>
      </c>
      <c r="C5188" t="s">
        <v>14</v>
      </c>
      <c r="D5188" t="s">
        <v>74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 t="s">
        <v>20</v>
      </c>
      <c r="N5188" t="s">
        <v>62</v>
      </c>
      <c r="O5188" t="s">
        <v>63</v>
      </c>
      <c r="P5188" t="s">
        <v>76</v>
      </c>
      <c r="Q5188" t="s">
        <v>67</v>
      </c>
    </row>
    <row r="5189" spans="1:17" x14ac:dyDescent="0.25">
      <c r="A5189">
        <v>15682421</v>
      </c>
      <c r="B5189">
        <v>683</v>
      </c>
      <c r="C5189" t="s">
        <v>14</v>
      </c>
      <c r="D5189" t="s">
        <v>61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 t="s">
        <v>20</v>
      </c>
      <c r="N5189" t="s">
        <v>71</v>
      </c>
      <c r="O5189" t="s">
        <v>63</v>
      </c>
      <c r="P5189" t="s">
        <v>64</v>
      </c>
      <c r="Q5189" t="s">
        <v>65</v>
      </c>
    </row>
    <row r="5190" spans="1:17" x14ac:dyDescent="0.25">
      <c r="A5190">
        <v>15691910</v>
      </c>
      <c r="B5190">
        <v>663</v>
      </c>
      <c r="C5190" t="s">
        <v>16</v>
      </c>
      <c r="D5190" t="s">
        <v>74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 t="s">
        <v>20</v>
      </c>
      <c r="N5190" t="s">
        <v>62</v>
      </c>
      <c r="O5190" t="s">
        <v>63</v>
      </c>
      <c r="P5190" t="s">
        <v>75</v>
      </c>
      <c r="Q5190" t="s">
        <v>67</v>
      </c>
    </row>
    <row r="5191" spans="1:17" x14ac:dyDescent="0.25">
      <c r="A5191">
        <v>15721779</v>
      </c>
      <c r="B5191">
        <v>826</v>
      </c>
      <c r="C5191" t="s">
        <v>16</v>
      </c>
      <c r="D5191" t="s">
        <v>74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 t="s">
        <v>21</v>
      </c>
      <c r="N5191" t="s">
        <v>72</v>
      </c>
      <c r="O5191" t="s">
        <v>73</v>
      </c>
      <c r="P5191" t="s">
        <v>75</v>
      </c>
      <c r="Q5191" t="s">
        <v>67</v>
      </c>
    </row>
    <row r="5192" spans="1:17" x14ac:dyDescent="0.25">
      <c r="A5192">
        <v>15579548</v>
      </c>
      <c r="B5192">
        <v>735</v>
      </c>
      <c r="C5192" t="s">
        <v>16</v>
      </c>
      <c r="D5192" t="s">
        <v>74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 t="s">
        <v>20</v>
      </c>
      <c r="N5192" t="s">
        <v>71</v>
      </c>
      <c r="O5192" t="s">
        <v>63</v>
      </c>
      <c r="P5192" t="s">
        <v>75</v>
      </c>
      <c r="Q5192" t="s">
        <v>67</v>
      </c>
    </row>
    <row r="5193" spans="1:17" x14ac:dyDescent="0.25">
      <c r="A5193">
        <v>15681075</v>
      </c>
      <c r="B5193">
        <v>682</v>
      </c>
      <c r="C5193" t="s">
        <v>14</v>
      </c>
      <c r="D5193" t="s">
        <v>61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 t="s">
        <v>22</v>
      </c>
      <c r="N5193" t="s">
        <v>71</v>
      </c>
      <c r="O5193" t="s">
        <v>63</v>
      </c>
      <c r="P5193" t="s">
        <v>64</v>
      </c>
      <c r="Q5193" t="s">
        <v>67</v>
      </c>
    </row>
    <row r="5194" spans="1:17" x14ac:dyDescent="0.25">
      <c r="A5194">
        <v>15607884</v>
      </c>
      <c r="B5194">
        <v>663</v>
      </c>
      <c r="C5194" t="s">
        <v>14</v>
      </c>
      <c r="D5194" t="s">
        <v>61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 t="s">
        <v>20</v>
      </c>
      <c r="N5194" t="s">
        <v>62</v>
      </c>
      <c r="O5194" t="s">
        <v>63</v>
      </c>
      <c r="P5194" t="s">
        <v>70</v>
      </c>
      <c r="Q5194" t="s">
        <v>67</v>
      </c>
    </row>
    <row r="5195" spans="1:17" x14ac:dyDescent="0.25">
      <c r="A5195">
        <v>15767757</v>
      </c>
      <c r="B5195">
        <v>562</v>
      </c>
      <c r="C5195" t="s">
        <v>16</v>
      </c>
      <c r="D5195" t="s">
        <v>61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 t="s">
        <v>19</v>
      </c>
      <c r="N5195" t="s">
        <v>68</v>
      </c>
      <c r="O5195" t="s">
        <v>73</v>
      </c>
      <c r="P5195" t="s">
        <v>76</v>
      </c>
      <c r="Q5195" t="s">
        <v>67</v>
      </c>
    </row>
    <row r="5196" spans="1:17" x14ac:dyDescent="0.25">
      <c r="A5196">
        <v>15791550</v>
      </c>
      <c r="B5196">
        <v>696</v>
      </c>
      <c r="C5196" t="s">
        <v>14</v>
      </c>
      <c r="D5196" t="s">
        <v>74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 t="s">
        <v>19</v>
      </c>
      <c r="N5196" t="s">
        <v>71</v>
      </c>
      <c r="O5196" t="s">
        <v>66</v>
      </c>
      <c r="P5196" t="s">
        <v>75</v>
      </c>
      <c r="Q5196" t="s">
        <v>67</v>
      </c>
    </row>
    <row r="5197" spans="1:17" x14ac:dyDescent="0.25">
      <c r="A5197">
        <v>15658589</v>
      </c>
      <c r="B5197">
        <v>850</v>
      </c>
      <c r="C5197" t="s">
        <v>16</v>
      </c>
      <c r="D5197" t="s">
        <v>74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 t="s">
        <v>20</v>
      </c>
      <c r="N5197" t="s">
        <v>72</v>
      </c>
      <c r="O5197" t="s">
        <v>66</v>
      </c>
      <c r="P5197" t="s">
        <v>64</v>
      </c>
      <c r="Q5197" t="s">
        <v>67</v>
      </c>
    </row>
    <row r="5198" spans="1:17" x14ac:dyDescent="0.25">
      <c r="A5198">
        <v>15670822</v>
      </c>
      <c r="B5198">
        <v>719</v>
      </c>
      <c r="C5198" t="s">
        <v>14</v>
      </c>
      <c r="D5198" t="s">
        <v>61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 t="s">
        <v>19</v>
      </c>
      <c r="N5198" t="s">
        <v>71</v>
      </c>
      <c r="O5198" t="s">
        <v>73</v>
      </c>
      <c r="P5198" t="s">
        <v>70</v>
      </c>
      <c r="Q5198" t="s">
        <v>67</v>
      </c>
    </row>
    <row r="5199" spans="1:17" x14ac:dyDescent="0.25">
      <c r="A5199">
        <v>15629744</v>
      </c>
      <c r="B5199">
        <v>804</v>
      </c>
      <c r="C5199" t="s">
        <v>14</v>
      </c>
      <c r="D5199" t="s">
        <v>61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 t="s">
        <v>23</v>
      </c>
      <c r="N5199" t="s">
        <v>72</v>
      </c>
      <c r="O5199" t="s">
        <v>63</v>
      </c>
      <c r="P5199" t="s">
        <v>70</v>
      </c>
      <c r="Q5199" t="s">
        <v>67</v>
      </c>
    </row>
    <row r="5200" spans="1:17" x14ac:dyDescent="0.25">
      <c r="A5200">
        <v>15660768</v>
      </c>
      <c r="B5200">
        <v>604</v>
      </c>
      <c r="C5200" t="s">
        <v>14</v>
      </c>
      <c r="D5200" t="s">
        <v>74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 t="s">
        <v>21</v>
      </c>
      <c r="N5200" t="s">
        <v>62</v>
      </c>
      <c r="O5200" t="s">
        <v>66</v>
      </c>
      <c r="P5200" t="s">
        <v>64</v>
      </c>
      <c r="Q5200" t="s">
        <v>67</v>
      </c>
    </row>
    <row r="5201" spans="1:17" x14ac:dyDescent="0.25">
      <c r="A5201">
        <v>15726310</v>
      </c>
      <c r="B5201">
        <v>782</v>
      </c>
      <c r="C5201" t="s">
        <v>16</v>
      </c>
      <c r="D5201" t="s">
        <v>61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 t="s">
        <v>19</v>
      </c>
      <c r="N5201" t="s">
        <v>77</v>
      </c>
      <c r="O5201" t="s">
        <v>63</v>
      </c>
      <c r="P5201" t="s">
        <v>75</v>
      </c>
      <c r="Q5201" t="s">
        <v>67</v>
      </c>
    </row>
    <row r="5202" spans="1:17" x14ac:dyDescent="0.25">
      <c r="A5202">
        <v>15641298</v>
      </c>
      <c r="B5202">
        <v>512</v>
      </c>
      <c r="C5202" t="s">
        <v>15</v>
      </c>
      <c r="D5202" t="s">
        <v>74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 t="s">
        <v>21</v>
      </c>
      <c r="N5202" t="s">
        <v>68</v>
      </c>
      <c r="O5202" t="s">
        <v>66</v>
      </c>
      <c r="P5202" t="s">
        <v>76</v>
      </c>
      <c r="Q5202" t="s">
        <v>67</v>
      </c>
    </row>
    <row r="5203" spans="1:17" x14ac:dyDescent="0.25">
      <c r="A5203">
        <v>15625675</v>
      </c>
      <c r="B5203">
        <v>569</v>
      </c>
      <c r="C5203" t="s">
        <v>14</v>
      </c>
      <c r="D5203" t="s">
        <v>74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  <c r="M5203" t="s">
        <v>20</v>
      </c>
      <c r="N5203" t="s">
        <v>68</v>
      </c>
      <c r="O5203" t="s">
        <v>66</v>
      </c>
      <c r="P5203" t="s">
        <v>64</v>
      </c>
      <c r="Q5203" t="s">
        <v>67</v>
      </c>
    </row>
    <row r="5204" spans="1:17" x14ac:dyDescent="0.25">
      <c r="A5204">
        <v>15713354</v>
      </c>
      <c r="B5204">
        <v>597</v>
      </c>
      <c r="C5204" t="s">
        <v>15</v>
      </c>
      <c r="D5204" t="s">
        <v>61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 t="s">
        <v>19</v>
      </c>
      <c r="N5204" t="s">
        <v>62</v>
      </c>
      <c r="O5204" t="s">
        <v>73</v>
      </c>
      <c r="P5204" t="s">
        <v>70</v>
      </c>
      <c r="Q5204" t="s">
        <v>65</v>
      </c>
    </row>
    <row r="5205" spans="1:17" x14ac:dyDescent="0.25">
      <c r="A5205">
        <v>15633866</v>
      </c>
      <c r="B5205">
        <v>753</v>
      </c>
      <c r="C5205" t="s">
        <v>15</v>
      </c>
      <c r="D5205" t="s">
        <v>74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 t="s">
        <v>20</v>
      </c>
      <c r="N5205" t="s">
        <v>77</v>
      </c>
      <c r="O5205" t="s">
        <v>73</v>
      </c>
      <c r="P5205" t="s">
        <v>64</v>
      </c>
      <c r="Q5205" t="s">
        <v>67</v>
      </c>
    </row>
    <row r="5206" spans="1:17" x14ac:dyDescent="0.25">
      <c r="A5206">
        <v>15704231</v>
      </c>
      <c r="B5206">
        <v>430</v>
      </c>
      <c r="C5206" t="s">
        <v>14</v>
      </c>
      <c r="D5206" t="s">
        <v>61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 t="s">
        <v>20</v>
      </c>
      <c r="N5206" t="s">
        <v>68</v>
      </c>
      <c r="O5206" t="s">
        <v>63</v>
      </c>
      <c r="P5206" t="s">
        <v>70</v>
      </c>
      <c r="Q5206" t="s">
        <v>67</v>
      </c>
    </row>
    <row r="5207" spans="1:17" x14ac:dyDescent="0.25">
      <c r="A5207">
        <v>15735400</v>
      </c>
      <c r="B5207">
        <v>756</v>
      </c>
      <c r="C5207" t="s">
        <v>14</v>
      </c>
      <c r="D5207" t="s">
        <v>74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 t="s">
        <v>19</v>
      </c>
      <c r="N5207" t="s">
        <v>77</v>
      </c>
      <c r="O5207" t="s">
        <v>69</v>
      </c>
      <c r="P5207" t="s">
        <v>70</v>
      </c>
      <c r="Q5207" t="s">
        <v>67</v>
      </c>
    </row>
    <row r="5208" spans="1:17" x14ac:dyDescent="0.25">
      <c r="A5208">
        <v>15632826</v>
      </c>
      <c r="B5208">
        <v>493</v>
      </c>
      <c r="C5208" t="s">
        <v>14</v>
      </c>
      <c r="D5208" t="s">
        <v>74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  <c r="M5208" t="s">
        <v>20</v>
      </c>
      <c r="N5208" t="s">
        <v>68</v>
      </c>
      <c r="O5208" t="s">
        <v>73</v>
      </c>
      <c r="P5208" t="s">
        <v>75</v>
      </c>
      <c r="Q5208" t="s">
        <v>67</v>
      </c>
    </row>
    <row r="5209" spans="1:17" x14ac:dyDescent="0.25">
      <c r="A5209">
        <v>15751022</v>
      </c>
      <c r="B5209">
        <v>777</v>
      </c>
      <c r="C5209" t="s">
        <v>15</v>
      </c>
      <c r="D5209" t="s">
        <v>61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 t="s">
        <v>20</v>
      </c>
      <c r="N5209" t="s">
        <v>77</v>
      </c>
      <c r="O5209" t="s">
        <v>73</v>
      </c>
      <c r="P5209" t="s">
        <v>76</v>
      </c>
      <c r="Q5209" t="s">
        <v>67</v>
      </c>
    </row>
    <row r="5210" spans="1:17" x14ac:dyDescent="0.25">
      <c r="A5210">
        <v>15664737</v>
      </c>
      <c r="B5210">
        <v>779</v>
      </c>
      <c r="C5210" t="s">
        <v>16</v>
      </c>
      <c r="D5210" t="s">
        <v>61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 t="s">
        <v>20</v>
      </c>
      <c r="N5210" t="s">
        <v>77</v>
      </c>
      <c r="O5210" t="s">
        <v>63</v>
      </c>
      <c r="P5210" t="s">
        <v>70</v>
      </c>
      <c r="Q5210" t="s">
        <v>67</v>
      </c>
    </row>
    <row r="5211" spans="1:17" x14ac:dyDescent="0.25">
      <c r="A5211">
        <v>15681126</v>
      </c>
      <c r="B5211">
        <v>702</v>
      </c>
      <c r="C5211" t="s">
        <v>16</v>
      </c>
      <c r="D5211" t="s">
        <v>61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 t="s">
        <v>20</v>
      </c>
      <c r="N5211" t="s">
        <v>71</v>
      </c>
      <c r="O5211" t="s">
        <v>63</v>
      </c>
      <c r="P5211" t="s">
        <v>64</v>
      </c>
      <c r="Q5211" t="s">
        <v>67</v>
      </c>
    </row>
    <row r="5212" spans="1:17" x14ac:dyDescent="0.25">
      <c r="A5212">
        <v>15738954</v>
      </c>
      <c r="B5212">
        <v>551</v>
      </c>
      <c r="C5212" t="s">
        <v>14</v>
      </c>
      <c r="D5212" t="s">
        <v>74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 t="s">
        <v>20</v>
      </c>
      <c r="N5212" t="s">
        <v>68</v>
      </c>
      <c r="O5212" t="s">
        <v>73</v>
      </c>
      <c r="P5212" t="s">
        <v>70</v>
      </c>
      <c r="Q5212" t="s">
        <v>67</v>
      </c>
    </row>
    <row r="5213" spans="1:17" x14ac:dyDescent="0.25">
      <c r="A5213">
        <v>15662263</v>
      </c>
      <c r="B5213">
        <v>749</v>
      </c>
      <c r="C5213" t="s">
        <v>15</v>
      </c>
      <c r="D5213" t="s">
        <v>74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 t="s">
        <v>19</v>
      </c>
      <c r="N5213" t="s">
        <v>77</v>
      </c>
      <c r="O5213" t="s">
        <v>66</v>
      </c>
      <c r="P5213" t="s">
        <v>75</v>
      </c>
      <c r="Q5213" t="s">
        <v>67</v>
      </c>
    </row>
    <row r="5214" spans="1:17" x14ac:dyDescent="0.25">
      <c r="A5214">
        <v>15621611</v>
      </c>
      <c r="B5214">
        <v>742</v>
      </c>
      <c r="C5214" t="s">
        <v>15</v>
      </c>
      <c r="D5214" t="s">
        <v>74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 t="s">
        <v>22</v>
      </c>
      <c r="N5214" t="s">
        <v>77</v>
      </c>
      <c r="O5214" t="s">
        <v>69</v>
      </c>
      <c r="P5214" t="s">
        <v>75</v>
      </c>
      <c r="Q5214" t="s">
        <v>65</v>
      </c>
    </row>
    <row r="5215" spans="1:17" x14ac:dyDescent="0.25">
      <c r="A5215">
        <v>15783752</v>
      </c>
      <c r="B5215">
        <v>752</v>
      </c>
      <c r="C5215" t="s">
        <v>15</v>
      </c>
      <c r="D5215" t="s">
        <v>74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 t="s">
        <v>19</v>
      </c>
      <c r="N5215" t="s">
        <v>77</v>
      </c>
      <c r="O5215" t="s">
        <v>73</v>
      </c>
      <c r="P5215" t="s">
        <v>75</v>
      </c>
      <c r="Q5215" t="s">
        <v>67</v>
      </c>
    </row>
    <row r="5216" spans="1:17" x14ac:dyDescent="0.25">
      <c r="A5216">
        <v>15709474</v>
      </c>
      <c r="B5216">
        <v>740</v>
      </c>
      <c r="C5216" t="s">
        <v>15</v>
      </c>
      <c r="D5216" t="s">
        <v>61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 t="s">
        <v>22</v>
      </c>
      <c r="N5216" t="s">
        <v>77</v>
      </c>
      <c r="O5216" t="s">
        <v>73</v>
      </c>
      <c r="P5216" t="s">
        <v>75</v>
      </c>
      <c r="Q5216" t="s">
        <v>65</v>
      </c>
    </row>
    <row r="5217" spans="1:17" x14ac:dyDescent="0.25">
      <c r="A5217">
        <v>15701280</v>
      </c>
      <c r="B5217">
        <v>576</v>
      </c>
      <c r="C5217" t="s">
        <v>14</v>
      </c>
      <c r="D5217" t="s">
        <v>74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  <c r="M5217" t="s">
        <v>19</v>
      </c>
      <c r="N5217" t="s">
        <v>68</v>
      </c>
      <c r="O5217" t="s">
        <v>63</v>
      </c>
      <c r="P5217" t="s">
        <v>75</v>
      </c>
      <c r="Q5217" t="s">
        <v>65</v>
      </c>
    </row>
    <row r="5218" spans="1:17" x14ac:dyDescent="0.25">
      <c r="A5218">
        <v>15671104</v>
      </c>
      <c r="B5218">
        <v>637</v>
      </c>
      <c r="C5218" t="s">
        <v>16</v>
      </c>
      <c r="D5218" t="s">
        <v>74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 t="s">
        <v>21</v>
      </c>
      <c r="N5218" t="s">
        <v>62</v>
      </c>
      <c r="O5218" t="s">
        <v>69</v>
      </c>
      <c r="P5218" t="s">
        <v>75</v>
      </c>
      <c r="Q5218" t="s">
        <v>67</v>
      </c>
    </row>
    <row r="5219" spans="1:17" x14ac:dyDescent="0.25">
      <c r="A5219">
        <v>15796434</v>
      </c>
      <c r="B5219">
        <v>724</v>
      </c>
      <c r="C5219" t="s">
        <v>14</v>
      </c>
      <c r="D5219" t="s">
        <v>74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 t="s">
        <v>19</v>
      </c>
      <c r="N5219" t="s">
        <v>71</v>
      </c>
      <c r="O5219" t="s">
        <v>66</v>
      </c>
      <c r="P5219" t="s">
        <v>75</v>
      </c>
      <c r="Q5219" t="s">
        <v>67</v>
      </c>
    </row>
    <row r="5220" spans="1:17" x14ac:dyDescent="0.25">
      <c r="A5220">
        <v>15781505</v>
      </c>
      <c r="B5220">
        <v>685</v>
      </c>
      <c r="C5220" t="s">
        <v>14</v>
      </c>
      <c r="D5220" t="s">
        <v>74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  <c r="M5220" t="s">
        <v>19</v>
      </c>
      <c r="N5220" t="s">
        <v>71</v>
      </c>
      <c r="O5220" t="s">
        <v>73</v>
      </c>
      <c r="P5220" t="s">
        <v>75</v>
      </c>
      <c r="Q5220" t="s">
        <v>67</v>
      </c>
    </row>
    <row r="5221" spans="1:17" x14ac:dyDescent="0.25">
      <c r="A5221">
        <v>15625819</v>
      </c>
      <c r="B5221">
        <v>625</v>
      </c>
      <c r="C5221" t="s">
        <v>14</v>
      </c>
      <c r="D5221" t="s">
        <v>61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  <c r="M5221" t="s">
        <v>20</v>
      </c>
      <c r="N5221" t="s">
        <v>62</v>
      </c>
      <c r="O5221" t="s">
        <v>63</v>
      </c>
      <c r="P5221" t="s">
        <v>70</v>
      </c>
      <c r="Q5221" t="s">
        <v>67</v>
      </c>
    </row>
    <row r="5222" spans="1:17" x14ac:dyDescent="0.25">
      <c r="A5222">
        <v>15753174</v>
      </c>
      <c r="B5222">
        <v>571</v>
      </c>
      <c r="C5222" t="s">
        <v>15</v>
      </c>
      <c r="D5222" t="s">
        <v>74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 t="s">
        <v>20</v>
      </c>
      <c r="N5222" t="s">
        <v>68</v>
      </c>
      <c r="O5222" t="s">
        <v>73</v>
      </c>
      <c r="P5222" t="s">
        <v>76</v>
      </c>
      <c r="Q5222" t="s">
        <v>65</v>
      </c>
    </row>
    <row r="5223" spans="1:17" x14ac:dyDescent="0.25">
      <c r="A5223">
        <v>15654067</v>
      </c>
      <c r="B5223">
        <v>584</v>
      </c>
      <c r="C5223" t="s">
        <v>16</v>
      </c>
      <c r="D5223" t="s">
        <v>61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 t="s">
        <v>19</v>
      </c>
      <c r="N5223" t="s">
        <v>62</v>
      </c>
      <c r="O5223" t="s">
        <v>63</v>
      </c>
      <c r="P5223" t="s">
        <v>75</v>
      </c>
      <c r="Q5223" t="s">
        <v>67</v>
      </c>
    </row>
    <row r="5224" spans="1:17" x14ac:dyDescent="0.25">
      <c r="A5224">
        <v>15724719</v>
      </c>
      <c r="B5224">
        <v>550</v>
      </c>
      <c r="C5224" t="s">
        <v>14</v>
      </c>
      <c r="D5224" t="s">
        <v>61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 t="s">
        <v>19</v>
      </c>
      <c r="N5224" t="s">
        <v>68</v>
      </c>
      <c r="O5224" t="s">
        <v>73</v>
      </c>
      <c r="P5224" t="s">
        <v>70</v>
      </c>
      <c r="Q5224" t="s">
        <v>67</v>
      </c>
    </row>
    <row r="5225" spans="1:17" x14ac:dyDescent="0.25">
      <c r="A5225">
        <v>15624695</v>
      </c>
      <c r="B5225">
        <v>662</v>
      </c>
      <c r="C5225" t="s">
        <v>16</v>
      </c>
      <c r="D5225" t="s">
        <v>61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 t="s">
        <v>23</v>
      </c>
      <c r="N5225" t="s">
        <v>62</v>
      </c>
      <c r="O5225" t="s">
        <v>73</v>
      </c>
      <c r="P5225" t="s">
        <v>70</v>
      </c>
      <c r="Q5225" t="s">
        <v>67</v>
      </c>
    </row>
    <row r="5226" spans="1:17" x14ac:dyDescent="0.25">
      <c r="A5226">
        <v>15718216</v>
      </c>
      <c r="B5226">
        <v>803</v>
      </c>
      <c r="C5226" t="s">
        <v>16</v>
      </c>
      <c r="D5226" t="s">
        <v>74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 t="s">
        <v>21</v>
      </c>
      <c r="N5226" t="s">
        <v>72</v>
      </c>
      <c r="O5226" t="s">
        <v>63</v>
      </c>
      <c r="P5226" t="s">
        <v>75</v>
      </c>
      <c r="Q5226" t="s">
        <v>67</v>
      </c>
    </row>
    <row r="5227" spans="1:17" x14ac:dyDescent="0.25">
      <c r="A5227">
        <v>15586300</v>
      </c>
      <c r="B5227">
        <v>615</v>
      </c>
      <c r="C5227" t="s">
        <v>14</v>
      </c>
      <c r="D5227" t="s">
        <v>74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  <c r="M5227" t="s">
        <v>23</v>
      </c>
      <c r="N5227" t="s">
        <v>62</v>
      </c>
      <c r="O5227" t="s">
        <v>63</v>
      </c>
      <c r="P5227" t="s">
        <v>70</v>
      </c>
      <c r="Q5227" t="s">
        <v>67</v>
      </c>
    </row>
    <row r="5228" spans="1:17" x14ac:dyDescent="0.25">
      <c r="A5228">
        <v>15783349</v>
      </c>
      <c r="B5228">
        <v>481</v>
      </c>
      <c r="C5228" t="s">
        <v>16</v>
      </c>
      <c r="D5228" t="s">
        <v>74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 t="s">
        <v>20</v>
      </c>
      <c r="N5228" t="s">
        <v>68</v>
      </c>
      <c r="O5228" t="s">
        <v>73</v>
      </c>
      <c r="P5228" t="s">
        <v>64</v>
      </c>
      <c r="Q5228" t="s">
        <v>67</v>
      </c>
    </row>
    <row r="5229" spans="1:17" x14ac:dyDescent="0.25">
      <c r="A5229">
        <v>15725767</v>
      </c>
      <c r="B5229">
        <v>701</v>
      </c>
      <c r="C5229" t="s">
        <v>14</v>
      </c>
      <c r="D5229" t="s">
        <v>74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  <c r="M5229" t="s">
        <v>19</v>
      </c>
      <c r="N5229" t="s">
        <v>71</v>
      </c>
      <c r="O5229" t="s">
        <v>63</v>
      </c>
      <c r="P5229" t="s">
        <v>75</v>
      </c>
      <c r="Q5229" t="s">
        <v>67</v>
      </c>
    </row>
    <row r="5230" spans="1:17" x14ac:dyDescent="0.25">
      <c r="A5230">
        <v>15791925</v>
      </c>
      <c r="B5230">
        <v>751</v>
      </c>
      <c r="C5230" t="s">
        <v>14</v>
      </c>
      <c r="D5230" t="s">
        <v>74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 t="s">
        <v>19</v>
      </c>
      <c r="N5230" t="s">
        <v>77</v>
      </c>
      <c r="O5230" t="s">
        <v>73</v>
      </c>
      <c r="P5230" t="s">
        <v>76</v>
      </c>
      <c r="Q5230" t="s">
        <v>67</v>
      </c>
    </row>
    <row r="5231" spans="1:17" x14ac:dyDescent="0.25">
      <c r="A5231">
        <v>15793585</v>
      </c>
      <c r="B5231">
        <v>675</v>
      </c>
      <c r="C5231" t="s">
        <v>14</v>
      </c>
      <c r="D5231" t="s">
        <v>74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 t="s">
        <v>20</v>
      </c>
      <c r="N5231" t="s">
        <v>71</v>
      </c>
      <c r="O5231" t="s">
        <v>63</v>
      </c>
      <c r="P5231" t="s">
        <v>70</v>
      </c>
      <c r="Q5231" t="s">
        <v>67</v>
      </c>
    </row>
    <row r="5232" spans="1:17" x14ac:dyDescent="0.25">
      <c r="A5232">
        <v>15576641</v>
      </c>
      <c r="B5232">
        <v>733</v>
      </c>
      <c r="C5232" t="s">
        <v>15</v>
      </c>
      <c r="D5232" t="s">
        <v>74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 t="s">
        <v>21</v>
      </c>
      <c r="N5232" t="s">
        <v>71</v>
      </c>
      <c r="O5232" t="s">
        <v>73</v>
      </c>
      <c r="P5232" t="s">
        <v>75</v>
      </c>
      <c r="Q5232" t="s">
        <v>67</v>
      </c>
    </row>
    <row r="5233" spans="1:17" x14ac:dyDescent="0.25">
      <c r="A5233">
        <v>15749519</v>
      </c>
      <c r="B5233">
        <v>822</v>
      </c>
      <c r="C5233" t="s">
        <v>14</v>
      </c>
      <c r="D5233" t="s">
        <v>74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  <c r="M5233" t="s">
        <v>20</v>
      </c>
      <c r="N5233" t="s">
        <v>72</v>
      </c>
      <c r="O5233" t="s">
        <v>73</v>
      </c>
      <c r="P5233" t="s">
        <v>70</v>
      </c>
      <c r="Q5233" t="s">
        <v>65</v>
      </c>
    </row>
    <row r="5234" spans="1:17" x14ac:dyDescent="0.25">
      <c r="A5234">
        <v>15684960</v>
      </c>
      <c r="B5234">
        <v>559</v>
      </c>
      <c r="C5234" t="s">
        <v>14</v>
      </c>
      <c r="D5234" t="s">
        <v>61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 t="s">
        <v>21</v>
      </c>
      <c r="N5234" t="s">
        <v>68</v>
      </c>
      <c r="O5234" t="s">
        <v>63</v>
      </c>
      <c r="P5234" t="s">
        <v>75</v>
      </c>
      <c r="Q5234" t="s">
        <v>65</v>
      </c>
    </row>
    <row r="5235" spans="1:17" x14ac:dyDescent="0.25">
      <c r="A5235">
        <v>15591286</v>
      </c>
      <c r="B5235">
        <v>731</v>
      </c>
      <c r="C5235" t="s">
        <v>15</v>
      </c>
      <c r="D5235" t="s">
        <v>61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  <c r="M5235" t="s">
        <v>21</v>
      </c>
      <c r="N5235" t="s">
        <v>71</v>
      </c>
      <c r="O5235" t="s">
        <v>66</v>
      </c>
      <c r="P5235" t="s">
        <v>75</v>
      </c>
      <c r="Q5235" t="s">
        <v>65</v>
      </c>
    </row>
    <row r="5236" spans="1:17" x14ac:dyDescent="0.25">
      <c r="A5236">
        <v>15668323</v>
      </c>
      <c r="B5236">
        <v>678</v>
      </c>
      <c r="C5236" t="s">
        <v>14</v>
      </c>
      <c r="D5236" t="s">
        <v>61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 t="s">
        <v>21</v>
      </c>
      <c r="N5236" t="s">
        <v>71</v>
      </c>
      <c r="O5236" t="s">
        <v>73</v>
      </c>
      <c r="P5236" t="s">
        <v>64</v>
      </c>
      <c r="Q5236" t="s">
        <v>65</v>
      </c>
    </row>
    <row r="5237" spans="1:17" x14ac:dyDescent="0.25">
      <c r="A5237">
        <v>15608528</v>
      </c>
      <c r="B5237">
        <v>645</v>
      </c>
      <c r="C5237" t="s">
        <v>14</v>
      </c>
      <c r="D5237" t="s">
        <v>61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 t="s">
        <v>23</v>
      </c>
      <c r="N5237" t="s">
        <v>62</v>
      </c>
      <c r="O5237" t="s">
        <v>63</v>
      </c>
      <c r="P5237" t="s">
        <v>76</v>
      </c>
      <c r="Q5237" t="s">
        <v>65</v>
      </c>
    </row>
    <row r="5238" spans="1:17" x14ac:dyDescent="0.25">
      <c r="A5238">
        <v>15645184</v>
      </c>
      <c r="B5238">
        <v>701</v>
      </c>
      <c r="C5238" t="s">
        <v>14</v>
      </c>
      <c r="D5238" t="s">
        <v>74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 t="s">
        <v>19</v>
      </c>
      <c r="N5238" t="s">
        <v>71</v>
      </c>
      <c r="O5238" t="s">
        <v>63</v>
      </c>
      <c r="P5238" t="s">
        <v>64</v>
      </c>
      <c r="Q5238" t="s">
        <v>67</v>
      </c>
    </row>
    <row r="5239" spans="1:17" x14ac:dyDescent="0.25">
      <c r="A5239">
        <v>15702566</v>
      </c>
      <c r="B5239">
        <v>554</v>
      </c>
      <c r="C5239" t="s">
        <v>16</v>
      </c>
      <c r="D5239" t="s">
        <v>74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 t="s">
        <v>19</v>
      </c>
      <c r="N5239" t="s">
        <v>68</v>
      </c>
      <c r="O5239" t="s">
        <v>73</v>
      </c>
      <c r="P5239" t="s">
        <v>70</v>
      </c>
      <c r="Q5239" t="s">
        <v>67</v>
      </c>
    </row>
    <row r="5240" spans="1:17" x14ac:dyDescent="0.25">
      <c r="A5240">
        <v>15660840</v>
      </c>
      <c r="B5240">
        <v>723</v>
      </c>
      <c r="C5240" t="s">
        <v>14</v>
      </c>
      <c r="D5240" t="s">
        <v>74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 t="s">
        <v>20</v>
      </c>
      <c r="N5240" t="s">
        <v>71</v>
      </c>
      <c r="O5240" t="s">
        <v>73</v>
      </c>
      <c r="P5240" t="s">
        <v>75</v>
      </c>
      <c r="Q5240" t="s">
        <v>67</v>
      </c>
    </row>
    <row r="5241" spans="1:17" x14ac:dyDescent="0.25">
      <c r="A5241">
        <v>15750811</v>
      </c>
      <c r="B5241">
        <v>766</v>
      </c>
      <c r="C5241" t="s">
        <v>15</v>
      </c>
      <c r="D5241" t="s">
        <v>74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 t="s">
        <v>21</v>
      </c>
      <c r="N5241" t="s">
        <v>77</v>
      </c>
      <c r="O5241" t="s">
        <v>73</v>
      </c>
      <c r="P5241" t="s">
        <v>75</v>
      </c>
      <c r="Q5241" t="s">
        <v>67</v>
      </c>
    </row>
    <row r="5242" spans="1:17" x14ac:dyDescent="0.25">
      <c r="A5242">
        <v>15733842</v>
      </c>
      <c r="B5242">
        <v>597</v>
      </c>
      <c r="C5242" t="s">
        <v>14</v>
      </c>
      <c r="D5242" t="s">
        <v>61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 t="s">
        <v>19</v>
      </c>
      <c r="N5242" t="s">
        <v>62</v>
      </c>
      <c r="O5242" t="s">
        <v>73</v>
      </c>
      <c r="P5242" t="s">
        <v>64</v>
      </c>
      <c r="Q5242" t="s">
        <v>67</v>
      </c>
    </row>
    <row r="5243" spans="1:17" x14ac:dyDescent="0.25">
      <c r="A5243">
        <v>15581526</v>
      </c>
      <c r="B5243">
        <v>574</v>
      </c>
      <c r="C5243" t="s">
        <v>14</v>
      </c>
      <c r="D5243" t="s">
        <v>74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 t="s">
        <v>21</v>
      </c>
      <c r="N5243" t="s">
        <v>68</v>
      </c>
      <c r="O5243" t="s">
        <v>63</v>
      </c>
      <c r="P5243" t="s">
        <v>64</v>
      </c>
      <c r="Q5243" t="s">
        <v>67</v>
      </c>
    </row>
    <row r="5244" spans="1:17" x14ac:dyDescent="0.25">
      <c r="A5244">
        <v>15662751</v>
      </c>
      <c r="B5244">
        <v>655</v>
      </c>
      <c r="C5244" t="s">
        <v>15</v>
      </c>
      <c r="D5244" t="s">
        <v>61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 t="s">
        <v>21</v>
      </c>
      <c r="N5244" t="s">
        <v>62</v>
      </c>
      <c r="O5244" t="s">
        <v>66</v>
      </c>
      <c r="P5244" t="s">
        <v>64</v>
      </c>
      <c r="Q5244" t="s">
        <v>65</v>
      </c>
    </row>
    <row r="5245" spans="1:17" x14ac:dyDescent="0.25">
      <c r="A5245">
        <v>15684319</v>
      </c>
      <c r="B5245">
        <v>780</v>
      </c>
      <c r="C5245" t="s">
        <v>15</v>
      </c>
      <c r="D5245" t="s">
        <v>61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 t="s">
        <v>20</v>
      </c>
      <c r="N5245" t="s">
        <v>77</v>
      </c>
      <c r="O5245" t="s">
        <v>66</v>
      </c>
      <c r="P5245" t="s">
        <v>76</v>
      </c>
      <c r="Q5245" t="s">
        <v>65</v>
      </c>
    </row>
    <row r="5246" spans="1:17" x14ac:dyDescent="0.25">
      <c r="A5246">
        <v>15702190</v>
      </c>
      <c r="B5246">
        <v>672</v>
      </c>
      <c r="C5246" t="s">
        <v>16</v>
      </c>
      <c r="D5246" t="s">
        <v>74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 t="s">
        <v>21</v>
      </c>
      <c r="N5246" t="s">
        <v>71</v>
      </c>
      <c r="O5246" t="s">
        <v>63</v>
      </c>
      <c r="P5246" t="s">
        <v>75</v>
      </c>
      <c r="Q5246" t="s">
        <v>67</v>
      </c>
    </row>
    <row r="5247" spans="1:17" x14ac:dyDescent="0.25">
      <c r="A5247">
        <v>15588517</v>
      </c>
      <c r="B5247">
        <v>717</v>
      </c>
      <c r="C5247" t="s">
        <v>14</v>
      </c>
      <c r="D5247" t="s">
        <v>74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  <c r="M5247" t="s">
        <v>20</v>
      </c>
      <c r="N5247" t="s">
        <v>71</v>
      </c>
      <c r="O5247" t="s">
        <v>63</v>
      </c>
      <c r="P5247" t="s">
        <v>70</v>
      </c>
      <c r="Q5247" t="s">
        <v>67</v>
      </c>
    </row>
    <row r="5248" spans="1:17" x14ac:dyDescent="0.25">
      <c r="A5248">
        <v>15801863</v>
      </c>
      <c r="B5248">
        <v>521</v>
      </c>
      <c r="C5248" t="s">
        <v>14</v>
      </c>
      <c r="D5248" t="s">
        <v>61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 t="s">
        <v>20</v>
      </c>
      <c r="N5248" t="s">
        <v>68</v>
      </c>
      <c r="O5248" t="s">
        <v>73</v>
      </c>
      <c r="P5248" t="s">
        <v>64</v>
      </c>
      <c r="Q5248" t="s">
        <v>67</v>
      </c>
    </row>
    <row r="5249" spans="1:17" x14ac:dyDescent="0.25">
      <c r="A5249">
        <v>15584271</v>
      </c>
      <c r="B5249">
        <v>633</v>
      </c>
      <c r="C5249" t="s">
        <v>14</v>
      </c>
      <c r="D5249" t="s">
        <v>74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 t="s">
        <v>22</v>
      </c>
      <c r="N5249" t="s">
        <v>62</v>
      </c>
      <c r="O5249" t="s">
        <v>63</v>
      </c>
      <c r="P5249" t="s">
        <v>75</v>
      </c>
      <c r="Q5249" t="s">
        <v>67</v>
      </c>
    </row>
    <row r="5250" spans="1:17" x14ac:dyDescent="0.25">
      <c r="A5250">
        <v>15700366</v>
      </c>
      <c r="B5250">
        <v>669</v>
      </c>
      <c r="C5250" t="s">
        <v>14</v>
      </c>
      <c r="D5250" t="s">
        <v>74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 t="s">
        <v>20</v>
      </c>
      <c r="N5250" t="s">
        <v>62</v>
      </c>
      <c r="O5250" t="s">
        <v>73</v>
      </c>
      <c r="P5250" t="s">
        <v>75</v>
      </c>
      <c r="Q5250" t="s">
        <v>67</v>
      </c>
    </row>
    <row r="5251" spans="1:17" x14ac:dyDescent="0.25">
      <c r="A5251">
        <v>15804038</v>
      </c>
      <c r="B5251">
        <v>740</v>
      </c>
      <c r="C5251" t="s">
        <v>14</v>
      </c>
      <c r="D5251" t="s">
        <v>74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 t="s">
        <v>21</v>
      </c>
      <c r="N5251" t="s">
        <v>77</v>
      </c>
      <c r="O5251" t="s">
        <v>63</v>
      </c>
      <c r="P5251" t="s">
        <v>76</v>
      </c>
      <c r="Q5251" t="s">
        <v>65</v>
      </c>
    </row>
    <row r="5252" spans="1:17" x14ac:dyDescent="0.25">
      <c r="A5252">
        <v>15720820</v>
      </c>
      <c r="B5252">
        <v>462</v>
      </c>
      <c r="C5252" t="s">
        <v>15</v>
      </c>
      <c r="D5252" t="s">
        <v>61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 t="s">
        <v>19</v>
      </c>
      <c r="N5252" t="s">
        <v>68</v>
      </c>
      <c r="O5252" t="s">
        <v>66</v>
      </c>
      <c r="P5252" t="s">
        <v>76</v>
      </c>
      <c r="Q5252" t="s">
        <v>67</v>
      </c>
    </row>
    <row r="5253" spans="1:17" x14ac:dyDescent="0.25">
      <c r="A5253">
        <v>15743759</v>
      </c>
      <c r="B5253">
        <v>619</v>
      </c>
      <c r="C5253" t="s">
        <v>14</v>
      </c>
      <c r="D5253" t="s">
        <v>74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  <c r="M5253" t="s">
        <v>20</v>
      </c>
      <c r="N5253" t="s">
        <v>62</v>
      </c>
      <c r="O5253" t="s">
        <v>63</v>
      </c>
      <c r="P5253" t="s">
        <v>75</v>
      </c>
      <c r="Q5253" t="s">
        <v>67</v>
      </c>
    </row>
    <row r="5254" spans="1:17" x14ac:dyDescent="0.25">
      <c r="A5254">
        <v>15749947</v>
      </c>
      <c r="B5254">
        <v>665</v>
      </c>
      <c r="C5254" t="s">
        <v>14</v>
      </c>
      <c r="D5254" t="s">
        <v>61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 t="s">
        <v>21</v>
      </c>
      <c r="N5254" t="s">
        <v>62</v>
      </c>
      <c r="O5254" t="s">
        <v>63</v>
      </c>
      <c r="P5254" t="s">
        <v>70</v>
      </c>
      <c r="Q5254" t="s">
        <v>67</v>
      </c>
    </row>
    <row r="5255" spans="1:17" x14ac:dyDescent="0.25">
      <c r="A5255">
        <v>15670496</v>
      </c>
      <c r="B5255">
        <v>655</v>
      </c>
      <c r="C5255" t="s">
        <v>16</v>
      </c>
      <c r="D5255" t="s">
        <v>61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 t="s">
        <v>19</v>
      </c>
      <c r="N5255" t="s">
        <v>62</v>
      </c>
      <c r="O5255" t="s">
        <v>63</v>
      </c>
      <c r="P5255" t="s">
        <v>76</v>
      </c>
      <c r="Q5255" t="s">
        <v>67</v>
      </c>
    </row>
    <row r="5256" spans="1:17" x14ac:dyDescent="0.25">
      <c r="A5256">
        <v>15746664</v>
      </c>
      <c r="B5256">
        <v>463</v>
      </c>
      <c r="C5256" t="s">
        <v>16</v>
      </c>
      <c r="D5256" t="s">
        <v>74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 t="s">
        <v>19</v>
      </c>
      <c r="N5256" t="s">
        <v>68</v>
      </c>
      <c r="O5256" t="s">
        <v>69</v>
      </c>
      <c r="P5256" t="s">
        <v>70</v>
      </c>
      <c r="Q5256" t="s">
        <v>67</v>
      </c>
    </row>
    <row r="5257" spans="1:17" x14ac:dyDescent="0.25">
      <c r="A5257">
        <v>15745533</v>
      </c>
      <c r="B5257">
        <v>799</v>
      </c>
      <c r="C5257" t="s">
        <v>14</v>
      </c>
      <c r="D5257" t="s">
        <v>61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 t="s">
        <v>23</v>
      </c>
      <c r="N5257" t="s">
        <v>77</v>
      </c>
      <c r="O5257" t="s">
        <v>73</v>
      </c>
      <c r="P5257" t="s">
        <v>64</v>
      </c>
      <c r="Q5257" t="s">
        <v>65</v>
      </c>
    </row>
    <row r="5258" spans="1:17" x14ac:dyDescent="0.25">
      <c r="A5258">
        <v>15761497</v>
      </c>
      <c r="B5258">
        <v>713</v>
      </c>
      <c r="C5258" t="s">
        <v>16</v>
      </c>
      <c r="D5258" t="s">
        <v>61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  <c r="M5258" t="s">
        <v>21</v>
      </c>
      <c r="N5258" t="s">
        <v>71</v>
      </c>
      <c r="O5258" t="s">
        <v>69</v>
      </c>
      <c r="P5258" t="s">
        <v>64</v>
      </c>
      <c r="Q5258" t="s">
        <v>65</v>
      </c>
    </row>
    <row r="5259" spans="1:17" x14ac:dyDescent="0.25">
      <c r="A5259">
        <v>15628600</v>
      </c>
      <c r="B5259">
        <v>807</v>
      </c>
      <c r="C5259" t="s">
        <v>15</v>
      </c>
      <c r="D5259" t="s">
        <v>61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 t="s">
        <v>20</v>
      </c>
      <c r="N5259" t="s">
        <v>72</v>
      </c>
      <c r="O5259" t="s">
        <v>73</v>
      </c>
      <c r="P5259" t="s">
        <v>64</v>
      </c>
      <c r="Q5259" t="s">
        <v>67</v>
      </c>
    </row>
    <row r="5260" spans="1:17" x14ac:dyDescent="0.25">
      <c r="A5260">
        <v>15627002</v>
      </c>
      <c r="B5260">
        <v>728</v>
      </c>
      <c r="C5260" t="s">
        <v>14</v>
      </c>
      <c r="D5260" t="s">
        <v>74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  <c r="M5260" t="s">
        <v>20</v>
      </c>
      <c r="N5260" t="s">
        <v>71</v>
      </c>
      <c r="O5260" t="s">
        <v>73</v>
      </c>
      <c r="P5260" t="s">
        <v>64</v>
      </c>
      <c r="Q5260" t="s">
        <v>67</v>
      </c>
    </row>
    <row r="5261" spans="1:17" x14ac:dyDescent="0.25">
      <c r="A5261">
        <v>15614635</v>
      </c>
      <c r="B5261">
        <v>582</v>
      </c>
      <c r="C5261" t="s">
        <v>14</v>
      </c>
      <c r="D5261" t="s">
        <v>74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 t="s">
        <v>22</v>
      </c>
      <c r="N5261" t="s">
        <v>62</v>
      </c>
      <c r="O5261" t="s">
        <v>69</v>
      </c>
      <c r="P5261" t="s">
        <v>64</v>
      </c>
      <c r="Q5261" t="s">
        <v>67</v>
      </c>
    </row>
    <row r="5262" spans="1:17" x14ac:dyDescent="0.25">
      <c r="A5262">
        <v>15731281</v>
      </c>
      <c r="B5262">
        <v>704</v>
      </c>
      <c r="C5262" t="s">
        <v>15</v>
      </c>
      <c r="D5262" t="s">
        <v>61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 t="s">
        <v>20</v>
      </c>
      <c r="N5262" t="s">
        <v>71</v>
      </c>
      <c r="O5262" t="s">
        <v>69</v>
      </c>
      <c r="P5262" t="s">
        <v>75</v>
      </c>
      <c r="Q5262" t="s">
        <v>67</v>
      </c>
    </row>
    <row r="5263" spans="1:17" x14ac:dyDescent="0.25">
      <c r="A5263">
        <v>15814022</v>
      </c>
      <c r="B5263">
        <v>714</v>
      </c>
      <c r="C5263" t="s">
        <v>14</v>
      </c>
      <c r="D5263" t="s">
        <v>61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 t="s">
        <v>19</v>
      </c>
      <c r="N5263" t="s">
        <v>71</v>
      </c>
      <c r="O5263" t="s">
        <v>66</v>
      </c>
      <c r="P5263" t="s">
        <v>76</v>
      </c>
      <c r="Q5263" t="s">
        <v>67</v>
      </c>
    </row>
    <row r="5264" spans="1:17" x14ac:dyDescent="0.25">
      <c r="A5264">
        <v>15659194</v>
      </c>
      <c r="B5264">
        <v>628</v>
      </c>
      <c r="C5264" t="s">
        <v>14</v>
      </c>
      <c r="D5264" t="s">
        <v>74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 t="s">
        <v>20</v>
      </c>
      <c r="N5264" t="s">
        <v>62</v>
      </c>
      <c r="O5264" t="s">
        <v>66</v>
      </c>
      <c r="P5264" t="s">
        <v>70</v>
      </c>
      <c r="Q5264" t="s">
        <v>67</v>
      </c>
    </row>
    <row r="5265" spans="1:17" x14ac:dyDescent="0.25">
      <c r="A5265">
        <v>15745030</v>
      </c>
      <c r="B5265">
        <v>809</v>
      </c>
      <c r="C5265" t="s">
        <v>15</v>
      </c>
      <c r="D5265" t="s">
        <v>74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 t="s">
        <v>21</v>
      </c>
      <c r="N5265" t="s">
        <v>72</v>
      </c>
      <c r="O5265" t="s">
        <v>66</v>
      </c>
      <c r="P5265" t="s">
        <v>64</v>
      </c>
      <c r="Q5265" t="s">
        <v>67</v>
      </c>
    </row>
    <row r="5266" spans="1:17" x14ac:dyDescent="0.25">
      <c r="A5266">
        <v>15691817</v>
      </c>
      <c r="B5266">
        <v>547</v>
      </c>
      <c r="C5266" t="s">
        <v>16</v>
      </c>
      <c r="D5266" t="s">
        <v>61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 t="s">
        <v>21</v>
      </c>
      <c r="N5266" t="s">
        <v>68</v>
      </c>
      <c r="O5266" t="s">
        <v>63</v>
      </c>
      <c r="P5266" t="s">
        <v>75</v>
      </c>
      <c r="Q5266" t="s">
        <v>65</v>
      </c>
    </row>
    <row r="5267" spans="1:17" x14ac:dyDescent="0.25">
      <c r="A5267">
        <v>15707488</v>
      </c>
      <c r="B5267">
        <v>560</v>
      </c>
      <c r="C5267" t="s">
        <v>14</v>
      </c>
      <c r="D5267" t="s">
        <v>61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  <c r="M5267" t="s">
        <v>19</v>
      </c>
      <c r="N5267" t="s">
        <v>68</v>
      </c>
      <c r="O5267" t="s">
        <v>63</v>
      </c>
      <c r="P5267" t="s">
        <v>75</v>
      </c>
      <c r="Q5267" t="s">
        <v>67</v>
      </c>
    </row>
    <row r="5268" spans="1:17" x14ac:dyDescent="0.25">
      <c r="A5268">
        <v>15784700</v>
      </c>
      <c r="B5268">
        <v>811</v>
      </c>
      <c r="C5268" t="s">
        <v>14</v>
      </c>
      <c r="D5268" t="s">
        <v>74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 t="s">
        <v>20</v>
      </c>
      <c r="N5268" t="s">
        <v>72</v>
      </c>
      <c r="O5268" t="s">
        <v>73</v>
      </c>
      <c r="P5268" t="s">
        <v>70</v>
      </c>
      <c r="Q5268" t="s">
        <v>67</v>
      </c>
    </row>
    <row r="5269" spans="1:17" x14ac:dyDescent="0.25">
      <c r="A5269">
        <v>15710397</v>
      </c>
      <c r="B5269">
        <v>584</v>
      </c>
      <c r="C5269" t="s">
        <v>14</v>
      </c>
      <c r="D5269" t="s">
        <v>74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 t="s">
        <v>19</v>
      </c>
      <c r="N5269" t="s">
        <v>62</v>
      </c>
      <c r="O5269" t="s">
        <v>63</v>
      </c>
      <c r="P5269" t="s">
        <v>75</v>
      </c>
      <c r="Q5269" t="s">
        <v>67</v>
      </c>
    </row>
    <row r="5270" spans="1:17" x14ac:dyDescent="0.25">
      <c r="A5270">
        <v>15687648</v>
      </c>
      <c r="B5270">
        <v>691</v>
      </c>
      <c r="C5270" t="s">
        <v>14</v>
      </c>
      <c r="D5270" t="s">
        <v>74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 t="s">
        <v>19</v>
      </c>
      <c r="N5270" t="s">
        <v>71</v>
      </c>
      <c r="O5270" t="s">
        <v>63</v>
      </c>
      <c r="P5270" t="s">
        <v>64</v>
      </c>
      <c r="Q5270" t="s">
        <v>67</v>
      </c>
    </row>
    <row r="5271" spans="1:17" x14ac:dyDescent="0.25">
      <c r="A5271">
        <v>15732281</v>
      </c>
      <c r="B5271">
        <v>680</v>
      </c>
      <c r="C5271" t="s">
        <v>15</v>
      </c>
      <c r="D5271" t="s">
        <v>74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 t="s">
        <v>20</v>
      </c>
      <c r="N5271" t="s">
        <v>71</v>
      </c>
      <c r="O5271" t="s">
        <v>73</v>
      </c>
      <c r="P5271" t="s">
        <v>70</v>
      </c>
      <c r="Q5271" t="s">
        <v>65</v>
      </c>
    </row>
    <row r="5272" spans="1:17" x14ac:dyDescent="0.25">
      <c r="A5272">
        <v>15607230</v>
      </c>
      <c r="B5272">
        <v>588</v>
      </c>
      <c r="C5272" t="s">
        <v>15</v>
      </c>
      <c r="D5272" t="s">
        <v>74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  <c r="M5272" t="s">
        <v>20</v>
      </c>
      <c r="N5272" t="s">
        <v>62</v>
      </c>
      <c r="O5272" t="s">
        <v>69</v>
      </c>
      <c r="P5272" t="s">
        <v>76</v>
      </c>
      <c r="Q5272" t="s">
        <v>67</v>
      </c>
    </row>
    <row r="5273" spans="1:17" x14ac:dyDescent="0.25">
      <c r="A5273">
        <v>15567630</v>
      </c>
      <c r="B5273">
        <v>721</v>
      </c>
      <c r="C5273" t="s">
        <v>15</v>
      </c>
      <c r="D5273" t="s">
        <v>74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  <c r="M5273" t="s">
        <v>21</v>
      </c>
      <c r="N5273" t="s">
        <v>71</v>
      </c>
      <c r="O5273" t="s">
        <v>73</v>
      </c>
      <c r="P5273" t="s">
        <v>70</v>
      </c>
      <c r="Q5273" t="s">
        <v>65</v>
      </c>
    </row>
    <row r="5274" spans="1:17" x14ac:dyDescent="0.25">
      <c r="A5274">
        <v>15587507</v>
      </c>
      <c r="B5274">
        <v>850</v>
      </c>
      <c r="C5274" t="s">
        <v>14</v>
      </c>
      <c r="D5274" t="s">
        <v>74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 t="s">
        <v>21</v>
      </c>
      <c r="N5274" t="s">
        <v>72</v>
      </c>
      <c r="O5274" t="s">
        <v>63</v>
      </c>
      <c r="P5274" t="s">
        <v>70</v>
      </c>
      <c r="Q5274" t="s">
        <v>65</v>
      </c>
    </row>
    <row r="5275" spans="1:17" x14ac:dyDescent="0.25">
      <c r="A5275">
        <v>15733904</v>
      </c>
      <c r="B5275">
        <v>529</v>
      </c>
      <c r="C5275" t="s">
        <v>14</v>
      </c>
      <c r="D5275" t="s">
        <v>74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 t="s">
        <v>20</v>
      </c>
      <c r="N5275" t="s">
        <v>68</v>
      </c>
      <c r="O5275" t="s">
        <v>73</v>
      </c>
      <c r="P5275" t="s">
        <v>76</v>
      </c>
      <c r="Q5275" t="s">
        <v>67</v>
      </c>
    </row>
    <row r="5276" spans="1:17" x14ac:dyDescent="0.25">
      <c r="A5276">
        <v>15709511</v>
      </c>
      <c r="B5276">
        <v>622</v>
      </c>
      <c r="C5276" t="s">
        <v>14</v>
      </c>
      <c r="D5276" t="s">
        <v>74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 t="s">
        <v>21</v>
      </c>
      <c r="N5276" t="s">
        <v>62</v>
      </c>
      <c r="O5276" t="s">
        <v>63</v>
      </c>
      <c r="P5276" t="s">
        <v>70</v>
      </c>
      <c r="Q5276" t="s">
        <v>67</v>
      </c>
    </row>
    <row r="5277" spans="1:17" x14ac:dyDescent="0.25">
      <c r="A5277">
        <v>15579616</v>
      </c>
      <c r="B5277">
        <v>683</v>
      </c>
      <c r="C5277" t="s">
        <v>14</v>
      </c>
      <c r="D5277" t="s">
        <v>61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 t="s">
        <v>21</v>
      </c>
      <c r="N5277" t="s">
        <v>71</v>
      </c>
      <c r="O5277" t="s">
        <v>63</v>
      </c>
      <c r="P5277" t="s">
        <v>70</v>
      </c>
      <c r="Q5277" t="s">
        <v>67</v>
      </c>
    </row>
    <row r="5278" spans="1:17" x14ac:dyDescent="0.25">
      <c r="A5278">
        <v>15694852</v>
      </c>
      <c r="B5278">
        <v>575</v>
      </c>
      <c r="C5278" t="s">
        <v>14</v>
      </c>
      <c r="D5278" t="s">
        <v>74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 t="s">
        <v>19</v>
      </c>
      <c r="N5278" t="s">
        <v>68</v>
      </c>
      <c r="O5278" t="s">
        <v>73</v>
      </c>
      <c r="P5278" t="s">
        <v>75</v>
      </c>
      <c r="Q5278" t="s">
        <v>67</v>
      </c>
    </row>
    <row r="5279" spans="1:17" x14ac:dyDescent="0.25">
      <c r="A5279">
        <v>15589924</v>
      </c>
      <c r="B5279">
        <v>577</v>
      </c>
      <c r="C5279" t="s">
        <v>16</v>
      </c>
      <c r="D5279" t="s">
        <v>61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 t="s">
        <v>21</v>
      </c>
      <c r="N5279" t="s">
        <v>68</v>
      </c>
      <c r="O5279" t="s">
        <v>63</v>
      </c>
      <c r="P5279" t="s">
        <v>64</v>
      </c>
      <c r="Q5279" t="s">
        <v>67</v>
      </c>
    </row>
    <row r="5280" spans="1:17" x14ac:dyDescent="0.25">
      <c r="A5280">
        <v>15799300</v>
      </c>
      <c r="B5280">
        <v>510</v>
      </c>
      <c r="C5280" t="s">
        <v>15</v>
      </c>
      <c r="D5280" t="s">
        <v>74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  <c r="M5280" t="s">
        <v>20</v>
      </c>
      <c r="N5280" t="s">
        <v>68</v>
      </c>
      <c r="O5280" t="s">
        <v>73</v>
      </c>
      <c r="P5280" t="s">
        <v>64</v>
      </c>
      <c r="Q5280" t="s">
        <v>65</v>
      </c>
    </row>
    <row r="5281" spans="1:17" x14ac:dyDescent="0.25">
      <c r="A5281">
        <v>15731330</v>
      </c>
      <c r="B5281">
        <v>652</v>
      </c>
      <c r="C5281" t="s">
        <v>16</v>
      </c>
      <c r="D5281" t="s">
        <v>61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 t="s">
        <v>21</v>
      </c>
      <c r="N5281" t="s">
        <v>62</v>
      </c>
      <c r="O5281" t="s">
        <v>73</v>
      </c>
      <c r="P5281" t="s">
        <v>70</v>
      </c>
      <c r="Q5281" t="s">
        <v>67</v>
      </c>
    </row>
    <row r="5282" spans="1:17" x14ac:dyDescent="0.25">
      <c r="A5282">
        <v>15694129</v>
      </c>
      <c r="B5282">
        <v>569</v>
      </c>
      <c r="C5282" t="s">
        <v>15</v>
      </c>
      <c r="D5282" t="s">
        <v>61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 t="s">
        <v>19</v>
      </c>
      <c r="N5282" t="s">
        <v>68</v>
      </c>
      <c r="O5282" t="s">
        <v>73</v>
      </c>
      <c r="P5282" t="s">
        <v>75</v>
      </c>
      <c r="Q5282" t="s">
        <v>65</v>
      </c>
    </row>
    <row r="5283" spans="1:17" x14ac:dyDescent="0.25">
      <c r="A5283">
        <v>15620372</v>
      </c>
      <c r="B5283">
        <v>687</v>
      </c>
      <c r="C5283" t="s">
        <v>16</v>
      </c>
      <c r="D5283" t="s">
        <v>74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 t="s">
        <v>20</v>
      </c>
      <c r="N5283" t="s">
        <v>71</v>
      </c>
      <c r="O5283" t="s">
        <v>63</v>
      </c>
      <c r="P5283" t="s">
        <v>75</v>
      </c>
      <c r="Q5283" t="s">
        <v>67</v>
      </c>
    </row>
    <row r="5284" spans="1:17" x14ac:dyDescent="0.25">
      <c r="A5284">
        <v>15744622</v>
      </c>
      <c r="B5284">
        <v>822</v>
      </c>
      <c r="C5284" t="s">
        <v>14</v>
      </c>
      <c r="D5284" t="s">
        <v>74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 t="s">
        <v>20</v>
      </c>
      <c r="N5284" t="s">
        <v>72</v>
      </c>
      <c r="O5284" t="s">
        <v>73</v>
      </c>
      <c r="P5284" t="s">
        <v>70</v>
      </c>
      <c r="Q5284" t="s">
        <v>67</v>
      </c>
    </row>
    <row r="5285" spans="1:17" x14ac:dyDescent="0.25">
      <c r="A5285">
        <v>15799815</v>
      </c>
      <c r="B5285">
        <v>656</v>
      </c>
      <c r="C5285" t="s">
        <v>15</v>
      </c>
      <c r="D5285" t="s">
        <v>61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  <c r="M5285" t="s">
        <v>19</v>
      </c>
      <c r="N5285" t="s">
        <v>62</v>
      </c>
      <c r="O5285" t="s">
        <v>69</v>
      </c>
      <c r="P5285" t="s">
        <v>75</v>
      </c>
      <c r="Q5285" t="s">
        <v>67</v>
      </c>
    </row>
    <row r="5286" spans="1:17" x14ac:dyDescent="0.25">
      <c r="A5286">
        <v>15759250</v>
      </c>
      <c r="B5286">
        <v>745</v>
      </c>
      <c r="C5286" t="s">
        <v>15</v>
      </c>
      <c r="D5286" t="s">
        <v>74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 t="s">
        <v>22</v>
      </c>
      <c r="N5286" t="s">
        <v>77</v>
      </c>
      <c r="O5286" t="s">
        <v>66</v>
      </c>
      <c r="P5286" t="s">
        <v>75</v>
      </c>
      <c r="Q5286" t="s">
        <v>67</v>
      </c>
    </row>
    <row r="5287" spans="1:17" x14ac:dyDescent="0.25">
      <c r="A5287">
        <v>15732643</v>
      </c>
      <c r="B5287">
        <v>386</v>
      </c>
      <c r="C5287" t="s">
        <v>16</v>
      </c>
      <c r="D5287" t="s">
        <v>61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 t="s">
        <v>22</v>
      </c>
      <c r="N5287" t="s">
        <v>68</v>
      </c>
      <c r="O5287" t="s">
        <v>73</v>
      </c>
      <c r="P5287" t="s">
        <v>64</v>
      </c>
      <c r="Q5287" t="s">
        <v>65</v>
      </c>
    </row>
    <row r="5288" spans="1:17" x14ac:dyDescent="0.25">
      <c r="A5288">
        <v>15690540</v>
      </c>
      <c r="B5288">
        <v>684</v>
      </c>
      <c r="C5288" t="s">
        <v>16</v>
      </c>
      <c r="D5288" t="s">
        <v>61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 t="s">
        <v>21</v>
      </c>
      <c r="N5288" t="s">
        <v>71</v>
      </c>
      <c r="O5288" t="s">
        <v>73</v>
      </c>
      <c r="P5288" t="s">
        <v>64</v>
      </c>
      <c r="Q5288" t="s">
        <v>67</v>
      </c>
    </row>
    <row r="5289" spans="1:17" x14ac:dyDescent="0.25">
      <c r="A5289">
        <v>15803078</v>
      </c>
      <c r="B5289">
        <v>635</v>
      </c>
      <c r="C5289" t="s">
        <v>16</v>
      </c>
      <c r="D5289" t="s">
        <v>61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 t="s">
        <v>20</v>
      </c>
      <c r="N5289" t="s">
        <v>62</v>
      </c>
      <c r="O5289" t="s">
        <v>63</v>
      </c>
      <c r="P5289" t="s">
        <v>64</v>
      </c>
      <c r="Q5289" t="s">
        <v>67</v>
      </c>
    </row>
    <row r="5290" spans="1:17" x14ac:dyDescent="0.25">
      <c r="A5290">
        <v>15652180</v>
      </c>
      <c r="B5290">
        <v>582</v>
      </c>
      <c r="C5290" t="s">
        <v>14</v>
      </c>
      <c r="D5290" t="s">
        <v>74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  <c r="M5290" t="s">
        <v>20</v>
      </c>
      <c r="N5290" t="s">
        <v>62</v>
      </c>
      <c r="O5290" t="s">
        <v>63</v>
      </c>
      <c r="P5290" t="s">
        <v>64</v>
      </c>
      <c r="Q5290" t="s">
        <v>67</v>
      </c>
    </row>
    <row r="5291" spans="1:17" x14ac:dyDescent="0.25">
      <c r="A5291">
        <v>15741195</v>
      </c>
      <c r="B5291">
        <v>613</v>
      </c>
      <c r="C5291" t="s">
        <v>16</v>
      </c>
      <c r="D5291" t="s">
        <v>74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 t="s">
        <v>19</v>
      </c>
      <c r="N5291" t="s">
        <v>62</v>
      </c>
      <c r="O5291" t="s">
        <v>63</v>
      </c>
      <c r="P5291" t="s">
        <v>75</v>
      </c>
      <c r="Q5291" t="s">
        <v>67</v>
      </c>
    </row>
    <row r="5292" spans="1:17" x14ac:dyDescent="0.25">
      <c r="A5292">
        <v>15743490</v>
      </c>
      <c r="B5292">
        <v>795</v>
      </c>
      <c r="C5292" t="s">
        <v>15</v>
      </c>
      <c r="D5292" t="s">
        <v>61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 t="s">
        <v>22</v>
      </c>
      <c r="N5292" t="s">
        <v>77</v>
      </c>
      <c r="O5292" t="s">
        <v>66</v>
      </c>
      <c r="P5292" t="s">
        <v>76</v>
      </c>
      <c r="Q5292" t="s">
        <v>65</v>
      </c>
    </row>
    <row r="5293" spans="1:17" x14ac:dyDescent="0.25">
      <c r="A5293">
        <v>15575510</v>
      </c>
      <c r="B5293">
        <v>659</v>
      </c>
      <c r="C5293" t="s">
        <v>14</v>
      </c>
      <c r="D5293" t="s">
        <v>61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 t="s">
        <v>20</v>
      </c>
      <c r="N5293" t="s">
        <v>62</v>
      </c>
      <c r="O5293" t="s">
        <v>69</v>
      </c>
      <c r="P5293" t="s">
        <v>64</v>
      </c>
      <c r="Q5293" t="s">
        <v>67</v>
      </c>
    </row>
    <row r="5294" spans="1:17" x14ac:dyDescent="0.25">
      <c r="A5294">
        <v>15732610</v>
      </c>
      <c r="B5294">
        <v>745</v>
      </c>
      <c r="C5294" t="s">
        <v>14</v>
      </c>
      <c r="D5294" t="s">
        <v>61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 t="s">
        <v>19</v>
      </c>
      <c r="N5294" t="s">
        <v>77</v>
      </c>
      <c r="O5294" t="s">
        <v>63</v>
      </c>
      <c r="P5294" t="s">
        <v>70</v>
      </c>
      <c r="Q5294" t="s">
        <v>67</v>
      </c>
    </row>
    <row r="5295" spans="1:17" x14ac:dyDescent="0.25">
      <c r="A5295">
        <v>15602909</v>
      </c>
      <c r="B5295">
        <v>604</v>
      </c>
      <c r="C5295" t="s">
        <v>16</v>
      </c>
      <c r="D5295" t="s">
        <v>61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  <c r="M5295" t="s">
        <v>21</v>
      </c>
      <c r="N5295" t="s">
        <v>62</v>
      </c>
      <c r="O5295" t="s">
        <v>63</v>
      </c>
      <c r="P5295" t="s">
        <v>76</v>
      </c>
      <c r="Q5295" t="s">
        <v>67</v>
      </c>
    </row>
    <row r="5296" spans="1:17" x14ac:dyDescent="0.25">
      <c r="A5296">
        <v>15734058</v>
      </c>
      <c r="B5296">
        <v>509</v>
      </c>
      <c r="C5296" t="s">
        <v>15</v>
      </c>
      <c r="D5296" t="s">
        <v>74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 t="s">
        <v>20</v>
      </c>
      <c r="N5296" t="s">
        <v>68</v>
      </c>
      <c r="O5296" t="s">
        <v>69</v>
      </c>
      <c r="P5296" t="s">
        <v>76</v>
      </c>
      <c r="Q5296" t="s">
        <v>67</v>
      </c>
    </row>
    <row r="5297" spans="1:17" x14ac:dyDescent="0.25">
      <c r="A5297">
        <v>15801788</v>
      </c>
      <c r="B5297">
        <v>706</v>
      </c>
      <c r="C5297" t="s">
        <v>15</v>
      </c>
      <c r="D5297" t="s">
        <v>61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 t="s">
        <v>19</v>
      </c>
      <c r="N5297" t="s">
        <v>71</v>
      </c>
      <c r="O5297" t="s">
        <v>69</v>
      </c>
      <c r="P5297" t="s">
        <v>70</v>
      </c>
      <c r="Q5297" t="s">
        <v>67</v>
      </c>
    </row>
    <row r="5298" spans="1:17" x14ac:dyDescent="0.25">
      <c r="A5298">
        <v>15702462</v>
      </c>
      <c r="B5298">
        <v>619</v>
      </c>
      <c r="C5298" t="s">
        <v>16</v>
      </c>
      <c r="D5298" t="s">
        <v>61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 t="s">
        <v>21</v>
      </c>
      <c r="N5298" t="s">
        <v>62</v>
      </c>
      <c r="O5298" t="s">
        <v>66</v>
      </c>
      <c r="P5298" t="s">
        <v>70</v>
      </c>
      <c r="Q5298" t="s">
        <v>65</v>
      </c>
    </row>
    <row r="5299" spans="1:17" x14ac:dyDescent="0.25">
      <c r="A5299">
        <v>15683416</v>
      </c>
      <c r="B5299">
        <v>572</v>
      </c>
      <c r="C5299" t="s">
        <v>15</v>
      </c>
      <c r="D5299" t="s">
        <v>74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 t="s">
        <v>22</v>
      </c>
      <c r="N5299" t="s">
        <v>68</v>
      </c>
      <c r="O5299" t="s">
        <v>66</v>
      </c>
      <c r="P5299" t="s">
        <v>70</v>
      </c>
      <c r="Q5299" t="s">
        <v>65</v>
      </c>
    </row>
    <row r="5300" spans="1:17" x14ac:dyDescent="0.25">
      <c r="A5300">
        <v>15794187</v>
      </c>
      <c r="B5300">
        <v>695</v>
      </c>
      <c r="C5300" t="s">
        <v>14</v>
      </c>
      <c r="D5300" t="s">
        <v>74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 t="s">
        <v>20</v>
      </c>
      <c r="N5300" t="s">
        <v>71</v>
      </c>
      <c r="O5300" t="s">
        <v>73</v>
      </c>
      <c r="P5300" t="s">
        <v>70</v>
      </c>
      <c r="Q5300" t="s">
        <v>67</v>
      </c>
    </row>
    <row r="5301" spans="1:17" x14ac:dyDescent="0.25">
      <c r="A5301">
        <v>15792989</v>
      </c>
      <c r="B5301">
        <v>543</v>
      </c>
      <c r="C5301" t="s">
        <v>14</v>
      </c>
      <c r="D5301" t="s">
        <v>61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 t="s">
        <v>23</v>
      </c>
      <c r="N5301" t="s">
        <v>68</v>
      </c>
      <c r="O5301" t="s">
        <v>73</v>
      </c>
      <c r="P5301" t="s">
        <v>64</v>
      </c>
      <c r="Q5301" t="s">
        <v>67</v>
      </c>
    </row>
    <row r="5302" spans="1:17" x14ac:dyDescent="0.25">
      <c r="A5302">
        <v>15613734</v>
      </c>
      <c r="B5302">
        <v>640</v>
      </c>
      <c r="C5302" t="s">
        <v>14</v>
      </c>
      <c r="D5302" t="s">
        <v>61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 t="s">
        <v>20</v>
      </c>
      <c r="N5302" t="s">
        <v>62</v>
      </c>
      <c r="O5302" t="s">
        <v>66</v>
      </c>
      <c r="P5302" t="s">
        <v>70</v>
      </c>
      <c r="Q5302" t="s">
        <v>67</v>
      </c>
    </row>
    <row r="5303" spans="1:17" x14ac:dyDescent="0.25">
      <c r="A5303">
        <v>15606177</v>
      </c>
      <c r="B5303">
        <v>672</v>
      </c>
      <c r="C5303" t="s">
        <v>14</v>
      </c>
      <c r="D5303" t="s">
        <v>74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  <c r="M5303" t="s">
        <v>20</v>
      </c>
      <c r="N5303" t="s">
        <v>71</v>
      </c>
      <c r="O5303" t="s">
        <v>63</v>
      </c>
      <c r="P5303" t="s">
        <v>64</v>
      </c>
      <c r="Q5303" t="s">
        <v>67</v>
      </c>
    </row>
    <row r="5304" spans="1:17" x14ac:dyDescent="0.25">
      <c r="A5304">
        <v>15636700</v>
      </c>
      <c r="B5304">
        <v>701</v>
      </c>
      <c r="C5304" t="s">
        <v>14</v>
      </c>
      <c r="D5304" t="s">
        <v>74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 t="s">
        <v>20</v>
      </c>
      <c r="N5304" t="s">
        <v>71</v>
      </c>
      <c r="O5304" t="s">
        <v>73</v>
      </c>
      <c r="P5304" t="s">
        <v>76</v>
      </c>
      <c r="Q5304" t="s">
        <v>67</v>
      </c>
    </row>
    <row r="5305" spans="1:17" x14ac:dyDescent="0.25">
      <c r="A5305">
        <v>15645766</v>
      </c>
      <c r="B5305">
        <v>634</v>
      </c>
      <c r="C5305" t="s">
        <v>16</v>
      </c>
      <c r="D5305" t="s">
        <v>74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 t="s">
        <v>19</v>
      </c>
      <c r="N5305" t="s">
        <v>62</v>
      </c>
      <c r="O5305" t="s">
        <v>63</v>
      </c>
      <c r="P5305" t="s">
        <v>76</v>
      </c>
      <c r="Q5305" t="s">
        <v>67</v>
      </c>
    </row>
    <row r="5306" spans="1:17" x14ac:dyDescent="0.25">
      <c r="A5306">
        <v>15671345</v>
      </c>
      <c r="B5306">
        <v>531</v>
      </c>
      <c r="C5306" t="s">
        <v>16</v>
      </c>
      <c r="D5306" t="s">
        <v>61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 t="s">
        <v>21</v>
      </c>
      <c r="N5306" t="s">
        <v>68</v>
      </c>
      <c r="O5306" t="s">
        <v>66</v>
      </c>
      <c r="P5306" t="s">
        <v>70</v>
      </c>
      <c r="Q5306" t="s">
        <v>67</v>
      </c>
    </row>
    <row r="5307" spans="1:17" x14ac:dyDescent="0.25">
      <c r="A5307">
        <v>15652469</v>
      </c>
      <c r="B5307">
        <v>699</v>
      </c>
      <c r="C5307" t="s">
        <v>14</v>
      </c>
      <c r="D5307" t="s">
        <v>74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  <c r="M5307" t="s">
        <v>19</v>
      </c>
      <c r="N5307" t="s">
        <v>71</v>
      </c>
      <c r="O5307" t="s">
        <v>63</v>
      </c>
      <c r="P5307" t="s">
        <v>64</v>
      </c>
      <c r="Q5307" t="s">
        <v>67</v>
      </c>
    </row>
    <row r="5308" spans="1:17" x14ac:dyDescent="0.25">
      <c r="A5308">
        <v>15749638</v>
      </c>
      <c r="B5308">
        <v>605</v>
      </c>
      <c r="C5308" t="s">
        <v>14</v>
      </c>
      <c r="D5308" t="s">
        <v>61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 t="s">
        <v>22</v>
      </c>
      <c r="N5308" t="s">
        <v>62</v>
      </c>
      <c r="O5308" t="s">
        <v>73</v>
      </c>
      <c r="P5308" t="s">
        <v>76</v>
      </c>
      <c r="Q5308" t="s">
        <v>65</v>
      </c>
    </row>
    <row r="5309" spans="1:17" x14ac:dyDescent="0.25">
      <c r="A5309">
        <v>15728706</v>
      </c>
      <c r="B5309">
        <v>534</v>
      </c>
      <c r="C5309" t="s">
        <v>14</v>
      </c>
      <c r="D5309" t="s">
        <v>61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 t="s">
        <v>21</v>
      </c>
      <c r="N5309" t="s">
        <v>68</v>
      </c>
      <c r="O5309" t="s">
        <v>63</v>
      </c>
      <c r="P5309" t="s">
        <v>70</v>
      </c>
      <c r="Q5309" t="s">
        <v>65</v>
      </c>
    </row>
    <row r="5310" spans="1:17" x14ac:dyDescent="0.25">
      <c r="A5310">
        <v>15735439</v>
      </c>
      <c r="B5310">
        <v>449</v>
      </c>
      <c r="C5310" t="s">
        <v>16</v>
      </c>
      <c r="D5310" t="s">
        <v>61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  <c r="M5310" t="s">
        <v>20</v>
      </c>
      <c r="N5310" t="s">
        <v>68</v>
      </c>
      <c r="O5310" t="s">
        <v>73</v>
      </c>
      <c r="P5310" t="s">
        <v>64</v>
      </c>
      <c r="Q5310" t="s">
        <v>67</v>
      </c>
    </row>
    <row r="5311" spans="1:17" x14ac:dyDescent="0.25">
      <c r="A5311">
        <v>15778696</v>
      </c>
      <c r="B5311">
        <v>684</v>
      </c>
      <c r="C5311" t="s">
        <v>16</v>
      </c>
      <c r="D5311" t="s">
        <v>61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 t="s">
        <v>20</v>
      </c>
      <c r="N5311" t="s">
        <v>71</v>
      </c>
      <c r="O5311" t="s">
        <v>69</v>
      </c>
      <c r="P5311" t="s">
        <v>75</v>
      </c>
      <c r="Q5311" t="s">
        <v>67</v>
      </c>
    </row>
    <row r="5312" spans="1:17" x14ac:dyDescent="0.25">
      <c r="A5312">
        <v>15624744</v>
      </c>
      <c r="B5312">
        <v>622</v>
      </c>
      <c r="C5312" t="s">
        <v>15</v>
      </c>
      <c r="D5312" t="s">
        <v>74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  <c r="M5312" t="s">
        <v>21</v>
      </c>
      <c r="N5312" t="s">
        <v>62</v>
      </c>
      <c r="O5312" t="s">
        <v>73</v>
      </c>
      <c r="P5312" t="s">
        <v>76</v>
      </c>
      <c r="Q5312" t="s">
        <v>65</v>
      </c>
    </row>
    <row r="5313" spans="1:17" x14ac:dyDescent="0.25">
      <c r="A5313">
        <v>15584338</v>
      </c>
      <c r="B5313">
        <v>714</v>
      </c>
      <c r="C5313" t="s">
        <v>14</v>
      </c>
      <c r="D5313" t="s">
        <v>61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 t="s">
        <v>21</v>
      </c>
      <c r="N5313" t="s">
        <v>71</v>
      </c>
      <c r="O5313" t="s">
        <v>63</v>
      </c>
      <c r="P5313" t="s">
        <v>64</v>
      </c>
      <c r="Q5313" t="s">
        <v>67</v>
      </c>
    </row>
    <row r="5314" spans="1:17" x14ac:dyDescent="0.25">
      <c r="A5314">
        <v>15726178</v>
      </c>
      <c r="B5314">
        <v>712</v>
      </c>
      <c r="C5314" t="s">
        <v>16</v>
      </c>
      <c r="D5314" t="s">
        <v>61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 t="s">
        <v>21</v>
      </c>
      <c r="N5314" t="s">
        <v>71</v>
      </c>
      <c r="O5314" t="s">
        <v>63</v>
      </c>
      <c r="P5314" t="s">
        <v>70</v>
      </c>
      <c r="Q5314" t="s">
        <v>67</v>
      </c>
    </row>
    <row r="5315" spans="1:17" x14ac:dyDescent="0.25">
      <c r="A5315">
        <v>15794939</v>
      </c>
      <c r="B5315">
        <v>783</v>
      </c>
      <c r="C5315" t="s">
        <v>14</v>
      </c>
      <c r="D5315" t="s">
        <v>61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 t="s">
        <v>23</v>
      </c>
      <c r="N5315" t="s">
        <v>77</v>
      </c>
      <c r="O5315" t="s">
        <v>73</v>
      </c>
      <c r="P5315" t="s">
        <v>75</v>
      </c>
      <c r="Q5315" t="s">
        <v>67</v>
      </c>
    </row>
    <row r="5316" spans="1:17" x14ac:dyDescent="0.25">
      <c r="A5316">
        <v>15788068</v>
      </c>
      <c r="B5316">
        <v>743</v>
      </c>
      <c r="C5316" t="s">
        <v>15</v>
      </c>
      <c r="D5316" t="s">
        <v>74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 t="s">
        <v>21</v>
      </c>
      <c r="N5316" t="s">
        <v>77</v>
      </c>
      <c r="O5316" t="s">
        <v>73</v>
      </c>
      <c r="P5316" t="s">
        <v>76</v>
      </c>
      <c r="Q5316" t="s">
        <v>65</v>
      </c>
    </row>
    <row r="5317" spans="1:17" x14ac:dyDescent="0.25">
      <c r="A5317">
        <v>15572956</v>
      </c>
      <c r="B5317">
        <v>683</v>
      </c>
      <c r="C5317" t="s">
        <v>14</v>
      </c>
      <c r="D5317" t="s">
        <v>74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 t="s">
        <v>20</v>
      </c>
      <c r="N5317" t="s">
        <v>71</v>
      </c>
      <c r="O5317" t="s">
        <v>73</v>
      </c>
      <c r="P5317" t="s">
        <v>75</v>
      </c>
      <c r="Q5317" t="s">
        <v>67</v>
      </c>
    </row>
    <row r="5318" spans="1:17" x14ac:dyDescent="0.25">
      <c r="A5318">
        <v>15780386</v>
      </c>
      <c r="B5318">
        <v>654</v>
      </c>
      <c r="C5318" t="s">
        <v>16</v>
      </c>
      <c r="D5318" t="s">
        <v>74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 t="s">
        <v>21</v>
      </c>
      <c r="N5318" t="s">
        <v>62</v>
      </c>
      <c r="O5318" t="s">
        <v>73</v>
      </c>
      <c r="P5318" t="s">
        <v>75</v>
      </c>
      <c r="Q5318" t="s">
        <v>67</v>
      </c>
    </row>
    <row r="5319" spans="1:17" x14ac:dyDescent="0.25">
      <c r="A5319">
        <v>15791114</v>
      </c>
      <c r="B5319">
        <v>700</v>
      </c>
      <c r="C5319" t="s">
        <v>14</v>
      </c>
      <c r="D5319" t="s">
        <v>74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 t="s">
        <v>20</v>
      </c>
      <c r="N5319" t="s">
        <v>71</v>
      </c>
      <c r="O5319" t="s">
        <v>73</v>
      </c>
      <c r="P5319" t="s">
        <v>64</v>
      </c>
      <c r="Q5319" t="s">
        <v>67</v>
      </c>
    </row>
    <row r="5320" spans="1:17" x14ac:dyDescent="0.25">
      <c r="A5320">
        <v>15708046</v>
      </c>
      <c r="B5320">
        <v>744</v>
      </c>
      <c r="C5320" t="s">
        <v>16</v>
      </c>
      <c r="D5320" t="s">
        <v>74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 t="s">
        <v>20</v>
      </c>
      <c r="N5320" t="s">
        <v>77</v>
      </c>
      <c r="O5320" t="s">
        <v>73</v>
      </c>
      <c r="P5320" t="s">
        <v>64</v>
      </c>
      <c r="Q5320" t="s">
        <v>67</v>
      </c>
    </row>
    <row r="5321" spans="1:17" x14ac:dyDescent="0.25">
      <c r="A5321">
        <v>15719779</v>
      </c>
      <c r="B5321">
        <v>645</v>
      </c>
      <c r="C5321" t="s">
        <v>15</v>
      </c>
      <c r="D5321" t="s">
        <v>74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  <c r="M5321" t="s">
        <v>19</v>
      </c>
      <c r="N5321" t="s">
        <v>62</v>
      </c>
      <c r="O5321" t="s">
        <v>69</v>
      </c>
      <c r="P5321" t="s">
        <v>64</v>
      </c>
      <c r="Q5321" t="s">
        <v>67</v>
      </c>
    </row>
    <row r="5322" spans="1:17" x14ac:dyDescent="0.25">
      <c r="A5322">
        <v>15591550</v>
      </c>
      <c r="B5322">
        <v>525</v>
      </c>
      <c r="C5322" t="s">
        <v>16</v>
      </c>
      <c r="D5322" t="s">
        <v>74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  <c r="M5322" t="s">
        <v>20</v>
      </c>
      <c r="N5322" t="s">
        <v>68</v>
      </c>
      <c r="O5322" t="s">
        <v>66</v>
      </c>
      <c r="P5322" t="s">
        <v>75</v>
      </c>
      <c r="Q5322" t="s">
        <v>67</v>
      </c>
    </row>
    <row r="5323" spans="1:17" x14ac:dyDescent="0.25">
      <c r="A5323">
        <v>15639368</v>
      </c>
      <c r="B5323">
        <v>732</v>
      </c>
      <c r="C5323" t="s">
        <v>14</v>
      </c>
      <c r="D5323" t="s">
        <v>74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 t="s">
        <v>19</v>
      </c>
      <c r="N5323" t="s">
        <v>71</v>
      </c>
      <c r="O5323" t="s">
        <v>73</v>
      </c>
      <c r="P5323" t="s">
        <v>64</v>
      </c>
      <c r="Q5323" t="s">
        <v>67</v>
      </c>
    </row>
    <row r="5324" spans="1:17" x14ac:dyDescent="0.25">
      <c r="A5324">
        <v>15699830</v>
      </c>
      <c r="B5324">
        <v>721</v>
      </c>
      <c r="C5324" t="s">
        <v>14</v>
      </c>
      <c r="D5324" t="s">
        <v>61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 t="s">
        <v>21</v>
      </c>
      <c r="N5324" t="s">
        <v>71</v>
      </c>
      <c r="O5324" t="s">
        <v>63</v>
      </c>
      <c r="P5324" t="s">
        <v>70</v>
      </c>
      <c r="Q5324" t="s">
        <v>67</v>
      </c>
    </row>
    <row r="5325" spans="1:17" x14ac:dyDescent="0.25">
      <c r="A5325">
        <v>15569264</v>
      </c>
      <c r="B5325">
        <v>622</v>
      </c>
      <c r="C5325" t="s">
        <v>14</v>
      </c>
      <c r="D5325" t="s">
        <v>74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 t="s">
        <v>20</v>
      </c>
      <c r="N5325" t="s">
        <v>62</v>
      </c>
      <c r="O5325" t="s">
        <v>69</v>
      </c>
      <c r="P5325" t="s">
        <v>75</v>
      </c>
      <c r="Q5325" t="s">
        <v>67</v>
      </c>
    </row>
    <row r="5326" spans="1:17" x14ac:dyDescent="0.25">
      <c r="A5326">
        <v>15595158</v>
      </c>
      <c r="B5326">
        <v>654</v>
      </c>
      <c r="C5326" t="s">
        <v>15</v>
      </c>
      <c r="D5326" t="s">
        <v>74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 t="s">
        <v>20</v>
      </c>
      <c r="N5326" t="s">
        <v>62</v>
      </c>
      <c r="O5326" t="s">
        <v>69</v>
      </c>
      <c r="P5326" t="s">
        <v>75</v>
      </c>
      <c r="Q5326" t="s">
        <v>67</v>
      </c>
    </row>
    <row r="5327" spans="1:17" x14ac:dyDescent="0.25">
      <c r="A5327">
        <v>15599126</v>
      </c>
      <c r="B5327">
        <v>529</v>
      </c>
      <c r="C5327" t="s">
        <v>14</v>
      </c>
      <c r="D5327" t="s">
        <v>61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  <c r="M5327" t="s">
        <v>21</v>
      </c>
      <c r="N5327" t="s">
        <v>68</v>
      </c>
      <c r="O5327" t="s">
        <v>73</v>
      </c>
      <c r="P5327" t="s">
        <v>64</v>
      </c>
      <c r="Q5327" t="s">
        <v>65</v>
      </c>
    </row>
    <row r="5328" spans="1:17" x14ac:dyDescent="0.25">
      <c r="A5328">
        <v>15650575</v>
      </c>
      <c r="B5328">
        <v>720</v>
      </c>
      <c r="C5328" t="s">
        <v>16</v>
      </c>
      <c r="D5328" t="s">
        <v>61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 t="s">
        <v>22</v>
      </c>
      <c r="N5328" t="s">
        <v>71</v>
      </c>
      <c r="O5328" t="s">
        <v>63</v>
      </c>
      <c r="P5328" t="s">
        <v>70</v>
      </c>
      <c r="Q5328" t="s">
        <v>65</v>
      </c>
    </row>
    <row r="5329" spans="1:17" x14ac:dyDescent="0.25">
      <c r="A5329">
        <v>15641490</v>
      </c>
      <c r="B5329">
        <v>850</v>
      </c>
      <c r="C5329" t="s">
        <v>15</v>
      </c>
      <c r="D5329" t="s">
        <v>61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  <c r="M5329" t="s">
        <v>19</v>
      </c>
      <c r="N5329" t="s">
        <v>72</v>
      </c>
      <c r="O5329" t="s">
        <v>66</v>
      </c>
      <c r="P5329" t="s">
        <v>70</v>
      </c>
      <c r="Q5329" t="s">
        <v>67</v>
      </c>
    </row>
    <row r="5330" spans="1:17" x14ac:dyDescent="0.25">
      <c r="A5330">
        <v>15680234</v>
      </c>
      <c r="B5330">
        <v>667</v>
      </c>
      <c r="C5330" t="s">
        <v>15</v>
      </c>
      <c r="D5330" t="s">
        <v>74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 t="s">
        <v>19</v>
      </c>
      <c r="N5330" t="s">
        <v>62</v>
      </c>
      <c r="O5330" t="s">
        <v>73</v>
      </c>
      <c r="P5330" t="s">
        <v>64</v>
      </c>
      <c r="Q5330" t="s">
        <v>67</v>
      </c>
    </row>
    <row r="5331" spans="1:17" x14ac:dyDescent="0.25">
      <c r="A5331">
        <v>15592230</v>
      </c>
      <c r="B5331">
        <v>620</v>
      </c>
      <c r="C5331" t="s">
        <v>14</v>
      </c>
      <c r="D5331" t="s">
        <v>74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 t="s">
        <v>21</v>
      </c>
      <c r="N5331" t="s">
        <v>62</v>
      </c>
      <c r="O5331" t="s">
        <v>63</v>
      </c>
      <c r="P5331" t="s">
        <v>75</v>
      </c>
      <c r="Q5331" t="s">
        <v>67</v>
      </c>
    </row>
    <row r="5332" spans="1:17" x14ac:dyDescent="0.25">
      <c r="A5332">
        <v>15626212</v>
      </c>
      <c r="B5332">
        <v>616</v>
      </c>
      <c r="C5332" t="s">
        <v>14</v>
      </c>
      <c r="D5332" t="s">
        <v>74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 t="s">
        <v>19</v>
      </c>
      <c r="N5332" t="s">
        <v>62</v>
      </c>
      <c r="O5332" t="s">
        <v>63</v>
      </c>
      <c r="P5332" t="s">
        <v>76</v>
      </c>
      <c r="Q5332" t="s">
        <v>67</v>
      </c>
    </row>
    <row r="5333" spans="1:17" x14ac:dyDescent="0.25">
      <c r="A5333">
        <v>15700627</v>
      </c>
      <c r="B5333">
        <v>637</v>
      </c>
      <c r="C5333" t="s">
        <v>15</v>
      </c>
      <c r="D5333" t="s">
        <v>61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 t="s">
        <v>21</v>
      </c>
      <c r="N5333" t="s">
        <v>62</v>
      </c>
      <c r="O5333" t="s">
        <v>73</v>
      </c>
      <c r="P5333" t="s">
        <v>64</v>
      </c>
      <c r="Q5333" t="s">
        <v>65</v>
      </c>
    </row>
    <row r="5334" spans="1:17" x14ac:dyDescent="0.25">
      <c r="A5334">
        <v>15782641</v>
      </c>
      <c r="B5334">
        <v>710</v>
      </c>
      <c r="C5334" t="s">
        <v>16</v>
      </c>
      <c r="D5334" t="s">
        <v>61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 t="s">
        <v>19</v>
      </c>
      <c r="N5334" t="s">
        <v>71</v>
      </c>
      <c r="O5334" t="s">
        <v>73</v>
      </c>
      <c r="P5334" t="s">
        <v>75</v>
      </c>
      <c r="Q5334" t="s">
        <v>67</v>
      </c>
    </row>
    <row r="5335" spans="1:17" x14ac:dyDescent="0.25">
      <c r="A5335">
        <v>15784445</v>
      </c>
      <c r="B5335">
        <v>717</v>
      </c>
      <c r="C5335" t="s">
        <v>16</v>
      </c>
      <c r="D5335" t="s">
        <v>74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 t="s">
        <v>20</v>
      </c>
      <c r="N5335" t="s">
        <v>71</v>
      </c>
      <c r="O5335" t="s">
        <v>66</v>
      </c>
      <c r="P5335" t="s">
        <v>64</v>
      </c>
      <c r="Q5335" t="s">
        <v>67</v>
      </c>
    </row>
    <row r="5336" spans="1:17" x14ac:dyDescent="0.25">
      <c r="A5336">
        <v>15813681</v>
      </c>
      <c r="B5336">
        <v>786</v>
      </c>
      <c r="C5336" t="s">
        <v>15</v>
      </c>
      <c r="D5336" t="s">
        <v>74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 t="s">
        <v>19</v>
      </c>
      <c r="N5336" t="s">
        <v>77</v>
      </c>
      <c r="O5336" t="s">
        <v>73</v>
      </c>
      <c r="P5336" t="s">
        <v>64</v>
      </c>
      <c r="Q5336" t="s">
        <v>67</v>
      </c>
    </row>
    <row r="5337" spans="1:17" x14ac:dyDescent="0.25">
      <c r="A5337">
        <v>15596649</v>
      </c>
      <c r="B5337">
        <v>651</v>
      </c>
      <c r="C5337" t="s">
        <v>14</v>
      </c>
      <c r="D5337" t="s">
        <v>61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 t="s">
        <v>20</v>
      </c>
      <c r="N5337" t="s">
        <v>62</v>
      </c>
      <c r="O5337" t="s">
        <v>63</v>
      </c>
      <c r="P5337" t="s">
        <v>70</v>
      </c>
      <c r="Q5337" t="s">
        <v>67</v>
      </c>
    </row>
    <row r="5338" spans="1:17" x14ac:dyDescent="0.25">
      <c r="A5338">
        <v>15700460</v>
      </c>
      <c r="B5338">
        <v>530</v>
      </c>
      <c r="C5338" t="s">
        <v>14</v>
      </c>
      <c r="D5338" t="s">
        <v>61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 t="s">
        <v>22</v>
      </c>
      <c r="N5338" t="s">
        <v>68</v>
      </c>
      <c r="O5338" t="s">
        <v>73</v>
      </c>
      <c r="P5338" t="s">
        <v>75</v>
      </c>
      <c r="Q5338" t="s">
        <v>65</v>
      </c>
    </row>
    <row r="5339" spans="1:17" x14ac:dyDescent="0.25">
      <c r="A5339">
        <v>15724076</v>
      </c>
      <c r="B5339">
        <v>815</v>
      </c>
      <c r="C5339" t="s">
        <v>16</v>
      </c>
      <c r="D5339" t="s">
        <v>61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  <c r="M5339" t="s">
        <v>22</v>
      </c>
      <c r="N5339" t="s">
        <v>72</v>
      </c>
      <c r="O5339" t="s">
        <v>63</v>
      </c>
      <c r="P5339" t="s">
        <v>75</v>
      </c>
      <c r="Q5339" t="s">
        <v>65</v>
      </c>
    </row>
    <row r="5340" spans="1:17" x14ac:dyDescent="0.25">
      <c r="A5340">
        <v>15784000</v>
      </c>
      <c r="B5340">
        <v>715</v>
      </c>
      <c r="C5340" t="s">
        <v>15</v>
      </c>
      <c r="D5340" t="s">
        <v>61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 t="s">
        <v>20</v>
      </c>
      <c r="N5340" t="s">
        <v>71</v>
      </c>
      <c r="O5340" t="s">
        <v>73</v>
      </c>
      <c r="P5340" t="s">
        <v>76</v>
      </c>
      <c r="Q5340" t="s">
        <v>65</v>
      </c>
    </row>
    <row r="5341" spans="1:17" x14ac:dyDescent="0.25">
      <c r="A5341">
        <v>15733966</v>
      </c>
      <c r="B5341">
        <v>496</v>
      </c>
      <c r="C5341" t="s">
        <v>15</v>
      </c>
      <c r="D5341" t="s">
        <v>61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  <c r="M5341" t="s">
        <v>22</v>
      </c>
      <c r="N5341" t="s">
        <v>68</v>
      </c>
      <c r="O5341" t="s">
        <v>73</v>
      </c>
      <c r="P5341" t="s">
        <v>75</v>
      </c>
      <c r="Q5341" t="s">
        <v>65</v>
      </c>
    </row>
    <row r="5342" spans="1:17" x14ac:dyDescent="0.25">
      <c r="A5342">
        <v>15612667</v>
      </c>
      <c r="B5342">
        <v>680</v>
      </c>
      <c r="C5342" t="s">
        <v>16</v>
      </c>
      <c r="D5342" t="s">
        <v>74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 t="s">
        <v>21</v>
      </c>
      <c r="N5342" t="s">
        <v>71</v>
      </c>
      <c r="O5342" t="s">
        <v>63</v>
      </c>
      <c r="P5342" t="s">
        <v>64</v>
      </c>
      <c r="Q5342" t="s">
        <v>67</v>
      </c>
    </row>
    <row r="5343" spans="1:17" x14ac:dyDescent="0.25">
      <c r="A5343">
        <v>15654025</v>
      </c>
      <c r="B5343">
        <v>646</v>
      </c>
      <c r="C5343" t="s">
        <v>14</v>
      </c>
      <c r="D5343" t="s">
        <v>61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 t="s">
        <v>22</v>
      </c>
      <c r="N5343" t="s">
        <v>62</v>
      </c>
      <c r="O5343" t="s">
        <v>73</v>
      </c>
      <c r="P5343" t="s">
        <v>75</v>
      </c>
      <c r="Q5343" t="s">
        <v>67</v>
      </c>
    </row>
    <row r="5344" spans="1:17" x14ac:dyDescent="0.25">
      <c r="A5344">
        <v>15589431</v>
      </c>
      <c r="B5344">
        <v>807</v>
      </c>
      <c r="C5344" t="s">
        <v>15</v>
      </c>
      <c r="D5344" t="s">
        <v>74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 t="s">
        <v>21</v>
      </c>
      <c r="N5344" t="s">
        <v>72</v>
      </c>
      <c r="O5344" t="s">
        <v>69</v>
      </c>
      <c r="P5344" t="s">
        <v>64</v>
      </c>
      <c r="Q5344" t="s">
        <v>67</v>
      </c>
    </row>
    <row r="5345" spans="1:17" x14ac:dyDescent="0.25">
      <c r="A5345">
        <v>15578238</v>
      </c>
      <c r="B5345">
        <v>727</v>
      </c>
      <c r="C5345" t="s">
        <v>14</v>
      </c>
      <c r="D5345" t="s">
        <v>74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 t="s">
        <v>21</v>
      </c>
      <c r="N5345" t="s">
        <v>71</v>
      </c>
      <c r="O5345" t="s">
        <v>63</v>
      </c>
      <c r="P5345" t="s">
        <v>70</v>
      </c>
      <c r="Q5345" t="s">
        <v>67</v>
      </c>
    </row>
    <row r="5346" spans="1:17" x14ac:dyDescent="0.25">
      <c r="A5346">
        <v>15566269</v>
      </c>
      <c r="B5346">
        <v>787</v>
      </c>
      <c r="C5346" t="s">
        <v>14</v>
      </c>
      <c r="D5346" t="s">
        <v>74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 t="s">
        <v>19</v>
      </c>
      <c r="N5346" t="s">
        <v>77</v>
      </c>
      <c r="O5346" t="s">
        <v>63</v>
      </c>
      <c r="P5346" t="s">
        <v>75</v>
      </c>
      <c r="Q5346" t="s">
        <v>67</v>
      </c>
    </row>
    <row r="5347" spans="1:17" x14ac:dyDescent="0.25">
      <c r="A5347">
        <v>15639217</v>
      </c>
      <c r="B5347">
        <v>806</v>
      </c>
      <c r="C5347" t="s">
        <v>14</v>
      </c>
      <c r="D5347" t="s">
        <v>74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 t="s">
        <v>20</v>
      </c>
      <c r="N5347" t="s">
        <v>72</v>
      </c>
      <c r="O5347" t="s">
        <v>63</v>
      </c>
      <c r="P5347" t="s">
        <v>70</v>
      </c>
      <c r="Q5347" t="s">
        <v>67</v>
      </c>
    </row>
    <row r="5348" spans="1:17" x14ac:dyDescent="0.25">
      <c r="A5348">
        <v>15688644</v>
      </c>
      <c r="B5348">
        <v>603</v>
      </c>
      <c r="C5348" t="s">
        <v>14</v>
      </c>
      <c r="D5348" t="s">
        <v>74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 t="s">
        <v>20</v>
      </c>
      <c r="N5348" t="s">
        <v>62</v>
      </c>
      <c r="O5348" t="s">
        <v>73</v>
      </c>
      <c r="P5348" t="s">
        <v>64</v>
      </c>
      <c r="Q5348" t="s">
        <v>67</v>
      </c>
    </row>
    <row r="5349" spans="1:17" x14ac:dyDescent="0.25">
      <c r="A5349">
        <v>15662426</v>
      </c>
      <c r="B5349">
        <v>649</v>
      </c>
      <c r="C5349" t="s">
        <v>16</v>
      </c>
      <c r="D5349" t="s">
        <v>74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 t="s">
        <v>20</v>
      </c>
      <c r="N5349" t="s">
        <v>62</v>
      </c>
      <c r="O5349" t="s">
        <v>63</v>
      </c>
      <c r="P5349" t="s">
        <v>64</v>
      </c>
      <c r="Q5349" t="s">
        <v>65</v>
      </c>
    </row>
    <row r="5350" spans="1:17" x14ac:dyDescent="0.25">
      <c r="A5350">
        <v>15720511</v>
      </c>
      <c r="B5350">
        <v>547</v>
      </c>
      <c r="C5350" t="s">
        <v>15</v>
      </c>
      <c r="D5350" t="s">
        <v>74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 t="s">
        <v>21</v>
      </c>
      <c r="N5350" t="s">
        <v>68</v>
      </c>
      <c r="O5350" t="s">
        <v>69</v>
      </c>
      <c r="P5350" t="s">
        <v>75</v>
      </c>
      <c r="Q5350" t="s">
        <v>65</v>
      </c>
    </row>
    <row r="5351" spans="1:17" x14ac:dyDescent="0.25">
      <c r="A5351">
        <v>15567246</v>
      </c>
      <c r="B5351">
        <v>684</v>
      </c>
      <c r="C5351" t="s">
        <v>15</v>
      </c>
      <c r="D5351" t="s">
        <v>74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 t="s">
        <v>20</v>
      </c>
      <c r="N5351" t="s">
        <v>71</v>
      </c>
      <c r="O5351" t="s">
        <v>73</v>
      </c>
      <c r="P5351" t="s">
        <v>75</v>
      </c>
      <c r="Q5351" t="s">
        <v>67</v>
      </c>
    </row>
    <row r="5352" spans="1:17" x14ac:dyDescent="0.25">
      <c r="A5352">
        <v>15647965</v>
      </c>
      <c r="B5352">
        <v>477</v>
      </c>
      <c r="C5352" t="s">
        <v>14</v>
      </c>
      <c r="D5352" t="s">
        <v>61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 t="s">
        <v>22</v>
      </c>
      <c r="N5352" t="s">
        <v>68</v>
      </c>
      <c r="O5352" t="s">
        <v>73</v>
      </c>
      <c r="P5352" t="s">
        <v>76</v>
      </c>
      <c r="Q5352" t="s">
        <v>65</v>
      </c>
    </row>
    <row r="5353" spans="1:17" x14ac:dyDescent="0.25">
      <c r="A5353">
        <v>15679048</v>
      </c>
      <c r="B5353">
        <v>558</v>
      </c>
      <c r="C5353" t="s">
        <v>15</v>
      </c>
      <c r="D5353" t="s">
        <v>74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 t="s">
        <v>21</v>
      </c>
      <c r="N5353" t="s">
        <v>68</v>
      </c>
      <c r="O5353" t="s">
        <v>73</v>
      </c>
      <c r="P5353" t="s">
        <v>64</v>
      </c>
      <c r="Q5353" t="s">
        <v>67</v>
      </c>
    </row>
    <row r="5354" spans="1:17" x14ac:dyDescent="0.25">
      <c r="A5354">
        <v>15675749</v>
      </c>
      <c r="B5354">
        <v>695</v>
      </c>
      <c r="C5354" t="s">
        <v>14</v>
      </c>
      <c r="D5354" t="s">
        <v>61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 t="s">
        <v>19</v>
      </c>
      <c r="N5354" t="s">
        <v>71</v>
      </c>
      <c r="O5354" t="s">
        <v>63</v>
      </c>
      <c r="P5354" t="s">
        <v>64</v>
      </c>
      <c r="Q5354" t="s">
        <v>67</v>
      </c>
    </row>
    <row r="5355" spans="1:17" x14ac:dyDescent="0.25">
      <c r="A5355">
        <v>15782181</v>
      </c>
      <c r="B5355">
        <v>592</v>
      </c>
      <c r="C5355" t="s">
        <v>16</v>
      </c>
      <c r="D5355" t="s">
        <v>74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 t="s">
        <v>20</v>
      </c>
      <c r="N5355" t="s">
        <v>62</v>
      </c>
      <c r="O5355" t="s">
        <v>66</v>
      </c>
      <c r="P5355" t="s">
        <v>70</v>
      </c>
      <c r="Q5355" t="s">
        <v>65</v>
      </c>
    </row>
    <row r="5356" spans="1:17" x14ac:dyDescent="0.25">
      <c r="A5356">
        <v>15795738</v>
      </c>
      <c r="B5356">
        <v>789</v>
      </c>
      <c r="C5356" t="s">
        <v>14</v>
      </c>
      <c r="D5356" t="s">
        <v>74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 t="s">
        <v>20</v>
      </c>
      <c r="N5356" t="s">
        <v>77</v>
      </c>
      <c r="O5356" t="s">
        <v>69</v>
      </c>
      <c r="P5356" t="s">
        <v>75</v>
      </c>
      <c r="Q5356" t="s">
        <v>67</v>
      </c>
    </row>
    <row r="5357" spans="1:17" x14ac:dyDescent="0.25">
      <c r="A5357">
        <v>15773751</v>
      </c>
      <c r="B5357">
        <v>597</v>
      </c>
      <c r="C5357" t="s">
        <v>14</v>
      </c>
      <c r="D5357" t="s">
        <v>61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  <c r="M5357" t="s">
        <v>19</v>
      </c>
      <c r="N5357" t="s">
        <v>62</v>
      </c>
      <c r="O5357" t="s">
        <v>73</v>
      </c>
      <c r="P5357" t="s">
        <v>64</v>
      </c>
      <c r="Q5357" t="s">
        <v>67</v>
      </c>
    </row>
    <row r="5358" spans="1:17" x14ac:dyDescent="0.25">
      <c r="A5358">
        <v>15655436</v>
      </c>
      <c r="B5358">
        <v>839</v>
      </c>
      <c r="C5358" t="s">
        <v>15</v>
      </c>
      <c r="D5358" t="s">
        <v>74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 t="s">
        <v>21</v>
      </c>
      <c r="N5358" t="s">
        <v>72</v>
      </c>
      <c r="O5358" t="s">
        <v>73</v>
      </c>
      <c r="P5358" t="s">
        <v>64</v>
      </c>
      <c r="Q5358" t="s">
        <v>65</v>
      </c>
    </row>
    <row r="5359" spans="1:17" x14ac:dyDescent="0.25">
      <c r="A5359">
        <v>15691396</v>
      </c>
      <c r="B5359">
        <v>405</v>
      </c>
      <c r="C5359" t="s">
        <v>15</v>
      </c>
      <c r="D5359" t="s">
        <v>74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 t="s">
        <v>20</v>
      </c>
      <c r="N5359" t="s">
        <v>68</v>
      </c>
      <c r="O5359" t="s">
        <v>73</v>
      </c>
      <c r="P5359" t="s">
        <v>75</v>
      </c>
      <c r="Q5359" t="s">
        <v>67</v>
      </c>
    </row>
    <row r="5360" spans="1:17" x14ac:dyDescent="0.25">
      <c r="A5360">
        <v>15796958</v>
      </c>
      <c r="B5360">
        <v>658</v>
      </c>
      <c r="C5360" t="s">
        <v>14</v>
      </c>
      <c r="D5360" t="s">
        <v>74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  <c r="M5360" t="s">
        <v>20</v>
      </c>
      <c r="N5360" t="s">
        <v>62</v>
      </c>
      <c r="O5360" t="s">
        <v>63</v>
      </c>
      <c r="P5360" t="s">
        <v>70</v>
      </c>
      <c r="Q5360" t="s">
        <v>67</v>
      </c>
    </row>
    <row r="5361" spans="1:17" x14ac:dyDescent="0.25">
      <c r="A5361">
        <v>15801832</v>
      </c>
      <c r="B5361">
        <v>684</v>
      </c>
      <c r="C5361" t="s">
        <v>15</v>
      </c>
      <c r="D5361" t="s">
        <v>74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 t="s">
        <v>21</v>
      </c>
      <c r="N5361" t="s">
        <v>71</v>
      </c>
      <c r="O5361" t="s">
        <v>73</v>
      </c>
      <c r="P5361" t="s">
        <v>64</v>
      </c>
      <c r="Q5361" t="s">
        <v>65</v>
      </c>
    </row>
    <row r="5362" spans="1:17" x14ac:dyDescent="0.25">
      <c r="A5362">
        <v>15661349</v>
      </c>
      <c r="B5362">
        <v>633</v>
      </c>
      <c r="C5362" t="s">
        <v>14</v>
      </c>
      <c r="D5362" t="s">
        <v>74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 t="s">
        <v>20</v>
      </c>
      <c r="N5362" t="s">
        <v>62</v>
      </c>
      <c r="O5362" t="s">
        <v>63</v>
      </c>
      <c r="P5362" t="s">
        <v>76</v>
      </c>
      <c r="Q5362" t="s">
        <v>67</v>
      </c>
    </row>
    <row r="5363" spans="1:17" x14ac:dyDescent="0.25">
      <c r="A5363">
        <v>15719265</v>
      </c>
      <c r="B5363">
        <v>589</v>
      </c>
      <c r="C5363" t="s">
        <v>14</v>
      </c>
      <c r="D5363" t="s">
        <v>74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 t="s">
        <v>21</v>
      </c>
      <c r="N5363" t="s">
        <v>62</v>
      </c>
      <c r="O5363" t="s">
        <v>63</v>
      </c>
      <c r="P5363" t="s">
        <v>76</v>
      </c>
      <c r="Q5363" t="s">
        <v>67</v>
      </c>
    </row>
    <row r="5364" spans="1:17" x14ac:dyDescent="0.25">
      <c r="A5364">
        <v>15779985</v>
      </c>
      <c r="B5364">
        <v>750</v>
      </c>
      <c r="C5364" t="s">
        <v>15</v>
      </c>
      <c r="D5364" t="s">
        <v>61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 t="s">
        <v>20</v>
      </c>
      <c r="N5364" t="s">
        <v>77</v>
      </c>
      <c r="O5364" t="s">
        <v>73</v>
      </c>
      <c r="P5364" t="s">
        <v>64</v>
      </c>
      <c r="Q5364" t="s">
        <v>67</v>
      </c>
    </row>
    <row r="5365" spans="1:17" x14ac:dyDescent="0.25">
      <c r="A5365">
        <v>15663410</v>
      </c>
      <c r="B5365">
        <v>771</v>
      </c>
      <c r="C5365" t="s">
        <v>16</v>
      </c>
      <c r="D5365" t="s">
        <v>74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  <c r="M5365" t="s">
        <v>22</v>
      </c>
      <c r="N5365" t="s">
        <v>77</v>
      </c>
      <c r="O5365" t="s">
        <v>73</v>
      </c>
      <c r="P5365" t="s">
        <v>75</v>
      </c>
      <c r="Q5365" t="s">
        <v>65</v>
      </c>
    </row>
    <row r="5366" spans="1:17" x14ac:dyDescent="0.25">
      <c r="A5366">
        <v>15704144</v>
      </c>
      <c r="B5366">
        <v>812</v>
      </c>
      <c r="C5366" t="s">
        <v>15</v>
      </c>
      <c r="D5366" t="s">
        <v>74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 t="s">
        <v>20</v>
      </c>
      <c r="N5366" t="s">
        <v>72</v>
      </c>
      <c r="O5366" t="s">
        <v>73</v>
      </c>
      <c r="P5366" t="s">
        <v>64</v>
      </c>
      <c r="Q5366" t="s">
        <v>67</v>
      </c>
    </row>
    <row r="5367" spans="1:17" x14ac:dyDescent="0.25">
      <c r="A5367">
        <v>15774104</v>
      </c>
      <c r="B5367">
        <v>539</v>
      </c>
      <c r="C5367" t="s">
        <v>16</v>
      </c>
      <c r="D5367" t="s">
        <v>74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 t="s">
        <v>20</v>
      </c>
      <c r="N5367" t="s">
        <v>68</v>
      </c>
      <c r="O5367" t="s">
        <v>63</v>
      </c>
      <c r="P5367" t="s">
        <v>64</v>
      </c>
      <c r="Q5367" t="s">
        <v>67</v>
      </c>
    </row>
    <row r="5368" spans="1:17" x14ac:dyDescent="0.25">
      <c r="A5368">
        <v>15812230</v>
      </c>
      <c r="B5368">
        <v>670</v>
      </c>
      <c r="C5368" t="s">
        <v>15</v>
      </c>
      <c r="D5368" t="s">
        <v>61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 t="s">
        <v>21</v>
      </c>
      <c r="N5368" t="s">
        <v>71</v>
      </c>
      <c r="O5368" t="s">
        <v>66</v>
      </c>
      <c r="P5368" t="s">
        <v>75</v>
      </c>
      <c r="Q5368" t="s">
        <v>67</v>
      </c>
    </row>
    <row r="5369" spans="1:17" x14ac:dyDescent="0.25">
      <c r="A5369">
        <v>15742848</v>
      </c>
      <c r="B5369">
        <v>673</v>
      </c>
      <c r="C5369" t="s">
        <v>14</v>
      </c>
      <c r="D5369" t="s">
        <v>74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  <c r="M5369" t="s">
        <v>21</v>
      </c>
      <c r="N5369" t="s">
        <v>71</v>
      </c>
      <c r="O5369" t="s">
        <v>63</v>
      </c>
      <c r="P5369" t="s">
        <v>75</v>
      </c>
      <c r="Q5369" t="s">
        <v>67</v>
      </c>
    </row>
    <row r="5370" spans="1:17" x14ac:dyDescent="0.25">
      <c r="A5370">
        <v>15745326</v>
      </c>
      <c r="B5370">
        <v>538</v>
      </c>
      <c r="C5370" t="s">
        <v>14</v>
      </c>
      <c r="D5370" t="s">
        <v>61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 t="s">
        <v>23</v>
      </c>
      <c r="N5370" t="s">
        <v>68</v>
      </c>
      <c r="O5370" t="s">
        <v>66</v>
      </c>
      <c r="P5370" t="s">
        <v>75</v>
      </c>
      <c r="Q5370" t="s">
        <v>65</v>
      </c>
    </row>
    <row r="5371" spans="1:17" x14ac:dyDescent="0.25">
      <c r="A5371">
        <v>15674541</v>
      </c>
      <c r="B5371">
        <v>575</v>
      </c>
      <c r="C5371" t="s">
        <v>16</v>
      </c>
      <c r="D5371" t="s">
        <v>74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 t="s">
        <v>22</v>
      </c>
      <c r="N5371" t="s">
        <v>68</v>
      </c>
      <c r="O5371" t="s">
        <v>73</v>
      </c>
      <c r="P5371" t="s">
        <v>70</v>
      </c>
      <c r="Q5371" t="s">
        <v>65</v>
      </c>
    </row>
    <row r="5372" spans="1:17" x14ac:dyDescent="0.25">
      <c r="A5372">
        <v>15728564</v>
      </c>
      <c r="B5372">
        <v>682</v>
      </c>
      <c r="C5372" t="s">
        <v>14</v>
      </c>
      <c r="D5372" t="s">
        <v>74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 t="s">
        <v>21</v>
      </c>
      <c r="N5372" t="s">
        <v>71</v>
      </c>
      <c r="O5372" t="s">
        <v>63</v>
      </c>
      <c r="P5372" t="s">
        <v>70</v>
      </c>
      <c r="Q5372" t="s">
        <v>65</v>
      </c>
    </row>
    <row r="5373" spans="1:17" x14ac:dyDescent="0.25">
      <c r="A5373">
        <v>15580701</v>
      </c>
      <c r="B5373">
        <v>712</v>
      </c>
      <c r="C5373" t="s">
        <v>14</v>
      </c>
      <c r="D5373" t="s">
        <v>74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 t="s">
        <v>20</v>
      </c>
      <c r="N5373" t="s">
        <v>71</v>
      </c>
      <c r="O5373" t="s">
        <v>69</v>
      </c>
      <c r="P5373" t="s">
        <v>75</v>
      </c>
      <c r="Q5373" t="s">
        <v>65</v>
      </c>
    </row>
    <row r="5374" spans="1:17" x14ac:dyDescent="0.25">
      <c r="A5374">
        <v>15688973</v>
      </c>
      <c r="B5374">
        <v>598</v>
      </c>
      <c r="C5374" t="s">
        <v>16</v>
      </c>
      <c r="D5374" t="s">
        <v>61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  <c r="M5374" t="s">
        <v>20</v>
      </c>
      <c r="N5374" t="s">
        <v>62</v>
      </c>
      <c r="O5374" t="s">
        <v>63</v>
      </c>
      <c r="P5374" t="s">
        <v>75</v>
      </c>
      <c r="Q5374" t="s">
        <v>67</v>
      </c>
    </row>
    <row r="5375" spans="1:17" x14ac:dyDescent="0.25">
      <c r="A5375">
        <v>15709412</v>
      </c>
      <c r="B5375">
        <v>776</v>
      </c>
      <c r="C5375" t="s">
        <v>16</v>
      </c>
      <c r="D5375" t="s">
        <v>74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 t="s">
        <v>20</v>
      </c>
      <c r="N5375" t="s">
        <v>77</v>
      </c>
      <c r="O5375" t="s">
        <v>63</v>
      </c>
      <c r="P5375" t="s">
        <v>70</v>
      </c>
      <c r="Q5375" t="s">
        <v>67</v>
      </c>
    </row>
    <row r="5376" spans="1:17" x14ac:dyDescent="0.25">
      <c r="A5376">
        <v>15607753</v>
      </c>
      <c r="B5376">
        <v>606</v>
      </c>
      <c r="C5376" t="s">
        <v>16</v>
      </c>
      <c r="D5376" t="s">
        <v>61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  <c r="M5376" t="s">
        <v>19</v>
      </c>
      <c r="N5376" t="s">
        <v>62</v>
      </c>
      <c r="O5376" t="s">
        <v>66</v>
      </c>
      <c r="P5376" t="s">
        <v>76</v>
      </c>
      <c r="Q5376" t="s">
        <v>67</v>
      </c>
    </row>
    <row r="5377" spans="1:17" x14ac:dyDescent="0.25">
      <c r="A5377">
        <v>15705352</v>
      </c>
      <c r="B5377">
        <v>686</v>
      </c>
      <c r="C5377" t="s">
        <v>16</v>
      </c>
      <c r="D5377" t="s">
        <v>74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 t="s">
        <v>20</v>
      </c>
      <c r="N5377" t="s">
        <v>71</v>
      </c>
      <c r="O5377" t="s">
        <v>73</v>
      </c>
      <c r="P5377" t="s">
        <v>70</v>
      </c>
      <c r="Q5377" t="s">
        <v>67</v>
      </c>
    </row>
    <row r="5378" spans="1:17" x14ac:dyDescent="0.25">
      <c r="A5378">
        <v>15602500</v>
      </c>
      <c r="B5378">
        <v>850</v>
      </c>
      <c r="C5378" t="s">
        <v>16</v>
      </c>
      <c r="D5378" t="s">
        <v>74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 t="s">
        <v>20</v>
      </c>
      <c r="N5378" t="s">
        <v>72</v>
      </c>
      <c r="O5378" t="s">
        <v>73</v>
      </c>
      <c r="P5378" t="s">
        <v>64</v>
      </c>
      <c r="Q5378" t="s">
        <v>67</v>
      </c>
    </row>
    <row r="5379" spans="1:17" x14ac:dyDescent="0.25">
      <c r="A5379">
        <v>15672437</v>
      </c>
      <c r="B5379">
        <v>642</v>
      </c>
      <c r="C5379" t="s">
        <v>14</v>
      </c>
      <c r="D5379" t="s">
        <v>74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 t="s">
        <v>23</v>
      </c>
      <c r="N5379" t="s">
        <v>62</v>
      </c>
      <c r="O5379" t="s">
        <v>69</v>
      </c>
      <c r="P5379" t="s">
        <v>64</v>
      </c>
      <c r="Q5379" t="s">
        <v>67</v>
      </c>
    </row>
    <row r="5380" spans="1:17" x14ac:dyDescent="0.25">
      <c r="A5380">
        <v>15720968</v>
      </c>
      <c r="B5380">
        <v>606</v>
      </c>
      <c r="C5380" t="s">
        <v>15</v>
      </c>
      <c r="D5380" t="s">
        <v>74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 t="s">
        <v>19</v>
      </c>
      <c r="N5380" t="s">
        <v>62</v>
      </c>
      <c r="O5380" t="s">
        <v>73</v>
      </c>
      <c r="P5380" t="s">
        <v>64</v>
      </c>
      <c r="Q5380" t="s">
        <v>67</v>
      </c>
    </row>
    <row r="5381" spans="1:17" x14ac:dyDescent="0.25">
      <c r="A5381">
        <v>15730796</v>
      </c>
      <c r="B5381">
        <v>627</v>
      </c>
      <c r="C5381" t="s">
        <v>14</v>
      </c>
      <c r="D5381" t="s">
        <v>61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 t="s">
        <v>19</v>
      </c>
      <c r="N5381" t="s">
        <v>62</v>
      </c>
      <c r="O5381" t="s">
        <v>66</v>
      </c>
      <c r="P5381" t="s">
        <v>70</v>
      </c>
      <c r="Q5381" t="s">
        <v>67</v>
      </c>
    </row>
    <row r="5382" spans="1:17" x14ac:dyDescent="0.25">
      <c r="A5382">
        <v>15768219</v>
      </c>
      <c r="B5382">
        <v>850</v>
      </c>
      <c r="C5382" t="s">
        <v>16</v>
      </c>
      <c r="D5382" t="s">
        <v>74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 t="s">
        <v>20</v>
      </c>
      <c r="N5382" t="s">
        <v>72</v>
      </c>
      <c r="O5382" t="s">
        <v>63</v>
      </c>
      <c r="P5382" t="s">
        <v>64</v>
      </c>
      <c r="Q5382" t="s">
        <v>67</v>
      </c>
    </row>
    <row r="5383" spans="1:17" x14ac:dyDescent="0.25">
      <c r="A5383">
        <v>15663883</v>
      </c>
      <c r="B5383">
        <v>850</v>
      </c>
      <c r="C5383" t="s">
        <v>15</v>
      </c>
      <c r="D5383" t="s">
        <v>74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  <c r="M5383" t="s">
        <v>20</v>
      </c>
      <c r="N5383" t="s">
        <v>72</v>
      </c>
      <c r="O5383" t="s">
        <v>73</v>
      </c>
      <c r="P5383" t="s">
        <v>76</v>
      </c>
      <c r="Q5383" t="s">
        <v>67</v>
      </c>
    </row>
    <row r="5384" spans="1:17" x14ac:dyDescent="0.25">
      <c r="A5384">
        <v>15589296</v>
      </c>
      <c r="B5384">
        <v>724</v>
      </c>
      <c r="C5384" t="s">
        <v>14</v>
      </c>
      <c r="D5384" t="s">
        <v>61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  <c r="M5384" t="s">
        <v>21</v>
      </c>
      <c r="N5384" t="s">
        <v>71</v>
      </c>
      <c r="O5384" t="s">
        <v>73</v>
      </c>
      <c r="P5384" t="s">
        <v>70</v>
      </c>
      <c r="Q5384" t="s">
        <v>67</v>
      </c>
    </row>
    <row r="5385" spans="1:17" x14ac:dyDescent="0.25">
      <c r="A5385">
        <v>15586425</v>
      </c>
      <c r="B5385">
        <v>579</v>
      </c>
      <c r="C5385" t="s">
        <v>14</v>
      </c>
      <c r="D5385" t="s">
        <v>74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 t="s">
        <v>19</v>
      </c>
      <c r="N5385" t="s">
        <v>68</v>
      </c>
      <c r="O5385" t="s">
        <v>63</v>
      </c>
      <c r="P5385" t="s">
        <v>75</v>
      </c>
      <c r="Q5385" t="s">
        <v>67</v>
      </c>
    </row>
    <row r="5386" spans="1:17" x14ac:dyDescent="0.25">
      <c r="A5386">
        <v>15679813</v>
      </c>
      <c r="B5386">
        <v>727</v>
      </c>
      <c r="C5386" t="s">
        <v>16</v>
      </c>
      <c r="D5386" t="s">
        <v>74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 t="s">
        <v>19</v>
      </c>
      <c r="N5386" t="s">
        <v>71</v>
      </c>
      <c r="O5386" t="s">
        <v>63</v>
      </c>
      <c r="P5386" t="s">
        <v>64</v>
      </c>
      <c r="Q5386" t="s">
        <v>67</v>
      </c>
    </row>
    <row r="5387" spans="1:17" x14ac:dyDescent="0.25">
      <c r="A5387">
        <v>15681410</v>
      </c>
      <c r="B5387">
        <v>813</v>
      </c>
      <c r="C5387" t="s">
        <v>15</v>
      </c>
      <c r="D5387" t="s">
        <v>61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 t="s">
        <v>20</v>
      </c>
      <c r="N5387" t="s">
        <v>72</v>
      </c>
      <c r="O5387" t="s">
        <v>66</v>
      </c>
      <c r="P5387" t="s">
        <v>70</v>
      </c>
      <c r="Q5387" t="s">
        <v>65</v>
      </c>
    </row>
    <row r="5388" spans="1:17" x14ac:dyDescent="0.25">
      <c r="A5388">
        <v>15668283</v>
      </c>
      <c r="B5388">
        <v>642</v>
      </c>
      <c r="C5388" t="s">
        <v>14</v>
      </c>
      <c r="D5388" t="s">
        <v>74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 t="s">
        <v>21</v>
      </c>
      <c r="N5388" t="s">
        <v>62</v>
      </c>
      <c r="O5388" t="s">
        <v>73</v>
      </c>
      <c r="P5388" t="s">
        <v>76</v>
      </c>
      <c r="Q5388" t="s">
        <v>65</v>
      </c>
    </row>
    <row r="5389" spans="1:17" x14ac:dyDescent="0.25">
      <c r="A5389">
        <v>15624072</v>
      </c>
      <c r="B5389">
        <v>669</v>
      </c>
      <c r="C5389" t="s">
        <v>16</v>
      </c>
      <c r="D5389" t="s">
        <v>74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 t="s">
        <v>19</v>
      </c>
      <c r="N5389" t="s">
        <v>62</v>
      </c>
      <c r="O5389" t="s">
        <v>63</v>
      </c>
      <c r="P5389" t="s">
        <v>76</v>
      </c>
      <c r="Q5389" t="s">
        <v>67</v>
      </c>
    </row>
    <row r="5390" spans="1:17" x14ac:dyDescent="0.25">
      <c r="A5390">
        <v>15669664</v>
      </c>
      <c r="B5390">
        <v>574</v>
      </c>
      <c r="C5390" t="s">
        <v>15</v>
      </c>
      <c r="D5390" t="s">
        <v>74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  <c r="M5390" t="s">
        <v>22</v>
      </c>
      <c r="N5390" t="s">
        <v>68</v>
      </c>
      <c r="O5390" t="s">
        <v>66</v>
      </c>
      <c r="P5390" t="s">
        <v>64</v>
      </c>
      <c r="Q5390" t="s">
        <v>65</v>
      </c>
    </row>
    <row r="5391" spans="1:17" x14ac:dyDescent="0.25">
      <c r="A5391">
        <v>15682728</v>
      </c>
      <c r="B5391">
        <v>774</v>
      </c>
      <c r="C5391" t="s">
        <v>14</v>
      </c>
      <c r="D5391" t="s">
        <v>61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 t="s">
        <v>20</v>
      </c>
      <c r="N5391" t="s">
        <v>77</v>
      </c>
      <c r="O5391" t="s">
        <v>63</v>
      </c>
      <c r="P5391" t="s">
        <v>75</v>
      </c>
      <c r="Q5391" t="s">
        <v>67</v>
      </c>
    </row>
    <row r="5392" spans="1:17" x14ac:dyDescent="0.25">
      <c r="A5392">
        <v>15573851</v>
      </c>
      <c r="B5392">
        <v>735</v>
      </c>
      <c r="C5392" t="s">
        <v>14</v>
      </c>
      <c r="D5392" t="s">
        <v>61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 t="s">
        <v>20</v>
      </c>
      <c r="N5392" t="s">
        <v>71</v>
      </c>
      <c r="O5392" t="s">
        <v>63</v>
      </c>
      <c r="P5392" t="s">
        <v>64</v>
      </c>
      <c r="Q5392" t="s">
        <v>65</v>
      </c>
    </row>
    <row r="5393" spans="1:17" x14ac:dyDescent="0.25">
      <c r="A5393">
        <v>15733661</v>
      </c>
      <c r="B5393">
        <v>639</v>
      </c>
      <c r="C5393" t="s">
        <v>16</v>
      </c>
      <c r="D5393" t="s">
        <v>61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 t="s">
        <v>19</v>
      </c>
      <c r="N5393" t="s">
        <v>62</v>
      </c>
      <c r="O5393" t="s">
        <v>73</v>
      </c>
      <c r="P5393" t="s">
        <v>70</v>
      </c>
      <c r="Q5393" t="s">
        <v>67</v>
      </c>
    </row>
    <row r="5394" spans="1:17" x14ac:dyDescent="0.25">
      <c r="A5394">
        <v>15710012</v>
      </c>
      <c r="B5394">
        <v>738</v>
      </c>
      <c r="C5394" t="s">
        <v>16</v>
      </c>
      <c r="D5394" t="s">
        <v>74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 t="s">
        <v>21</v>
      </c>
      <c r="N5394" t="s">
        <v>71</v>
      </c>
      <c r="O5394" t="s">
        <v>63</v>
      </c>
      <c r="P5394" t="s">
        <v>64</v>
      </c>
      <c r="Q5394" t="s">
        <v>65</v>
      </c>
    </row>
    <row r="5395" spans="1:17" x14ac:dyDescent="0.25">
      <c r="A5395">
        <v>15763327</v>
      </c>
      <c r="B5395">
        <v>835</v>
      </c>
      <c r="C5395" t="s">
        <v>14</v>
      </c>
      <c r="D5395" t="s">
        <v>74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 t="s">
        <v>20</v>
      </c>
      <c r="N5395" t="s">
        <v>72</v>
      </c>
      <c r="O5395" t="s">
        <v>73</v>
      </c>
      <c r="P5395" t="s">
        <v>70</v>
      </c>
      <c r="Q5395" t="s">
        <v>67</v>
      </c>
    </row>
    <row r="5396" spans="1:17" x14ac:dyDescent="0.25">
      <c r="A5396">
        <v>15668853</v>
      </c>
      <c r="B5396">
        <v>637</v>
      </c>
      <c r="C5396" t="s">
        <v>16</v>
      </c>
      <c r="D5396" t="s">
        <v>61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 t="s">
        <v>21</v>
      </c>
      <c r="N5396" t="s">
        <v>62</v>
      </c>
      <c r="O5396" t="s">
        <v>69</v>
      </c>
      <c r="P5396" t="s">
        <v>64</v>
      </c>
      <c r="Q5396" t="s">
        <v>67</v>
      </c>
    </row>
    <row r="5397" spans="1:17" x14ac:dyDescent="0.25">
      <c r="A5397">
        <v>15639303</v>
      </c>
      <c r="B5397">
        <v>589</v>
      </c>
      <c r="C5397" t="s">
        <v>15</v>
      </c>
      <c r="D5397" t="s">
        <v>74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 t="s">
        <v>21</v>
      </c>
      <c r="N5397" t="s">
        <v>62</v>
      </c>
      <c r="O5397" t="s">
        <v>73</v>
      </c>
      <c r="P5397" t="s">
        <v>75</v>
      </c>
      <c r="Q5397" t="s">
        <v>67</v>
      </c>
    </row>
    <row r="5398" spans="1:17" x14ac:dyDescent="0.25">
      <c r="A5398">
        <v>15691011</v>
      </c>
      <c r="B5398">
        <v>591</v>
      </c>
      <c r="C5398" t="s">
        <v>14</v>
      </c>
      <c r="D5398" t="s">
        <v>74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 t="s">
        <v>21</v>
      </c>
      <c r="N5398" t="s">
        <v>62</v>
      </c>
      <c r="O5398" t="s">
        <v>69</v>
      </c>
      <c r="P5398" t="s">
        <v>76</v>
      </c>
      <c r="Q5398" t="s">
        <v>67</v>
      </c>
    </row>
    <row r="5399" spans="1:17" x14ac:dyDescent="0.25">
      <c r="A5399">
        <v>15638513</v>
      </c>
      <c r="B5399">
        <v>723</v>
      </c>
      <c r="C5399" t="s">
        <v>14</v>
      </c>
      <c r="D5399" t="s">
        <v>61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 t="s">
        <v>21</v>
      </c>
      <c r="N5399" t="s">
        <v>71</v>
      </c>
      <c r="O5399" t="s">
        <v>73</v>
      </c>
      <c r="P5399" t="s">
        <v>70</v>
      </c>
      <c r="Q5399" t="s">
        <v>67</v>
      </c>
    </row>
    <row r="5400" spans="1:17" x14ac:dyDescent="0.25">
      <c r="A5400">
        <v>15648933</v>
      </c>
      <c r="B5400">
        <v>831</v>
      </c>
      <c r="C5400" t="s">
        <v>15</v>
      </c>
      <c r="D5400" t="s">
        <v>74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 t="s">
        <v>21</v>
      </c>
      <c r="N5400" t="s">
        <v>72</v>
      </c>
      <c r="O5400" t="s">
        <v>73</v>
      </c>
      <c r="P5400" t="s">
        <v>75</v>
      </c>
      <c r="Q5400" t="s">
        <v>65</v>
      </c>
    </row>
    <row r="5401" spans="1:17" x14ac:dyDescent="0.25">
      <c r="A5401">
        <v>15628904</v>
      </c>
      <c r="B5401">
        <v>733</v>
      </c>
      <c r="C5401" t="s">
        <v>16</v>
      </c>
      <c r="D5401" t="s">
        <v>74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 t="s">
        <v>20</v>
      </c>
      <c r="N5401" t="s">
        <v>71</v>
      </c>
      <c r="O5401" t="s">
        <v>73</v>
      </c>
      <c r="P5401" t="s">
        <v>70</v>
      </c>
      <c r="Q5401" t="s">
        <v>67</v>
      </c>
    </row>
    <row r="5402" spans="1:17" x14ac:dyDescent="0.25">
      <c r="A5402">
        <v>15644788</v>
      </c>
      <c r="B5402">
        <v>731</v>
      </c>
      <c r="C5402" t="s">
        <v>14</v>
      </c>
      <c r="D5402" t="s">
        <v>61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 t="s">
        <v>20</v>
      </c>
      <c r="N5402" t="s">
        <v>71</v>
      </c>
      <c r="O5402" t="s">
        <v>63</v>
      </c>
      <c r="P5402" t="s">
        <v>75</v>
      </c>
      <c r="Q5402" t="s">
        <v>67</v>
      </c>
    </row>
    <row r="5403" spans="1:17" x14ac:dyDescent="0.25">
      <c r="A5403">
        <v>15598161</v>
      </c>
      <c r="B5403">
        <v>654</v>
      </c>
      <c r="C5403" t="s">
        <v>14</v>
      </c>
      <c r="D5403" t="s">
        <v>74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 t="s">
        <v>21</v>
      </c>
      <c r="N5403" t="s">
        <v>62</v>
      </c>
      <c r="O5403" t="s">
        <v>63</v>
      </c>
      <c r="P5403" t="s">
        <v>76</v>
      </c>
      <c r="Q5403" t="s">
        <v>67</v>
      </c>
    </row>
    <row r="5404" spans="1:17" x14ac:dyDescent="0.25">
      <c r="A5404">
        <v>15745624</v>
      </c>
      <c r="B5404">
        <v>828</v>
      </c>
      <c r="C5404" t="s">
        <v>14</v>
      </c>
      <c r="D5404" t="s">
        <v>74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 t="s">
        <v>20</v>
      </c>
      <c r="N5404" t="s">
        <v>72</v>
      </c>
      <c r="O5404" t="s">
        <v>63</v>
      </c>
      <c r="P5404" t="s">
        <v>75</v>
      </c>
      <c r="Q5404" t="s">
        <v>67</v>
      </c>
    </row>
    <row r="5405" spans="1:17" x14ac:dyDescent="0.25">
      <c r="A5405">
        <v>15733169</v>
      </c>
      <c r="B5405">
        <v>590</v>
      </c>
      <c r="C5405" t="s">
        <v>16</v>
      </c>
      <c r="D5405" t="s">
        <v>74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  <c r="M5405" t="s">
        <v>19</v>
      </c>
      <c r="N5405" t="s">
        <v>62</v>
      </c>
      <c r="O5405" t="s">
        <v>73</v>
      </c>
      <c r="P5405" t="s">
        <v>70</v>
      </c>
      <c r="Q5405" t="s">
        <v>67</v>
      </c>
    </row>
    <row r="5406" spans="1:17" x14ac:dyDescent="0.25">
      <c r="A5406">
        <v>15801417</v>
      </c>
      <c r="B5406">
        <v>657</v>
      </c>
      <c r="C5406" t="s">
        <v>14</v>
      </c>
      <c r="D5406" t="s">
        <v>74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 t="s">
        <v>20</v>
      </c>
      <c r="N5406" t="s">
        <v>62</v>
      </c>
      <c r="O5406" t="s">
        <v>66</v>
      </c>
      <c r="P5406" t="s">
        <v>75</v>
      </c>
      <c r="Q5406" t="s">
        <v>67</v>
      </c>
    </row>
    <row r="5407" spans="1:17" x14ac:dyDescent="0.25">
      <c r="A5407">
        <v>15592707</v>
      </c>
      <c r="B5407">
        <v>531</v>
      </c>
      <c r="C5407" t="s">
        <v>15</v>
      </c>
      <c r="D5407" t="s">
        <v>61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 t="s">
        <v>23</v>
      </c>
      <c r="N5407" t="s">
        <v>68</v>
      </c>
      <c r="O5407" t="s">
        <v>69</v>
      </c>
      <c r="P5407" t="s">
        <v>64</v>
      </c>
      <c r="Q5407" t="s">
        <v>67</v>
      </c>
    </row>
    <row r="5408" spans="1:17" x14ac:dyDescent="0.25">
      <c r="A5408">
        <v>15593954</v>
      </c>
      <c r="B5408">
        <v>516</v>
      </c>
      <c r="C5408" t="s">
        <v>14</v>
      </c>
      <c r="D5408" t="s">
        <v>61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 t="s">
        <v>21</v>
      </c>
      <c r="N5408" t="s">
        <v>68</v>
      </c>
      <c r="O5408" t="s">
        <v>73</v>
      </c>
      <c r="P5408" t="s">
        <v>70</v>
      </c>
      <c r="Q5408" t="s">
        <v>67</v>
      </c>
    </row>
    <row r="5409" spans="1:17" x14ac:dyDescent="0.25">
      <c r="A5409">
        <v>15714431</v>
      </c>
      <c r="B5409">
        <v>561</v>
      </c>
      <c r="C5409" t="s">
        <v>14</v>
      </c>
      <c r="D5409" t="s">
        <v>74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 t="s">
        <v>20</v>
      </c>
      <c r="N5409" t="s">
        <v>68</v>
      </c>
      <c r="O5409" t="s">
        <v>73</v>
      </c>
      <c r="P5409" t="s">
        <v>64</v>
      </c>
      <c r="Q5409" t="s">
        <v>67</v>
      </c>
    </row>
    <row r="5410" spans="1:17" x14ac:dyDescent="0.25">
      <c r="A5410">
        <v>15638257</v>
      </c>
      <c r="B5410">
        <v>682</v>
      </c>
      <c r="C5410" t="s">
        <v>16</v>
      </c>
      <c r="D5410" t="s">
        <v>61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 t="s">
        <v>22</v>
      </c>
      <c r="N5410" t="s">
        <v>71</v>
      </c>
      <c r="O5410" t="s">
        <v>66</v>
      </c>
      <c r="P5410" t="s">
        <v>64</v>
      </c>
      <c r="Q5410" t="s">
        <v>67</v>
      </c>
    </row>
    <row r="5411" spans="1:17" x14ac:dyDescent="0.25">
      <c r="A5411">
        <v>15690939</v>
      </c>
      <c r="B5411">
        <v>575</v>
      </c>
      <c r="C5411" t="s">
        <v>16</v>
      </c>
      <c r="D5411" t="s">
        <v>74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 t="s">
        <v>19</v>
      </c>
      <c r="N5411" t="s">
        <v>68</v>
      </c>
      <c r="O5411" t="s">
        <v>63</v>
      </c>
      <c r="P5411" t="s">
        <v>70</v>
      </c>
      <c r="Q5411" t="s">
        <v>67</v>
      </c>
    </row>
    <row r="5412" spans="1:17" x14ac:dyDescent="0.25">
      <c r="A5412">
        <v>15723613</v>
      </c>
      <c r="B5412">
        <v>623</v>
      </c>
      <c r="C5412" t="s">
        <v>14</v>
      </c>
      <c r="D5412" t="s">
        <v>61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 t="s">
        <v>19</v>
      </c>
      <c r="N5412" t="s">
        <v>62</v>
      </c>
      <c r="O5412" t="s">
        <v>63</v>
      </c>
      <c r="P5412" t="s">
        <v>75</v>
      </c>
      <c r="Q5412" t="s">
        <v>67</v>
      </c>
    </row>
    <row r="5413" spans="1:17" x14ac:dyDescent="0.25">
      <c r="A5413">
        <v>15813640</v>
      </c>
      <c r="B5413">
        <v>642</v>
      </c>
      <c r="C5413" t="s">
        <v>14</v>
      </c>
      <c r="D5413" t="s">
        <v>61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 t="s">
        <v>21</v>
      </c>
      <c r="N5413" t="s">
        <v>62</v>
      </c>
      <c r="O5413" t="s">
        <v>63</v>
      </c>
      <c r="P5413" t="s">
        <v>70</v>
      </c>
      <c r="Q5413" t="s">
        <v>67</v>
      </c>
    </row>
    <row r="5414" spans="1:17" x14ac:dyDescent="0.25">
      <c r="A5414">
        <v>15707322</v>
      </c>
      <c r="B5414">
        <v>779</v>
      </c>
      <c r="C5414" t="s">
        <v>14</v>
      </c>
      <c r="D5414" t="s">
        <v>61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 t="s">
        <v>21</v>
      </c>
      <c r="N5414" t="s">
        <v>77</v>
      </c>
      <c r="O5414" t="s">
        <v>73</v>
      </c>
      <c r="P5414" t="s">
        <v>64</v>
      </c>
      <c r="Q5414" t="s">
        <v>65</v>
      </c>
    </row>
    <row r="5415" spans="1:17" x14ac:dyDescent="0.25">
      <c r="A5415">
        <v>15588918</v>
      </c>
      <c r="B5415">
        <v>671</v>
      </c>
      <c r="C5415" t="s">
        <v>14</v>
      </c>
      <c r="D5415" t="s">
        <v>61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 t="s">
        <v>21</v>
      </c>
      <c r="N5415" t="s">
        <v>71</v>
      </c>
      <c r="O5415" t="s">
        <v>63</v>
      </c>
      <c r="P5415" t="s">
        <v>70</v>
      </c>
      <c r="Q5415" t="s">
        <v>67</v>
      </c>
    </row>
    <row r="5416" spans="1:17" x14ac:dyDescent="0.25">
      <c r="A5416">
        <v>15600357</v>
      </c>
      <c r="B5416">
        <v>495</v>
      </c>
      <c r="C5416" t="s">
        <v>14</v>
      </c>
      <c r="D5416" t="s">
        <v>61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  <c r="M5416" t="s">
        <v>21</v>
      </c>
      <c r="N5416" t="s">
        <v>68</v>
      </c>
      <c r="O5416" t="s">
        <v>73</v>
      </c>
      <c r="P5416" t="s">
        <v>64</v>
      </c>
      <c r="Q5416" t="s">
        <v>67</v>
      </c>
    </row>
    <row r="5417" spans="1:17" x14ac:dyDescent="0.25">
      <c r="A5417">
        <v>15747014</v>
      </c>
      <c r="B5417">
        <v>850</v>
      </c>
      <c r="C5417" t="s">
        <v>14</v>
      </c>
      <c r="D5417" t="s">
        <v>61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 t="s">
        <v>19</v>
      </c>
      <c r="N5417" t="s">
        <v>72</v>
      </c>
      <c r="O5417" t="s">
        <v>73</v>
      </c>
      <c r="P5417" t="s">
        <v>64</v>
      </c>
      <c r="Q5417" t="s">
        <v>67</v>
      </c>
    </row>
    <row r="5418" spans="1:17" x14ac:dyDescent="0.25">
      <c r="A5418">
        <v>15809830</v>
      </c>
      <c r="B5418">
        <v>630</v>
      </c>
      <c r="C5418" t="s">
        <v>14</v>
      </c>
      <c r="D5418" t="s">
        <v>74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 t="s">
        <v>22</v>
      </c>
      <c r="N5418" t="s">
        <v>62</v>
      </c>
      <c r="O5418" t="s">
        <v>63</v>
      </c>
      <c r="P5418" t="s">
        <v>70</v>
      </c>
      <c r="Q5418" t="s">
        <v>67</v>
      </c>
    </row>
    <row r="5419" spans="1:17" x14ac:dyDescent="0.25">
      <c r="A5419">
        <v>15662245</v>
      </c>
      <c r="B5419">
        <v>588</v>
      </c>
      <c r="C5419" t="s">
        <v>14</v>
      </c>
      <c r="D5419" t="s">
        <v>74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  <c r="M5419" t="s">
        <v>20</v>
      </c>
      <c r="N5419" t="s">
        <v>62</v>
      </c>
      <c r="O5419" t="s">
        <v>63</v>
      </c>
      <c r="P5419" t="s">
        <v>64</v>
      </c>
      <c r="Q5419" t="s">
        <v>67</v>
      </c>
    </row>
    <row r="5420" spans="1:17" x14ac:dyDescent="0.25">
      <c r="A5420">
        <v>15651075</v>
      </c>
      <c r="B5420">
        <v>562</v>
      </c>
      <c r="C5420" t="s">
        <v>15</v>
      </c>
      <c r="D5420" t="s">
        <v>74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 t="s">
        <v>20</v>
      </c>
      <c r="N5420" t="s">
        <v>68</v>
      </c>
      <c r="O5420" t="s">
        <v>73</v>
      </c>
      <c r="P5420" t="s">
        <v>75</v>
      </c>
      <c r="Q5420" t="s">
        <v>67</v>
      </c>
    </row>
    <row r="5421" spans="1:17" x14ac:dyDescent="0.25">
      <c r="A5421">
        <v>15594456</v>
      </c>
      <c r="B5421">
        <v>740</v>
      </c>
      <c r="C5421" t="s">
        <v>16</v>
      </c>
      <c r="D5421" t="s">
        <v>61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  <c r="M5421" t="s">
        <v>22</v>
      </c>
      <c r="N5421" t="s">
        <v>77</v>
      </c>
      <c r="O5421" t="s">
        <v>66</v>
      </c>
      <c r="P5421" t="s">
        <v>75</v>
      </c>
      <c r="Q5421" t="s">
        <v>65</v>
      </c>
    </row>
    <row r="5422" spans="1:17" x14ac:dyDescent="0.25">
      <c r="A5422">
        <v>15583462</v>
      </c>
      <c r="B5422">
        <v>695</v>
      </c>
      <c r="C5422" t="s">
        <v>14</v>
      </c>
      <c r="D5422" t="s">
        <v>74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  <c r="M5422" t="s">
        <v>19</v>
      </c>
      <c r="N5422" t="s">
        <v>71</v>
      </c>
      <c r="O5422" t="s">
        <v>69</v>
      </c>
      <c r="P5422" t="s">
        <v>75</v>
      </c>
      <c r="Q5422" t="s">
        <v>67</v>
      </c>
    </row>
    <row r="5423" spans="1:17" x14ac:dyDescent="0.25">
      <c r="A5423">
        <v>15757661</v>
      </c>
      <c r="B5423">
        <v>589</v>
      </c>
      <c r="C5423" t="s">
        <v>14</v>
      </c>
      <c r="D5423" t="s">
        <v>61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 t="s">
        <v>20</v>
      </c>
      <c r="N5423" t="s">
        <v>62</v>
      </c>
      <c r="O5423" t="s">
        <v>63</v>
      </c>
      <c r="P5423" t="s">
        <v>70</v>
      </c>
      <c r="Q5423" t="s">
        <v>67</v>
      </c>
    </row>
    <row r="5424" spans="1:17" x14ac:dyDescent="0.25">
      <c r="A5424">
        <v>15729117</v>
      </c>
      <c r="B5424">
        <v>607</v>
      </c>
      <c r="C5424" t="s">
        <v>14</v>
      </c>
      <c r="D5424" t="s">
        <v>61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 t="s">
        <v>20</v>
      </c>
      <c r="N5424" t="s">
        <v>62</v>
      </c>
      <c r="O5424" t="s">
        <v>73</v>
      </c>
      <c r="P5424" t="s">
        <v>64</v>
      </c>
      <c r="Q5424" t="s">
        <v>67</v>
      </c>
    </row>
    <row r="5425" spans="1:17" x14ac:dyDescent="0.25">
      <c r="A5425">
        <v>15749671</v>
      </c>
      <c r="B5425">
        <v>794</v>
      </c>
      <c r="C5425" t="s">
        <v>14</v>
      </c>
      <c r="D5425" t="s">
        <v>74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 t="s">
        <v>20</v>
      </c>
      <c r="N5425" t="s">
        <v>77</v>
      </c>
      <c r="O5425" t="s">
        <v>63</v>
      </c>
      <c r="P5425" t="s">
        <v>70</v>
      </c>
      <c r="Q5425" t="s">
        <v>67</v>
      </c>
    </row>
    <row r="5426" spans="1:17" x14ac:dyDescent="0.25">
      <c r="A5426">
        <v>15566253</v>
      </c>
      <c r="B5426">
        <v>580</v>
      </c>
      <c r="C5426" t="s">
        <v>15</v>
      </c>
      <c r="D5426" t="s">
        <v>74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 t="s">
        <v>21</v>
      </c>
      <c r="N5426" t="s">
        <v>62</v>
      </c>
      <c r="O5426" t="s">
        <v>73</v>
      </c>
      <c r="P5426" t="s">
        <v>76</v>
      </c>
      <c r="Q5426" t="s">
        <v>65</v>
      </c>
    </row>
    <row r="5427" spans="1:17" x14ac:dyDescent="0.25">
      <c r="A5427">
        <v>15595153</v>
      </c>
      <c r="B5427">
        <v>644</v>
      </c>
      <c r="C5427" t="s">
        <v>15</v>
      </c>
      <c r="D5427" t="s">
        <v>61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  <c r="M5427" t="s">
        <v>21</v>
      </c>
      <c r="N5427" t="s">
        <v>62</v>
      </c>
      <c r="O5427" t="s">
        <v>73</v>
      </c>
      <c r="P5427" t="s">
        <v>70</v>
      </c>
      <c r="Q5427" t="s">
        <v>67</v>
      </c>
    </row>
    <row r="5428" spans="1:17" x14ac:dyDescent="0.25">
      <c r="A5428">
        <v>15698572</v>
      </c>
      <c r="B5428">
        <v>636</v>
      </c>
      <c r="C5428" t="s">
        <v>16</v>
      </c>
      <c r="D5428" t="s">
        <v>61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 t="s">
        <v>20</v>
      </c>
      <c r="N5428" t="s">
        <v>62</v>
      </c>
      <c r="O5428" t="s">
        <v>63</v>
      </c>
      <c r="P5428" t="s">
        <v>64</v>
      </c>
      <c r="Q5428" t="s">
        <v>67</v>
      </c>
    </row>
    <row r="5429" spans="1:17" x14ac:dyDescent="0.25">
      <c r="A5429">
        <v>15674149</v>
      </c>
      <c r="B5429">
        <v>599</v>
      </c>
      <c r="C5429" t="s">
        <v>15</v>
      </c>
      <c r="D5429" t="s">
        <v>74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 t="s">
        <v>20</v>
      </c>
      <c r="N5429" t="s">
        <v>62</v>
      </c>
      <c r="O5429" t="s">
        <v>73</v>
      </c>
      <c r="P5429" t="s">
        <v>75</v>
      </c>
      <c r="Q5429" t="s">
        <v>67</v>
      </c>
    </row>
    <row r="5430" spans="1:17" x14ac:dyDescent="0.25">
      <c r="A5430">
        <v>15623082</v>
      </c>
      <c r="B5430">
        <v>507</v>
      </c>
      <c r="C5430" t="s">
        <v>14</v>
      </c>
      <c r="D5430" t="s">
        <v>61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  <c r="M5430" t="s">
        <v>20</v>
      </c>
      <c r="N5430" t="s">
        <v>68</v>
      </c>
      <c r="O5430" t="s">
        <v>63</v>
      </c>
      <c r="P5430" t="s">
        <v>64</v>
      </c>
      <c r="Q5430" t="s">
        <v>67</v>
      </c>
    </row>
    <row r="5431" spans="1:17" x14ac:dyDescent="0.25">
      <c r="A5431">
        <v>15797905</v>
      </c>
      <c r="B5431">
        <v>682</v>
      </c>
      <c r="C5431" t="s">
        <v>14</v>
      </c>
      <c r="D5431" t="s">
        <v>61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 t="s">
        <v>21</v>
      </c>
      <c r="N5431" t="s">
        <v>71</v>
      </c>
      <c r="O5431" t="s">
        <v>63</v>
      </c>
      <c r="P5431" t="s">
        <v>70</v>
      </c>
      <c r="Q5431" t="s">
        <v>67</v>
      </c>
    </row>
    <row r="5432" spans="1:17" x14ac:dyDescent="0.25">
      <c r="A5432">
        <v>15746028</v>
      </c>
      <c r="B5432">
        <v>714</v>
      </c>
      <c r="C5432" t="s">
        <v>14</v>
      </c>
      <c r="D5432" t="s">
        <v>61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 t="s">
        <v>19</v>
      </c>
      <c r="N5432" t="s">
        <v>71</v>
      </c>
      <c r="O5432" t="s">
        <v>63</v>
      </c>
      <c r="P5432" t="s">
        <v>70</v>
      </c>
      <c r="Q5432" t="s">
        <v>67</v>
      </c>
    </row>
    <row r="5433" spans="1:17" x14ac:dyDescent="0.25">
      <c r="A5433">
        <v>15582951</v>
      </c>
      <c r="B5433">
        <v>696</v>
      </c>
      <c r="C5433" t="s">
        <v>14</v>
      </c>
      <c r="D5433" t="s">
        <v>61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 t="s">
        <v>19</v>
      </c>
      <c r="N5433" t="s">
        <v>71</v>
      </c>
      <c r="O5433" t="s">
        <v>73</v>
      </c>
      <c r="P5433" t="s">
        <v>70</v>
      </c>
      <c r="Q5433" t="s">
        <v>67</v>
      </c>
    </row>
    <row r="5434" spans="1:17" x14ac:dyDescent="0.25">
      <c r="A5434">
        <v>15616471</v>
      </c>
      <c r="B5434">
        <v>599</v>
      </c>
      <c r="C5434" t="s">
        <v>16</v>
      </c>
      <c r="D5434" t="s">
        <v>74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 t="s">
        <v>22</v>
      </c>
      <c r="N5434" t="s">
        <v>62</v>
      </c>
      <c r="O5434" t="s">
        <v>63</v>
      </c>
      <c r="P5434" t="s">
        <v>64</v>
      </c>
      <c r="Q5434" t="s">
        <v>67</v>
      </c>
    </row>
    <row r="5435" spans="1:17" x14ac:dyDescent="0.25">
      <c r="A5435">
        <v>15641575</v>
      </c>
      <c r="B5435">
        <v>577</v>
      </c>
      <c r="C5435" t="s">
        <v>14</v>
      </c>
      <c r="D5435" t="s">
        <v>74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 t="s">
        <v>20</v>
      </c>
      <c r="N5435" t="s">
        <v>68</v>
      </c>
      <c r="O5435" t="s">
        <v>73</v>
      </c>
      <c r="P5435" t="s">
        <v>64</v>
      </c>
      <c r="Q5435" t="s">
        <v>67</v>
      </c>
    </row>
    <row r="5436" spans="1:17" x14ac:dyDescent="0.25">
      <c r="A5436">
        <v>15638803</v>
      </c>
      <c r="B5436">
        <v>733</v>
      </c>
      <c r="C5436" t="s">
        <v>16</v>
      </c>
      <c r="D5436" t="s">
        <v>61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  <c r="M5436" t="s">
        <v>20</v>
      </c>
      <c r="N5436" t="s">
        <v>71</v>
      </c>
      <c r="O5436" t="s">
        <v>63</v>
      </c>
      <c r="P5436" t="s">
        <v>75</v>
      </c>
      <c r="Q5436" t="s">
        <v>67</v>
      </c>
    </row>
    <row r="5437" spans="1:17" x14ac:dyDescent="0.25">
      <c r="A5437">
        <v>15808283</v>
      </c>
      <c r="B5437">
        <v>647</v>
      </c>
      <c r="C5437" t="s">
        <v>14</v>
      </c>
      <c r="D5437" t="s">
        <v>61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 t="s">
        <v>20</v>
      </c>
      <c r="N5437" t="s">
        <v>62</v>
      </c>
      <c r="O5437" t="s">
        <v>63</v>
      </c>
      <c r="P5437" t="s">
        <v>75</v>
      </c>
      <c r="Q5437" t="s">
        <v>67</v>
      </c>
    </row>
    <row r="5438" spans="1:17" x14ac:dyDescent="0.25">
      <c r="A5438">
        <v>15811200</v>
      </c>
      <c r="B5438">
        <v>831</v>
      </c>
      <c r="C5438" t="s">
        <v>14</v>
      </c>
      <c r="D5438" t="s">
        <v>61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 t="s">
        <v>20</v>
      </c>
      <c r="N5438" t="s">
        <v>72</v>
      </c>
      <c r="O5438" t="s">
        <v>63</v>
      </c>
      <c r="P5438" t="s">
        <v>64</v>
      </c>
      <c r="Q5438" t="s">
        <v>67</v>
      </c>
    </row>
    <row r="5439" spans="1:17" x14ac:dyDescent="0.25">
      <c r="A5439">
        <v>15733476</v>
      </c>
      <c r="B5439">
        <v>543</v>
      </c>
      <c r="C5439" t="s">
        <v>15</v>
      </c>
      <c r="D5439" t="s">
        <v>74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 t="s">
        <v>20</v>
      </c>
      <c r="N5439" t="s">
        <v>68</v>
      </c>
      <c r="O5439" t="s">
        <v>66</v>
      </c>
      <c r="P5439" t="s">
        <v>70</v>
      </c>
      <c r="Q5439" t="s">
        <v>67</v>
      </c>
    </row>
    <row r="5440" spans="1:17" x14ac:dyDescent="0.25">
      <c r="A5440">
        <v>15633274</v>
      </c>
      <c r="B5440">
        <v>679</v>
      </c>
      <c r="C5440" t="s">
        <v>14</v>
      </c>
      <c r="D5440" t="s">
        <v>74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 t="s">
        <v>20</v>
      </c>
      <c r="N5440" t="s">
        <v>71</v>
      </c>
      <c r="O5440" t="s">
        <v>69</v>
      </c>
      <c r="P5440" t="s">
        <v>70</v>
      </c>
      <c r="Q5440" t="s">
        <v>67</v>
      </c>
    </row>
    <row r="5441" spans="1:17" x14ac:dyDescent="0.25">
      <c r="A5441">
        <v>15582168</v>
      </c>
      <c r="B5441">
        <v>713</v>
      </c>
      <c r="C5441" t="s">
        <v>15</v>
      </c>
      <c r="D5441" t="s">
        <v>61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 t="s">
        <v>23</v>
      </c>
      <c r="N5441" t="s">
        <v>71</v>
      </c>
      <c r="O5441" t="s">
        <v>73</v>
      </c>
      <c r="P5441" t="s">
        <v>75</v>
      </c>
      <c r="Q5441" t="s">
        <v>67</v>
      </c>
    </row>
    <row r="5442" spans="1:17" x14ac:dyDescent="0.25">
      <c r="A5442">
        <v>15807269</v>
      </c>
      <c r="B5442">
        <v>690</v>
      </c>
      <c r="C5442" t="s">
        <v>15</v>
      </c>
      <c r="D5442" t="s">
        <v>74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 t="s">
        <v>21</v>
      </c>
      <c r="N5442" t="s">
        <v>71</v>
      </c>
      <c r="O5442" t="s">
        <v>69</v>
      </c>
      <c r="P5442" t="s">
        <v>64</v>
      </c>
      <c r="Q5442" t="s">
        <v>65</v>
      </c>
    </row>
    <row r="5443" spans="1:17" x14ac:dyDescent="0.25">
      <c r="A5443">
        <v>15602979</v>
      </c>
      <c r="B5443">
        <v>751</v>
      </c>
      <c r="C5443" t="s">
        <v>14</v>
      </c>
      <c r="D5443" t="s">
        <v>74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 t="s">
        <v>19</v>
      </c>
      <c r="N5443" t="s">
        <v>77</v>
      </c>
      <c r="O5443" t="s">
        <v>73</v>
      </c>
      <c r="P5443" t="s">
        <v>64</v>
      </c>
      <c r="Q5443" t="s">
        <v>67</v>
      </c>
    </row>
    <row r="5444" spans="1:17" x14ac:dyDescent="0.25">
      <c r="A5444">
        <v>15660417</v>
      </c>
      <c r="B5444">
        <v>613</v>
      </c>
      <c r="C5444" t="s">
        <v>15</v>
      </c>
      <c r="D5444" t="s">
        <v>61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 t="s">
        <v>21</v>
      </c>
      <c r="N5444" t="s">
        <v>62</v>
      </c>
      <c r="O5444" t="s">
        <v>73</v>
      </c>
      <c r="P5444" t="s">
        <v>76</v>
      </c>
      <c r="Q5444" t="s">
        <v>65</v>
      </c>
    </row>
    <row r="5445" spans="1:17" x14ac:dyDescent="0.25">
      <c r="A5445">
        <v>15590199</v>
      </c>
      <c r="B5445">
        <v>701</v>
      </c>
      <c r="C5445" t="s">
        <v>16</v>
      </c>
      <c r="D5445" t="s">
        <v>74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 t="s">
        <v>19</v>
      </c>
      <c r="N5445" t="s">
        <v>71</v>
      </c>
      <c r="O5445" t="s">
        <v>73</v>
      </c>
      <c r="P5445" t="s">
        <v>64</v>
      </c>
      <c r="Q5445" t="s">
        <v>67</v>
      </c>
    </row>
    <row r="5446" spans="1:17" x14ac:dyDescent="0.25">
      <c r="A5446">
        <v>15641794</v>
      </c>
      <c r="B5446">
        <v>698</v>
      </c>
      <c r="C5446" t="s">
        <v>14</v>
      </c>
      <c r="D5446" t="s">
        <v>74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  <c r="M5446" t="s">
        <v>20</v>
      </c>
      <c r="N5446" t="s">
        <v>71</v>
      </c>
      <c r="O5446" t="s">
        <v>73</v>
      </c>
      <c r="P5446" t="s">
        <v>75</v>
      </c>
      <c r="Q5446" t="s">
        <v>67</v>
      </c>
    </row>
    <row r="5447" spans="1:17" x14ac:dyDescent="0.25">
      <c r="A5447">
        <v>15779174</v>
      </c>
      <c r="B5447">
        <v>451</v>
      </c>
      <c r="C5447" t="s">
        <v>14</v>
      </c>
      <c r="D5447" t="s">
        <v>61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 t="s">
        <v>20</v>
      </c>
      <c r="N5447" t="s">
        <v>68</v>
      </c>
      <c r="O5447" t="s">
        <v>63</v>
      </c>
      <c r="P5447" t="s">
        <v>64</v>
      </c>
      <c r="Q5447" t="s">
        <v>67</v>
      </c>
    </row>
    <row r="5448" spans="1:17" x14ac:dyDescent="0.25">
      <c r="A5448">
        <v>15785547</v>
      </c>
      <c r="B5448">
        <v>665</v>
      </c>
      <c r="C5448" t="s">
        <v>14</v>
      </c>
      <c r="D5448" t="s">
        <v>74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  <c r="M5448" t="s">
        <v>19</v>
      </c>
      <c r="N5448" t="s">
        <v>62</v>
      </c>
      <c r="O5448" t="s">
        <v>69</v>
      </c>
      <c r="P5448" t="s">
        <v>70</v>
      </c>
      <c r="Q5448" t="s">
        <v>67</v>
      </c>
    </row>
    <row r="5449" spans="1:17" x14ac:dyDescent="0.25">
      <c r="A5449">
        <v>15795124</v>
      </c>
      <c r="B5449">
        <v>726</v>
      </c>
      <c r="C5449" t="s">
        <v>15</v>
      </c>
      <c r="D5449" t="s">
        <v>74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  <c r="M5449" t="s">
        <v>22</v>
      </c>
      <c r="N5449" t="s">
        <v>71</v>
      </c>
      <c r="O5449" t="s">
        <v>66</v>
      </c>
      <c r="P5449" t="s">
        <v>76</v>
      </c>
      <c r="Q5449" t="s">
        <v>67</v>
      </c>
    </row>
    <row r="5450" spans="1:17" x14ac:dyDescent="0.25">
      <c r="A5450">
        <v>15718912</v>
      </c>
      <c r="B5450">
        <v>608</v>
      </c>
      <c r="C5450" t="s">
        <v>15</v>
      </c>
      <c r="D5450" t="s">
        <v>61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 t="s">
        <v>21</v>
      </c>
      <c r="N5450" t="s">
        <v>62</v>
      </c>
      <c r="O5450" t="s">
        <v>73</v>
      </c>
      <c r="P5450" t="s">
        <v>75</v>
      </c>
      <c r="Q5450" t="s">
        <v>65</v>
      </c>
    </row>
    <row r="5451" spans="1:17" x14ac:dyDescent="0.25">
      <c r="A5451">
        <v>15592028</v>
      </c>
      <c r="B5451">
        <v>549</v>
      </c>
      <c r="C5451" t="s">
        <v>14</v>
      </c>
      <c r="D5451" t="s">
        <v>61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 t="s">
        <v>21</v>
      </c>
      <c r="N5451" t="s">
        <v>68</v>
      </c>
      <c r="O5451" t="s">
        <v>63</v>
      </c>
      <c r="P5451" t="s">
        <v>70</v>
      </c>
      <c r="Q5451" t="s">
        <v>67</v>
      </c>
    </row>
    <row r="5452" spans="1:17" x14ac:dyDescent="0.25">
      <c r="A5452">
        <v>15580227</v>
      </c>
      <c r="B5452">
        <v>803</v>
      </c>
      <c r="C5452" t="s">
        <v>14</v>
      </c>
      <c r="D5452" t="s">
        <v>74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 t="s">
        <v>20</v>
      </c>
      <c r="N5452" t="s">
        <v>72</v>
      </c>
      <c r="O5452" t="s">
        <v>63</v>
      </c>
      <c r="P5452" t="s">
        <v>70</v>
      </c>
      <c r="Q5452" t="s">
        <v>67</v>
      </c>
    </row>
    <row r="5453" spans="1:17" x14ac:dyDescent="0.25">
      <c r="A5453">
        <v>15657830</v>
      </c>
      <c r="B5453">
        <v>663</v>
      </c>
      <c r="C5453" t="s">
        <v>14</v>
      </c>
      <c r="D5453" t="s">
        <v>74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  <c r="M5453" t="s">
        <v>21</v>
      </c>
      <c r="N5453" t="s">
        <v>62</v>
      </c>
      <c r="O5453" t="s">
        <v>66</v>
      </c>
      <c r="P5453" t="s">
        <v>75</v>
      </c>
      <c r="Q5453" t="s">
        <v>67</v>
      </c>
    </row>
    <row r="5454" spans="1:17" x14ac:dyDescent="0.25">
      <c r="A5454">
        <v>15798256</v>
      </c>
      <c r="B5454">
        <v>558</v>
      </c>
      <c r="C5454" t="s">
        <v>14</v>
      </c>
      <c r="D5454" t="s">
        <v>61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  <c r="M5454" t="s">
        <v>21</v>
      </c>
      <c r="N5454" t="s">
        <v>68</v>
      </c>
      <c r="O5454" t="s">
        <v>69</v>
      </c>
      <c r="P5454" t="s">
        <v>64</v>
      </c>
      <c r="Q5454" t="s">
        <v>65</v>
      </c>
    </row>
    <row r="5455" spans="1:17" x14ac:dyDescent="0.25">
      <c r="A5455">
        <v>15643819</v>
      </c>
      <c r="B5455">
        <v>714</v>
      </c>
      <c r="C5455" t="s">
        <v>14</v>
      </c>
      <c r="D5455" t="s">
        <v>61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 t="s">
        <v>19</v>
      </c>
      <c r="N5455" t="s">
        <v>71</v>
      </c>
      <c r="O5455" t="s">
        <v>63</v>
      </c>
      <c r="P5455" t="s">
        <v>75</v>
      </c>
      <c r="Q5455" t="s">
        <v>67</v>
      </c>
    </row>
    <row r="5456" spans="1:17" x14ac:dyDescent="0.25">
      <c r="A5456">
        <v>15754301</v>
      </c>
      <c r="B5456">
        <v>704</v>
      </c>
      <c r="C5456" t="s">
        <v>14</v>
      </c>
      <c r="D5456" t="s">
        <v>74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 t="s">
        <v>20</v>
      </c>
      <c r="N5456" t="s">
        <v>71</v>
      </c>
      <c r="O5456" t="s">
        <v>63</v>
      </c>
      <c r="P5456" t="s">
        <v>75</v>
      </c>
      <c r="Q5456" t="s">
        <v>67</v>
      </c>
    </row>
    <row r="5457" spans="1:17" x14ac:dyDescent="0.25">
      <c r="A5457">
        <v>15726855</v>
      </c>
      <c r="B5457">
        <v>805</v>
      </c>
      <c r="C5457" t="s">
        <v>15</v>
      </c>
      <c r="D5457" t="s">
        <v>61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 t="s">
        <v>21</v>
      </c>
      <c r="N5457" t="s">
        <v>72</v>
      </c>
      <c r="O5457" t="s">
        <v>73</v>
      </c>
      <c r="P5457" t="s">
        <v>76</v>
      </c>
      <c r="Q5457" t="s">
        <v>65</v>
      </c>
    </row>
    <row r="5458" spans="1:17" x14ac:dyDescent="0.25">
      <c r="A5458">
        <v>15755225</v>
      </c>
      <c r="B5458">
        <v>659</v>
      </c>
      <c r="C5458" t="s">
        <v>15</v>
      </c>
      <c r="D5458" t="s">
        <v>74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 t="s">
        <v>20</v>
      </c>
      <c r="N5458" t="s">
        <v>62</v>
      </c>
      <c r="O5458" t="s">
        <v>73</v>
      </c>
      <c r="P5458" t="s">
        <v>76</v>
      </c>
      <c r="Q5458" t="s">
        <v>67</v>
      </c>
    </row>
    <row r="5459" spans="1:17" x14ac:dyDescent="0.25">
      <c r="A5459">
        <v>15725221</v>
      </c>
      <c r="B5459">
        <v>738</v>
      </c>
      <c r="C5459" t="s">
        <v>15</v>
      </c>
      <c r="D5459" t="s">
        <v>74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 t="s">
        <v>23</v>
      </c>
      <c r="N5459" t="s">
        <v>71</v>
      </c>
      <c r="O5459" t="s">
        <v>66</v>
      </c>
      <c r="P5459" t="s">
        <v>76</v>
      </c>
      <c r="Q5459" t="s">
        <v>67</v>
      </c>
    </row>
    <row r="5460" spans="1:17" x14ac:dyDescent="0.25">
      <c r="A5460">
        <v>15789055</v>
      </c>
      <c r="B5460">
        <v>635</v>
      </c>
      <c r="C5460" t="s">
        <v>16</v>
      </c>
      <c r="D5460" t="s">
        <v>74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 t="s">
        <v>20</v>
      </c>
      <c r="N5460" t="s">
        <v>62</v>
      </c>
      <c r="O5460" t="s">
        <v>73</v>
      </c>
      <c r="P5460" t="s">
        <v>64</v>
      </c>
      <c r="Q5460" t="s">
        <v>67</v>
      </c>
    </row>
    <row r="5461" spans="1:17" x14ac:dyDescent="0.25">
      <c r="A5461">
        <v>15617507</v>
      </c>
      <c r="B5461">
        <v>530</v>
      </c>
      <c r="C5461" t="s">
        <v>16</v>
      </c>
      <c r="D5461" t="s">
        <v>61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 t="s">
        <v>20</v>
      </c>
      <c r="N5461" t="s">
        <v>68</v>
      </c>
      <c r="O5461" t="s">
        <v>63</v>
      </c>
      <c r="P5461" t="s">
        <v>70</v>
      </c>
      <c r="Q5461" t="s">
        <v>67</v>
      </c>
    </row>
    <row r="5462" spans="1:17" x14ac:dyDescent="0.25">
      <c r="A5462">
        <v>15668894</v>
      </c>
      <c r="B5462">
        <v>661</v>
      </c>
      <c r="C5462" t="s">
        <v>15</v>
      </c>
      <c r="D5462" t="s">
        <v>74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  <c r="M5462" t="s">
        <v>21</v>
      </c>
      <c r="N5462" t="s">
        <v>62</v>
      </c>
      <c r="O5462" t="s">
        <v>73</v>
      </c>
      <c r="P5462" t="s">
        <v>75</v>
      </c>
      <c r="Q5462" t="s">
        <v>67</v>
      </c>
    </row>
    <row r="5463" spans="1:17" x14ac:dyDescent="0.25">
      <c r="A5463">
        <v>15589563</v>
      </c>
      <c r="B5463">
        <v>531</v>
      </c>
      <c r="C5463" t="s">
        <v>16</v>
      </c>
      <c r="D5463" t="s">
        <v>74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  <c r="M5463" t="s">
        <v>20</v>
      </c>
      <c r="N5463" t="s">
        <v>68</v>
      </c>
      <c r="O5463" t="s">
        <v>73</v>
      </c>
      <c r="P5463" t="s">
        <v>64</v>
      </c>
      <c r="Q5463" t="s">
        <v>67</v>
      </c>
    </row>
    <row r="5464" spans="1:17" x14ac:dyDescent="0.25">
      <c r="A5464">
        <v>15693162</v>
      </c>
      <c r="B5464">
        <v>694</v>
      </c>
      <c r="C5464" t="s">
        <v>14</v>
      </c>
      <c r="D5464" t="s">
        <v>61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 t="s">
        <v>19</v>
      </c>
      <c r="N5464" t="s">
        <v>71</v>
      </c>
      <c r="O5464" t="s">
        <v>66</v>
      </c>
      <c r="P5464" t="s">
        <v>75</v>
      </c>
      <c r="Q5464" t="s">
        <v>67</v>
      </c>
    </row>
    <row r="5465" spans="1:17" x14ac:dyDescent="0.25">
      <c r="A5465">
        <v>15750099</v>
      </c>
      <c r="B5465">
        <v>731</v>
      </c>
      <c r="C5465" t="s">
        <v>14</v>
      </c>
      <c r="D5465" t="s">
        <v>61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  <c r="M5465" t="s">
        <v>20</v>
      </c>
      <c r="N5465" t="s">
        <v>71</v>
      </c>
      <c r="O5465" t="s">
        <v>63</v>
      </c>
      <c r="P5465" t="s">
        <v>70</v>
      </c>
      <c r="Q5465" t="s">
        <v>67</v>
      </c>
    </row>
    <row r="5466" spans="1:17" x14ac:dyDescent="0.25">
      <c r="A5466">
        <v>15795540</v>
      </c>
      <c r="B5466">
        <v>556</v>
      </c>
      <c r="C5466" t="s">
        <v>14</v>
      </c>
      <c r="D5466" t="s">
        <v>61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 t="s">
        <v>20</v>
      </c>
      <c r="N5466" t="s">
        <v>68</v>
      </c>
      <c r="O5466" t="s">
        <v>73</v>
      </c>
      <c r="P5466" t="s">
        <v>64</v>
      </c>
      <c r="Q5466" t="s">
        <v>67</v>
      </c>
    </row>
    <row r="5467" spans="1:17" x14ac:dyDescent="0.25">
      <c r="A5467">
        <v>15794941</v>
      </c>
      <c r="B5467">
        <v>647</v>
      </c>
      <c r="C5467" t="s">
        <v>15</v>
      </c>
      <c r="D5467" t="s">
        <v>61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 t="s">
        <v>21</v>
      </c>
      <c r="N5467" t="s">
        <v>62</v>
      </c>
      <c r="O5467" t="s">
        <v>66</v>
      </c>
      <c r="P5467" t="s">
        <v>64</v>
      </c>
      <c r="Q5467" t="s">
        <v>67</v>
      </c>
    </row>
    <row r="5468" spans="1:17" x14ac:dyDescent="0.25">
      <c r="A5468">
        <v>15611848</v>
      </c>
      <c r="B5468">
        <v>850</v>
      </c>
      <c r="C5468" t="s">
        <v>15</v>
      </c>
      <c r="D5468" t="s">
        <v>74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 t="s">
        <v>20</v>
      </c>
      <c r="N5468" t="s">
        <v>72</v>
      </c>
      <c r="O5468" t="s">
        <v>73</v>
      </c>
      <c r="P5468" t="s">
        <v>75</v>
      </c>
      <c r="Q5468" t="s">
        <v>67</v>
      </c>
    </row>
    <row r="5469" spans="1:17" x14ac:dyDescent="0.25">
      <c r="A5469">
        <v>15581237</v>
      </c>
      <c r="B5469">
        <v>573</v>
      </c>
      <c r="C5469" t="s">
        <v>16</v>
      </c>
      <c r="D5469" t="s">
        <v>74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 t="s">
        <v>20</v>
      </c>
      <c r="N5469" t="s">
        <v>68</v>
      </c>
      <c r="O5469" t="s">
        <v>69</v>
      </c>
      <c r="P5469" t="s">
        <v>64</v>
      </c>
      <c r="Q5469" t="s">
        <v>67</v>
      </c>
    </row>
    <row r="5470" spans="1:17" x14ac:dyDescent="0.25">
      <c r="A5470">
        <v>15738150</v>
      </c>
      <c r="B5470">
        <v>591</v>
      </c>
      <c r="C5470" t="s">
        <v>14</v>
      </c>
      <c r="D5470" t="s">
        <v>74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 t="s">
        <v>21</v>
      </c>
      <c r="N5470" t="s">
        <v>62</v>
      </c>
      <c r="O5470" t="s">
        <v>63</v>
      </c>
      <c r="P5470" t="s">
        <v>75</v>
      </c>
      <c r="Q5470" t="s">
        <v>67</v>
      </c>
    </row>
    <row r="5471" spans="1:17" x14ac:dyDescent="0.25">
      <c r="A5471">
        <v>15678571</v>
      </c>
      <c r="B5471">
        <v>723</v>
      </c>
      <c r="C5471" t="s">
        <v>14</v>
      </c>
      <c r="D5471" t="s">
        <v>74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 t="s">
        <v>19</v>
      </c>
      <c r="N5471" t="s">
        <v>71</v>
      </c>
      <c r="O5471" t="s">
        <v>63</v>
      </c>
      <c r="P5471" t="s">
        <v>75</v>
      </c>
      <c r="Q5471" t="s">
        <v>67</v>
      </c>
    </row>
    <row r="5472" spans="1:17" x14ac:dyDescent="0.25">
      <c r="A5472">
        <v>15736124</v>
      </c>
      <c r="B5472">
        <v>617</v>
      </c>
      <c r="C5472" t="s">
        <v>14</v>
      </c>
      <c r="D5472" t="s">
        <v>74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 t="s">
        <v>19</v>
      </c>
      <c r="N5472" t="s">
        <v>62</v>
      </c>
      <c r="O5472" t="s">
        <v>73</v>
      </c>
      <c r="P5472" t="s">
        <v>64</v>
      </c>
      <c r="Q5472" t="s">
        <v>67</v>
      </c>
    </row>
    <row r="5473" spans="1:17" x14ac:dyDescent="0.25">
      <c r="A5473">
        <v>15623202</v>
      </c>
      <c r="B5473">
        <v>704</v>
      </c>
      <c r="C5473" t="s">
        <v>15</v>
      </c>
      <c r="D5473" t="s">
        <v>61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 t="s">
        <v>20</v>
      </c>
      <c r="N5473" t="s">
        <v>71</v>
      </c>
      <c r="O5473" t="s">
        <v>73</v>
      </c>
      <c r="P5473" t="s">
        <v>76</v>
      </c>
      <c r="Q5473" t="s">
        <v>65</v>
      </c>
    </row>
    <row r="5474" spans="1:17" x14ac:dyDescent="0.25">
      <c r="A5474">
        <v>15804201</v>
      </c>
      <c r="B5474">
        <v>457</v>
      </c>
      <c r="C5474" t="s">
        <v>15</v>
      </c>
      <c r="D5474" t="s">
        <v>74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 t="s">
        <v>21</v>
      </c>
      <c r="N5474" t="s">
        <v>68</v>
      </c>
      <c r="O5474" t="s">
        <v>73</v>
      </c>
      <c r="P5474" t="s">
        <v>75</v>
      </c>
      <c r="Q5474" t="s">
        <v>67</v>
      </c>
    </row>
    <row r="5475" spans="1:17" x14ac:dyDescent="0.25">
      <c r="A5475">
        <v>15596863</v>
      </c>
      <c r="B5475">
        <v>787</v>
      </c>
      <c r="C5475" t="s">
        <v>15</v>
      </c>
      <c r="D5475" t="s">
        <v>61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 t="s">
        <v>20</v>
      </c>
      <c r="N5475" t="s">
        <v>77</v>
      </c>
      <c r="O5475" t="s">
        <v>69</v>
      </c>
      <c r="P5475" t="s">
        <v>75</v>
      </c>
      <c r="Q5475" t="s">
        <v>67</v>
      </c>
    </row>
    <row r="5476" spans="1:17" x14ac:dyDescent="0.25">
      <c r="A5476">
        <v>15696277</v>
      </c>
      <c r="B5476">
        <v>651</v>
      </c>
      <c r="C5476" t="s">
        <v>14</v>
      </c>
      <c r="D5476" t="s">
        <v>61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 t="s">
        <v>20</v>
      </c>
      <c r="N5476" t="s">
        <v>62</v>
      </c>
      <c r="O5476" t="s">
        <v>63</v>
      </c>
      <c r="P5476" t="s">
        <v>76</v>
      </c>
      <c r="Q5476" t="s">
        <v>67</v>
      </c>
    </row>
    <row r="5477" spans="1:17" x14ac:dyDescent="0.25">
      <c r="A5477">
        <v>15748608</v>
      </c>
      <c r="B5477">
        <v>612</v>
      </c>
      <c r="C5477" t="s">
        <v>15</v>
      </c>
      <c r="D5477" t="s">
        <v>74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 t="s">
        <v>21</v>
      </c>
      <c r="N5477" t="s">
        <v>62</v>
      </c>
      <c r="O5477" t="s">
        <v>73</v>
      </c>
      <c r="P5477" t="s">
        <v>75</v>
      </c>
      <c r="Q5477" t="s">
        <v>67</v>
      </c>
    </row>
    <row r="5478" spans="1:17" x14ac:dyDescent="0.25">
      <c r="A5478">
        <v>15723864</v>
      </c>
      <c r="B5478">
        <v>828</v>
      </c>
      <c r="C5478" t="s">
        <v>16</v>
      </c>
      <c r="D5478" t="s">
        <v>74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 t="s">
        <v>21</v>
      </c>
      <c r="N5478" t="s">
        <v>72</v>
      </c>
      <c r="O5478" t="s">
        <v>73</v>
      </c>
      <c r="P5478" t="s">
        <v>64</v>
      </c>
      <c r="Q5478" t="s">
        <v>65</v>
      </c>
    </row>
    <row r="5479" spans="1:17" x14ac:dyDescent="0.25">
      <c r="A5479">
        <v>15802390</v>
      </c>
      <c r="B5479">
        <v>724</v>
      </c>
      <c r="C5479" t="s">
        <v>14</v>
      </c>
      <c r="D5479" t="s">
        <v>61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 t="s">
        <v>20</v>
      </c>
      <c r="N5479" t="s">
        <v>71</v>
      </c>
      <c r="O5479" t="s">
        <v>63</v>
      </c>
      <c r="P5479" t="s">
        <v>64</v>
      </c>
      <c r="Q5479" t="s">
        <v>67</v>
      </c>
    </row>
    <row r="5480" spans="1:17" x14ac:dyDescent="0.25">
      <c r="A5480">
        <v>15774336</v>
      </c>
      <c r="B5480">
        <v>648</v>
      </c>
      <c r="C5480" t="s">
        <v>15</v>
      </c>
      <c r="D5480" t="s">
        <v>74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  <c r="M5480" t="s">
        <v>21</v>
      </c>
      <c r="N5480" t="s">
        <v>62</v>
      </c>
      <c r="O5480" t="s">
        <v>73</v>
      </c>
      <c r="P5480" t="s">
        <v>76</v>
      </c>
      <c r="Q5480" t="s">
        <v>67</v>
      </c>
    </row>
    <row r="5481" spans="1:17" x14ac:dyDescent="0.25">
      <c r="A5481">
        <v>15648766</v>
      </c>
      <c r="B5481">
        <v>569</v>
      </c>
      <c r="C5481" t="s">
        <v>16</v>
      </c>
      <c r="D5481" t="s">
        <v>74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  <c r="M5481" t="s">
        <v>20</v>
      </c>
      <c r="N5481" t="s">
        <v>68</v>
      </c>
      <c r="O5481" t="s">
        <v>73</v>
      </c>
      <c r="P5481" t="s">
        <v>75</v>
      </c>
      <c r="Q5481" t="s">
        <v>67</v>
      </c>
    </row>
    <row r="5482" spans="1:17" x14ac:dyDescent="0.25">
      <c r="A5482">
        <v>15659094</v>
      </c>
      <c r="B5482">
        <v>765</v>
      </c>
      <c r="C5482" t="s">
        <v>15</v>
      </c>
      <c r="D5482" t="s">
        <v>61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 t="s">
        <v>20</v>
      </c>
      <c r="N5482" t="s">
        <v>77</v>
      </c>
      <c r="O5482" t="s">
        <v>73</v>
      </c>
      <c r="P5482" t="s">
        <v>70</v>
      </c>
      <c r="Q5482" t="s">
        <v>67</v>
      </c>
    </row>
    <row r="5483" spans="1:17" x14ac:dyDescent="0.25">
      <c r="A5483">
        <v>15606397</v>
      </c>
      <c r="B5483">
        <v>577</v>
      </c>
      <c r="C5483" t="s">
        <v>15</v>
      </c>
      <c r="D5483" t="s">
        <v>61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 t="s">
        <v>21</v>
      </c>
      <c r="N5483" t="s">
        <v>68</v>
      </c>
      <c r="O5483" t="s">
        <v>69</v>
      </c>
      <c r="P5483" t="s">
        <v>64</v>
      </c>
      <c r="Q5483" t="s">
        <v>65</v>
      </c>
    </row>
    <row r="5484" spans="1:17" x14ac:dyDescent="0.25">
      <c r="A5484">
        <v>15642619</v>
      </c>
      <c r="B5484">
        <v>603</v>
      </c>
      <c r="C5484" t="s">
        <v>16</v>
      </c>
      <c r="D5484" t="s">
        <v>74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 t="s">
        <v>21</v>
      </c>
      <c r="N5484" t="s">
        <v>62</v>
      </c>
      <c r="O5484" t="s">
        <v>63</v>
      </c>
      <c r="P5484" t="s">
        <v>64</v>
      </c>
      <c r="Q5484" t="s">
        <v>67</v>
      </c>
    </row>
    <row r="5485" spans="1:17" x14ac:dyDescent="0.25">
      <c r="A5485">
        <v>15666032</v>
      </c>
      <c r="B5485">
        <v>568</v>
      </c>
      <c r="C5485" t="s">
        <v>16</v>
      </c>
      <c r="D5485" t="s">
        <v>74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 t="s">
        <v>19</v>
      </c>
      <c r="N5485" t="s">
        <v>68</v>
      </c>
      <c r="O5485" t="s">
        <v>73</v>
      </c>
      <c r="P5485" t="s">
        <v>64</v>
      </c>
      <c r="Q5485" t="s">
        <v>67</v>
      </c>
    </row>
    <row r="5486" spans="1:17" x14ac:dyDescent="0.25">
      <c r="A5486">
        <v>15595842</v>
      </c>
      <c r="B5486">
        <v>748</v>
      </c>
      <c r="C5486" t="s">
        <v>15</v>
      </c>
      <c r="D5486" t="s">
        <v>74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 t="s">
        <v>21</v>
      </c>
      <c r="N5486" t="s">
        <v>77</v>
      </c>
      <c r="O5486" t="s">
        <v>73</v>
      </c>
      <c r="P5486" t="s">
        <v>64</v>
      </c>
      <c r="Q5486" t="s">
        <v>65</v>
      </c>
    </row>
    <row r="5487" spans="1:17" x14ac:dyDescent="0.25">
      <c r="A5487">
        <v>15753837</v>
      </c>
      <c r="B5487">
        <v>573</v>
      </c>
      <c r="C5487" t="s">
        <v>16</v>
      </c>
      <c r="D5487" t="s">
        <v>74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 t="s">
        <v>20</v>
      </c>
      <c r="N5487" t="s">
        <v>68</v>
      </c>
      <c r="O5487" t="s">
        <v>63</v>
      </c>
      <c r="P5487" t="s">
        <v>75</v>
      </c>
      <c r="Q5487" t="s">
        <v>67</v>
      </c>
    </row>
    <row r="5488" spans="1:17" x14ac:dyDescent="0.25">
      <c r="A5488">
        <v>15783882</v>
      </c>
      <c r="B5488">
        <v>771</v>
      </c>
      <c r="C5488" t="s">
        <v>16</v>
      </c>
      <c r="D5488" t="s">
        <v>61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 t="s">
        <v>21</v>
      </c>
      <c r="N5488" t="s">
        <v>77</v>
      </c>
      <c r="O5488" t="s">
        <v>63</v>
      </c>
      <c r="P5488" t="s">
        <v>75</v>
      </c>
      <c r="Q5488" t="s">
        <v>67</v>
      </c>
    </row>
    <row r="5489" spans="1:17" x14ac:dyDescent="0.25">
      <c r="A5489">
        <v>15799790</v>
      </c>
      <c r="B5489">
        <v>763</v>
      </c>
      <c r="C5489" t="s">
        <v>14</v>
      </c>
      <c r="D5489" t="s">
        <v>74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 t="s">
        <v>20</v>
      </c>
      <c r="N5489" t="s">
        <v>77</v>
      </c>
      <c r="O5489" t="s">
        <v>63</v>
      </c>
      <c r="P5489" t="s">
        <v>76</v>
      </c>
      <c r="Q5489" t="s">
        <v>67</v>
      </c>
    </row>
    <row r="5490" spans="1:17" x14ac:dyDescent="0.25">
      <c r="A5490">
        <v>15628155</v>
      </c>
      <c r="B5490">
        <v>410</v>
      </c>
      <c r="C5490" t="s">
        <v>14</v>
      </c>
      <c r="D5490" t="s">
        <v>61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 t="s">
        <v>20</v>
      </c>
      <c r="N5490" t="s">
        <v>68</v>
      </c>
      <c r="O5490" t="s">
        <v>73</v>
      </c>
      <c r="P5490" t="s">
        <v>70</v>
      </c>
      <c r="Q5490" t="s">
        <v>67</v>
      </c>
    </row>
    <row r="5491" spans="1:17" x14ac:dyDescent="0.25">
      <c r="A5491">
        <v>15703778</v>
      </c>
      <c r="B5491">
        <v>728</v>
      </c>
      <c r="C5491" t="s">
        <v>14</v>
      </c>
      <c r="D5491" t="s">
        <v>74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 t="s">
        <v>20</v>
      </c>
      <c r="N5491" t="s">
        <v>71</v>
      </c>
      <c r="O5491" t="s">
        <v>73</v>
      </c>
      <c r="P5491" t="s">
        <v>70</v>
      </c>
      <c r="Q5491" t="s">
        <v>67</v>
      </c>
    </row>
    <row r="5492" spans="1:17" x14ac:dyDescent="0.25">
      <c r="A5492">
        <v>15722322</v>
      </c>
      <c r="B5492">
        <v>655</v>
      </c>
      <c r="C5492" t="s">
        <v>16</v>
      </c>
      <c r="D5492" t="s">
        <v>61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 t="s">
        <v>23</v>
      </c>
      <c r="N5492" t="s">
        <v>62</v>
      </c>
      <c r="O5492" t="s">
        <v>63</v>
      </c>
      <c r="P5492" t="s">
        <v>64</v>
      </c>
      <c r="Q5492" t="s">
        <v>67</v>
      </c>
    </row>
    <row r="5493" spans="1:17" x14ac:dyDescent="0.25">
      <c r="A5493">
        <v>15639278</v>
      </c>
      <c r="B5493">
        <v>580</v>
      </c>
      <c r="C5493" t="s">
        <v>15</v>
      </c>
      <c r="D5493" t="s">
        <v>61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 t="s">
        <v>20</v>
      </c>
      <c r="N5493" t="s">
        <v>62</v>
      </c>
      <c r="O5493" t="s">
        <v>73</v>
      </c>
      <c r="P5493" t="s">
        <v>70</v>
      </c>
      <c r="Q5493" t="s">
        <v>65</v>
      </c>
    </row>
    <row r="5494" spans="1:17" x14ac:dyDescent="0.25">
      <c r="A5494">
        <v>15568487</v>
      </c>
      <c r="B5494">
        <v>712</v>
      </c>
      <c r="C5494" t="s">
        <v>14</v>
      </c>
      <c r="D5494" t="s">
        <v>74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 t="s">
        <v>20</v>
      </c>
      <c r="N5494" t="s">
        <v>71</v>
      </c>
      <c r="O5494" t="s">
        <v>73</v>
      </c>
      <c r="P5494" t="s">
        <v>70</v>
      </c>
      <c r="Q5494" t="s">
        <v>67</v>
      </c>
    </row>
    <row r="5495" spans="1:17" x14ac:dyDescent="0.25">
      <c r="A5495">
        <v>15682084</v>
      </c>
      <c r="B5495">
        <v>680</v>
      </c>
      <c r="C5495" t="s">
        <v>14</v>
      </c>
      <c r="D5495" t="s">
        <v>74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 t="s">
        <v>20</v>
      </c>
      <c r="N5495" t="s">
        <v>71</v>
      </c>
      <c r="O5495" t="s">
        <v>63</v>
      </c>
      <c r="P5495" t="s">
        <v>76</v>
      </c>
      <c r="Q5495" t="s">
        <v>67</v>
      </c>
    </row>
    <row r="5496" spans="1:17" x14ac:dyDescent="0.25">
      <c r="A5496">
        <v>15642821</v>
      </c>
      <c r="B5496">
        <v>383</v>
      </c>
      <c r="C5496" t="s">
        <v>16</v>
      </c>
      <c r="D5496" t="s">
        <v>61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 t="s">
        <v>21</v>
      </c>
      <c r="N5496" t="s">
        <v>68</v>
      </c>
      <c r="O5496" t="s">
        <v>66</v>
      </c>
      <c r="P5496" t="s">
        <v>70</v>
      </c>
      <c r="Q5496" t="s">
        <v>65</v>
      </c>
    </row>
    <row r="5497" spans="1:17" x14ac:dyDescent="0.25">
      <c r="A5497">
        <v>15601387</v>
      </c>
      <c r="B5497">
        <v>721</v>
      </c>
      <c r="C5497" t="s">
        <v>14</v>
      </c>
      <c r="D5497" t="s">
        <v>74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  <c r="M5497" t="s">
        <v>20</v>
      </c>
      <c r="N5497" t="s">
        <v>71</v>
      </c>
      <c r="O5497" t="s">
        <v>63</v>
      </c>
      <c r="P5497" t="s">
        <v>76</v>
      </c>
      <c r="Q5497" t="s">
        <v>67</v>
      </c>
    </row>
    <row r="5498" spans="1:17" x14ac:dyDescent="0.25">
      <c r="A5498">
        <v>15642515</v>
      </c>
      <c r="B5498">
        <v>620</v>
      </c>
      <c r="C5498" t="s">
        <v>14</v>
      </c>
      <c r="D5498" t="s">
        <v>61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  <c r="M5498" t="s">
        <v>21</v>
      </c>
      <c r="N5498" t="s">
        <v>62</v>
      </c>
      <c r="O5498" t="s">
        <v>63</v>
      </c>
      <c r="P5498" t="s">
        <v>64</v>
      </c>
      <c r="Q5498" t="s">
        <v>67</v>
      </c>
    </row>
    <row r="5499" spans="1:17" x14ac:dyDescent="0.25">
      <c r="A5499">
        <v>15710421</v>
      </c>
      <c r="B5499">
        <v>774</v>
      </c>
      <c r="C5499" t="s">
        <v>16</v>
      </c>
      <c r="D5499" t="s">
        <v>61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 t="s">
        <v>20</v>
      </c>
      <c r="N5499" t="s">
        <v>77</v>
      </c>
      <c r="O5499" t="s">
        <v>73</v>
      </c>
      <c r="P5499" t="s">
        <v>70</v>
      </c>
      <c r="Q5499" t="s">
        <v>67</v>
      </c>
    </row>
    <row r="5500" spans="1:17" x14ac:dyDescent="0.25">
      <c r="A5500">
        <v>15726774</v>
      </c>
      <c r="B5500">
        <v>563</v>
      </c>
      <c r="C5500" t="s">
        <v>14</v>
      </c>
      <c r="D5500" t="s">
        <v>74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 t="s">
        <v>20</v>
      </c>
      <c r="N5500" t="s">
        <v>68</v>
      </c>
      <c r="O5500" t="s">
        <v>73</v>
      </c>
      <c r="P5500" t="s">
        <v>75</v>
      </c>
      <c r="Q5500" t="s">
        <v>67</v>
      </c>
    </row>
    <row r="5501" spans="1:17" x14ac:dyDescent="0.25">
      <c r="A5501">
        <v>15649078</v>
      </c>
      <c r="B5501">
        <v>850</v>
      </c>
      <c r="C5501" t="s">
        <v>15</v>
      </c>
      <c r="D5501" t="s">
        <v>61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 t="s">
        <v>19</v>
      </c>
      <c r="N5501" t="s">
        <v>72</v>
      </c>
      <c r="O5501" t="s">
        <v>73</v>
      </c>
      <c r="P5501" t="s">
        <v>70</v>
      </c>
      <c r="Q5501" t="s">
        <v>67</v>
      </c>
    </row>
    <row r="5502" spans="1:17" x14ac:dyDescent="0.25">
      <c r="A5502">
        <v>15641877</v>
      </c>
      <c r="B5502">
        <v>681</v>
      </c>
      <c r="C5502" t="s">
        <v>14</v>
      </c>
      <c r="D5502" t="s">
        <v>74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 t="s">
        <v>21</v>
      </c>
      <c r="N5502" t="s">
        <v>71</v>
      </c>
      <c r="O5502" t="s">
        <v>66</v>
      </c>
      <c r="P5502" t="s">
        <v>76</v>
      </c>
      <c r="Q5502" t="s">
        <v>67</v>
      </c>
    </row>
    <row r="5503" spans="1:17" x14ac:dyDescent="0.25">
      <c r="A5503">
        <v>15796496</v>
      </c>
      <c r="B5503">
        <v>631</v>
      </c>
      <c r="C5503" t="s">
        <v>14</v>
      </c>
      <c r="D5503" t="s">
        <v>61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 t="s">
        <v>20</v>
      </c>
      <c r="N5503" t="s">
        <v>62</v>
      </c>
      <c r="O5503" t="s">
        <v>73</v>
      </c>
      <c r="P5503" t="s">
        <v>70</v>
      </c>
      <c r="Q5503" t="s">
        <v>67</v>
      </c>
    </row>
    <row r="5504" spans="1:17" x14ac:dyDescent="0.25">
      <c r="A5504">
        <v>15815690</v>
      </c>
      <c r="B5504">
        <v>614</v>
      </c>
      <c r="C5504" t="s">
        <v>16</v>
      </c>
      <c r="D5504" t="s">
        <v>61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  <c r="M5504" t="s">
        <v>21</v>
      </c>
      <c r="N5504" t="s">
        <v>62</v>
      </c>
      <c r="O5504" t="s">
        <v>73</v>
      </c>
      <c r="P5504" t="s">
        <v>75</v>
      </c>
      <c r="Q5504" t="s">
        <v>67</v>
      </c>
    </row>
    <row r="5505" spans="1:17" x14ac:dyDescent="0.25">
      <c r="A5505">
        <v>15631739</v>
      </c>
      <c r="B5505">
        <v>704</v>
      </c>
      <c r="C5505" t="s">
        <v>16</v>
      </c>
      <c r="D5505" t="s">
        <v>74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 t="s">
        <v>19</v>
      </c>
      <c r="N5505" t="s">
        <v>71</v>
      </c>
      <c r="O5505" t="s">
        <v>73</v>
      </c>
      <c r="P5505" t="s">
        <v>76</v>
      </c>
      <c r="Q5505" t="s">
        <v>67</v>
      </c>
    </row>
    <row r="5506" spans="1:17" x14ac:dyDescent="0.25">
      <c r="A5506">
        <v>15625584</v>
      </c>
      <c r="B5506">
        <v>786</v>
      </c>
      <c r="C5506" t="s">
        <v>14</v>
      </c>
      <c r="D5506" t="s">
        <v>74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 t="s">
        <v>20</v>
      </c>
      <c r="N5506" t="s">
        <v>77</v>
      </c>
      <c r="O5506" t="s">
        <v>73</v>
      </c>
      <c r="P5506" t="s">
        <v>64</v>
      </c>
      <c r="Q5506" t="s">
        <v>67</v>
      </c>
    </row>
    <row r="5507" spans="1:17" x14ac:dyDescent="0.25">
      <c r="A5507">
        <v>15802466</v>
      </c>
      <c r="B5507">
        <v>534</v>
      </c>
      <c r="C5507" t="s">
        <v>14</v>
      </c>
      <c r="D5507" t="s">
        <v>61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 t="s">
        <v>22</v>
      </c>
      <c r="N5507" t="s">
        <v>68</v>
      </c>
      <c r="O5507" t="s">
        <v>63</v>
      </c>
      <c r="P5507" t="s">
        <v>70</v>
      </c>
      <c r="Q5507" t="s">
        <v>67</v>
      </c>
    </row>
    <row r="5508" spans="1:17" x14ac:dyDescent="0.25">
      <c r="A5508">
        <v>15697028</v>
      </c>
      <c r="B5508">
        <v>590</v>
      </c>
      <c r="C5508" t="s">
        <v>16</v>
      </c>
      <c r="D5508" t="s">
        <v>74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  <c r="M5508" t="s">
        <v>20</v>
      </c>
      <c r="N5508" t="s">
        <v>62</v>
      </c>
      <c r="O5508" t="s">
        <v>66</v>
      </c>
      <c r="P5508" t="s">
        <v>64</v>
      </c>
      <c r="Q5508" t="s">
        <v>67</v>
      </c>
    </row>
    <row r="5509" spans="1:17" x14ac:dyDescent="0.25">
      <c r="A5509">
        <v>15575759</v>
      </c>
      <c r="B5509">
        <v>583</v>
      </c>
      <c r="C5509" t="s">
        <v>16</v>
      </c>
      <c r="D5509" t="s">
        <v>61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 t="s">
        <v>21</v>
      </c>
      <c r="N5509" t="s">
        <v>62</v>
      </c>
      <c r="O5509" t="s">
        <v>66</v>
      </c>
      <c r="P5509" t="s">
        <v>75</v>
      </c>
      <c r="Q5509" t="s">
        <v>65</v>
      </c>
    </row>
    <row r="5510" spans="1:17" x14ac:dyDescent="0.25">
      <c r="A5510">
        <v>15567442</v>
      </c>
      <c r="B5510">
        <v>656</v>
      </c>
      <c r="C5510" t="s">
        <v>14</v>
      </c>
      <c r="D5510" t="s">
        <v>61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  <c r="M5510" t="s">
        <v>23</v>
      </c>
      <c r="N5510" t="s">
        <v>62</v>
      </c>
      <c r="O5510" t="s">
        <v>63</v>
      </c>
      <c r="P5510" t="s">
        <v>75</v>
      </c>
      <c r="Q5510" t="s">
        <v>67</v>
      </c>
    </row>
    <row r="5511" spans="1:17" x14ac:dyDescent="0.25">
      <c r="A5511">
        <v>15746805</v>
      </c>
      <c r="B5511">
        <v>597</v>
      </c>
      <c r="C5511" t="s">
        <v>14</v>
      </c>
      <c r="D5511" t="s">
        <v>74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 t="s">
        <v>20</v>
      </c>
      <c r="N5511" t="s">
        <v>62</v>
      </c>
      <c r="O5511" t="s">
        <v>63</v>
      </c>
      <c r="P5511" t="s">
        <v>76</v>
      </c>
      <c r="Q5511" t="s">
        <v>67</v>
      </c>
    </row>
    <row r="5512" spans="1:17" x14ac:dyDescent="0.25">
      <c r="A5512">
        <v>15636330</v>
      </c>
      <c r="B5512">
        <v>588</v>
      </c>
      <c r="C5512" t="s">
        <v>15</v>
      </c>
      <c r="D5512" t="s">
        <v>61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  <c r="M5512" t="s">
        <v>21</v>
      </c>
      <c r="N5512" t="s">
        <v>62</v>
      </c>
      <c r="O5512" t="s">
        <v>73</v>
      </c>
      <c r="P5512" t="s">
        <v>64</v>
      </c>
      <c r="Q5512" t="s">
        <v>65</v>
      </c>
    </row>
    <row r="5513" spans="1:17" x14ac:dyDescent="0.25">
      <c r="A5513">
        <v>15714970</v>
      </c>
      <c r="B5513">
        <v>667</v>
      </c>
      <c r="C5513" t="s">
        <v>15</v>
      </c>
      <c r="D5513" t="s">
        <v>74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  <c r="M5513" t="s">
        <v>20</v>
      </c>
      <c r="N5513" t="s">
        <v>62</v>
      </c>
      <c r="O5513" t="s">
        <v>73</v>
      </c>
      <c r="P5513" t="s">
        <v>64</v>
      </c>
      <c r="Q5513" t="s">
        <v>67</v>
      </c>
    </row>
    <row r="5514" spans="1:17" x14ac:dyDescent="0.25">
      <c r="A5514">
        <v>15653784</v>
      </c>
      <c r="B5514">
        <v>627</v>
      </c>
      <c r="C5514" t="s">
        <v>14</v>
      </c>
      <c r="D5514" t="s">
        <v>74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 t="s">
        <v>20</v>
      </c>
      <c r="N5514" t="s">
        <v>62</v>
      </c>
      <c r="O5514" t="s">
        <v>73</v>
      </c>
      <c r="P5514" t="s">
        <v>64</v>
      </c>
      <c r="Q5514" t="s">
        <v>67</v>
      </c>
    </row>
    <row r="5515" spans="1:17" x14ac:dyDescent="0.25">
      <c r="A5515">
        <v>15693543</v>
      </c>
      <c r="B5515">
        <v>708</v>
      </c>
      <c r="C5515" t="s">
        <v>14</v>
      </c>
      <c r="D5515" t="s">
        <v>61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 t="s">
        <v>20</v>
      </c>
      <c r="N5515" t="s">
        <v>71</v>
      </c>
      <c r="O5515" t="s">
        <v>63</v>
      </c>
      <c r="P5515" t="s">
        <v>70</v>
      </c>
      <c r="Q5515" t="s">
        <v>67</v>
      </c>
    </row>
    <row r="5516" spans="1:17" x14ac:dyDescent="0.25">
      <c r="A5516">
        <v>15773283</v>
      </c>
      <c r="B5516">
        <v>641</v>
      </c>
      <c r="C5516" t="s">
        <v>14</v>
      </c>
      <c r="D5516" t="s">
        <v>74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 t="s">
        <v>23</v>
      </c>
      <c r="N5516" t="s">
        <v>62</v>
      </c>
      <c r="O5516" t="s">
        <v>66</v>
      </c>
      <c r="P5516" t="s">
        <v>70</v>
      </c>
      <c r="Q5516" t="s">
        <v>65</v>
      </c>
    </row>
    <row r="5517" spans="1:17" x14ac:dyDescent="0.25">
      <c r="A5517">
        <v>15742534</v>
      </c>
      <c r="B5517">
        <v>527</v>
      </c>
      <c r="C5517" t="s">
        <v>15</v>
      </c>
      <c r="D5517" t="s">
        <v>61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 t="s">
        <v>19</v>
      </c>
      <c r="N5517" t="s">
        <v>68</v>
      </c>
      <c r="O5517" t="s">
        <v>73</v>
      </c>
      <c r="P5517" t="s">
        <v>64</v>
      </c>
      <c r="Q5517" t="s">
        <v>67</v>
      </c>
    </row>
    <row r="5518" spans="1:17" x14ac:dyDescent="0.25">
      <c r="A5518">
        <v>15569878</v>
      </c>
      <c r="B5518">
        <v>592</v>
      </c>
      <c r="C5518" t="s">
        <v>14</v>
      </c>
      <c r="D5518" t="s">
        <v>74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 t="s">
        <v>20</v>
      </c>
      <c r="N5518" t="s">
        <v>62</v>
      </c>
      <c r="O5518" t="s">
        <v>66</v>
      </c>
      <c r="P5518" t="s">
        <v>75</v>
      </c>
      <c r="Q5518" t="s">
        <v>67</v>
      </c>
    </row>
    <row r="5519" spans="1:17" x14ac:dyDescent="0.25">
      <c r="A5519">
        <v>15729454</v>
      </c>
      <c r="B5519">
        <v>465</v>
      </c>
      <c r="C5519" t="s">
        <v>14</v>
      </c>
      <c r="D5519" t="s">
        <v>74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 t="s">
        <v>20</v>
      </c>
      <c r="N5519" t="s">
        <v>68</v>
      </c>
      <c r="O5519" t="s">
        <v>63</v>
      </c>
      <c r="P5519" t="s">
        <v>70</v>
      </c>
      <c r="Q5519" t="s">
        <v>67</v>
      </c>
    </row>
    <row r="5520" spans="1:17" x14ac:dyDescent="0.25">
      <c r="A5520">
        <v>15578375</v>
      </c>
      <c r="B5520">
        <v>628</v>
      </c>
      <c r="C5520" t="s">
        <v>14</v>
      </c>
      <c r="D5520" t="s">
        <v>74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  <c r="M5520" t="s">
        <v>20</v>
      </c>
      <c r="N5520" t="s">
        <v>62</v>
      </c>
      <c r="O5520" t="s">
        <v>63</v>
      </c>
      <c r="P5520" t="s">
        <v>70</v>
      </c>
      <c r="Q5520" t="s">
        <v>67</v>
      </c>
    </row>
    <row r="5521" spans="1:17" x14ac:dyDescent="0.25">
      <c r="A5521">
        <v>15785559</v>
      </c>
      <c r="B5521">
        <v>678</v>
      </c>
      <c r="C5521" t="s">
        <v>14</v>
      </c>
      <c r="D5521" t="s">
        <v>74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 t="s">
        <v>21</v>
      </c>
      <c r="N5521" t="s">
        <v>71</v>
      </c>
      <c r="O5521" t="s">
        <v>73</v>
      </c>
      <c r="P5521" t="s">
        <v>64</v>
      </c>
      <c r="Q5521" t="s">
        <v>65</v>
      </c>
    </row>
    <row r="5522" spans="1:17" x14ac:dyDescent="0.25">
      <c r="A5522">
        <v>15649414</v>
      </c>
      <c r="B5522">
        <v>570</v>
      </c>
      <c r="C5522" t="s">
        <v>14</v>
      </c>
      <c r="D5522" t="s">
        <v>61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 t="s">
        <v>23</v>
      </c>
      <c r="N5522" t="s">
        <v>68</v>
      </c>
      <c r="O5522" t="s">
        <v>73</v>
      </c>
      <c r="P5522" t="s">
        <v>70</v>
      </c>
      <c r="Q5522" t="s">
        <v>67</v>
      </c>
    </row>
    <row r="5523" spans="1:17" x14ac:dyDescent="0.25">
      <c r="A5523">
        <v>15701605</v>
      </c>
      <c r="B5523">
        <v>815</v>
      </c>
      <c r="C5523" t="s">
        <v>14</v>
      </c>
      <c r="D5523" t="s">
        <v>74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 t="s">
        <v>20</v>
      </c>
      <c r="N5523" t="s">
        <v>72</v>
      </c>
      <c r="O5523" t="s">
        <v>69</v>
      </c>
      <c r="P5523" t="s">
        <v>64</v>
      </c>
      <c r="Q5523" t="s">
        <v>67</v>
      </c>
    </row>
    <row r="5524" spans="1:17" x14ac:dyDescent="0.25">
      <c r="A5524">
        <v>15686696</v>
      </c>
      <c r="B5524">
        <v>817</v>
      </c>
      <c r="C5524" t="s">
        <v>14</v>
      </c>
      <c r="D5524" t="s">
        <v>61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 t="s">
        <v>20</v>
      </c>
      <c r="N5524" t="s">
        <v>72</v>
      </c>
      <c r="O5524" t="s">
        <v>66</v>
      </c>
      <c r="P5524" t="s">
        <v>70</v>
      </c>
      <c r="Q5524" t="s">
        <v>67</v>
      </c>
    </row>
    <row r="5525" spans="1:17" x14ac:dyDescent="0.25">
      <c r="A5525">
        <v>15625586</v>
      </c>
      <c r="B5525">
        <v>717</v>
      </c>
      <c r="C5525" t="s">
        <v>14</v>
      </c>
      <c r="D5525" t="s">
        <v>74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 t="s">
        <v>20</v>
      </c>
      <c r="N5525" t="s">
        <v>71</v>
      </c>
      <c r="O5525" t="s">
        <v>63</v>
      </c>
      <c r="P5525" t="s">
        <v>75</v>
      </c>
      <c r="Q5525" t="s">
        <v>67</v>
      </c>
    </row>
    <row r="5526" spans="1:17" x14ac:dyDescent="0.25">
      <c r="A5526">
        <v>15654975</v>
      </c>
      <c r="B5526">
        <v>641</v>
      </c>
      <c r="C5526" t="s">
        <v>14</v>
      </c>
      <c r="D5526" t="s">
        <v>61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 t="s">
        <v>22</v>
      </c>
      <c r="N5526" t="s">
        <v>62</v>
      </c>
      <c r="O5526" t="s">
        <v>73</v>
      </c>
      <c r="P5526" t="s">
        <v>64</v>
      </c>
      <c r="Q5526" t="s">
        <v>67</v>
      </c>
    </row>
    <row r="5527" spans="1:17" x14ac:dyDescent="0.25">
      <c r="A5527">
        <v>15782993</v>
      </c>
      <c r="B5527">
        <v>624</v>
      </c>
      <c r="C5527" t="s">
        <v>14</v>
      </c>
      <c r="D5527" t="s">
        <v>74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 t="s">
        <v>22</v>
      </c>
      <c r="N5527" t="s">
        <v>62</v>
      </c>
      <c r="O5527" t="s">
        <v>73</v>
      </c>
      <c r="P5527" t="s">
        <v>76</v>
      </c>
      <c r="Q5527" t="s">
        <v>67</v>
      </c>
    </row>
    <row r="5528" spans="1:17" x14ac:dyDescent="0.25">
      <c r="A5528">
        <v>15774382</v>
      </c>
      <c r="B5528">
        <v>579</v>
      </c>
      <c r="C5528" t="s">
        <v>15</v>
      </c>
      <c r="D5528" t="s">
        <v>74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 t="s">
        <v>21</v>
      </c>
      <c r="N5528" t="s">
        <v>68</v>
      </c>
      <c r="O5528" t="s">
        <v>69</v>
      </c>
      <c r="P5528" t="s">
        <v>75</v>
      </c>
      <c r="Q5528" t="s">
        <v>67</v>
      </c>
    </row>
    <row r="5529" spans="1:17" x14ac:dyDescent="0.25">
      <c r="A5529">
        <v>15689602</v>
      </c>
      <c r="B5529">
        <v>698</v>
      </c>
      <c r="C5529" t="s">
        <v>14</v>
      </c>
      <c r="D5529" t="s">
        <v>74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  <c r="M5529" t="s">
        <v>20</v>
      </c>
      <c r="N5529" t="s">
        <v>71</v>
      </c>
      <c r="O5529" t="s">
        <v>73</v>
      </c>
      <c r="P5529" t="s">
        <v>64</v>
      </c>
      <c r="Q5529" t="s">
        <v>67</v>
      </c>
    </row>
    <row r="5530" spans="1:17" x14ac:dyDescent="0.25">
      <c r="A5530">
        <v>15756155</v>
      </c>
      <c r="B5530">
        <v>645</v>
      </c>
      <c r="C5530" t="s">
        <v>14</v>
      </c>
      <c r="D5530" t="s">
        <v>74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 t="s">
        <v>20</v>
      </c>
      <c r="N5530" t="s">
        <v>62</v>
      </c>
      <c r="O5530" t="s">
        <v>63</v>
      </c>
      <c r="P5530" t="s">
        <v>75</v>
      </c>
      <c r="Q5530" t="s">
        <v>67</v>
      </c>
    </row>
    <row r="5531" spans="1:17" x14ac:dyDescent="0.25">
      <c r="A5531">
        <v>15812647</v>
      </c>
      <c r="B5531">
        <v>691</v>
      </c>
      <c r="C5531" t="s">
        <v>14</v>
      </c>
      <c r="D5531" t="s">
        <v>74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  <c r="M5531" t="s">
        <v>20</v>
      </c>
      <c r="N5531" t="s">
        <v>71</v>
      </c>
      <c r="O5531" t="s">
        <v>73</v>
      </c>
      <c r="P5531" t="s">
        <v>70</v>
      </c>
      <c r="Q5531" t="s">
        <v>67</v>
      </c>
    </row>
    <row r="5532" spans="1:17" x14ac:dyDescent="0.25">
      <c r="A5532">
        <v>15736043</v>
      </c>
      <c r="B5532">
        <v>638</v>
      </c>
      <c r="C5532" t="s">
        <v>14</v>
      </c>
      <c r="D5532" t="s">
        <v>74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  <c r="M5532" t="s">
        <v>20</v>
      </c>
      <c r="N5532" t="s">
        <v>62</v>
      </c>
      <c r="O5532" t="s">
        <v>73</v>
      </c>
      <c r="P5532" t="s">
        <v>70</v>
      </c>
      <c r="Q5532" t="s">
        <v>67</v>
      </c>
    </row>
    <row r="5533" spans="1:17" x14ac:dyDescent="0.25">
      <c r="A5533">
        <v>15696744</v>
      </c>
      <c r="B5533">
        <v>705</v>
      </c>
      <c r="C5533" t="s">
        <v>14</v>
      </c>
      <c r="D5533" t="s">
        <v>61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 t="s">
        <v>20</v>
      </c>
      <c r="N5533" t="s">
        <v>71</v>
      </c>
      <c r="O5533" t="s">
        <v>73</v>
      </c>
      <c r="P5533" t="s">
        <v>75</v>
      </c>
      <c r="Q5533" t="s">
        <v>67</v>
      </c>
    </row>
    <row r="5534" spans="1:17" x14ac:dyDescent="0.25">
      <c r="A5534">
        <v>15602572</v>
      </c>
      <c r="B5534">
        <v>720</v>
      </c>
      <c r="C5534" t="s">
        <v>14</v>
      </c>
      <c r="D5534" t="s">
        <v>74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  <c r="M5534" t="s">
        <v>20</v>
      </c>
      <c r="N5534" t="s">
        <v>71</v>
      </c>
      <c r="O5534" t="s">
        <v>63</v>
      </c>
      <c r="P5534" t="s">
        <v>76</v>
      </c>
      <c r="Q5534" t="s">
        <v>67</v>
      </c>
    </row>
    <row r="5535" spans="1:17" x14ac:dyDescent="0.25">
      <c r="A5535">
        <v>15674765</v>
      </c>
      <c r="B5535">
        <v>553</v>
      </c>
      <c r="C5535" t="s">
        <v>16</v>
      </c>
      <c r="D5535" t="s">
        <v>74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 t="s">
        <v>21</v>
      </c>
      <c r="N5535" t="s">
        <v>68</v>
      </c>
      <c r="O5535" t="s">
        <v>63</v>
      </c>
      <c r="P5535" t="s">
        <v>75</v>
      </c>
      <c r="Q5535" t="s">
        <v>67</v>
      </c>
    </row>
    <row r="5536" spans="1:17" x14ac:dyDescent="0.25">
      <c r="A5536">
        <v>15678725</v>
      </c>
      <c r="B5536">
        <v>658</v>
      </c>
      <c r="C5536" t="s">
        <v>14</v>
      </c>
      <c r="D5536" t="s">
        <v>61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 t="s">
        <v>19</v>
      </c>
      <c r="N5536" t="s">
        <v>62</v>
      </c>
      <c r="O5536" t="s">
        <v>63</v>
      </c>
      <c r="P5536" t="s">
        <v>70</v>
      </c>
      <c r="Q5536" t="s">
        <v>67</v>
      </c>
    </row>
    <row r="5537" spans="1:17" x14ac:dyDescent="0.25">
      <c r="A5537">
        <v>15694444</v>
      </c>
      <c r="B5537">
        <v>648</v>
      </c>
      <c r="C5537" t="s">
        <v>15</v>
      </c>
      <c r="D5537" t="s">
        <v>61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 t="s">
        <v>20</v>
      </c>
      <c r="N5537" t="s">
        <v>62</v>
      </c>
      <c r="O5537" t="s">
        <v>69</v>
      </c>
      <c r="P5537" t="s">
        <v>70</v>
      </c>
      <c r="Q5537" t="s">
        <v>65</v>
      </c>
    </row>
    <row r="5538" spans="1:17" x14ac:dyDescent="0.25">
      <c r="A5538">
        <v>15795878</v>
      </c>
      <c r="B5538">
        <v>636</v>
      </c>
      <c r="C5538" t="s">
        <v>16</v>
      </c>
      <c r="D5538" t="s">
        <v>74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  <c r="M5538" t="s">
        <v>21</v>
      </c>
      <c r="N5538" t="s">
        <v>62</v>
      </c>
      <c r="O5538" t="s">
        <v>63</v>
      </c>
      <c r="P5538" t="s">
        <v>75</v>
      </c>
      <c r="Q5538" t="s">
        <v>67</v>
      </c>
    </row>
    <row r="5539" spans="1:17" x14ac:dyDescent="0.25">
      <c r="A5539">
        <v>15735346</v>
      </c>
      <c r="B5539">
        <v>527</v>
      </c>
      <c r="C5539" t="s">
        <v>15</v>
      </c>
      <c r="D5539" t="s">
        <v>61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 t="s">
        <v>21</v>
      </c>
      <c r="N5539" t="s">
        <v>68</v>
      </c>
      <c r="O5539" t="s">
        <v>73</v>
      </c>
      <c r="P5539" t="s">
        <v>76</v>
      </c>
      <c r="Q5539" t="s">
        <v>67</v>
      </c>
    </row>
    <row r="5540" spans="1:17" x14ac:dyDescent="0.25">
      <c r="A5540">
        <v>15687094</v>
      </c>
      <c r="B5540">
        <v>717</v>
      </c>
      <c r="C5540" t="s">
        <v>15</v>
      </c>
      <c r="D5540" t="s">
        <v>61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 t="s">
        <v>19</v>
      </c>
      <c r="N5540" t="s">
        <v>71</v>
      </c>
      <c r="O5540" t="s">
        <v>66</v>
      </c>
      <c r="P5540" t="s">
        <v>76</v>
      </c>
      <c r="Q5540" t="s">
        <v>67</v>
      </c>
    </row>
    <row r="5541" spans="1:17" x14ac:dyDescent="0.25">
      <c r="A5541">
        <v>15790067</v>
      </c>
      <c r="B5541">
        <v>614</v>
      </c>
      <c r="C5541" t="s">
        <v>16</v>
      </c>
      <c r="D5541" t="s">
        <v>74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 t="s">
        <v>20</v>
      </c>
      <c r="N5541" t="s">
        <v>62</v>
      </c>
      <c r="O5541" t="s">
        <v>69</v>
      </c>
      <c r="P5541" t="s">
        <v>75</v>
      </c>
      <c r="Q5541" t="s">
        <v>67</v>
      </c>
    </row>
    <row r="5542" spans="1:17" x14ac:dyDescent="0.25">
      <c r="A5542">
        <v>15605742</v>
      </c>
      <c r="B5542">
        <v>737</v>
      </c>
      <c r="C5542" t="s">
        <v>14</v>
      </c>
      <c r="D5542" t="s">
        <v>74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  <c r="M5542" t="s">
        <v>21</v>
      </c>
      <c r="N5542" t="s">
        <v>71</v>
      </c>
      <c r="O5542" t="s">
        <v>66</v>
      </c>
      <c r="P5542" t="s">
        <v>64</v>
      </c>
      <c r="Q5542" t="s">
        <v>65</v>
      </c>
    </row>
    <row r="5543" spans="1:17" x14ac:dyDescent="0.25">
      <c r="A5543">
        <v>15566740</v>
      </c>
      <c r="B5543">
        <v>587</v>
      </c>
      <c r="C5543" t="s">
        <v>16</v>
      </c>
      <c r="D5543" t="s">
        <v>74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  <c r="M5543" t="s">
        <v>22</v>
      </c>
      <c r="N5543" t="s">
        <v>62</v>
      </c>
      <c r="O5543" t="s">
        <v>66</v>
      </c>
      <c r="P5543" t="s">
        <v>75</v>
      </c>
      <c r="Q5543" t="s">
        <v>67</v>
      </c>
    </row>
    <row r="5544" spans="1:17" x14ac:dyDescent="0.25">
      <c r="A5544">
        <v>15664897</v>
      </c>
      <c r="B5544">
        <v>682</v>
      </c>
      <c r="C5544" t="s">
        <v>14</v>
      </c>
      <c r="D5544" t="s">
        <v>61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 t="s">
        <v>20</v>
      </c>
      <c r="N5544" t="s">
        <v>71</v>
      </c>
      <c r="O5544" t="s">
        <v>69</v>
      </c>
      <c r="P5544" t="s">
        <v>64</v>
      </c>
      <c r="Q5544" t="s">
        <v>65</v>
      </c>
    </row>
    <row r="5545" spans="1:17" x14ac:dyDescent="0.25">
      <c r="A5545">
        <v>15585777</v>
      </c>
      <c r="B5545">
        <v>710</v>
      </c>
      <c r="C5545" t="s">
        <v>14</v>
      </c>
      <c r="D5545" t="s">
        <v>74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  <c r="M5545" t="s">
        <v>20</v>
      </c>
      <c r="N5545" t="s">
        <v>71</v>
      </c>
      <c r="O5545" t="s">
        <v>73</v>
      </c>
      <c r="P5545" t="s">
        <v>75</v>
      </c>
      <c r="Q5545" t="s">
        <v>67</v>
      </c>
    </row>
    <row r="5546" spans="1:17" x14ac:dyDescent="0.25">
      <c r="A5546">
        <v>15650864</v>
      </c>
      <c r="B5546">
        <v>507</v>
      </c>
      <c r="C5546" t="s">
        <v>14</v>
      </c>
      <c r="D5546" t="s">
        <v>74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  <c r="M5546" t="s">
        <v>21</v>
      </c>
      <c r="N5546" t="s">
        <v>68</v>
      </c>
      <c r="O5546" t="s">
        <v>63</v>
      </c>
      <c r="P5546" t="s">
        <v>70</v>
      </c>
      <c r="Q5546" t="s">
        <v>67</v>
      </c>
    </row>
    <row r="5547" spans="1:17" x14ac:dyDescent="0.25">
      <c r="A5547">
        <v>15806709</v>
      </c>
      <c r="B5547">
        <v>609</v>
      </c>
      <c r="C5547" t="s">
        <v>15</v>
      </c>
      <c r="D5547" t="s">
        <v>74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 t="s">
        <v>20</v>
      </c>
      <c r="N5547" t="s">
        <v>62</v>
      </c>
      <c r="O5547" t="s">
        <v>66</v>
      </c>
      <c r="P5547" t="s">
        <v>70</v>
      </c>
      <c r="Q5547" t="s">
        <v>67</v>
      </c>
    </row>
    <row r="5548" spans="1:17" x14ac:dyDescent="0.25">
      <c r="A5548">
        <v>15633818</v>
      </c>
      <c r="B5548">
        <v>786</v>
      </c>
      <c r="C5548" t="s">
        <v>14</v>
      </c>
      <c r="D5548" t="s">
        <v>74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 t="s">
        <v>20</v>
      </c>
      <c r="N5548" t="s">
        <v>77</v>
      </c>
      <c r="O5548" t="s">
        <v>63</v>
      </c>
      <c r="P5548" t="s">
        <v>76</v>
      </c>
      <c r="Q5548" t="s">
        <v>67</v>
      </c>
    </row>
    <row r="5549" spans="1:17" x14ac:dyDescent="0.25">
      <c r="A5549">
        <v>15713845</v>
      </c>
      <c r="B5549">
        <v>688</v>
      </c>
      <c r="C5549" t="s">
        <v>14</v>
      </c>
      <c r="D5549" t="s">
        <v>74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 t="s">
        <v>20</v>
      </c>
      <c r="N5549" t="s">
        <v>71</v>
      </c>
      <c r="O5549" t="s">
        <v>73</v>
      </c>
      <c r="P5549" t="s">
        <v>70</v>
      </c>
      <c r="Q5549" t="s">
        <v>65</v>
      </c>
    </row>
    <row r="5550" spans="1:17" x14ac:dyDescent="0.25">
      <c r="A5550">
        <v>15639662</v>
      </c>
      <c r="B5550">
        <v>710</v>
      </c>
      <c r="C5550" t="s">
        <v>14</v>
      </c>
      <c r="D5550" t="s">
        <v>74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 t="s">
        <v>20</v>
      </c>
      <c r="N5550" t="s">
        <v>71</v>
      </c>
      <c r="O5550" t="s">
        <v>63</v>
      </c>
      <c r="P5550" t="s">
        <v>64</v>
      </c>
      <c r="Q5550" t="s">
        <v>67</v>
      </c>
    </row>
    <row r="5551" spans="1:17" x14ac:dyDescent="0.25">
      <c r="A5551">
        <v>15567013</v>
      </c>
      <c r="B5551">
        <v>779</v>
      </c>
      <c r="C5551" t="s">
        <v>16</v>
      </c>
      <c r="D5551" t="s">
        <v>74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 t="s">
        <v>20</v>
      </c>
      <c r="N5551" t="s">
        <v>77</v>
      </c>
      <c r="O5551" t="s">
        <v>63</v>
      </c>
      <c r="P5551" t="s">
        <v>75</v>
      </c>
      <c r="Q5551" t="s">
        <v>67</v>
      </c>
    </row>
    <row r="5552" spans="1:17" x14ac:dyDescent="0.25">
      <c r="A5552">
        <v>15777784</v>
      </c>
      <c r="B5552">
        <v>733</v>
      </c>
      <c r="C5552" t="s">
        <v>14</v>
      </c>
      <c r="D5552" t="s">
        <v>61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 t="s">
        <v>21</v>
      </c>
      <c r="N5552" t="s">
        <v>71</v>
      </c>
      <c r="O5552" t="s">
        <v>69</v>
      </c>
      <c r="P5552" t="s">
        <v>70</v>
      </c>
      <c r="Q5552" t="s">
        <v>67</v>
      </c>
    </row>
    <row r="5553" spans="1:17" x14ac:dyDescent="0.25">
      <c r="A5553">
        <v>15800251</v>
      </c>
      <c r="B5553">
        <v>583</v>
      </c>
      <c r="C5553" t="s">
        <v>15</v>
      </c>
      <c r="D5553" t="s">
        <v>61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  <c r="M5553" t="s">
        <v>19</v>
      </c>
      <c r="N5553" t="s">
        <v>62</v>
      </c>
      <c r="O5553" t="s">
        <v>66</v>
      </c>
      <c r="P5553" t="s">
        <v>76</v>
      </c>
      <c r="Q5553" t="s">
        <v>67</v>
      </c>
    </row>
    <row r="5554" spans="1:17" x14ac:dyDescent="0.25">
      <c r="A5554">
        <v>15651315</v>
      </c>
      <c r="B5554">
        <v>627</v>
      </c>
      <c r="C5554" t="s">
        <v>14</v>
      </c>
      <c r="D5554" t="s">
        <v>74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  <c r="M5554" t="s">
        <v>21</v>
      </c>
      <c r="N5554" t="s">
        <v>62</v>
      </c>
      <c r="O5554" t="s">
        <v>63</v>
      </c>
      <c r="P5554" t="s">
        <v>75</v>
      </c>
      <c r="Q5554" t="s">
        <v>67</v>
      </c>
    </row>
    <row r="5555" spans="1:17" x14ac:dyDescent="0.25">
      <c r="A5555">
        <v>15651450</v>
      </c>
      <c r="B5555">
        <v>666</v>
      </c>
      <c r="C5555" t="s">
        <v>15</v>
      </c>
      <c r="D5555" t="s">
        <v>74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 t="s">
        <v>20</v>
      </c>
      <c r="N5555" t="s">
        <v>62</v>
      </c>
      <c r="O5555" t="s">
        <v>73</v>
      </c>
      <c r="P5555" t="s">
        <v>75</v>
      </c>
      <c r="Q5555" t="s">
        <v>67</v>
      </c>
    </row>
    <row r="5556" spans="1:17" x14ac:dyDescent="0.25">
      <c r="A5556">
        <v>15784218</v>
      </c>
      <c r="B5556">
        <v>620</v>
      </c>
      <c r="C5556" t="s">
        <v>16</v>
      </c>
      <c r="D5556" t="s">
        <v>74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  <c r="M5556" t="s">
        <v>20</v>
      </c>
      <c r="N5556" t="s">
        <v>62</v>
      </c>
      <c r="O5556" t="s">
        <v>63</v>
      </c>
      <c r="P5556" t="s">
        <v>64</v>
      </c>
      <c r="Q5556" t="s">
        <v>67</v>
      </c>
    </row>
    <row r="5557" spans="1:17" x14ac:dyDescent="0.25">
      <c r="A5557">
        <v>15572398</v>
      </c>
      <c r="B5557">
        <v>614</v>
      </c>
      <c r="C5557" t="s">
        <v>16</v>
      </c>
      <c r="D5557" t="s">
        <v>61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  <c r="M5557" t="s">
        <v>20</v>
      </c>
      <c r="N5557" t="s">
        <v>62</v>
      </c>
      <c r="O5557" t="s">
        <v>63</v>
      </c>
      <c r="P5557" t="s">
        <v>70</v>
      </c>
      <c r="Q5557" t="s">
        <v>67</v>
      </c>
    </row>
    <row r="5558" spans="1:17" x14ac:dyDescent="0.25">
      <c r="A5558">
        <v>15707962</v>
      </c>
      <c r="B5558">
        <v>606</v>
      </c>
      <c r="C5558" t="s">
        <v>14</v>
      </c>
      <c r="D5558" t="s">
        <v>74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 t="s">
        <v>21</v>
      </c>
      <c r="N5558" t="s">
        <v>62</v>
      </c>
      <c r="O5558" t="s">
        <v>73</v>
      </c>
      <c r="P5558" t="s">
        <v>70</v>
      </c>
      <c r="Q5558" t="s">
        <v>67</v>
      </c>
    </row>
    <row r="5559" spans="1:17" x14ac:dyDescent="0.25">
      <c r="A5559">
        <v>15705663</v>
      </c>
      <c r="B5559">
        <v>700</v>
      </c>
      <c r="C5559" t="s">
        <v>15</v>
      </c>
      <c r="D5559" t="s">
        <v>61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 t="s">
        <v>20</v>
      </c>
      <c r="N5559" t="s">
        <v>71</v>
      </c>
      <c r="O5559" t="s">
        <v>73</v>
      </c>
      <c r="P5559" t="s">
        <v>75</v>
      </c>
      <c r="Q5559" t="s">
        <v>67</v>
      </c>
    </row>
    <row r="5560" spans="1:17" x14ac:dyDescent="0.25">
      <c r="A5560">
        <v>15645355</v>
      </c>
      <c r="B5560">
        <v>677</v>
      </c>
      <c r="C5560" t="s">
        <v>15</v>
      </c>
      <c r="D5560" t="s">
        <v>74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 t="s">
        <v>20</v>
      </c>
      <c r="N5560" t="s">
        <v>71</v>
      </c>
      <c r="O5560" t="s">
        <v>73</v>
      </c>
      <c r="P5560" t="s">
        <v>75</v>
      </c>
      <c r="Q5560" t="s">
        <v>65</v>
      </c>
    </row>
    <row r="5561" spans="1:17" x14ac:dyDescent="0.25">
      <c r="A5561">
        <v>15729557</v>
      </c>
      <c r="B5561">
        <v>850</v>
      </c>
      <c r="C5561" t="s">
        <v>15</v>
      </c>
      <c r="D5561" t="s">
        <v>74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 t="s">
        <v>20</v>
      </c>
      <c r="N5561" t="s">
        <v>72</v>
      </c>
      <c r="O5561" t="s">
        <v>73</v>
      </c>
      <c r="P5561" t="s">
        <v>75</v>
      </c>
      <c r="Q5561" t="s">
        <v>65</v>
      </c>
    </row>
    <row r="5562" spans="1:17" x14ac:dyDescent="0.25">
      <c r="A5562">
        <v>15631436</v>
      </c>
      <c r="B5562">
        <v>564</v>
      </c>
      <c r="C5562" t="s">
        <v>14</v>
      </c>
      <c r="D5562" t="s">
        <v>74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  <c r="M5562" t="s">
        <v>20</v>
      </c>
      <c r="N5562" t="s">
        <v>68</v>
      </c>
      <c r="O5562" t="s">
        <v>63</v>
      </c>
      <c r="P5562" t="s">
        <v>75</v>
      </c>
      <c r="Q5562" t="s">
        <v>67</v>
      </c>
    </row>
    <row r="5563" spans="1:17" x14ac:dyDescent="0.25">
      <c r="A5563">
        <v>15583073</v>
      </c>
      <c r="B5563">
        <v>771</v>
      </c>
      <c r="C5563" t="s">
        <v>16</v>
      </c>
      <c r="D5563" t="s">
        <v>61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 t="s">
        <v>22</v>
      </c>
      <c r="N5563" t="s">
        <v>77</v>
      </c>
      <c r="O5563" t="s">
        <v>63</v>
      </c>
      <c r="P5563" t="s">
        <v>64</v>
      </c>
      <c r="Q5563" t="s">
        <v>65</v>
      </c>
    </row>
    <row r="5564" spans="1:17" x14ac:dyDescent="0.25">
      <c r="A5564">
        <v>15614361</v>
      </c>
      <c r="B5564">
        <v>620</v>
      </c>
      <c r="C5564" t="s">
        <v>16</v>
      </c>
      <c r="D5564" t="s">
        <v>74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 t="s">
        <v>21</v>
      </c>
      <c r="N5564" t="s">
        <v>62</v>
      </c>
      <c r="O5564" t="s">
        <v>73</v>
      </c>
      <c r="P5564" t="s">
        <v>76</v>
      </c>
      <c r="Q5564" t="s">
        <v>67</v>
      </c>
    </row>
    <row r="5565" spans="1:17" x14ac:dyDescent="0.25">
      <c r="A5565">
        <v>15724684</v>
      </c>
      <c r="B5565">
        <v>610</v>
      </c>
      <c r="C5565" t="s">
        <v>16</v>
      </c>
      <c r="D5565" t="s">
        <v>74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 t="s">
        <v>21</v>
      </c>
      <c r="N5565" t="s">
        <v>62</v>
      </c>
      <c r="O5565" t="s">
        <v>66</v>
      </c>
      <c r="P5565" t="s">
        <v>75</v>
      </c>
      <c r="Q5565" t="s">
        <v>67</v>
      </c>
    </row>
    <row r="5566" spans="1:17" x14ac:dyDescent="0.25">
      <c r="A5566">
        <v>15700083</v>
      </c>
      <c r="B5566">
        <v>609</v>
      </c>
      <c r="C5566" t="s">
        <v>16</v>
      </c>
      <c r="D5566" t="s">
        <v>74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  <c r="M5566" t="s">
        <v>20</v>
      </c>
      <c r="N5566" t="s">
        <v>62</v>
      </c>
      <c r="O5566" t="s">
        <v>73</v>
      </c>
      <c r="P5566" t="s">
        <v>64</v>
      </c>
      <c r="Q5566" t="s">
        <v>67</v>
      </c>
    </row>
    <row r="5567" spans="1:17" x14ac:dyDescent="0.25">
      <c r="A5567">
        <v>15636541</v>
      </c>
      <c r="B5567">
        <v>683</v>
      </c>
      <c r="C5567" t="s">
        <v>15</v>
      </c>
      <c r="D5567" t="s">
        <v>74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 t="s">
        <v>20</v>
      </c>
      <c r="N5567" t="s">
        <v>71</v>
      </c>
      <c r="O5567" t="s">
        <v>73</v>
      </c>
      <c r="P5567" t="s">
        <v>75</v>
      </c>
      <c r="Q5567" t="s">
        <v>67</v>
      </c>
    </row>
    <row r="5568" spans="1:17" x14ac:dyDescent="0.25">
      <c r="A5568">
        <v>15796015</v>
      </c>
      <c r="B5568">
        <v>633</v>
      </c>
      <c r="C5568" t="s">
        <v>15</v>
      </c>
      <c r="D5568" t="s">
        <v>74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 t="s">
        <v>21</v>
      </c>
      <c r="N5568" t="s">
        <v>62</v>
      </c>
      <c r="O5568" t="s">
        <v>73</v>
      </c>
      <c r="P5568" t="s">
        <v>75</v>
      </c>
      <c r="Q5568" t="s">
        <v>67</v>
      </c>
    </row>
    <row r="5569" spans="1:17" x14ac:dyDescent="0.25">
      <c r="A5569">
        <v>15787222</v>
      </c>
      <c r="B5569">
        <v>676</v>
      </c>
      <c r="C5569" t="s">
        <v>15</v>
      </c>
      <c r="D5569" t="s">
        <v>74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 t="s">
        <v>19</v>
      </c>
      <c r="N5569" t="s">
        <v>71</v>
      </c>
      <c r="O5569" t="s">
        <v>66</v>
      </c>
      <c r="P5569" t="s">
        <v>64</v>
      </c>
      <c r="Q5569" t="s">
        <v>67</v>
      </c>
    </row>
    <row r="5570" spans="1:17" x14ac:dyDescent="0.25">
      <c r="A5570">
        <v>15594270</v>
      </c>
      <c r="B5570">
        <v>693</v>
      </c>
      <c r="C5570" t="s">
        <v>14</v>
      </c>
      <c r="D5570" t="s">
        <v>74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 t="s">
        <v>20</v>
      </c>
      <c r="N5570" t="s">
        <v>71</v>
      </c>
      <c r="O5570" t="s">
        <v>69</v>
      </c>
      <c r="P5570" t="s">
        <v>70</v>
      </c>
      <c r="Q5570" t="s">
        <v>67</v>
      </c>
    </row>
    <row r="5571" spans="1:17" x14ac:dyDescent="0.25">
      <c r="A5571">
        <v>15701524</v>
      </c>
      <c r="B5571">
        <v>709</v>
      </c>
      <c r="C5571" t="s">
        <v>14</v>
      </c>
      <c r="D5571" t="s">
        <v>74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 t="s">
        <v>20</v>
      </c>
      <c r="N5571" t="s">
        <v>71</v>
      </c>
      <c r="O5571" t="s">
        <v>63</v>
      </c>
      <c r="P5571" t="s">
        <v>64</v>
      </c>
      <c r="Q5571" t="s">
        <v>67</v>
      </c>
    </row>
    <row r="5572" spans="1:17" x14ac:dyDescent="0.25">
      <c r="A5572">
        <v>15645847</v>
      </c>
      <c r="B5572">
        <v>569</v>
      </c>
      <c r="C5572" t="s">
        <v>15</v>
      </c>
      <c r="D5572" t="s">
        <v>74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 t="s">
        <v>20</v>
      </c>
      <c r="N5572" t="s">
        <v>68</v>
      </c>
      <c r="O5572" t="s">
        <v>73</v>
      </c>
      <c r="P5572" t="s">
        <v>64</v>
      </c>
      <c r="Q5572" t="s">
        <v>65</v>
      </c>
    </row>
    <row r="5573" spans="1:17" x14ac:dyDescent="0.25">
      <c r="A5573">
        <v>15708867</v>
      </c>
      <c r="B5573">
        <v>684</v>
      </c>
      <c r="C5573" t="s">
        <v>16</v>
      </c>
      <c r="D5573" t="s">
        <v>61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 t="s">
        <v>20</v>
      </c>
      <c r="N5573" t="s">
        <v>71</v>
      </c>
      <c r="O5573" t="s">
        <v>73</v>
      </c>
      <c r="P5573" t="s">
        <v>75</v>
      </c>
      <c r="Q5573" t="s">
        <v>65</v>
      </c>
    </row>
    <row r="5574" spans="1:17" x14ac:dyDescent="0.25">
      <c r="A5574">
        <v>15613140</v>
      </c>
      <c r="B5574">
        <v>565</v>
      </c>
      <c r="C5574" t="s">
        <v>14</v>
      </c>
      <c r="D5574" t="s">
        <v>74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 t="s">
        <v>20</v>
      </c>
      <c r="N5574" t="s">
        <v>68</v>
      </c>
      <c r="O5574" t="s">
        <v>63</v>
      </c>
      <c r="P5574" t="s">
        <v>70</v>
      </c>
      <c r="Q5574" t="s">
        <v>67</v>
      </c>
    </row>
    <row r="5575" spans="1:17" x14ac:dyDescent="0.25">
      <c r="A5575">
        <v>15628893</v>
      </c>
      <c r="B5575">
        <v>681</v>
      </c>
      <c r="C5575" t="s">
        <v>14</v>
      </c>
      <c r="D5575" t="s">
        <v>74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 t="s">
        <v>19</v>
      </c>
      <c r="N5575" t="s">
        <v>71</v>
      </c>
      <c r="O5575" t="s">
        <v>63</v>
      </c>
      <c r="P5575" t="s">
        <v>70</v>
      </c>
      <c r="Q5575" t="s">
        <v>67</v>
      </c>
    </row>
    <row r="5576" spans="1:17" x14ac:dyDescent="0.25">
      <c r="A5576">
        <v>15764073</v>
      </c>
      <c r="B5576">
        <v>503</v>
      </c>
      <c r="C5576" t="s">
        <v>16</v>
      </c>
      <c r="D5576" t="s">
        <v>61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 t="s">
        <v>20</v>
      </c>
      <c r="N5576" t="s">
        <v>68</v>
      </c>
      <c r="O5576" t="s">
        <v>63</v>
      </c>
      <c r="P5576" t="s">
        <v>76</v>
      </c>
      <c r="Q5576" t="s">
        <v>67</v>
      </c>
    </row>
    <row r="5577" spans="1:17" x14ac:dyDescent="0.25">
      <c r="A5577">
        <v>15782879</v>
      </c>
      <c r="B5577">
        <v>656</v>
      </c>
      <c r="C5577" t="s">
        <v>14</v>
      </c>
      <c r="D5577" t="s">
        <v>74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 t="s">
        <v>21</v>
      </c>
      <c r="N5577" t="s">
        <v>62</v>
      </c>
      <c r="O5577" t="s">
        <v>63</v>
      </c>
      <c r="P5577" t="s">
        <v>64</v>
      </c>
      <c r="Q5577" t="s">
        <v>67</v>
      </c>
    </row>
    <row r="5578" spans="1:17" x14ac:dyDescent="0.25">
      <c r="A5578">
        <v>15635964</v>
      </c>
      <c r="B5578">
        <v>566</v>
      </c>
      <c r="C5578" t="s">
        <v>15</v>
      </c>
      <c r="D5578" t="s">
        <v>74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 t="s">
        <v>23</v>
      </c>
      <c r="N5578" t="s">
        <v>68</v>
      </c>
      <c r="O5578" t="s">
        <v>73</v>
      </c>
      <c r="P5578" t="s">
        <v>75</v>
      </c>
      <c r="Q5578" t="s">
        <v>65</v>
      </c>
    </row>
    <row r="5579" spans="1:17" x14ac:dyDescent="0.25">
      <c r="A5579">
        <v>15726087</v>
      </c>
      <c r="B5579">
        <v>592</v>
      </c>
      <c r="C5579" t="s">
        <v>14</v>
      </c>
      <c r="D5579" t="s">
        <v>61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 t="s">
        <v>23</v>
      </c>
      <c r="N5579" t="s">
        <v>62</v>
      </c>
      <c r="O5579" t="s">
        <v>63</v>
      </c>
      <c r="P5579" t="s">
        <v>75</v>
      </c>
      <c r="Q5579" t="s">
        <v>67</v>
      </c>
    </row>
    <row r="5580" spans="1:17" x14ac:dyDescent="0.25">
      <c r="A5580">
        <v>15726313</v>
      </c>
      <c r="B5580">
        <v>687</v>
      </c>
      <c r="C5580" t="s">
        <v>16</v>
      </c>
      <c r="D5580" t="s">
        <v>61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  <c r="M5580" t="s">
        <v>22</v>
      </c>
      <c r="N5580" t="s">
        <v>71</v>
      </c>
      <c r="O5580" t="s">
        <v>63</v>
      </c>
      <c r="P5580" t="s">
        <v>75</v>
      </c>
      <c r="Q5580" t="s">
        <v>67</v>
      </c>
    </row>
    <row r="5581" spans="1:17" x14ac:dyDescent="0.25">
      <c r="A5581">
        <v>15578073</v>
      </c>
      <c r="B5581">
        <v>686</v>
      </c>
      <c r="C5581" t="s">
        <v>16</v>
      </c>
      <c r="D5581" t="s">
        <v>74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 t="s">
        <v>19</v>
      </c>
      <c r="N5581" t="s">
        <v>71</v>
      </c>
      <c r="O5581" t="s">
        <v>63</v>
      </c>
      <c r="P5581" t="s">
        <v>70</v>
      </c>
      <c r="Q5581" t="s">
        <v>67</v>
      </c>
    </row>
    <row r="5582" spans="1:17" x14ac:dyDescent="0.25">
      <c r="A5582">
        <v>15786249</v>
      </c>
      <c r="B5582">
        <v>616</v>
      </c>
      <c r="C5582" t="s">
        <v>16</v>
      </c>
      <c r="D5582" t="s">
        <v>74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 t="s">
        <v>20</v>
      </c>
      <c r="N5582" t="s">
        <v>62</v>
      </c>
      <c r="O5582" t="s">
        <v>63</v>
      </c>
      <c r="P5582" t="s">
        <v>64</v>
      </c>
      <c r="Q5582" t="s">
        <v>67</v>
      </c>
    </row>
    <row r="5583" spans="1:17" x14ac:dyDescent="0.25">
      <c r="A5583">
        <v>15812850</v>
      </c>
      <c r="B5583">
        <v>494</v>
      </c>
      <c r="C5583" t="s">
        <v>16</v>
      </c>
      <c r="D5583" t="s">
        <v>74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 t="s">
        <v>23</v>
      </c>
      <c r="N5583" t="s">
        <v>68</v>
      </c>
      <c r="O5583" t="s">
        <v>63</v>
      </c>
      <c r="P5583" t="s">
        <v>75</v>
      </c>
      <c r="Q5583" t="s">
        <v>67</v>
      </c>
    </row>
    <row r="5584" spans="1:17" x14ac:dyDescent="0.25">
      <c r="A5584">
        <v>15596972</v>
      </c>
      <c r="B5584">
        <v>534</v>
      </c>
      <c r="C5584" t="s">
        <v>14</v>
      </c>
      <c r="D5584" t="s">
        <v>74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  <c r="M5584" t="s">
        <v>20</v>
      </c>
      <c r="N5584" t="s">
        <v>68</v>
      </c>
      <c r="O5584" t="s">
        <v>63</v>
      </c>
      <c r="P5584" t="s">
        <v>75</v>
      </c>
      <c r="Q5584" t="s">
        <v>67</v>
      </c>
    </row>
    <row r="5585" spans="1:17" x14ac:dyDescent="0.25">
      <c r="A5585">
        <v>15620579</v>
      </c>
      <c r="B5585">
        <v>695</v>
      </c>
      <c r="C5585" t="s">
        <v>16</v>
      </c>
      <c r="D5585" t="s">
        <v>61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 t="s">
        <v>20</v>
      </c>
      <c r="N5585" t="s">
        <v>71</v>
      </c>
      <c r="O5585" t="s">
        <v>63</v>
      </c>
      <c r="P5585" t="s">
        <v>70</v>
      </c>
      <c r="Q5585" t="s">
        <v>67</v>
      </c>
    </row>
    <row r="5586" spans="1:17" x14ac:dyDescent="0.25">
      <c r="A5586">
        <v>15768270</v>
      </c>
      <c r="B5586">
        <v>579</v>
      </c>
      <c r="C5586" t="s">
        <v>16</v>
      </c>
      <c r="D5586" t="s">
        <v>61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 t="s">
        <v>20</v>
      </c>
      <c r="N5586" t="s">
        <v>68</v>
      </c>
      <c r="O5586" t="s">
        <v>63</v>
      </c>
      <c r="P5586" t="s">
        <v>76</v>
      </c>
      <c r="Q5586" t="s">
        <v>67</v>
      </c>
    </row>
    <row r="5587" spans="1:17" x14ac:dyDescent="0.25">
      <c r="A5587">
        <v>15656597</v>
      </c>
      <c r="B5587">
        <v>432</v>
      </c>
      <c r="C5587" t="s">
        <v>15</v>
      </c>
      <c r="D5587" t="s">
        <v>74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 t="s">
        <v>20</v>
      </c>
      <c r="N5587" t="s">
        <v>68</v>
      </c>
      <c r="O5587" t="s">
        <v>73</v>
      </c>
      <c r="P5587" t="s">
        <v>64</v>
      </c>
      <c r="Q5587" t="s">
        <v>67</v>
      </c>
    </row>
    <row r="5588" spans="1:17" x14ac:dyDescent="0.25">
      <c r="A5588">
        <v>15699446</v>
      </c>
      <c r="B5588">
        <v>816</v>
      </c>
      <c r="C5588" t="s">
        <v>15</v>
      </c>
      <c r="D5588" t="s">
        <v>61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  <c r="M5588" t="s">
        <v>19</v>
      </c>
      <c r="N5588" t="s">
        <v>72</v>
      </c>
      <c r="O5588" t="s">
        <v>69</v>
      </c>
      <c r="P5588" t="s">
        <v>64</v>
      </c>
      <c r="Q5588" t="s">
        <v>67</v>
      </c>
    </row>
    <row r="5589" spans="1:17" x14ac:dyDescent="0.25">
      <c r="A5589">
        <v>15615004</v>
      </c>
      <c r="B5589">
        <v>730</v>
      </c>
      <c r="C5589" t="s">
        <v>14</v>
      </c>
      <c r="D5589" t="s">
        <v>61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 t="s">
        <v>20</v>
      </c>
      <c r="N5589" t="s">
        <v>71</v>
      </c>
      <c r="O5589" t="s">
        <v>63</v>
      </c>
      <c r="P5589" t="s">
        <v>64</v>
      </c>
      <c r="Q5589" t="s">
        <v>67</v>
      </c>
    </row>
    <row r="5590" spans="1:17" x14ac:dyDescent="0.25">
      <c r="A5590">
        <v>15704771</v>
      </c>
      <c r="B5590">
        <v>593</v>
      </c>
      <c r="C5590" t="s">
        <v>14</v>
      </c>
      <c r="D5590" t="s">
        <v>61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  <c r="M5590" t="s">
        <v>20</v>
      </c>
      <c r="N5590" t="s">
        <v>62</v>
      </c>
      <c r="O5590" t="s">
        <v>73</v>
      </c>
      <c r="P5590" t="s">
        <v>70</v>
      </c>
      <c r="Q5590" t="s">
        <v>67</v>
      </c>
    </row>
    <row r="5591" spans="1:17" x14ac:dyDescent="0.25">
      <c r="A5591">
        <v>15588372</v>
      </c>
      <c r="B5591">
        <v>715</v>
      </c>
      <c r="C5591" t="s">
        <v>15</v>
      </c>
      <c r="D5591" t="s">
        <v>61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 t="s">
        <v>20</v>
      </c>
      <c r="N5591" t="s">
        <v>71</v>
      </c>
      <c r="O5591" t="s">
        <v>73</v>
      </c>
      <c r="P5591" t="s">
        <v>76</v>
      </c>
      <c r="Q5591" t="s">
        <v>65</v>
      </c>
    </row>
    <row r="5592" spans="1:17" x14ac:dyDescent="0.25">
      <c r="A5592">
        <v>15681439</v>
      </c>
      <c r="B5592">
        <v>775</v>
      </c>
      <c r="C5592" t="s">
        <v>15</v>
      </c>
      <c r="D5592" t="s">
        <v>74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 t="s">
        <v>19</v>
      </c>
      <c r="N5592" t="s">
        <v>77</v>
      </c>
      <c r="O5592" t="s">
        <v>66</v>
      </c>
      <c r="P5592" t="s">
        <v>76</v>
      </c>
      <c r="Q5592" t="s">
        <v>67</v>
      </c>
    </row>
    <row r="5593" spans="1:17" x14ac:dyDescent="0.25">
      <c r="A5593">
        <v>15607509</v>
      </c>
      <c r="B5593">
        <v>539</v>
      </c>
      <c r="C5593" t="s">
        <v>14</v>
      </c>
      <c r="D5593" t="s">
        <v>74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 t="s">
        <v>20</v>
      </c>
      <c r="N5593" t="s">
        <v>68</v>
      </c>
      <c r="O5593" t="s">
        <v>63</v>
      </c>
      <c r="P5593" t="s">
        <v>75</v>
      </c>
      <c r="Q5593" t="s">
        <v>67</v>
      </c>
    </row>
    <row r="5594" spans="1:17" x14ac:dyDescent="0.25">
      <c r="A5594">
        <v>15670343</v>
      </c>
      <c r="B5594">
        <v>576</v>
      </c>
      <c r="C5594" t="s">
        <v>16</v>
      </c>
      <c r="D5594" t="s">
        <v>74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  <c r="M5594" t="s">
        <v>19</v>
      </c>
      <c r="N5594" t="s">
        <v>68</v>
      </c>
      <c r="O5594" t="s">
        <v>63</v>
      </c>
      <c r="P5594" t="s">
        <v>70</v>
      </c>
      <c r="Q5594" t="s">
        <v>67</v>
      </c>
    </row>
    <row r="5595" spans="1:17" x14ac:dyDescent="0.25">
      <c r="A5595">
        <v>15597968</v>
      </c>
      <c r="B5595">
        <v>617</v>
      </c>
      <c r="C5595" t="s">
        <v>16</v>
      </c>
      <c r="D5595" t="s">
        <v>74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 t="s">
        <v>22</v>
      </c>
      <c r="N5595" t="s">
        <v>62</v>
      </c>
      <c r="O5595" t="s">
        <v>63</v>
      </c>
      <c r="P5595" t="s">
        <v>70</v>
      </c>
      <c r="Q5595" t="s">
        <v>65</v>
      </c>
    </row>
    <row r="5596" spans="1:17" x14ac:dyDescent="0.25">
      <c r="A5596">
        <v>15658432</v>
      </c>
      <c r="B5596">
        <v>688</v>
      </c>
      <c r="C5596" t="s">
        <v>14</v>
      </c>
      <c r="D5596" t="s">
        <v>74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 t="s">
        <v>21</v>
      </c>
      <c r="N5596" t="s">
        <v>71</v>
      </c>
      <c r="O5596" t="s">
        <v>63</v>
      </c>
      <c r="P5596" t="s">
        <v>70</v>
      </c>
      <c r="Q5596" t="s">
        <v>67</v>
      </c>
    </row>
    <row r="5597" spans="1:17" x14ac:dyDescent="0.25">
      <c r="A5597">
        <v>15616431</v>
      </c>
      <c r="B5597">
        <v>608</v>
      </c>
      <c r="C5597" t="s">
        <v>14</v>
      </c>
      <c r="D5597" t="s">
        <v>74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 t="s">
        <v>20</v>
      </c>
      <c r="N5597" t="s">
        <v>62</v>
      </c>
      <c r="O5597" t="s">
        <v>63</v>
      </c>
      <c r="P5597" t="s">
        <v>75</v>
      </c>
      <c r="Q5597" t="s">
        <v>67</v>
      </c>
    </row>
    <row r="5598" spans="1:17" x14ac:dyDescent="0.25">
      <c r="A5598">
        <v>15796957</v>
      </c>
      <c r="B5598">
        <v>597</v>
      </c>
      <c r="C5598" t="s">
        <v>16</v>
      </c>
      <c r="D5598" t="s">
        <v>74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 t="s">
        <v>20</v>
      </c>
      <c r="N5598" t="s">
        <v>62</v>
      </c>
      <c r="O5598" t="s">
        <v>63</v>
      </c>
      <c r="P5598" t="s">
        <v>76</v>
      </c>
      <c r="Q5598" t="s">
        <v>65</v>
      </c>
    </row>
    <row r="5599" spans="1:17" x14ac:dyDescent="0.25">
      <c r="A5599">
        <v>15815552</v>
      </c>
      <c r="B5599">
        <v>670</v>
      </c>
      <c r="C5599" t="s">
        <v>14</v>
      </c>
      <c r="D5599" t="s">
        <v>61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 t="s">
        <v>21</v>
      </c>
      <c r="N5599" t="s">
        <v>71</v>
      </c>
      <c r="O5599" t="s">
        <v>73</v>
      </c>
      <c r="P5599" t="s">
        <v>70</v>
      </c>
      <c r="Q5599" t="s">
        <v>67</v>
      </c>
    </row>
    <row r="5600" spans="1:17" x14ac:dyDescent="0.25">
      <c r="A5600">
        <v>15631871</v>
      </c>
      <c r="B5600">
        <v>616</v>
      </c>
      <c r="C5600" t="s">
        <v>15</v>
      </c>
      <c r="D5600" t="s">
        <v>61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 t="s">
        <v>22</v>
      </c>
      <c r="N5600" t="s">
        <v>62</v>
      </c>
      <c r="O5600" t="s">
        <v>73</v>
      </c>
      <c r="P5600" t="s">
        <v>70</v>
      </c>
      <c r="Q5600" t="s">
        <v>67</v>
      </c>
    </row>
    <row r="5601" spans="1:17" x14ac:dyDescent="0.25">
      <c r="A5601">
        <v>15635870</v>
      </c>
      <c r="B5601">
        <v>579</v>
      </c>
      <c r="C5601" t="s">
        <v>15</v>
      </c>
      <c r="D5601" t="s">
        <v>61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 t="s">
        <v>22</v>
      </c>
      <c r="N5601" t="s">
        <v>68</v>
      </c>
      <c r="O5601" t="s">
        <v>73</v>
      </c>
      <c r="P5601" t="s">
        <v>75</v>
      </c>
      <c r="Q5601" t="s">
        <v>65</v>
      </c>
    </row>
    <row r="5602" spans="1:17" x14ac:dyDescent="0.25">
      <c r="A5602">
        <v>15596713</v>
      </c>
      <c r="B5602">
        <v>786</v>
      </c>
      <c r="C5602" t="s">
        <v>14</v>
      </c>
      <c r="D5602" t="s">
        <v>74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  <c r="M5602" t="s">
        <v>20</v>
      </c>
      <c r="N5602" t="s">
        <v>77</v>
      </c>
      <c r="O5602" t="s">
        <v>69</v>
      </c>
      <c r="P5602" t="s">
        <v>70</v>
      </c>
      <c r="Q5602" t="s">
        <v>67</v>
      </c>
    </row>
    <row r="5603" spans="1:17" x14ac:dyDescent="0.25">
      <c r="A5603">
        <v>15684211</v>
      </c>
      <c r="B5603">
        <v>704</v>
      </c>
      <c r="C5603" t="s">
        <v>16</v>
      </c>
      <c r="D5603" t="s">
        <v>61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 t="s">
        <v>21</v>
      </c>
      <c r="N5603" t="s">
        <v>71</v>
      </c>
      <c r="O5603" t="s">
        <v>69</v>
      </c>
      <c r="P5603" t="s">
        <v>76</v>
      </c>
      <c r="Q5603" t="s">
        <v>67</v>
      </c>
    </row>
    <row r="5604" spans="1:17" x14ac:dyDescent="0.25">
      <c r="A5604">
        <v>15760521</v>
      </c>
      <c r="B5604">
        <v>796</v>
      </c>
      <c r="C5604" t="s">
        <v>14</v>
      </c>
      <c r="D5604" t="s">
        <v>61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 t="s">
        <v>22</v>
      </c>
      <c r="N5604" t="s">
        <v>77</v>
      </c>
      <c r="O5604" t="s">
        <v>66</v>
      </c>
      <c r="P5604" t="s">
        <v>64</v>
      </c>
      <c r="Q5604" t="s">
        <v>67</v>
      </c>
    </row>
    <row r="5605" spans="1:17" x14ac:dyDescent="0.25">
      <c r="A5605">
        <v>15608408</v>
      </c>
      <c r="B5605">
        <v>598</v>
      </c>
      <c r="C5605" t="s">
        <v>16</v>
      </c>
      <c r="D5605" t="s">
        <v>74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 t="s">
        <v>20</v>
      </c>
      <c r="N5605" t="s">
        <v>62</v>
      </c>
      <c r="O5605" t="s">
        <v>63</v>
      </c>
      <c r="P5605" t="s">
        <v>64</v>
      </c>
      <c r="Q5605" t="s">
        <v>67</v>
      </c>
    </row>
    <row r="5606" spans="1:17" x14ac:dyDescent="0.25">
      <c r="A5606">
        <v>15804721</v>
      </c>
      <c r="B5606">
        <v>602</v>
      </c>
      <c r="C5606" t="s">
        <v>14</v>
      </c>
      <c r="D5606" t="s">
        <v>74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 t="s">
        <v>21</v>
      </c>
      <c r="N5606" t="s">
        <v>62</v>
      </c>
      <c r="O5606" t="s">
        <v>69</v>
      </c>
      <c r="P5606" t="s">
        <v>64</v>
      </c>
      <c r="Q5606" t="s">
        <v>67</v>
      </c>
    </row>
    <row r="5607" spans="1:17" x14ac:dyDescent="0.25">
      <c r="A5607">
        <v>15730272</v>
      </c>
      <c r="B5607">
        <v>619</v>
      </c>
      <c r="C5607" t="s">
        <v>14</v>
      </c>
      <c r="D5607" t="s">
        <v>74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 t="s">
        <v>22</v>
      </c>
      <c r="N5607" t="s">
        <v>62</v>
      </c>
      <c r="O5607" t="s">
        <v>69</v>
      </c>
      <c r="P5607" t="s">
        <v>75</v>
      </c>
      <c r="Q5607" t="s">
        <v>67</v>
      </c>
    </row>
    <row r="5608" spans="1:17" x14ac:dyDescent="0.25">
      <c r="A5608">
        <v>15741988</v>
      </c>
      <c r="B5608">
        <v>492</v>
      </c>
      <c r="C5608" t="s">
        <v>15</v>
      </c>
      <c r="D5608" t="s">
        <v>61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  <c r="M5608" t="s">
        <v>22</v>
      </c>
      <c r="N5608" t="s">
        <v>68</v>
      </c>
      <c r="O5608" t="s">
        <v>73</v>
      </c>
      <c r="P5608" t="s">
        <v>70</v>
      </c>
      <c r="Q5608" t="s">
        <v>65</v>
      </c>
    </row>
    <row r="5609" spans="1:17" x14ac:dyDescent="0.25">
      <c r="A5609">
        <v>15771728</v>
      </c>
      <c r="B5609">
        <v>641</v>
      </c>
      <c r="C5609" t="s">
        <v>15</v>
      </c>
      <c r="D5609" t="s">
        <v>74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 t="s">
        <v>21</v>
      </c>
      <c r="N5609" t="s">
        <v>62</v>
      </c>
      <c r="O5609" t="s">
        <v>73</v>
      </c>
      <c r="P5609" t="s">
        <v>70</v>
      </c>
      <c r="Q5609" t="s">
        <v>67</v>
      </c>
    </row>
    <row r="5610" spans="1:17" x14ac:dyDescent="0.25">
      <c r="A5610">
        <v>15605113</v>
      </c>
      <c r="B5610">
        <v>518</v>
      </c>
      <c r="C5610" t="s">
        <v>14</v>
      </c>
      <c r="D5610" t="s">
        <v>61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 t="s">
        <v>19</v>
      </c>
      <c r="N5610" t="s">
        <v>68</v>
      </c>
      <c r="O5610" t="s">
        <v>73</v>
      </c>
      <c r="P5610" t="s">
        <v>64</v>
      </c>
      <c r="Q5610" t="s">
        <v>67</v>
      </c>
    </row>
    <row r="5611" spans="1:17" x14ac:dyDescent="0.25">
      <c r="A5611">
        <v>15661945</v>
      </c>
      <c r="B5611">
        <v>623</v>
      </c>
      <c r="C5611" t="s">
        <v>16</v>
      </c>
      <c r="D5611" t="s">
        <v>61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 t="s">
        <v>21</v>
      </c>
      <c r="N5611" t="s">
        <v>62</v>
      </c>
      <c r="O5611" t="s">
        <v>63</v>
      </c>
      <c r="P5611" t="s">
        <v>75</v>
      </c>
      <c r="Q5611" t="s">
        <v>67</v>
      </c>
    </row>
    <row r="5612" spans="1:17" x14ac:dyDescent="0.25">
      <c r="A5612">
        <v>15783816</v>
      </c>
      <c r="B5612">
        <v>733</v>
      </c>
      <c r="C5612" t="s">
        <v>14</v>
      </c>
      <c r="D5612" t="s">
        <v>61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 t="s">
        <v>19</v>
      </c>
      <c r="N5612" t="s">
        <v>71</v>
      </c>
      <c r="O5612" t="s">
        <v>63</v>
      </c>
      <c r="P5612" t="s">
        <v>75</v>
      </c>
      <c r="Q5612" t="s">
        <v>67</v>
      </c>
    </row>
    <row r="5613" spans="1:17" x14ac:dyDescent="0.25">
      <c r="A5613">
        <v>15721207</v>
      </c>
      <c r="B5613">
        <v>625</v>
      </c>
      <c r="C5613" t="s">
        <v>15</v>
      </c>
      <c r="D5613" t="s">
        <v>74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 t="s">
        <v>21</v>
      </c>
      <c r="N5613" t="s">
        <v>62</v>
      </c>
      <c r="O5613" t="s">
        <v>73</v>
      </c>
      <c r="P5613" t="s">
        <v>70</v>
      </c>
      <c r="Q5613" t="s">
        <v>67</v>
      </c>
    </row>
    <row r="5614" spans="1:17" x14ac:dyDescent="0.25">
      <c r="A5614">
        <v>15764072</v>
      </c>
      <c r="B5614">
        <v>759</v>
      </c>
      <c r="C5614" t="s">
        <v>14</v>
      </c>
      <c r="D5614" t="s">
        <v>61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 t="s">
        <v>20</v>
      </c>
      <c r="N5614" t="s">
        <v>77</v>
      </c>
      <c r="O5614" t="s">
        <v>73</v>
      </c>
      <c r="P5614" t="s">
        <v>64</v>
      </c>
      <c r="Q5614" t="s">
        <v>67</v>
      </c>
    </row>
    <row r="5615" spans="1:17" x14ac:dyDescent="0.25">
      <c r="A5615">
        <v>15689412</v>
      </c>
      <c r="B5615">
        <v>604</v>
      </c>
      <c r="C5615" t="s">
        <v>14</v>
      </c>
      <c r="D5615" t="s">
        <v>61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 t="s">
        <v>20</v>
      </c>
      <c r="N5615" t="s">
        <v>62</v>
      </c>
      <c r="O5615" t="s">
        <v>73</v>
      </c>
      <c r="P5615" t="s">
        <v>70</v>
      </c>
      <c r="Q5615" t="s">
        <v>67</v>
      </c>
    </row>
    <row r="5616" spans="1:17" x14ac:dyDescent="0.25">
      <c r="A5616">
        <v>15798385</v>
      </c>
      <c r="B5616">
        <v>512</v>
      </c>
      <c r="C5616" t="s">
        <v>16</v>
      </c>
      <c r="D5616" t="s">
        <v>61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 t="s">
        <v>21</v>
      </c>
      <c r="N5616" t="s">
        <v>68</v>
      </c>
      <c r="O5616" t="s">
        <v>63</v>
      </c>
      <c r="P5616" t="s">
        <v>75</v>
      </c>
      <c r="Q5616" t="s">
        <v>67</v>
      </c>
    </row>
    <row r="5617" spans="1:17" x14ac:dyDescent="0.25">
      <c r="A5617">
        <v>15775339</v>
      </c>
      <c r="B5617">
        <v>520</v>
      </c>
      <c r="C5617" t="s">
        <v>14</v>
      </c>
      <c r="D5617" t="s">
        <v>61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  <c r="M5617" t="s">
        <v>19</v>
      </c>
      <c r="N5617" t="s">
        <v>68</v>
      </c>
      <c r="O5617" t="s">
        <v>66</v>
      </c>
      <c r="P5617" t="s">
        <v>70</v>
      </c>
      <c r="Q5617" t="s">
        <v>67</v>
      </c>
    </row>
    <row r="5618" spans="1:17" x14ac:dyDescent="0.25">
      <c r="A5618">
        <v>15585256</v>
      </c>
      <c r="B5618">
        <v>805</v>
      </c>
      <c r="C5618" t="s">
        <v>16</v>
      </c>
      <c r="D5618" t="s">
        <v>74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 t="s">
        <v>19</v>
      </c>
      <c r="N5618" t="s">
        <v>72</v>
      </c>
      <c r="O5618" t="s">
        <v>63</v>
      </c>
      <c r="P5618" t="s">
        <v>64</v>
      </c>
      <c r="Q5618" t="s">
        <v>67</v>
      </c>
    </row>
    <row r="5619" spans="1:17" x14ac:dyDescent="0.25">
      <c r="A5619">
        <v>15797329</v>
      </c>
      <c r="B5619">
        <v>626</v>
      </c>
      <c r="C5619" t="s">
        <v>14</v>
      </c>
      <c r="D5619" t="s">
        <v>74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 t="s">
        <v>21</v>
      </c>
      <c r="N5619" t="s">
        <v>62</v>
      </c>
      <c r="O5619" t="s">
        <v>73</v>
      </c>
      <c r="P5619" t="s">
        <v>75</v>
      </c>
      <c r="Q5619" t="s">
        <v>65</v>
      </c>
    </row>
    <row r="5620" spans="1:17" x14ac:dyDescent="0.25">
      <c r="A5620">
        <v>15780220</v>
      </c>
      <c r="B5620">
        <v>656</v>
      </c>
      <c r="C5620" t="s">
        <v>14</v>
      </c>
      <c r="D5620" t="s">
        <v>74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 t="s">
        <v>20</v>
      </c>
      <c r="N5620" t="s">
        <v>62</v>
      </c>
      <c r="O5620" t="s">
        <v>63</v>
      </c>
      <c r="P5620" t="s">
        <v>76</v>
      </c>
      <c r="Q5620" t="s">
        <v>67</v>
      </c>
    </row>
    <row r="5621" spans="1:17" x14ac:dyDescent="0.25">
      <c r="A5621">
        <v>15648951</v>
      </c>
      <c r="B5621">
        <v>785</v>
      </c>
      <c r="C5621" t="s">
        <v>16</v>
      </c>
      <c r="D5621" t="s">
        <v>74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 t="s">
        <v>21</v>
      </c>
      <c r="N5621" t="s">
        <v>77</v>
      </c>
      <c r="O5621" t="s">
        <v>63</v>
      </c>
      <c r="P5621" t="s">
        <v>70</v>
      </c>
      <c r="Q5621" t="s">
        <v>67</v>
      </c>
    </row>
    <row r="5622" spans="1:17" x14ac:dyDescent="0.25">
      <c r="A5622">
        <v>15752409</v>
      </c>
      <c r="B5622">
        <v>553</v>
      </c>
      <c r="C5622" t="s">
        <v>14</v>
      </c>
      <c r="D5622" t="s">
        <v>74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 t="s">
        <v>20</v>
      </c>
      <c r="N5622" t="s">
        <v>68</v>
      </c>
      <c r="O5622" t="s">
        <v>63</v>
      </c>
      <c r="P5622" t="s">
        <v>70</v>
      </c>
      <c r="Q5622" t="s">
        <v>67</v>
      </c>
    </row>
    <row r="5623" spans="1:17" x14ac:dyDescent="0.25">
      <c r="A5623">
        <v>15807524</v>
      </c>
      <c r="B5623">
        <v>569</v>
      </c>
      <c r="C5623" t="s">
        <v>14</v>
      </c>
      <c r="D5623" t="s">
        <v>61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 t="s">
        <v>21</v>
      </c>
      <c r="N5623" t="s">
        <v>68</v>
      </c>
      <c r="O5623" t="s">
        <v>63</v>
      </c>
      <c r="P5623" t="s">
        <v>75</v>
      </c>
      <c r="Q5623" t="s">
        <v>67</v>
      </c>
    </row>
    <row r="5624" spans="1:17" x14ac:dyDescent="0.25">
      <c r="A5624">
        <v>15766649</v>
      </c>
      <c r="B5624">
        <v>670</v>
      </c>
      <c r="C5624" t="s">
        <v>14</v>
      </c>
      <c r="D5624" t="s">
        <v>74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  <c r="M5624" t="s">
        <v>20</v>
      </c>
      <c r="N5624" t="s">
        <v>71</v>
      </c>
      <c r="O5624" t="s">
        <v>66</v>
      </c>
      <c r="P5624" t="s">
        <v>76</v>
      </c>
      <c r="Q5624" t="s">
        <v>67</v>
      </c>
    </row>
    <row r="5625" spans="1:17" x14ac:dyDescent="0.25">
      <c r="A5625">
        <v>15696812</v>
      </c>
      <c r="B5625">
        <v>586</v>
      </c>
      <c r="C5625" t="s">
        <v>16</v>
      </c>
      <c r="D5625" t="s">
        <v>74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 t="s">
        <v>21</v>
      </c>
      <c r="N5625" t="s">
        <v>62</v>
      </c>
      <c r="O5625" t="s">
        <v>63</v>
      </c>
      <c r="P5625" t="s">
        <v>70</v>
      </c>
      <c r="Q5625" t="s">
        <v>67</v>
      </c>
    </row>
    <row r="5626" spans="1:17" x14ac:dyDescent="0.25">
      <c r="A5626">
        <v>15581295</v>
      </c>
      <c r="B5626">
        <v>617</v>
      </c>
      <c r="C5626" t="s">
        <v>16</v>
      </c>
      <c r="D5626" t="s">
        <v>61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 t="s">
        <v>21</v>
      </c>
      <c r="N5626" t="s">
        <v>62</v>
      </c>
      <c r="O5626" t="s">
        <v>63</v>
      </c>
      <c r="P5626" t="s">
        <v>64</v>
      </c>
      <c r="Q5626" t="s">
        <v>67</v>
      </c>
    </row>
    <row r="5627" spans="1:17" x14ac:dyDescent="0.25">
      <c r="A5627">
        <v>15663234</v>
      </c>
      <c r="B5627">
        <v>508</v>
      </c>
      <c r="C5627" t="s">
        <v>14</v>
      </c>
      <c r="D5627" t="s">
        <v>61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 t="s">
        <v>23</v>
      </c>
      <c r="N5627" t="s">
        <v>68</v>
      </c>
      <c r="O5627" t="s">
        <v>73</v>
      </c>
      <c r="P5627" t="s">
        <v>70</v>
      </c>
      <c r="Q5627" t="s">
        <v>67</v>
      </c>
    </row>
    <row r="5628" spans="1:17" x14ac:dyDescent="0.25">
      <c r="A5628">
        <v>15741417</v>
      </c>
      <c r="B5628">
        <v>624</v>
      </c>
      <c r="C5628" t="s">
        <v>16</v>
      </c>
      <c r="D5628" t="s">
        <v>61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 t="s">
        <v>20</v>
      </c>
      <c r="N5628" t="s">
        <v>62</v>
      </c>
      <c r="O5628" t="s">
        <v>73</v>
      </c>
      <c r="P5628" t="s">
        <v>70</v>
      </c>
      <c r="Q5628" t="s">
        <v>67</v>
      </c>
    </row>
    <row r="5629" spans="1:17" x14ac:dyDescent="0.25">
      <c r="A5629">
        <v>15695174</v>
      </c>
      <c r="B5629">
        <v>654</v>
      </c>
      <c r="C5629" t="s">
        <v>14</v>
      </c>
      <c r="D5629" t="s">
        <v>74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 t="s">
        <v>19</v>
      </c>
      <c r="N5629" t="s">
        <v>62</v>
      </c>
      <c r="O5629" t="s">
        <v>73</v>
      </c>
      <c r="P5629" t="s">
        <v>75</v>
      </c>
      <c r="Q5629" t="s">
        <v>67</v>
      </c>
    </row>
    <row r="5630" spans="1:17" x14ac:dyDescent="0.25">
      <c r="A5630">
        <v>15665168</v>
      </c>
      <c r="B5630">
        <v>681</v>
      </c>
      <c r="C5630" t="s">
        <v>15</v>
      </c>
      <c r="D5630" t="s">
        <v>61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  <c r="M5630" t="s">
        <v>21</v>
      </c>
      <c r="N5630" t="s">
        <v>71</v>
      </c>
      <c r="O5630" t="s">
        <v>73</v>
      </c>
      <c r="P5630" t="s">
        <v>75</v>
      </c>
      <c r="Q5630" t="s">
        <v>67</v>
      </c>
    </row>
    <row r="5631" spans="1:17" x14ac:dyDescent="0.25">
      <c r="A5631">
        <v>15601503</v>
      </c>
      <c r="B5631">
        <v>578</v>
      </c>
      <c r="C5631" t="s">
        <v>16</v>
      </c>
      <c r="D5631" t="s">
        <v>74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 t="s">
        <v>19</v>
      </c>
      <c r="N5631" t="s">
        <v>68</v>
      </c>
      <c r="O5631" t="s">
        <v>63</v>
      </c>
      <c r="P5631" t="s">
        <v>75</v>
      </c>
      <c r="Q5631" t="s">
        <v>67</v>
      </c>
    </row>
    <row r="5632" spans="1:17" x14ac:dyDescent="0.25">
      <c r="A5632">
        <v>15706131</v>
      </c>
      <c r="B5632">
        <v>621</v>
      </c>
      <c r="C5632" t="s">
        <v>16</v>
      </c>
      <c r="D5632" t="s">
        <v>61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  <c r="M5632" t="s">
        <v>20</v>
      </c>
      <c r="N5632" t="s">
        <v>62</v>
      </c>
      <c r="O5632" t="s">
        <v>66</v>
      </c>
      <c r="P5632" t="s">
        <v>76</v>
      </c>
      <c r="Q5632" t="s">
        <v>67</v>
      </c>
    </row>
    <row r="5633" spans="1:17" x14ac:dyDescent="0.25">
      <c r="A5633">
        <v>15782758</v>
      </c>
      <c r="B5633">
        <v>632</v>
      </c>
      <c r="C5633" t="s">
        <v>14</v>
      </c>
      <c r="D5633" t="s">
        <v>74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 t="s">
        <v>21</v>
      </c>
      <c r="N5633" t="s">
        <v>62</v>
      </c>
      <c r="O5633" t="s">
        <v>73</v>
      </c>
      <c r="P5633" t="s">
        <v>75</v>
      </c>
      <c r="Q5633" t="s">
        <v>67</v>
      </c>
    </row>
    <row r="5634" spans="1:17" x14ac:dyDescent="0.25">
      <c r="A5634">
        <v>15591091</v>
      </c>
      <c r="B5634">
        <v>644</v>
      </c>
      <c r="C5634" t="s">
        <v>14</v>
      </c>
      <c r="D5634" t="s">
        <v>74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 t="s">
        <v>21</v>
      </c>
      <c r="N5634" t="s">
        <v>62</v>
      </c>
      <c r="O5634" t="s">
        <v>66</v>
      </c>
      <c r="P5634" t="s">
        <v>75</v>
      </c>
      <c r="Q5634" t="s">
        <v>65</v>
      </c>
    </row>
    <row r="5635" spans="1:17" x14ac:dyDescent="0.25">
      <c r="A5635">
        <v>15715877</v>
      </c>
      <c r="B5635">
        <v>821</v>
      </c>
      <c r="C5635" t="s">
        <v>14</v>
      </c>
      <c r="D5635" t="s">
        <v>74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 t="s">
        <v>19</v>
      </c>
      <c r="N5635" t="s">
        <v>72</v>
      </c>
      <c r="O5635" t="s">
        <v>63</v>
      </c>
      <c r="P5635" t="s">
        <v>64</v>
      </c>
      <c r="Q5635" t="s">
        <v>67</v>
      </c>
    </row>
    <row r="5636" spans="1:17" x14ac:dyDescent="0.25">
      <c r="A5636">
        <v>15756918</v>
      </c>
      <c r="B5636">
        <v>754</v>
      </c>
      <c r="C5636" t="s">
        <v>14</v>
      </c>
      <c r="D5636" t="s">
        <v>61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 t="s">
        <v>20</v>
      </c>
      <c r="N5636" t="s">
        <v>77</v>
      </c>
      <c r="O5636" t="s">
        <v>63</v>
      </c>
      <c r="P5636" t="s">
        <v>64</v>
      </c>
      <c r="Q5636" t="s">
        <v>67</v>
      </c>
    </row>
    <row r="5637" spans="1:17" x14ac:dyDescent="0.25">
      <c r="A5637">
        <v>15746662</v>
      </c>
      <c r="B5637">
        <v>568</v>
      </c>
      <c r="C5637" t="s">
        <v>16</v>
      </c>
      <c r="D5637" t="s">
        <v>61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 t="s">
        <v>19</v>
      </c>
      <c r="N5637" t="s">
        <v>68</v>
      </c>
      <c r="O5637" t="s">
        <v>73</v>
      </c>
      <c r="P5637" t="s">
        <v>64</v>
      </c>
      <c r="Q5637" t="s">
        <v>67</v>
      </c>
    </row>
    <row r="5638" spans="1:17" x14ac:dyDescent="0.25">
      <c r="A5638">
        <v>15626679</v>
      </c>
      <c r="B5638">
        <v>584</v>
      </c>
      <c r="C5638" t="s">
        <v>14</v>
      </c>
      <c r="D5638" t="s">
        <v>74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 t="s">
        <v>20</v>
      </c>
      <c r="N5638" t="s">
        <v>62</v>
      </c>
      <c r="O5638" t="s">
        <v>63</v>
      </c>
      <c r="P5638" t="s">
        <v>75</v>
      </c>
      <c r="Q5638" t="s">
        <v>67</v>
      </c>
    </row>
    <row r="5639" spans="1:17" x14ac:dyDescent="0.25">
      <c r="A5639">
        <v>15793343</v>
      </c>
      <c r="B5639">
        <v>549</v>
      </c>
      <c r="C5639" t="s">
        <v>14</v>
      </c>
      <c r="D5639" t="s">
        <v>61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 t="s">
        <v>19</v>
      </c>
      <c r="N5639" t="s">
        <v>68</v>
      </c>
      <c r="O5639" t="s">
        <v>63</v>
      </c>
      <c r="P5639" t="s">
        <v>70</v>
      </c>
      <c r="Q5639" t="s">
        <v>67</v>
      </c>
    </row>
    <row r="5640" spans="1:17" x14ac:dyDescent="0.25">
      <c r="A5640">
        <v>15576774</v>
      </c>
      <c r="B5640">
        <v>729</v>
      </c>
      <c r="C5640" t="s">
        <v>14</v>
      </c>
      <c r="D5640" t="s">
        <v>61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 t="s">
        <v>20</v>
      </c>
      <c r="N5640" t="s">
        <v>71</v>
      </c>
      <c r="O5640" t="s">
        <v>63</v>
      </c>
      <c r="P5640" t="s">
        <v>70</v>
      </c>
      <c r="Q5640" t="s">
        <v>67</v>
      </c>
    </row>
    <row r="5641" spans="1:17" x14ac:dyDescent="0.25">
      <c r="A5641">
        <v>15801316</v>
      </c>
      <c r="B5641">
        <v>523</v>
      </c>
      <c r="C5641" t="s">
        <v>14</v>
      </c>
      <c r="D5641" t="s">
        <v>74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 t="s">
        <v>23</v>
      </c>
      <c r="N5641" t="s">
        <v>68</v>
      </c>
      <c r="O5641" t="s">
        <v>66</v>
      </c>
      <c r="P5641" t="s">
        <v>70</v>
      </c>
      <c r="Q5641" t="s">
        <v>67</v>
      </c>
    </row>
    <row r="5642" spans="1:17" x14ac:dyDescent="0.25">
      <c r="A5642">
        <v>15800514</v>
      </c>
      <c r="B5642">
        <v>477</v>
      </c>
      <c r="C5642" t="s">
        <v>15</v>
      </c>
      <c r="D5642" t="s">
        <v>61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  <c r="M5642" t="s">
        <v>19</v>
      </c>
      <c r="N5642" t="s">
        <v>68</v>
      </c>
      <c r="O5642" t="s">
        <v>66</v>
      </c>
      <c r="P5642" t="s">
        <v>64</v>
      </c>
      <c r="Q5642" t="s">
        <v>65</v>
      </c>
    </row>
    <row r="5643" spans="1:17" x14ac:dyDescent="0.25">
      <c r="A5643">
        <v>15662232</v>
      </c>
      <c r="B5643">
        <v>675</v>
      </c>
      <c r="C5643" t="s">
        <v>15</v>
      </c>
      <c r="D5643" t="s">
        <v>74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 t="s">
        <v>21</v>
      </c>
      <c r="N5643" t="s">
        <v>71</v>
      </c>
      <c r="O5643" t="s">
        <v>66</v>
      </c>
      <c r="P5643" t="s">
        <v>64</v>
      </c>
      <c r="Q5643" t="s">
        <v>67</v>
      </c>
    </row>
    <row r="5644" spans="1:17" x14ac:dyDescent="0.25">
      <c r="A5644">
        <v>15737778</v>
      </c>
      <c r="B5644">
        <v>782</v>
      </c>
      <c r="C5644" t="s">
        <v>16</v>
      </c>
      <c r="D5644" t="s">
        <v>61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 t="s">
        <v>21</v>
      </c>
      <c r="N5644" t="s">
        <v>77</v>
      </c>
      <c r="O5644" t="s">
        <v>63</v>
      </c>
      <c r="P5644" t="s">
        <v>75</v>
      </c>
      <c r="Q5644" t="s">
        <v>67</v>
      </c>
    </row>
    <row r="5645" spans="1:17" x14ac:dyDescent="0.25">
      <c r="A5645">
        <v>15782096</v>
      </c>
      <c r="B5645">
        <v>616</v>
      </c>
      <c r="C5645" t="s">
        <v>16</v>
      </c>
      <c r="D5645" t="s">
        <v>61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 t="s">
        <v>20</v>
      </c>
      <c r="N5645" t="s">
        <v>62</v>
      </c>
      <c r="O5645" t="s">
        <v>63</v>
      </c>
      <c r="P5645" t="s">
        <v>70</v>
      </c>
      <c r="Q5645" t="s">
        <v>65</v>
      </c>
    </row>
    <row r="5646" spans="1:17" x14ac:dyDescent="0.25">
      <c r="A5646">
        <v>15783522</v>
      </c>
      <c r="B5646">
        <v>738</v>
      </c>
      <c r="C5646" t="s">
        <v>16</v>
      </c>
      <c r="D5646" t="s">
        <v>61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 t="s">
        <v>20</v>
      </c>
      <c r="N5646" t="s">
        <v>71</v>
      </c>
      <c r="O5646" t="s">
        <v>73</v>
      </c>
      <c r="P5646" t="s">
        <v>70</v>
      </c>
      <c r="Q5646" t="s">
        <v>67</v>
      </c>
    </row>
    <row r="5647" spans="1:17" x14ac:dyDescent="0.25">
      <c r="A5647">
        <v>15785373</v>
      </c>
      <c r="B5647">
        <v>717</v>
      </c>
      <c r="C5647" t="s">
        <v>16</v>
      </c>
      <c r="D5647" t="s">
        <v>61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 t="s">
        <v>21</v>
      </c>
      <c r="N5647" t="s">
        <v>71</v>
      </c>
      <c r="O5647" t="s">
        <v>69</v>
      </c>
      <c r="P5647" t="s">
        <v>75</v>
      </c>
      <c r="Q5647" t="s">
        <v>65</v>
      </c>
    </row>
    <row r="5648" spans="1:17" x14ac:dyDescent="0.25">
      <c r="A5648">
        <v>15756272</v>
      </c>
      <c r="B5648">
        <v>526</v>
      </c>
      <c r="C5648" t="s">
        <v>15</v>
      </c>
      <c r="D5648" t="s">
        <v>61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  <c r="M5648" t="s">
        <v>20</v>
      </c>
      <c r="N5648" t="s">
        <v>68</v>
      </c>
      <c r="O5648" t="s">
        <v>73</v>
      </c>
      <c r="P5648" t="s">
        <v>76</v>
      </c>
      <c r="Q5648" t="s">
        <v>65</v>
      </c>
    </row>
    <row r="5649" spans="1:17" x14ac:dyDescent="0.25">
      <c r="A5649">
        <v>15615245</v>
      </c>
      <c r="B5649">
        <v>660</v>
      </c>
      <c r="C5649" t="s">
        <v>14</v>
      </c>
      <c r="D5649" t="s">
        <v>74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 t="s">
        <v>19</v>
      </c>
      <c r="N5649" t="s">
        <v>62</v>
      </c>
      <c r="O5649" t="s">
        <v>73</v>
      </c>
      <c r="P5649" t="s">
        <v>75</v>
      </c>
      <c r="Q5649" t="s">
        <v>67</v>
      </c>
    </row>
    <row r="5650" spans="1:17" x14ac:dyDescent="0.25">
      <c r="A5650">
        <v>15600174</v>
      </c>
      <c r="B5650">
        <v>525</v>
      </c>
      <c r="C5650" t="s">
        <v>14</v>
      </c>
      <c r="D5650" t="s">
        <v>74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  <c r="M5650" t="s">
        <v>20</v>
      </c>
      <c r="N5650" t="s">
        <v>68</v>
      </c>
      <c r="O5650" t="s">
        <v>69</v>
      </c>
      <c r="P5650" t="s">
        <v>70</v>
      </c>
      <c r="Q5650" t="s">
        <v>67</v>
      </c>
    </row>
    <row r="5651" spans="1:17" x14ac:dyDescent="0.25">
      <c r="A5651">
        <v>15752956</v>
      </c>
      <c r="B5651">
        <v>629</v>
      </c>
      <c r="C5651" t="s">
        <v>16</v>
      </c>
      <c r="D5651" t="s">
        <v>74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 t="s">
        <v>19</v>
      </c>
      <c r="N5651" t="s">
        <v>62</v>
      </c>
      <c r="O5651" t="s">
        <v>63</v>
      </c>
      <c r="P5651" t="s">
        <v>70</v>
      </c>
      <c r="Q5651" t="s">
        <v>67</v>
      </c>
    </row>
    <row r="5652" spans="1:17" x14ac:dyDescent="0.25">
      <c r="A5652">
        <v>15644882</v>
      </c>
      <c r="B5652">
        <v>616</v>
      </c>
      <c r="C5652" t="s">
        <v>15</v>
      </c>
      <c r="D5652" t="s">
        <v>61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 t="s">
        <v>20</v>
      </c>
      <c r="N5652" t="s">
        <v>62</v>
      </c>
      <c r="O5652" t="s">
        <v>66</v>
      </c>
      <c r="P5652" t="s">
        <v>76</v>
      </c>
      <c r="Q5652" t="s">
        <v>67</v>
      </c>
    </row>
    <row r="5653" spans="1:17" x14ac:dyDescent="0.25">
      <c r="A5653">
        <v>15766272</v>
      </c>
      <c r="B5653">
        <v>521</v>
      </c>
      <c r="C5653" t="s">
        <v>15</v>
      </c>
      <c r="D5653" t="s">
        <v>61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 t="s">
        <v>23</v>
      </c>
      <c r="N5653" t="s">
        <v>68</v>
      </c>
      <c r="O5653" t="s">
        <v>73</v>
      </c>
      <c r="P5653" t="s">
        <v>64</v>
      </c>
      <c r="Q5653" t="s">
        <v>67</v>
      </c>
    </row>
    <row r="5654" spans="1:17" x14ac:dyDescent="0.25">
      <c r="A5654">
        <v>15800620</v>
      </c>
      <c r="B5654">
        <v>691</v>
      </c>
      <c r="C5654" t="s">
        <v>14</v>
      </c>
      <c r="D5654" t="s">
        <v>61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 t="s">
        <v>19</v>
      </c>
      <c r="N5654" t="s">
        <v>71</v>
      </c>
      <c r="O5654" t="s">
        <v>63</v>
      </c>
      <c r="P5654" t="s">
        <v>76</v>
      </c>
      <c r="Q5654" t="s">
        <v>67</v>
      </c>
    </row>
    <row r="5655" spans="1:17" x14ac:dyDescent="0.25">
      <c r="A5655">
        <v>15569764</v>
      </c>
      <c r="B5655">
        <v>687</v>
      </c>
      <c r="C5655" t="s">
        <v>15</v>
      </c>
      <c r="D5655" t="s">
        <v>61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  <c r="M5655" t="s">
        <v>21</v>
      </c>
      <c r="N5655" t="s">
        <v>71</v>
      </c>
      <c r="O5655" t="s">
        <v>69</v>
      </c>
      <c r="P5655" t="s">
        <v>64</v>
      </c>
      <c r="Q5655" t="s">
        <v>67</v>
      </c>
    </row>
    <row r="5656" spans="1:17" x14ac:dyDescent="0.25">
      <c r="A5656">
        <v>15747458</v>
      </c>
      <c r="B5656">
        <v>677</v>
      </c>
      <c r="C5656" t="s">
        <v>16</v>
      </c>
      <c r="D5656" t="s">
        <v>61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 t="s">
        <v>21</v>
      </c>
      <c r="N5656" t="s">
        <v>71</v>
      </c>
      <c r="O5656" t="s">
        <v>73</v>
      </c>
      <c r="P5656" t="s">
        <v>75</v>
      </c>
      <c r="Q5656" t="s">
        <v>67</v>
      </c>
    </row>
    <row r="5657" spans="1:17" x14ac:dyDescent="0.25">
      <c r="A5657">
        <v>15573171</v>
      </c>
      <c r="B5657">
        <v>695</v>
      </c>
      <c r="C5657" t="s">
        <v>16</v>
      </c>
      <c r="D5657" t="s">
        <v>74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 t="s">
        <v>23</v>
      </c>
      <c r="N5657" t="s">
        <v>71</v>
      </c>
      <c r="O5657" t="s">
        <v>73</v>
      </c>
      <c r="P5657" t="s">
        <v>64</v>
      </c>
      <c r="Q5657" t="s">
        <v>65</v>
      </c>
    </row>
    <row r="5658" spans="1:17" x14ac:dyDescent="0.25">
      <c r="A5658">
        <v>15736769</v>
      </c>
      <c r="B5658">
        <v>663</v>
      </c>
      <c r="C5658" t="s">
        <v>14</v>
      </c>
      <c r="D5658" t="s">
        <v>61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 t="s">
        <v>19</v>
      </c>
      <c r="N5658" t="s">
        <v>62</v>
      </c>
      <c r="O5658" t="s">
        <v>63</v>
      </c>
      <c r="P5658" t="s">
        <v>76</v>
      </c>
      <c r="Q5658" t="s">
        <v>67</v>
      </c>
    </row>
    <row r="5659" spans="1:17" x14ac:dyDescent="0.25">
      <c r="A5659">
        <v>15763381</v>
      </c>
      <c r="B5659">
        <v>496</v>
      </c>
      <c r="C5659" t="s">
        <v>14</v>
      </c>
      <c r="D5659" t="s">
        <v>74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  <c r="M5659" t="s">
        <v>20</v>
      </c>
      <c r="N5659" t="s">
        <v>68</v>
      </c>
      <c r="O5659" t="s">
        <v>66</v>
      </c>
      <c r="P5659" t="s">
        <v>64</v>
      </c>
      <c r="Q5659" t="s">
        <v>67</v>
      </c>
    </row>
    <row r="5660" spans="1:17" x14ac:dyDescent="0.25">
      <c r="A5660">
        <v>15814430</v>
      </c>
      <c r="B5660">
        <v>747</v>
      </c>
      <c r="C5660" t="s">
        <v>16</v>
      </c>
      <c r="D5660" t="s">
        <v>74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 t="s">
        <v>21</v>
      </c>
      <c r="N5660" t="s">
        <v>77</v>
      </c>
      <c r="O5660" t="s">
        <v>63</v>
      </c>
      <c r="P5660" t="s">
        <v>76</v>
      </c>
      <c r="Q5660" t="s">
        <v>65</v>
      </c>
    </row>
    <row r="5661" spans="1:17" x14ac:dyDescent="0.25">
      <c r="A5661">
        <v>15638607</v>
      </c>
      <c r="B5661">
        <v>546</v>
      </c>
      <c r="C5661" t="s">
        <v>14</v>
      </c>
      <c r="D5661" t="s">
        <v>61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 t="s">
        <v>22</v>
      </c>
      <c r="N5661" t="s">
        <v>68</v>
      </c>
      <c r="O5661" t="s">
        <v>63</v>
      </c>
      <c r="P5661" t="s">
        <v>64</v>
      </c>
      <c r="Q5661" t="s">
        <v>65</v>
      </c>
    </row>
    <row r="5662" spans="1:17" x14ac:dyDescent="0.25">
      <c r="A5662">
        <v>15737133</v>
      </c>
      <c r="B5662">
        <v>706</v>
      </c>
      <c r="C5662" t="s">
        <v>16</v>
      </c>
      <c r="D5662" t="s">
        <v>74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 t="s">
        <v>23</v>
      </c>
      <c r="N5662" t="s">
        <v>71</v>
      </c>
      <c r="O5662" t="s">
        <v>73</v>
      </c>
      <c r="P5662" t="s">
        <v>75</v>
      </c>
      <c r="Q5662" t="s">
        <v>67</v>
      </c>
    </row>
    <row r="5663" spans="1:17" x14ac:dyDescent="0.25">
      <c r="A5663">
        <v>15613945</v>
      </c>
      <c r="B5663">
        <v>472</v>
      </c>
      <c r="C5663" t="s">
        <v>14</v>
      </c>
      <c r="D5663" t="s">
        <v>61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 t="s">
        <v>19</v>
      </c>
      <c r="N5663" t="s">
        <v>68</v>
      </c>
      <c r="O5663" t="s">
        <v>63</v>
      </c>
      <c r="P5663" t="s">
        <v>75</v>
      </c>
      <c r="Q5663" t="s">
        <v>67</v>
      </c>
    </row>
    <row r="5664" spans="1:17" x14ac:dyDescent="0.25">
      <c r="A5664">
        <v>15659937</v>
      </c>
      <c r="B5664">
        <v>703</v>
      </c>
      <c r="C5664" t="s">
        <v>14</v>
      </c>
      <c r="D5664" t="s">
        <v>61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 t="s">
        <v>21</v>
      </c>
      <c r="N5664" t="s">
        <v>71</v>
      </c>
      <c r="O5664" t="s">
        <v>63</v>
      </c>
      <c r="P5664" t="s">
        <v>70</v>
      </c>
      <c r="Q5664" t="s">
        <v>67</v>
      </c>
    </row>
    <row r="5665" spans="1:17" x14ac:dyDescent="0.25">
      <c r="A5665">
        <v>15765287</v>
      </c>
      <c r="B5665">
        <v>850</v>
      </c>
      <c r="C5665" t="s">
        <v>14</v>
      </c>
      <c r="D5665" t="s">
        <v>61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 t="s">
        <v>20</v>
      </c>
      <c r="N5665" t="s">
        <v>72</v>
      </c>
      <c r="O5665" t="s">
        <v>63</v>
      </c>
      <c r="P5665" t="s">
        <v>64</v>
      </c>
      <c r="Q5665" t="s">
        <v>67</v>
      </c>
    </row>
    <row r="5666" spans="1:17" x14ac:dyDescent="0.25">
      <c r="A5666">
        <v>15661723</v>
      </c>
      <c r="B5666">
        <v>667</v>
      </c>
      <c r="C5666" t="s">
        <v>16</v>
      </c>
      <c r="D5666" t="s">
        <v>74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 t="s">
        <v>23</v>
      </c>
      <c r="N5666" t="s">
        <v>62</v>
      </c>
      <c r="O5666" t="s">
        <v>73</v>
      </c>
      <c r="P5666" t="s">
        <v>75</v>
      </c>
      <c r="Q5666" t="s">
        <v>65</v>
      </c>
    </row>
    <row r="5667" spans="1:17" x14ac:dyDescent="0.25">
      <c r="A5667">
        <v>15766064</v>
      </c>
      <c r="B5667">
        <v>559</v>
      </c>
      <c r="C5667" t="s">
        <v>14</v>
      </c>
      <c r="D5667" t="s">
        <v>74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 t="s">
        <v>20</v>
      </c>
      <c r="N5667" t="s">
        <v>68</v>
      </c>
      <c r="O5667" t="s">
        <v>73</v>
      </c>
      <c r="P5667" t="s">
        <v>76</v>
      </c>
      <c r="Q5667" t="s">
        <v>67</v>
      </c>
    </row>
    <row r="5668" spans="1:17" x14ac:dyDescent="0.25">
      <c r="A5668">
        <v>15649616</v>
      </c>
      <c r="B5668">
        <v>636</v>
      </c>
      <c r="C5668" t="s">
        <v>16</v>
      </c>
      <c r="D5668" t="s">
        <v>74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 t="s">
        <v>23</v>
      </c>
      <c r="N5668" t="s">
        <v>62</v>
      </c>
      <c r="O5668" t="s">
        <v>73</v>
      </c>
      <c r="P5668" t="s">
        <v>70</v>
      </c>
      <c r="Q5668" t="s">
        <v>65</v>
      </c>
    </row>
    <row r="5669" spans="1:17" x14ac:dyDescent="0.25">
      <c r="A5669">
        <v>15719017</v>
      </c>
      <c r="B5669">
        <v>672</v>
      </c>
      <c r="C5669" t="s">
        <v>14</v>
      </c>
      <c r="D5669" t="s">
        <v>61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 t="s">
        <v>20</v>
      </c>
      <c r="N5669" t="s">
        <v>71</v>
      </c>
      <c r="O5669" t="s">
        <v>63</v>
      </c>
      <c r="P5669" t="s">
        <v>70</v>
      </c>
      <c r="Q5669" t="s">
        <v>67</v>
      </c>
    </row>
    <row r="5670" spans="1:17" x14ac:dyDescent="0.25">
      <c r="A5670">
        <v>15720919</v>
      </c>
      <c r="B5670">
        <v>667</v>
      </c>
      <c r="C5670" t="s">
        <v>14</v>
      </c>
      <c r="D5670" t="s">
        <v>74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 t="s">
        <v>21</v>
      </c>
      <c r="N5670" t="s">
        <v>62</v>
      </c>
      <c r="O5670" t="s">
        <v>63</v>
      </c>
      <c r="P5670" t="s">
        <v>70</v>
      </c>
      <c r="Q5670" t="s">
        <v>65</v>
      </c>
    </row>
    <row r="5671" spans="1:17" x14ac:dyDescent="0.25">
      <c r="A5671">
        <v>15706706</v>
      </c>
      <c r="B5671">
        <v>648</v>
      </c>
      <c r="C5671" t="s">
        <v>15</v>
      </c>
      <c r="D5671" t="s">
        <v>74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 t="s">
        <v>20</v>
      </c>
      <c r="N5671" t="s">
        <v>62</v>
      </c>
      <c r="O5671" t="s">
        <v>73</v>
      </c>
      <c r="P5671" t="s">
        <v>70</v>
      </c>
      <c r="Q5671" t="s">
        <v>67</v>
      </c>
    </row>
    <row r="5672" spans="1:17" x14ac:dyDescent="0.25">
      <c r="A5672">
        <v>15709653</v>
      </c>
      <c r="B5672">
        <v>497</v>
      </c>
      <c r="C5672" t="s">
        <v>14</v>
      </c>
      <c r="D5672" t="s">
        <v>74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 t="s">
        <v>20</v>
      </c>
      <c r="N5672" t="s">
        <v>68</v>
      </c>
      <c r="O5672" t="s">
        <v>63</v>
      </c>
      <c r="P5672" t="s">
        <v>70</v>
      </c>
      <c r="Q5672" t="s">
        <v>67</v>
      </c>
    </row>
    <row r="5673" spans="1:17" x14ac:dyDescent="0.25">
      <c r="A5673">
        <v>15805104</v>
      </c>
      <c r="B5673">
        <v>743</v>
      </c>
      <c r="C5673" t="s">
        <v>14</v>
      </c>
      <c r="D5673" t="s">
        <v>61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 t="s">
        <v>23</v>
      </c>
      <c r="N5673" t="s">
        <v>77</v>
      </c>
      <c r="O5673" t="s">
        <v>63</v>
      </c>
      <c r="P5673" t="s">
        <v>70</v>
      </c>
      <c r="Q5673" t="s">
        <v>67</v>
      </c>
    </row>
    <row r="5674" spans="1:17" x14ac:dyDescent="0.25">
      <c r="A5674">
        <v>15622442</v>
      </c>
      <c r="B5674">
        <v>619</v>
      </c>
      <c r="C5674" t="s">
        <v>14</v>
      </c>
      <c r="D5674" t="s">
        <v>74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 t="s">
        <v>19</v>
      </c>
      <c r="N5674" t="s">
        <v>62</v>
      </c>
      <c r="O5674" t="s">
        <v>63</v>
      </c>
      <c r="P5674" t="s">
        <v>75</v>
      </c>
      <c r="Q5674" t="s">
        <v>67</v>
      </c>
    </row>
    <row r="5675" spans="1:17" x14ac:dyDescent="0.25">
      <c r="A5675">
        <v>15572801</v>
      </c>
      <c r="B5675">
        <v>639</v>
      </c>
      <c r="C5675" t="s">
        <v>16</v>
      </c>
      <c r="D5675" t="s">
        <v>74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  <c r="M5675" t="s">
        <v>20</v>
      </c>
      <c r="N5675" t="s">
        <v>62</v>
      </c>
      <c r="O5675" t="s">
        <v>73</v>
      </c>
      <c r="P5675" t="s">
        <v>75</v>
      </c>
      <c r="Q5675" t="s">
        <v>67</v>
      </c>
    </row>
    <row r="5676" spans="1:17" x14ac:dyDescent="0.25">
      <c r="A5676">
        <v>15767598</v>
      </c>
      <c r="B5676">
        <v>540</v>
      </c>
      <c r="C5676" t="s">
        <v>16</v>
      </c>
      <c r="D5676" t="s">
        <v>74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 t="s">
        <v>19</v>
      </c>
      <c r="N5676" t="s">
        <v>68</v>
      </c>
      <c r="O5676" t="s">
        <v>63</v>
      </c>
      <c r="P5676" t="s">
        <v>70</v>
      </c>
      <c r="Q5676" t="s">
        <v>67</v>
      </c>
    </row>
    <row r="5677" spans="1:17" x14ac:dyDescent="0.25">
      <c r="A5677">
        <v>15757897</v>
      </c>
      <c r="B5677">
        <v>766</v>
      </c>
      <c r="C5677" t="s">
        <v>14</v>
      </c>
      <c r="D5677" t="s">
        <v>61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 t="s">
        <v>19</v>
      </c>
      <c r="N5677" t="s">
        <v>77</v>
      </c>
      <c r="O5677" t="s">
        <v>73</v>
      </c>
      <c r="P5677" t="s">
        <v>75</v>
      </c>
      <c r="Q5677" t="s">
        <v>67</v>
      </c>
    </row>
    <row r="5678" spans="1:17" x14ac:dyDescent="0.25">
      <c r="A5678">
        <v>15568104</v>
      </c>
      <c r="B5678">
        <v>749</v>
      </c>
      <c r="C5678" t="s">
        <v>14</v>
      </c>
      <c r="D5678" t="s">
        <v>61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  <c r="M5678" t="s">
        <v>19</v>
      </c>
      <c r="N5678" t="s">
        <v>77</v>
      </c>
      <c r="O5678" t="s">
        <v>63</v>
      </c>
      <c r="P5678" t="s">
        <v>70</v>
      </c>
      <c r="Q5678" t="s">
        <v>67</v>
      </c>
    </row>
    <row r="5679" spans="1:17" x14ac:dyDescent="0.25">
      <c r="A5679">
        <v>15763414</v>
      </c>
      <c r="B5679">
        <v>655</v>
      </c>
      <c r="C5679" t="s">
        <v>15</v>
      </c>
      <c r="D5679" t="s">
        <v>74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 t="s">
        <v>20</v>
      </c>
      <c r="N5679" t="s">
        <v>62</v>
      </c>
      <c r="O5679" t="s">
        <v>73</v>
      </c>
      <c r="P5679" t="s">
        <v>76</v>
      </c>
      <c r="Q5679" t="s">
        <v>67</v>
      </c>
    </row>
    <row r="5680" spans="1:17" x14ac:dyDescent="0.25">
      <c r="A5680">
        <v>15732265</v>
      </c>
      <c r="B5680">
        <v>630</v>
      </c>
      <c r="C5680" t="s">
        <v>14</v>
      </c>
      <c r="D5680" t="s">
        <v>74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 t="s">
        <v>20</v>
      </c>
      <c r="N5680" t="s">
        <v>62</v>
      </c>
      <c r="O5680" t="s">
        <v>63</v>
      </c>
      <c r="P5680" t="s">
        <v>76</v>
      </c>
      <c r="Q5680" t="s">
        <v>67</v>
      </c>
    </row>
    <row r="5681" spans="1:17" x14ac:dyDescent="0.25">
      <c r="A5681">
        <v>15621974</v>
      </c>
      <c r="B5681">
        <v>778</v>
      </c>
      <c r="C5681" t="s">
        <v>15</v>
      </c>
      <c r="D5681" t="s">
        <v>61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  <c r="M5681" t="s">
        <v>20</v>
      </c>
      <c r="N5681" t="s">
        <v>77</v>
      </c>
      <c r="O5681" t="s">
        <v>73</v>
      </c>
      <c r="P5681" t="s">
        <v>75</v>
      </c>
      <c r="Q5681" t="s">
        <v>67</v>
      </c>
    </row>
    <row r="5682" spans="1:17" x14ac:dyDescent="0.25">
      <c r="A5682">
        <v>15803947</v>
      </c>
      <c r="B5682">
        <v>757</v>
      </c>
      <c r="C5682" t="s">
        <v>15</v>
      </c>
      <c r="D5682" t="s">
        <v>61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 t="s">
        <v>20</v>
      </c>
      <c r="N5682" t="s">
        <v>77</v>
      </c>
      <c r="O5682" t="s">
        <v>69</v>
      </c>
      <c r="P5682" t="s">
        <v>70</v>
      </c>
      <c r="Q5682" t="s">
        <v>65</v>
      </c>
    </row>
    <row r="5683" spans="1:17" x14ac:dyDescent="0.25">
      <c r="A5683">
        <v>15720706</v>
      </c>
      <c r="B5683">
        <v>529</v>
      </c>
      <c r="C5683" t="s">
        <v>16</v>
      </c>
      <c r="D5683" t="s">
        <v>61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 t="s">
        <v>20</v>
      </c>
      <c r="N5683" t="s">
        <v>68</v>
      </c>
      <c r="O5683" t="s">
        <v>66</v>
      </c>
      <c r="P5683" t="s">
        <v>64</v>
      </c>
      <c r="Q5683" t="s">
        <v>67</v>
      </c>
    </row>
    <row r="5684" spans="1:17" x14ac:dyDescent="0.25">
      <c r="A5684">
        <v>15759290</v>
      </c>
      <c r="B5684">
        <v>620</v>
      </c>
      <c r="C5684" t="s">
        <v>16</v>
      </c>
      <c r="D5684" t="s">
        <v>74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 t="s">
        <v>19</v>
      </c>
      <c r="N5684" t="s">
        <v>62</v>
      </c>
      <c r="O5684" t="s">
        <v>63</v>
      </c>
      <c r="P5684" t="s">
        <v>76</v>
      </c>
      <c r="Q5684" t="s">
        <v>67</v>
      </c>
    </row>
    <row r="5685" spans="1:17" x14ac:dyDescent="0.25">
      <c r="A5685">
        <v>15651664</v>
      </c>
      <c r="B5685">
        <v>615</v>
      </c>
      <c r="C5685" t="s">
        <v>14</v>
      </c>
      <c r="D5685" t="s">
        <v>61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 t="s">
        <v>23</v>
      </c>
      <c r="N5685" t="s">
        <v>62</v>
      </c>
      <c r="O5685" t="s">
        <v>73</v>
      </c>
      <c r="P5685" t="s">
        <v>64</v>
      </c>
      <c r="Q5685" t="s">
        <v>65</v>
      </c>
    </row>
    <row r="5686" spans="1:17" x14ac:dyDescent="0.25">
      <c r="A5686">
        <v>15795132</v>
      </c>
      <c r="B5686">
        <v>735</v>
      </c>
      <c r="C5686" t="s">
        <v>14</v>
      </c>
      <c r="D5686" t="s">
        <v>61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 t="s">
        <v>19</v>
      </c>
      <c r="N5686" t="s">
        <v>71</v>
      </c>
      <c r="O5686" t="s">
        <v>66</v>
      </c>
      <c r="P5686" t="s">
        <v>75</v>
      </c>
      <c r="Q5686" t="s">
        <v>67</v>
      </c>
    </row>
    <row r="5687" spans="1:17" x14ac:dyDescent="0.25">
      <c r="A5687">
        <v>15811565</v>
      </c>
      <c r="B5687">
        <v>705</v>
      </c>
      <c r="C5687" t="s">
        <v>16</v>
      </c>
      <c r="D5687" t="s">
        <v>61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 t="s">
        <v>21</v>
      </c>
      <c r="N5687" t="s">
        <v>71</v>
      </c>
      <c r="O5687" t="s">
        <v>66</v>
      </c>
      <c r="P5687" t="s">
        <v>75</v>
      </c>
      <c r="Q5687" t="s">
        <v>65</v>
      </c>
    </row>
    <row r="5688" spans="1:17" x14ac:dyDescent="0.25">
      <c r="A5688">
        <v>15713774</v>
      </c>
      <c r="B5688">
        <v>644</v>
      </c>
      <c r="C5688" t="s">
        <v>16</v>
      </c>
      <c r="D5688" t="s">
        <v>61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 t="s">
        <v>21</v>
      </c>
      <c r="N5688" t="s">
        <v>62</v>
      </c>
      <c r="O5688" t="s">
        <v>66</v>
      </c>
      <c r="P5688" t="s">
        <v>70</v>
      </c>
      <c r="Q5688" t="s">
        <v>65</v>
      </c>
    </row>
    <row r="5689" spans="1:17" x14ac:dyDescent="0.25">
      <c r="A5689">
        <v>15691840</v>
      </c>
      <c r="B5689">
        <v>505</v>
      </c>
      <c r="C5689" t="s">
        <v>15</v>
      </c>
      <c r="D5689" t="s">
        <v>61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 t="s">
        <v>20</v>
      </c>
      <c r="N5689" t="s">
        <v>68</v>
      </c>
      <c r="O5689" t="s">
        <v>69</v>
      </c>
      <c r="P5689" t="s">
        <v>70</v>
      </c>
      <c r="Q5689" t="s">
        <v>67</v>
      </c>
    </row>
    <row r="5690" spans="1:17" x14ac:dyDescent="0.25">
      <c r="A5690">
        <v>15682021</v>
      </c>
      <c r="B5690">
        <v>471</v>
      </c>
      <c r="C5690" t="s">
        <v>15</v>
      </c>
      <c r="D5690" t="s">
        <v>74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  <c r="M5690" t="s">
        <v>19</v>
      </c>
      <c r="N5690" t="s">
        <v>68</v>
      </c>
      <c r="O5690" t="s">
        <v>73</v>
      </c>
      <c r="P5690" t="s">
        <v>70</v>
      </c>
      <c r="Q5690" t="s">
        <v>67</v>
      </c>
    </row>
    <row r="5691" spans="1:17" x14ac:dyDescent="0.25">
      <c r="A5691">
        <v>15612931</v>
      </c>
      <c r="B5691">
        <v>722</v>
      </c>
      <c r="C5691" t="s">
        <v>16</v>
      </c>
      <c r="D5691" t="s">
        <v>61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 t="s">
        <v>22</v>
      </c>
      <c r="N5691" t="s">
        <v>71</v>
      </c>
      <c r="O5691" t="s">
        <v>73</v>
      </c>
      <c r="P5691" t="s">
        <v>75</v>
      </c>
      <c r="Q5691" t="s">
        <v>67</v>
      </c>
    </row>
    <row r="5692" spans="1:17" x14ac:dyDescent="0.25">
      <c r="A5692">
        <v>15676707</v>
      </c>
      <c r="B5692">
        <v>577</v>
      </c>
      <c r="C5692" t="s">
        <v>16</v>
      </c>
      <c r="D5692" t="s">
        <v>61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 t="s">
        <v>20</v>
      </c>
      <c r="N5692" t="s">
        <v>68</v>
      </c>
      <c r="O5692" t="s">
        <v>63</v>
      </c>
      <c r="P5692" t="s">
        <v>75</v>
      </c>
      <c r="Q5692" t="s">
        <v>67</v>
      </c>
    </row>
    <row r="5693" spans="1:17" x14ac:dyDescent="0.25">
      <c r="A5693">
        <v>15601383</v>
      </c>
      <c r="B5693">
        <v>744</v>
      </c>
      <c r="C5693" t="s">
        <v>16</v>
      </c>
      <c r="D5693" t="s">
        <v>74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 t="s">
        <v>21</v>
      </c>
      <c r="N5693" t="s">
        <v>77</v>
      </c>
      <c r="O5693" t="s">
        <v>73</v>
      </c>
      <c r="P5693" t="s">
        <v>75</v>
      </c>
      <c r="Q5693" t="s">
        <v>67</v>
      </c>
    </row>
    <row r="5694" spans="1:17" x14ac:dyDescent="0.25">
      <c r="A5694">
        <v>15662662</v>
      </c>
      <c r="B5694">
        <v>573</v>
      </c>
      <c r="C5694" t="s">
        <v>14</v>
      </c>
      <c r="D5694" t="s">
        <v>61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  <c r="M5694" t="s">
        <v>20</v>
      </c>
      <c r="N5694" t="s">
        <v>68</v>
      </c>
      <c r="O5694" t="s">
        <v>63</v>
      </c>
      <c r="P5694" t="s">
        <v>70</v>
      </c>
      <c r="Q5694" t="s">
        <v>67</v>
      </c>
    </row>
    <row r="5695" spans="1:17" x14ac:dyDescent="0.25">
      <c r="A5695">
        <v>15752694</v>
      </c>
      <c r="B5695">
        <v>653</v>
      </c>
      <c r="C5695" t="s">
        <v>14</v>
      </c>
      <c r="D5695" t="s">
        <v>61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 t="s">
        <v>20</v>
      </c>
      <c r="N5695" t="s">
        <v>62</v>
      </c>
      <c r="O5695" t="s">
        <v>66</v>
      </c>
      <c r="P5695" t="s">
        <v>75</v>
      </c>
      <c r="Q5695" t="s">
        <v>67</v>
      </c>
    </row>
    <row r="5696" spans="1:17" x14ac:dyDescent="0.25">
      <c r="A5696">
        <v>15590683</v>
      </c>
      <c r="B5696">
        <v>660</v>
      </c>
      <c r="C5696" t="s">
        <v>14</v>
      </c>
      <c r="D5696" t="s">
        <v>61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 t="s">
        <v>20</v>
      </c>
      <c r="N5696" t="s">
        <v>62</v>
      </c>
      <c r="O5696" t="s">
        <v>69</v>
      </c>
      <c r="P5696" t="s">
        <v>70</v>
      </c>
      <c r="Q5696" t="s">
        <v>67</v>
      </c>
    </row>
    <row r="5697" spans="1:17" x14ac:dyDescent="0.25">
      <c r="A5697">
        <v>15773591</v>
      </c>
      <c r="B5697">
        <v>787</v>
      </c>
      <c r="C5697" t="s">
        <v>14</v>
      </c>
      <c r="D5697" t="s">
        <v>74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  <c r="M5697" t="s">
        <v>21</v>
      </c>
      <c r="N5697" t="s">
        <v>77</v>
      </c>
      <c r="O5697" t="s">
        <v>73</v>
      </c>
      <c r="P5697" t="s">
        <v>70</v>
      </c>
      <c r="Q5697" t="s">
        <v>67</v>
      </c>
    </row>
    <row r="5698" spans="1:17" x14ac:dyDescent="0.25">
      <c r="A5698">
        <v>15723620</v>
      </c>
      <c r="B5698">
        <v>617</v>
      </c>
      <c r="C5698" t="s">
        <v>14</v>
      </c>
      <c r="D5698" t="s">
        <v>74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 t="s">
        <v>21</v>
      </c>
      <c r="N5698" t="s">
        <v>62</v>
      </c>
      <c r="O5698" t="s">
        <v>63</v>
      </c>
      <c r="P5698" t="s">
        <v>70</v>
      </c>
      <c r="Q5698" t="s">
        <v>67</v>
      </c>
    </row>
    <row r="5699" spans="1:17" x14ac:dyDescent="0.25">
      <c r="A5699">
        <v>15671779</v>
      </c>
      <c r="B5699">
        <v>567</v>
      </c>
      <c r="C5699" t="s">
        <v>14</v>
      </c>
      <c r="D5699" t="s">
        <v>74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 t="s">
        <v>20</v>
      </c>
      <c r="N5699" t="s">
        <v>68</v>
      </c>
      <c r="O5699" t="s">
        <v>63</v>
      </c>
      <c r="P5699" t="s">
        <v>75</v>
      </c>
      <c r="Q5699" t="s">
        <v>67</v>
      </c>
    </row>
    <row r="5700" spans="1:17" x14ac:dyDescent="0.25">
      <c r="A5700">
        <v>15672966</v>
      </c>
      <c r="B5700">
        <v>682</v>
      </c>
      <c r="C5700" t="s">
        <v>16</v>
      </c>
      <c r="D5700" t="s">
        <v>61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 t="s">
        <v>23</v>
      </c>
      <c r="N5700" t="s">
        <v>71</v>
      </c>
      <c r="O5700" t="s">
        <v>63</v>
      </c>
      <c r="P5700" t="s">
        <v>76</v>
      </c>
      <c r="Q5700" t="s">
        <v>67</v>
      </c>
    </row>
    <row r="5701" spans="1:17" x14ac:dyDescent="0.25">
      <c r="A5701">
        <v>15624667</v>
      </c>
      <c r="B5701">
        <v>684</v>
      </c>
      <c r="C5701" t="s">
        <v>14</v>
      </c>
      <c r="D5701" t="s">
        <v>74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 t="s">
        <v>20</v>
      </c>
      <c r="N5701" t="s">
        <v>71</v>
      </c>
      <c r="O5701" t="s">
        <v>73</v>
      </c>
      <c r="P5701" t="s">
        <v>70</v>
      </c>
      <c r="Q5701" t="s">
        <v>67</v>
      </c>
    </row>
    <row r="5702" spans="1:17" x14ac:dyDescent="0.25">
      <c r="A5702">
        <v>15812888</v>
      </c>
      <c r="B5702">
        <v>447</v>
      </c>
      <c r="C5702" t="s">
        <v>14</v>
      </c>
      <c r="D5702" t="s">
        <v>74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 t="s">
        <v>21</v>
      </c>
      <c r="N5702" t="s">
        <v>68</v>
      </c>
      <c r="O5702" t="s">
        <v>63</v>
      </c>
      <c r="P5702" t="s">
        <v>75</v>
      </c>
      <c r="Q5702" t="s">
        <v>65</v>
      </c>
    </row>
    <row r="5703" spans="1:17" x14ac:dyDescent="0.25">
      <c r="A5703">
        <v>15724154</v>
      </c>
      <c r="B5703">
        <v>625</v>
      </c>
      <c r="C5703" t="s">
        <v>15</v>
      </c>
      <c r="D5703" t="s">
        <v>61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 t="s">
        <v>21</v>
      </c>
      <c r="N5703" t="s">
        <v>62</v>
      </c>
      <c r="O5703" t="s">
        <v>73</v>
      </c>
      <c r="P5703" t="s">
        <v>75</v>
      </c>
      <c r="Q5703" t="s">
        <v>65</v>
      </c>
    </row>
    <row r="5704" spans="1:17" x14ac:dyDescent="0.25">
      <c r="A5704">
        <v>15749540</v>
      </c>
      <c r="B5704">
        <v>585</v>
      </c>
      <c r="C5704" t="s">
        <v>14</v>
      </c>
      <c r="D5704" t="s">
        <v>74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 t="s">
        <v>20</v>
      </c>
      <c r="N5704" t="s">
        <v>62</v>
      </c>
      <c r="O5704" t="s">
        <v>63</v>
      </c>
      <c r="P5704" t="s">
        <v>70</v>
      </c>
      <c r="Q5704" t="s">
        <v>67</v>
      </c>
    </row>
    <row r="5705" spans="1:17" x14ac:dyDescent="0.25">
      <c r="A5705">
        <v>15621063</v>
      </c>
      <c r="B5705">
        <v>516</v>
      </c>
      <c r="C5705" t="s">
        <v>14</v>
      </c>
      <c r="D5705" t="s">
        <v>61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 t="s">
        <v>21</v>
      </c>
      <c r="N5705" t="s">
        <v>68</v>
      </c>
      <c r="O5705" t="s">
        <v>66</v>
      </c>
      <c r="P5705" t="s">
        <v>70</v>
      </c>
      <c r="Q5705" t="s">
        <v>67</v>
      </c>
    </row>
    <row r="5706" spans="1:17" x14ac:dyDescent="0.25">
      <c r="A5706">
        <v>15661626</v>
      </c>
      <c r="B5706">
        <v>732</v>
      </c>
      <c r="C5706" t="s">
        <v>15</v>
      </c>
      <c r="D5706" t="s">
        <v>61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 t="s">
        <v>21</v>
      </c>
      <c r="N5706" t="s">
        <v>71</v>
      </c>
      <c r="O5706" t="s">
        <v>66</v>
      </c>
      <c r="P5706" t="s">
        <v>70</v>
      </c>
      <c r="Q5706" t="s">
        <v>65</v>
      </c>
    </row>
    <row r="5707" spans="1:17" x14ac:dyDescent="0.25">
      <c r="A5707">
        <v>15698703</v>
      </c>
      <c r="B5707">
        <v>628</v>
      </c>
      <c r="C5707" t="s">
        <v>15</v>
      </c>
      <c r="D5707" t="s">
        <v>74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 t="s">
        <v>21</v>
      </c>
      <c r="N5707" t="s">
        <v>62</v>
      </c>
      <c r="O5707" t="s">
        <v>69</v>
      </c>
      <c r="P5707" t="s">
        <v>75</v>
      </c>
      <c r="Q5707" t="s">
        <v>67</v>
      </c>
    </row>
    <row r="5708" spans="1:17" x14ac:dyDescent="0.25">
      <c r="A5708">
        <v>15801431</v>
      </c>
      <c r="B5708">
        <v>682</v>
      </c>
      <c r="C5708" t="s">
        <v>16</v>
      </c>
      <c r="D5708" t="s">
        <v>61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 t="s">
        <v>21</v>
      </c>
      <c r="N5708" t="s">
        <v>71</v>
      </c>
      <c r="O5708" t="s">
        <v>73</v>
      </c>
      <c r="P5708" t="s">
        <v>76</v>
      </c>
      <c r="Q5708" t="s">
        <v>67</v>
      </c>
    </row>
    <row r="5709" spans="1:17" x14ac:dyDescent="0.25">
      <c r="A5709">
        <v>15649451</v>
      </c>
      <c r="B5709">
        <v>746</v>
      </c>
      <c r="C5709" t="s">
        <v>14</v>
      </c>
      <c r="D5709" t="s">
        <v>74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 t="s">
        <v>19</v>
      </c>
      <c r="N5709" t="s">
        <v>77</v>
      </c>
      <c r="O5709" t="s">
        <v>63</v>
      </c>
      <c r="P5709" t="s">
        <v>76</v>
      </c>
      <c r="Q5709" t="s">
        <v>67</v>
      </c>
    </row>
    <row r="5710" spans="1:17" x14ac:dyDescent="0.25">
      <c r="A5710">
        <v>15626156</v>
      </c>
      <c r="B5710">
        <v>655</v>
      </c>
      <c r="C5710" t="s">
        <v>14</v>
      </c>
      <c r="D5710" t="s">
        <v>61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 t="s">
        <v>23</v>
      </c>
      <c r="N5710" t="s">
        <v>62</v>
      </c>
      <c r="O5710" t="s">
        <v>63</v>
      </c>
      <c r="P5710" t="s">
        <v>75</v>
      </c>
      <c r="Q5710" t="s">
        <v>67</v>
      </c>
    </row>
    <row r="5711" spans="1:17" x14ac:dyDescent="0.25">
      <c r="A5711">
        <v>15606158</v>
      </c>
      <c r="B5711">
        <v>644</v>
      </c>
      <c r="C5711" t="s">
        <v>14</v>
      </c>
      <c r="D5711" t="s">
        <v>61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 t="s">
        <v>20</v>
      </c>
      <c r="N5711" t="s">
        <v>62</v>
      </c>
      <c r="O5711" t="s">
        <v>63</v>
      </c>
      <c r="P5711" t="s">
        <v>76</v>
      </c>
      <c r="Q5711" t="s">
        <v>67</v>
      </c>
    </row>
    <row r="5712" spans="1:17" x14ac:dyDescent="0.25">
      <c r="A5712">
        <v>15589496</v>
      </c>
      <c r="B5712">
        <v>778</v>
      </c>
      <c r="C5712" t="s">
        <v>14</v>
      </c>
      <c r="D5712" t="s">
        <v>74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  <c r="M5712" t="s">
        <v>20</v>
      </c>
      <c r="N5712" t="s">
        <v>77</v>
      </c>
      <c r="O5712" t="s">
        <v>73</v>
      </c>
      <c r="P5712" t="s">
        <v>75</v>
      </c>
      <c r="Q5712" t="s">
        <v>67</v>
      </c>
    </row>
    <row r="5713" spans="1:17" x14ac:dyDescent="0.25">
      <c r="A5713">
        <v>15730345</v>
      </c>
      <c r="B5713">
        <v>617</v>
      </c>
      <c r="C5713" t="s">
        <v>14</v>
      </c>
      <c r="D5713" t="s">
        <v>61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 t="s">
        <v>20</v>
      </c>
      <c r="N5713" t="s">
        <v>62</v>
      </c>
      <c r="O5713" t="s">
        <v>73</v>
      </c>
      <c r="P5713" t="s">
        <v>64</v>
      </c>
      <c r="Q5713" t="s">
        <v>67</v>
      </c>
    </row>
    <row r="5714" spans="1:17" x14ac:dyDescent="0.25">
      <c r="A5714">
        <v>15572038</v>
      </c>
      <c r="B5714">
        <v>660</v>
      </c>
      <c r="C5714" t="s">
        <v>15</v>
      </c>
      <c r="D5714" t="s">
        <v>74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 t="s">
        <v>20</v>
      </c>
      <c r="N5714" t="s">
        <v>62</v>
      </c>
      <c r="O5714" t="s">
        <v>73</v>
      </c>
      <c r="P5714" t="s">
        <v>76</v>
      </c>
      <c r="Q5714" t="s">
        <v>65</v>
      </c>
    </row>
    <row r="5715" spans="1:17" x14ac:dyDescent="0.25">
      <c r="A5715">
        <v>15643439</v>
      </c>
      <c r="B5715">
        <v>537</v>
      </c>
      <c r="C5715" t="s">
        <v>14</v>
      </c>
      <c r="D5715" t="s">
        <v>74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 t="s">
        <v>21</v>
      </c>
      <c r="N5715" t="s">
        <v>68</v>
      </c>
      <c r="O5715" t="s">
        <v>63</v>
      </c>
      <c r="P5715" t="s">
        <v>76</v>
      </c>
      <c r="Q5715" t="s">
        <v>67</v>
      </c>
    </row>
    <row r="5716" spans="1:17" x14ac:dyDescent="0.25">
      <c r="A5716">
        <v>15604158</v>
      </c>
      <c r="B5716">
        <v>554</v>
      </c>
      <c r="C5716" t="s">
        <v>14</v>
      </c>
      <c r="D5716" t="s">
        <v>61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 t="s">
        <v>20</v>
      </c>
      <c r="N5716" t="s">
        <v>68</v>
      </c>
      <c r="O5716" t="s">
        <v>63</v>
      </c>
      <c r="P5716" t="s">
        <v>76</v>
      </c>
      <c r="Q5716" t="s">
        <v>67</v>
      </c>
    </row>
    <row r="5717" spans="1:17" x14ac:dyDescent="0.25">
      <c r="A5717">
        <v>15657396</v>
      </c>
      <c r="B5717">
        <v>806</v>
      </c>
      <c r="C5717" t="s">
        <v>14</v>
      </c>
      <c r="D5717" t="s">
        <v>74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  <c r="M5717" t="s">
        <v>20</v>
      </c>
      <c r="N5717" t="s">
        <v>72</v>
      </c>
      <c r="O5717" t="s">
        <v>63</v>
      </c>
      <c r="P5717" t="s">
        <v>76</v>
      </c>
      <c r="Q5717" t="s">
        <v>67</v>
      </c>
    </row>
    <row r="5718" spans="1:17" x14ac:dyDescent="0.25">
      <c r="A5718">
        <v>15709478</v>
      </c>
      <c r="B5718">
        <v>611</v>
      </c>
      <c r="C5718" t="s">
        <v>15</v>
      </c>
      <c r="D5718" t="s">
        <v>74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 t="s">
        <v>20</v>
      </c>
      <c r="N5718" t="s">
        <v>62</v>
      </c>
      <c r="O5718" t="s">
        <v>73</v>
      </c>
      <c r="P5718" t="s">
        <v>64</v>
      </c>
      <c r="Q5718" t="s">
        <v>67</v>
      </c>
    </row>
    <row r="5719" spans="1:17" x14ac:dyDescent="0.25">
      <c r="A5719">
        <v>15628824</v>
      </c>
      <c r="B5719">
        <v>665</v>
      </c>
      <c r="C5719" t="s">
        <v>14</v>
      </c>
      <c r="D5719" t="s">
        <v>61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 t="s">
        <v>20</v>
      </c>
      <c r="N5719" t="s">
        <v>62</v>
      </c>
      <c r="O5719" t="s">
        <v>69</v>
      </c>
      <c r="P5719" t="s">
        <v>75</v>
      </c>
      <c r="Q5719" t="s">
        <v>67</v>
      </c>
    </row>
    <row r="5720" spans="1:17" x14ac:dyDescent="0.25">
      <c r="A5720">
        <v>15814519</v>
      </c>
      <c r="B5720">
        <v>648</v>
      </c>
      <c r="C5720" t="s">
        <v>14</v>
      </c>
      <c r="D5720" t="s">
        <v>61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 t="s">
        <v>20</v>
      </c>
      <c r="N5720" t="s">
        <v>62</v>
      </c>
      <c r="O5720" t="s">
        <v>63</v>
      </c>
      <c r="P5720" t="s">
        <v>70</v>
      </c>
      <c r="Q5720" t="s">
        <v>67</v>
      </c>
    </row>
    <row r="5721" spans="1:17" x14ac:dyDescent="0.25">
      <c r="A5721">
        <v>15636520</v>
      </c>
      <c r="B5721">
        <v>692</v>
      </c>
      <c r="C5721" t="s">
        <v>14</v>
      </c>
      <c r="D5721" t="s">
        <v>74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 t="s">
        <v>19</v>
      </c>
      <c r="N5721" t="s">
        <v>71</v>
      </c>
      <c r="O5721" t="s">
        <v>73</v>
      </c>
      <c r="P5721" t="s">
        <v>64</v>
      </c>
      <c r="Q5721" t="s">
        <v>67</v>
      </c>
    </row>
    <row r="5722" spans="1:17" x14ac:dyDescent="0.25">
      <c r="A5722">
        <v>15794414</v>
      </c>
      <c r="B5722">
        <v>507</v>
      </c>
      <c r="C5722" t="s">
        <v>16</v>
      </c>
      <c r="D5722" t="s">
        <v>74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 t="s">
        <v>21</v>
      </c>
      <c r="N5722" t="s">
        <v>68</v>
      </c>
      <c r="O5722" t="s">
        <v>66</v>
      </c>
      <c r="P5722" t="s">
        <v>70</v>
      </c>
      <c r="Q5722" t="s">
        <v>67</v>
      </c>
    </row>
    <row r="5723" spans="1:17" x14ac:dyDescent="0.25">
      <c r="A5723">
        <v>15643671</v>
      </c>
      <c r="B5723">
        <v>696</v>
      </c>
      <c r="C5723" t="s">
        <v>15</v>
      </c>
      <c r="D5723" t="s">
        <v>74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 t="s">
        <v>21</v>
      </c>
      <c r="N5723" t="s">
        <v>71</v>
      </c>
      <c r="O5723" t="s">
        <v>66</v>
      </c>
      <c r="P5723" t="s">
        <v>75</v>
      </c>
      <c r="Q5723" t="s">
        <v>65</v>
      </c>
    </row>
    <row r="5724" spans="1:17" x14ac:dyDescent="0.25">
      <c r="A5724">
        <v>15700650</v>
      </c>
      <c r="B5724">
        <v>681</v>
      </c>
      <c r="C5724" t="s">
        <v>14</v>
      </c>
      <c r="D5724" t="s">
        <v>74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 t="s">
        <v>20</v>
      </c>
      <c r="N5724" t="s">
        <v>71</v>
      </c>
      <c r="O5724" t="s">
        <v>63</v>
      </c>
      <c r="P5724" t="s">
        <v>75</v>
      </c>
      <c r="Q5724" t="s">
        <v>67</v>
      </c>
    </row>
    <row r="5725" spans="1:17" x14ac:dyDescent="0.25">
      <c r="A5725">
        <v>15680224</v>
      </c>
      <c r="B5725">
        <v>687</v>
      </c>
      <c r="C5725" t="s">
        <v>14</v>
      </c>
      <c r="D5725" t="s">
        <v>61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  <c r="M5725" t="s">
        <v>19</v>
      </c>
      <c r="N5725" t="s">
        <v>71</v>
      </c>
      <c r="O5725" t="s">
        <v>63</v>
      </c>
      <c r="P5725" t="s">
        <v>70</v>
      </c>
      <c r="Q5725" t="s">
        <v>67</v>
      </c>
    </row>
    <row r="5726" spans="1:17" x14ac:dyDescent="0.25">
      <c r="A5726">
        <v>15784286</v>
      </c>
      <c r="B5726">
        <v>641</v>
      </c>
      <c r="C5726" t="s">
        <v>16</v>
      </c>
      <c r="D5726" t="s">
        <v>74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 t="s">
        <v>21</v>
      </c>
      <c r="N5726" t="s">
        <v>62</v>
      </c>
      <c r="O5726" t="s">
        <v>73</v>
      </c>
      <c r="P5726" t="s">
        <v>75</v>
      </c>
      <c r="Q5726" t="s">
        <v>67</v>
      </c>
    </row>
    <row r="5727" spans="1:17" x14ac:dyDescent="0.25">
      <c r="A5727">
        <v>15693996</v>
      </c>
      <c r="B5727">
        <v>507</v>
      </c>
      <c r="C5727" t="s">
        <v>14</v>
      </c>
      <c r="D5727" t="s">
        <v>61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 t="s">
        <v>20</v>
      </c>
      <c r="N5727" t="s">
        <v>68</v>
      </c>
      <c r="O5727" t="s">
        <v>73</v>
      </c>
      <c r="P5727" t="s">
        <v>64</v>
      </c>
      <c r="Q5727" t="s">
        <v>67</v>
      </c>
    </row>
    <row r="5728" spans="1:17" x14ac:dyDescent="0.25">
      <c r="A5728">
        <v>15764343</v>
      </c>
      <c r="B5728">
        <v>688</v>
      </c>
      <c r="C5728" t="s">
        <v>16</v>
      </c>
      <c r="D5728" t="s">
        <v>61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 t="s">
        <v>21</v>
      </c>
      <c r="N5728" t="s">
        <v>71</v>
      </c>
      <c r="O5728" t="s">
        <v>69</v>
      </c>
      <c r="P5728" t="s">
        <v>70</v>
      </c>
      <c r="Q5728" t="s">
        <v>67</v>
      </c>
    </row>
    <row r="5729" spans="1:17" x14ac:dyDescent="0.25">
      <c r="A5729">
        <v>15704168</v>
      </c>
      <c r="B5729">
        <v>535</v>
      </c>
      <c r="C5729" t="s">
        <v>15</v>
      </c>
      <c r="D5729" t="s">
        <v>74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 t="s">
        <v>20</v>
      </c>
      <c r="N5729" t="s">
        <v>68</v>
      </c>
      <c r="O5729" t="s">
        <v>73</v>
      </c>
      <c r="P5729" t="s">
        <v>70</v>
      </c>
      <c r="Q5729" t="s">
        <v>65</v>
      </c>
    </row>
    <row r="5730" spans="1:17" x14ac:dyDescent="0.25">
      <c r="A5730">
        <v>15680197</v>
      </c>
      <c r="B5730">
        <v>701</v>
      </c>
      <c r="C5730" t="s">
        <v>14</v>
      </c>
      <c r="D5730" t="s">
        <v>74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  <c r="M5730" t="s">
        <v>21</v>
      </c>
      <c r="N5730" t="s">
        <v>71</v>
      </c>
      <c r="O5730" t="s">
        <v>63</v>
      </c>
      <c r="P5730" t="s">
        <v>76</v>
      </c>
      <c r="Q5730" t="s">
        <v>67</v>
      </c>
    </row>
    <row r="5731" spans="1:17" x14ac:dyDescent="0.25">
      <c r="A5731">
        <v>15633729</v>
      </c>
      <c r="B5731">
        <v>488</v>
      </c>
      <c r="C5731" t="s">
        <v>14</v>
      </c>
      <c r="D5731" t="s">
        <v>74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 t="s">
        <v>21</v>
      </c>
      <c r="N5731" t="s">
        <v>68</v>
      </c>
      <c r="O5731" t="s">
        <v>73</v>
      </c>
      <c r="P5731" t="s">
        <v>76</v>
      </c>
      <c r="Q5731" t="s">
        <v>67</v>
      </c>
    </row>
    <row r="5732" spans="1:17" x14ac:dyDescent="0.25">
      <c r="A5732">
        <v>15577683</v>
      </c>
      <c r="B5732">
        <v>539</v>
      </c>
      <c r="C5732" t="s">
        <v>14</v>
      </c>
      <c r="D5732" t="s">
        <v>61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 t="s">
        <v>19</v>
      </c>
      <c r="N5732" t="s">
        <v>68</v>
      </c>
      <c r="O5732" t="s">
        <v>63</v>
      </c>
      <c r="P5732" t="s">
        <v>75</v>
      </c>
      <c r="Q5732" t="s">
        <v>67</v>
      </c>
    </row>
    <row r="5733" spans="1:17" x14ac:dyDescent="0.25">
      <c r="A5733">
        <v>15800746</v>
      </c>
      <c r="B5733">
        <v>674</v>
      </c>
      <c r="C5733" t="s">
        <v>14</v>
      </c>
      <c r="D5733" t="s">
        <v>74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 t="s">
        <v>21</v>
      </c>
      <c r="N5733" t="s">
        <v>71</v>
      </c>
      <c r="O5733" t="s">
        <v>73</v>
      </c>
      <c r="P5733" t="s">
        <v>70</v>
      </c>
      <c r="Q5733" t="s">
        <v>65</v>
      </c>
    </row>
    <row r="5734" spans="1:17" x14ac:dyDescent="0.25">
      <c r="A5734">
        <v>15788686</v>
      </c>
      <c r="B5734">
        <v>538</v>
      </c>
      <c r="C5734" t="s">
        <v>16</v>
      </c>
      <c r="D5734" t="s">
        <v>74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  <c r="M5734" t="s">
        <v>21</v>
      </c>
      <c r="N5734" t="s">
        <v>68</v>
      </c>
      <c r="O5734" t="s">
        <v>63</v>
      </c>
      <c r="P5734" t="s">
        <v>70</v>
      </c>
      <c r="Q5734" t="s">
        <v>67</v>
      </c>
    </row>
    <row r="5735" spans="1:17" x14ac:dyDescent="0.25">
      <c r="A5735">
        <v>15742798</v>
      </c>
      <c r="B5735">
        <v>829</v>
      </c>
      <c r="C5735" t="s">
        <v>14</v>
      </c>
      <c r="D5735" t="s">
        <v>61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 t="s">
        <v>19</v>
      </c>
      <c r="N5735" t="s">
        <v>72</v>
      </c>
      <c r="O5735" t="s">
        <v>69</v>
      </c>
      <c r="P5735" t="s">
        <v>70</v>
      </c>
      <c r="Q5735" t="s">
        <v>65</v>
      </c>
    </row>
    <row r="5736" spans="1:17" x14ac:dyDescent="0.25">
      <c r="A5736">
        <v>15596647</v>
      </c>
      <c r="B5736">
        <v>768</v>
      </c>
      <c r="C5736" t="s">
        <v>14</v>
      </c>
      <c r="D5736" t="s">
        <v>74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 t="s">
        <v>22</v>
      </c>
      <c r="N5736" t="s">
        <v>77</v>
      </c>
      <c r="O5736" t="s">
        <v>66</v>
      </c>
      <c r="P5736" t="s">
        <v>70</v>
      </c>
      <c r="Q5736" t="s">
        <v>67</v>
      </c>
    </row>
    <row r="5737" spans="1:17" x14ac:dyDescent="0.25">
      <c r="A5737">
        <v>15756070</v>
      </c>
      <c r="B5737">
        <v>585</v>
      </c>
      <c r="C5737" t="s">
        <v>16</v>
      </c>
      <c r="D5737" t="s">
        <v>61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 t="s">
        <v>21</v>
      </c>
      <c r="N5737" t="s">
        <v>62</v>
      </c>
      <c r="O5737" t="s">
        <v>63</v>
      </c>
      <c r="P5737" t="s">
        <v>75</v>
      </c>
      <c r="Q5737" t="s">
        <v>67</v>
      </c>
    </row>
    <row r="5738" spans="1:17" x14ac:dyDescent="0.25">
      <c r="A5738">
        <v>15775116</v>
      </c>
      <c r="B5738">
        <v>581</v>
      </c>
      <c r="C5738" t="s">
        <v>14</v>
      </c>
      <c r="D5738" t="s">
        <v>74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 t="s">
        <v>20</v>
      </c>
      <c r="N5738" t="s">
        <v>62</v>
      </c>
      <c r="O5738" t="s">
        <v>63</v>
      </c>
      <c r="P5738" t="s">
        <v>75</v>
      </c>
      <c r="Q5738" t="s">
        <v>67</v>
      </c>
    </row>
    <row r="5739" spans="1:17" x14ac:dyDescent="0.25">
      <c r="A5739">
        <v>15575428</v>
      </c>
      <c r="B5739">
        <v>682</v>
      </c>
      <c r="C5739" t="s">
        <v>15</v>
      </c>
      <c r="D5739" t="s">
        <v>61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 t="s">
        <v>20</v>
      </c>
      <c r="N5739" t="s">
        <v>71</v>
      </c>
      <c r="O5739" t="s">
        <v>73</v>
      </c>
      <c r="P5739" t="s">
        <v>64</v>
      </c>
      <c r="Q5739" t="s">
        <v>67</v>
      </c>
    </row>
    <row r="5740" spans="1:17" x14ac:dyDescent="0.25">
      <c r="A5740">
        <v>15654074</v>
      </c>
      <c r="B5740">
        <v>653</v>
      </c>
      <c r="C5740" t="s">
        <v>14</v>
      </c>
      <c r="D5740" t="s">
        <v>74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 t="s">
        <v>20</v>
      </c>
      <c r="N5740" t="s">
        <v>62</v>
      </c>
      <c r="O5740" t="s">
        <v>73</v>
      </c>
      <c r="P5740" t="s">
        <v>70</v>
      </c>
      <c r="Q5740" t="s">
        <v>67</v>
      </c>
    </row>
    <row r="5741" spans="1:17" x14ac:dyDescent="0.25">
      <c r="A5741">
        <v>15695872</v>
      </c>
      <c r="B5741">
        <v>712</v>
      </c>
      <c r="C5741" t="s">
        <v>14</v>
      </c>
      <c r="D5741" t="s">
        <v>61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 t="s">
        <v>20</v>
      </c>
      <c r="N5741" t="s">
        <v>71</v>
      </c>
      <c r="O5741" t="s">
        <v>66</v>
      </c>
      <c r="P5741" t="s">
        <v>64</v>
      </c>
      <c r="Q5741" t="s">
        <v>67</v>
      </c>
    </row>
    <row r="5742" spans="1:17" x14ac:dyDescent="0.25">
      <c r="A5742">
        <v>15568885</v>
      </c>
      <c r="B5742">
        <v>620</v>
      </c>
      <c r="C5742" t="s">
        <v>15</v>
      </c>
      <c r="D5742" t="s">
        <v>61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 t="s">
        <v>20</v>
      </c>
      <c r="N5742" t="s">
        <v>62</v>
      </c>
      <c r="O5742" t="s">
        <v>73</v>
      </c>
      <c r="P5742" t="s">
        <v>70</v>
      </c>
      <c r="Q5742" t="s">
        <v>67</v>
      </c>
    </row>
    <row r="5743" spans="1:17" x14ac:dyDescent="0.25">
      <c r="A5743">
        <v>15725036</v>
      </c>
      <c r="B5743">
        <v>709</v>
      </c>
      <c r="C5743" t="s">
        <v>14</v>
      </c>
      <c r="D5743" t="s">
        <v>74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  <c r="M5743" t="s">
        <v>21</v>
      </c>
      <c r="N5743" t="s">
        <v>71</v>
      </c>
      <c r="O5743" t="s">
        <v>73</v>
      </c>
      <c r="P5743" t="s">
        <v>76</v>
      </c>
      <c r="Q5743" t="s">
        <v>67</v>
      </c>
    </row>
    <row r="5744" spans="1:17" x14ac:dyDescent="0.25">
      <c r="A5744">
        <v>15632665</v>
      </c>
      <c r="B5744">
        <v>832</v>
      </c>
      <c r="C5744" t="s">
        <v>14</v>
      </c>
      <c r="D5744" t="s">
        <v>74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 t="s">
        <v>23</v>
      </c>
      <c r="N5744" t="s">
        <v>72</v>
      </c>
      <c r="O5744" t="s">
        <v>63</v>
      </c>
      <c r="P5744" t="s">
        <v>64</v>
      </c>
      <c r="Q5744" t="s">
        <v>65</v>
      </c>
    </row>
    <row r="5745" spans="1:17" x14ac:dyDescent="0.25">
      <c r="A5745">
        <v>15571476</v>
      </c>
      <c r="B5745">
        <v>635</v>
      </c>
      <c r="C5745" t="s">
        <v>16</v>
      </c>
      <c r="D5745" t="s">
        <v>74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 t="s">
        <v>20</v>
      </c>
      <c r="N5745" t="s">
        <v>62</v>
      </c>
      <c r="O5745" t="s">
        <v>73</v>
      </c>
      <c r="P5745" t="s">
        <v>64</v>
      </c>
      <c r="Q5745" t="s">
        <v>67</v>
      </c>
    </row>
    <row r="5746" spans="1:17" x14ac:dyDescent="0.25">
      <c r="A5746">
        <v>15776850</v>
      </c>
      <c r="B5746">
        <v>749</v>
      </c>
      <c r="C5746" t="s">
        <v>16</v>
      </c>
      <c r="D5746" t="s">
        <v>61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  <c r="M5746" t="s">
        <v>21</v>
      </c>
      <c r="N5746" t="s">
        <v>77</v>
      </c>
      <c r="O5746" t="s">
        <v>73</v>
      </c>
      <c r="P5746" t="s">
        <v>64</v>
      </c>
      <c r="Q5746" t="s">
        <v>67</v>
      </c>
    </row>
    <row r="5747" spans="1:17" x14ac:dyDescent="0.25">
      <c r="A5747">
        <v>15623649</v>
      </c>
      <c r="B5747">
        <v>629</v>
      </c>
      <c r="C5747" t="s">
        <v>16</v>
      </c>
      <c r="D5747" t="s">
        <v>74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 t="s">
        <v>20</v>
      </c>
      <c r="N5747" t="s">
        <v>62</v>
      </c>
      <c r="O5747" t="s">
        <v>63</v>
      </c>
      <c r="P5747" t="s">
        <v>75</v>
      </c>
      <c r="Q5747" t="s">
        <v>67</v>
      </c>
    </row>
    <row r="5748" spans="1:17" x14ac:dyDescent="0.25">
      <c r="A5748">
        <v>15751131</v>
      </c>
      <c r="B5748">
        <v>836</v>
      </c>
      <c r="C5748" t="s">
        <v>16</v>
      </c>
      <c r="D5748" t="s">
        <v>61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 t="s">
        <v>21</v>
      </c>
      <c r="N5748" t="s">
        <v>72</v>
      </c>
      <c r="O5748" t="s">
        <v>69</v>
      </c>
      <c r="P5748" t="s">
        <v>70</v>
      </c>
      <c r="Q5748" t="s">
        <v>67</v>
      </c>
    </row>
    <row r="5749" spans="1:17" x14ac:dyDescent="0.25">
      <c r="A5749">
        <v>15688128</v>
      </c>
      <c r="B5749">
        <v>542</v>
      </c>
      <c r="C5749" t="s">
        <v>16</v>
      </c>
      <c r="D5749" t="s">
        <v>74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  <c r="M5749" t="s">
        <v>20</v>
      </c>
      <c r="N5749" t="s">
        <v>68</v>
      </c>
      <c r="O5749" t="s">
        <v>73</v>
      </c>
      <c r="P5749" t="s">
        <v>70</v>
      </c>
      <c r="Q5749" t="s">
        <v>67</v>
      </c>
    </row>
    <row r="5750" spans="1:17" x14ac:dyDescent="0.25">
      <c r="A5750">
        <v>15678412</v>
      </c>
      <c r="B5750">
        <v>645</v>
      </c>
      <c r="C5750" t="s">
        <v>14</v>
      </c>
      <c r="D5750" t="s">
        <v>61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 t="s">
        <v>21</v>
      </c>
      <c r="N5750" t="s">
        <v>62</v>
      </c>
      <c r="O5750" t="s">
        <v>66</v>
      </c>
      <c r="P5750" t="s">
        <v>70</v>
      </c>
      <c r="Q5750" t="s">
        <v>67</v>
      </c>
    </row>
    <row r="5751" spans="1:17" x14ac:dyDescent="0.25">
      <c r="A5751">
        <v>15770291</v>
      </c>
      <c r="B5751">
        <v>844</v>
      </c>
      <c r="C5751" t="s">
        <v>14</v>
      </c>
      <c r="D5751" t="s">
        <v>61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 t="s">
        <v>19</v>
      </c>
      <c r="N5751" t="s">
        <v>72</v>
      </c>
      <c r="O5751" t="s">
        <v>63</v>
      </c>
      <c r="P5751" t="s">
        <v>70</v>
      </c>
      <c r="Q5751" t="s">
        <v>67</v>
      </c>
    </row>
    <row r="5752" spans="1:17" x14ac:dyDescent="0.25">
      <c r="A5752">
        <v>15583392</v>
      </c>
      <c r="B5752">
        <v>747</v>
      </c>
      <c r="C5752" t="s">
        <v>15</v>
      </c>
      <c r="D5752" t="s">
        <v>74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 t="s">
        <v>20</v>
      </c>
      <c r="N5752" t="s">
        <v>77</v>
      </c>
      <c r="O5752" t="s">
        <v>73</v>
      </c>
      <c r="P5752" t="s">
        <v>76</v>
      </c>
      <c r="Q5752" t="s">
        <v>65</v>
      </c>
    </row>
    <row r="5753" spans="1:17" x14ac:dyDescent="0.25">
      <c r="A5753">
        <v>15690731</v>
      </c>
      <c r="B5753">
        <v>645</v>
      </c>
      <c r="C5753" t="s">
        <v>14</v>
      </c>
      <c r="D5753" t="s">
        <v>74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 t="s">
        <v>21</v>
      </c>
      <c r="N5753" t="s">
        <v>62</v>
      </c>
      <c r="O5753" t="s">
        <v>73</v>
      </c>
      <c r="P5753" t="s">
        <v>70</v>
      </c>
      <c r="Q5753" t="s">
        <v>67</v>
      </c>
    </row>
    <row r="5754" spans="1:17" x14ac:dyDescent="0.25">
      <c r="A5754">
        <v>15697948</v>
      </c>
      <c r="B5754">
        <v>752</v>
      </c>
      <c r="C5754" t="s">
        <v>16</v>
      </c>
      <c r="D5754" t="s">
        <v>61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 t="s">
        <v>20</v>
      </c>
      <c r="N5754" t="s">
        <v>77</v>
      </c>
      <c r="O5754" t="s">
        <v>63</v>
      </c>
      <c r="P5754" t="s">
        <v>75</v>
      </c>
      <c r="Q5754" t="s">
        <v>67</v>
      </c>
    </row>
    <row r="5755" spans="1:17" x14ac:dyDescent="0.25">
      <c r="A5755">
        <v>15608328</v>
      </c>
      <c r="B5755">
        <v>760</v>
      </c>
      <c r="C5755" t="s">
        <v>16</v>
      </c>
      <c r="D5755" t="s">
        <v>61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 t="s">
        <v>21</v>
      </c>
      <c r="N5755" t="s">
        <v>77</v>
      </c>
      <c r="O5755" t="s">
        <v>63</v>
      </c>
      <c r="P5755" t="s">
        <v>70</v>
      </c>
      <c r="Q5755" t="s">
        <v>67</v>
      </c>
    </row>
    <row r="5756" spans="1:17" x14ac:dyDescent="0.25">
      <c r="A5756">
        <v>15766378</v>
      </c>
      <c r="B5756">
        <v>714</v>
      </c>
      <c r="C5756" t="s">
        <v>15</v>
      </c>
      <c r="D5756" t="s">
        <v>61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 t="s">
        <v>21</v>
      </c>
      <c r="N5756" t="s">
        <v>71</v>
      </c>
      <c r="O5756" t="s">
        <v>73</v>
      </c>
      <c r="P5756" t="s">
        <v>76</v>
      </c>
      <c r="Q5756" t="s">
        <v>67</v>
      </c>
    </row>
    <row r="5757" spans="1:17" x14ac:dyDescent="0.25">
      <c r="A5757">
        <v>15600813</v>
      </c>
      <c r="B5757">
        <v>717</v>
      </c>
      <c r="C5757" t="s">
        <v>14</v>
      </c>
      <c r="D5757" t="s">
        <v>74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 t="s">
        <v>22</v>
      </c>
      <c r="N5757" t="s">
        <v>71</v>
      </c>
      <c r="O5757" t="s">
        <v>66</v>
      </c>
      <c r="P5757" t="s">
        <v>76</v>
      </c>
      <c r="Q5757" t="s">
        <v>67</v>
      </c>
    </row>
    <row r="5758" spans="1:17" x14ac:dyDescent="0.25">
      <c r="A5758">
        <v>15706217</v>
      </c>
      <c r="B5758">
        <v>645</v>
      </c>
      <c r="C5758" t="s">
        <v>15</v>
      </c>
      <c r="D5758" t="s">
        <v>74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 t="s">
        <v>19</v>
      </c>
      <c r="N5758" t="s">
        <v>62</v>
      </c>
      <c r="O5758" t="s">
        <v>73</v>
      </c>
      <c r="P5758" t="s">
        <v>70</v>
      </c>
      <c r="Q5758" t="s">
        <v>67</v>
      </c>
    </row>
    <row r="5759" spans="1:17" x14ac:dyDescent="0.25">
      <c r="A5759">
        <v>15601417</v>
      </c>
      <c r="B5759">
        <v>681</v>
      </c>
      <c r="C5759" t="s">
        <v>14</v>
      </c>
      <c r="D5759" t="s">
        <v>74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 t="s">
        <v>20</v>
      </c>
      <c r="N5759" t="s">
        <v>71</v>
      </c>
      <c r="O5759" t="s">
        <v>73</v>
      </c>
      <c r="P5759" t="s">
        <v>75</v>
      </c>
      <c r="Q5759" t="s">
        <v>67</v>
      </c>
    </row>
    <row r="5760" spans="1:17" x14ac:dyDescent="0.25">
      <c r="A5760">
        <v>15610972</v>
      </c>
      <c r="B5760">
        <v>681</v>
      </c>
      <c r="C5760" t="s">
        <v>15</v>
      </c>
      <c r="D5760" t="s">
        <v>61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 t="s">
        <v>21</v>
      </c>
      <c r="N5760" t="s">
        <v>71</v>
      </c>
      <c r="O5760" t="s">
        <v>66</v>
      </c>
      <c r="P5760" t="s">
        <v>75</v>
      </c>
      <c r="Q5760" t="s">
        <v>65</v>
      </c>
    </row>
    <row r="5761" spans="1:17" x14ac:dyDescent="0.25">
      <c r="A5761">
        <v>15674620</v>
      </c>
      <c r="B5761">
        <v>679</v>
      </c>
      <c r="C5761" t="s">
        <v>15</v>
      </c>
      <c r="D5761" t="s">
        <v>61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 t="s">
        <v>20</v>
      </c>
      <c r="N5761" t="s">
        <v>71</v>
      </c>
      <c r="O5761" t="s">
        <v>66</v>
      </c>
      <c r="P5761" t="s">
        <v>70</v>
      </c>
      <c r="Q5761" t="s">
        <v>67</v>
      </c>
    </row>
    <row r="5762" spans="1:17" x14ac:dyDescent="0.25">
      <c r="A5762">
        <v>15785350</v>
      </c>
      <c r="B5762">
        <v>528</v>
      </c>
      <c r="C5762" t="s">
        <v>16</v>
      </c>
      <c r="D5762" t="s">
        <v>74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 t="s">
        <v>19</v>
      </c>
      <c r="N5762" t="s">
        <v>68</v>
      </c>
      <c r="O5762" t="s">
        <v>73</v>
      </c>
      <c r="P5762" t="s">
        <v>70</v>
      </c>
      <c r="Q5762" t="s">
        <v>67</v>
      </c>
    </row>
    <row r="5763" spans="1:17" x14ac:dyDescent="0.25">
      <c r="A5763">
        <v>15749119</v>
      </c>
      <c r="B5763">
        <v>710</v>
      </c>
      <c r="C5763" t="s">
        <v>14</v>
      </c>
      <c r="D5763" t="s">
        <v>61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 t="s">
        <v>20</v>
      </c>
      <c r="N5763" t="s">
        <v>71</v>
      </c>
      <c r="O5763" t="s">
        <v>63</v>
      </c>
      <c r="P5763" t="s">
        <v>75</v>
      </c>
      <c r="Q5763" t="s">
        <v>67</v>
      </c>
    </row>
    <row r="5764" spans="1:17" x14ac:dyDescent="0.25">
      <c r="A5764">
        <v>15756535</v>
      </c>
      <c r="B5764">
        <v>733</v>
      </c>
      <c r="C5764" t="s">
        <v>15</v>
      </c>
      <c r="D5764" t="s">
        <v>74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  <c r="M5764" t="s">
        <v>20</v>
      </c>
      <c r="N5764" t="s">
        <v>71</v>
      </c>
      <c r="O5764" t="s">
        <v>66</v>
      </c>
      <c r="P5764" t="s">
        <v>75</v>
      </c>
      <c r="Q5764" t="s">
        <v>67</v>
      </c>
    </row>
    <row r="5765" spans="1:17" x14ac:dyDescent="0.25">
      <c r="A5765">
        <v>15700965</v>
      </c>
      <c r="B5765">
        <v>724</v>
      </c>
      <c r="C5765" t="s">
        <v>14</v>
      </c>
      <c r="D5765" t="s">
        <v>61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 t="s">
        <v>20</v>
      </c>
      <c r="N5765" t="s">
        <v>71</v>
      </c>
      <c r="O5765" t="s">
        <v>63</v>
      </c>
      <c r="P5765" t="s">
        <v>70</v>
      </c>
      <c r="Q5765" t="s">
        <v>67</v>
      </c>
    </row>
    <row r="5766" spans="1:17" x14ac:dyDescent="0.25">
      <c r="A5766">
        <v>15791851</v>
      </c>
      <c r="B5766">
        <v>726</v>
      </c>
      <c r="C5766" t="s">
        <v>14</v>
      </c>
      <c r="D5766" t="s">
        <v>61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 t="s">
        <v>20</v>
      </c>
      <c r="N5766" t="s">
        <v>71</v>
      </c>
      <c r="O5766" t="s">
        <v>69</v>
      </c>
      <c r="P5766" t="s">
        <v>64</v>
      </c>
      <c r="Q5766" t="s">
        <v>67</v>
      </c>
    </row>
    <row r="5767" spans="1:17" x14ac:dyDescent="0.25">
      <c r="A5767">
        <v>15717156</v>
      </c>
      <c r="B5767">
        <v>520</v>
      </c>
      <c r="C5767" t="s">
        <v>14</v>
      </c>
      <c r="D5767" t="s">
        <v>74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 t="s">
        <v>20</v>
      </c>
      <c r="N5767" t="s">
        <v>68</v>
      </c>
      <c r="O5767" t="s">
        <v>73</v>
      </c>
      <c r="P5767" t="s">
        <v>75</v>
      </c>
      <c r="Q5767" t="s">
        <v>67</v>
      </c>
    </row>
    <row r="5768" spans="1:17" x14ac:dyDescent="0.25">
      <c r="A5768">
        <v>15740846</v>
      </c>
      <c r="B5768">
        <v>556</v>
      </c>
      <c r="C5768" t="s">
        <v>14</v>
      </c>
      <c r="D5768" t="s">
        <v>74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  <c r="M5768" t="s">
        <v>21</v>
      </c>
      <c r="N5768" t="s">
        <v>68</v>
      </c>
      <c r="O5768" t="s">
        <v>73</v>
      </c>
      <c r="P5768" t="s">
        <v>75</v>
      </c>
      <c r="Q5768" t="s">
        <v>67</v>
      </c>
    </row>
    <row r="5769" spans="1:17" x14ac:dyDescent="0.25">
      <c r="A5769">
        <v>15573284</v>
      </c>
      <c r="B5769">
        <v>579</v>
      </c>
      <c r="C5769" t="s">
        <v>14</v>
      </c>
      <c r="D5769" t="s">
        <v>61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 t="s">
        <v>21</v>
      </c>
      <c r="N5769" t="s">
        <v>68</v>
      </c>
      <c r="O5769" t="s">
        <v>63</v>
      </c>
      <c r="P5769" t="s">
        <v>64</v>
      </c>
      <c r="Q5769" t="s">
        <v>67</v>
      </c>
    </row>
    <row r="5770" spans="1:17" x14ac:dyDescent="0.25">
      <c r="A5770">
        <v>15729083</v>
      </c>
      <c r="B5770">
        <v>674</v>
      </c>
      <c r="C5770" t="s">
        <v>14</v>
      </c>
      <c r="D5770" t="s">
        <v>74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  <c r="M5770" t="s">
        <v>20</v>
      </c>
      <c r="N5770" t="s">
        <v>71</v>
      </c>
      <c r="O5770" t="s">
        <v>69</v>
      </c>
      <c r="P5770" t="s">
        <v>64</v>
      </c>
      <c r="Q5770" t="s">
        <v>67</v>
      </c>
    </row>
    <row r="5771" spans="1:17" x14ac:dyDescent="0.25">
      <c r="A5771">
        <v>15611612</v>
      </c>
      <c r="B5771">
        <v>570</v>
      </c>
      <c r="C5771" t="s">
        <v>14</v>
      </c>
      <c r="D5771" t="s">
        <v>61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 t="s">
        <v>19</v>
      </c>
      <c r="N5771" t="s">
        <v>68</v>
      </c>
      <c r="O5771" t="s">
        <v>63</v>
      </c>
      <c r="P5771" t="s">
        <v>64</v>
      </c>
      <c r="Q5771" t="s">
        <v>67</v>
      </c>
    </row>
    <row r="5772" spans="1:17" x14ac:dyDescent="0.25">
      <c r="A5772">
        <v>15694381</v>
      </c>
      <c r="B5772">
        <v>631</v>
      </c>
      <c r="C5772" t="s">
        <v>14</v>
      </c>
      <c r="D5772" t="s">
        <v>74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 t="s">
        <v>22</v>
      </c>
      <c r="N5772" t="s">
        <v>62</v>
      </c>
      <c r="O5772" t="s">
        <v>73</v>
      </c>
      <c r="P5772" t="s">
        <v>70</v>
      </c>
      <c r="Q5772" t="s">
        <v>67</v>
      </c>
    </row>
    <row r="5773" spans="1:17" x14ac:dyDescent="0.25">
      <c r="A5773">
        <v>15651737</v>
      </c>
      <c r="B5773">
        <v>623</v>
      </c>
      <c r="C5773" t="s">
        <v>16</v>
      </c>
      <c r="D5773" t="s">
        <v>74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 t="s">
        <v>21</v>
      </c>
      <c r="N5773" t="s">
        <v>62</v>
      </c>
      <c r="O5773" t="s">
        <v>66</v>
      </c>
      <c r="P5773" t="s">
        <v>64</v>
      </c>
      <c r="Q5773" t="s">
        <v>67</v>
      </c>
    </row>
    <row r="5774" spans="1:17" x14ac:dyDescent="0.25">
      <c r="A5774">
        <v>15663168</v>
      </c>
      <c r="B5774">
        <v>665</v>
      </c>
      <c r="C5774" t="s">
        <v>14</v>
      </c>
      <c r="D5774" t="s">
        <v>74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 t="s">
        <v>20</v>
      </c>
      <c r="N5774" t="s">
        <v>62</v>
      </c>
      <c r="O5774" t="s">
        <v>73</v>
      </c>
      <c r="P5774" t="s">
        <v>70</v>
      </c>
      <c r="Q5774" t="s">
        <v>67</v>
      </c>
    </row>
    <row r="5775" spans="1:17" x14ac:dyDescent="0.25">
      <c r="A5775">
        <v>15643426</v>
      </c>
      <c r="B5775">
        <v>523</v>
      </c>
      <c r="C5775" t="s">
        <v>16</v>
      </c>
      <c r="D5775" t="s">
        <v>61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 t="s">
        <v>20</v>
      </c>
      <c r="N5775" t="s">
        <v>68</v>
      </c>
      <c r="O5775" t="s">
        <v>73</v>
      </c>
      <c r="P5775" t="s">
        <v>70</v>
      </c>
      <c r="Q5775" t="s">
        <v>67</v>
      </c>
    </row>
    <row r="5776" spans="1:17" x14ac:dyDescent="0.25">
      <c r="A5776">
        <v>15618245</v>
      </c>
      <c r="B5776">
        <v>706</v>
      </c>
      <c r="C5776" t="s">
        <v>15</v>
      </c>
      <c r="D5776" t="s">
        <v>74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 t="s">
        <v>20</v>
      </c>
      <c r="N5776" t="s">
        <v>71</v>
      </c>
      <c r="O5776" t="s">
        <v>73</v>
      </c>
      <c r="P5776" t="s">
        <v>64</v>
      </c>
      <c r="Q5776" t="s">
        <v>67</v>
      </c>
    </row>
    <row r="5777" spans="1:17" x14ac:dyDescent="0.25">
      <c r="A5777">
        <v>15717527</v>
      </c>
      <c r="B5777">
        <v>619</v>
      </c>
      <c r="C5777" t="s">
        <v>14</v>
      </c>
      <c r="D5777" t="s">
        <v>61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 t="s">
        <v>21</v>
      </c>
      <c r="N5777" t="s">
        <v>62</v>
      </c>
      <c r="O5777" t="s">
        <v>73</v>
      </c>
      <c r="P5777" t="s">
        <v>76</v>
      </c>
      <c r="Q5777" t="s">
        <v>67</v>
      </c>
    </row>
    <row r="5778" spans="1:17" x14ac:dyDescent="0.25">
      <c r="A5778">
        <v>15793478</v>
      </c>
      <c r="B5778">
        <v>593</v>
      </c>
      <c r="C5778" t="s">
        <v>15</v>
      </c>
      <c r="D5778" t="s">
        <v>61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 t="s">
        <v>20</v>
      </c>
      <c r="N5778" t="s">
        <v>62</v>
      </c>
      <c r="O5778" t="s">
        <v>69</v>
      </c>
      <c r="P5778" t="s">
        <v>70</v>
      </c>
      <c r="Q5778" t="s">
        <v>65</v>
      </c>
    </row>
    <row r="5779" spans="1:17" x14ac:dyDescent="0.25">
      <c r="A5779">
        <v>15642248</v>
      </c>
      <c r="B5779">
        <v>608</v>
      </c>
      <c r="C5779" t="s">
        <v>16</v>
      </c>
      <c r="D5779" t="s">
        <v>74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 t="s">
        <v>23</v>
      </c>
      <c r="N5779" t="s">
        <v>62</v>
      </c>
      <c r="O5779" t="s">
        <v>73</v>
      </c>
      <c r="P5779" t="s">
        <v>70</v>
      </c>
      <c r="Q5779" t="s">
        <v>67</v>
      </c>
    </row>
    <row r="5780" spans="1:17" x14ac:dyDescent="0.25">
      <c r="A5780">
        <v>15640377</v>
      </c>
      <c r="B5780">
        <v>526</v>
      </c>
      <c r="C5780" t="s">
        <v>14</v>
      </c>
      <c r="D5780" t="s">
        <v>61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 t="s">
        <v>20</v>
      </c>
      <c r="N5780" t="s">
        <v>68</v>
      </c>
      <c r="O5780" t="s">
        <v>63</v>
      </c>
      <c r="P5780" t="s">
        <v>64</v>
      </c>
      <c r="Q5780" t="s">
        <v>67</v>
      </c>
    </row>
    <row r="5781" spans="1:17" x14ac:dyDescent="0.25">
      <c r="A5781">
        <v>15723950</v>
      </c>
      <c r="B5781">
        <v>684</v>
      </c>
      <c r="C5781" t="s">
        <v>16</v>
      </c>
      <c r="D5781" t="s">
        <v>74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 t="s">
        <v>21</v>
      </c>
      <c r="N5781" t="s">
        <v>71</v>
      </c>
      <c r="O5781" t="s">
        <v>66</v>
      </c>
      <c r="P5781" t="s">
        <v>64</v>
      </c>
      <c r="Q5781" t="s">
        <v>65</v>
      </c>
    </row>
    <row r="5782" spans="1:17" x14ac:dyDescent="0.25">
      <c r="A5782">
        <v>15590327</v>
      </c>
      <c r="B5782">
        <v>604</v>
      </c>
      <c r="C5782" t="s">
        <v>15</v>
      </c>
      <c r="D5782" t="s">
        <v>61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 t="s">
        <v>21</v>
      </c>
      <c r="N5782" t="s">
        <v>62</v>
      </c>
      <c r="O5782" t="s">
        <v>69</v>
      </c>
      <c r="P5782" t="s">
        <v>76</v>
      </c>
      <c r="Q5782" t="s">
        <v>67</v>
      </c>
    </row>
    <row r="5783" spans="1:17" x14ac:dyDescent="0.25">
      <c r="A5783">
        <v>15706199</v>
      </c>
      <c r="B5783">
        <v>636</v>
      </c>
      <c r="C5783" t="s">
        <v>15</v>
      </c>
      <c r="D5783" t="s">
        <v>74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 t="s">
        <v>20</v>
      </c>
      <c r="N5783" t="s">
        <v>62</v>
      </c>
      <c r="O5783" t="s">
        <v>66</v>
      </c>
      <c r="P5783" t="s">
        <v>70</v>
      </c>
      <c r="Q5783" t="s">
        <v>67</v>
      </c>
    </row>
    <row r="5784" spans="1:17" x14ac:dyDescent="0.25">
      <c r="A5784">
        <v>15671514</v>
      </c>
      <c r="B5784">
        <v>669</v>
      </c>
      <c r="C5784" t="s">
        <v>16</v>
      </c>
      <c r="D5784" t="s">
        <v>61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 t="s">
        <v>20</v>
      </c>
      <c r="N5784" t="s">
        <v>62</v>
      </c>
      <c r="O5784" t="s">
        <v>63</v>
      </c>
      <c r="P5784" t="s">
        <v>70</v>
      </c>
      <c r="Q5784" t="s">
        <v>67</v>
      </c>
    </row>
    <row r="5785" spans="1:17" x14ac:dyDescent="0.25">
      <c r="A5785">
        <v>15727041</v>
      </c>
      <c r="B5785">
        <v>624</v>
      </c>
      <c r="C5785" t="s">
        <v>14</v>
      </c>
      <c r="D5785" t="s">
        <v>74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 t="s">
        <v>23</v>
      </c>
      <c r="N5785" t="s">
        <v>62</v>
      </c>
      <c r="O5785" t="s">
        <v>63</v>
      </c>
      <c r="P5785" t="s">
        <v>70</v>
      </c>
      <c r="Q5785" t="s">
        <v>67</v>
      </c>
    </row>
    <row r="5786" spans="1:17" x14ac:dyDescent="0.25">
      <c r="A5786">
        <v>15738063</v>
      </c>
      <c r="B5786">
        <v>631</v>
      </c>
      <c r="C5786" t="s">
        <v>14</v>
      </c>
      <c r="D5786" t="s">
        <v>74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 t="s">
        <v>19</v>
      </c>
      <c r="N5786" t="s">
        <v>62</v>
      </c>
      <c r="O5786" t="s">
        <v>63</v>
      </c>
      <c r="P5786" t="s">
        <v>64</v>
      </c>
      <c r="Q5786" t="s">
        <v>67</v>
      </c>
    </row>
    <row r="5787" spans="1:17" x14ac:dyDescent="0.25">
      <c r="A5787">
        <v>15711733</v>
      </c>
      <c r="B5787">
        <v>753</v>
      </c>
      <c r="C5787" t="s">
        <v>14</v>
      </c>
      <c r="D5787" t="s">
        <v>74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  <c r="M5787" t="s">
        <v>21</v>
      </c>
      <c r="N5787" t="s">
        <v>77</v>
      </c>
      <c r="O5787" t="s">
        <v>63</v>
      </c>
      <c r="P5787" t="s">
        <v>75</v>
      </c>
      <c r="Q5787" t="s">
        <v>67</v>
      </c>
    </row>
    <row r="5788" spans="1:17" x14ac:dyDescent="0.25">
      <c r="A5788">
        <v>15652320</v>
      </c>
      <c r="B5788">
        <v>588</v>
      </c>
      <c r="C5788" t="s">
        <v>14</v>
      </c>
      <c r="D5788" t="s">
        <v>74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  <c r="M5788" t="s">
        <v>21</v>
      </c>
      <c r="N5788" t="s">
        <v>62</v>
      </c>
      <c r="O5788" t="s">
        <v>63</v>
      </c>
      <c r="P5788" t="s">
        <v>75</v>
      </c>
      <c r="Q5788" t="s">
        <v>67</v>
      </c>
    </row>
    <row r="5789" spans="1:17" x14ac:dyDescent="0.25">
      <c r="A5789">
        <v>15634180</v>
      </c>
      <c r="B5789">
        <v>729</v>
      </c>
      <c r="C5789" t="s">
        <v>15</v>
      </c>
      <c r="D5789" t="s">
        <v>74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  <c r="M5789" t="s">
        <v>19</v>
      </c>
      <c r="N5789" t="s">
        <v>71</v>
      </c>
      <c r="O5789" t="s">
        <v>66</v>
      </c>
      <c r="P5789" t="s">
        <v>75</v>
      </c>
      <c r="Q5789" t="s">
        <v>67</v>
      </c>
    </row>
    <row r="5790" spans="1:17" x14ac:dyDescent="0.25">
      <c r="A5790">
        <v>15694566</v>
      </c>
      <c r="B5790">
        <v>602</v>
      </c>
      <c r="C5790" t="s">
        <v>14</v>
      </c>
      <c r="D5790" t="s">
        <v>61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 t="s">
        <v>21</v>
      </c>
      <c r="N5790" t="s">
        <v>62</v>
      </c>
      <c r="O5790" t="s">
        <v>63</v>
      </c>
      <c r="P5790" t="s">
        <v>76</v>
      </c>
      <c r="Q5790" t="s">
        <v>65</v>
      </c>
    </row>
    <row r="5791" spans="1:17" x14ac:dyDescent="0.25">
      <c r="A5791">
        <v>15726103</v>
      </c>
      <c r="B5791">
        <v>689</v>
      </c>
      <c r="C5791" t="s">
        <v>15</v>
      </c>
      <c r="D5791" t="s">
        <v>61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 t="s">
        <v>22</v>
      </c>
      <c r="N5791" t="s">
        <v>71</v>
      </c>
      <c r="O5791" t="s">
        <v>66</v>
      </c>
      <c r="P5791" t="s">
        <v>64</v>
      </c>
      <c r="Q5791" t="s">
        <v>65</v>
      </c>
    </row>
    <row r="5792" spans="1:17" x14ac:dyDescent="0.25">
      <c r="A5792">
        <v>15646351</v>
      </c>
      <c r="B5792">
        <v>486</v>
      </c>
      <c r="C5792" t="s">
        <v>16</v>
      </c>
      <c r="D5792" t="s">
        <v>74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  <c r="M5792" t="s">
        <v>19</v>
      </c>
      <c r="N5792" t="s">
        <v>68</v>
      </c>
      <c r="O5792" t="s">
        <v>63</v>
      </c>
      <c r="P5792" t="s">
        <v>70</v>
      </c>
      <c r="Q5792" t="s">
        <v>67</v>
      </c>
    </row>
    <row r="5793" spans="1:17" x14ac:dyDescent="0.25">
      <c r="A5793">
        <v>15730044</v>
      </c>
      <c r="B5793">
        <v>809</v>
      </c>
      <c r="C5793" t="s">
        <v>15</v>
      </c>
      <c r="D5793" t="s">
        <v>61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 t="s">
        <v>21</v>
      </c>
      <c r="N5793" t="s">
        <v>72</v>
      </c>
      <c r="O5793" t="s">
        <v>66</v>
      </c>
      <c r="P5793" t="s">
        <v>70</v>
      </c>
      <c r="Q5793" t="s">
        <v>65</v>
      </c>
    </row>
    <row r="5794" spans="1:17" x14ac:dyDescent="0.25">
      <c r="A5794">
        <v>15795186</v>
      </c>
      <c r="B5794">
        <v>562</v>
      </c>
      <c r="C5794" t="s">
        <v>14</v>
      </c>
      <c r="D5794" t="s">
        <v>74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 t="s">
        <v>20</v>
      </c>
      <c r="N5794" t="s">
        <v>68</v>
      </c>
      <c r="O5794" t="s">
        <v>63</v>
      </c>
      <c r="P5794" t="s">
        <v>75</v>
      </c>
      <c r="Q5794" t="s">
        <v>67</v>
      </c>
    </row>
    <row r="5795" spans="1:17" x14ac:dyDescent="0.25">
      <c r="A5795">
        <v>15784890</v>
      </c>
      <c r="B5795">
        <v>763</v>
      </c>
      <c r="C5795" t="s">
        <v>16</v>
      </c>
      <c r="D5795" t="s">
        <v>61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 t="s">
        <v>20</v>
      </c>
      <c r="N5795" t="s">
        <v>77</v>
      </c>
      <c r="O5795" t="s">
        <v>63</v>
      </c>
      <c r="P5795" t="s">
        <v>70</v>
      </c>
      <c r="Q5795" t="s">
        <v>67</v>
      </c>
    </row>
    <row r="5796" spans="1:17" x14ac:dyDescent="0.25">
      <c r="A5796">
        <v>15694125</v>
      </c>
      <c r="B5796">
        <v>669</v>
      </c>
      <c r="C5796" t="s">
        <v>14</v>
      </c>
      <c r="D5796" t="s">
        <v>74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 t="s">
        <v>22</v>
      </c>
      <c r="N5796" t="s">
        <v>62</v>
      </c>
      <c r="O5796" t="s">
        <v>63</v>
      </c>
      <c r="P5796" t="s">
        <v>75</v>
      </c>
      <c r="Q5796" t="s">
        <v>67</v>
      </c>
    </row>
    <row r="5797" spans="1:17" x14ac:dyDescent="0.25">
      <c r="A5797">
        <v>15565891</v>
      </c>
      <c r="B5797">
        <v>709</v>
      </c>
      <c r="C5797" t="s">
        <v>14</v>
      </c>
      <c r="D5797" t="s">
        <v>74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 t="s">
        <v>20</v>
      </c>
      <c r="N5797" t="s">
        <v>71</v>
      </c>
      <c r="O5797" t="s">
        <v>63</v>
      </c>
      <c r="P5797" t="s">
        <v>70</v>
      </c>
      <c r="Q5797" t="s">
        <v>67</v>
      </c>
    </row>
    <row r="5798" spans="1:17" x14ac:dyDescent="0.25">
      <c r="A5798">
        <v>15674254</v>
      </c>
      <c r="B5798">
        <v>554</v>
      </c>
      <c r="C5798" t="s">
        <v>16</v>
      </c>
      <c r="D5798" t="s">
        <v>61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 t="s">
        <v>21</v>
      </c>
      <c r="N5798" t="s">
        <v>68</v>
      </c>
      <c r="O5798" t="s">
        <v>63</v>
      </c>
      <c r="P5798" t="s">
        <v>75</v>
      </c>
      <c r="Q5798" t="s">
        <v>67</v>
      </c>
    </row>
    <row r="5799" spans="1:17" x14ac:dyDescent="0.25">
      <c r="A5799">
        <v>15775206</v>
      </c>
      <c r="B5799">
        <v>699</v>
      </c>
      <c r="C5799" t="s">
        <v>14</v>
      </c>
      <c r="D5799" t="s">
        <v>74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  <c r="M5799" t="s">
        <v>20</v>
      </c>
      <c r="N5799" t="s">
        <v>71</v>
      </c>
      <c r="O5799" t="s">
        <v>63</v>
      </c>
      <c r="P5799" t="s">
        <v>76</v>
      </c>
      <c r="Q5799" t="s">
        <v>67</v>
      </c>
    </row>
    <row r="5800" spans="1:17" x14ac:dyDescent="0.25">
      <c r="A5800">
        <v>15797627</v>
      </c>
      <c r="B5800">
        <v>732</v>
      </c>
      <c r="C5800" t="s">
        <v>16</v>
      </c>
      <c r="D5800" t="s">
        <v>74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 t="s">
        <v>22</v>
      </c>
      <c r="N5800" t="s">
        <v>71</v>
      </c>
      <c r="O5800" t="s">
        <v>73</v>
      </c>
      <c r="P5800" t="s">
        <v>64</v>
      </c>
      <c r="Q5800" t="s">
        <v>67</v>
      </c>
    </row>
    <row r="5801" spans="1:17" x14ac:dyDescent="0.25">
      <c r="A5801">
        <v>15649853</v>
      </c>
      <c r="B5801">
        <v>625</v>
      </c>
      <c r="C5801" t="s">
        <v>14</v>
      </c>
      <c r="D5801" t="s">
        <v>61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 t="s">
        <v>21</v>
      </c>
      <c r="N5801" t="s">
        <v>62</v>
      </c>
      <c r="O5801" t="s">
        <v>63</v>
      </c>
      <c r="P5801" t="s">
        <v>75</v>
      </c>
      <c r="Q5801" t="s">
        <v>65</v>
      </c>
    </row>
    <row r="5802" spans="1:17" x14ac:dyDescent="0.25">
      <c r="A5802">
        <v>15610379</v>
      </c>
      <c r="B5802">
        <v>599</v>
      </c>
      <c r="C5802" t="s">
        <v>14</v>
      </c>
      <c r="D5802" t="s">
        <v>74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 t="s">
        <v>20</v>
      </c>
      <c r="N5802" t="s">
        <v>62</v>
      </c>
      <c r="O5802" t="s">
        <v>73</v>
      </c>
      <c r="P5802" t="s">
        <v>76</v>
      </c>
      <c r="Q5802" t="s">
        <v>67</v>
      </c>
    </row>
    <row r="5803" spans="1:17" x14ac:dyDescent="0.25">
      <c r="A5803">
        <v>15659800</v>
      </c>
      <c r="B5803">
        <v>584</v>
      </c>
      <c r="C5803" t="s">
        <v>16</v>
      </c>
      <c r="D5803" t="s">
        <v>61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 t="s">
        <v>22</v>
      </c>
      <c r="N5803" t="s">
        <v>62</v>
      </c>
      <c r="O5803" t="s">
        <v>63</v>
      </c>
      <c r="P5803" t="s">
        <v>64</v>
      </c>
      <c r="Q5803" t="s">
        <v>65</v>
      </c>
    </row>
    <row r="5804" spans="1:17" x14ac:dyDescent="0.25">
      <c r="A5804">
        <v>15716236</v>
      </c>
      <c r="B5804">
        <v>499</v>
      </c>
      <c r="C5804" t="s">
        <v>14</v>
      </c>
      <c r="D5804" t="s">
        <v>74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 t="s">
        <v>20</v>
      </c>
      <c r="N5804" t="s">
        <v>68</v>
      </c>
      <c r="O5804" t="s">
        <v>63</v>
      </c>
      <c r="P5804" t="s">
        <v>76</v>
      </c>
      <c r="Q5804" t="s">
        <v>67</v>
      </c>
    </row>
    <row r="5805" spans="1:17" x14ac:dyDescent="0.25">
      <c r="A5805">
        <v>15672053</v>
      </c>
      <c r="B5805">
        <v>526</v>
      </c>
      <c r="C5805" t="s">
        <v>16</v>
      </c>
      <c r="D5805" t="s">
        <v>74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 t="s">
        <v>20</v>
      </c>
      <c r="N5805" t="s">
        <v>68</v>
      </c>
      <c r="O5805" t="s">
        <v>63</v>
      </c>
      <c r="P5805" t="s">
        <v>64</v>
      </c>
      <c r="Q5805" t="s">
        <v>67</v>
      </c>
    </row>
    <row r="5806" spans="1:17" x14ac:dyDescent="0.25">
      <c r="A5806">
        <v>15663933</v>
      </c>
      <c r="B5806">
        <v>625</v>
      </c>
      <c r="C5806" t="s">
        <v>15</v>
      </c>
      <c r="D5806" t="s">
        <v>61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  <c r="M5806" t="s">
        <v>20</v>
      </c>
      <c r="N5806" t="s">
        <v>62</v>
      </c>
      <c r="O5806" t="s">
        <v>66</v>
      </c>
      <c r="P5806" t="s">
        <v>75</v>
      </c>
      <c r="Q5806" t="s">
        <v>65</v>
      </c>
    </row>
    <row r="5807" spans="1:17" x14ac:dyDescent="0.25">
      <c r="A5807">
        <v>15814236</v>
      </c>
      <c r="B5807">
        <v>537</v>
      </c>
      <c r="C5807" t="s">
        <v>16</v>
      </c>
      <c r="D5807" t="s">
        <v>61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 t="s">
        <v>20</v>
      </c>
      <c r="N5807" t="s">
        <v>68</v>
      </c>
      <c r="O5807" t="s">
        <v>66</v>
      </c>
      <c r="P5807" t="s">
        <v>64</v>
      </c>
      <c r="Q5807" t="s">
        <v>67</v>
      </c>
    </row>
    <row r="5808" spans="1:17" x14ac:dyDescent="0.25">
      <c r="A5808">
        <v>15583597</v>
      </c>
      <c r="B5808">
        <v>696</v>
      </c>
      <c r="C5808" t="s">
        <v>16</v>
      </c>
      <c r="D5808" t="s">
        <v>74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  <c r="M5808" t="s">
        <v>21</v>
      </c>
      <c r="N5808" t="s">
        <v>71</v>
      </c>
      <c r="O5808" t="s">
        <v>73</v>
      </c>
      <c r="P5808" t="s">
        <v>64</v>
      </c>
      <c r="Q5808" t="s">
        <v>67</v>
      </c>
    </row>
    <row r="5809" spans="1:17" x14ac:dyDescent="0.25">
      <c r="A5809">
        <v>15607395</v>
      </c>
      <c r="B5809">
        <v>679</v>
      </c>
      <c r="C5809" t="s">
        <v>14</v>
      </c>
      <c r="D5809" t="s">
        <v>61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 t="s">
        <v>20</v>
      </c>
      <c r="N5809" t="s">
        <v>71</v>
      </c>
      <c r="O5809" t="s">
        <v>73</v>
      </c>
      <c r="P5809" t="s">
        <v>76</v>
      </c>
      <c r="Q5809" t="s">
        <v>67</v>
      </c>
    </row>
    <row r="5810" spans="1:17" x14ac:dyDescent="0.25">
      <c r="A5810">
        <v>15694556</v>
      </c>
      <c r="B5810">
        <v>684</v>
      </c>
      <c r="C5810" t="s">
        <v>14</v>
      </c>
      <c r="D5810" t="s">
        <v>74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 t="s">
        <v>23</v>
      </c>
      <c r="N5810" t="s">
        <v>71</v>
      </c>
      <c r="O5810" t="s">
        <v>73</v>
      </c>
      <c r="P5810" t="s">
        <v>64</v>
      </c>
      <c r="Q5810" t="s">
        <v>65</v>
      </c>
    </row>
    <row r="5811" spans="1:17" x14ac:dyDescent="0.25">
      <c r="A5811">
        <v>15744109</v>
      </c>
      <c r="B5811">
        <v>850</v>
      </c>
      <c r="C5811" t="s">
        <v>14</v>
      </c>
      <c r="D5811" t="s">
        <v>74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 t="s">
        <v>20</v>
      </c>
      <c r="N5811" t="s">
        <v>72</v>
      </c>
      <c r="O5811" t="s">
        <v>63</v>
      </c>
      <c r="P5811" t="s">
        <v>75</v>
      </c>
      <c r="Q5811" t="s">
        <v>67</v>
      </c>
    </row>
    <row r="5812" spans="1:17" x14ac:dyDescent="0.25">
      <c r="A5812">
        <v>15800688</v>
      </c>
      <c r="B5812">
        <v>495</v>
      </c>
      <c r="C5812" t="s">
        <v>16</v>
      </c>
      <c r="D5812" t="s">
        <v>61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 t="s">
        <v>21</v>
      </c>
      <c r="N5812" t="s">
        <v>68</v>
      </c>
      <c r="O5812" t="s">
        <v>63</v>
      </c>
      <c r="P5812" t="s">
        <v>70</v>
      </c>
      <c r="Q5812" t="s">
        <v>67</v>
      </c>
    </row>
    <row r="5813" spans="1:17" x14ac:dyDescent="0.25">
      <c r="A5813">
        <v>15810878</v>
      </c>
      <c r="B5813">
        <v>537</v>
      </c>
      <c r="C5813" t="s">
        <v>16</v>
      </c>
      <c r="D5813" t="s">
        <v>61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 t="s">
        <v>20</v>
      </c>
      <c r="N5813" t="s">
        <v>68</v>
      </c>
      <c r="O5813" t="s">
        <v>73</v>
      </c>
      <c r="P5813" t="s">
        <v>70</v>
      </c>
      <c r="Q5813" t="s">
        <v>67</v>
      </c>
    </row>
    <row r="5814" spans="1:17" x14ac:dyDescent="0.25">
      <c r="A5814">
        <v>15587835</v>
      </c>
      <c r="B5814">
        <v>850</v>
      </c>
      <c r="C5814" t="s">
        <v>14</v>
      </c>
      <c r="D5814" t="s">
        <v>74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 t="s">
        <v>21</v>
      </c>
      <c r="N5814" t="s">
        <v>72</v>
      </c>
      <c r="O5814" t="s">
        <v>73</v>
      </c>
      <c r="P5814" t="s">
        <v>75</v>
      </c>
      <c r="Q5814" t="s">
        <v>67</v>
      </c>
    </row>
    <row r="5815" spans="1:17" x14ac:dyDescent="0.25">
      <c r="A5815">
        <v>15763515</v>
      </c>
      <c r="B5815">
        <v>513</v>
      </c>
      <c r="C5815" t="s">
        <v>14</v>
      </c>
      <c r="D5815" t="s">
        <v>74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 t="s">
        <v>20</v>
      </c>
      <c r="N5815" t="s">
        <v>68</v>
      </c>
      <c r="O5815" t="s">
        <v>63</v>
      </c>
      <c r="P5815" t="s">
        <v>75</v>
      </c>
      <c r="Q5815" t="s">
        <v>67</v>
      </c>
    </row>
    <row r="5816" spans="1:17" x14ac:dyDescent="0.25">
      <c r="A5816">
        <v>15725882</v>
      </c>
      <c r="B5816">
        <v>618</v>
      </c>
      <c r="C5816" t="s">
        <v>15</v>
      </c>
      <c r="D5816" t="s">
        <v>61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 t="s">
        <v>21</v>
      </c>
      <c r="N5816" t="s">
        <v>62</v>
      </c>
      <c r="O5816" t="s">
        <v>73</v>
      </c>
      <c r="P5816" t="s">
        <v>64</v>
      </c>
      <c r="Q5816" t="s">
        <v>67</v>
      </c>
    </row>
    <row r="5817" spans="1:17" x14ac:dyDescent="0.25">
      <c r="A5817">
        <v>15788022</v>
      </c>
      <c r="B5817">
        <v>802</v>
      </c>
      <c r="C5817" t="s">
        <v>15</v>
      </c>
      <c r="D5817" t="s">
        <v>61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 t="s">
        <v>21</v>
      </c>
      <c r="N5817" t="s">
        <v>72</v>
      </c>
      <c r="O5817" t="s">
        <v>66</v>
      </c>
      <c r="P5817" t="s">
        <v>75</v>
      </c>
      <c r="Q5817" t="s">
        <v>67</v>
      </c>
    </row>
    <row r="5818" spans="1:17" x14ac:dyDescent="0.25">
      <c r="A5818">
        <v>15663917</v>
      </c>
      <c r="B5818">
        <v>547</v>
      </c>
      <c r="C5818" t="s">
        <v>14</v>
      </c>
      <c r="D5818" t="s">
        <v>74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 t="s">
        <v>21</v>
      </c>
      <c r="N5818" t="s">
        <v>68</v>
      </c>
      <c r="O5818" t="s">
        <v>66</v>
      </c>
      <c r="P5818" t="s">
        <v>64</v>
      </c>
      <c r="Q5818" t="s">
        <v>67</v>
      </c>
    </row>
    <row r="5819" spans="1:17" x14ac:dyDescent="0.25">
      <c r="A5819">
        <v>15656865</v>
      </c>
      <c r="B5819">
        <v>613</v>
      </c>
      <c r="C5819" t="s">
        <v>15</v>
      </c>
      <c r="D5819" t="s">
        <v>74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 t="s">
        <v>23</v>
      </c>
      <c r="N5819" t="s">
        <v>62</v>
      </c>
      <c r="O5819" t="s">
        <v>66</v>
      </c>
      <c r="P5819" t="s">
        <v>76</v>
      </c>
      <c r="Q5819" t="s">
        <v>67</v>
      </c>
    </row>
    <row r="5820" spans="1:17" x14ac:dyDescent="0.25">
      <c r="A5820">
        <v>15667971</v>
      </c>
      <c r="B5820">
        <v>592</v>
      </c>
      <c r="C5820" t="s">
        <v>15</v>
      </c>
      <c r="D5820" t="s">
        <v>61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 t="s">
        <v>20</v>
      </c>
      <c r="N5820" t="s">
        <v>62</v>
      </c>
      <c r="O5820" t="s">
        <v>73</v>
      </c>
      <c r="P5820" t="s">
        <v>70</v>
      </c>
      <c r="Q5820" t="s">
        <v>67</v>
      </c>
    </row>
    <row r="5821" spans="1:17" x14ac:dyDescent="0.25">
      <c r="A5821">
        <v>15800366</v>
      </c>
      <c r="B5821">
        <v>546</v>
      </c>
      <c r="C5821" t="s">
        <v>14</v>
      </c>
      <c r="D5821" t="s">
        <v>74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 t="s">
        <v>19</v>
      </c>
      <c r="N5821" t="s">
        <v>68</v>
      </c>
      <c r="O5821" t="s">
        <v>63</v>
      </c>
      <c r="P5821" t="s">
        <v>75</v>
      </c>
      <c r="Q5821" t="s">
        <v>67</v>
      </c>
    </row>
    <row r="5822" spans="1:17" x14ac:dyDescent="0.25">
      <c r="A5822">
        <v>15717231</v>
      </c>
      <c r="B5822">
        <v>721</v>
      </c>
      <c r="C5822" t="s">
        <v>15</v>
      </c>
      <c r="D5822" t="s">
        <v>74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 t="s">
        <v>20</v>
      </c>
      <c r="N5822" t="s">
        <v>71</v>
      </c>
      <c r="O5822" t="s">
        <v>66</v>
      </c>
      <c r="P5822" t="s">
        <v>75</v>
      </c>
      <c r="Q5822" t="s">
        <v>67</v>
      </c>
    </row>
    <row r="5823" spans="1:17" x14ac:dyDescent="0.25">
      <c r="A5823">
        <v>15643188</v>
      </c>
      <c r="B5823">
        <v>671</v>
      </c>
      <c r="C5823" t="s">
        <v>15</v>
      </c>
      <c r="D5823" t="s">
        <v>61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 t="s">
        <v>21</v>
      </c>
      <c r="N5823" t="s">
        <v>71</v>
      </c>
      <c r="O5823" t="s">
        <v>73</v>
      </c>
      <c r="P5823" t="s">
        <v>70</v>
      </c>
      <c r="Q5823" t="s">
        <v>65</v>
      </c>
    </row>
    <row r="5824" spans="1:17" x14ac:dyDescent="0.25">
      <c r="A5824">
        <v>15671351</v>
      </c>
      <c r="B5824">
        <v>624</v>
      </c>
      <c r="C5824" t="s">
        <v>16</v>
      </c>
      <c r="D5824" t="s">
        <v>74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 t="s">
        <v>20</v>
      </c>
      <c r="N5824" t="s">
        <v>62</v>
      </c>
      <c r="O5824" t="s">
        <v>63</v>
      </c>
      <c r="P5824" t="s">
        <v>64</v>
      </c>
      <c r="Q5824" t="s">
        <v>67</v>
      </c>
    </row>
    <row r="5825" spans="1:17" x14ac:dyDescent="0.25">
      <c r="A5825">
        <v>15573628</v>
      </c>
      <c r="B5825">
        <v>751</v>
      </c>
      <c r="C5825" t="s">
        <v>15</v>
      </c>
      <c r="D5825" t="s">
        <v>61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 t="s">
        <v>22</v>
      </c>
      <c r="N5825" t="s">
        <v>77</v>
      </c>
      <c r="O5825" t="s">
        <v>73</v>
      </c>
      <c r="P5825" t="s">
        <v>70</v>
      </c>
      <c r="Q5825" t="s">
        <v>65</v>
      </c>
    </row>
    <row r="5826" spans="1:17" x14ac:dyDescent="0.25">
      <c r="A5826">
        <v>15698953</v>
      </c>
      <c r="B5826">
        <v>636</v>
      </c>
      <c r="C5826" t="s">
        <v>16</v>
      </c>
      <c r="D5826" t="s">
        <v>74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  <c r="M5826" t="s">
        <v>20</v>
      </c>
      <c r="N5826" t="s">
        <v>62</v>
      </c>
      <c r="O5826" t="s">
        <v>63</v>
      </c>
      <c r="P5826" t="s">
        <v>64</v>
      </c>
      <c r="Q5826" t="s">
        <v>65</v>
      </c>
    </row>
    <row r="5827" spans="1:17" x14ac:dyDescent="0.25">
      <c r="A5827">
        <v>15753888</v>
      </c>
      <c r="B5827">
        <v>607</v>
      </c>
      <c r="C5827" t="s">
        <v>16</v>
      </c>
      <c r="D5827" t="s">
        <v>61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 t="s">
        <v>23</v>
      </c>
      <c r="N5827" t="s">
        <v>62</v>
      </c>
      <c r="O5827" t="s">
        <v>73</v>
      </c>
      <c r="P5827" t="s">
        <v>70</v>
      </c>
      <c r="Q5827" t="s">
        <v>65</v>
      </c>
    </row>
    <row r="5828" spans="1:17" x14ac:dyDescent="0.25">
      <c r="A5828">
        <v>15737961</v>
      </c>
      <c r="B5828">
        <v>509</v>
      </c>
      <c r="C5828" t="s">
        <v>15</v>
      </c>
      <c r="D5828" t="s">
        <v>61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 t="s">
        <v>19</v>
      </c>
      <c r="N5828" t="s">
        <v>68</v>
      </c>
      <c r="O5828" t="s">
        <v>73</v>
      </c>
      <c r="P5828" t="s">
        <v>64</v>
      </c>
      <c r="Q5828" t="s">
        <v>67</v>
      </c>
    </row>
    <row r="5829" spans="1:17" x14ac:dyDescent="0.25">
      <c r="A5829">
        <v>15801701</v>
      </c>
      <c r="B5829">
        <v>653</v>
      </c>
      <c r="C5829" t="s">
        <v>16</v>
      </c>
      <c r="D5829" t="s">
        <v>74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 t="s">
        <v>20</v>
      </c>
      <c r="N5829" t="s">
        <v>62</v>
      </c>
      <c r="O5829" t="s">
        <v>63</v>
      </c>
      <c r="P5829" t="s">
        <v>76</v>
      </c>
      <c r="Q5829" t="s">
        <v>67</v>
      </c>
    </row>
    <row r="5830" spans="1:17" x14ac:dyDescent="0.25">
      <c r="A5830">
        <v>15684419</v>
      </c>
      <c r="B5830">
        <v>709</v>
      </c>
      <c r="C5830" t="s">
        <v>16</v>
      </c>
      <c r="D5830" t="s">
        <v>61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  <c r="M5830" t="s">
        <v>20</v>
      </c>
      <c r="N5830" t="s">
        <v>71</v>
      </c>
      <c r="O5830" t="s">
        <v>63</v>
      </c>
      <c r="P5830" t="s">
        <v>70</v>
      </c>
      <c r="Q5830" t="s">
        <v>67</v>
      </c>
    </row>
    <row r="5831" spans="1:17" x14ac:dyDescent="0.25">
      <c r="A5831">
        <v>15794266</v>
      </c>
      <c r="B5831">
        <v>559</v>
      </c>
      <c r="C5831" t="s">
        <v>14</v>
      </c>
      <c r="D5831" t="s">
        <v>74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 t="s">
        <v>20</v>
      </c>
      <c r="N5831" t="s">
        <v>68</v>
      </c>
      <c r="O5831" t="s">
        <v>73</v>
      </c>
      <c r="P5831" t="s">
        <v>76</v>
      </c>
      <c r="Q5831" t="s">
        <v>67</v>
      </c>
    </row>
    <row r="5832" spans="1:17" x14ac:dyDescent="0.25">
      <c r="A5832">
        <v>15810711</v>
      </c>
      <c r="B5832">
        <v>684</v>
      </c>
      <c r="C5832" t="s">
        <v>15</v>
      </c>
      <c r="D5832" t="s">
        <v>74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 t="s">
        <v>20</v>
      </c>
      <c r="N5832" t="s">
        <v>71</v>
      </c>
      <c r="O5832" t="s">
        <v>73</v>
      </c>
      <c r="P5832" t="s">
        <v>75</v>
      </c>
      <c r="Q5832" t="s">
        <v>67</v>
      </c>
    </row>
    <row r="5833" spans="1:17" x14ac:dyDescent="0.25">
      <c r="A5833">
        <v>15771270</v>
      </c>
      <c r="B5833">
        <v>635</v>
      </c>
      <c r="C5833" t="s">
        <v>14</v>
      </c>
      <c r="D5833" t="s">
        <v>61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  <c r="M5833" t="s">
        <v>19</v>
      </c>
      <c r="N5833" t="s">
        <v>62</v>
      </c>
      <c r="O5833" t="s">
        <v>73</v>
      </c>
      <c r="P5833" t="s">
        <v>70</v>
      </c>
      <c r="Q5833" t="s">
        <v>65</v>
      </c>
    </row>
    <row r="5834" spans="1:17" x14ac:dyDescent="0.25">
      <c r="A5834">
        <v>15607786</v>
      </c>
      <c r="B5834">
        <v>709</v>
      </c>
      <c r="C5834" t="s">
        <v>14</v>
      </c>
      <c r="D5834" t="s">
        <v>74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  <c r="M5834" t="s">
        <v>19</v>
      </c>
      <c r="N5834" t="s">
        <v>71</v>
      </c>
      <c r="O5834" t="s">
        <v>69</v>
      </c>
      <c r="P5834" t="s">
        <v>70</v>
      </c>
      <c r="Q5834" t="s">
        <v>67</v>
      </c>
    </row>
    <row r="5835" spans="1:17" x14ac:dyDescent="0.25">
      <c r="A5835">
        <v>15624519</v>
      </c>
      <c r="B5835">
        <v>656</v>
      </c>
      <c r="C5835" t="s">
        <v>15</v>
      </c>
      <c r="D5835" t="s">
        <v>61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 t="s">
        <v>21</v>
      </c>
      <c r="N5835" t="s">
        <v>62</v>
      </c>
      <c r="O5835" t="s">
        <v>66</v>
      </c>
      <c r="P5835" t="s">
        <v>76</v>
      </c>
      <c r="Q5835" t="s">
        <v>65</v>
      </c>
    </row>
    <row r="5836" spans="1:17" x14ac:dyDescent="0.25">
      <c r="A5836">
        <v>15799910</v>
      </c>
      <c r="B5836">
        <v>793</v>
      </c>
      <c r="C5836" t="s">
        <v>14</v>
      </c>
      <c r="D5836" t="s">
        <v>74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 t="s">
        <v>20</v>
      </c>
      <c r="N5836" t="s">
        <v>77</v>
      </c>
      <c r="O5836" t="s">
        <v>63</v>
      </c>
      <c r="P5836" t="s">
        <v>64</v>
      </c>
      <c r="Q5836" t="s">
        <v>65</v>
      </c>
    </row>
    <row r="5837" spans="1:17" x14ac:dyDescent="0.25">
      <c r="A5837">
        <v>15602479</v>
      </c>
      <c r="B5837">
        <v>609</v>
      </c>
      <c r="C5837" t="s">
        <v>16</v>
      </c>
      <c r="D5837" t="s">
        <v>74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 t="s">
        <v>20</v>
      </c>
      <c r="N5837" t="s">
        <v>62</v>
      </c>
      <c r="O5837" t="s">
        <v>73</v>
      </c>
      <c r="P5837" t="s">
        <v>75</v>
      </c>
      <c r="Q5837" t="s">
        <v>67</v>
      </c>
    </row>
    <row r="5838" spans="1:17" x14ac:dyDescent="0.25">
      <c r="A5838">
        <v>15617419</v>
      </c>
      <c r="B5838">
        <v>618</v>
      </c>
      <c r="C5838" t="s">
        <v>15</v>
      </c>
      <c r="D5838" t="s">
        <v>61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  <c r="M5838" t="s">
        <v>19</v>
      </c>
      <c r="N5838" t="s">
        <v>62</v>
      </c>
      <c r="O5838" t="s">
        <v>73</v>
      </c>
      <c r="P5838" t="s">
        <v>76</v>
      </c>
      <c r="Q5838" t="s">
        <v>67</v>
      </c>
    </row>
    <row r="5839" spans="1:17" x14ac:dyDescent="0.25">
      <c r="A5839">
        <v>15657603</v>
      </c>
      <c r="B5839">
        <v>850</v>
      </c>
      <c r="C5839" t="s">
        <v>14</v>
      </c>
      <c r="D5839" t="s">
        <v>61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 t="s">
        <v>20</v>
      </c>
      <c r="N5839" t="s">
        <v>72</v>
      </c>
      <c r="O5839" t="s">
        <v>66</v>
      </c>
      <c r="P5839" t="s">
        <v>70</v>
      </c>
      <c r="Q5839" t="s">
        <v>67</v>
      </c>
    </row>
    <row r="5840" spans="1:17" x14ac:dyDescent="0.25">
      <c r="A5840">
        <v>15570379</v>
      </c>
      <c r="B5840">
        <v>669</v>
      </c>
      <c r="C5840" t="s">
        <v>16</v>
      </c>
      <c r="D5840" t="s">
        <v>74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 t="s">
        <v>22</v>
      </c>
      <c r="N5840" t="s">
        <v>62</v>
      </c>
      <c r="O5840" t="s">
        <v>66</v>
      </c>
      <c r="P5840" t="s">
        <v>75</v>
      </c>
      <c r="Q5840" t="s">
        <v>65</v>
      </c>
    </row>
    <row r="5841" spans="1:17" x14ac:dyDescent="0.25">
      <c r="A5841">
        <v>15772996</v>
      </c>
      <c r="B5841">
        <v>594</v>
      </c>
      <c r="C5841" t="s">
        <v>15</v>
      </c>
      <c r="D5841" t="s">
        <v>74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  <c r="M5841" t="s">
        <v>21</v>
      </c>
      <c r="N5841" t="s">
        <v>62</v>
      </c>
      <c r="O5841" t="s">
        <v>69</v>
      </c>
      <c r="P5841" t="s">
        <v>64</v>
      </c>
      <c r="Q5841" t="s">
        <v>67</v>
      </c>
    </row>
    <row r="5842" spans="1:17" x14ac:dyDescent="0.25">
      <c r="A5842">
        <v>15729574</v>
      </c>
      <c r="B5842">
        <v>616</v>
      </c>
      <c r="C5842" t="s">
        <v>16</v>
      </c>
      <c r="D5842" t="s">
        <v>74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 t="s">
        <v>23</v>
      </c>
      <c r="N5842" t="s">
        <v>62</v>
      </c>
      <c r="O5842" t="s">
        <v>63</v>
      </c>
      <c r="P5842" t="s">
        <v>75</v>
      </c>
      <c r="Q5842" t="s">
        <v>67</v>
      </c>
    </row>
    <row r="5843" spans="1:17" x14ac:dyDescent="0.25">
      <c r="A5843">
        <v>15737267</v>
      </c>
      <c r="B5843">
        <v>676</v>
      </c>
      <c r="C5843" t="s">
        <v>14</v>
      </c>
      <c r="D5843" t="s">
        <v>61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 t="s">
        <v>21</v>
      </c>
      <c r="N5843" t="s">
        <v>71</v>
      </c>
      <c r="O5843" t="s">
        <v>63</v>
      </c>
      <c r="P5843" t="s">
        <v>64</v>
      </c>
      <c r="Q5843" t="s">
        <v>65</v>
      </c>
    </row>
    <row r="5844" spans="1:17" x14ac:dyDescent="0.25">
      <c r="A5844">
        <v>15799128</v>
      </c>
      <c r="B5844">
        <v>608</v>
      </c>
      <c r="C5844" t="s">
        <v>16</v>
      </c>
      <c r="D5844" t="s">
        <v>61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 t="s">
        <v>20</v>
      </c>
      <c r="N5844" t="s">
        <v>62</v>
      </c>
      <c r="O5844" t="s">
        <v>73</v>
      </c>
      <c r="P5844" t="s">
        <v>76</v>
      </c>
      <c r="Q5844" t="s">
        <v>67</v>
      </c>
    </row>
    <row r="5845" spans="1:17" x14ac:dyDescent="0.25">
      <c r="A5845">
        <v>15813327</v>
      </c>
      <c r="B5845">
        <v>710</v>
      </c>
      <c r="C5845" t="s">
        <v>14</v>
      </c>
      <c r="D5845" t="s">
        <v>74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 t="s">
        <v>19</v>
      </c>
      <c r="N5845" t="s">
        <v>71</v>
      </c>
      <c r="O5845" t="s">
        <v>73</v>
      </c>
      <c r="P5845" t="s">
        <v>75</v>
      </c>
      <c r="Q5845" t="s">
        <v>67</v>
      </c>
    </row>
    <row r="5846" spans="1:17" x14ac:dyDescent="0.25">
      <c r="A5846">
        <v>15711921</v>
      </c>
      <c r="B5846">
        <v>695</v>
      </c>
      <c r="C5846" t="s">
        <v>14</v>
      </c>
      <c r="D5846" t="s">
        <v>74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 t="s">
        <v>19</v>
      </c>
      <c r="N5846" t="s">
        <v>71</v>
      </c>
      <c r="O5846" t="s">
        <v>63</v>
      </c>
      <c r="P5846" t="s">
        <v>75</v>
      </c>
      <c r="Q5846" t="s">
        <v>67</v>
      </c>
    </row>
    <row r="5847" spans="1:17" x14ac:dyDescent="0.25">
      <c r="A5847">
        <v>15654300</v>
      </c>
      <c r="B5847">
        <v>530</v>
      </c>
      <c r="C5847" t="s">
        <v>15</v>
      </c>
      <c r="D5847" t="s">
        <v>74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 t="s">
        <v>20</v>
      </c>
      <c r="N5847" t="s">
        <v>68</v>
      </c>
      <c r="O5847" t="s">
        <v>66</v>
      </c>
      <c r="P5847" t="s">
        <v>76</v>
      </c>
      <c r="Q5847" t="s">
        <v>67</v>
      </c>
    </row>
    <row r="5848" spans="1:17" x14ac:dyDescent="0.25">
      <c r="A5848">
        <v>15569945</v>
      </c>
      <c r="B5848">
        <v>509</v>
      </c>
      <c r="C5848" t="s">
        <v>16</v>
      </c>
      <c r="D5848" t="s">
        <v>74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 t="s">
        <v>19</v>
      </c>
      <c r="N5848" t="s">
        <v>68</v>
      </c>
      <c r="O5848" t="s">
        <v>63</v>
      </c>
      <c r="P5848" t="s">
        <v>64</v>
      </c>
      <c r="Q5848" t="s">
        <v>67</v>
      </c>
    </row>
    <row r="5849" spans="1:17" x14ac:dyDescent="0.25">
      <c r="A5849">
        <v>15569666</v>
      </c>
      <c r="B5849">
        <v>517</v>
      </c>
      <c r="C5849" t="s">
        <v>14</v>
      </c>
      <c r="D5849" t="s">
        <v>61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 t="s">
        <v>21</v>
      </c>
      <c r="N5849" t="s">
        <v>68</v>
      </c>
      <c r="O5849" t="s">
        <v>63</v>
      </c>
      <c r="P5849" t="s">
        <v>75</v>
      </c>
      <c r="Q5849" t="s">
        <v>65</v>
      </c>
    </row>
    <row r="5850" spans="1:17" x14ac:dyDescent="0.25">
      <c r="A5850">
        <v>15681887</v>
      </c>
      <c r="B5850">
        <v>758</v>
      </c>
      <c r="C5850" t="s">
        <v>15</v>
      </c>
      <c r="D5850" t="s">
        <v>74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 t="s">
        <v>20</v>
      </c>
      <c r="N5850" t="s">
        <v>77</v>
      </c>
      <c r="O5850" t="s">
        <v>73</v>
      </c>
      <c r="P5850" t="s">
        <v>64</v>
      </c>
      <c r="Q5850" t="s">
        <v>67</v>
      </c>
    </row>
    <row r="5851" spans="1:17" x14ac:dyDescent="0.25">
      <c r="A5851">
        <v>15608873</v>
      </c>
      <c r="B5851">
        <v>665</v>
      </c>
      <c r="C5851" t="s">
        <v>14</v>
      </c>
      <c r="D5851" t="s">
        <v>74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 t="s">
        <v>22</v>
      </c>
      <c r="N5851" t="s">
        <v>62</v>
      </c>
      <c r="O5851" t="s">
        <v>63</v>
      </c>
      <c r="P5851" t="s">
        <v>64</v>
      </c>
      <c r="Q5851" t="s">
        <v>67</v>
      </c>
    </row>
    <row r="5852" spans="1:17" x14ac:dyDescent="0.25">
      <c r="A5852">
        <v>15762091</v>
      </c>
      <c r="B5852">
        <v>631</v>
      </c>
      <c r="C5852" t="s">
        <v>15</v>
      </c>
      <c r="D5852" t="s">
        <v>61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 t="s">
        <v>19</v>
      </c>
      <c r="N5852" t="s">
        <v>62</v>
      </c>
      <c r="O5852" t="s">
        <v>73</v>
      </c>
      <c r="P5852" t="s">
        <v>70</v>
      </c>
      <c r="Q5852" t="s">
        <v>67</v>
      </c>
    </row>
    <row r="5853" spans="1:17" x14ac:dyDescent="0.25">
      <c r="A5853">
        <v>15722053</v>
      </c>
      <c r="B5853">
        <v>576</v>
      </c>
      <c r="C5853" t="s">
        <v>16</v>
      </c>
      <c r="D5853" t="s">
        <v>74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 t="s">
        <v>20</v>
      </c>
      <c r="N5853" t="s">
        <v>68</v>
      </c>
      <c r="O5853" t="s">
        <v>63</v>
      </c>
      <c r="P5853" t="s">
        <v>75</v>
      </c>
      <c r="Q5853" t="s">
        <v>67</v>
      </c>
    </row>
    <row r="5854" spans="1:17" x14ac:dyDescent="0.25">
      <c r="A5854">
        <v>15782100</v>
      </c>
      <c r="B5854">
        <v>544</v>
      </c>
      <c r="C5854" t="s">
        <v>16</v>
      </c>
      <c r="D5854" t="s">
        <v>74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 t="s">
        <v>19</v>
      </c>
      <c r="N5854" t="s">
        <v>68</v>
      </c>
      <c r="O5854" t="s">
        <v>66</v>
      </c>
      <c r="P5854" t="s">
        <v>75</v>
      </c>
      <c r="Q5854" t="s">
        <v>67</v>
      </c>
    </row>
    <row r="5855" spans="1:17" x14ac:dyDescent="0.25">
      <c r="A5855">
        <v>15765300</v>
      </c>
      <c r="B5855">
        <v>596</v>
      </c>
      <c r="C5855" t="s">
        <v>15</v>
      </c>
      <c r="D5855" t="s">
        <v>74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 t="s">
        <v>21</v>
      </c>
      <c r="N5855" t="s">
        <v>62</v>
      </c>
      <c r="O5855" t="s">
        <v>66</v>
      </c>
      <c r="P5855" t="s">
        <v>75</v>
      </c>
      <c r="Q5855" t="s">
        <v>65</v>
      </c>
    </row>
    <row r="5856" spans="1:17" x14ac:dyDescent="0.25">
      <c r="A5856">
        <v>15743570</v>
      </c>
      <c r="B5856">
        <v>481</v>
      </c>
      <c r="C5856" t="s">
        <v>14</v>
      </c>
      <c r="D5856" t="s">
        <v>61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 t="s">
        <v>20</v>
      </c>
      <c r="N5856" t="s">
        <v>68</v>
      </c>
      <c r="O5856" t="s">
        <v>63</v>
      </c>
      <c r="P5856" t="s">
        <v>75</v>
      </c>
      <c r="Q5856" t="s">
        <v>67</v>
      </c>
    </row>
    <row r="5857" spans="1:17" x14ac:dyDescent="0.25">
      <c r="A5857">
        <v>15608541</v>
      </c>
      <c r="B5857">
        <v>498</v>
      </c>
      <c r="C5857" t="s">
        <v>14</v>
      </c>
      <c r="D5857" t="s">
        <v>74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 t="s">
        <v>21</v>
      </c>
      <c r="N5857" t="s">
        <v>68</v>
      </c>
      <c r="O5857" t="s">
        <v>66</v>
      </c>
      <c r="P5857" t="s">
        <v>64</v>
      </c>
      <c r="Q5857" t="s">
        <v>65</v>
      </c>
    </row>
    <row r="5858" spans="1:17" x14ac:dyDescent="0.25">
      <c r="A5858">
        <v>15750671</v>
      </c>
      <c r="B5858">
        <v>512</v>
      </c>
      <c r="C5858" t="s">
        <v>16</v>
      </c>
      <c r="D5858" t="s">
        <v>74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 t="s">
        <v>20</v>
      </c>
      <c r="N5858" t="s">
        <v>68</v>
      </c>
      <c r="O5858" t="s">
        <v>63</v>
      </c>
      <c r="P5858" t="s">
        <v>70</v>
      </c>
      <c r="Q5858" t="s">
        <v>67</v>
      </c>
    </row>
    <row r="5859" spans="1:17" x14ac:dyDescent="0.25">
      <c r="A5859">
        <v>15813659</v>
      </c>
      <c r="B5859">
        <v>594</v>
      </c>
      <c r="C5859" t="s">
        <v>14</v>
      </c>
      <c r="D5859" t="s">
        <v>61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 t="s">
        <v>22</v>
      </c>
      <c r="N5859" t="s">
        <v>62</v>
      </c>
      <c r="O5859" t="s">
        <v>63</v>
      </c>
      <c r="P5859" t="s">
        <v>70</v>
      </c>
      <c r="Q5859" t="s">
        <v>65</v>
      </c>
    </row>
    <row r="5860" spans="1:17" x14ac:dyDescent="0.25">
      <c r="A5860">
        <v>15757867</v>
      </c>
      <c r="B5860">
        <v>570</v>
      </c>
      <c r="C5860" t="s">
        <v>14</v>
      </c>
      <c r="D5860" t="s">
        <v>61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  <c r="M5860" t="s">
        <v>20</v>
      </c>
      <c r="N5860" t="s">
        <v>68</v>
      </c>
      <c r="O5860" t="s">
        <v>69</v>
      </c>
      <c r="P5860" t="s">
        <v>76</v>
      </c>
      <c r="Q5860" t="s">
        <v>65</v>
      </c>
    </row>
    <row r="5861" spans="1:17" x14ac:dyDescent="0.25">
      <c r="A5861">
        <v>15652914</v>
      </c>
      <c r="B5861">
        <v>721</v>
      </c>
      <c r="C5861" t="s">
        <v>16</v>
      </c>
      <c r="D5861" t="s">
        <v>74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 t="s">
        <v>20</v>
      </c>
      <c r="N5861" t="s">
        <v>71</v>
      </c>
      <c r="O5861" t="s">
        <v>63</v>
      </c>
      <c r="P5861" t="s">
        <v>70</v>
      </c>
      <c r="Q5861" t="s">
        <v>67</v>
      </c>
    </row>
    <row r="5862" spans="1:17" x14ac:dyDescent="0.25">
      <c r="A5862">
        <v>15723818</v>
      </c>
      <c r="B5862">
        <v>453</v>
      </c>
      <c r="C5862" t="s">
        <v>14</v>
      </c>
      <c r="D5862" t="s">
        <v>61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  <c r="M5862" t="s">
        <v>20</v>
      </c>
      <c r="N5862" t="s">
        <v>68</v>
      </c>
      <c r="O5862" t="s">
        <v>73</v>
      </c>
      <c r="P5862" t="s">
        <v>75</v>
      </c>
      <c r="Q5862" t="s">
        <v>67</v>
      </c>
    </row>
    <row r="5863" spans="1:17" x14ac:dyDescent="0.25">
      <c r="A5863">
        <v>15713819</v>
      </c>
      <c r="B5863">
        <v>562</v>
      </c>
      <c r="C5863" t="s">
        <v>14</v>
      </c>
      <c r="D5863" t="s">
        <v>74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 t="s">
        <v>21</v>
      </c>
      <c r="N5863" t="s">
        <v>68</v>
      </c>
      <c r="O5863" t="s">
        <v>66</v>
      </c>
      <c r="P5863" t="s">
        <v>75</v>
      </c>
      <c r="Q5863" t="s">
        <v>67</v>
      </c>
    </row>
    <row r="5864" spans="1:17" x14ac:dyDescent="0.25">
      <c r="A5864">
        <v>15656484</v>
      </c>
      <c r="B5864">
        <v>682</v>
      </c>
      <c r="C5864" t="s">
        <v>14</v>
      </c>
      <c r="D5864" t="s">
        <v>74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 t="s">
        <v>21</v>
      </c>
      <c r="N5864" t="s">
        <v>71</v>
      </c>
      <c r="O5864" t="s">
        <v>63</v>
      </c>
      <c r="P5864" t="s">
        <v>75</v>
      </c>
      <c r="Q5864" t="s">
        <v>67</v>
      </c>
    </row>
    <row r="5865" spans="1:17" x14ac:dyDescent="0.25">
      <c r="A5865">
        <v>15778515</v>
      </c>
      <c r="B5865">
        <v>748</v>
      </c>
      <c r="C5865" t="s">
        <v>14</v>
      </c>
      <c r="D5865" t="s">
        <v>74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 t="s">
        <v>21</v>
      </c>
      <c r="N5865" t="s">
        <v>77</v>
      </c>
      <c r="O5865" t="s">
        <v>66</v>
      </c>
      <c r="P5865" t="s">
        <v>75</v>
      </c>
      <c r="Q5865" t="s">
        <v>67</v>
      </c>
    </row>
    <row r="5866" spans="1:17" x14ac:dyDescent="0.25">
      <c r="A5866">
        <v>15803840</v>
      </c>
      <c r="B5866">
        <v>729</v>
      </c>
      <c r="C5866" t="s">
        <v>14</v>
      </c>
      <c r="D5866" t="s">
        <v>61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 t="s">
        <v>20</v>
      </c>
      <c r="N5866" t="s">
        <v>71</v>
      </c>
      <c r="O5866" t="s">
        <v>63</v>
      </c>
      <c r="P5866" t="s">
        <v>76</v>
      </c>
      <c r="Q5866" t="s">
        <v>67</v>
      </c>
    </row>
    <row r="5867" spans="1:17" x14ac:dyDescent="0.25">
      <c r="A5867">
        <v>15735339</v>
      </c>
      <c r="B5867">
        <v>663</v>
      </c>
      <c r="C5867" t="s">
        <v>14</v>
      </c>
      <c r="D5867" t="s">
        <v>74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 t="s">
        <v>20</v>
      </c>
      <c r="N5867" t="s">
        <v>62</v>
      </c>
      <c r="O5867" t="s">
        <v>63</v>
      </c>
      <c r="P5867" t="s">
        <v>75</v>
      </c>
      <c r="Q5867" t="s">
        <v>67</v>
      </c>
    </row>
    <row r="5868" spans="1:17" x14ac:dyDescent="0.25">
      <c r="A5868">
        <v>15600392</v>
      </c>
      <c r="B5868">
        <v>735</v>
      </c>
      <c r="C5868" t="s">
        <v>14</v>
      </c>
      <c r="D5868" t="s">
        <v>61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 t="s">
        <v>22</v>
      </c>
      <c r="N5868" t="s">
        <v>71</v>
      </c>
      <c r="O5868" t="s">
        <v>73</v>
      </c>
      <c r="P5868" t="s">
        <v>70</v>
      </c>
      <c r="Q5868" t="s">
        <v>65</v>
      </c>
    </row>
    <row r="5869" spans="1:17" x14ac:dyDescent="0.25">
      <c r="A5869">
        <v>15625740</v>
      </c>
      <c r="B5869">
        <v>627</v>
      </c>
      <c r="C5869" t="s">
        <v>15</v>
      </c>
      <c r="D5869" t="s">
        <v>74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  <c r="M5869" t="s">
        <v>23</v>
      </c>
      <c r="N5869" t="s">
        <v>62</v>
      </c>
      <c r="O5869" t="s">
        <v>73</v>
      </c>
      <c r="P5869" t="s">
        <v>75</v>
      </c>
      <c r="Q5869" t="s">
        <v>67</v>
      </c>
    </row>
    <row r="5870" spans="1:17" x14ac:dyDescent="0.25">
      <c r="A5870">
        <v>15663817</v>
      </c>
      <c r="B5870">
        <v>713</v>
      </c>
      <c r="C5870" t="s">
        <v>14</v>
      </c>
      <c r="D5870" t="s">
        <v>74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 t="s">
        <v>21</v>
      </c>
      <c r="N5870" t="s">
        <v>71</v>
      </c>
      <c r="O5870" t="s">
        <v>63</v>
      </c>
      <c r="P5870" t="s">
        <v>75</v>
      </c>
      <c r="Q5870" t="s">
        <v>67</v>
      </c>
    </row>
    <row r="5871" spans="1:17" x14ac:dyDescent="0.25">
      <c r="A5871">
        <v>15734461</v>
      </c>
      <c r="B5871">
        <v>562</v>
      </c>
      <c r="C5871" t="s">
        <v>15</v>
      </c>
      <c r="D5871" t="s">
        <v>74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 t="s">
        <v>20</v>
      </c>
      <c r="N5871" t="s">
        <v>68</v>
      </c>
      <c r="O5871" t="s">
        <v>73</v>
      </c>
      <c r="P5871" t="s">
        <v>64</v>
      </c>
      <c r="Q5871" t="s">
        <v>67</v>
      </c>
    </row>
    <row r="5872" spans="1:17" x14ac:dyDescent="0.25">
      <c r="A5872">
        <v>15780142</v>
      </c>
      <c r="B5872">
        <v>632</v>
      </c>
      <c r="C5872" t="s">
        <v>14</v>
      </c>
      <c r="D5872" t="s">
        <v>74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 t="s">
        <v>21</v>
      </c>
      <c r="N5872" t="s">
        <v>62</v>
      </c>
      <c r="O5872" t="s">
        <v>73</v>
      </c>
      <c r="P5872" t="s">
        <v>64</v>
      </c>
      <c r="Q5872" t="s">
        <v>67</v>
      </c>
    </row>
    <row r="5873" spans="1:17" x14ac:dyDescent="0.25">
      <c r="A5873">
        <v>15709920</v>
      </c>
      <c r="B5873">
        <v>479</v>
      </c>
      <c r="C5873" t="s">
        <v>14</v>
      </c>
      <c r="D5873" t="s">
        <v>61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 t="s">
        <v>20</v>
      </c>
      <c r="N5873" t="s">
        <v>68</v>
      </c>
      <c r="O5873" t="s">
        <v>69</v>
      </c>
      <c r="P5873" t="s">
        <v>64</v>
      </c>
      <c r="Q5873" t="s">
        <v>65</v>
      </c>
    </row>
    <row r="5874" spans="1:17" x14ac:dyDescent="0.25">
      <c r="A5874">
        <v>15684248</v>
      </c>
      <c r="B5874">
        <v>658</v>
      </c>
      <c r="C5874" t="s">
        <v>16</v>
      </c>
      <c r="D5874" t="s">
        <v>74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 t="s">
        <v>19</v>
      </c>
      <c r="N5874" t="s">
        <v>62</v>
      </c>
      <c r="O5874" t="s">
        <v>63</v>
      </c>
      <c r="P5874" t="s">
        <v>70</v>
      </c>
      <c r="Q5874" t="s">
        <v>67</v>
      </c>
    </row>
    <row r="5875" spans="1:17" x14ac:dyDescent="0.25">
      <c r="A5875">
        <v>15643158</v>
      </c>
      <c r="B5875">
        <v>598</v>
      </c>
      <c r="C5875" t="s">
        <v>14</v>
      </c>
      <c r="D5875" t="s">
        <v>61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 t="s">
        <v>21</v>
      </c>
      <c r="N5875" t="s">
        <v>62</v>
      </c>
      <c r="O5875" t="s">
        <v>63</v>
      </c>
      <c r="P5875" t="s">
        <v>76</v>
      </c>
      <c r="Q5875" t="s">
        <v>65</v>
      </c>
    </row>
    <row r="5876" spans="1:17" x14ac:dyDescent="0.25">
      <c r="A5876">
        <v>15693902</v>
      </c>
      <c r="B5876">
        <v>597</v>
      </c>
      <c r="C5876" t="s">
        <v>14</v>
      </c>
      <c r="D5876" t="s">
        <v>74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  <c r="M5876" t="s">
        <v>19</v>
      </c>
      <c r="N5876" t="s">
        <v>62</v>
      </c>
      <c r="O5876" t="s">
        <v>63</v>
      </c>
      <c r="P5876" t="s">
        <v>64</v>
      </c>
      <c r="Q5876" t="s">
        <v>67</v>
      </c>
    </row>
    <row r="5877" spans="1:17" x14ac:dyDescent="0.25">
      <c r="A5877">
        <v>15578307</v>
      </c>
      <c r="B5877">
        <v>512</v>
      </c>
      <c r="C5877" t="s">
        <v>14</v>
      </c>
      <c r="D5877" t="s">
        <v>61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 t="s">
        <v>20</v>
      </c>
      <c r="N5877" t="s">
        <v>68</v>
      </c>
      <c r="O5877" t="s">
        <v>73</v>
      </c>
      <c r="P5877" t="s">
        <v>70</v>
      </c>
      <c r="Q5877" t="s">
        <v>67</v>
      </c>
    </row>
    <row r="5878" spans="1:17" x14ac:dyDescent="0.25">
      <c r="A5878">
        <v>15585379</v>
      </c>
      <c r="B5878">
        <v>704</v>
      </c>
      <c r="C5878" t="s">
        <v>14</v>
      </c>
      <c r="D5878" t="s">
        <v>74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 t="s">
        <v>20</v>
      </c>
      <c r="N5878" t="s">
        <v>71</v>
      </c>
      <c r="O5878" t="s">
        <v>73</v>
      </c>
      <c r="P5878" t="s">
        <v>64</v>
      </c>
      <c r="Q5878" t="s">
        <v>67</v>
      </c>
    </row>
    <row r="5879" spans="1:17" x14ac:dyDescent="0.25">
      <c r="A5879">
        <v>15758510</v>
      </c>
      <c r="B5879">
        <v>474</v>
      </c>
      <c r="C5879" t="s">
        <v>14</v>
      </c>
      <c r="D5879" t="s">
        <v>74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 t="s">
        <v>19</v>
      </c>
      <c r="N5879" t="s">
        <v>68</v>
      </c>
      <c r="O5879" t="s">
        <v>63</v>
      </c>
      <c r="P5879" t="s">
        <v>70</v>
      </c>
      <c r="Q5879" t="s">
        <v>67</v>
      </c>
    </row>
    <row r="5880" spans="1:17" x14ac:dyDescent="0.25">
      <c r="A5880">
        <v>15692918</v>
      </c>
      <c r="B5880">
        <v>604</v>
      </c>
      <c r="C5880" t="s">
        <v>15</v>
      </c>
      <c r="D5880" t="s">
        <v>74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 t="s">
        <v>20</v>
      </c>
      <c r="N5880" t="s">
        <v>62</v>
      </c>
      <c r="O5880" t="s">
        <v>73</v>
      </c>
      <c r="P5880" t="s">
        <v>76</v>
      </c>
      <c r="Q5880" t="s">
        <v>67</v>
      </c>
    </row>
    <row r="5881" spans="1:17" x14ac:dyDescent="0.25">
      <c r="A5881">
        <v>15705301</v>
      </c>
      <c r="B5881">
        <v>683</v>
      </c>
      <c r="C5881" t="s">
        <v>14</v>
      </c>
      <c r="D5881" t="s">
        <v>74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 t="s">
        <v>21</v>
      </c>
      <c r="N5881" t="s">
        <v>71</v>
      </c>
      <c r="O5881" t="s">
        <v>66</v>
      </c>
      <c r="P5881" t="s">
        <v>70</v>
      </c>
      <c r="Q5881" t="s">
        <v>67</v>
      </c>
    </row>
    <row r="5882" spans="1:17" x14ac:dyDescent="0.25">
      <c r="A5882">
        <v>15718231</v>
      </c>
      <c r="B5882">
        <v>537</v>
      </c>
      <c r="C5882" t="s">
        <v>14</v>
      </c>
      <c r="D5882" t="s">
        <v>74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 t="s">
        <v>19</v>
      </c>
      <c r="N5882" t="s">
        <v>68</v>
      </c>
      <c r="O5882" t="s">
        <v>66</v>
      </c>
      <c r="P5882" t="s">
        <v>64</v>
      </c>
      <c r="Q5882" t="s">
        <v>67</v>
      </c>
    </row>
    <row r="5883" spans="1:17" x14ac:dyDescent="0.25">
      <c r="A5883">
        <v>15567991</v>
      </c>
      <c r="B5883">
        <v>794</v>
      </c>
      <c r="C5883" t="s">
        <v>16</v>
      </c>
      <c r="D5883" t="s">
        <v>74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 t="s">
        <v>20</v>
      </c>
      <c r="N5883" t="s">
        <v>77</v>
      </c>
      <c r="O5883" t="s">
        <v>73</v>
      </c>
      <c r="P5883" t="s">
        <v>64</v>
      </c>
      <c r="Q5883" t="s">
        <v>67</v>
      </c>
    </row>
    <row r="5884" spans="1:17" x14ac:dyDescent="0.25">
      <c r="A5884">
        <v>15772650</v>
      </c>
      <c r="B5884">
        <v>732</v>
      </c>
      <c r="C5884" t="s">
        <v>14</v>
      </c>
      <c r="D5884" t="s">
        <v>74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 t="s">
        <v>22</v>
      </c>
      <c r="N5884" t="s">
        <v>71</v>
      </c>
      <c r="O5884" t="s">
        <v>73</v>
      </c>
      <c r="P5884" t="s">
        <v>76</v>
      </c>
      <c r="Q5884" t="s">
        <v>65</v>
      </c>
    </row>
    <row r="5885" spans="1:17" x14ac:dyDescent="0.25">
      <c r="A5885">
        <v>15574795</v>
      </c>
      <c r="B5885">
        <v>495</v>
      </c>
      <c r="C5885" t="s">
        <v>14</v>
      </c>
      <c r="D5885" t="s">
        <v>61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 t="s">
        <v>20</v>
      </c>
      <c r="N5885" t="s">
        <v>68</v>
      </c>
      <c r="O5885" t="s">
        <v>66</v>
      </c>
      <c r="P5885" t="s">
        <v>64</v>
      </c>
      <c r="Q5885" t="s">
        <v>67</v>
      </c>
    </row>
    <row r="5886" spans="1:17" x14ac:dyDescent="0.25">
      <c r="A5886">
        <v>15706036</v>
      </c>
      <c r="B5886">
        <v>552</v>
      </c>
      <c r="C5886" t="s">
        <v>15</v>
      </c>
      <c r="D5886" t="s">
        <v>74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 t="s">
        <v>20</v>
      </c>
      <c r="N5886" t="s">
        <v>68</v>
      </c>
      <c r="O5886" t="s">
        <v>73</v>
      </c>
      <c r="P5886" t="s">
        <v>76</v>
      </c>
      <c r="Q5886" t="s">
        <v>67</v>
      </c>
    </row>
    <row r="5887" spans="1:17" x14ac:dyDescent="0.25">
      <c r="A5887">
        <v>15723856</v>
      </c>
      <c r="B5887">
        <v>602</v>
      </c>
      <c r="C5887" t="s">
        <v>14</v>
      </c>
      <c r="D5887" t="s">
        <v>61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 t="s">
        <v>19</v>
      </c>
      <c r="N5887" t="s">
        <v>62</v>
      </c>
      <c r="O5887" t="s">
        <v>66</v>
      </c>
      <c r="P5887" t="s">
        <v>75</v>
      </c>
      <c r="Q5887" t="s">
        <v>67</v>
      </c>
    </row>
    <row r="5888" spans="1:17" x14ac:dyDescent="0.25">
      <c r="A5888">
        <v>15812920</v>
      </c>
      <c r="B5888">
        <v>607</v>
      </c>
      <c r="C5888" t="s">
        <v>15</v>
      </c>
      <c r="D5888" t="s">
        <v>74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 t="s">
        <v>21</v>
      </c>
      <c r="N5888" t="s">
        <v>62</v>
      </c>
      <c r="O5888" t="s">
        <v>66</v>
      </c>
      <c r="P5888" t="s">
        <v>75</v>
      </c>
      <c r="Q5888" t="s">
        <v>67</v>
      </c>
    </row>
    <row r="5889" spans="1:17" x14ac:dyDescent="0.25">
      <c r="A5889">
        <v>15691287</v>
      </c>
      <c r="B5889">
        <v>675</v>
      </c>
      <c r="C5889" t="s">
        <v>15</v>
      </c>
      <c r="D5889" t="s">
        <v>61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 t="s">
        <v>20</v>
      </c>
      <c r="N5889" t="s">
        <v>71</v>
      </c>
      <c r="O5889" t="s">
        <v>73</v>
      </c>
      <c r="P5889" t="s">
        <v>64</v>
      </c>
      <c r="Q5889" t="s">
        <v>65</v>
      </c>
    </row>
    <row r="5890" spans="1:17" x14ac:dyDescent="0.25">
      <c r="A5890">
        <v>15804797</v>
      </c>
      <c r="B5890">
        <v>443</v>
      </c>
      <c r="C5890" t="s">
        <v>14</v>
      </c>
      <c r="D5890" t="s">
        <v>61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 t="s">
        <v>22</v>
      </c>
      <c r="N5890" t="s">
        <v>68</v>
      </c>
      <c r="O5890" t="s">
        <v>73</v>
      </c>
      <c r="P5890" t="s">
        <v>75</v>
      </c>
      <c r="Q5890" t="s">
        <v>65</v>
      </c>
    </row>
    <row r="5891" spans="1:17" x14ac:dyDescent="0.25">
      <c r="A5891">
        <v>15708650</v>
      </c>
      <c r="B5891">
        <v>727</v>
      </c>
      <c r="C5891" t="s">
        <v>14</v>
      </c>
      <c r="D5891" t="s">
        <v>61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 t="s">
        <v>20</v>
      </c>
      <c r="N5891" t="s">
        <v>71</v>
      </c>
      <c r="O5891" t="s">
        <v>66</v>
      </c>
      <c r="P5891" t="s">
        <v>64</v>
      </c>
      <c r="Q5891" t="s">
        <v>67</v>
      </c>
    </row>
    <row r="5892" spans="1:17" x14ac:dyDescent="0.25">
      <c r="A5892">
        <v>15712777</v>
      </c>
      <c r="B5892">
        <v>482</v>
      </c>
      <c r="C5892" t="s">
        <v>14</v>
      </c>
      <c r="D5892" t="s">
        <v>74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  <c r="M5892" t="s">
        <v>20</v>
      </c>
      <c r="N5892" t="s">
        <v>68</v>
      </c>
      <c r="O5892" t="s">
        <v>73</v>
      </c>
      <c r="P5892" t="s">
        <v>75</v>
      </c>
      <c r="Q5892" t="s">
        <v>67</v>
      </c>
    </row>
    <row r="5893" spans="1:17" x14ac:dyDescent="0.25">
      <c r="A5893">
        <v>15786469</v>
      </c>
      <c r="B5893">
        <v>686</v>
      </c>
      <c r="C5893" t="s">
        <v>14</v>
      </c>
      <c r="D5893" t="s">
        <v>61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 t="s">
        <v>20</v>
      </c>
      <c r="N5893" t="s">
        <v>71</v>
      </c>
      <c r="O5893" t="s">
        <v>63</v>
      </c>
      <c r="P5893" t="s">
        <v>64</v>
      </c>
      <c r="Q5893" t="s">
        <v>67</v>
      </c>
    </row>
    <row r="5894" spans="1:17" x14ac:dyDescent="0.25">
      <c r="A5894">
        <v>15669219</v>
      </c>
      <c r="B5894">
        <v>588</v>
      </c>
      <c r="C5894" t="s">
        <v>15</v>
      </c>
      <c r="D5894" t="s">
        <v>74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  <c r="M5894" t="s">
        <v>20</v>
      </c>
      <c r="N5894" t="s">
        <v>62</v>
      </c>
      <c r="O5894" t="s">
        <v>73</v>
      </c>
      <c r="P5894" t="s">
        <v>75</v>
      </c>
      <c r="Q5894" t="s">
        <v>67</v>
      </c>
    </row>
    <row r="5895" spans="1:17" x14ac:dyDescent="0.25">
      <c r="A5895">
        <v>15641004</v>
      </c>
      <c r="B5895">
        <v>605</v>
      </c>
      <c r="C5895" t="s">
        <v>16</v>
      </c>
      <c r="D5895" t="s">
        <v>61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  <c r="M5895" t="s">
        <v>21</v>
      </c>
      <c r="N5895" t="s">
        <v>62</v>
      </c>
      <c r="O5895" t="s">
        <v>69</v>
      </c>
      <c r="P5895" t="s">
        <v>76</v>
      </c>
      <c r="Q5895" t="s">
        <v>67</v>
      </c>
    </row>
    <row r="5896" spans="1:17" x14ac:dyDescent="0.25">
      <c r="A5896">
        <v>15648067</v>
      </c>
      <c r="B5896">
        <v>583</v>
      </c>
      <c r="C5896" t="s">
        <v>14</v>
      </c>
      <c r="D5896" t="s">
        <v>74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  <c r="M5896" t="s">
        <v>20</v>
      </c>
      <c r="N5896" t="s">
        <v>62</v>
      </c>
      <c r="O5896" t="s">
        <v>73</v>
      </c>
      <c r="P5896" t="s">
        <v>64</v>
      </c>
      <c r="Q5896" t="s">
        <v>67</v>
      </c>
    </row>
    <row r="5897" spans="1:17" x14ac:dyDescent="0.25">
      <c r="A5897">
        <v>15704014</v>
      </c>
      <c r="B5897">
        <v>738</v>
      </c>
      <c r="C5897" t="s">
        <v>15</v>
      </c>
      <c r="D5897" t="s">
        <v>74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 t="s">
        <v>20</v>
      </c>
      <c r="N5897" t="s">
        <v>71</v>
      </c>
      <c r="O5897" t="s">
        <v>73</v>
      </c>
      <c r="P5897" t="s">
        <v>70</v>
      </c>
      <c r="Q5897" t="s">
        <v>67</v>
      </c>
    </row>
    <row r="5898" spans="1:17" x14ac:dyDescent="0.25">
      <c r="A5898">
        <v>15645136</v>
      </c>
      <c r="B5898">
        <v>744</v>
      </c>
      <c r="C5898" t="s">
        <v>16</v>
      </c>
      <c r="D5898" t="s">
        <v>74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 t="s">
        <v>20</v>
      </c>
      <c r="N5898" t="s">
        <v>77</v>
      </c>
      <c r="O5898" t="s">
        <v>73</v>
      </c>
      <c r="P5898" t="s">
        <v>64</v>
      </c>
      <c r="Q5898" t="s">
        <v>67</v>
      </c>
    </row>
    <row r="5899" spans="1:17" x14ac:dyDescent="0.25">
      <c r="A5899">
        <v>15709604</v>
      </c>
      <c r="B5899">
        <v>781</v>
      </c>
      <c r="C5899" t="s">
        <v>14</v>
      </c>
      <c r="D5899" t="s">
        <v>74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 t="s">
        <v>19</v>
      </c>
      <c r="N5899" t="s">
        <v>77</v>
      </c>
      <c r="O5899" t="s">
        <v>73</v>
      </c>
      <c r="P5899" t="s">
        <v>64</v>
      </c>
      <c r="Q5899" t="s">
        <v>67</v>
      </c>
    </row>
    <row r="5900" spans="1:17" x14ac:dyDescent="0.25">
      <c r="A5900">
        <v>15713637</v>
      </c>
      <c r="B5900">
        <v>699</v>
      </c>
      <c r="C5900" t="s">
        <v>14</v>
      </c>
      <c r="D5900" t="s">
        <v>74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 t="s">
        <v>20</v>
      </c>
      <c r="N5900" t="s">
        <v>71</v>
      </c>
      <c r="O5900" t="s">
        <v>73</v>
      </c>
      <c r="P5900" t="s">
        <v>64</v>
      </c>
      <c r="Q5900" t="s">
        <v>67</v>
      </c>
    </row>
    <row r="5901" spans="1:17" x14ac:dyDescent="0.25">
      <c r="A5901">
        <v>15793901</v>
      </c>
      <c r="B5901">
        <v>639</v>
      </c>
      <c r="C5901" t="s">
        <v>14</v>
      </c>
      <c r="D5901" t="s">
        <v>61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 t="s">
        <v>19</v>
      </c>
      <c r="N5901" t="s">
        <v>62</v>
      </c>
      <c r="O5901" t="s">
        <v>63</v>
      </c>
      <c r="P5901" t="s">
        <v>64</v>
      </c>
      <c r="Q5901" t="s">
        <v>67</v>
      </c>
    </row>
    <row r="5902" spans="1:17" x14ac:dyDescent="0.25">
      <c r="A5902">
        <v>15569759</v>
      </c>
      <c r="B5902">
        <v>583</v>
      </c>
      <c r="C5902" t="s">
        <v>14</v>
      </c>
      <c r="D5902" t="s">
        <v>61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 t="s">
        <v>19</v>
      </c>
      <c r="N5902" t="s">
        <v>62</v>
      </c>
      <c r="O5902" t="s">
        <v>63</v>
      </c>
      <c r="P5902" t="s">
        <v>75</v>
      </c>
      <c r="Q5902" t="s">
        <v>67</v>
      </c>
    </row>
    <row r="5903" spans="1:17" x14ac:dyDescent="0.25">
      <c r="A5903">
        <v>15712930</v>
      </c>
      <c r="B5903">
        <v>587</v>
      </c>
      <c r="C5903" t="s">
        <v>14</v>
      </c>
      <c r="D5903" t="s">
        <v>74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 t="s">
        <v>21</v>
      </c>
      <c r="N5903" t="s">
        <v>62</v>
      </c>
      <c r="O5903" t="s">
        <v>63</v>
      </c>
      <c r="P5903" t="s">
        <v>64</v>
      </c>
      <c r="Q5903" t="s">
        <v>67</v>
      </c>
    </row>
    <row r="5904" spans="1:17" x14ac:dyDescent="0.25">
      <c r="A5904">
        <v>15586504</v>
      </c>
      <c r="B5904">
        <v>694</v>
      </c>
      <c r="C5904" t="s">
        <v>14</v>
      </c>
      <c r="D5904" t="s">
        <v>74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 t="s">
        <v>21</v>
      </c>
      <c r="N5904" t="s">
        <v>71</v>
      </c>
      <c r="O5904" t="s">
        <v>63</v>
      </c>
      <c r="P5904" t="s">
        <v>76</v>
      </c>
      <c r="Q5904" t="s">
        <v>67</v>
      </c>
    </row>
    <row r="5905" spans="1:17" x14ac:dyDescent="0.25">
      <c r="A5905">
        <v>15677317</v>
      </c>
      <c r="B5905">
        <v>570</v>
      </c>
      <c r="C5905" t="s">
        <v>14</v>
      </c>
      <c r="D5905" t="s">
        <v>61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 t="s">
        <v>19</v>
      </c>
      <c r="N5905" t="s">
        <v>68</v>
      </c>
      <c r="O5905" t="s">
        <v>69</v>
      </c>
      <c r="P5905" t="s">
        <v>75</v>
      </c>
      <c r="Q5905" t="s">
        <v>65</v>
      </c>
    </row>
    <row r="5906" spans="1:17" x14ac:dyDescent="0.25">
      <c r="A5906">
        <v>15664270</v>
      </c>
      <c r="B5906">
        <v>692</v>
      </c>
      <c r="C5906" t="s">
        <v>15</v>
      </c>
      <c r="D5906" t="s">
        <v>74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 t="s">
        <v>21</v>
      </c>
      <c r="N5906" t="s">
        <v>71</v>
      </c>
      <c r="O5906" t="s">
        <v>73</v>
      </c>
      <c r="P5906" t="s">
        <v>70</v>
      </c>
      <c r="Q5906" t="s">
        <v>65</v>
      </c>
    </row>
    <row r="5907" spans="1:17" x14ac:dyDescent="0.25">
      <c r="A5907">
        <v>15731519</v>
      </c>
      <c r="B5907">
        <v>511</v>
      </c>
      <c r="C5907" t="s">
        <v>14</v>
      </c>
      <c r="D5907" t="s">
        <v>61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  <c r="M5907" t="s">
        <v>20</v>
      </c>
      <c r="N5907" t="s">
        <v>68</v>
      </c>
      <c r="O5907" t="s">
        <v>63</v>
      </c>
      <c r="P5907" t="s">
        <v>75</v>
      </c>
      <c r="Q5907" t="s">
        <v>67</v>
      </c>
    </row>
    <row r="5908" spans="1:17" x14ac:dyDescent="0.25">
      <c r="A5908">
        <v>15745623</v>
      </c>
      <c r="B5908">
        <v>788</v>
      </c>
      <c r="C5908" t="s">
        <v>14</v>
      </c>
      <c r="D5908" t="s">
        <v>74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 t="s">
        <v>20</v>
      </c>
      <c r="N5908" t="s">
        <v>77</v>
      </c>
      <c r="O5908" t="s">
        <v>73</v>
      </c>
      <c r="P5908" t="s">
        <v>75</v>
      </c>
      <c r="Q5908" t="s">
        <v>67</v>
      </c>
    </row>
    <row r="5909" spans="1:17" x14ac:dyDescent="0.25">
      <c r="A5909">
        <v>15813862</v>
      </c>
      <c r="B5909">
        <v>526</v>
      </c>
      <c r="C5909" t="s">
        <v>16</v>
      </c>
      <c r="D5909" t="s">
        <v>74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  <c r="M5909" t="s">
        <v>23</v>
      </c>
      <c r="N5909" t="s">
        <v>68</v>
      </c>
      <c r="O5909" t="s">
        <v>73</v>
      </c>
      <c r="P5909" t="s">
        <v>70</v>
      </c>
      <c r="Q5909" t="s">
        <v>67</v>
      </c>
    </row>
    <row r="5910" spans="1:17" x14ac:dyDescent="0.25">
      <c r="A5910">
        <v>15641934</v>
      </c>
      <c r="B5910">
        <v>749</v>
      </c>
      <c r="C5910" t="s">
        <v>16</v>
      </c>
      <c r="D5910" t="s">
        <v>61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  <c r="M5910" t="s">
        <v>21</v>
      </c>
      <c r="N5910" t="s">
        <v>77</v>
      </c>
      <c r="O5910" t="s">
        <v>66</v>
      </c>
      <c r="P5910" t="s">
        <v>76</v>
      </c>
      <c r="Q5910" t="s">
        <v>65</v>
      </c>
    </row>
    <row r="5911" spans="1:17" x14ac:dyDescent="0.25">
      <c r="A5911">
        <v>15713043</v>
      </c>
      <c r="B5911">
        <v>691</v>
      </c>
      <c r="C5911" t="s">
        <v>14</v>
      </c>
      <c r="D5911" t="s">
        <v>61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 t="s">
        <v>20</v>
      </c>
      <c r="N5911" t="s">
        <v>71</v>
      </c>
      <c r="O5911" t="s">
        <v>63</v>
      </c>
      <c r="P5911" t="s">
        <v>70</v>
      </c>
      <c r="Q5911" t="s">
        <v>67</v>
      </c>
    </row>
    <row r="5912" spans="1:17" x14ac:dyDescent="0.25">
      <c r="A5912">
        <v>15700749</v>
      </c>
      <c r="B5912">
        <v>481</v>
      </c>
      <c r="C5912" t="s">
        <v>14</v>
      </c>
      <c r="D5912" t="s">
        <v>61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 t="s">
        <v>20</v>
      </c>
      <c r="N5912" t="s">
        <v>68</v>
      </c>
      <c r="O5912" t="s">
        <v>63</v>
      </c>
      <c r="P5912" t="s">
        <v>70</v>
      </c>
      <c r="Q5912" t="s">
        <v>67</v>
      </c>
    </row>
    <row r="5913" spans="1:17" x14ac:dyDescent="0.25">
      <c r="A5913">
        <v>15697567</v>
      </c>
      <c r="B5913">
        <v>752</v>
      </c>
      <c r="C5913" t="s">
        <v>14</v>
      </c>
      <c r="D5913" t="s">
        <v>74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 t="s">
        <v>20</v>
      </c>
      <c r="N5913" t="s">
        <v>77</v>
      </c>
      <c r="O5913" t="s">
        <v>63</v>
      </c>
      <c r="P5913" t="s">
        <v>75</v>
      </c>
      <c r="Q5913" t="s">
        <v>67</v>
      </c>
    </row>
    <row r="5914" spans="1:17" x14ac:dyDescent="0.25">
      <c r="A5914">
        <v>15715414</v>
      </c>
      <c r="B5914">
        <v>658</v>
      </c>
      <c r="C5914" t="s">
        <v>14</v>
      </c>
      <c r="D5914" t="s">
        <v>61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 t="s">
        <v>20</v>
      </c>
      <c r="N5914" t="s">
        <v>62</v>
      </c>
      <c r="O5914" t="s">
        <v>73</v>
      </c>
      <c r="P5914" t="s">
        <v>70</v>
      </c>
      <c r="Q5914" t="s">
        <v>67</v>
      </c>
    </row>
    <row r="5915" spans="1:17" x14ac:dyDescent="0.25">
      <c r="A5915">
        <v>15639530</v>
      </c>
      <c r="B5915">
        <v>679</v>
      </c>
      <c r="C5915" t="s">
        <v>16</v>
      </c>
      <c r="D5915" t="s">
        <v>74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 t="s">
        <v>21</v>
      </c>
      <c r="N5915" t="s">
        <v>71</v>
      </c>
      <c r="O5915" t="s">
        <v>63</v>
      </c>
      <c r="P5915" t="s">
        <v>64</v>
      </c>
      <c r="Q5915" t="s">
        <v>67</v>
      </c>
    </row>
    <row r="5916" spans="1:17" x14ac:dyDescent="0.25">
      <c r="A5916">
        <v>15726058</v>
      </c>
      <c r="B5916">
        <v>754</v>
      </c>
      <c r="C5916" t="s">
        <v>15</v>
      </c>
      <c r="D5916" t="s">
        <v>74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  <c r="M5916" t="s">
        <v>19</v>
      </c>
      <c r="N5916" t="s">
        <v>77</v>
      </c>
      <c r="O5916" t="s">
        <v>73</v>
      </c>
      <c r="P5916" t="s">
        <v>70</v>
      </c>
      <c r="Q5916" t="s">
        <v>67</v>
      </c>
    </row>
    <row r="5917" spans="1:17" x14ac:dyDescent="0.25">
      <c r="A5917">
        <v>15725665</v>
      </c>
      <c r="B5917">
        <v>679</v>
      </c>
      <c r="C5917" t="s">
        <v>14</v>
      </c>
      <c r="D5917" t="s">
        <v>74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 t="s">
        <v>21</v>
      </c>
      <c r="N5917" t="s">
        <v>71</v>
      </c>
      <c r="O5917" t="s">
        <v>69</v>
      </c>
      <c r="P5917" t="s">
        <v>76</v>
      </c>
      <c r="Q5917" t="s">
        <v>65</v>
      </c>
    </row>
    <row r="5918" spans="1:17" x14ac:dyDescent="0.25">
      <c r="A5918">
        <v>15698872</v>
      </c>
      <c r="B5918">
        <v>633</v>
      </c>
      <c r="C5918" t="s">
        <v>16</v>
      </c>
      <c r="D5918" t="s">
        <v>61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 t="s">
        <v>20</v>
      </c>
      <c r="N5918" t="s">
        <v>62</v>
      </c>
      <c r="O5918" t="s">
        <v>63</v>
      </c>
      <c r="P5918" t="s">
        <v>64</v>
      </c>
      <c r="Q5918" t="s">
        <v>67</v>
      </c>
    </row>
    <row r="5919" spans="1:17" x14ac:dyDescent="0.25">
      <c r="A5919">
        <v>15812184</v>
      </c>
      <c r="B5919">
        <v>674</v>
      </c>
      <c r="C5919" t="s">
        <v>14</v>
      </c>
      <c r="D5919" t="s">
        <v>61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 t="s">
        <v>20</v>
      </c>
      <c r="N5919" t="s">
        <v>71</v>
      </c>
      <c r="O5919" t="s">
        <v>63</v>
      </c>
      <c r="P5919" t="s">
        <v>64</v>
      </c>
      <c r="Q5919" t="s">
        <v>67</v>
      </c>
    </row>
    <row r="5920" spans="1:17" x14ac:dyDescent="0.25">
      <c r="A5920">
        <v>15742609</v>
      </c>
      <c r="B5920">
        <v>600</v>
      </c>
      <c r="C5920" t="s">
        <v>15</v>
      </c>
      <c r="D5920" t="s">
        <v>74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 t="s">
        <v>19</v>
      </c>
      <c r="N5920" t="s">
        <v>62</v>
      </c>
      <c r="O5920" t="s">
        <v>73</v>
      </c>
      <c r="P5920" t="s">
        <v>64</v>
      </c>
      <c r="Q5920" t="s">
        <v>67</v>
      </c>
    </row>
    <row r="5921" spans="1:17" x14ac:dyDescent="0.25">
      <c r="A5921">
        <v>15815043</v>
      </c>
      <c r="B5921">
        <v>645</v>
      </c>
      <c r="C5921" t="s">
        <v>16</v>
      </c>
      <c r="D5921" t="s">
        <v>74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 t="s">
        <v>21</v>
      </c>
      <c r="N5921" t="s">
        <v>62</v>
      </c>
      <c r="O5921" t="s">
        <v>63</v>
      </c>
      <c r="P5921" t="s">
        <v>70</v>
      </c>
      <c r="Q5921" t="s">
        <v>67</v>
      </c>
    </row>
    <row r="5922" spans="1:17" x14ac:dyDescent="0.25">
      <c r="A5922">
        <v>15640648</v>
      </c>
      <c r="B5922">
        <v>698</v>
      </c>
      <c r="C5922" t="s">
        <v>14</v>
      </c>
      <c r="D5922" t="s">
        <v>74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 t="s">
        <v>20</v>
      </c>
      <c r="N5922" t="s">
        <v>71</v>
      </c>
      <c r="O5922" t="s">
        <v>63</v>
      </c>
      <c r="P5922" t="s">
        <v>70</v>
      </c>
      <c r="Q5922" t="s">
        <v>67</v>
      </c>
    </row>
    <row r="5923" spans="1:17" x14ac:dyDescent="0.25">
      <c r="A5923">
        <v>15627203</v>
      </c>
      <c r="B5923">
        <v>508</v>
      </c>
      <c r="C5923" t="s">
        <v>16</v>
      </c>
      <c r="D5923" t="s">
        <v>74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 t="s">
        <v>22</v>
      </c>
      <c r="N5923" t="s">
        <v>68</v>
      </c>
      <c r="O5923" t="s">
        <v>63</v>
      </c>
      <c r="P5923" t="s">
        <v>76</v>
      </c>
      <c r="Q5923" t="s">
        <v>67</v>
      </c>
    </row>
    <row r="5924" spans="1:17" x14ac:dyDescent="0.25">
      <c r="A5924">
        <v>15786196</v>
      </c>
      <c r="B5924">
        <v>555</v>
      </c>
      <c r="C5924" t="s">
        <v>14</v>
      </c>
      <c r="D5924" t="s">
        <v>61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 t="s">
        <v>21</v>
      </c>
      <c r="N5924" t="s">
        <v>68</v>
      </c>
      <c r="O5924" t="s">
        <v>73</v>
      </c>
      <c r="P5924" t="s">
        <v>75</v>
      </c>
      <c r="Q5924" t="s">
        <v>65</v>
      </c>
    </row>
    <row r="5925" spans="1:17" x14ac:dyDescent="0.25">
      <c r="A5925">
        <v>15612095</v>
      </c>
      <c r="B5925">
        <v>751</v>
      </c>
      <c r="C5925" t="s">
        <v>14</v>
      </c>
      <c r="D5925" t="s">
        <v>61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  <c r="M5925" t="s">
        <v>21</v>
      </c>
      <c r="N5925" t="s">
        <v>77</v>
      </c>
      <c r="O5925" t="s">
        <v>63</v>
      </c>
      <c r="P5925" t="s">
        <v>76</v>
      </c>
      <c r="Q5925" t="s">
        <v>65</v>
      </c>
    </row>
    <row r="5926" spans="1:17" x14ac:dyDescent="0.25">
      <c r="A5926">
        <v>15674368</v>
      </c>
      <c r="B5926">
        <v>738</v>
      </c>
      <c r="C5926" t="s">
        <v>14</v>
      </c>
      <c r="D5926" t="s">
        <v>61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 t="s">
        <v>20</v>
      </c>
      <c r="N5926" t="s">
        <v>71</v>
      </c>
      <c r="O5926" t="s">
        <v>66</v>
      </c>
      <c r="P5926" t="s">
        <v>64</v>
      </c>
      <c r="Q5926" t="s">
        <v>67</v>
      </c>
    </row>
    <row r="5927" spans="1:17" x14ac:dyDescent="0.25">
      <c r="A5927">
        <v>15783477</v>
      </c>
      <c r="B5927">
        <v>706</v>
      </c>
      <c r="C5927" t="s">
        <v>15</v>
      </c>
      <c r="D5927" t="s">
        <v>61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 t="s">
        <v>20</v>
      </c>
      <c r="N5927" t="s">
        <v>71</v>
      </c>
      <c r="O5927" t="s">
        <v>73</v>
      </c>
      <c r="P5927" t="s">
        <v>70</v>
      </c>
      <c r="Q5927" t="s">
        <v>67</v>
      </c>
    </row>
    <row r="5928" spans="1:17" x14ac:dyDescent="0.25">
      <c r="A5928">
        <v>15757559</v>
      </c>
      <c r="B5928">
        <v>595</v>
      </c>
      <c r="C5928" t="s">
        <v>14</v>
      </c>
      <c r="D5928" t="s">
        <v>61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 t="s">
        <v>22</v>
      </c>
      <c r="N5928" t="s">
        <v>62</v>
      </c>
      <c r="O5928" t="s">
        <v>63</v>
      </c>
      <c r="P5928" t="s">
        <v>70</v>
      </c>
      <c r="Q5928" t="s">
        <v>65</v>
      </c>
    </row>
    <row r="5929" spans="1:17" x14ac:dyDescent="0.25">
      <c r="A5929">
        <v>15591036</v>
      </c>
      <c r="B5929">
        <v>577</v>
      </c>
      <c r="C5929" t="s">
        <v>15</v>
      </c>
      <c r="D5929" t="s">
        <v>61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 t="s">
        <v>21</v>
      </c>
      <c r="N5929" t="s">
        <v>68</v>
      </c>
      <c r="O5929" t="s">
        <v>73</v>
      </c>
      <c r="P5929" t="s">
        <v>75</v>
      </c>
      <c r="Q5929" t="s">
        <v>65</v>
      </c>
    </row>
    <row r="5930" spans="1:17" x14ac:dyDescent="0.25">
      <c r="A5930">
        <v>15761241</v>
      </c>
      <c r="B5930">
        <v>578</v>
      </c>
      <c r="C5930" t="s">
        <v>15</v>
      </c>
      <c r="D5930" t="s">
        <v>61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 t="s">
        <v>20</v>
      </c>
      <c r="N5930" t="s">
        <v>68</v>
      </c>
      <c r="O5930" t="s">
        <v>73</v>
      </c>
      <c r="P5930" t="s">
        <v>70</v>
      </c>
      <c r="Q5930" t="s">
        <v>67</v>
      </c>
    </row>
    <row r="5931" spans="1:17" x14ac:dyDescent="0.25">
      <c r="A5931">
        <v>15695078</v>
      </c>
      <c r="B5931">
        <v>699</v>
      </c>
      <c r="C5931" t="s">
        <v>14</v>
      </c>
      <c r="D5931" t="s">
        <v>74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 t="s">
        <v>20</v>
      </c>
      <c r="N5931" t="s">
        <v>71</v>
      </c>
      <c r="O5931" t="s">
        <v>63</v>
      </c>
      <c r="P5931" t="s">
        <v>75</v>
      </c>
      <c r="Q5931" t="s">
        <v>67</v>
      </c>
    </row>
    <row r="5932" spans="1:17" x14ac:dyDescent="0.25">
      <c r="A5932">
        <v>15645744</v>
      </c>
      <c r="B5932">
        <v>826</v>
      </c>
      <c r="C5932" t="s">
        <v>14</v>
      </c>
      <c r="D5932" t="s">
        <v>61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 t="s">
        <v>20</v>
      </c>
      <c r="N5932" t="s">
        <v>72</v>
      </c>
      <c r="O5932" t="s">
        <v>63</v>
      </c>
      <c r="P5932" t="s">
        <v>75</v>
      </c>
      <c r="Q5932" t="s">
        <v>67</v>
      </c>
    </row>
    <row r="5933" spans="1:17" x14ac:dyDescent="0.25">
      <c r="A5933">
        <v>15566988</v>
      </c>
      <c r="B5933">
        <v>656</v>
      </c>
      <c r="C5933" t="s">
        <v>15</v>
      </c>
      <c r="D5933" t="s">
        <v>61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 t="s">
        <v>21</v>
      </c>
      <c r="N5933" t="s">
        <v>62</v>
      </c>
      <c r="O5933" t="s">
        <v>73</v>
      </c>
      <c r="P5933" t="s">
        <v>70</v>
      </c>
      <c r="Q5933" t="s">
        <v>65</v>
      </c>
    </row>
    <row r="5934" spans="1:17" x14ac:dyDescent="0.25">
      <c r="A5934">
        <v>15749300</v>
      </c>
      <c r="B5934">
        <v>556</v>
      </c>
      <c r="C5934" t="s">
        <v>14</v>
      </c>
      <c r="D5934" t="s">
        <v>61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 t="s">
        <v>21</v>
      </c>
      <c r="N5934" t="s">
        <v>68</v>
      </c>
      <c r="O5934" t="s">
        <v>73</v>
      </c>
      <c r="P5934" t="s">
        <v>64</v>
      </c>
      <c r="Q5934" t="s">
        <v>67</v>
      </c>
    </row>
    <row r="5935" spans="1:17" x14ac:dyDescent="0.25">
      <c r="A5935">
        <v>15594340</v>
      </c>
      <c r="B5935">
        <v>569</v>
      </c>
      <c r="C5935" t="s">
        <v>14</v>
      </c>
      <c r="D5935" t="s">
        <v>74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 t="s">
        <v>21</v>
      </c>
      <c r="N5935" t="s">
        <v>68</v>
      </c>
      <c r="O5935" t="s">
        <v>73</v>
      </c>
      <c r="P5935" t="s">
        <v>75</v>
      </c>
      <c r="Q5935" t="s">
        <v>65</v>
      </c>
    </row>
    <row r="5936" spans="1:17" x14ac:dyDescent="0.25">
      <c r="A5936">
        <v>15607065</v>
      </c>
      <c r="B5936">
        <v>765</v>
      </c>
      <c r="C5936" t="s">
        <v>14</v>
      </c>
      <c r="D5936" t="s">
        <v>74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  <c r="M5936" t="s">
        <v>20</v>
      </c>
      <c r="N5936" t="s">
        <v>77</v>
      </c>
      <c r="O5936" t="s">
        <v>66</v>
      </c>
      <c r="P5936" t="s">
        <v>76</v>
      </c>
      <c r="Q5936" t="s">
        <v>67</v>
      </c>
    </row>
    <row r="5937" spans="1:17" x14ac:dyDescent="0.25">
      <c r="A5937">
        <v>15778089</v>
      </c>
      <c r="B5937">
        <v>544</v>
      </c>
      <c r="C5937" t="s">
        <v>16</v>
      </c>
      <c r="D5937" t="s">
        <v>74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  <c r="M5937" t="s">
        <v>20</v>
      </c>
      <c r="N5937" t="s">
        <v>68</v>
      </c>
      <c r="O5937" t="s">
        <v>63</v>
      </c>
      <c r="P5937" t="s">
        <v>64</v>
      </c>
      <c r="Q5937" t="s">
        <v>67</v>
      </c>
    </row>
    <row r="5938" spans="1:17" x14ac:dyDescent="0.25">
      <c r="A5938">
        <v>15773723</v>
      </c>
      <c r="B5938">
        <v>588</v>
      </c>
      <c r="C5938" t="s">
        <v>16</v>
      </c>
      <c r="D5938" t="s">
        <v>61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 t="s">
        <v>19</v>
      </c>
      <c r="N5938" t="s">
        <v>62</v>
      </c>
      <c r="O5938" t="s">
        <v>66</v>
      </c>
      <c r="P5938" t="s">
        <v>76</v>
      </c>
      <c r="Q5938" t="s">
        <v>65</v>
      </c>
    </row>
    <row r="5939" spans="1:17" x14ac:dyDescent="0.25">
      <c r="A5939">
        <v>15697035</v>
      </c>
      <c r="B5939">
        <v>740</v>
      </c>
      <c r="C5939" t="s">
        <v>16</v>
      </c>
      <c r="D5939" t="s">
        <v>61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 t="s">
        <v>20</v>
      </c>
      <c r="N5939" t="s">
        <v>77</v>
      </c>
      <c r="O5939" t="s">
        <v>63</v>
      </c>
      <c r="P5939" t="s">
        <v>70</v>
      </c>
      <c r="Q5939" t="s">
        <v>67</v>
      </c>
    </row>
    <row r="5940" spans="1:17" x14ac:dyDescent="0.25">
      <c r="A5940">
        <v>15679668</v>
      </c>
      <c r="B5940">
        <v>850</v>
      </c>
      <c r="C5940" t="s">
        <v>16</v>
      </c>
      <c r="D5940" t="s">
        <v>74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 t="s">
        <v>20</v>
      </c>
      <c r="N5940" t="s">
        <v>72</v>
      </c>
      <c r="O5940" t="s">
        <v>73</v>
      </c>
      <c r="P5940" t="s">
        <v>70</v>
      </c>
      <c r="Q5940" t="s">
        <v>67</v>
      </c>
    </row>
    <row r="5941" spans="1:17" x14ac:dyDescent="0.25">
      <c r="A5941">
        <v>15709861</v>
      </c>
      <c r="B5941">
        <v>766</v>
      </c>
      <c r="C5941" t="s">
        <v>15</v>
      </c>
      <c r="D5941" t="s">
        <v>74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 t="s">
        <v>20</v>
      </c>
      <c r="N5941" t="s">
        <v>77</v>
      </c>
      <c r="O5941" t="s">
        <v>73</v>
      </c>
      <c r="P5941" t="s">
        <v>75</v>
      </c>
      <c r="Q5941" t="s">
        <v>67</v>
      </c>
    </row>
    <row r="5942" spans="1:17" x14ac:dyDescent="0.25">
      <c r="A5942">
        <v>15791958</v>
      </c>
      <c r="B5942">
        <v>849</v>
      </c>
      <c r="C5942" t="s">
        <v>14</v>
      </c>
      <c r="D5942" t="s">
        <v>61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 t="s">
        <v>21</v>
      </c>
      <c r="N5942" t="s">
        <v>72</v>
      </c>
      <c r="O5942" t="s">
        <v>63</v>
      </c>
      <c r="P5942" t="s">
        <v>70</v>
      </c>
      <c r="Q5942" t="s">
        <v>65</v>
      </c>
    </row>
    <row r="5943" spans="1:17" x14ac:dyDescent="0.25">
      <c r="A5943">
        <v>15791030</v>
      </c>
      <c r="B5943">
        <v>612</v>
      </c>
      <c r="C5943" t="s">
        <v>14</v>
      </c>
      <c r="D5943" t="s">
        <v>61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 t="s">
        <v>20</v>
      </c>
      <c r="N5943" t="s">
        <v>62</v>
      </c>
      <c r="O5943" t="s">
        <v>66</v>
      </c>
      <c r="P5943" t="s">
        <v>64</v>
      </c>
      <c r="Q5943" t="s">
        <v>67</v>
      </c>
    </row>
    <row r="5944" spans="1:17" x14ac:dyDescent="0.25">
      <c r="A5944">
        <v>15695339</v>
      </c>
      <c r="B5944">
        <v>517</v>
      </c>
      <c r="C5944" t="s">
        <v>15</v>
      </c>
      <c r="D5944" t="s">
        <v>74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 t="s">
        <v>22</v>
      </c>
      <c r="N5944" t="s">
        <v>68</v>
      </c>
      <c r="O5944" t="s">
        <v>73</v>
      </c>
      <c r="P5944" t="s">
        <v>64</v>
      </c>
      <c r="Q5944" t="s">
        <v>65</v>
      </c>
    </row>
    <row r="5945" spans="1:17" x14ac:dyDescent="0.25">
      <c r="A5945">
        <v>15658813</v>
      </c>
      <c r="B5945">
        <v>645</v>
      </c>
      <c r="C5945" t="s">
        <v>14</v>
      </c>
      <c r="D5945" t="s">
        <v>61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  <c r="M5945" t="s">
        <v>22</v>
      </c>
      <c r="N5945" t="s">
        <v>62</v>
      </c>
      <c r="O5945" t="s">
        <v>63</v>
      </c>
      <c r="P5945" t="s">
        <v>70</v>
      </c>
      <c r="Q5945" t="s">
        <v>67</v>
      </c>
    </row>
    <row r="5946" spans="1:17" x14ac:dyDescent="0.25">
      <c r="A5946">
        <v>15715709</v>
      </c>
      <c r="B5946">
        <v>696</v>
      </c>
      <c r="C5946" t="s">
        <v>15</v>
      </c>
      <c r="D5946" t="s">
        <v>74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 t="s">
        <v>21</v>
      </c>
      <c r="N5946" t="s">
        <v>71</v>
      </c>
      <c r="O5946" t="s">
        <v>73</v>
      </c>
      <c r="P5946" t="s">
        <v>75</v>
      </c>
      <c r="Q5946" t="s">
        <v>67</v>
      </c>
    </row>
    <row r="5947" spans="1:17" x14ac:dyDescent="0.25">
      <c r="A5947">
        <v>15722533</v>
      </c>
      <c r="B5947">
        <v>716</v>
      </c>
      <c r="C5947" t="s">
        <v>14</v>
      </c>
      <c r="D5947" t="s">
        <v>61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 t="s">
        <v>21</v>
      </c>
      <c r="N5947" t="s">
        <v>71</v>
      </c>
      <c r="O5947" t="s">
        <v>63</v>
      </c>
      <c r="P5947" t="s">
        <v>75</v>
      </c>
      <c r="Q5947" t="s">
        <v>67</v>
      </c>
    </row>
    <row r="5948" spans="1:17" x14ac:dyDescent="0.25">
      <c r="A5948">
        <v>15683118</v>
      </c>
      <c r="B5948">
        <v>590</v>
      </c>
      <c r="C5948" t="s">
        <v>14</v>
      </c>
      <c r="D5948" t="s">
        <v>74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 t="s">
        <v>20</v>
      </c>
      <c r="N5948" t="s">
        <v>62</v>
      </c>
      <c r="O5948" t="s">
        <v>63</v>
      </c>
      <c r="P5948" t="s">
        <v>76</v>
      </c>
      <c r="Q5948" t="s">
        <v>67</v>
      </c>
    </row>
    <row r="5949" spans="1:17" x14ac:dyDescent="0.25">
      <c r="A5949">
        <v>15672798</v>
      </c>
      <c r="B5949">
        <v>656</v>
      </c>
      <c r="C5949" t="s">
        <v>14</v>
      </c>
      <c r="D5949" t="s">
        <v>61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 t="s">
        <v>21</v>
      </c>
      <c r="N5949" t="s">
        <v>62</v>
      </c>
      <c r="O5949" t="s">
        <v>73</v>
      </c>
      <c r="P5949" t="s">
        <v>70</v>
      </c>
      <c r="Q5949" t="s">
        <v>67</v>
      </c>
    </row>
    <row r="5950" spans="1:17" x14ac:dyDescent="0.25">
      <c r="A5950">
        <v>15680112</v>
      </c>
      <c r="B5950">
        <v>473</v>
      </c>
      <c r="C5950" t="s">
        <v>15</v>
      </c>
      <c r="D5950" t="s">
        <v>61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 t="s">
        <v>20</v>
      </c>
      <c r="N5950" t="s">
        <v>68</v>
      </c>
      <c r="O5950" t="s">
        <v>73</v>
      </c>
      <c r="P5950" t="s">
        <v>70</v>
      </c>
      <c r="Q5950" t="s">
        <v>67</v>
      </c>
    </row>
    <row r="5951" spans="1:17" x14ac:dyDescent="0.25">
      <c r="A5951">
        <v>15714575</v>
      </c>
      <c r="B5951">
        <v>742</v>
      </c>
      <c r="C5951" t="s">
        <v>15</v>
      </c>
      <c r="D5951" t="s">
        <v>61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 t="s">
        <v>21</v>
      </c>
      <c r="N5951" t="s">
        <v>77</v>
      </c>
      <c r="O5951" t="s">
        <v>73</v>
      </c>
      <c r="P5951" t="s">
        <v>70</v>
      </c>
      <c r="Q5951" t="s">
        <v>65</v>
      </c>
    </row>
    <row r="5952" spans="1:17" x14ac:dyDescent="0.25">
      <c r="A5952">
        <v>15806808</v>
      </c>
      <c r="B5952">
        <v>834</v>
      </c>
      <c r="C5952" t="s">
        <v>15</v>
      </c>
      <c r="D5952" t="s">
        <v>61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  <c r="M5952" t="s">
        <v>22</v>
      </c>
      <c r="N5952" t="s">
        <v>72</v>
      </c>
      <c r="O5952" t="s">
        <v>73</v>
      </c>
      <c r="P5952" t="s">
        <v>70</v>
      </c>
      <c r="Q5952" t="s">
        <v>65</v>
      </c>
    </row>
    <row r="5953" spans="1:17" x14ac:dyDescent="0.25">
      <c r="A5953">
        <v>15590637</v>
      </c>
      <c r="B5953">
        <v>721</v>
      </c>
      <c r="C5953" t="s">
        <v>14</v>
      </c>
      <c r="D5953" t="s">
        <v>74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 t="s">
        <v>21</v>
      </c>
      <c r="N5953" t="s">
        <v>71</v>
      </c>
      <c r="O5953" t="s">
        <v>63</v>
      </c>
      <c r="P5953" t="s">
        <v>70</v>
      </c>
      <c r="Q5953" t="s">
        <v>67</v>
      </c>
    </row>
    <row r="5954" spans="1:17" x14ac:dyDescent="0.25">
      <c r="A5954">
        <v>15657535</v>
      </c>
      <c r="B5954">
        <v>590</v>
      </c>
      <c r="C5954" t="s">
        <v>16</v>
      </c>
      <c r="D5954" t="s">
        <v>74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 t="s">
        <v>19</v>
      </c>
      <c r="N5954" t="s">
        <v>62</v>
      </c>
      <c r="O5954" t="s">
        <v>63</v>
      </c>
      <c r="P5954" t="s">
        <v>76</v>
      </c>
      <c r="Q5954" t="s">
        <v>65</v>
      </c>
    </row>
    <row r="5955" spans="1:17" x14ac:dyDescent="0.25">
      <c r="A5955">
        <v>15696141</v>
      </c>
      <c r="B5955">
        <v>516</v>
      </c>
      <c r="C5955" t="s">
        <v>16</v>
      </c>
      <c r="D5955" t="s">
        <v>61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 t="s">
        <v>20</v>
      </c>
      <c r="N5955" t="s">
        <v>68</v>
      </c>
      <c r="O5955" t="s">
        <v>63</v>
      </c>
      <c r="P5955" t="s">
        <v>70</v>
      </c>
      <c r="Q5955" t="s">
        <v>67</v>
      </c>
    </row>
    <row r="5956" spans="1:17" x14ac:dyDescent="0.25">
      <c r="A5956">
        <v>15811947</v>
      </c>
      <c r="B5956">
        <v>850</v>
      </c>
      <c r="C5956" t="s">
        <v>14</v>
      </c>
      <c r="D5956" t="s">
        <v>74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  <c r="M5956" t="s">
        <v>20</v>
      </c>
      <c r="N5956" t="s">
        <v>72</v>
      </c>
      <c r="O5956" t="s">
        <v>73</v>
      </c>
      <c r="P5956" t="s">
        <v>64</v>
      </c>
      <c r="Q5956" t="s">
        <v>67</v>
      </c>
    </row>
    <row r="5957" spans="1:17" x14ac:dyDescent="0.25">
      <c r="A5957">
        <v>15649024</v>
      </c>
      <c r="B5957">
        <v>748</v>
      </c>
      <c r="C5957" t="s">
        <v>14</v>
      </c>
      <c r="D5957" t="s">
        <v>61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 t="s">
        <v>20</v>
      </c>
      <c r="N5957" t="s">
        <v>77</v>
      </c>
      <c r="O5957" t="s">
        <v>73</v>
      </c>
      <c r="P5957" t="s">
        <v>76</v>
      </c>
      <c r="Q5957" t="s">
        <v>65</v>
      </c>
    </row>
    <row r="5958" spans="1:17" x14ac:dyDescent="0.25">
      <c r="A5958">
        <v>15594928</v>
      </c>
      <c r="B5958">
        <v>798</v>
      </c>
      <c r="C5958" t="s">
        <v>15</v>
      </c>
      <c r="D5958" t="s">
        <v>61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 t="s">
        <v>20</v>
      </c>
      <c r="N5958" t="s">
        <v>77</v>
      </c>
      <c r="O5958" t="s">
        <v>73</v>
      </c>
      <c r="P5958" t="s">
        <v>75</v>
      </c>
      <c r="Q5958" t="s">
        <v>67</v>
      </c>
    </row>
    <row r="5959" spans="1:17" x14ac:dyDescent="0.25">
      <c r="A5959">
        <v>15765532</v>
      </c>
      <c r="B5959">
        <v>612</v>
      </c>
      <c r="C5959" t="s">
        <v>15</v>
      </c>
      <c r="D5959" t="s">
        <v>74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 t="s">
        <v>23</v>
      </c>
      <c r="N5959" t="s">
        <v>62</v>
      </c>
      <c r="O5959" t="s">
        <v>66</v>
      </c>
      <c r="P5959" t="s">
        <v>70</v>
      </c>
      <c r="Q5959" t="s">
        <v>67</v>
      </c>
    </row>
    <row r="5960" spans="1:17" x14ac:dyDescent="0.25">
      <c r="A5960">
        <v>15741719</v>
      </c>
      <c r="B5960">
        <v>540</v>
      </c>
      <c r="C5960" t="s">
        <v>14</v>
      </c>
      <c r="D5960" t="s">
        <v>61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 t="s">
        <v>21</v>
      </c>
      <c r="N5960" t="s">
        <v>68</v>
      </c>
      <c r="O5960" t="s">
        <v>69</v>
      </c>
      <c r="P5960" t="s">
        <v>75</v>
      </c>
      <c r="Q5960" t="s">
        <v>67</v>
      </c>
    </row>
    <row r="5961" spans="1:17" x14ac:dyDescent="0.25">
      <c r="A5961">
        <v>15665629</v>
      </c>
      <c r="B5961">
        <v>719</v>
      </c>
      <c r="C5961" t="s">
        <v>16</v>
      </c>
      <c r="D5961" t="s">
        <v>61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 t="s">
        <v>20</v>
      </c>
      <c r="N5961" t="s">
        <v>71</v>
      </c>
      <c r="O5961" t="s">
        <v>63</v>
      </c>
      <c r="P5961" t="s">
        <v>70</v>
      </c>
      <c r="Q5961" t="s">
        <v>67</v>
      </c>
    </row>
    <row r="5962" spans="1:17" x14ac:dyDescent="0.25">
      <c r="A5962">
        <v>15728917</v>
      </c>
      <c r="B5962">
        <v>598</v>
      </c>
      <c r="C5962" t="s">
        <v>14</v>
      </c>
      <c r="D5962" t="s">
        <v>74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 t="s">
        <v>21</v>
      </c>
      <c r="N5962" t="s">
        <v>62</v>
      </c>
      <c r="O5962" t="s">
        <v>73</v>
      </c>
      <c r="P5962" t="s">
        <v>70</v>
      </c>
      <c r="Q5962" t="s">
        <v>65</v>
      </c>
    </row>
    <row r="5963" spans="1:17" x14ac:dyDescent="0.25">
      <c r="A5963">
        <v>15762993</v>
      </c>
      <c r="B5963">
        <v>796</v>
      </c>
      <c r="C5963" t="s">
        <v>16</v>
      </c>
      <c r="D5963" t="s">
        <v>74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 t="s">
        <v>20</v>
      </c>
      <c r="N5963" t="s">
        <v>77</v>
      </c>
      <c r="O5963" t="s">
        <v>73</v>
      </c>
      <c r="P5963" t="s">
        <v>75</v>
      </c>
      <c r="Q5963" t="s">
        <v>67</v>
      </c>
    </row>
    <row r="5964" spans="1:17" x14ac:dyDescent="0.25">
      <c r="A5964">
        <v>15571193</v>
      </c>
      <c r="B5964">
        <v>579</v>
      </c>
      <c r="C5964" t="s">
        <v>15</v>
      </c>
      <c r="D5964" t="s">
        <v>74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 t="s">
        <v>21</v>
      </c>
      <c r="N5964" t="s">
        <v>68</v>
      </c>
      <c r="O5964" t="s">
        <v>73</v>
      </c>
      <c r="P5964" t="s">
        <v>64</v>
      </c>
      <c r="Q5964" t="s">
        <v>65</v>
      </c>
    </row>
    <row r="5965" spans="1:17" x14ac:dyDescent="0.25">
      <c r="A5965">
        <v>15653521</v>
      </c>
      <c r="B5965">
        <v>850</v>
      </c>
      <c r="C5965" t="s">
        <v>15</v>
      </c>
      <c r="D5965" t="s">
        <v>61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 t="s">
        <v>21</v>
      </c>
      <c r="N5965" t="s">
        <v>72</v>
      </c>
      <c r="O5965" t="s">
        <v>73</v>
      </c>
      <c r="P5965" t="s">
        <v>70</v>
      </c>
      <c r="Q5965" t="s">
        <v>67</v>
      </c>
    </row>
    <row r="5966" spans="1:17" x14ac:dyDescent="0.25">
      <c r="A5966">
        <v>15802220</v>
      </c>
      <c r="B5966">
        <v>599</v>
      </c>
      <c r="C5966" t="s">
        <v>16</v>
      </c>
      <c r="D5966" t="s">
        <v>74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 t="s">
        <v>20</v>
      </c>
      <c r="N5966" t="s">
        <v>62</v>
      </c>
      <c r="O5966" t="s">
        <v>73</v>
      </c>
      <c r="P5966" t="s">
        <v>70</v>
      </c>
      <c r="Q5966" t="s">
        <v>67</v>
      </c>
    </row>
    <row r="5967" spans="1:17" x14ac:dyDescent="0.25">
      <c r="A5967">
        <v>15644132</v>
      </c>
      <c r="B5967">
        <v>724</v>
      </c>
      <c r="C5967" t="s">
        <v>14</v>
      </c>
      <c r="D5967" t="s">
        <v>61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 t="s">
        <v>20</v>
      </c>
      <c r="N5967" t="s">
        <v>71</v>
      </c>
      <c r="O5967" t="s">
        <v>73</v>
      </c>
      <c r="P5967" t="s">
        <v>76</v>
      </c>
      <c r="Q5967" t="s">
        <v>67</v>
      </c>
    </row>
    <row r="5968" spans="1:17" x14ac:dyDescent="0.25">
      <c r="A5968">
        <v>15600832</v>
      </c>
      <c r="B5968">
        <v>508</v>
      </c>
      <c r="C5968" t="s">
        <v>14</v>
      </c>
      <c r="D5968" t="s">
        <v>61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 t="s">
        <v>21</v>
      </c>
      <c r="N5968" t="s">
        <v>68</v>
      </c>
      <c r="O5968" t="s">
        <v>63</v>
      </c>
      <c r="P5968" t="s">
        <v>76</v>
      </c>
      <c r="Q5968" t="s">
        <v>67</v>
      </c>
    </row>
    <row r="5969" spans="1:17" x14ac:dyDescent="0.25">
      <c r="A5969">
        <v>15797919</v>
      </c>
      <c r="B5969">
        <v>773</v>
      </c>
      <c r="C5969" t="s">
        <v>16</v>
      </c>
      <c r="D5969" t="s">
        <v>74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 t="s">
        <v>20</v>
      </c>
      <c r="N5969" t="s">
        <v>77</v>
      </c>
      <c r="O5969" t="s">
        <v>73</v>
      </c>
      <c r="P5969" t="s">
        <v>64</v>
      </c>
      <c r="Q5969" t="s">
        <v>67</v>
      </c>
    </row>
    <row r="5970" spans="1:17" x14ac:dyDescent="0.25">
      <c r="A5970">
        <v>15603743</v>
      </c>
      <c r="B5970">
        <v>526</v>
      </c>
      <c r="C5970" t="s">
        <v>14</v>
      </c>
      <c r="D5970" t="s">
        <v>74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 t="s">
        <v>19</v>
      </c>
      <c r="N5970" t="s">
        <v>68</v>
      </c>
      <c r="O5970" t="s">
        <v>73</v>
      </c>
      <c r="P5970" t="s">
        <v>64</v>
      </c>
      <c r="Q5970" t="s">
        <v>67</v>
      </c>
    </row>
    <row r="5971" spans="1:17" x14ac:dyDescent="0.25">
      <c r="A5971">
        <v>15579714</v>
      </c>
      <c r="B5971">
        <v>542</v>
      </c>
      <c r="C5971" t="s">
        <v>14</v>
      </c>
      <c r="D5971" t="s">
        <v>61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 t="s">
        <v>19</v>
      </c>
      <c r="N5971" t="s">
        <v>68</v>
      </c>
      <c r="O5971" t="s">
        <v>63</v>
      </c>
      <c r="P5971" t="s">
        <v>70</v>
      </c>
      <c r="Q5971" t="s">
        <v>67</v>
      </c>
    </row>
    <row r="5972" spans="1:17" x14ac:dyDescent="0.25">
      <c r="A5972">
        <v>15634295</v>
      </c>
      <c r="B5972">
        <v>470</v>
      </c>
      <c r="C5972" t="s">
        <v>14</v>
      </c>
      <c r="D5972" t="s">
        <v>74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 t="s">
        <v>20</v>
      </c>
      <c r="N5972" t="s">
        <v>68</v>
      </c>
      <c r="O5972" t="s">
        <v>66</v>
      </c>
      <c r="P5972" t="s">
        <v>64</v>
      </c>
      <c r="Q5972" t="s">
        <v>67</v>
      </c>
    </row>
    <row r="5973" spans="1:17" x14ac:dyDescent="0.25">
      <c r="A5973">
        <v>15786680</v>
      </c>
      <c r="B5973">
        <v>805</v>
      </c>
      <c r="C5973" t="s">
        <v>16</v>
      </c>
      <c r="D5973" t="s">
        <v>74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 t="s">
        <v>20</v>
      </c>
      <c r="N5973" t="s">
        <v>72</v>
      </c>
      <c r="O5973" t="s">
        <v>63</v>
      </c>
      <c r="P5973" t="s">
        <v>75</v>
      </c>
      <c r="Q5973" t="s">
        <v>67</v>
      </c>
    </row>
    <row r="5974" spans="1:17" x14ac:dyDescent="0.25">
      <c r="A5974">
        <v>15623499</v>
      </c>
      <c r="B5974">
        <v>548</v>
      </c>
      <c r="C5974" t="s">
        <v>15</v>
      </c>
      <c r="D5974" t="s">
        <v>74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 t="s">
        <v>21</v>
      </c>
      <c r="N5974" t="s">
        <v>68</v>
      </c>
      <c r="O5974" t="s">
        <v>73</v>
      </c>
      <c r="P5974" t="s">
        <v>76</v>
      </c>
      <c r="Q5974" t="s">
        <v>65</v>
      </c>
    </row>
    <row r="5975" spans="1:17" x14ac:dyDescent="0.25">
      <c r="A5975">
        <v>15691823</v>
      </c>
      <c r="B5975">
        <v>672</v>
      </c>
      <c r="C5975" t="s">
        <v>14</v>
      </c>
      <c r="D5975" t="s">
        <v>74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 t="s">
        <v>20</v>
      </c>
      <c r="N5975" t="s">
        <v>71</v>
      </c>
      <c r="O5975" t="s">
        <v>69</v>
      </c>
      <c r="P5975" t="s">
        <v>75</v>
      </c>
      <c r="Q5975" t="s">
        <v>67</v>
      </c>
    </row>
    <row r="5976" spans="1:17" x14ac:dyDescent="0.25">
      <c r="A5976">
        <v>15809279</v>
      </c>
      <c r="B5976">
        <v>773</v>
      </c>
      <c r="C5976" t="s">
        <v>14</v>
      </c>
      <c r="D5976" t="s">
        <v>74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 t="s">
        <v>21</v>
      </c>
      <c r="N5976" t="s">
        <v>77</v>
      </c>
      <c r="O5976" t="s">
        <v>66</v>
      </c>
      <c r="P5976" t="s">
        <v>70</v>
      </c>
      <c r="Q5976" t="s">
        <v>67</v>
      </c>
    </row>
    <row r="5977" spans="1:17" x14ac:dyDescent="0.25">
      <c r="A5977">
        <v>15758039</v>
      </c>
      <c r="B5977">
        <v>614</v>
      </c>
      <c r="C5977" t="s">
        <v>14</v>
      </c>
      <c r="D5977" t="s">
        <v>74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 t="s">
        <v>21</v>
      </c>
      <c r="N5977" t="s">
        <v>62</v>
      </c>
      <c r="O5977" t="s">
        <v>63</v>
      </c>
      <c r="P5977" t="s">
        <v>70</v>
      </c>
      <c r="Q5977" t="s">
        <v>67</v>
      </c>
    </row>
    <row r="5978" spans="1:17" x14ac:dyDescent="0.25">
      <c r="A5978">
        <v>15807163</v>
      </c>
      <c r="B5978">
        <v>537</v>
      </c>
      <c r="C5978" t="s">
        <v>14</v>
      </c>
      <c r="D5978" t="s">
        <v>61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 t="s">
        <v>20</v>
      </c>
      <c r="N5978" t="s">
        <v>68</v>
      </c>
      <c r="O5978" t="s">
        <v>63</v>
      </c>
      <c r="P5978" t="s">
        <v>76</v>
      </c>
      <c r="Q5978" t="s">
        <v>65</v>
      </c>
    </row>
    <row r="5979" spans="1:17" x14ac:dyDescent="0.25">
      <c r="A5979">
        <v>15631639</v>
      </c>
      <c r="B5979">
        <v>704</v>
      </c>
      <c r="C5979" t="s">
        <v>14</v>
      </c>
      <c r="D5979" t="s">
        <v>61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 t="s">
        <v>21</v>
      </c>
      <c r="N5979" t="s">
        <v>71</v>
      </c>
      <c r="O5979" t="s">
        <v>66</v>
      </c>
      <c r="P5979" t="s">
        <v>70</v>
      </c>
      <c r="Q5979" t="s">
        <v>67</v>
      </c>
    </row>
    <row r="5980" spans="1:17" x14ac:dyDescent="0.25">
      <c r="A5980">
        <v>15713770</v>
      </c>
      <c r="B5980">
        <v>586</v>
      </c>
      <c r="C5980" t="s">
        <v>16</v>
      </c>
      <c r="D5980" t="s">
        <v>74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 t="s">
        <v>21</v>
      </c>
      <c r="N5980" t="s">
        <v>62</v>
      </c>
      <c r="O5980" t="s">
        <v>66</v>
      </c>
      <c r="P5980" t="s">
        <v>75</v>
      </c>
      <c r="Q5980" t="s">
        <v>67</v>
      </c>
    </row>
    <row r="5981" spans="1:17" x14ac:dyDescent="0.25">
      <c r="A5981">
        <v>15698167</v>
      </c>
      <c r="B5981">
        <v>677</v>
      </c>
      <c r="C5981" t="s">
        <v>14</v>
      </c>
      <c r="D5981" t="s">
        <v>61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 t="s">
        <v>19</v>
      </c>
      <c r="N5981" t="s">
        <v>71</v>
      </c>
      <c r="O5981" t="s">
        <v>73</v>
      </c>
      <c r="P5981" t="s">
        <v>64</v>
      </c>
      <c r="Q5981" t="s">
        <v>67</v>
      </c>
    </row>
    <row r="5982" spans="1:17" x14ac:dyDescent="0.25">
      <c r="A5982">
        <v>15781710</v>
      </c>
      <c r="B5982">
        <v>558</v>
      </c>
      <c r="C5982" t="s">
        <v>16</v>
      </c>
      <c r="D5982" t="s">
        <v>61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 t="s">
        <v>20</v>
      </c>
      <c r="N5982" t="s">
        <v>68</v>
      </c>
      <c r="O5982" t="s">
        <v>63</v>
      </c>
      <c r="P5982" t="s">
        <v>70</v>
      </c>
      <c r="Q5982" t="s">
        <v>67</v>
      </c>
    </row>
    <row r="5983" spans="1:17" x14ac:dyDescent="0.25">
      <c r="A5983">
        <v>15801296</v>
      </c>
      <c r="B5983">
        <v>634</v>
      </c>
      <c r="C5983" t="s">
        <v>15</v>
      </c>
      <c r="D5983" t="s">
        <v>61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 t="s">
        <v>20</v>
      </c>
      <c r="N5983" t="s">
        <v>62</v>
      </c>
      <c r="O5983" t="s">
        <v>73</v>
      </c>
      <c r="P5983" t="s">
        <v>70</v>
      </c>
      <c r="Q5983" t="s">
        <v>67</v>
      </c>
    </row>
    <row r="5984" spans="1:17" x14ac:dyDescent="0.25">
      <c r="A5984">
        <v>15704378</v>
      </c>
      <c r="B5984">
        <v>655</v>
      </c>
      <c r="C5984" t="s">
        <v>15</v>
      </c>
      <c r="D5984" t="s">
        <v>74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 t="s">
        <v>20</v>
      </c>
      <c r="N5984" t="s">
        <v>62</v>
      </c>
      <c r="O5984" t="s">
        <v>73</v>
      </c>
      <c r="P5984" t="s">
        <v>76</v>
      </c>
      <c r="Q5984" t="s">
        <v>67</v>
      </c>
    </row>
    <row r="5985" spans="1:17" x14ac:dyDescent="0.25">
      <c r="A5985">
        <v>15767891</v>
      </c>
      <c r="B5985">
        <v>619</v>
      </c>
      <c r="C5985" t="s">
        <v>15</v>
      </c>
      <c r="D5985" t="s">
        <v>61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 t="s">
        <v>19</v>
      </c>
      <c r="N5985" t="s">
        <v>62</v>
      </c>
      <c r="O5985" t="s">
        <v>66</v>
      </c>
      <c r="P5985" t="s">
        <v>70</v>
      </c>
      <c r="Q5985" t="s">
        <v>67</v>
      </c>
    </row>
    <row r="5986" spans="1:17" x14ac:dyDescent="0.25">
      <c r="A5986">
        <v>15640667</v>
      </c>
      <c r="B5986">
        <v>662</v>
      </c>
      <c r="C5986" t="s">
        <v>14</v>
      </c>
      <c r="D5986" t="s">
        <v>61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 t="s">
        <v>21</v>
      </c>
      <c r="N5986" t="s">
        <v>62</v>
      </c>
      <c r="O5986" t="s">
        <v>63</v>
      </c>
      <c r="P5986" t="s">
        <v>75</v>
      </c>
      <c r="Q5986" t="s">
        <v>67</v>
      </c>
    </row>
    <row r="5987" spans="1:17" x14ac:dyDescent="0.25">
      <c r="A5987">
        <v>15702145</v>
      </c>
      <c r="B5987">
        <v>705</v>
      </c>
      <c r="C5987" t="s">
        <v>16</v>
      </c>
      <c r="D5987" t="s">
        <v>74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 t="s">
        <v>20</v>
      </c>
      <c r="N5987" t="s">
        <v>71</v>
      </c>
      <c r="O5987" t="s">
        <v>66</v>
      </c>
      <c r="P5987" t="s">
        <v>70</v>
      </c>
      <c r="Q5987" t="s">
        <v>67</v>
      </c>
    </row>
    <row r="5988" spans="1:17" x14ac:dyDescent="0.25">
      <c r="A5988">
        <v>15679738</v>
      </c>
      <c r="B5988">
        <v>527</v>
      </c>
      <c r="C5988" t="s">
        <v>16</v>
      </c>
      <c r="D5988" t="s">
        <v>61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 t="s">
        <v>20</v>
      </c>
      <c r="N5988" t="s">
        <v>68</v>
      </c>
      <c r="O5988" t="s">
        <v>63</v>
      </c>
      <c r="P5988" t="s">
        <v>70</v>
      </c>
      <c r="Q5988" t="s">
        <v>65</v>
      </c>
    </row>
    <row r="5989" spans="1:17" x14ac:dyDescent="0.25">
      <c r="A5989">
        <v>15636634</v>
      </c>
      <c r="B5989">
        <v>630</v>
      </c>
      <c r="C5989" t="s">
        <v>15</v>
      </c>
      <c r="D5989" t="s">
        <v>61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 t="s">
        <v>19</v>
      </c>
      <c r="N5989" t="s">
        <v>62</v>
      </c>
      <c r="O5989" t="s">
        <v>66</v>
      </c>
      <c r="P5989" t="s">
        <v>70</v>
      </c>
      <c r="Q5989" t="s">
        <v>67</v>
      </c>
    </row>
    <row r="5990" spans="1:17" x14ac:dyDescent="0.25">
      <c r="A5990">
        <v>15809227</v>
      </c>
      <c r="B5990">
        <v>850</v>
      </c>
      <c r="C5990" t="s">
        <v>14</v>
      </c>
      <c r="D5990" t="s">
        <v>74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 t="s">
        <v>20</v>
      </c>
      <c r="N5990" t="s">
        <v>72</v>
      </c>
      <c r="O5990" t="s">
        <v>63</v>
      </c>
      <c r="P5990" t="s">
        <v>64</v>
      </c>
      <c r="Q5990" t="s">
        <v>67</v>
      </c>
    </row>
    <row r="5991" spans="1:17" x14ac:dyDescent="0.25">
      <c r="A5991">
        <v>15601811</v>
      </c>
      <c r="B5991">
        <v>668</v>
      </c>
      <c r="C5991" t="s">
        <v>14</v>
      </c>
      <c r="D5991" t="s">
        <v>61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 t="s">
        <v>22</v>
      </c>
      <c r="N5991" t="s">
        <v>62</v>
      </c>
      <c r="O5991" t="s">
        <v>73</v>
      </c>
      <c r="P5991" t="s">
        <v>76</v>
      </c>
      <c r="Q5991" t="s">
        <v>65</v>
      </c>
    </row>
    <row r="5992" spans="1:17" x14ac:dyDescent="0.25">
      <c r="A5992">
        <v>15625494</v>
      </c>
      <c r="B5992">
        <v>573</v>
      </c>
      <c r="C5992" t="s">
        <v>14</v>
      </c>
      <c r="D5992" t="s">
        <v>61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 t="s">
        <v>20</v>
      </c>
      <c r="N5992" t="s">
        <v>68</v>
      </c>
      <c r="O5992" t="s">
        <v>73</v>
      </c>
      <c r="P5992" t="s">
        <v>76</v>
      </c>
      <c r="Q5992" t="s">
        <v>67</v>
      </c>
    </row>
    <row r="5993" spans="1:17" x14ac:dyDescent="0.25">
      <c r="A5993">
        <v>15723737</v>
      </c>
      <c r="B5993">
        <v>680</v>
      </c>
      <c r="C5993" t="s">
        <v>14</v>
      </c>
      <c r="D5993" t="s">
        <v>74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 t="s">
        <v>19</v>
      </c>
      <c r="N5993" t="s">
        <v>71</v>
      </c>
      <c r="O5993" t="s">
        <v>63</v>
      </c>
      <c r="P5993" t="s">
        <v>75</v>
      </c>
      <c r="Q5993" t="s">
        <v>67</v>
      </c>
    </row>
    <row r="5994" spans="1:17" x14ac:dyDescent="0.25">
      <c r="A5994">
        <v>15682955</v>
      </c>
      <c r="B5994">
        <v>758</v>
      </c>
      <c r="C5994" t="s">
        <v>14</v>
      </c>
      <c r="D5994" t="s">
        <v>61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  <c r="M5994" t="s">
        <v>20</v>
      </c>
      <c r="N5994" t="s">
        <v>77</v>
      </c>
      <c r="O5994" t="s">
        <v>66</v>
      </c>
      <c r="P5994" t="s">
        <v>64</v>
      </c>
      <c r="Q5994" t="s">
        <v>67</v>
      </c>
    </row>
    <row r="5995" spans="1:17" x14ac:dyDescent="0.25">
      <c r="A5995">
        <v>15758856</v>
      </c>
      <c r="B5995">
        <v>597</v>
      </c>
      <c r="C5995" t="s">
        <v>14</v>
      </c>
      <c r="D5995" t="s">
        <v>74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  <c r="M5995" t="s">
        <v>21</v>
      </c>
      <c r="N5995" t="s">
        <v>62</v>
      </c>
      <c r="O5995" t="s">
        <v>63</v>
      </c>
      <c r="P5995" t="s">
        <v>70</v>
      </c>
      <c r="Q5995" t="s">
        <v>67</v>
      </c>
    </row>
    <row r="5996" spans="1:17" x14ac:dyDescent="0.25">
      <c r="A5996">
        <v>15746065</v>
      </c>
      <c r="B5996">
        <v>580</v>
      </c>
      <c r="C5996" t="s">
        <v>15</v>
      </c>
      <c r="D5996" t="s">
        <v>74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 t="s">
        <v>20</v>
      </c>
      <c r="N5996" t="s">
        <v>62</v>
      </c>
      <c r="O5996" t="s">
        <v>73</v>
      </c>
      <c r="P5996" t="s">
        <v>76</v>
      </c>
      <c r="Q5996" t="s">
        <v>67</v>
      </c>
    </row>
    <row r="5997" spans="1:17" x14ac:dyDescent="0.25">
      <c r="A5997">
        <v>15783865</v>
      </c>
      <c r="B5997">
        <v>622</v>
      </c>
      <c r="C5997" t="s">
        <v>14</v>
      </c>
      <c r="D5997" t="s">
        <v>74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 t="s">
        <v>22</v>
      </c>
      <c r="N5997" t="s">
        <v>62</v>
      </c>
      <c r="O5997" t="s">
        <v>73</v>
      </c>
      <c r="P5997" t="s">
        <v>75</v>
      </c>
      <c r="Q5997" t="s">
        <v>67</v>
      </c>
    </row>
    <row r="5998" spans="1:17" x14ac:dyDescent="0.25">
      <c r="A5998">
        <v>15745455</v>
      </c>
      <c r="B5998">
        <v>638</v>
      </c>
      <c r="C5998" t="s">
        <v>15</v>
      </c>
      <c r="D5998" t="s">
        <v>74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 t="s">
        <v>23</v>
      </c>
      <c r="N5998" t="s">
        <v>62</v>
      </c>
      <c r="O5998" t="s">
        <v>73</v>
      </c>
      <c r="P5998" t="s">
        <v>75</v>
      </c>
      <c r="Q5998" t="s">
        <v>67</v>
      </c>
    </row>
    <row r="5999" spans="1:17" x14ac:dyDescent="0.25">
      <c r="A5999">
        <v>15583033</v>
      </c>
      <c r="B5999">
        <v>640</v>
      </c>
      <c r="C5999" t="s">
        <v>14</v>
      </c>
      <c r="D5999" t="s">
        <v>61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  <c r="M5999" t="s">
        <v>19</v>
      </c>
      <c r="N5999" t="s">
        <v>62</v>
      </c>
      <c r="O5999" t="s">
        <v>63</v>
      </c>
      <c r="P5999" t="s">
        <v>75</v>
      </c>
      <c r="Q5999" t="s">
        <v>67</v>
      </c>
    </row>
    <row r="6000" spans="1:17" x14ac:dyDescent="0.25">
      <c r="A6000">
        <v>15644212</v>
      </c>
      <c r="B6000">
        <v>644</v>
      </c>
      <c r="C6000" t="s">
        <v>16</v>
      </c>
      <c r="D6000" t="s">
        <v>74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 t="s">
        <v>19</v>
      </c>
      <c r="N6000" t="s">
        <v>62</v>
      </c>
      <c r="O6000" t="s">
        <v>63</v>
      </c>
      <c r="P6000" t="s">
        <v>64</v>
      </c>
      <c r="Q6000" t="s">
        <v>67</v>
      </c>
    </row>
    <row r="6001" spans="1:17" x14ac:dyDescent="0.25">
      <c r="A6001">
        <v>15735688</v>
      </c>
      <c r="B6001">
        <v>753</v>
      </c>
      <c r="C6001" t="s">
        <v>14</v>
      </c>
      <c r="D6001" t="s">
        <v>61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 t="s">
        <v>20</v>
      </c>
      <c r="N6001" t="s">
        <v>77</v>
      </c>
      <c r="O6001" t="s">
        <v>73</v>
      </c>
      <c r="P6001" t="s">
        <v>70</v>
      </c>
      <c r="Q6001" t="s">
        <v>67</v>
      </c>
    </row>
    <row r="6002" spans="1:17" x14ac:dyDescent="0.25">
      <c r="A6002">
        <v>15658577</v>
      </c>
      <c r="B6002">
        <v>629</v>
      </c>
      <c r="C6002" t="s">
        <v>14</v>
      </c>
      <c r="D6002" t="s">
        <v>61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 t="s">
        <v>20</v>
      </c>
      <c r="N6002" t="s">
        <v>62</v>
      </c>
      <c r="O6002" t="s">
        <v>66</v>
      </c>
      <c r="P6002" t="s">
        <v>76</v>
      </c>
      <c r="Q6002" t="s">
        <v>65</v>
      </c>
    </row>
    <row r="6003" spans="1:17" x14ac:dyDescent="0.25">
      <c r="A6003">
        <v>15606887</v>
      </c>
      <c r="B6003">
        <v>775</v>
      </c>
      <c r="C6003" t="s">
        <v>14</v>
      </c>
      <c r="D6003" t="s">
        <v>61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 t="s">
        <v>20</v>
      </c>
      <c r="N6003" t="s">
        <v>77</v>
      </c>
      <c r="O6003" t="s">
        <v>63</v>
      </c>
      <c r="P6003" t="s">
        <v>75</v>
      </c>
      <c r="Q6003" t="s">
        <v>65</v>
      </c>
    </row>
    <row r="6004" spans="1:17" x14ac:dyDescent="0.25">
      <c r="A6004">
        <v>15783026</v>
      </c>
      <c r="B6004">
        <v>701</v>
      </c>
      <c r="C6004" t="s">
        <v>14</v>
      </c>
      <c r="D6004" t="s">
        <v>61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 t="s">
        <v>21</v>
      </c>
      <c r="N6004" t="s">
        <v>71</v>
      </c>
      <c r="O6004" t="s">
        <v>63</v>
      </c>
      <c r="P6004" t="s">
        <v>64</v>
      </c>
      <c r="Q6004" t="s">
        <v>67</v>
      </c>
    </row>
    <row r="6005" spans="1:17" x14ac:dyDescent="0.25">
      <c r="A6005">
        <v>15579892</v>
      </c>
      <c r="B6005">
        <v>708</v>
      </c>
      <c r="C6005" t="s">
        <v>16</v>
      </c>
      <c r="D6005" t="s">
        <v>74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  <c r="M6005" t="s">
        <v>19</v>
      </c>
      <c r="N6005" t="s">
        <v>71</v>
      </c>
      <c r="O6005" t="s">
        <v>73</v>
      </c>
      <c r="P6005" t="s">
        <v>70</v>
      </c>
      <c r="Q6005" t="s">
        <v>67</v>
      </c>
    </row>
    <row r="6006" spans="1:17" x14ac:dyDescent="0.25">
      <c r="A6006">
        <v>15802088</v>
      </c>
      <c r="B6006">
        <v>521</v>
      </c>
      <c r="C6006" t="s">
        <v>16</v>
      </c>
      <c r="D6006" t="s">
        <v>61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 t="s">
        <v>19</v>
      </c>
      <c r="N6006" t="s">
        <v>68</v>
      </c>
      <c r="O6006" t="s">
        <v>63</v>
      </c>
      <c r="P6006" t="s">
        <v>76</v>
      </c>
      <c r="Q6006" t="s">
        <v>67</v>
      </c>
    </row>
    <row r="6007" spans="1:17" x14ac:dyDescent="0.25">
      <c r="A6007">
        <v>15589323</v>
      </c>
      <c r="B6007">
        <v>636</v>
      </c>
      <c r="C6007" t="s">
        <v>14</v>
      </c>
      <c r="D6007" t="s">
        <v>61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  <c r="M6007" t="s">
        <v>19</v>
      </c>
      <c r="N6007" t="s">
        <v>62</v>
      </c>
      <c r="O6007" t="s">
        <v>63</v>
      </c>
      <c r="P6007" t="s">
        <v>76</v>
      </c>
      <c r="Q6007" t="s">
        <v>67</v>
      </c>
    </row>
    <row r="6008" spans="1:17" x14ac:dyDescent="0.25">
      <c r="A6008">
        <v>15636395</v>
      </c>
      <c r="B6008">
        <v>529</v>
      </c>
      <c r="C6008" t="s">
        <v>14</v>
      </c>
      <c r="D6008" t="s">
        <v>61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 t="s">
        <v>20</v>
      </c>
      <c r="N6008" t="s">
        <v>68</v>
      </c>
      <c r="O6008" t="s">
        <v>63</v>
      </c>
      <c r="P6008" t="s">
        <v>75</v>
      </c>
      <c r="Q6008" t="s">
        <v>67</v>
      </c>
    </row>
    <row r="6009" spans="1:17" x14ac:dyDescent="0.25">
      <c r="A6009">
        <v>15712772</v>
      </c>
      <c r="B6009">
        <v>757</v>
      </c>
      <c r="C6009" t="s">
        <v>14</v>
      </c>
      <c r="D6009" t="s">
        <v>74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 t="s">
        <v>19</v>
      </c>
      <c r="N6009" t="s">
        <v>77</v>
      </c>
      <c r="O6009" t="s">
        <v>66</v>
      </c>
      <c r="P6009" t="s">
        <v>75</v>
      </c>
      <c r="Q6009" t="s">
        <v>67</v>
      </c>
    </row>
    <row r="6010" spans="1:17" x14ac:dyDescent="0.25">
      <c r="A6010">
        <v>15700937</v>
      </c>
      <c r="B6010">
        <v>767</v>
      </c>
      <c r="C6010" t="s">
        <v>16</v>
      </c>
      <c r="D6010" t="s">
        <v>61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  <c r="M6010" t="s">
        <v>19</v>
      </c>
      <c r="N6010" t="s">
        <v>77</v>
      </c>
      <c r="O6010" t="s">
        <v>63</v>
      </c>
      <c r="P6010" t="s">
        <v>75</v>
      </c>
      <c r="Q6010" t="s">
        <v>67</v>
      </c>
    </row>
    <row r="6011" spans="1:17" x14ac:dyDescent="0.25">
      <c r="A6011">
        <v>15766659</v>
      </c>
      <c r="B6011">
        <v>525</v>
      </c>
      <c r="C6011" t="s">
        <v>16</v>
      </c>
      <c r="D6011" t="s">
        <v>74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 t="s">
        <v>20</v>
      </c>
      <c r="N6011" t="s">
        <v>68</v>
      </c>
      <c r="O6011" t="s">
        <v>63</v>
      </c>
      <c r="P6011" t="s">
        <v>75</v>
      </c>
      <c r="Q6011" t="s">
        <v>67</v>
      </c>
    </row>
    <row r="6012" spans="1:17" x14ac:dyDescent="0.25">
      <c r="A6012">
        <v>15814033</v>
      </c>
      <c r="B6012">
        <v>759</v>
      </c>
      <c r="C6012" t="s">
        <v>16</v>
      </c>
      <c r="D6012" t="s">
        <v>74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 t="s">
        <v>20</v>
      </c>
      <c r="N6012" t="s">
        <v>77</v>
      </c>
      <c r="O6012" t="s">
        <v>63</v>
      </c>
      <c r="P6012" t="s">
        <v>64</v>
      </c>
      <c r="Q6012" t="s">
        <v>67</v>
      </c>
    </row>
    <row r="6013" spans="1:17" x14ac:dyDescent="0.25">
      <c r="A6013">
        <v>15783007</v>
      </c>
      <c r="B6013">
        <v>520</v>
      </c>
      <c r="C6013" t="s">
        <v>15</v>
      </c>
      <c r="D6013" t="s">
        <v>61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  <c r="M6013" t="s">
        <v>21</v>
      </c>
      <c r="N6013" t="s">
        <v>68</v>
      </c>
      <c r="O6013" t="s">
        <v>73</v>
      </c>
      <c r="P6013" t="s">
        <v>64</v>
      </c>
      <c r="Q6013" t="s">
        <v>65</v>
      </c>
    </row>
    <row r="6014" spans="1:17" x14ac:dyDescent="0.25">
      <c r="A6014">
        <v>15654183</v>
      </c>
      <c r="B6014">
        <v>738</v>
      </c>
      <c r="C6014" t="s">
        <v>14</v>
      </c>
      <c r="D6014" t="s">
        <v>61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  <c r="M6014" t="s">
        <v>19</v>
      </c>
      <c r="N6014" t="s">
        <v>71</v>
      </c>
      <c r="O6014" t="s">
        <v>63</v>
      </c>
      <c r="P6014" t="s">
        <v>75</v>
      </c>
      <c r="Q6014" t="s">
        <v>67</v>
      </c>
    </row>
    <row r="6015" spans="1:17" x14ac:dyDescent="0.25">
      <c r="A6015">
        <v>15609899</v>
      </c>
      <c r="B6015">
        <v>548</v>
      </c>
      <c r="C6015" t="s">
        <v>16</v>
      </c>
      <c r="D6015" t="s">
        <v>74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 t="s">
        <v>20</v>
      </c>
      <c r="N6015" t="s">
        <v>68</v>
      </c>
      <c r="O6015" t="s">
        <v>63</v>
      </c>
      <c r="P6015" t="s">
        <v>75</v>
      </c>
      <c r="Q6015" t="s">
        <v>67</v>
      </c>
    </row>
    <row r="6016" spans="1:17" x14ac:dyDescent="0.25">
      <c r="A6016">
        <v>15747323</v>
      </c>
      <c r="B6016">
        <v>535</v>
      </c>
      <c r="C6016" t="s">
        <v>16</v>
      </c>
      <c r="D6016" t="s">
        <v>74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 t="s">
        <v>21</v>
      </c>
      <c r="N6016" t="s">
        <v>68</v>
      </c>
      <c r="O6016" t="s">
        <v>73</v>
      </c>
      <c r="P6016" t="s">
        <v>76</v>
      </c>
      <c r="Q6016" t="s">
        <v>65</v>
      </c>
    </row>
    <row r="6017" spans="1:17" x14ac:dyDescent="0.25">
      <c r="A6017">
        <v>15582591</v>
      </c>
      <c r="B6017">
        <v>615</v>
      </c>
      <c r="C6017" t="s">
        <v>16</v>
      </c>
      <c r="D6017" t="s">
        <v>74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 t="s">
        <v>22</v>
      </c>
      <c r="N6017" t="s">
        <v>62</v>
      </c>
      <c r="O6017" t="s">
        <v>69</v>
      </c>
      <c r="P6017" t="s">
        <v>75</v>
      </c>
      <c r="Q6017" t="s">
        <v>67</v>
      </c>
    </row>
    <row r="6018" spans="1:17" x14ac:dyDescent="0.25">
      <c r="A6018">
        <v>15738835</v>
      </c>
      <c r="B6018">
        <v>850</v>
      </c>
      <c r="C6018" t="s">
        <v>15</v>
      </c>
      <c r="D6018" t="s">
        <v>74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 t="s">
        <v>20</v>
      </c>
      <c r="N6018" t="s">
        <v>72</v>
      </c>
      <c r="O6018" t="s">
        <v>73</v>
      </c>
      <c r="P6018" t="s">
        <v>70</v>
      </c>
      <c r="Q6018" t="s">
        <v>67</v>
      </c>
    </row>
    <row r="6019" spans="1:17" x14ac:dyDescent="0.25">
      <c r="A6019">
        <v>15782404</v>
      </c>
      <c r="B6019">
        <v>487</v>
      </c>
      <c r="C6019" t="s">
        <v>14</v>
      </c>
      <c r="D6019" t="s">
        <v>61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 t="s">
        <v>20</v>
      </c>
      <c r="N6019" t="s">
        <v>68</v>
      </c>
      <c r="O6019" t="s">
        <v>66</v>
      </c>
      <c r="P6019" t="s">
        <v>64</v>
      </c>
      <c r="Q6019" t="s">
        <v>67</v>
      </c>
    </row>
    <row r="6020" spans="1:17" x14ac:dyDescent="0.25">
      <c r="A6020">
        <v>15697480</v>
      </c>
      <c r="B6020">
        <v>731</v>
      </c>
      <c r="C6020" t="s">
        <v>14</v>
      </c>
      <c r="D6020" t="s">
        <v>74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 t="s">
        <v>20</v>
      </c>
      <c r="N6020" t="s">
        <v>71</v>
      </c>
      <c r="O6020" t="s">
        <v>63</v>
      </c>
      <c r="P6020" t="s">
        <v>70</v>
      </c>
      <c r="Q6020" t="s">
        <v>67</v>
      </c>
    </row>
    <row r="6021" spans="1:17" x14ac:dyDescent="0.25">
      <c r="A6021">
        <v>15697045</v>
      </c>
      <c r="B6021">
        <v>726</v>
      </c>
      <c r="C6021" t="s">
        <v>16</v>
      </c>
      <c r="D6021" t="s">
        <v>61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 t="s">
        <v>20</v>
      </c>
      <c r="N6021" t="s">
        <v>71</v>
      </c>
      <c r="O6021" t="s">
        <v>63</v>
      </c>
      <c r="P6021" t="s">
        <v>76</v>
      </c>
      <c r="Q6021" t="s">
        <v>67</v>
      </c>
    </row>
    <row r="6022" spans="1:17" x14ac:dyDescent="0.25">
      <c r="A6022">
        <v>15781234</v>
      </c>
      <c r="B6022">
        <v>609</v>
      </c>
      <c r="C6022" t="s">
        <v>14</v>
      </c>
      <c r="D6022" t="s">
        <v>61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 t="s">
        <v>20</v>
      </c>
      <c r="N6022" t="s">
        <v>62</v>
      </c>
      <c r="O6022" t="s">
        <v>73</v>
      </c>
      <c r="P6022" t="s">
        <v>64</v>
      </c>
      <c r="Q6022" t="s">
        <v>67</v>
      </c>
    </row>
    <row r="6023" spans="1:17" x14ac:dyDescent="0.25">
      <c r="A6023">
        <v>15579891</v>
      </c>
      <c r="B6023">
        <v>714</v>
      </c>
      <c r="C6023" t="s">
        <v>14</v>
      </c>
      <c r="D6023" t="s">
        <v>74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 t="s">
        <v>22</v>
      </c>
      <c r="N6023" t="s">
        <v>71</v>
      </c>
      <c r="O6023" t="s">
        <v>73</v>
      </c>
      <c r="P6023" t="s">
        <v>75</v>
      </c>
      <c r="Q6023" t="s">
        <v>67</v>
      </c>
    </row>
    <row r="6024" spans="1:17" x14ac:dyDescent="0.25">
      <c r="A6024">
        <v>15805690</v>
      </c>
      <c r="B6024">
        <v>694</v>
      </c>
      <c r="C6024" t="s">
        <v>16</v>
      </c>
      <c r="D6024" t="s">
        <v>61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 t="s">
        <v>20</v>
      </c>
      <c r="N6024" t="s">
        <v>71</v>
      </c>
      <c r="O6024" t="s">
        <v>63</v>
      </c>
      <c r="P6024" t="s">
        <v>70</v>
      </c>
      <c r="Q6024" t="s">
        <v>65</v>
      </c>
    </row>
    <row r="6025" spans="1:17" x14ac:dyDescent="0.25">
      <c r="A6025">
        <v>15612139</v>
      </c>
      <c r="B6025">
        <v>786</v>
      </c>
      <c r="C6025" t="s">
        <v>14</v>
      </c>
      <c r="D6025" t="s">
        <v>61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  <c r="M6025" t="s">
        <v>20</v>
      </c>
      <c r="N6025" t="s">
        <v>77</v>
      </c>
      <c r="O6025" t="s">
        <v>66</v>
      </c>
      <c r="P6025" t="s">
        <v>64</v>
      </c>
      <c r="Q6025" t="s">
        <v>65</v>
      </c>
    </row>
    <row r="6026" spans="1:17" x14ac:dyDescent="0.25">
      <c r="A6026">
        <v>15568834</v>
      </c>
      <c r="B6026">
        <v>698</v>
      </c>
      <c r="C6026" t="s">
        <v>16</v>
      </c>
      <c r="D6026" t="s">
        <v>74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 t="s">
        <v>19</v>
      </c>
      <c r="N6026" t="s">
        <v>71</v>
      </c>
      <c r="O6026" t="s">
        <v>73</v>
      </c>
      <c r="P6026" t="s">
        <v>70</v>
      </c>
      <c r="Q6026" t="s">
        <v>67</v>
      </c>
    </row>
    <row r="6027" spans="1:17" x14ac:dyDescent="0.25">
      <c r="A6027">
        <v>15709917</v>
      </c>
      <c r="B6027">
        <v>601</v>
      </c>
      <c r="C6027" t="s">
        <v>14</v>
      </c>
      <c r="D6027" t="s">
        <v>61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 t="s">
        <v>21</v>
      </c>
      <c r="N6027" t="s">
        <v>62</v>
      </c>
      <c r="O6027" t="s">
        <v>66</v>
      </c>
      <c r="P6027" t="s">
        <v>75</v>
      </c>
      <c r="Q6027" t="s">
        <v>67</v>
      </c>
    </row>
    <row r="6028" spans="1:17" x14ac:dyDescent="0.25">
      <c r="A6028">
        <v>15718843</v>
      </c>
      <c r="B6028">
        <v>769</v>
      </c>
      <c r="C6028" t="s">
        <v>16</v>
      </c>
      <c r="D6028" t="s">
        <v>74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 t="s">
        <v>21</v>
      </c>
      <c r="N6028" t="s">
        <v>77</v>
      </c>
      <c r="O6028" t="s">
        <v>66</v>
      </c>
      <c r="P6028" t="s">
        <v>64</v>
      </c>
      <c r="Q6028" t="s">
        <v>67</v>
      </c>
    </row>
    <row r="6029" spans="1:17" x14ac:dyDescent="0.25">
      <c r="A6029">
        <v>15799494</v>
      </c>
      <c r="B6029">
        <v>850</v>
      </c>
      <c r="C6029" t="s">
        <v>15</v>
      </c>
      <c r="D6029" t="s">
        <v>74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 t="s">
        <v>21</v>
      </c>
      <c r="N6029" t="s">
        <v>72</v>
      </c>
      <c r="O6029" t="s">
        <v>73</v>
      </c>
      <c r="P6029" t="s">
        <v>75</v>
      </c>
      <c r="Q6029" t="s">
        <v>67</v>
      </c>
    </row>
    <row r="6030" spans="1:17" x14ac:dyDescent="0.25">
      <c r="A6030">
        <v>15673439</v>
      </c>
      <c r="B6030">
        <v>646</v>
      </c>
      <c r="C6030" t="s">
        <v>16</v>
      </c>
      <c r="D6030" t="s">
        <v>61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 t="s">
        <v>22</v>
      </c>
      <c r="N6030" t="s">
        <v>62</v>
      </c>
      <c r="O6030" t="s">
        <v>73</v>
      </c>
      <c r="P6030" t="s">
        <v>75</v>
      </c>
      <c r="Q6030" t="s">
        <v>65</v>
      </c>
    </row>
    <row r="6031" spans="1:17" x14ac:dyDescent="0.25">
      <c r="A6031">
        <v>15669011</v>
      </c>
      <c r="B6031">
        <v>659</v>
      </c>
      <c r="C6031" t="s">
        <v>14</v>
      </c>
      <c r="D6031" t="s">
        <v>61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 t="s">
        <v>21</v>
      </c>
      <c r="N6031" t="s">
        <v>62</v>
      </c>
      <c r="O6031" t="s">
        <v>66</v>
      </c>
      <c r="P6031" t="s">
        <v>76</v>
      </c>
      <c r="Q6031" t="s">
        <v>65</v>
      </c>
    </row>
    <row r="6032" spans="1:17" x14ac:dyDescent="0.25">
      <c r="A6032">
        <v>15581388</v>
      </c>
      <c r="B6032">
        <v>487</v>
      </c>
      <c r="C6032" t="s">
        <v>16</v>
      </c>
      <c r="D6032" t="s">
        <v>74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 t="s">
        <v>20</v>
      </c>
      <c r="N6032" t="s">
        <v>68</v>
      </c>
      <c r="O6032" t="s">
        <v>73</v>
      </c>
      <c r="P6032" t="s">
        <v>70</v>
      </c>
      <c r="Q6032" t="s">
        <v>67</v>
      </c>
    </row>
    <row r="6033" spans="1:17" x14ac:dyDescent="0.25">
      <c r="A6033">
        <v>15743153</v>
      </c>
      <c r="B6033">
        <v>740</v>
      </c>
      <c r="C6033" t="s">
        <v>15</v>
      </c>
      <c r="D6033" t="s">
        <v>61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 t="s">
        <v>21</v>
      </c>
      <c r="N6033" t="s">
        <v>77</v>
      </c>
      <c r="O6033" t="s">
        <v>73</v>
      </c>
      <c r="P6033" t="s">
        <v>64</v>
      </c>
      <c r="Q6033" t="s">
        <v>67</v>
      </c>
    </row>
    <row r="6034" spans="1:17" x14ac:dyDescent="0.25">
      <c r="A6034">
        <v>15579787</v>
      </c>
      <c r="B6034">
        <v>686</v>
      </c>
      <c r="C6034" t="s">
        <v>14</v>
      </c>
      <c r="D6034" t="s">
        <v>74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 t="s">
        <v>20</v>
      </c>
      <c r="N6034" t="s">
        <v>71</v>
      </c>
      <c r="O6034" t="s">
        <v>63</v>
      </c>
      <c r="P6034" t="s">
        <v>75</v>
      </c>
      <c r="Q6034" t="s">
        <v>67</v>
      </c>
    </row>
    <row r="6035" spans="1:17" x14ac:dyDescent="0.25">
      <c r="A6035">
        <v>15759966</v>
      </c>
      <c r="B6035">
        <v>612</v>
      </c>
      <c r="C6035" t="s">
        <v>16</v>
      </c>
      <c r="D6035" t="s">
        <v>61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  <c r="M6035" t="s">
        <v>20</v>
      </c>
      <c r="N6035" t="s">
        <v>62</v>
      </c>
      <c r="O6035" t="s">
        <v>73</v>
      </c>
      <c r="P6035" t="s">
        <v>75</v>
      </c>
      <c r="Q6035" t="s">
        <v>67</v>
      </c>
    </row>
    <row r="6036" spans="1:17" x14ac:dyDescent="0.25">
      <c r="A6036">
        <v>15601045</v>
      </c>
      <c r="B6036">
        <v>655</v>
      </c>
      <c r="C6036" t="s">
        <v>16</v>
      </c>
      <c r="D6036" t="s">
        <v>74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 t="s">
        <v>20</v>
      </c>
      <c r="N6036" t="s">
        <v>62</v>
      </c>
      <c r="O6036" t="s">
        <v>69</v>
      </c>
      <c r="P6036" t="s">
        <v>70</v>
      </c>
      <c r="Q6036" t="s">
        <v>67</v>
      </c>
    </row>
    <row r="6037" spans="1:17" x14ac:dyDescent="0.25">
      <c r="A6037">
        <v>15764021</v>
      </c>
      <c r="B6037">
        <v>617</v>
      </c>
      <c r="C6037" t="s">
        <v>14</v>
      </c>
      <c r="D6037" t="s">
        <v>74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 t="s">
        <v>20</v>
      </c>
      <c r="N6037" t="s">
        <v>62</v>
      </c>
      <c r="O6037" t="s">
        <v>66</v>
      </c>
      <c r="P6037" t="s">
        <v>64</v>
      </c>
      <c r="Q6037" t="s">
        <v>67</v>
      </c>
    </row>
    <row r="6038" spans="1:17" x14ac:dyDescent="0.25">
      <c r="A6038">
        <v>15687218</v>
      </c>
      <c r="B6038">
        <v>674</v>
      </c>
      <c r="C6038" t="s">
        <v>14</v>
      </c>
      <c r="D6038" t="s">
        <v>61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 t="s">
        <v>19</v>
      </c>
      <c r="N6038" t="s">
        <v>71</v>
      </c>
      <c r="O6038" t="s">
        <v>66</v>
      </c>
      <c r="P6038" t="s">
        <v>75</v>
      </c>
      <c r="Q6038" t="s">
        <v>67</v>
      </c>
    </row>
    <row r="6039" spans="1:17" x14ac:dyDescent="0.25">
      <c r="A6039">
        <v>15626452</v>
      </c>
      <c r="B6039">
        <v>711</v>
      </c>
      <c r="C6039" t="s">
        <v>16</v>
      </c>
      <c r="D6039" t="s">
        <v>74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  <c r="M6039" t="s">
        <v>20</v>
      </c>
      <c r="N6039" t="s">
        <v>71</v>
      </c>
      <c r="O6039" t="s">
        <v>63</v>
      </c>
      <c r="P6039" t="s">
        <v>75</v>
      </c>
      <c r="Q6039" t="s">
        <v>67</v>
      </c>
    </row>
    <row r="6040" spans="1:17" x14ac:dyDescent="0.25">
      <c r="A6040">
        <v>15700964</v>
      </c>
      <c r="B6040">
        <v>624</v>
      </c>
      <c r="C6040" t="s">
        <v>15</v>
      </c>
      <c r="D6040" t="s">
        <v>61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  <c r="M6040" t="s">
        <v>19</v>
      </c>
      <c r="N6040" t="s">
        <v>62</v>
      </c>
      <c r="O6040" t="s">
        <v>73</v>
      </c>
      <c r="P6040" t="s">
        <v>70</v>
      </c>
      <c r="Q6040" t="s">
        <v>67</v>
      </c>
    </row>
    <row r="6041" spans="1:17" x14ac:dyDescent="0.25">
      <c r="A6041">
        <v>15768887</v>
      </c>
      <c r="B6041">
        <v>597</v>
      </c>
      <c r="C6041" t="s">
        <v>16</v>
      </c>
      <c r="D6041" t="s">
        <v>74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 t="s">
        <v>19</v>
      </c>
      <c r="N6041" t="s">
        <v>62</v>
      </c>
      <c r="O6041" t="s">
        <v>63</v>
      </c>
      <c r="P6041" t="s">
        <v>75</v>
      </c>
      <c r="Q6041" t="s">
        <v>67</v>
      </c>
    </row>
    <row r="6042" spans="1:17" x14ac:dyDescent="0.25">
      <c r="A6042">
        <v>15735358</v>
      </c>
      <c r="B6042">
        <v>682</v>
      </c>
      <c r="C6042" t="s">
        <v>16</v>
      </c>
      <c r="D6042" t="s">
        <v>74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 t="s">
        <v>21</v>
      </c>
      <c r="N6042" t="s">
        <v>71</v>
      </c>
      <c r="O6042" t="s">
        <v>63</v>
      </c>
      <c r="P6042" t="s">
        <v>75</v>
      </c>
      <c r="Q6042" t="s">
        <v>67</v>
      </c>
    </row>
    <row r="6043" spans="1:17" x14ac:dyDescent="0.25">
      <c r="A6043">
        <v>15749472</v>
      </c>
      <c r="B6043">
        <v>775</v>
      </c>
      <c r="C6043" t="s">
        <v>14</v>
      </c>
      <c r="D6043" t="s">
        <v>74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 t="s">
        <v>21</v>
      </c>
      <c r="N6043" t="s">
        <v>77</v>
      </c>
      <c r="O6043" t="s">
        <v>63</v>
      </c>
      <c r="P6043" t="s">
        <v>70</v>
      </c>
      <c r="Q6043" t="s">
        <v>67</v>
      </c>
    </row>
    <row r="6044" spans="1:17" x14ac:dyDescent="0.25">
      <c r="A6044">
        <v>15685872</v>
      </c>
      <c r="B6044">
        <v>727</v>
      </c>
      <c r="C6044" t="s">
        <v>14</v>
      </c>
      <c r="D6044" t="s">
        <v>61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 t="s">
        <v>19</v>
      </c>
      <c r="N6044" t="s">
        <v>71</v>
      </c>
      <c r="O6044" t="s">
        <v>73</v>
      </c>
      <c r="P6044" t="s">
        <v>64</v>
      </c>
      <c r="Q6044" t="s">
        <v>67</v>
      </c>
    </row>
    <row r="6045" spans="1:17" x14ac:dyDescent="0.25">
      <c r="A6045">
        <v>15760851</v>
      </c>
      <c r="B6045">
        <v>629</v>
      </c>
      <c r="C6045" t="s">
        <v>14</v>
      </c>
      <c r="D6045" t="s">
        <v>74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 t="s">
        <v>20</v>
      </c>
      <c r="N6045" t="s">
        <v>62</v>
      </c>
      <c r="O6045" t="s">
        <v>63</v>
      </c>
      <c r="P6045" t="s">
        <v>70</v>
      </c>
      <c r="Q6045" t="s">
        <v>67</v>
      </c>
    </row>
    <row r="6046" spans="1:17" x14ac:dyDescent="0.25">
      <c r="A6046">
        <v>15734588</v>
      </c>
      <c r="B6046">
        <v>684</v>
      </c>
      <c r="C6046" t="s">
        <v>14</v>
      </c>
      <c r="D6046" t="s">
        <v>74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 t="s">
        <v>21</v>
      </c>
      <c r="N6046" t="s">
        <v>71</v>
      </c>
      <c r="O6046" t="s">
        <v>63</v>
      </c>
      <c r="P6046" t="s">
        <v>64</v>
      </c>
      <c r="Q6046" t="s">
        <v>67</v>
      </c>
    </row>
    <row r="6047" spans="1:17" x14ac:dyDescent="0.25">
      <c r="A6047">
        <v>15784594</v>
      </c>
      <c r="B6047">
        <v>549</v>
      </c>
      <c r="C6047" t="s">
        <v>15</v>
      </c>
      <c r="D6047" t="s">
        <v>61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 t="s">
        <v>20</v>
      </c>
      <c r="N6047" t="s">
        <v>68</v>
      </c>
      <c r="O6047" t="s">
        <v>73</v>
      </c>
      <c r="P6047" t="s">
        <v>64</v>
      </c>
      <c r="Q6047" t="s">
        <v>67</v>
      </c>
    </row>
    <row r="6048" spans="1:17" x14ac:dyDescent="0.25">
      <c r="A6048">
        <v>15606435</v>
      </c>
      <c r="B6048">
        <v>593</v>
      </c>
      <c r="C6048" t="s">
        <v>15</v>
      </c>
      <c r="D6048" t="s">
        <v>74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 t="s">
        <v>23</v>
      </c>
      <c r="N6048" t="s">
        <v>62</v>
      </c>
      <c r="O6048" t="s">
        <v>69</v>
      </c>
      <c r="P6048" t="s">
        <v>64</v>
      </c>
      <c r="Q6048" t="s">
        <v>67</v>
      </c>
    </row>
    <row r="6049" spans="1:17" x14ac:dyDescent="0.25">
      <c r="A6049">
        <v>15790247</v>
      </c>
      <c r="B6049">
        <v>536</v>
      </c>
      <c r="C6049" t="s">
        <v>16</v>
      </c>
      <c r="D6049" t="s">
        <v>74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 t="s">
        <v>21</v>
      </c>
      <c r="N6049" t="s">
        <v>68</v>
      </c>
      <c r="O6049" t="s">
        <v>63</v>
      </c>
      <c r="P6049" t="s">
        <v>76</v>
      </c>
      <c r="Q6049" t="s">
        <v>67</v>
      </c>
    </row>
    <row r="6050" spans="1:17" x14ac:dyDescent="0.25">
      <c r="A6050">
        <v>15676433</v>
      </c>
      <c r="B6050">
        <v>707</v>
      </c>
      <c r="C6050" t="s">
        <v>14</v>
      </c>
      <c r="D6050" t="s">
        <v>61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 t="s">
        <v>20</v>
      </c>
      <c r="N6050" t="s">
        <v>71</v>
      </c>
      <c r="O6050" t="s">
        <v>63</v>
      </c>
      <c r="P6050" t="s">
        <v>70</v>
      </c>
      <c r="Q6050" t="s">
        <v>67</v>
      </c>
    </row>
    <row r="6051" spans="1:17" x14ac:dyDescent="0.25">
      <c r="A6051">
        <v>15625905</v>
      </c>
      <c r="B6051">
        <v>592</v>
      </c>
      <c r="C6051" t="s">
        <v>16</v>
      </c>
      <c r="D6051" t="s">
        <v>74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  <c r="M6051" t="s">
        <v>21</v>
      </c>
      <c r="N6051" t="s">
        <v>62</v>
      </c>
      <c r="O6051" t="s">
        <v>63</v>
      </c>
      <c r="P6051" t="s">
        <v>64</v>
      </c>
      <c r="Q6051" t="s">
        <v>67</v>
      </c>
    </row>
    <row r="6052" spans="1:17" x14ac:dyDescent="0.25">
      <c r="A6052">
        <v>15626414</v>
      </c>
      <c r="B6052">
        <v>703</v>
      </c>
      <c r="C6052" t="s">
        <v>14</v>
      </c>
      <c r="D6052" t="s">
        <v>74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  <c r="M6052" t="s">
        <v>21</v>
      </c>
      <c r="N6052" t="s">
        <v>71</v>
      </c>
      <c r="O6052" t="s">
        <v>66</v>
      </c>
      <c r="P6052" t="s">
        <v>70</v>
      </c>
      <c r="Q6052" t="s">
        <v>67</v>
      </c>
    </row>
    <row r="6053" spans="1:17" x14ac:dyDescent="0.25">
      <c r="A6053">
        <v>15623220</v>
      </c>
      <c r="B6053">
        <v>723</v>
      </c>
      <c r="C6053" t="s">
        <v>16</v>
      </c>
      <c r="D6053" t="s">
        <v>61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 t="s">
        <v>21</v>
      </c>
      <c r="N6053" t="s">
        <v>71</v>
      </c>
      <c r="O6053" t="s">
        <v>63</v>
      </c>
      <c r="P6053" t="s">
        <v>75</v>
      </c>
      <c r="Q6053" t="s">
        <v>67</v>
      </c>
    </row>
    <row r="6054" spans="1:17" x14ac:dyDescent="0.25">
      <c r="A6054">
        <v>15752857</v>
      </c>
      <c r="B6054">
        <v>452</v>
      </c>
      <c r="C6054" t="s">
        <v>15</v>
      </c>
      <c r="D6054" t="s">
        <v>74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 t="s">
        <v>22</v>
      </c>
      <c r="N6054" t="s">
        <v>68</v>
      </c>
      <c r="O6054" t="s">
        <v>66</v>
      </c>
      <c r="P6054" t="s">
        <v>64</v>
      </c>
      <c r="Q6054" t="s">
        <v>67</v>
      </c>
    </row>
    <row r="6055" spans="1:17" x14ac:dyDescent="0.25">
      <c r="A6055">
        <v>15677908</v>
      </c>
      <c r="B6055">
        <v>552</v>
      </c>
      <c r="C6055" t="s">
        <v>16</v>
      </c>
      <c r="D6055" t="s">
        <v>74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 t="s">
        <v>21</v>
      </c>
      <c r="N6055" t="s">
        <v>68</v>
      </c>
      <c r="O6055" t="s">
        <v>63</v>
      </c>
      <c r="P6055" t="s">
        <v>75</v>
      </c>
      <c r="Q6055" t="s">
        <v>67</v>
      </c>
    </row>
    <row r="6056" spans="1:17" x14ac:dyDescent="0.25">
      <c r="A6056">
        <v>15773013</v>
      </c>
      <c r="B6056">
        <v>633</v>
      </c>
      <c r="C6056" t="s">
        <v>14</v>
      </c>
      <c r="D6056" t="s">
        <v>61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 t="s">
        <v>21</v>
      </c>
      <c r="N6056" t="s">
        <v>62</v>
      </c>
      <c r="O6056" t="s">
        <v>63</v>
      </c>
      <c r="P6056" t="s">
        <v>64</v>
      </c>
      <c r="Q6056" t="s">
        <v>65</v>
      </c>
    </row>
    <row r="6057" spans="1:17" x14ac:dyDescent="0.25">
      <c r="A6057">
        <v>15623972</v>
      </c>
      <c r="B6057">
        <v>479</v>
      </c>
      <c r="C6057" t="s">
        <v>15</v>
      </c>
      <c r="D6057" t="s">
        <v>61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 t="s">
        <v>19</v>
      </c>
      <c r="N6057" t="s">
        <v>68</v>
      </c>
      <c r="O6057" t="s">
        <v>73</v>
      </c>
      <c r="P6057" t="s">
        <v>76</v>
      </c>
      <c r="Q6057" t="s">
        <v>67</v>
      </c>
    </row>
    <row r="6058" spans="1:17" x14ac:dyDescent="0.25">
      <c r="A6058">
        <v>15738627</v>
      </c>
      <c r="B6058">
        <v>768</v>
      </c>
      <c r="C6058" t="s">
        <v>14</v>
      </c>
      <c r="D6058" t="s">
        <v>74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 t="s">
        <v>19</v>
      </c>
      <c r="N6058" t="s">
        <v>77</v>
      </c>
      <c r="O6058" t="s">
        <v>63</v>
      </c>
      <c r="P6058" t="s">
        <v>70</v>
      </c>
      <c r="Q6058" t="s">
        <v>67</v>
      </c>
    </row>
    <row r="6059" spans="1:17" x14ac:dyDescent="0.25">
      <c r="A6059">
        <v>15643392</v>
      </c>
      <c r="B6059">
        <v>742</v>
      </c>
      <c r="C6059" t="s">
        <v>14</v>
      </c>
      <c r="D6059" t="s">
        <v>74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  <c r="M6059" t="s">
        <v>20</v>
      </c>
      <c r="N6059" t="s">
        <v>77</v>
      </c>
      <c r="O6059" t="s">
        <v>73</v>
      </c>
      <c r="P6059" t="s">
        <v>75</v>
      </c>
      <c r="Q6059" t="s">
        <v>67</v>
      </c>
    </row>
    <row r="6060" spans="1:17" x14ac:dyDescent="0.25">
      <c r="A6060">
        <v>15684868</v>
      </c>
      <c r="B6060">
        <v>668</v>
      </c>
      <c r="C6060" t="s">
        <v>15</v>
      </c>
      <c r="D6060" t="s">
        <v>74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  <c r="M6060" t="s">
        <v>22</v>
      </c>
      <c r="N6060" t="s">
        <v>62</v>
      </c>
      <c r="O6060" t="s">
        <v>73</v>
      </c>
      <c r="P6060" t="s">
        <v>76</v>
      </c>
      <c r="Q6060" t="s">
        <v>65</v>
      </c>
    </row>
    <row r="6061" spans="1:17" x14ac:dyDescent="0.25">
      <c r="A6061">
        <v>15627854</v>
      </c>
      <c r="B6061">
        <v>707</v>
      </c>
      <c r="C6061" t="s">
        <v>16</v>
      </c>
      <c r="D6061" t="s">
        <v>74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 t="s">
        <v>21</v>
      </c>
      <c r="N6061" t="s">
        <v>71</v>
      </c>
      <c r="O6061" t="s">
        <v>63</v>
      </c>
      <c r="P6061" t="s">
        <v>75</v>
      </c>
      <c r="Q6061" t="s">
        <v>67</v>
      </c>
    </row>
    <row r="6062" spans="1:17" x14ac:dyDescent="0.25">
      <c r="A6062">
        <v>15669253</v>
      </c>
      <c r="B6062">
        <v>754</v>
      </c>
      <c r="C6062" t="s">
        <v>16</v>
      </c>
      <c r="D6062" t="s">
        <v>74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  <c r="M6062" t="s">
        <v>20</v>
      </c>
      <c r="N6062" t="s">
        <v>77</v>
      </c>
      <c r="O6062" t="s">
        <v>69</v>
      </c>
      <c r="P6062" t="s">
        <v>70</v>
      </c>
      <c r="Q6062" t="s">
        <v>65</v>
      </c>
    </row>
    <row r="6063" spans="1:17" x14ac:dyDescent="0.25">
      <c r="A6063">
        <v>15758023</v>
      </c>
      <c r="B6063">
        <v>544</v>
      </c>
      <c r="C6063" t="s">
        <v>15</v>
      </c>
      <c r="D6063" t="s">
        <v>74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 t="s">
        <v>21</v>
      </c>
      <c r="N6063" t="s">
        <v>68</v>
      </c>
      <c r="O6063" t="s">
        <v>73</v>
      </c>
      <c r="P6063" t="s">
        <v>75</v>
      </c>
      <c r="Q6063" t="s">
        <v>65</v>
      </c>
    </row>
    <row r="6064" spans="1:17" x14ac:dyDescent="0.25">
      <c r="A6064">
        <v>15574558</v>
      </c>
      <c r="B6064">
        <v>718</v>
      </c>
      <c r="C6064" t="s">
        <v>16</v>
      </c>
      <c r="D6064" t="s">
        <v>74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 t="s">
        <v>20</v>
      </c>
      <c r="N6064" t="s">
        <v>71</v>
      </c>
      <c r="O6064" t="s">
        <v>63</v>
      </c>
      <c r="P6064" t="s">
        <v>70</v>
      </c>
      <c r="Q6064" t="s">
        <v>67</v>
      </c>
    </row>
    <row r="6065" spans="1:17" x14ac:dyDescent="0.25">
      <c r="A6065">
        <v>15635256</v>
      </c>
      <c r="B6065">
        <v>762</v>
      </c>
      <c r="C6065" t="s">
        <v>14</v>
      </c>
      <c r="D6065" t="s">
        <v>74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 t="s">
        <v>20</v>
      </c>
      <c r="N6065" t="s">
        <v>77</v>
      </c>
      <c r="O6065" t="s">
        <v>73</v>
      </c>
      <c r="P6065" t="s">
        <v>70</v>
      </c>
      <c r="Q6065" t="s">
        <v>67</v>
      </c>
    </row>
    <row r="6066" spans="1:17" x14ac:dyDescent="0.25">
      <c r="A6066">
        <v>15680399</v>
      </c>
      <c r="B6066">
        <v>772</v>
      </c>
      <c r="C6066" t="s">
        <v>14</v>
      </c>
      <c r="D6066" t="s">
        <v>74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  <c r="M6066" t="s">
        <v>19</v>
      </c>
      <c r="N6066" t="s">
        <v>77</v>
      </c>
      <c r="O6066" t="s">
        <v>63</v>
      </c>
      <c r="P6066" t="s">
        <v>64</v>
      </c>
      <c r="Q6066" t="s">
        <v>67</v>
      </c>
    </row>
    <row r="6067" spans="1:17" x14ac:dyDescent="0.25">
      <c r="A6067">
        <v>15674720</v>
      </c>
      <c r="B6067">
        <v>691</v>
      </c>
      <c r="C6067" t="s">
        <v>15</v>
      </c>
      <c r="D6067" t="s">
        <v>61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 t="s">
        <v>20</v>
      </c>
      <c r="N6067" t="s">
        <v>71</v>
      </c>
      <c r="O6067" t="s">
        <v>73</v>
      </c>
      <c r="P6067" t="s">
        <v>70</v>
      </c>
      <c r="Q6067" t="s">
        <v>65</v>
      </c>
    </row>
    <row r="6068" spans="1:17" x14ac:dyDescent="0.25">
      <c r="A6068">
        <v>15580249</v>
      </c>
      <c r="B6068">
        <v>502</v>
      </c>
      <c r="C6068" t="s">
        <v>14</v>
      </c>
      <c r="D6068" t="s">
        <v>74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  <c r="M6068" t="s">
        <v>21</v>
      </c>
      <c r="N6068" t="s">
        <v>68</v>
      </c>
      <c r="O6068" t="s">
        <v>63</v>
      </c>
      <c r="P6068" t="s">
        <v>64</v>
      </c>
      <c r="Q6068" t="s">
        <v>67</v>
      </c>
    </row>
    <row r="6069" spans="1:17" x14ac:dyDescent="0.25">
      <c r="A6069">
        <v>15675431</v>
      </c>
      <c r="B6069">
        <v>563</v>
      </c>
      <c r="C6069" t="s">
        <v>14</v>
      </c>
      <c r="D6069" t="s">
        <v>61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 t="s">
        <v>20</v>
      </c>
      <c r="N6069" t="s">
        <v>68</v>
      </c>
      <c r="O6069" t="s">
        <v>63</v>
      </c>
      <c r="P6069" t="s">
        <v>70</v>
      </c>
      <c r="Q6069" t="s">
        <v>67</v>
      </c>
    </row>
    <row r="6070" spans="1:17" x14ac:dyDescent="0.25">
      <c r="A6070">
        <v>15698285</v>
      </c>
      <c r="B6070">
        <v>676</v>
      </c>
      <c r="C6070" t="s">
        <v>14</v>
      </c>
      <c r="D6070" t="s">
        <v>61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 t="s">
        <v>21</v>
      </c>
      <c r="N6070" t="s">
        <v>71</v>
      </c>
      <c r="O6070" t="s">
        <v>73</v>
      </c>
      <c r="P6070" t="s">
        <v>75</v>
      </c>
      <c r="Q6070" t="s">
        <v>67</v>
      </c>
    </row>
    <row r="6071" spans="1:17" x14ac:dyDescent="0.25">
      <c r="A6071">
        <v>15810775</v>
      </c>
      <c r="B6071">
        <v>576</v>
      </c>
      <c r="C6071" t="s">
        <v>16</v>
      </c>
      <c r="D6071" t="s">
        <v>74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 t="s">
        <v>22</v>
      </c>
      <c r="N6071" t="s">
        <v>68</v>
      </c>
      <c r="O6071" t="s">
        <v>73</v>
      </c>
      <c r="P6071" t="s">
        <v>64</v>
      </c>
      <c r="Q6071" t="s">
        <v>67</v>
      </c>
    </row>
    <row r="6072" spans="1:17" x14ac:dyDescent="0.25">
      <c r="A6072">
        <v>15678173</v>
      </c>
      <c r="B6072">
        <v>629</v>
      </c>
      <c r="C6072" t="s">
        <v>16</v>
      </c>
      <c r="D6072" t="s">
        <v>74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  <c r="M6072" t="s">
        <v>20</v>
      </c>
      <c r="N6072" t="s">
        <v>62</v>
      </c>
      <c r="O6072" t="s">
        <v>69</v>
      </c>
      <c r="P6072" t="s">
        <v>75</v>
      </c>
      <c r="Q6072" t="s">
        <v>67</v>
      </c>
    </row>
    <row r="6073" spans="1:17" x14ac:dyDescent="0.25">
      <c r="A6073">
        <v>15665222</v>
      </c>
      <c r="B6073">
        <v>625</v>
      </c>
      <c r="C6073" t="s">
        <v>16</v>
      </c>
      <c r="D6073" t="s">
        <v>74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 t="s">
        <v>22</v>
      </c>
      <c r="N6073" t="s">
        <v>62</v>
      </c>
      <c r="O6073" t="s">
        <v>73</v>
      </c>
      <c r="P6073" t="s">
        <v>70</v>
      </c>
      <c r="Q6073" t="s">
        <v>67</v>
      </c>
    </row>
    <row r="6074" spans="1:17" x14ac:dyDescent="0.25">
      <c r="A6074">
        <v>15803908</v>
      </c>
      <c r="B6074">
        <v>628</v>
      </c>
      <c r="C6074" t="s">
        <v>14</v>
      </c>
      <c r="D6074" t="s">
        <v>74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 t="s">
        <v>21</v>
      </c>
      <c r="N6074" t="s">
        <v>62</v>
      </c>
      <c r="O6074" t="s">
        <v>63</v>
      </c>
      <c r="P6074" t="s">
        <v>76</v>
      </c>
      <c r="Q6074" t="s">
        <v>67</v>
      </c>
    </row>
    <row r="6075" spans="1:17" x14ac:dyDescent="0.25">
      <c r="A6075">
        <v>15586039</v>
      </c>
      <c r="B6075">
        <v>471</v>
      </c>
      <c r="C6075" t="s">
        <v>15</v>
      </c>
      <c r="D6075" t="s">
        <v>61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 t="s">
        <v>20</v>
      </c>
      <c r="N6075" t="s">
        <v>68</v>
      </c>
      <c r="O6075" t="s">
        <v>66</v>
      </c>
      <c r="P6075" t="s">
        <v>75</v>
      </c>
      <c r="Q6075" t="s">
        <v>67</v>
      </c>
    </row>
    <row r="6076" spans="1:17" x14ac:dyDescent="0.25">
      <c r="A6076">
        <v>15802570</v>
      </c>
      <c r="B6076">
        <v>811</v>
      </c>
      <c r="C6076" t="s">
        <v>14</v>
      </c>
      <c r="D6076" t="s">
        <v>61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 t="s">
        <v>21</v>
      </c>
      <c r="N6076" t="s">
        <v>72</v>
      </c>
      <c r="O6076" t="s">
        <v>63</v>
      </c>
      <c r="P6076" t="s">
        <v>75</v>
      </c>
      <c r="Q6076" t="s">
        <v>67</v>
      </c>
    </row>
    <row r="6077" spans="1:17" x14ac:dyDescent="0.25">
      <c r="A6077">
        <v>15781451</v>
      </c>
      <c r="B6077">
        <v>504</v>
      </c>
      <c r="C6077" t="s">
        <v>14</v>
      </c>
      <c r="D6077" t="s">
        <v>74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 t="s">
        <v>21</v>
      </c>
      <c r="N6077" t="s">
        <v>68</v>
      </c>
      <c r="O6077" t="s">
        <v>73</v>
      </c>
      <c r="P6077" t="s">
        <v>75</v>
      </c>
      <c r="Q6077" t="s">
        <v>67</v>
      </c>
    </row>
    <row r="6078" spans="1:17" x14ac:dyDescent="0.25">
      <c r="A6078">
        <v>15721019</v>
      </c>
      <c r="B6078">
        <v>687</v>
      </c>
      <c r="C6078" t="s">
        <v>14</v>
      </c>
      <c r="D6078" t="s">
        <v>61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 t="s">
        <v>19</v>
      </c>
      <c r="N6078" t="s">
        <v>71</v>
      </c>
      <c r="O6078" t="s">
        <v>73</v>
      </c>
      <c r="P6078" t="s">
        <v>75</v>
      </c>
      <c r="Q6078" t="s">
        <v>67</v>
      </c>
    </row>
    <row r="6079" spans="1:17" x14ac:dyDescent="0.25">
      <c r="A6079">
        <v>15738588</v>
      </c>
      <c r="B6079">
        <v>660</v>
      </c>
      <c r="C6079" t="s">
        <v>15</v>
      </c>
      <c r="D6079" t="s">
        <v>61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 t="s">
        <v>20</v>
      </c>
      <c r="N6079" t="s">
        <v>62</v>
      </c>
      <c r="O6079" t="s">
        <v>73</v>
      </c>
      <c r="P6079" t="s">
        <v>64</v>
      </c>
      <c r="Q6079" t="s">
        <v>67</v>
      </c>
    </row>
    <row r="6080" spans="1:17" x14ac:dyDescent="0.25">
      <c r="A6080">
        <v>15730657</v>
      </c>
      <c r="B6080">
        <v>548</v>
      </c>
      <c r="C6080" t="s">
        <v>14</v>
      </c>
      <c r="D6080" t="s">
        <v>61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 t="s">
        <v>21</v>
      </c>
      <c r="N6080" t="s">
        <v>68</v>
      </c>
      <c r="O6080" t="s">
        <v>66</v>
      </c>
      <c r="P6080" t="s">
        <v>75</v>
      </c>
      <c r="Q6080" t="s">
        <v>67</v>
      </c>
    </row>
    <row r="6081" spans="1:17" x14ac:dyDescent="0.25">
      <c r="A6081">
        <v>15739292</v>
      </c>
      <c r="B6081">
        <v>609</v>
      </c>
      <c r="C6081" t="s">
        <v>15</v>
      </c>
      <c r="D6081" t="s">
        <v>74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  <c r="M6081" t="s">
        <v>20</v>
      </c>
      <c r="N6081" t="s">
        <v>62</v>
      </c>
      <c r="O6081" t="s">
        <v>73</v>
      </c>
      <c r="P6081" t="s">
        <v>76</v>
      </c>
      <c r="Q6081" t="s">
        <v>67</v>
      </c>
    </row>
    <row r="6082" spans="1:17" x14ac:dyDescent="0.25">
      <c r="A6082">
        <v>15725945</v>
      </c>
      <c r="B6082">
        <v>659</v>
      </c>
      <c r="C6082" t="s">
        <v>16</v>
      </c>
      <c r="D6082" t="s">
        <v>61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 t="s">
        <v>21</v>
      </c>
      <c r="N6082" t="s">
        <v>62</v>
      </c>
      <c r="O6082" t="s">
        <v>63</v>
      </c>
      <c r="P6082" t="s">
        <v>64</v>
      </c>
      <c r="Q6082" t="s">
        <v>65</v>
      </c>
    </row>
    <row r="6083" spans="1:17" x14ac:dyDescent="0.25">
      <c r="A6083">
        <v>15813159</v>
      </c>
      <c r="B6083">
        <v>526</v>
      </c>
      <c r="C6083" t="s">
        <v>14</v>
      </c>
      <c r="D6083" t="s">
        <v>74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 t="s">
        <v>22</v>
      </c>
      <c r="N6083" t="s">
        <v>68</v>
      </c>
      <c r="O6083" t="s">
        <v>66</v>
      </c>
      <c r="P6083" t="s">
        <v>70</v>
      </c>
      <c r="Q6083" t="s">
        <v>65</v>
      </c>
    </row>
    <row r="6084" spans="1:17" x14ac:dyDescent="0.25">
      <c r="A6084">
        <v>15636820</v>
      </c>
      <c r="B6084">
        <v>725</v>
      </c>
      <c r="C6084" t="s">
        <v>15</v>
      </c>
      <c r="D6084" t="s">
        <v>74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 t="s">
        <v>21</v>
      </c>
      <c r="N6084" t="s">
        <v>71</v>
      </c>
      <c r="O6084" t="s">
        <v>73</v>
      </c>
      <c r="P6084" t="s">
        <v>70</v>
      </c>
      <c r="Q6084" t="s">
        <v>67</v>
      </c>
    </row>
    <row r="6085" spans="1:17" x14ac:dyDescent="0.25">
      <c r="A6085">
        <v>15603880</v>
      </c>
      <c r="B6085">
        <v>519</v>
      </c>
      <c r="C6085" t="s">
        <v>15</v>
      </c>
      <c r="D6085" t="s">
        <v>74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 t="s">
        <v>20</v>
      </c>
      <c r="N6085" t="s">
        <v>68</v>
      </c>
      <c r="O6085" t="s">
        <v>73</v>
      </c>
      <c r="P6085" t="s">
        <v>64</v>
      </c>
      <c r="Q6085" t="s">
        <v>65</v>
      </c>
    </row>
    <row r="6086" spans="1:17" x14ac:dyDescent="0.25">
      <c r="A6086">
        <v>15619494</v>
      </c>
      <c r="B6086">
        <v>562</v>
      </c>
      <c r="C6086" t="s">
        <v>15</v>
      </c>
      <c r="D6086" t="s">
        <v>61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 t="s">
        <v>20</v>
      </c>
      <c r="N6086" t="s">
        <v>68</v>
      </c>
      <c r="O6086" t="s">
        <v>73</v>
      </c>
      <c r="P6086" t="s">
        <v>76</v>
      </c>
      <c r="Q6086" t="s">
        <v>67</v>
      </c>
    </row>
    <row r="6087" spans="1:17" x14ac:dyDescent="0.25">
      <c r="A6087">
        <v>15596992</v>
      </c>
      <c r="B6087">
        <v>482</v>
      </c>
      <c r="C6087" t="s">
        <v>15</v>
      </c>
      <c r="D6087" t="s">
        <v>74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 t="s">
        <v>21</v>
      </c>
      <c r="N6087" t="s">
        <v>68</v>
      </c>
      <c r="O6087" t="s">
        <v>69</v>
      </c>
      <c r="P6087" t="s">
        <v>70</v>
      </c>
      <c r="Q6087" t="s">
        <v>65</v>
      </c>
    </row>
    <row r="6088" spans="1:17" x14ac:dyDescent="0.25">
      <c r="A6088">
        <v>15735025</v>
      </c>
      <c r="B6088">
        <v>535</v>
      </c>
      <c r="C6088" t="s">
        <v>16</v>
      </c>
      <c r="D6088" t="s">
        <v>74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 t="s">
        <v>20</v>
      </c>
      <c r="N6088" t="s">
        <v>68</v>
      </c>
      <c r="O6088" t="s">
        <v>69</v>
      </c>
      <c r="P6088" t="s">
        <v>75</v>
      </c>
      <c r="Q6088" t="s">
        <v>67</v>
      </c>
    </row>
    <row r="6089" spans="1:17" x14ac:dyDescent="0.25">
      <c r="A6089">
        <v>15730759</v>
      </c>
      <c r="B6089">
        <v>561</v>
      </c>
      <c r="C6089" t="s">
        <v>14</v>
      </c>
      <c r="D6089" t="s">
        <v>61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 t="s">
        <v>19</v>
      </c>
      <c r="N6089" t="s">
        <v>68</v>
      </c>
      <c r="O6089" t="s">
        <v>73</v>
      </c>
      <c r="P6089" t="s">
        <v>76</v>
      </c>
      <c r="Q6089" t="s">
        <v>65</v>
      </c>
    </row>
    <row r="6090" spans="1:17" x14ac:dyDescent="0.25">
      <c r="A6090">
        <v>15752912</v>
      </c>
      <c r="B6090">
        <v>661</v>
      </c>
      <c r="C6090" t="s">
        <v>14</v>
      </c>
      <c r="D6090" t="s">
        <v>61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  <c r="M6090" t="s">
        <v>20</v>
      </c>
      <c r="N6090" t="s">
        <v>62</v>
      </c>
      <c r="O6090" t="s">
        <v>63</v>
      </c>
      <c r="P6090" t="s">
        <v>70</v>
      </c>
      <c r="Q6090" t="s">
        <v>67</v>
      </c>
    </row>
    <row r="6091" spans="1:17" x14ac:dyDescent="0.25">
      <c r="A6091">
        <v>15711316</v>
      </c>
      <c r="B6091">
        <v>771</v>
      </c>
      <c r="C6091" t="s">
        <v>14</v>
      </c>
      <c r="D6091" t="s">
        <v>74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 t="s">
        <v>19</v>
      </c>
      <c r="N6091" t="s">
        <v>77</v>
      </c>
      <c r="O6091" t="s">
        <v>63</v>
      </c>
      <c r="P6091" t="s">
        <v>64</v>
      </c>
      <c r="Q6091" t="s">
        <v>67</v>
      </c>
    </row>
    <row r="6092" spans="1:17" x14ac:dyDescent="0.25">
      <c r="A6092">
        <v>15738785</v>
      </c>
      <c r="B6092">
        <v>545</v>
      </c>
      <c r="C6092" t="s">
        <v>14</v>
      </c>
      <c r="D6092" t="s">
        <v>74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  <c r="M6092" t="s">
        <v>19</v>
      </c>
      <c r="N6092" t="s">
        <v>68</v>
      </c>
      <c r="O6092" t="s">
        <v>63</v>
      </c>
      <c r="P6092" t="s">
        <v>70</v>
      </c>
      <c r="Q6092" t="s">
        <v>67</v>
      </c>
    </row>
    <row r="6093" spans="1:17" x14ac:dyDescent="0.25">
      <c r="A6093">
        <v>15777896</v>
      </c>
      <c r="B6093">
        <v>850</v>
      </c>
      <c r="C6093" t="s">
        <v>15</v>
      </c>
      <c r="D6093" t="s">
        <v>61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 t="s">
        <v>20</v>
      </c>
      <c r="N6093" t="s">
        <v>72</v>
      </c>
      <c r="O6093" t="s">
        <v>66</v>
      </c>
      <c r="P6093" t="s">
        <v>64</v>
      </c>
      <c r="Q6093" t="s">
        <v>67</v>
      </c>
    </row>
    <row r="6094" spans="1:17" x14ac:dyDescent="0.25">
      <c r="A6094">
        <v>15628963</v>
      </c>
      <c r="B6094">
        <v>601</v>
      </c>
      <c r="C6094" t="s">
        <v>15</v>
      </c>
      <c r="D6094" t="s">
        <v>74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 t="s">
        <v>21</v>
      </c>
      <c r="N6094" t="s">
        <v>62</v>
      </c>
      <c r="O6094" t="s">
        <v>73</v>
      </c>
      <c r="P6094" t="s">
        <v>75</v>
      </c>
      <c r="Q6094" t="s">
        <v>67</v>
      </c>
    </row>
    <row r="6095" spans="1:17" x14ac:dyDescent="0.25">
      <c r="A6095">
        <v>15742126</v>
      </c>
      <c r="B6095">
        <v>712</v>
      </c>
      <c r="C6095" t="s">
        <v>15</v>
      </c>
      <c r="D6095" t="s">
        <v>74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 t="s">
        <v>20</v>
      </c>
      <c r="N6095" t="s">
        <v>71</v>
      </c>
      <c r="O6095" t="s">
        <v>73</v>
      </c>
      <c r="P6095" t="s">
        <v>70</v>
      </c>
      <c r="Q6095" t="s">
        <v>67</v>
      </c>
    </row>
    <row r="6096" spans="1:17" x14ac:dyDescent="0.25">
      <c r="A6096">
        <v>15575623</v>
      </c>
      <c r="B6096">
        <v>589</v>
      </c>
      <c r="C6096" t="s">
        <v>14</v>
      </c>
      <c r="D6096" t="s">
        <v>61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  <c r="M6096" t="s">
        <v>20</v>
      </c>
      <c r="N6096" t="s">
        <v>62</v>
      </c>
      <c r="O6096" t="s">
        <v>73</v>
      </c>
      <c r="P6096" t="s">
        <v>76</v>
      </c>
      <c r="Q6096" t="s">
        <v>67</v>
      </c>
    </row>
    <row r="6097" spans="1:17" x14ac:dyDescent="0.25">
      <c r="A6097">
        <v>15741652</v>
      </c>
      <c r="B6097">
        <v>600</v>
      </c>
      <c r="C6097" t="s">
        <v>16</v>
      </c>
      <c r="D6097" t="s">
        <v>74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  <c r="M6097" t="s">
        <v>20</v>
      </c>
      <c r="N6097" t="s">
        <v>62</v>
      </c>
      <c r="O6097" t="s">
        <v>69</v>
      </c>
      <c r="P6097" t="s">
        <v>70</v>
      </c>
      <c r="Q6097" t="s">
        <v>67</v>
      </c>
    </row>
    <row r="6098" spans="1:17" x14ac:dyDescent="0.25">
      <c r="A6098">
        <v>15738884</v>
      </c>
      <c r="B6098">
        <v>642</v>
      </c>
      <c r="C6098" t="s">
        <v>15</v>
      </c>
      <c r="D6098" t="s">
        <v>74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  <c r="M6098" t="s">
        <v>21</v>
      </c>
      <c r="N6098" t="s">
        <v>62</v>
      </c>
      <c r="O6098" t="s">
        <v>69</v>
      </c>
      <c r="P6098" t="s">
        <v>75</v>
      </c>
      <c r="Q6098" t="s">
        <v>67</v>
      </c>
    </row>
    <row r="6099" spans="1:17" x14ac:dyDescent="0.25">
      <c r="A6099">
        <v>15615050</v>
      </c>
      <c r="B6099">
        <v>575</v>
      </c>
      <c r="C6099" t="s">
        <v>15</v>
      </c>
      <c r="D6099" t="s">
        <v>74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 t="s">
        <v>21</v>
      </c>
      <c r="N6099" t="s">
        <v>68</v>
      </c>
      <c r="O6099" t="s">
        <v>73</v>
      </c>
      <c r="P6099" t="s">
        <v>76</v>
      </c>
      <c r="Q6099" t="s">
        <v>65</v>
      </c>
    </row>
    <row r="6100" spans="1:17" x14ac:dyDescent="0.25">
      <c r="A6100">
        <v>15803005</v>
      </c>
      <c r="B6100">
        <v>570</v>
      </c>
      <c r="C6100" t="s">
        <v>15</v>
      </c>
      <c r="D6100" t="s">
        <v>61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 t="s">
        <v>22</v>
      </c>
      <c r="N6100" t="s">
        <v>68</v>
      </c>
      <c r="O6100" t="s">
        <v>66</v>
      </c>
      <c r="P6100" t="s">
        <v>75</v>
      </c>
      <c r="Q6100" t="s">
        <v>67</v>
      </c>
    </row>
    <row r="6101" spans="1:17" x14ac:dyDescent="0.25">
      <c r="A6101">
        <v>15743498</v>
      </c>
      <c r="B6101">
        <v>532</v>
      </c>
      <c r="C6101" t="s">
        <v>15</v>
      </c>
      <c r="D6101" t="s">
        <v>74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 t="s">
        <v>22</v>
      </c>
      <c r="N6101" t="s">
        <v>68</v>
      </c>
      <c r="O6101" t="s">
        <v>73</v>
      </c>
      <c r="P6101" t="s">
        <v>76</v>
      </c>
      <c r="Q6101" t="s">
        <v>65</v>
      </c>
    </row>
    <row r="6102" spans="1:17" x14ac:dyDescent="0.25">
      <c r="A6102">
        <v>15720463</v>
      </c>
      <c r="B6102">
        <v>796</v>
      </c>
      <c r="C6102" t="s">
        <v>14</v>
      </c>
      <c r="D6102" t="s">
        <v>74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 t="s">
        <v>20</v>
      </c>
      <c r="N6102" t="s">
        <v>77</v>
      </c>
      <c r="O6102" t="s">
        <v>73</v>
      </c>
      <c r="P6102" t="s">
        <v>64</v>
      </c>
      <c r="Q6102" t="s">
        <v>67</v>
      </c>
    </row>
    <row r="6103" spans="1:17" x14ac:dyDescent="0.25">
      <c r="A6103">
        <v>15588695</v>
      </c>
      <c r="B6103">
        <v>833</v>
      </c>
      <c r="C6103" t="s">
        <v>16</v>
      </c>
      <c r="D6103" t="s">
        <v>74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 t="s">
        <v>20</v>
      </c>
      <c r="N6103" t="s">
        <v>72</v>
      </c>
      <c r="O6103" t="s">
        <v>63</v>
      </c>
      <c r="P6103" t="s">
        <v>70</v>
      </c>
      <c r="Q6103" t="s">
        <v>65</v>
      </c>
    </row>
    <row r="6104" spans="1:17" x14ac:dyDescent="0.25">
      <c r="A6104">
        <v>15665802</v>
      </c>
      <c r="B6104">
        <v>642</v>
      </c>
      <c r="C6104" t="s">
        <v>16</v>
      </c>
      <c r="D6104" t="s">
        <v>61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 t="s">
        <v>20</v>
      </c>
      <c r="N6104" t="s">
        <v>62</v>
      </c>
      <c r="O6104" t="s">
        <v>63</v>
      </c>
      <c r="P6104" t="s">
        <v>70</v>
      </c>
      <c r="Q6104" t="s">
        <v>67</v>
      </c>
    </row>
    <row r="6105" spans="1:17" x14ac:dyDescent="0.25">
      <c r="A6105">
        <v>15571144</v>
      </c>
      <c r="B6105">
        <v>655</v>
      </c>
      <c r="C6105" t="s">
        <v>14</v>
      </c>
      <c r="D6105" t="s">
        <v>74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 t="s">
        <v>19</v>
      </c>
      <c r="N6105" t="s">
        <v>62</v>
      </c>
      <c r="O6105" t="s">
        <v>63</v>
      </c>
      <c r="P6105" t="s">
        <v>76</v>
      </c>
      <c r="Q6105" t="s">
        <v>67</v>
      </c>
    </row>
    <row r="6106" spans="1:17" x14ac:dyDescent="0.25">
      <c r="A6106">
        <v>15750731</v>
      </c>
      <c r="B6106">
        <v>736</v>
      </c>
      <c r="C6106" t="s">
        <v>15</v>
      </c>
      <c r="D6106" t="s">
        <v>74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 t="s">
        <v>22</v>
      </c>
      <c r="N6106" t="s">
        <v>71</v>
      </c>
      <c r="O6106" t="s">
        <v>73</v>
      </c>
      <c r="P6106" t="s">
        <v>76</v>
      </c>
      <c r="Q6106" t="s">
        <v>65</v>
      </c>
    </row>
    <row r="6107" spans="1:17" x14ac:dyDescent="0.25">
      <c r="A6107">
        <v>15605134</v>
      </c>
      <c r="B6107">
        <v>617</v>
      </c>
      <c r="C6107" t="s">
        <v>14</v>
      </c>
      <c r="D6107" t="s">
        <v>61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 t="s">
        <v>20</v>
      </c>
      <c r="N6107" t="s">
        <v>62</v>
      </c>
      <c r="O6107" t="s">
        <v>73</v>
      </c>
      <c r="P6107" t="s">
        <v>64</v>
      </c>
      <c r="Q6107" t="s">
        <v>67</v>
      </c>
    </row>
    <row r="6108" spans="1:17" x14ac:dyDescent="0.25">
      <c r="A6108">
        <v>15626044</v>
      </c>
      <c r="B6108">
        <v>762</v>
      </c>
      <c r="C6108" t="s">
        <v>15</v>
      </c>
      <c r="D6108" t="s">
        <v>74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 t="s">
        <v>19</v>
      </c>
      <c r="N6108" t="s">
        <v>77</v>
      </c>
      <c r="O6108" t="s">
        <v>73</v>
      </c>
      <c r="P6108" t="s">
        <v>75</v>
      </c>
      <c r="Q6108" t="s">
        <v>67</v>
      </c>
    </row>
    <row r="6109" spans="1:17" x14ac:dyDescent="0.25">
      <c r="A6109">
        <v>15737910</v>
      </c>
      <c r="B6109">
        <v>703</v>
      </c>
      <c r="C6109" t="s">
        <v>15</v>
      </c>
      <c r="D6109" t="s">
        <v>74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 t="s">
        <v>20</v>
      </c>
      <c r="N6109" t="s">
        <v>71</v>
      </c>
      <c r="O6109" t="s">
        <v>73</v>
      </c>
      <c r="P6109" t="s">
        <v>75</v>
      </c>
      <c r="Q6109" t="s">
        <v>67</v>
      </c>
    </row>
    <row r="6110" spans="1:17" x14ac:dyDescent="0.25">
      <c r="A6110">
        <v>15761076</v>
      </c>
      <c r="B6110">
        <v>507</v>
      </c>
      <c r="C6110" t="s">
        <v>14</v>
      </c>
      <c r="D6110" t="s">
        <v>74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 t="s">
        <v>21</v>
      </c>
      <c r="N6110" t="s">
        <v>68</v>
      </c>
      <c r="O6110" t="s">
        <v>66</v>
      </c>
      <c r="P6110" t="s">
        <v>75</v>
      </c>
      <c r="Q6110" t="s">
        <v>67</v>
      </c>
    </row>
    <row r="6111" spans="1:17" x14ac:dyDescent="0.25">
      <c r="A6111">
        <v>15710105</v>
      </c>
      <c r="B6111">
        <v>581</v>
      </c>
      <c r="C6111" t="s">
        <v>15</v>
      </c>
      <c r="D6111" t="s">
        <v>61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 t="s">
        <v>19</v>
      </c>
      <c r="N6111" t="s">
        <v>62</v>
      </c>
      <c r="O6111" t="s">
        <v>73</v>
      </c>
      <c r="P6111" t="s">
        <v>75</v>
      </c>
      <c r="Q6111" t="s">
        <v>65</v>
      </c>
    </row>
    <row r="6112" spans="1:17" x14ac:dyDescent="0.25">
      <c r="A6112">
        <v>15577402</v>
      </c>
      <c r="B6112">
        <v>593</v>
      </c>
      <c r="C6112" t="s">
        <v>14</v>
      </c>
      <c r="D6112" t="s">
        <v>74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 t="s">
        <v>20</v>
      </c>
      <c r="N6112" t="s">
        <v>62</v>
      </c>
      <c r="O6112" t="s">
        <v>63</v>
      </c>
      <c r="P6112" t="s">
        <v>76</v>
      </c>
      <c r="Q6112" t="s">
        <v>67</v>
      </c>
    </row>
    <row r="6113" spans="1:17" x14ac:dyDescent="0.25">
      <c r="A6113">
        <v>15803337</v>
      </c>
      <c r="B6113">
        <v>648</v>
      </c>
      <c r="C6113" t="s">
        <v>14</v>
      </c>
      <c r="D6113" t="s">
        <v>74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 t="s">
        <v>19</v>
      </c>
      <c r="N6113" t="s">
        <v>62</v>
      </c>
      <c r="O6113" t="s">
        <v>69</v>
      </c>
      <c r="P6113" t="s">
        <v>76</v>
      </c>
      <c r="Q6113" t="s">
        <v>67</v>
      </c>
    </row>
    <row r="6114" spans="1:17" x14ac:dyDescent="0.25">
      <c r="A6114">
        <v>15654372</v>
      </c>
      <c r="B6114">
        <v>462</v>
      </c>
      <c r="C6114" t="s">
        <v>15</v>
      </c>
      <c r="D6114" t="s">
        <v>74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  <c r="M6114" t="s">
        <v>20</v>
      </c>
      <c r="N6114" t="s">
        <v>68</v>
      </c>
      <c r="O6114" t="s">
        <v>66</v>
      </c>
      <c r="P6114" t="s">
        <v>64</v>
      </c>
      <c r="Q6114" t="s">
        <v>67</v>
      </c>
    </row>
    <row r="6115" spans="1:17" x14ac:dyDescent="0.25">
      <c r="A6115">
        <v>15585867</v>
      </c>
      <c r="B6115">
        <v>596</v>
      </c>
      <c r="C6115" t="s">
        <v>16</v>
      </c>
      <c r="D6115" t="s">
        <v>74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 t="s">
        <v>20</v>
      </c>
      <c r="N6115" t="s">
        <v>62</v>
      </c>
      <c r="O6115" t="s">
        <v>63</v>
      </c>
      <c r="P6115" t="s">
        <v>64</v>
      </c>
      <c r="Q6115" t="s">
        <v>67</v>
      </c>
    </row>
    <row r="6116" spans="1:17" x14ac:dyDescent="0.25">
      <c r="A6116">
        <v>15662488</v>
      </c>
      <c r="B6116">
        <v>627</v>
      </c>
      <c r="C6116" t="s">
        <v>14</v>
      </c>
      <c r="D6116" t="s">
        <v>61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 t="s">
        <v>21</v>
      </c>
      <c r="N6116" t="s">
        <v>62</v>
      </c>
      <c r="O6116" t="s">
        <v>63</v>
      </c>
      <c r="P6116" t="s">
        <v>75</v>
      </c>
      <c r="Q6116" t="s">
        <v>65</v>
      </c>
    </row>
    <row r="6117" spans="1:17" x14ac:dyDescent="0.25">
      <c r="A6117">
        <v>15604813</v>
      </c>
      <c r="B6117">
        <v>494</v>
      </c>
      <c r="C6117" t="s">
        <v>14</v>
      </c>
      <c r="D6117" t="s">
        <v>74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 t="s">
        <v>21</v>
      </c>
      <c r="N6117" t="s">
        <v>68</v>
      </c>
      <c r="O6117" t="s">
        <v>63</v>
      </c>
      <c r="P6117" t="s">
        <v>70</v>
      </c>
      <c r="Q6117" t="s">
        <v>67</v>
      </c>
    </row>
    <row r="6118" spans="1:17" x14ac:dyDescent="0.25">
      <c r="A6118">
        <v>15611644</v>
      </c>
      <c r="B6118">
        <v>627</v>
      </c>
      <c r="C6118" t="s">
        <v>14</v>
      </c>
      <c r="D6118" t="s">
        <v>74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 t="s">
        <v>23</v>
      </c>
      <c r="N6118" t="s">
        <v>62</v>
      </c>
      <c r="O6118" t="s">
        <v>73</v>
      </c>
      <c r="P6118" t="s">
        <v>64</v>
      </c>
      <c r="Q6118" t="s">
        <v>67</v>
      </c>
    </row>
    <row r="6119" spans="1:17" x14ac:dyDescent="0.25">
      <c r="A6119">
        <v>15674928</v>
      </c>
      <c r="B6119">
        <v>850</v>
      </c>
      <c r="C6119" t="s">
        <v>16</v>
      </c>
      <c r="D6119" t="s">
        <v>74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 t="s">
        <v>20</v>
      </c>
      <c r="N6119" t="s">
        <v>72</v>
      </c>
      <c r="O6119" t="s">
        <v>63</v>
      </c>
      <c r="P6119" t="s">
        <v>64</v>
      </c>
      <c r="Q6119" t="s">
        <v>67</v>
      </c>
    </row>
    <row r="6120" spans="1:17" x14ac:dyDescent="0.25">
      <c r="A6120">
        <v>15656100</v>
      </c>
      <c r="B6120">
        <v>632</v>
      </c>
      <c r="C6120" t="s">
        <v>14</v>
      </c>
      <c r="D6120" t="s">
        <v>61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 t="s">
        <v>21</v>
      </c>
      <c r="N6120" t="s">
        <v>62</v>
      </c>
      <c r="O6120" t="s">
        <v>69</v>
      </c>
      <c r="P6120" t="s">
        <v>75</v>
      </c>
      <c r="Q6120" t="s">
        <v>67</v>
      </c>
    </row>
    <row r="6121" spans="1:17" x14ac:dyDescent="0.25">
      <c r="A6121">
        <v>15764293</v>
      </c>
      <c r="B6121">
        <v>490</v>
      </c>
      <c r="C6121" t="s">
        <v>14</v>
      </c>
      <c r="D6121" t="s">
        <v>74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 t="s">
        <v>20</v>
      </c>
      <c r="N6121" t="s">
        <v>68</v>
      </c>
      <c r="O6121" t="s">
        <v>63</v>
      </c>
      <c r="P6121" t="s">
        <v>64</v>
      </c>
      <c r="Q6121" t="s">
        <v>67</v>
      </c>
    </row>
    <row r="6122" spans="1:17" x14ac:dyDescent="0.25">
      <c r="A6122">
        <v>15636423</v>
      </c>
      <c r="B6122">
        <v>715</v>
      </c>
      <c r="C6122" t="s">
        <v>14</v>
      </c>
      <c r="D6122" t="s">
        <v>74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  <c r="M6122" t="s">
        <v>21</v>
      </c>
      <c r="N6122" t="s">
        <v>71</v>
      </c>
      <c r="O6122" t="s">
        <v>63</v>
      </c>
      <c r="P6122" t="s">
        <v>70</v>
      </c>
      <c r="Q6122" t="s">
        <v>67</v>
      </c>
    </row>
    <row r="6123" spans="1:17" x14ac:dyDescent="0.25">
      <c r="A6123">
        <v>15607629</v>
      </c>
      <c r="B6123">
        <v>679</v>
      </c>
      <c r="C6123" t="s">
        <v>14</v>
      </c>
      <c r="D6123" t="s">
        <v>74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 t="s">
        <v>21</v>
      </c>
      <c r="N6123" t="s">
        <v>71</v>
      </c>
      <c r="O6123" t="s">
        <v>63</v>
      </c>
      <c r="P6123" t="s">
        <v>70</v>
      </c>
      <c r="Q6123" t="s">
        <v>67</v>
      </c>
    </row>
    <row r="6124" spans="1:17" x14ac:dyDescent="0.25">
      <c r="A6124">
        <v>15577313</v>
      </c>
      <c r="B6124">
        <v>619</v>
      </c>
      <c r="C6124" t="s">
        <v>14</v>
      </c>
      <c r="D6124" t="s">
        <v>74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 t="s">
        <v>21</v>
      </c>
      <c r="N6124" t="s">
        <v>62</v>
      </c>
      <c r="O6124" t="s">
        <v>73</v>
      </c>
      <c r="P6124" t="s">
        <v>75</v>
      </c>
      <c r="Q6124" t="s">
        <v>65</v>
      </c>
    </row>
    <row r="6125" spans="1:17" x14ac:dyDescent="0.25">
      <c r="A6125">
        <v>15714493</v>
      </c>
      <c r="B6125">
        <v>465</v>
      </c>
      <c r="C6125" t="s">
        <v>16</v>
      </c>
      <c r="D6125" t="s">
        <v>61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 t="s">
        <v>20</v>
      </c>
      <c r="N6125" t="s">
        <v>68</v>
      </c>
      <c r="O6125" t="s">
        <v>63</v>
      </c>
      <c r="P6125" t="s">
        <v>70</v>
      </c>
      <c r="Q6125" t="s">
        <v>67</v>
      </c>
    </row>
    <row r="6126" spans="1:17" x14ac:dyDescent="0.25">
      <c r="A6126">
        <v>15643359</v>
      </c>
      <c r="B6126">
        <v>736</v>
      </c>
      <c r="C6126" t="s">
        <v>16</v>
      </c>
      <c r="D6126" t="s">
        <v>74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 t="s">
        <v>20</v>
      </c>
      <c r="N6126" t="s">
        <v>71</v>
      </c>
      <c r="O6126" t="s">
        <v>63</v>
      </c>
      <c r="P6126" t="s">
        <v>70</v>
      </c>
      <c r="Q6126" t="s">
        <v>67</v>
      </c>
    </row>
    <row r="6127" spans="1:17" x14ac:dyDescent="0.25">
      <c r="A6127">
        <v>15687913</v>
      </c>
      <c r="B6127">
        <v>501</v>
      </c>
      <c r="C6127" t="s">
        <v>15</v>
      </c>
      <c r="D6127" t="s">
        <v>61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 t="s">
        <v>20</v>
      </c>
      <c r="N6127" t="s">
        <v>68</v>
      </c>
      <c r="O6127" t="s">
        <v>66</v>
      </c>
      <c r="P6127" t="s">
        <v>70</v>
      </c>
      <c r="Q6127" t="s">
        <v>67</v>
      </c>
    </row>
    <row r="6128" spans="1:17" x14ac:dyDescent="0.25">
      <c r="A6128">
        <v>15790935</v>
      </c>
      <c r="B6128">
        <v>535</v>
      </c>
      <c r="C6128" t="s">
        <v>14</v>
      </c>
      <c r="D6128" t="s">
        <v>61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 t="s">
        <v>19</v>
      </c>
      <c r="N6128" t="s">
        <v>68</v>
      </c>
      <c r="O6128" t="s">
        <v>63</v>
      </c>
      <c r="P6128" t="s">
        <v>75</v>
      </c>
      <c r="Q6128" t="s">
        <v>67</v>
      </c>
    </row>
    <row r="6129" spans="1:17" x14ac:dyDescent="0.25">
      <c r="A6129">
        <v>15708693</v>
      </c>
      <c r="B6129">
        <v>759</v>
      </c>
      <c r="C6129" t="s">
        <v>14</v>
      </c>
      <c r="D6129" t="s">
        <v>61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 t="s">
        <v>20</v>
      </c>
      <c r="N6129" t="s">
        <v>77</v>
      </c>
      <c r="O6129" t="s">
        <v>63</v>
      </c>
      <c r="P6129" t="s">
        <v>64</v>
      </c>
      <c r="Q6129" t="s">
        <v>67</v>
      </c>
    </row>
    <row r="6130" spans="1:17" x14ac:dyDescent="0.25">
      <c r="A6130">
        <v>15672016</v>
      </c>
      <c r="B6130">
        <v>819</v>
      </c>
      <c r="C6130" t="s">
        <v>14</v>
      </c>
      <c r="D6130" t="s">
        <v>74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 t="s">
        <v>20</v>
      </c>
      <c r="N6130" t="s">
        <v>72</v>
      </c>
      <c r="O6130" t="s">
        <v>63</v>
      </c>
      <c r="P6130" t="s">
        <v>64</v>
      </c>
      <c r="Q6130" t="s">
        <v>67</v>
      </c>
    </row>
    <row r="6131" spans="1:17" x14ac:dyDescent="0.25">
      <c r="A6131">
        <v>15727605</v>
      </c>
      <c r="B6131">
        <v>533</v>
      </c>
      <c r="C6131" t="s">
        <v>15</v>
      </c>
      <c r="D6131" t="s">
        <v>74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 t="s">
        <v>21</v>
      </c>
      <c r="N6131" t="s">
        <v>68</v>
      </c>
      <c r="O6131" t="s">
        <v>66</v>
      </c>
      <c r="P6131" t="s">
        <v>75</v>
      </c>
      <c r="Q6131" t="s">
        <v>67</v>
      </c>
    </row>
    <row r="6132" spans="1:17" x14ac:dyDescent="0.25">
      <c r="A6132">
        <v>15651144</v>
      </c>
      <c r="B6132">
        <v>632</v>
      </c>
      <c r="C6132" t="s">
        <v>15</v>
      </c>
      <c r="D6132" t="s">
        <v>61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 t="s">
        <v>20</v>
      </c>
      <c r="N6132" t="s">
        <v>62</v>
      </c>
      <c r="O6132" t="s">
        <v>69</v>
      </c>
      <c r="P6132" t="s">
        <v>64</v>
      </c>
      <c r="Q6132" t="s">
        <v>67</v>
      </c>
    </row>
    <row r="6133" spans="1:17" x14ac:dyDescent="0.25">
      <c r="A6133">
        <v>15749401</v>
      </c>
      <c r="B6133">
        <v>686</v>
      </c>
      <c r="C6133" t="s">
        <v>14</v>
      </c>
      <c r="D6133" t="s">
        <v>74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  <c r="M6133" t="s">
        <v>23</v>
      </c>
      <c r="N6133" t="s">
        <v>71</v>
      </c>
      <c r="O6133" t="s">
        <v>63</v>
      </c>
      <c r="P6133" t="s">
        <v>76</v>
      </c>
      <c r="Q6133" t="s">
        <v>65</v>
      </c>
    </row>
    <row r="6134" spans="1:17" x14ac:dyDescent="0.25">
      <c r="A6134">
        <v>15691874</v>
      </c>
      <c r="B6134">
        <v>687</v>
      </c>
      <c r="C6134" t="s">
        <v>14</v>
      </c>
      <c r="D6134" t="s">
        <v>61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 t="s">
        <v>20</v>
      </c>
      <c r="N6134" t="s">
        <v>71</v>
      </c>
      <c r="O6134" t="s">
        <v>73</v>
      </c>
      <c r="P6134" t="s">
        <v>76</v>
      </c>
      <c r="Q6134" t="s">
        <v>67</v>
      </c>
    </row>
    <row r="6135" spans="1:17" x14ac:dyDescent="0.25">
      <c r="A6135">
        <v>15620735</v>
      </c>
      <c r="B6135">
        <v>667</v>
      </c>
      <c r="C6135" t="s">
        <v>15</v>
      </c>
      <c r="D6135" t="s">
        <v>61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 t="s">
        <v>20</v>
      </c>
      <c r="N6135" t="s">
        <v>62</v>
      </c>
      <c r="O6135" t="s">
        <v>73</v>
      </c>
      <c r="P6135" t="s">
        <v>75</v>
      </c>
      <c r="Q6135" t="s">
        <v>67</v>
      </c>
    </row>
    <row r="6136" spans="1:17" x14ac:dyDescent="0.25">
      <c r="A6136">
        <v>15769781</v>
      </c>
      <c r="B6136">
        <v>699</v>
      </c>
      <c r="C6136" t="s">
        <v>16</v>
      </c>
      <c r="D6136" t="s">
        <v>61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 t="s">
        <v>19</v>
      </c>
      <c r="N6136" t="s">
        <v>71</v>
      </c>
      <c r="O6136" t="s">
        <v>63</v>
      </c>
      <c r="P6136" t="s">
        <v>70</v>
      </c>
      <c r="Q6136" t="s">
        <v>67</v>
      </c>
    </row>
    <row r="6137" spans="1:17" x14ac:dyDescent="0.25">
      <c r="A6137">
        <v>15624611</v>
      </c>
      <c r="B6137">
        <v>497</v>
      </c>
      <c r="C6137" t="s">
        <v>16</v>
      </c>
      <c r="D6137" t="s">
        <v>74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 t="s">
        <v>20</v>
      </c>
      <c r="N6137" t="s">
        <v>68</v>
      </c>
      <c r="O6137" t="s">
        <v>73</v>
      </c>
      <c r="P6137" t="s">
        <v>70</v>
      </c>
      <c r="Q6137" t="s">
        <v>67</v>
      </c>
    </row>
    <row r="6138" spans="1:17" x14ac:dyDescent="0.25">
      <c r="A6138">
        <v>15773071</v>
      </c>
      <c r="B6138">
        <v>780</v>
      </c>
      <c r="C6138" t="s">
        <v>16</v>
      </c>
      <c r="D6138" t="s">
        <v>61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 t="s">
        <v>20</v>
      </c>
      <c r="N6138" t="s">
        <v>77</v>
      </c>
      <c r="O6138" t="s">
        <v>73</v>
      </c>
      <c r="P6138" t="s">
        <v>70</v>
      </c>
      <c r="Q6138" t="s">
        <v>67</v>
      </c>
    </row>
    <row r="6139" spans="1:17" x14ac:dyDescent="0.25">
      <c r="A6139">
        <v>15720371</v>
      </c>
      <c r="B6139">
        <v>652</v>
      </c>
      <c r="C6139" t="s">
        <v>14</v>
      </c>
      <c r="D6139" t="s">
        <v>61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 t="s">
        <v>22</v>
      </c>
      <c r="N6139" t="s">
        <v>62</v>
      </c>
      <c r="O6139" t="s">
        <v>63</v>
      </c>
      <c r="P6139" t="s">
        <v>75</v>
      </c>
      <c r="Q6139" t="s">
        <v>65</v>
      </c>
    </row>
    <row r="6140" spans="1:17" x14ac:dyDescent="0.25">
      <c r="A6140">
        <v>15717984</v>
      </c>
      <c r="B6140">
        <v>477</v>
      </c>
      <c r="C6140" t="s">
        <v>14</v>
      </c>
      <c r="D6140" t="s">
        <v>74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 t="s">
        <v>21</v>
      </c>
      <c r="N6140" t="s">
        <v>68</v>
      </c>
      <c r="O6140" t="s">
        <v>73</v>
      </c>
      <c r="P6140" t="s">
        <v>76</v>
      </c>
      <c r="Q6140" t="s">
        <v>65</v>
      </c>
    </row>
    <row r="6141" spans="1:17" x14ac:dyDescent="0.25">
      <c r="A6141">
        <v>15806407</v>
      </c>
      <c r="B6141">
        <v>652</v>
      </c>
      <c r="C6141" t="s">
        <v>14</v>
      </c>
      <c r="D6141" t="s">
        <v>61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 t="s">
        <v>20</v>
      </c>
      <c r="N6141" t="s">
        <v>62</v>
      </c>
      <c r="O6141" t="s">
        <v>63</v>
      </c>
      <c r="P6141" t="s">
        <v>75</v>
      </c>
      <c r="Q6141" t="s">
        <v>67</v>
      </c>
    </row>
    <row r="6142" spans="1:17" x14ac:dyDescent="0.25">
      <c r="A6142">
        <v>15785042</v>
      </c>
      <c r="B6142">
        <v>488</v>
      </c>
      <c r="C6142" t="s">
        <v>14</v>
      </c>
      <c r="D6142" t="s">
        <v>61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 t="s">
        <v>20</v>
      </c>
      <c r="N6142" t="s">
        <v>68</v>
      </c>
      <c r="O6142" t="s">
        <v>66</v>
      </c>
      <c r="P6142" t="s">
        <v>70</v>
      </c>
      <c r="Q6142" t="s">
        <v>67</v>
      </c>
    </row>
    <row r="6143" spans="1:17" x14ac:dyDescent="0.25">
      <c r="A6143">
        <v>15809302</v>
      </c>
      <c r="B6143">
        <v>572</v>
      </c>
      <c r="C6143" t="s">
        <v>14</v>
      </c>
      <c r="D6143" t="s">
        <v>74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 t="s">
        <v>19</v>
      </c>
      <c r="N6143" t="s">
        <v>68</v>
      </c>
      <c r="O6143" t="s">
        <v>63</v>
      </c>
      <c r="P6143" t="s">
        <v>64</v>
      </c>
      <c r="Q6143" t="s">
        <v>67</v>
      </c>
    </row>
    <row r="6144" spans="1:17" x14ac:dyDescent="0.25">
      <c r="A6144">
        <v>15677550</v>
      </c>
      <c r="B6144">
        <v>755</v>
      </c>
      <c r="C6144" t="s">
        <v>14</v>
      </c>
      <c r="D6144" t="s">
        <v>61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  <c r="M6144" t="s">
        <v>20</v>
      </c>
      <c r="N6144" t="s">
        <v>77</v>
      </c>
      <c r="O6144" t="s">
        <v>63</v>
      </c>
      <c r="P6144" t="s">
        <v>64</v>
      </c>
      <c r="Q6144" t="s">
        <v>67</v>
      </c>
    </row>
    <row r="6145" spans="1:17" x14ac:dyDescent="0.25">
      <c r="A6145">
        <v>15654096</v>
      </c>
      <c r="B6145">
        <v>779</v>
      </c>
      <c r="C6145" t="s">
        <v>15</v>
      </c>
      <c r="D6145" t="s">
        <v>61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 t="s">
        <v>19</v>
      </c>
      <c r="N6145" t="s">
        <v>77</v>
      </c>
      <c r="O6145" t="s">
        <v>73</v>
      </c>
      <c r="P6145" t="s">
        <v>76</v>
      </c>
      <c r="Q6145" t="s">
        <v>67</v>
      </c>
    </row>
    <row r="6146" spans="1:17" x14ac:dyDescent="0.25">
      <c r="A6146">
        <v>15617320</v>
      </c>
      <c r="B6146">
        <v>693</v>
      </c>
      <c r="C6146" t="s">
        <v>16</v>
      </c>
      <c r="D6146" t="s">
        <v>61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 t="s">
        <v>21</v>
      </c>
      <c r="N6146" t="s">
        <v>71</v>
      </c>
      <c r="O6146" t="s">
        <v>69</v>
      </c>
      <c r="P6146" t="s">
        <v>75</v>
      </c>
      <c r="Q6146" t="s">
        <v>67</v>
      </c>
    </row>
    <row r="6147" spans="1:17" x14ac:dyDescent="0.25">
      <c r="A6147">
        <v>15653065</v>
      </c>
      <c r="B6147">
        <v>530</v>
      </c>
      <c r="C6147" t="s">
        <v>16</v>
      </c>
      <c r="D6147" t="s">
        <v>61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 t="s">
        <v>19</v>
      </c>
      <c r="N6147" t="s">
        <v>68</v>
      </c>
      <c r="O6147" t="s">
        <v>63</v>
      </c>
      <c r="P6147" t="s">
        <v>70</v>
      </c>
      <c r="Q6147" t="s">
        <v>67</v>
      </c>
    </row>
    <row r="6148" spans="1:17" x14ac:dyDescent="0.25">
      <c r="A6148">
        <v>15649112</v>
      </c>
      <c r="B6148">
        <v>738</v>
      </c>
      <c r="C6148" t="s">
        <v>16</v>
      </c>
      <c r="D6148" t="s">
        <v>61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 t="s">
        <v>20</v>
      </c>
      <c r="N6148" t="s">
        <v>71</v>
      </c>
      <c r="O6148" t="s">
        <v>73</v>
      </c>
      <c r="P6148" t="s">
        <v>75</v>
      </c>
      <c r="Q6148" t="s">
        <v>67</v>
      </c>
    </row>
    <row r="6149" spans="1:17" x14ac:dyDescent="0.25">
      <c r="A6149">
        <v>15690526</v>
      </c>
      <c r="B6149">
        <v>690</v>
      </c>
      <c r="C6149" t="s">
        <v>15</v>
      </c>
      <c r="D6149" t="s">
        <v>74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 t="s">
        <v>20</v>
      </c>
      <c r="N6149" t="s">
        <v>71</v>
      </c>
      <c r="O6149" t="s">
        <v>73</v>
      </c>
      <c r="P6149" t="s">
        <v>64</v>
      </c>
      <c r="Q6149" t="s">
        <v>67</v>
      </c>
    </row>
    <row r="6150" spans="1:17" x14ac:dyDescent="0.25">
      <c r="A6150">
        <v>15806945</v>
      </c>
      <c r="B6150">
        <v>611</v>
      </c>
      <c r="C6150" t="s">
        <v>14</v>
      </c>
      <c r="D6150" t="s">
        <v>61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 t="s">
        <v>20</v>
      </c>
      <c r="N6150" t="s">
        <v>62</v>
      </c>
      <c r="O6150" t="s">
        <v>66</v>
      </c>
      <c r="P6150" t="s">
        <v>76</v>
      </c>
      <c r="Q6150" t="s">
        <v>67</v>
      </c>
    </row>
    <row r="6151" spans="1:17" x14ac:dyDescent="0.25">
      <c r="A6151">
        <v>15670066</v>
      </c>
      <c r="B6151">
        <v>643</v>
      </c>
      <c r="C6151" t="s">
        <v>16</v>
      </c>
      <c r="D6151" t="s">
        <v>74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 t="s">
        <v>20</v>
      </c>
      <c r="N6151" t="s">
        <v>62</v>
      </c>
      <c r="O6151" t="s">
        <v>63</v>
      </c>
      <c r="P6151" t="s">
        <v>70</v>
      </c>
      <c r="Q6151" t="s">
        <v>67</v>
      </c>
    </row>
    <row r="6152" spans="1:17" x14ac:dyDescent="0.25">
      <c r="A6152">
        <v>15625761</v>
      </c>
      <c r="B6152">
        <v>632</v>
      </c>
      <c r="C6152" t="s">
        <v>15</v>
      </c>
      <c r="D6152" t="s">
        <v>74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 t="s">
        <v>21</v>
      </c>
      <c r="N6152" t="s">
        <v>62</v>
      </c>
      <c r="O6152" t="s">
        <v>73</v>
      </c>
      <c r="P6152" t="s">
        <v>70</v>
      </c>
      <c r="Q6152" t="s">
        <v>65</v>
      </c>
    </row>
    <row r="6153" spans="1:17" x14ac:dyDescent="0.25">
      <c r="A6153">
        <v>15761525</v>
      </c>
      <c r="B6153">
        <v>727</v>
      </c>
      <c r="C6153" t="s">
        <v>16</v>
      </c>
      <c r="D6153" t="s">
        <v>61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  <c r="M6153" t="s">
        <v>20</v>
      </c>
      <c r="N6153" t="s">
        <v>71</v>
      </c>
      <c r="O6153" t="s">
        <v>66</v>
      </c>
      <c r="P6153" t="s">
        <v>76</v>
      </c>
      <c r="Q6153" t="s">
        <v>67</v>
      </c>
    </row>
    <row r="6154" spans="1:17" x14ac:dyDescent="0.25">
      <c r="A6154">
        <v>15735080</v>
      </c>
      <c r="B6154">
        <v>508</v>
      </c>
      <c r="C6154" t="s">
        <v>14</v>
      </c>
      <c r="D6154" t="s">
        <v>61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 t="s">
        <v>23</v>
      </c>
      <c r="N6154" t="s">
        <v>68</v>
      </c>
      <c r="O6154" t="s">
        <v>63</v>
      </c>
      <c r="P6154" t="s">
        <v>64</v>
      </c>
      <c r="Q6154" t="s">
        <v>67</v>
      </c>
    </row>
    <row r="6155" spans="1:17" x14ac:dyDescent="0.25">
      <c r="A6155">
        <v>15619537</v>
      </c>
      <c r="B6155">
        <v>550</v>
      </c>
      <c r="C6155" t="s">
        <v>14</v>
      </c>
      <c r="D6155" t="s">
        <v>74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 t="s">
        <v>20</v>
      </c>
      <c r="N6155" t="s">
        <v>68</v>
      </c>
      <c r="O6155" t="s">
        <v>73</v>
      </c>
      <c r="P6155" t="s">
        <v>75</v>
      </c>
      <c r="Q6155" t="s">
        <v>67</v>
      </c>
    </row>
    <row r="6156" spans="1:17" x14ac:dyDescent="0.25">
      <c r="A6156">
        <v>15598162</v>
      </c>
      <c r="B6156">
        <v>754</v>
      </c>
      <c r="C6156" t="s">
        <v>15</v>
      </c>
      <c r="D6156" t="s">
        <v>61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 t="s">
        <v>20</v>
      </c>
      <c r="N6156" t="s">
        <v>77</v>
      </c>
      <c r="O6156" t="s">
        <v>69</v>
      </c>
      <c r="P6156" t="s">
        <v>75</v>
      </c>
      <c r="Q6156" t="s">
        <v>67</v>
      </c>
    </row>
    <row r="6157" spans="1:17" x14ac:dyDescent="0.25">
      <c r="A6157">
        <v>15694300</v>
      </c>
      <c r="B6157">
        <v>759</v>
      </c>
      <c r="C6157" t="s">
        <v>14</v>
      </c>
      <c r="D6157" t="s">
        <v>74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 t="s">
        <v>19</v>
      </c>
      <c r="N6157" t="s">
        <v>77</v>
      </c>
      <c r="O6157" t="s">
        <v>63</v>
      </c>
      <c r="P6157" t="s">
        <v>75</v>
      </c>
      <c r="Q6157" t="s">
        <v>67</v>
      </c>
    </row>
    <row r="6158" spans="1:17" x14ac:dyDescent="0.25">
      <c r="A6158">
        <v>15637235</v>
      </c>
      <c r="B6158">
        <v>794</v>
      </c>
      <c r="C6158" t="s">
        <v>16</v>
      </c>
      <c r="D6158" t="s">
        <v>74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 t="s">
        <v>20</v>
      </c>
      <c r="N6158" t="s">
        <v>77</v>
      </c>
      <c r="O6158" t="s">
        <v>63</v>
      </c>
      <c r="P6158" t="s">
        <v>70</v>
      </c>
      <c r="Q6158" t="s">
        <v>67</v>
      </c>
    </row>
    <row r="6159" spans="1:17" x14ac:dyDescent="0.25">
      <c r="A6159">
        <v>15612444</v>
      </c>
      <c r="B6159">
        <v>549</v>
      </c>
      <c r="C6159" t="s">
        <v>14</v>
      </c>
      <c r="D6159" t="s">
        <v>74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 t="s">
        <v>19</v>
      </c>
      <c r="N6159" t="s">
        <v>68</v>
      </c>
      <c r="O6159" t="s">
        <v>63</v>
      </c>
      <c r="P6159" t="s">
        <v>75</v>
      </c>
      <c r="Q6159" t="s">
        <v>67</v>
      </c>
    </row>
    <row r="6160" spans="1:17" x14ac:dyDescent="0.25">
      <c r="A6160">
        <v>15626457</v>
      </c>
      <c r="B6160">
        <v>671</v>
      </c>
      <c r="C6160" t="s">
        <v>14</v>
      </c>
      <c r="D6160" t="s">
        <v>74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 t="s">
        <v>20</v>
      </c>
      <c r="N6160" t="s">
        <v>71</v>
      </c>
      <c r="O6160" t="s">
        <v>73</v>
      </c>
      <c r="P6160" t="s">
        <v>64</v>
      </c>
      <c r="Q6160" t="s">
        <v>67</v>
      </c>
    </row>
    <row r="6161" spans="1:17" x14ac:dyDescent="0.25">
      <c r="A6161">
        <v>15627995</v>
      </c>
      <c r="B6161">
        <v>756</v>
      </c>
      <c r="C6161" t="s">
        <v>15</v>
      </c>
      <c r="D6161" t="s">
        <v>61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 t="s">
        <v>19</v>
      </c>
      <c r="N6161" t="s">
        <v>77</v>
      </c>
      <c r="O6161" t="s">
        <v>69</v>
      </c>
      <c r="P6161" t="s">
        <v>75</v>
      </c>
      <c r="Q6161" t="s">
        <v>65</v>
      </c>
    </row>
    <row r="6162" spans="1:17" x14ac:dyDescent="0.25">
      <c r="A6162">
        <v>15706128</v>
      </c>
      <c r="B6162">
        <v>632</v>
      </c>
      <c r="C6162" t="s">
        <v>14</v>
      </c>
      <c r="D6162" t="s">
        <v>61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 t="s">
        <v>19</v>
      </c>
      <c r="N6162" t="s">
        <v>62</v>
      </c>
      <c r="O6162" t="s">
        <v>63</v>
      </c>
      <c r="P6162" t="s">
        <v>64</v>
      </c>
      <c r="Q6162" t="s">
        <v>67</v>
      </c>
    </row>
    <row r="6163" spans="1:17" x14ac:dyDescent="0.25">
      <c r="A6163">
        <v>15666430</v>
      </c>
      <c r="B6163">
        <v>579</v>
      </c>
      <c r="C6163" t="s">
        <v>14</v>
      </c>
      <c r="D6163" t="s">
        <v>74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 t="s">
        <v>20</v>
      </c>
      <c r="N6163" t="s">
        <v>68</v>
      </c>
      <c r="O6163" t="s">
        <v>63</v>
      </c>
      <c r="P6163" t="s">
        <v>70</v>
      </c>
      <c r="Q6163" t="s">
        <v>67</v>
      </c>
    </row>
    <row r="6164" spans="1:17" x14ac:dyDescent="0.25">
      <c r="A6164">
        <v>15627385</v>
      </c>
      <c r="B6164">
        <v>748</v>
      </c>
      <c r="C6164" t="s">
        <v>14</v>
      </c>
      <c r="D6164" t="s">
        <v>74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 t="s">
        <v>20</v>
      </c>
      <c r="N6164" t="s">
        <v>77</v>
      </c>
      <c r="O6164" t="s">
        <v>66</v>
      </c>
      <c r="P6164" t="s">
        <v>75</v>
      </c>
      <c r="Q6164" t="s">
        <v>67</v>
      </c>
    </row>
    <row r="6165" spans="1:17" x14ac:dyDescent="0.25">
      <c r="A6165">
        <v>15581323</v>
      </c>
      <c r="B6165">
        <v>488</v>
      </c>
      <c r="C6165" t="s">
        <v>15</v>
      </c>
      <c r="D6165" t="s">
        <v>61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 t="s">
        <v>19</v>
      </c>
      <c r="N6165" t="s">
        <v>68</v>
      </c>
      <c r="O6165" t="s">
        <v>73</v>
      </c>
      <c r="P6165" t="s">
        <v>70</v>
      </c>
      <c r="Q6165" t="s">
        <v>67</v>
      </c>
    </row>
    <row r="6166" spans="1:17" x14ac:dyDescent="0.25">
      <c r="A6166">
        <v>15608109</v>
      </c>
      <c r="B6166">
        <v>710</v>
      </c>
      <c r="C6166" t="s">
        <v>15</v>
      </c>
      <c r="D6166" t="s">
        <v>74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 t="s">
        <v>22</v>
      </c>
      <c r="N6166" t="s">
        <v>71</v>
      </c>
      <c r="O6166" t="s">
        <v>69</v>
      </c>
      <c r="P6166" t="s">
        <v>70</v>
      </c>
      <c r="Q6166" t="s">
        <v>67</v>
      </c>
    </row>
    <row r="6167" spans="1:17" x14ac:dyDescent="0.25">
      <c r="A6167">
        <v>15801942</v>
      </c>
      <c r="B6167">
        <v>619</v>
      </c>
      <c r="C6167" t="s">
        <v>16</v>
      </c>
      <c r="D6167" t="s">
        <v>61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 t="s">
        <v>21</v>
      </c>
      <c r="N6167" t="s">
        <v>62</v>
      </c>
      <c r="O6167" t="s">
        <v>63</v>
      </c>
      <c r="P6167" t="s">
        <v>70</v>
      </c>
      <c r="Q6167" t="s">
        <v>65</v>
      </c>
    </row>
    <row r="6168" spans="1:17" x14ac:dyDescent="0.25">
      <c r="A6168">
        <v>15567431</v>
      </c>
      <c r="B6168">
        <v>773</v>
      </c>
      <c r="C6168" t="s">
        <v>14</v>
      </c>
      <c r="D6168" t="s">
        <v>74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 t="s">
        <v>23</v>
      </c>
      <c r="N6168" t="s">
        <v>77</v>
      </c>
      <c r="O6168" t="s">
        <v>73</v>
      </c>
      <c r="P6168" t="s">
        <v>64</v>
      </c>
      <c r="Q6168" t="s">
        <v>67</v>
      </c>
    </row>
    <row r="6169" spans="1:17" x14ac:dyDescent="0.25">
      <c r="A6169">
        <v>15810167</v>
      </c>
      <c r="B6169">
        <v>657</v>
      </c>
      <c r="C6169" t="s">
        <v>16</v>
      </c>
      <c r="D6169" t="s">
        <v>74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  <c r="M6169" t="s">
        <v>23</v>
      </c>
      <c r="N6169" t="s">
        <v>62</v>
      </c>
      <c r="O6169" t="s">
        <v>73</v>
      </c>
      <c r="P6169" t="s">
        <v>70</v>
      </c>
      <c r="Q6169" t="s">
        <v>67</v>
      </c>
    </row>
    <row r="6170" spans="1:17" x14ac:dyDescent="0.25">
      <c r="A6170">
        <v>15644501</v>
      </c>
      <c r="B6170">
        <v>579</v>
      </c>
      <c r="C6170" t="s">
        <v>14</v>
      </c>
      <c r="D6170" t="s">
        <v>61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 t="s">
        <v>19</v>
      </c>
      <c r="N6170" t="s">
        <v>68</v>
      </c>
      <c r="O6170" t="s">
        <v>69</v>
      </c>
      <c r="P6170" t="s">
        <v>76</v>
      </c>
      <c r="Q6170" t="s">
        <v>67</v>
      </c>
    </row>
    <row r="6171" spans="1:17" x14ac:dyDescent="0.25">
      <c r="A6171">
        <v>15785290</v>
      </c>
      <c r="B6171">
        <v>542</v>
      </c>
      <c r="C6171" t="s">
        <v>14</v>
      </c>
      <c r="D6171" t="s">
        <v>74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 t="s">
        <v>19</v>
      </c>
      <c r="N6171" t="s">
        <v>68</v>
      </c>
      <c r="O6171" t="s">
        <v>63</v>
      </c>
      <c r="P6171" t="s">
        <v>76</v>
      </c>
      <c r="Q6171" t="s">
        <v>67</v>
      </c>
    </row>
    <row r="6172" spans="1:17" x14ac:dyDescent="0.25">
      <c r="A6172">
        <v>15611157</v>
      </c>
      <c r="B6172">
        <v>709</v>
      </c>
      <c r="C6172" t="s">
        <v>14</v>
      </c>
      <c r="D6172" t="s">
        <v>61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 t="s">
        <v>20</v>
      </c>
      <c r="N6172" t="s">
        <v>71</v>
      </c>
      <c r="O6172" t="s">
        <v>66</v>
      </c>
      <c r="P6172" t="s">
        <v>64</v>
      </c>
      <c r="Q6172" t="s">
        <v>67</v>
      </c>
    </row>
    <row r="6173" spans="1:17" x14ac:dyDescent="0.25">
      <c r="A6173">
        <v>15673837</v>
      </c>
      <c r="B6173">
        <v>617</v>
      </c>
      <c r="C6173" t="s">
        <v>16</v>
      </c>
      <c r="D6173" t="s">
        <v>74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 t="s">
        <v>23</v>
      </c>
      <c r="N6173" t="s">
        <v>62</v>
      </c>
      <c r="O6173" t="s">
        <v>73</v>
      </c>
      <c r="P6173" t="s">
        <v>75</v>
      </c>
      <c r="Q6173" t="s">
        <v>67</v>
      </c>
    </row>
    <row r="6174" spans="1:17" x14ac:dyDescent="0.25">
      <c r="A6174">
        <v>15656822</v>
      </c>
      <c r="B6174">
        <v>568</v>
      </c>
      <c r="C6174" t="s">
        <v>15</v>
      </c>
      <c r="D6174" t="s">
        <v>74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 t="s">
        <v>21</v>
      </c>
      <c r="N6174" t="s">
        <v>68</v>
      </c>
      <c r="O6174" t="s">
        <v>66</v>
      </c>
      <c r="P6174" t="s">
        <v>75</v>
      </c>
      <c r="Q6174" t="s">
        <v>65</v>
      </c>
    </row>
    <row r="6175" spans="1:17" x14ac:dyDescent="0.25">
      <c r="A6175">
        <v>15580560</v>
      </c>
      <c r="B6175">
        <v>769</v>
      </c>
      <c r="C6175" t="s">
        <v>14</v>
      </c>
      <c r="D6175" t="s">
        <v>61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 t="s">
        <v>23</v>
      </c>
      <c r="N6175" t="s">
        <v>77</v>
      </c>
      <c r="O6175" t="s">
        <v>63</v>
      </c>
      <c r="P6175" t="s">
        <v>64</v>
      </c>
      <c r="Q6175" t="s">
        <v>67</v>
      </c>
    </row>
    <row r="6176" spans="1:17" x14ac:dyDescent="0.25">
      <c r="A6176">
        <v>15760641</v>
      </c>
      <c r="B6176">
        <v>608</v>
      </c>
      <c r="C6176" t="s">
        <v>15</v>
      </c>
      <c r="D6176" t="s">
        <v>74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 t="s">
        <v>19</v>
      </c>
      <c r="N6176" t="s">
        <v>62</v>
      </c>
      <c r="O6176" t="s">
        <v>73</v>
      </c>
      <c r="P6176" t="s">
        <v>64</v>
      </c>
      <c r="Q6176" t="s">
        <v>67</v>
      </c>
    </row>
    <row r="6177" spans="1:17" x14ac:dyDescent="0.25">
      <c r="A6177">
        <v>15587584</v>
      </c>
      <c r="B6177">
        <v>503</v>
      </c>
      <c r="C6177" t="s">
        <v>16</v>
      </c>
      <c r="D6177" t="s">
        <v>74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 t="s">
        <v>20</v>
      </c>
      <c r="N6177" t="s">
        <v>68</v>
      </c>
      <c r="O6177" t="s">
        <v>63</v>
      </c>
      <c r="P6177" t="s">
        <v>75</v>
      </c>
      <c r="Q6177" t="s">
        <v>67</v>
      </c>
    </row>
    <row r="6178" spans="1:17" x14ac:dyDescent="0.25">
      <c r="A6178">
        <v>15604146</v>
      </c>
      <c r="B6178">
        <v>608</v>
      </c>
      <c r="C6178" t="s">
        <v>15</v>
      </c>
      <c r="D6178" t="s">
        <v>61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  <c r="M6178" t="s">
        <v>20</v>
      </c>
      <c r="N6178" t="s">
        <v>62</v>
      </c>
      <c r="O6178" t="s">
        <v>73</v>
      </c>
      <c r="P6178" t="s">
        <v>70</v>
      </c>
      <c r="Q6178" t="s">
        <v>67</v>
      </c>
    </row>
    <row r="6179" spans="1:17" x14ac:dyDescent="0.25">
      <c r="A6179">
        <v>15813974</v>
      </c>
      <c r="B6179">
        <v>731</v>
      </c>
      <c r="C6179" t="s">
        <v>15</v>
      </c>
      <c r="D6179" t="s">
        <v>74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 t="s">
        <v>20</v>
      </c>
      <c r="N6179" t="s">
        <v>71</v>
      </c>
      <c r="O6179" t="s">
        <v>73</v>
      </c>
      <c r="P6179" t="s">
        <v>75</v>
      </c>
      <c r="Q6179" t="s">
        <v>65</v>
      </c>
    </row>
    <row r="6180" spans="1:17" x14ac:dyDescent="0.25">
      <c r="A6180">
        <v>15746986</v>
      </c>
      <c r="B6180">
        <v>850</v>
      </c>
      <c r="C6180" t="s">
        <v>15</v>
      </c>
      <c r="D6180" t="s">
        <v>61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 t="s">
        <v>21</v>
      </c>
      <c r="N6180" t="s">
        <v>72</v>
      </c>
      <c r="O6180" t="s">
        <v>66</v>
      </c>
      <c r="P6180" t="s">
        <v>75</v>
      </c>
      <c r="Q6180" t="s">
        <v>67</v>
      </c>
    </row>
    <row r="6181" spans="1:17" x14ac:dyDescent="0.25">
      <c r="A6181">
        <v>15759741</v>
      </c>
      <c r="B6181">
        <v>591</v>
      </c>
      <c r="C6181" t="s">
        <v>15</v>
      </c>
      <c r="D6181" t="s">
        <v>61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 t="s">
        <v>20</v>
      </c>
      <c r="N6181" t="s">
        <v>62</v>
      </c>
      <c r="O6181" t="s">
        <v>69</v>
      </c>
      <c r="P6181" t="s">
        <v>75</v>
      </c>
      <c r="Q6181" t="s">
        <v>67</v>
      </c>
    </row>
    <row r="6182" spans="1:17" x14ac:dyDescent="0.25">
      <c r="A6182">
        <v>15734892</v>
      </c>
      <c r="B6182">
        <v>579</v>
      </c>
      <c r="C6182" t="s">
        <v>16</v>
      </c>
      <c r="D6182" t="s">
        <v>74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 t="s">
        <v>20</v>
      </c>
      <c r="N6182" t="s">
        <v>68</v>
      </c>
      <c r="O6182" t="s">
        <v>63</v>
      </c>
      <c r="P6182" t="s">
        <v>75</v>
      </c>
      <c r="Q6182" t="s">
        <v>67</v>
      </c>
    </row>
    <row r="6183" spans="1:17" x14ac:dyDescent="0.25">
      <c r="A6183">
        <v>15797194</v>
      </c>
      <c r="B6183">
        <v>570</v>
      </c>
      <c r="C6183" t="s">
        <v>14</v>
      </c>
      <c r="D6183" t="s">
        <v>74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 t="s">
        <v>20</v>
      </c>
      <c r="N6183" t="s">
        <v>68</v>
      </c>
      <c r="O6183" t="s">
        <v>73</v>
      </c>
      <c r="P6183" t="s">
        <v>76</v>
      </c>
      <c r="Q6183" t="s">
        <v>67</v>
      </c>
    </row>
    <row r="6184" spans="1:17" x14ac:dyDescent="0.25">
      <c r="A6184">
        <v>15723786</v>
      </c>
      <c r="B6184">
        <v>709</v>
      </c>
      <c r="C6184" t="s">
        <v>14</v>
      </c>
      <c r="D6184" t="s">
        <v>61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 t="s">
        <v>20</v>
      </c>
      <c r="N6184" t="s">
        <v>71</v>
      </c>
      <c r="O6184" t="s">
        <v>63</v>
      </c>
      <c r="P6184" t="s">
        <v>76</v>
      </c>
      <c r="Q6184" t="s">
        <v>67</v>
      </c>
    </row>
    <row r="6185" spans="1:17" x14ac:dyDescent="0.25">
      <c r="A6185">
        <v>15642726</v>
      </c>
      <c r="B6185">
        <v>611</v>
      </c>
      <c r="C6185" t="s">
        <v>14</v>
      </c>
      <c r="D6185" t="s">
        <v>74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 t="s">
        <v>22</v>
      </c>
      <c r="N6185" t="s">
        <v>62</v>
      </c>
      <c r="O6185" t="s">
        <v>66</v>
      </c>
      <c r="P6185" t="s">
        <v>75</v>
      </c>
      <c r="Q6185" t="s">
        <v>67</v>
      </c>
    </row>
    <row r="6186" spans="1:17" x14ac:dyDescent="0.25">
      <c r="A6186">
        <v>15664339</v>
      </c>
      <c r="B6186">
        <v>775</v>
      </c>
      <c r="C6186" t="s">
        <v>16</v>
      </c>
      <c r="D6186" t="s">
        <v>74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 t="s">
        <v>21</v>
      </c>
      <c r="N6186" t="s">
        <v>77</v>
      </c>
      <c r="O6186" t="s">
        <v>69</v>
      </c>
      <c r="P6186" t="s">
        <v>75</v>
      </c>
      <c r="Q6186" t="s">
        <v>65</v>
      </c>
    </row>
    <row r="6187" spans="1:17" x14ac:dyDescent="0.25">
      <c r="A6187">
        <v>15754526</v>
      </c>
      <c r="B6187">
        <v>699</v>
      </c>
      <c r="C6187" t="s">
        <v>15</v>
      </c>
      <c r="D6187" t="s">
        <v>74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 t="s">
        <v>20</v>
      </c>
      <c r="N6187" t="s">
        <v>71</v>
      </c>
      <c r="O6187" t="s">
        <v>73</v>
      </c>
      <c r="P6187" t="s">
        <v>70</v>
      </c>
      <c r="Q6187" t="s">
        <v>67</v>
      </c>
    </row>
    <row r="6188" spans="1:17" x14ac:dyDescent="0.25">
      <c r="A6188">
        <v>15703037</v>
      </c>
      <c r="B6188">
        <v>618</v>
      </c>
      <c r="C6188" t="s">
        <v>14</v>
      </c>
      <c r="D6188" t="s">
        <v>74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 t="s">
        <v>20</v>
      </c>
      <c r="N6188" t="s">
        <v>62</v>
      </c>
      <c r="O6188" t="s">
        <v>63</v>
      </c>
      <c r="P6188" t="s">
        <v>75</v>
      </c>
      <c r="Q6188" t="s">
        <v>65</v>
      </c>
    </row>
    <row r="6189" spans="1:17" x14ac:dyDescent="0.25">
      <c r="A6189">
        <v>15751412</v>
      </c>
      <c r="B6189">
        <v>704</v>
      </c>
      <c r="C6189" t="s">
        <v>14</v>
      </c>
      <c r="D6189" t="s">
        <v>74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 t="s">
        <v>20</v>
      </c>
      <c r="N6189" t="s">
        <v>71</v>
      </c>
      <c r="O6189" t="s">
        <v>73</v>
      </c>
      <c r="P6189" t="s">
        <v>75</v>
      </c>
      <c r="Q6189" t="s">
        <v>67</v>
      </c>
    </row>
    <row r="6190" spans="1:17" x14ac:dyDescent="0.25">
      <c r="A6190">
        <v>15609558</v>
      </c>
      <c r="B6190">
        <v>835</v>
      </c>
      <c r="C6190" t="s">
        <v>15</v>
      </c>
      <c r="D6190" t="s">
        <v>61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 t="s">
        <v>21</v>
      </c>
      <c r="N6190" t="s">
        <v>72</v>
      </c>
      <c r="O6190" t="s">
        <v>73</v>
      </c>
      <c r="P6190" t="s">
        <v>75</v>
      </c>
      <c r="Q6190" t="s">
        <v>65</v>
      </c>
    </row>
    <row r="6191" spans="1:17" x14ac:dyDescent="0.25">
      <c r="A6191">
        <v>15572408</v>
      </c>
      <c r="B6191">
        <v>714</v>
      </c>
      <c r="C6191" t="s">
        <v>15</v>
      </c>
      <c r="D6191" t="s">
        <v>74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 t="s">
        <v>20</v>
      </c>
      <c r="N6191" t="s">
        <v>71</v>
      </c>
      <c r="O6191" t="s">
        <v>73</v>
      </c>
      <c r="P6191" t="s">
        <v>75</v>
      </c>
      <c r="Q6191" t="s">
        <v>67</v>
      </c>
    </row>
    <row r="6192" spans="1:17" x14ac:dyDescent="0.25">
      <c r="A6192">
        <v>15613923</v>
      </c>
      <c r="B6192">
        <v>581</v>
      </c>
      <c r="C6192" t="s">
        <v>16</v>
      </c>
      <c r="D6192" t="s">
        <v>61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 t="s">
        <v>21</v>
      </c>
      <c r="N6192" t="s">
        <v>62</v>
      </c>
      <c r="O6192" t="s">
        <v>69</v>
      </c>
      <c r="P6192" t="s">
        <v>75</v>
      </c>
      <c r="Q6192" t="s">
        <v>67</v>
      </c>
    </row>
    <row r="6193" spans="1:17" x14ac:dyDescent="0.25">
      <c r="A6193">
        <v>15747000</v>
      </c>
      <c r="B6193">
        <v>592</v>
      </c>
      <c r="C6193" t="s">
        <v>14</v>
      </c>
      <c r="D6193" t="s">
        <v>74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  <c r="M6193" t="s">
        <v>19</v>
      </c>
      <c r="N6193" t="s">
        <v>62</v>
      </c>
      <c r="O6193" t="s">
        <v>63</v>
      </c>
      <c r="P6193" t="s">
        <v>75</v>
      </c>
      <c r="Q6193" t="s">
        <v>67</v>
      </c>
    </row>
    <row r="6194" spans="1:17" x14ac:dyDescent="0.25">
      <c r="A6194">
        <v>15731781</v>
      </c>
      <c r="B6194">
        <v>551</v>
      </c>
      <c r="C6194" t="s">
        <v>14</v>
      </c>
      <c r="D6194" t="s">
        <v>74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 t="s">
        <v>21</v>
      </c>
      <c r="N6194" t="s">
        <v>68</v>
      </c>
      <c r="O6194" t="s">
        <v>63</v>
      </c>
      <c r="P6194" t="s">
        <v>70</v>
      </c>
      <c r="Q6194" t="s">
        <v>67</v>
      </c>
    </row>
    <row r="6195" spans="1:17" x14ac:dyDescent="0.25">
      <c r="A6195">
        <v>15727198</v>
      </c>
      <c r="B6195">
        <v>689</v>
      </c>
      <c r="C6195" t="s">
        <v>15</v>
      </c>
      <c r="D6195" t="s">
        <v>61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  <c r="M6195" t="s">
        <v>19</v>
      </c>
      <c r="N6195" t="s">
        <v>71</v>
      </c>
      <c r="O6195" t="s">
        <v>66</v>
      </c>
      <c r="P6195" t="s">
        <v>64</v>
      </c>
      <c r="Q6195" t="s">
        <v>67</v>
      </c>
    </row>
    <row r="6196" spans="1:17" x14ac:dyDescent="0.25">
      <c r="A6196">
        <v>15794273</v>
      </c>
      <c r="B6196">
        <v>604</v>
      </c>
      <c r="C6196" t="s">
        <v>14</v>
      </c>
      <c r="D6196" t="s">
        <v>61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 t="s">
        <v>22</v>
      </c>
      <c r="N6196" t="s">
        <v>62</v>
      </c>
      <c r="O6196" t="s">
        <v>66</v>
      </c>
      <c r="P6196" t="s">
        <v>64</v>
      </c>
      <c r="Q6196" t="s">
        <v>67</v>
      </c>
    </row>
    <row r="6197" spans="1:17" x14ac:dyDescent="0.25">
      <c r="A6197">
        <v>15804950</v>
      </c>
      <c r="B6197">
        <v>514</v>
      </c>
      <c r="C6197" t="s">
        <v>14</v>
      </c>
      <c r="D6197" t="s">
        <v>61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 t="s">
        <v>21</v>
      </c>
      <c r="N6197" t="s">
        <v>68</v>
      </c>
      <c r="O6197" t="s">
        <v>63</v>
      </c>
      <c r="P6197" t="s">
        <v>70</v>
      </c>
      <c r="Q6197" t="s">
        <v>67</v>
      </c>
    </row>
    <row r="6198" spans="1:17" x14ac:dyDescent="0.25">
      <c r="A6198">
        <v>15576304</v>
      </c>
      <c r="B6198">
        <v>698</v>
      </c>
      <c r="C6198" t="s">
        <v>14</v>
      </c>
      <c r="D6198" t="s">
        <v>74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  <c r="M6198" t="s">
        <v>19</v>
      </c>
      <c r="N6198" t="s">
        <v>71</v>
      </c>
      <c r="O6198" t="s">
        <v>66</v>
      </c>
      <c r="P6198" t="s">
        <v>75</v>
      </c>
      <c r="Q6198" t="s">
        <v>67</v>
      </c>
    </row>
    <row r="6199" spans="1:17" x14ac:dyDescent="0.25">
      <c r="A6199">
        <v>15645200</v>
      </c>
      <c r="B6199">
        <v>581</v>
      </c>
      <c r="C6199" t="s">
        <v>15</v>
      </c>
      <c r="D6199" t="s">
        <v>61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 t="s">
        <v>22</v>
      </c>
      <c r="N6199" t="s">
        <v>62</v>
      </c>
      <c r="O6199" t="s">
        <v>69</v>
      </c>
      <c r="P6199" t="s">
        <v>64</v>
      </c>
      <c r="Q6199" t="s">
        <v>65</v>
      </c>
    </row>
    <row r="6200" spans="1:17" x14ac:dyDescent="0.25">
      <c r="A6200">
        <v>15779627</v>
      </c>
      <c r="B6200">
        <v>573</v>
      </c>
      <c r="C6200" t="s">
        <v>15</v>
      </c>
      <c r="D6200" t="s">
        <v>74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  <c r="M6200" t="s">
        <v>20</v>
      </c>
      <c r="N6200" t="s">
        <v>68</v>
      </c>
      <c r="O6200" t="s">
        <v>73</v>
      </c>
      <c r="P6200" t="s">
        <v>64</v>
      </c>
      <c r="Q6200" t="s">
        <v>67</v>
      </c>
    </row>
    <row r="6201" spans="1:17" x14ac:dyDescent="0.25">
      <c r="A6201">
        <v>15750755</v>
      </c>
      <c r="B6201">
        <v>449</v>
      </c>
      <c r="C6201" t="s">
        <v>16</v>
      </c>
      <c r="D6201" t="s">
        <v>61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  <c r="M6201" t="s">
        <v>20</v>
      </c>
      <c r="N6201" t="s">
        <v>68</v>
      </c>
      <c r="O6201" t="s">
        <v>63</v>
      </c>
      <c r="P6201" t="s">
        <v>70</v>
      </c>
      <c r="Q6201" t="s">
        <v>67</v>
      </c>
    </row>
    <row r="6202" spans="1:17" x14ac:dyDescent="0.25">
      <c r="A6202">
        <v>15569654</v>
      </c>
      <c r="B6202">
        <v>850</v>
      </c>
      <c r="C6202" t="s">
        <v>15</v>
      </c>
      <c r="D6202" t="s">
        <v>61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 t="s">
        <v>20</v>
      </c>
      <c r="N6202" t="s">
        <v>72</v>
      </c>
      <c r="O6202" t="s">
        <v>66</v>
      </c>
      <c r="P6202" t="s">
        <v>75</v>
      </c>
      <c r="Q6202" t="s">
        <v>67</v>
      </c>
    </row>
    <row r="6203" spans="1:17" x14ac:dyDescent="0.25">
      <c r="A6203">
        <v>15753079</v>
      </c>
      <c r="B6203">
        <v>612</v>
      </c>
      <c r="C6203" t="s">
        <v>14</v>
      </c>
      <c r="D6203" t="s">
        <v>74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 t="s">
        <v>21</v>
      </c>
      <c r="N6203" t="s">
        <v>62</v>
      </c>
      <c r="O6203" t="s">
        <v>63</v>
      </c>
      <c r="P6203" t="s">
        <v>75</v>
      </c>
      <c r="Q6203" t="s">
        <v>67</v>
      </c>
    </row>
    <row r="6204" spans="1:17" x14ac:dyDescent="0.25">
      <c r="A6204">
        <v>15684995</v>
      </c>
      <c r="B6204">
        <v>690</v>
      </c>
      <c r="C6204" t="s">
        <v>16</v>
      </c>
      <c r="D6204" t="s">
        <v>74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 t="s">
        <v>21</v>
      </c>
      <c r="N6204" t="s">
        <v>71</v>
      </c>
      <c r="O6204" t="s">
        <v>73</v>
      </c>
      <c r="P6204" t="s">
        <v>70</v>
      </c>
      <c r="Q6204" t="s">
        <v>67</v>
      </c>
    </row>
    <row r="6205" spans="1:17" x14ac:dyDescent="0.25">
      <c r="A6205">
        <v>15790763</v>
      </c>
      <c r="B6205">
        <v>599</v>
      </c>
      <c r="C6205" t="s">
        <v>16</v>
      </c>
      <c r="D6205" t="s">
        <v>61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 t="s">
        <v>21</v>
      </c>
      <c r="N6205" t="s">
        <v>62</v>
      </c>
      <c r="O6205" t="s">
        <v>63</v>
      </c>
      <c r="P6205" t="s">
        <v>64</v>
      </c>
      <c r="Q6205" t="s">
        <v>67</v>
      </c>
    </row>
    <row r="6206" spans="1:17" x14ac:dyDescent="0.25">
      <c r="A6206">
        <v>15766458</v>
      </c>
      <c r="B6206">
        <v>498</v>
      </c>
      <c r="C6206" t="s">
        <v>14</v>
      </c>
      <c r="D6206" t="s">
        <v>74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  <c r="M6206" t="s">
        <v>20</v>
      </c>
      <c r="N6206" t="s">
        <v>68</v>
      </c>
      <c r="O6206" t="s">
        <v>69</v>
      </c>
      <c r="P6206" t="s">
        <v>64</v>
      </c>
      <c r="Q6206" t="s">
        <v>67</v>
      </c>
    </row>
    <row r="6207" spans="1:17" x14ac:dyDescent="0.25">
      <c r="A6207">
        <v>15616221</v>
      </c>
      <c r="B6207">
        <v>497</v>
      </c>
      <c r="C6207" t="s">
        <v>14</v>
      </c>
      <c r="D6207" t="s">
        <v>61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 t="s">
        <v>19</v>
      </c>
      <c r="N6207" t="s">
        <v>68</v>
      </c>
      <c r="O6207" t="s">
        <v>66</v>
      </c>
      <c r="P6207" t="s">
        <v>75</v>
      </c>
      <c r="Q6207" t="s">
        <v>65</v>
      </c>
    </row>
    <row r="6208" spans="1:17" x14ac:dyDescent="0.25">
      <c r="A6208">
        <v>15776124</v>
      </c>
      <c r="B6208">
        <v>802</v>
      </c>
      <c r="C6208" t="s">
        <v>16</v>
      </c>
      <c r="D6208" t="s">
        <v>74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 t="s">
        <v>22</v>
      </c>
      <c r="N6208" t="s">
        <v>72</v>
      </c>
      <c r="O6208" t="s">
        <v>63</v>
      </c>
      <c r="P6208" t="s">
        <v>70</v>
      </c>
      <c r="Q6208" t="s">
        <v>67</v>
      </c>
    </row>
    <row r="6209" spans="1:17" x14ac:dyDescent="0.25">
      <c r="A6209">
        <v>15665811</v>
      </c>
      <c r="B6209">
        <v>644</v>
      </c>
      <c r="C6209" t="s">
        <v>14</v>
      </c>
      <c r="D6209" t="s">
        <v>74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 t="s">
        <v>20</v>
      </c>
      <c r="N6209" t="s">
        <v>62</v>
      </c>
      <c r="O6209" t="s">
        <v>73</v>
      </c>
      <c r="P6209" t="s">
        <v>76</v>
      </c>
      <c r="Q6209" t="s">
        <v>67</v>
      </c>
    </row>
    <row r="6210" spans="1:17" x14ac:dyDescent="0.25">
      <c r="A6210">
        <v>15729804</v>
      </c>
      <c r="B6210">
        <v>714</v>
      </c>
      <c r="C6210" t="s">
        <v>14</v>
      </c>
      <c r="D6210" t="s">
        <v>74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 t="s">
        <v>20</v>
      </c>
      <c r="N6210" t="s">
        <v>71</v>
      </c>
      <c r="O6210" t="s">
        <v>63</v>
      </c>
      <c r="P6210" t="s">
        <v>76</v>
      </c>
      <c r="Q6210" t="s">
        <v>67</v>
      </c>
    </row>
    <row r="6211" spans="1:17" x14ac:dyDescent="0.25">
      <c r="A6211">
        <v>15714062</v>
      </c>
      <c r="B6211">
        <v>690</v>
      </c>
      <c r="C6211" t="s">
        <v>14</v>
      </c>
      <c r="D6211" t="s">
        <v>61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 t="s">
        <v>21</v>
      </c>
      <c r="N6211" t="s">
        <v>71</v>
      </c>
      <c r="O6211" t="s">
        <v>66</v>
      </c>
      <c r="P6211" t="s">
        <v>76</v>
      </c>
      <c r="Q6211" t="s">
        <v>65</v>
      </c>
    </row>
    <row r="6212" spans="1:17" x14ac:dyDescent="0.25">
      <c r="A6212">
        <v>15592197</v>
      </c>
      <c r="B6212">
        <v>522</v>
      </c>
      <c r="C6212" t="s">
        <v>16</v>
      </c>
      <c r="D6212" t="s">
        <v>74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 t="s">
        <v>20</v>
      </c>
      <c r="N6212" t="s">
        <v>68</v>
      </c>
      <c r="O6212" t="s">
        <v>63</v>
      </c>
      <c r="P6212" t="s">
        <v>75</v>
      </c>
      <c r="Q6212" t="s">
        <v>67</v>
      </c>
    </row>
    <row r="6213" spans="1:17" x14ac:dyDescent="0.25">
      <c r="A6213">
        <v>15793116</v>
      </c>
      <c r="B6213">
        <v>502</v>
      </c>
      <c r="C6213" t="s">
        <v>15</v>
      </c>
      <c r="D6213" t="s">
        <v>61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 t="s">
        <v>21</v>
      </c>
      <c r="N6213" t="s">
        <v>68</v>
      </c>
      <c r="O6213" t="s">
        <v>73</v>
      </c>
      <c r="P6213" t="s">
        <v>70</v>
      </c>
      <c r="Q6213" t="s">
        <v>67</v>
      </c>
    </row>
    <row r="6214" spans="1:17" x14ac:dyDescent="0.25">
      <c r="A6214">
        <v>15638231</v>
      </c>
      <c r="B6214">
        <v>730</v>
      </c>
      <c r="C6214" t="s">
        <v>16</v>
      </c>
      <c r="D6214" t="s">
        <v>61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 t="s">
        <v>23</v>
      </c>
      <c r="N6214" t="s">
        <v>71</v>
      </c>
      <c r="O6214" t="s">
        <v>63</v>
      </c>
      <c r="P6214" t="s">
        <v>64</v>
      </c>
      <c r="Q6214" t="s">
        <v>67</v>
      </c>
    </row>
    <row r="6215" spans="1:17" x14ac:dyDescent="0.25">
      <c r="A6215">
        <v>15697678</v>
      </c>
      <c r="B6215">
        <v>590</v>
      </c>
      <c r="C6215" t="s">
        <v>15</v>
      </c>
      <c r="D6215" t="s">
        <v>74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 t="s">
        <v>20</v>
      </c>
      <c r="N6215" t="s">
        <v>62</v>
      </c>
      <c r="O6215" t="s">
        <v>66</v>
      </c>
      <c r="P6215" t="s">
        <v>70</v>
      </c>
      <c r="Q6215" t="s">
        <v>67</v>
      </c>
    </row>
    <row r="6216" spans="1:17" x14ac:dyDescent="0.25">
      <c r="A6216">
        <v>15800412</v>
      </c>
      <c r="B6216">
        <v>458</v>
      </c>
      <c r="C6216" t="s">
        <v>15</v>
      </c>
      <c r="D6216" t="s">
        <v>74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 t="s">
        <v>20</v>
      </c>
      <c r="N6216" t="s">
        <v>68</v>
      </c>
      <c r="O6216" t="s">
        <v>73</v>
      </c>
      <c r="P6216" t="s">
        <v>76</v>
      </c>
      <c r="Q6216" t="s">
        <v>67</v>
      </c>
    </row>
    <row r="6217" spans="1:17" x14ac:dyDescent="0.25">
      <c r="A6217">
        <v>15597610</v>
      </c>
      <c r="B6217">
        <v>553</v>
      </c>
      <c r="C6217" t="s">
        <v>16</v>
      </c>
      <c r="D6217" t="s">
        <v>74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  <c r="M6217" t="s">
        <v>21</v>
      </c>
      <c r="N6217" t="s">
        <v>68</v>
      </c>
      <c r="O6217" t="s">
        <v>73</v>
      </c>
      <c r="P6217" t="s">
        <v>70</v>
      </c>
      <c r="Q6217" t="s">
        <v>67</v>
      </c>
    </row>
    <row r="6218" spans="1:17" x14ac:dyDescent="0.25">
      <c r="A6218">
        <v>15726634</v>
      </c>
      <c r="B6218">
        <v>479</v>
      </c>
      <c r="C6218" t="s">
        <v>14</v>
      </c>
      <c r="D6218" t="s">
        <v>74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 t="s">
        <v>21</v>
      </c>
      <c r="N6218" t="s">
        <v>68</v>
      </c>
      <c r="O6218" t="s">
        <v>63</v>
      </c>
      <c r="P6218" t="s">
        <v>64</v>
      </c>
      <c r="Q6218" t="s">
        <v>67</v>
      </c>
    </row>
    <row r="6219" spans="1:17" x14ac:dyDescent="0.25">
      <c r="A6219">
        <v>15670866</v>
      </c>
      <c r="B6219">
        <v>693</v>
      </c>
      <c r="C6219" t="s">
        <v>14</v>
      </c>
      <c r="D6219" t="s">
        <v>74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 t="s">
        <v>20</v>
      </c>
      <c r="N6219" t="s">
        <v>71</v>
      </c>
      <c r="O6219" t="s">
        <v>63</v>
      </c>
      <c r="P6219" t="s">
        <v>64</v>
      </c>
      <c r="Q6219" t="s">
        <v>67</v>
      </c>
    </row>
    <row r="6220" spans="1:17" x14ac:dyDescent="0.25">
      <c r="A6220">
        <v>15667462</v>
      </c>
      <c r="B6220">
        <v>707</v>
      </c>
      <c r="C6220" t="s">
        <v>16</v>
      </c>
      <c r="D6220" t="s">
        <v>74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 t="s">
        <v>21</v>
      </c>
      <c r="N6220" t="s">
        <v>71</v>
      </c>
      <c r="O6220" t="s">
        <v>63</v>
      </c>
      <c r="P6220" t="s">
        <v>76</v>
      </c>
      <c r="Q6220" t="s">
        <v>67</v>
      </c>
    </row>
    <row r="6221" spans="1:17" x14ac:dyDescent="0.25">
      <c r="A6221">
        <v>15662574</v>
      </c>
      <c r="B6221">
        <v>636</v>
      </c>
      <c r="C6221" t="s">
        <v>16</v>
      </c>
      <c r="D6221" t="s">
        <v>74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 t="s">
        <v>20</v>
      </c>
      <c r="N6221" t="s">
        <v>62</v>
      </c>
      <c r="O6221" t="s">
        <v>73</v>
      </c>
      <c r="P6221" t="s">
        <v>64</v>
      </c>
      <c r="Q6221" t="s">
        <v>67</v>
      </c>
    </row>
    <row r="6222" spans="1:17" x14ac:dyDescent="0.25">
      <c r="A6222">
        <v>15716926</v>
      </c>
      <c r="B6222">
        <v>807</v>
      </c>
      <c r="C6222" t="s">
        <v>14</v>
      </c>
      <c r="D6222" t="s">
        <v>74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 t="s">
        <v>20</v>
      </c>
      <c r="N6222" t="s">
        <v>72</v>
      </c>
      <c r="O6222" t="s">
        <v>73</v>
      </c>
      <c r="P6222" t="s">
        <v>76</v>
      </c>
      <c r="Q6222" t="s">
        <v>67</v>
      </c>
    </row>
    <row r="6223" spans="1:17" x14ac:dyDescent="0.25">
      <c r="A6223">
        <v>15603554</v>
      </c>
      <c r="B6223">
        <v>513</v>
      </c>
      <c r="C6223" t="s">
        <v>14</v>
      </c>
      <c r="D6223" t="s">
        <v>61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  <c r="M6223" t="s">
        <v>21</v>
      </c>
      <c r="N6223" t="s">
        <v>68</v>
      </c>
      <c r="O6223" t="s">
        <v>69</v>
      </c>
      <c r="P6223" t="s">
        <v>64</v>
      </c>
      <c r="Q6223" t="s">
        <v>65</v>
      </c>
    </row>
    <row r="6224" spans="1:17" x14ac:dyDescent="0.25">
      <c r="A6224">
        <v>15716800</v>
      </c>
      <c r="B6224">
        <v>582</v>
      </c>
      <c r="C6224" t="s">
        <v>14</v>
      </c>
      <c r="D6224" t="s">
        <v>74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 t="s">
        <v>20</v>
      </c>
      <c r="N6224" t="s">
        <v>62</v>
      </c>
      <c r="O6224" t="s">
        <v>63</v>
      </c>
      <c r="P6224" t="s">
        <v>64</v>
      </c>
      <c r="Q6224" t="s">
        <v>67</v>
      </c>
    </row>
    <row r="6225" spans="1:17" x14ac:dyDescent="0.25">
      <c r="A6225">
        <v>15679429</v>
      </c>
      <c r="B6225">
        <v>694</v>
      </c>
      <c r="C6225" t="s">
        <v>14</v>
      </c>
      <c r="D6225" t="s">
        <v>74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 t="s">
        <v>20</v>
      </c>
      <c r="N6225" t="s">
        <v>71</v>
      </c>
      <c r="O6225" t="s">
        <v>66</v>
      </c>
      <c r="P6225" t="s">
        <v>64</v>
      </c>
      <c r="Q6225" t="s">
        <v>67</v>
      </c>
    </row>
    <row r="6226" spans="1:17" x14ac:dyDescent="0.25">
      <c r="A6226">
        <v>15616122</v>
      </c>
      <c r="B6226">
        <v>777</v>
      </c>
      <c r="C6226" t="s">
        <v>14</v>
      </c>
      <c r="D6226" t="s">
        <v>74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 t="s">
        <v>20</v>
      </c>
      <c r="N6226" t="s">
        <v>77</v>
      </c>
      <c r="O6226" t="s">
        <v>63</v>
      </c>
      <c r="P6226" t="s">
        <v>70</v>
      </c>
      <c r="Q6226" t="s">
        <v>67</v>
      </c>
    </row>
    <row r="6227" spans="1:17" x14ac:dyDescent="0.25">
      <c r="A6227">
        <v>15742172</v>
      </c>
      <c r="B6227">
        <v>598</v>
      </c>
      <c r="C6227" t="s">
        <v>15</v>
      </c>
      <c r="D6227" t="s">
        <v>74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 t="s">
        <v>20</v>
      </c>
      <c r="N6227" t="s">
        <v>62</v>
      </c>
      <c r="O6227" t="s">
        <v>73</v>
      </c>
      <c r="P6227" t="s">
        <v>76</v>
      </c>
      <c r="Q6227" t="s">
        <v>67</v>
      </c>
    </row>
    <row r="6228" spans="1:17" x14ac:dyDescent="0.25">
      <c r="A6228">
        <v>15792305</v>
      </c>
      <c r="B6228">
        <v>762</v>
      </c>
      <c r="C6228" t="s">
        <v>15</v>
      </c>
      <c r="D6228" t="s">
        <v>74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 t="s">
        <v>21</v>
      </c>
      <c r="N6228" t="s">
        <v>77</v>
      </c>
      <c r="O6228" t="s">
        <v>73</v>
      </c>
      <c r="P6228" t="s">
        <v>70</v>
      </c>
      <c r="Q6228" t="s">
        <v>65</v>
      </c>
    </row>
    <row r="6229" spans="1:17" x14ac:dyDescent="0.25">
      <c r="A6229">
        <v>15636016</v>
      </c>
      <c r="B6229">
        <v>588</v>
      </c>
      <c r="C6229" t="s">
        <v>14</v>
      </c>
      <c r="D6229" t="s">
        <v>61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  <c r="M6229" t="s">
        <v>20</v>
      </c>
      <c r="N6229" t="s">
        <v>62</v>
      </c>
      <c r="O6229" t="s">
        <v>73</v>
      </c>
      <c r="P6229" t="s">
        <v>75</v>
      </c>
      <c r="Q6229" t="s">
        <v>67</v>
      </c>
    </row>
    <row r="6230" spans="1:17" x14ac:dyDescent="0.25">
      <c r="A6230">
        <v>15733138</v>
      </c>
      <c r="B6230">
        <v>663</v>
      </c>
      <c r="C6230" t="s">
        <v>15</v>
      </c>
      <c r="D6230" t="s">
        <v>74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 t="s">
        <v>21</v>
      </c>
      <c r="N6230" t="s">
        <v>62</v>
      </c>
      <c r="O6230" t="s">
        <v>66</v>
      </c>
      <c r="P6230" t="s">
        <v>75</v>
      </c>
      <c r="Q6230" t="s">
        <v>67</v>
      </c>
    </row>
    <row r="6231" spans="1:17" x14ac:dyDescent="0.25">
      <c r="A6231">
        <v>15669741</v>
      </c>
      <c r="B6231">
        <v>777</v>
      </c>
      <c r="C6231" t="s">
        <v>14</v>
      </c>
      <c r="D6231" t="s">
        <v>74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 t="s">
        <v>20</v>
      </c>
      <c r="N6231" t="s">
        <v>77</v>
      </c>
      <c r="O6231" t="s">
        <v>63</v>
      </c>
      <c r="P6231" t="s">
        <v>70</v>
      </c>
      <c r="Q6231" t="s">
        <v>67</v>
      </c>
    </row>
    <row r="6232" spans="1:17" x14ac:dyDescent="0.25">
      <c r="A6232">
        <v>15616954</v>
      </c>
      <c r="B6232">
        <v>592</v>
      </c>
      <c r="C6232" t="s">
        <v>14</v>
      </c>
      <c r="D6232" t="s">
        <v>74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 t="s">
        <v>23</v>
      </c>
      <c r="N6232" t="s">
        <v>62</v>
      </c>
      <c r="O6232" t="s">
        <v>63</v>
      </c>
      <c r="P6232" t="s">
        <v>75</v>
      </c>
      <c r="Q6232" t="s">
        <v>67</v>
      </c>
    </row>
    <row r="6233" spans="1:17" x14ac:dyDescent="0.25">
      <c r="A6233">
        <v>15729238</v>
      </c>
      <c r="B6233">
        <v>631</v>
      </c>
      <c r="C6233" t="s">
        <v>15</v>
      </c>
      <c r="D6233" t="s">
        <v>74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  <c r="M6233" t="s">
        <v>21</v>
      </c>
      <c r="N6233" t="s">
        <v>62</v>
      </c>
      <c r="O6233" t="s">
        <v>73</v>
      </c>
      <c r="P6233" t="s">
        <v>64</v>
      </c>
      <c r="Q6233" t="s">
        <v>65</v>
      </c>
    </row>
    <row r="6234" spans="1:17" x14ac:dyDescent="0.25">
      <c r="A6234">
        <v>15718242</v>
      </c>
      <c r="B6234">
        <v>725</v>
      </c>
      <c r="C6234" t="s">
        <v>15</v>
      </c>
      <c r="D6234" t="s">
        <v>61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 t="s">
        <v>21</v>
      </c>
      <c r="N6234" t="s">
        <v>71</v>
      </c>
      <c r="O6234" t="s">
        <v>73</v>
      </c>
      <c r="P6234" t="s">
        <v>64</v>
      </c>
      <c r="Q6234" t="s">
        <v>65</v>
      </c>
    </row>
    <row r="6235" spans="1:17" x14ac:dyDescent="0.25">
      <c r="A6235">
        <v>15682914</v>
      </c>
      <c r="B6235">
        <v>850</v>
      </c>
      <c r="C6235" t="s">
        <v>14</v>
      </c>
      <c r="D6235" t="s">
        <v>74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 t="s">
        <v>20</v>
      </c>
      <c r="N6235" t="s">
        <v>72</v>
      </c>
      <c r="O6235" t="s">
        <v>66</v>
      </c>
      <c r="P6235" t="s">
        <v>64</v>
      </c>
      <c r="Q6235" t="s">
        <v>67</v>
      </c>
    </row>
    <row r="6236" spans="1:17" x14ac:dyDescent="0.25">
      <c r="A6236">
        <v>15654274</v>
      </c>
      <c r="B6236">
        <v>540</v>
      </c>
      <c r="C6236" t="s">
        <v>14</v>
      </c>
      <c r="D6236" t="s">
        <v>74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  <c r="M6236" t="s">
        <v>20</v>
      </c>
      <c r="N6236" t="s">
        <v>68</v>
      </c>
      <c r="O6236" t="s">
        <v>63</v>
      </c>
      <c r="P6236" t="s">
        <v>70</v>
      </c>
      <c r="Q6236" t="s">
        <v>67</v>
      </c>
    </row>
    <row r="6237" spans="1:17" x14ac:dyDescent="0.25">
      <c r="A6237">
        <v>15691457</v>
      </c>
      <c r="B6237">
        <v>674</v>
      </c>
      <c r="C6237" t="s">
        <v>16</v>
      </c>
      <c r="D6237" t="s">
        <v>74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 t="s">
        <v>20</v>
      </c>
      <c r="N6237" t="s">
        <v>71</v>
      </c>
      <c r="O6237" t="s">
        <v>63</v>
      </c>
      <c r="P6237" t="s">
        <v>64</v>
      </c>
      <c r="Q6237" t="s">
        <v>67</v>
      </c>
    </row>
    <row r="6238" spans="1:17" x14ac:dyDescent="0.25">
      <c r="A6238">
        <v>15719649</v>
      </c>
      <c r="B6238">
        <v>553</v>
      </c>
      <c r="C6238" t="s">
        <v>14</v>
      </c>
      <c r="D6238" t="s">
        <v>74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 t="s">
        <v>20</v>
      </c>
      <c r="N6238" t="s">
        <v>68</v>
      </c>
      <c r="O6238" t="s">
        <v>66</v>
      </c>
      <c r="P6238" t="s">
        <v>75</v>
      </c>
      <c r="Q6238" t="s">
        <v>67</v>
      </c>
    </row>
    <row r="6239" spans="1:17" x14ac:dyDescent="0.25">
      <c r="A6239">
        <v>15778897</v>
      </c>
      <c r="B6239">
        <v>630</v>
      </c>
      <c r="C6239" t="s">
        <v>14</v>
      </c>
      <c r="D6239" t="s">
        <v>61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 t="s">
        <v>19</v>
      </c>
      <c r="N6239" t="s">
        <v>62</v>
      </c>
      <c r="O6239" t="s">
        <v>63</v>
      </c>
      <c r="P6239" t="s">
        <v>64</v>
      </c>
      <c r="Q6239" t="s">
        <v>67</v>
      </c>
    </row>
    <row r="6240" spans="1:17" x14ac:dyDescent="0.25">
      <c r="A6240">
        <v>15589437</v>
      </c>
      <c r="B6240">
        <v>466</v>
      </c>
      <c r="C6240" t="s">
        <v>14</v>
      </c>
      <c r="D6240" t="s">
        <v>74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 t="s">
        <v>19</v>
      </c>
      <c r="N6240" t="s">
        <v>68</v>
      </c>
      <c r="O6240" t="s">
        <v>69</v>
      </c>
      <c r="P6240" t="s">
        <v>75</v>
      </c>
      <c r="Q6240" t="s">
        <v>67</v>
      </c>
    </row>
    <row r="6241" spans="1:17" x14ac:dyDescent="0.25">
      <c r="A6241">
        <v>15682369</v>
      </c>
      <c r="B6241">
        <v>613</v>
      </c>
      <c r="C6241" t="s">
        <v>14</v>
      </c>
      <c r="D6241" t="s">
        <v>74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 t="s">
        <v>21</v>
      </c>
      <c r="N6241" t="s">
        <v>62</v>
      </c>
      <c r="O6241" t="s">
        <v>73</v>
      </c>
      <c r="P6241" t="s">
        <v>70</v>
      </c>
      <c r="Q6241" t="s">
        <v>67</v>
      </c>
    </row>
    <row r="6242" spans="1:17" x14ac:dyDescent="0.25">
      <c r="A6242">
        <v>15626507</v>
      </c>
      <c r="B6242">
        <v>558</v>
      </c>
      <c r="C6242" t="s">
        <v>14</v>
      </c>
      <c r="D6242" t="s">
        <v>74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 t="s">
        <v>19</v>
      </c>
      <c r="N6242" t="s">
        <v>68</v>
      </c>
      <c r="O6242" t="s">
        <v>69</v>
      </c>
      <c r="P6242" t="s">
        <v>64</v>
      </c>
      <c r="Q6242" t="s">
        <v>67</v>
      </c>
    </row>
    <row r="6243" spans="1:17" x14ac:dyDescent="0.25">
      <c r="A6243">
        <v>15571995</v>
      </c>
      <c r="B6243">
        <v>775</v>
      </c>
      <c r="C6243" t="s">
        <v>15</v>
      </c>
      <c r="D6243" t="s">
        <v>61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  <c r="M6243" t="s">
        <v>20</v>
      </c>
      <c r="N6243" t="s">
        <v>77</v>
      </c>
      <c r="O6243" t="s">
        <v>73</v>
      </c>
      <c r="P6243" t="s">
        <v>64</v>
      </c>
      <c r="Q6243" t="s">
        <v>67</v>
      </c>
    </row>
    <row r="6244" spans="1:17" x14ac:dyDescent="0.25">
      <c r="A6244">
        <v>15673333</v>
      </c>
      <c r="B6244">
        <v>698</v>
      </c>
      <c r="C6244" t="s">
        <v>15</v>
      </c>
      <c r="D6244" t="s">
        <v>74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 t="s">
        <v>22</v>
      </c>
      <c r="N6244" t="s">
        <v>71</v>
      </c>
      <c r="O6244" t="s">
        <v>66</v>
      </c>
      <c r="P6244" t="s">
        <v>70</v>
      </c>
      <c r="Q6244" t="s">
        <v>67</v>
      </c>
    </row>
    <row r="6245" spans="1:17" x14ac:dyDescent="0.25">
      <c r="A6245">
        <v>15748752</v>
      </c>
      <c r="B6245">
        <v>608</v>
      </c>
      <c r="C6245" t="s">
        <v>15</v>
      </c>
      <c r="D6245" t="s">
        <v>74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 t="s">
        <v>20</v>
      </c>
      <c r="N6245" t="s">
        <v>62</v>
      </c>
      <c r="O6245" t="s">
        <v>73</v>
      </c>
      <c r="P6245" t="s">
        <v>64</v>
      </c>
      <c r="Q6245" t="s">
        <v>67</v>
      </c>
    </row>
    <row r="6246" spans="1:17" x14ac:dyDescent="0.25">
      <c r="A6246">
        <v>15725302</v>
      </c>
      <c r="B6246">
        <v>670</v>
      </c>
      <c r="C6246" t="s">
        <v>16</v>
      </c>
      <c r="D6246" t="s">
        <v>61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 t="s">
        <v>19</v>
      </c>
      <c r="N6246" t="s">
        <v>71</v>
      </c>
      <c r="O6246" t="s">
        <v>63</v>
      </c>
      <c r="P6246" t="s">
        <v>75</v>
      </c>
      <c r="Q6246" t="s">
        <v>67</v>
      </c>
    </row>
    <row r="6247" spans="1:17" x14ac:dyDescent="0.25">
      <c r="A6247">
        <v>15722083</v>
      </c>
      <c r="B6247">
        <v>591</v>
      </c>
      <c r="C6247" t="s">
        <v>16</v>
      </c>
      <c r="D6247" t="s">
        <v>74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 t="s">
        <v>20</v>
      </c>
      <c r="N6247" t="s">
        <v>62</v>
      </c>
      <c r="O6247" t="s">
        <v>63</v>
      </c>
      <c r="P6247" t="s">
        <v>70</v>
      </c>
      <c r="Q6247" t="s">
        <v>67</v>
      </c>
    </row>
    <row r="6248" spans="1:17" x14ac:dyDescent="0.25">
      <c r="A6248">
        <v>15771442</v>
      </c>
      <c r="B6248">
        <v>633</v>
      </c>
      <c r="C6248" t="s">
        <v>14</v>
      </c>
      <c r="D6248" t="s">
        <v>74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  <c r="M6248" t="s">
        <v>21</v>
      </c>
      <c r="N6248" t="s">
        <v>62</v>
      </c>
      <c r="O6248" t="s">
        <v>69</v>
      </c>
      <c r="P6248" t="s">
        <v>75</v>
      </c>
      <c r="Q6248" t="s">
        <v>65</v>
      </c>
    </row>
    <row r="6249" spans="1:17" x14ac:dyDescent="0.25">
      <c r="A6249">
        <v>15803633</v>
      </c>
      <c r="B6249">
        <v>678</v>
      </c>
      <c r="C6249" t="s">
        <v>14</v>
      </c>
      <c r="D6249" t="s">
        <v>61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 t="s">
        <v>21</v>
      </c>
      <c r="N6249" t="s">
        <v>71</v>
      </c>
      <c r="O6249" t="s">
        <v>63</v>
      </c>
      <c r="P6249" t="s">
        <v>64</v>
      </c>
      <c r="Q6249" t="s">
        <v>67</v>
      </c>
    </row>
    <row r="6250" spans="1:17" x14ac:dyDescent="0.25">
      <c r="A6250">
        <v>15672185</v>
      </c>
      <c r="B6250">
        <v>590</v>
      </c>
      <c r="C6250" t="s">
        <v>14</v>
      </c>
      <c r="D6250" t="s">
        <v>74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 t="s">
        <v>21</v>
      </c>
      <c r="N6250" t="s">
        <v>62</v>
      </c>
      <c r="O6250" t="s">
        <v>63</v>
      </c>
      <c r="P6250" t="s">
        <v>75</v>
      </c>
      <c r="Q6250" t="s">
        <v>67</v>
      </c>
    </row>
    <row r="6251" spans="1:17" x14ac:dyDescent="0.25">
      <c r="A6251">
        <v>15806486</v>
      </c>
      <c r="B6251">
        <v>705</v>
      </c>
      <c r="C6251" t="s">
        <v>14</v>
      </c>
      <c r="D6251" t="s">
        <v>61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  <c r="M6251" t="s">
        <v>21</v>
      </c>
      <c r="N6251" t="s">
        <v>71</v>
      </c>
      <c r="O6251" t="s">
        <v>63</v>
      </c>
      <c r="P6251" t="s">
        <v>64</v>
      </c>
      <c r="Q6251" t="s">
        <v>67</v>
      </c>
    </row>
    <row r="6252" spans="1:17" x14ac:dyDescent="0.25">
      <c r="A6252">
        <v>15570895</v>
      </c>
      <c r="B6252">
        <v>608</v>
      </c>
      <c r="C6252" t="s">
        <v>14</v>
      </c>
      <c r="D6252" t="s">
        <v>74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 t="s">
        <v>21</v>
      </c>
      <c r="N6252" t="s">
        <v>62</v>
      </c>
      <c r="O6252" t="s">
        <v>69</v>
      </c>
      <c r="P6252" t="s">
        <v>76</v>
      </c>
      <c r="Q6252" t="s">
        <v>67</v>
      </c>
    </row>
    <row r="6253" spans="1:17" x14ac:dyDescent="0.25">
      <c r="A6253">
        <v>15614520</v>
      </c>
      <c r="B6253">
        <v>682</v>
      </c>
      <c r="C6253" t="s">
        <v>14</v>
      </c>
      <c r="D6253" t="s">
        <v>61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 t="s">
        <v>20</v>
      </c>
      <c r="N6253" t="s">
        <v>71</v>
      </c>
      <c r="O6253" t="s">
        <v>73</v>
      </c>
      <c r="P6253" t="s">
        <v>70</v>
      </c>
      <c r="Q6253" t="s">
        <v>67</v>
      </c>
    </row>
    <row r="6254" spans="1:17" x14ac:dyDescent="0.25">
      <c r="A6254">
        <v>15687492</v>
      </c>
      <c r="B6254">
        <v>596</v>
      </c>
      <c r="C6254" t="s">
        <v>15</v>
      </c>
      <c r="D6254" t="s">
        <v>74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  <c r="M6254" t="s">
        <v>20</v>
      </c>
      <c r="N6254" t="s">
        <v>62</v>
      </c>
      <c r="O6254" t="s">
        <v>66</v>
      </c>
      <c r="P6254" t="s">
        <v>75</v>
      </c>
      <c r="Q6254" t="s">
        <v>67</v>
      </c>
    </row>
    <row r="6255" spans="1:17" x14ac:dyDescent="0.25">
      <c r="A6255">
        <v>15675337</v>
      </c>
      <c r="B6255">
        <v>395</v>
      </c>
      <c r="C6255" t="s">
        <v>15</v>
      </c>
      <c r="D6255" t="s">
        <v>61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 t="s">
        <v>20</v>
      </c>
      <c r="N6255" t="s">
        <v>68</v>
      </c>
      <c r="O6255" t="s">
        <v>73</v>
      </c>
      <c r="P6255" t="s">
        <v>75</v>
      </c>
      <c r="Q6255" t="s">
        <v>65</v>
      </c>
    </row>
    <row r="6256" spans="1:17" x14ac:dyDescent="0.25">
      <c r="A6256">
        <v>15721047</v>
      </c>
      <c r="B6256">
        <v>578</v>
      </c>
      <c r="C6256" t="s">
        <v>15</v>
      </c>
      <c r="D6256" t="s">
        <v>74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 t="s">
        <v>20</v>
      </c>
      <c r="N6256" t="s">
        <v>68</v>
      </c>
      <c r="O6256" t="s">
        <v>73</v>
      </c>
      <c r="P6256" t="s">
        <v>64</v>
      </c>
      <c r="Q6256" t="s">
        <v>67</v>
      </c>
    </row>
    <row r="6257" spans="1:17" x14ac:dyDescent="0.25">
      <c r="A6257">
        <v>15589017</v>
      </c>
      <c r="B6257">
        <v>547</v>
      </c>
      <c r="C6257" t="s">
        <v>15</v>
      </c>
      <c r="D6257" t="s">
        <v>74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 t="s">
        <v>22</v>
      </c>
      <c r="N6257" t="s">
        <v>68</v>
      </c>
      <c r="O6257" t="s">
        <v>73</v>
      </c>
      <c r="P6257" t="s">
        <v>75</v>
      </c>
      <c r="Q6257" t="s">
        <v>65</v>
      </c>
    </row>
    <row r="6258" spans="1:17" x14ac:dyDescent="0.25">
      <c r="A6258">
        <v>15611186</v>
      </c>
      <c r="B6258">
        <v>609</v>
      </c>
      <c r="C6258" t="s">
        <v>14</v>
      </c>
      <c r="D6258" t="s">
        <v>74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 t="s">
        <v>20</v>
      </c>
      <c r="N6258" t="s">
        <v>62</v>
      </c>
      <c r="O6258" t="s">
        <v>66</v>
      </c>
      <c r="P6258" t="s">
        <v>64</v>
      </c>
      <c r="Q6258" t="s">
        <v>65</v>
      </c>
    </row>
    <row r="6259" spans="1:17" x14ac:dyDescent="0.25">
      <c r="A6259">
        <v>15617301</v>
      </c>
      <c r="B6259">
        <v>774</v>
      </c>
      <c r="C6259" t="s">
        <v>15</v>
      </c>
      <c r="D6259" t="s">
        <v>74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 t="s">
        <v>20</v>
      </c>
      <c r="N6259" t="s">
        <v>77</v>
      </c>
      <c r="O6259" t="s">
        <v>73</v>
      </c>
      <c r="P6259" t="s">
        <v>76</v>
      </c>
      <c r="Q6259" t="s">
        <v>67</v>
      </c>
    </row>
    <row r="6260" spans="1:17" x14ac:dyDescent="0.25">
      <c r="A6260">
        <v>15726046</v>
      </c>
      <c r="B6260">
        <v>712</v>
      </c>
      <c r="C6260" t="s">
        <v>14</v>
      </c>
      <c r="D6260" t="s">
        <v>61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 t="s">
        <v>19</v>
      </c>
      <c r="N6260" t="s">
        <v>71</v>
      </c>
      <c r="O6260" t="s">
        <v>73</v>
      </c>
      <c r="P6260" t="s">
        <v>64</v>
      </c>
      <c r="Q6260" t="s">
        <v>67</v>
      </c>
    </row>
    <row r="6261" spans="1:17" x14ac:dyDescent="0.25">
      <c r="A6261">
        <v>15585748</v>
      </c>
      <c r="B6261">
        <v>585</v>
      </c>
      <c r="C6261" t="s">
        <v>15</v>
      </c>
      <c r="D6261" t="s">
        <v>61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 t="s">
        <v>19</v>
      </c>
      <c r="N6261" t="s">
        <v>62</v>
      </c>
      <c r="O6261" t="s">
        <v>73</v>
      </c>
      <c r="P6261" t="s">
        <v>76</v>
      </c>
      <c r="Q6261" t="s">
        <v>67</v>
      </c>
    </row>
    <row r="6262" spans="1:17" x14ac:dyDescent="0.25">
      <c r="A6262">
        <v>15672826</v>
      </c>
      <c r="B6262">
        <v>666</v>
      </c>
      <c r="C6262" t="s">
        <v>14</v>
      </c>
      <c r="D6262" t="s">
        <v>61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 t="s">
        <v>20</v>
      </c>
      <c r="N6262" t="s">
        <v>62</v>
      </c>
      <c r="O6262" t="s">
        <v>73</v>
      </c>
      <c r="P6262" t="s">
        <v>76</v>
      </c>
      <c r="Q6262" t="s">
        <v>67</v>
      </c>
    </row>
    <row r="6263" spans="1:17" x14ac:dyDescent="0.25">
      <c r="A6263">
        <v>15595162</v>
      </c>
      <c r="B6263">
        <v>708</v>
      </c>
      <c r="C6263" t="s">
        <v>16</v>
      </c>
      <c r="D6263" t="s">
        <v>61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 t="s">
        <v>20</v>
      </c>
      <c r="N6263" t="s">
        <v>71</v>
      </c>
      <c r="O6263" t="s">
        <v>73</v>
      </c>
      <c r="P6263" t="s">
        <v>70</v>
      </c>
      <c r="Q6263" t="s">
        <v>67</v>
      </c>
    </row>
    <row r="6264" spans="1:17" x14ac:dyDescent="0.25">
      <c r="A6264">
        <v>15650026</v>
      </c>
      <c r="B6264">
        <v>513</v>
      </c>
      <c r="C6264" t="s">
        <v>14</v>
      </c>
      <c r="D6264" t="s">
        <v>74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 t="s">
        <v>21</v>
      </c>
      <c r="N6264" t="s">
        <v>68</v>
      </c>
      <c r="O6264" t="s">
        <v>66</v>
      </c>
      <c r="P6264" t="s">
        <v>64</v>
      </c>
      <c r="Q6264" t="s">
        <v>65</v>
      </c>
    </row>
    <row r="6265" spans="1:17" x14ac:dyDescent="0.25">
      <c r="A6265">
        <v>15745826</v>
      </c>
      <c r="B6265">
        <v>445</v>
      </c>
      <c r="C6265" t="s">
        <v>14</v>
      </c>
      <c r="D6265" t="s">
        <v>74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 t="s">
        <v>20</v>
      </c>
      <c r="N6265" t="s">
        <v>68</v>
      </c>
      <c r="O6265" t="s">
        <v>63</v>
      </c>
      <c r="P6265" t="s">
        <v>75</v>
      </c>
      <c r="Q6265" t="s">
        <v>67</v>
      </c>
    </row>
    <row r="6266" spans="1:17" x14ac:dyDescent="0.25">
      <c r="A6266">
        <v>15708610</v>
      </c>
      <c r="B6266">
        <v>690</v>
      </c>
      <c r="C6266" t="s">
        <v>15</v>
      </c>
      <c r="D6266" t="s">
        <v>74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 t="s">
        <v>21</v>
      </c>
      <c r="N6266" t="s">
        <v>71</v>
      </c>
      <c r="O6266" t="s">
        <v>73</v>
      </c>
      <c r="P6266" t="s">
        <v>76</v>
      </c>
      <c r="Q6266" t="s">
        <v>67</v>
      </c>
    </row>
    <row r="6267" spans="1:17" x14ac:dyDescent="0.25">
      <c r="A6267">
        <v>15624471</v>
      </c>
      <c r="B6267">
        <v>850</v>
      </c>
      <c r="C6267" t="s">
        <v>14</v>
      </c>
      <c r="D6267" t="s">
        <v>74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 t="s">
        <v>20</v>
      </c>
      <c r="N6267" t="s">
        <v>72</v>
      </c>
      <c r="O6267" t="s">
        <v>63</v>
      </c>
      <c r="P6267" t="s">
        <v>70</v>
      </c>
      <c r="Q6267" t="s">
        <v>67</v>
      </c>
    </row>
    <row r="6268" spans="1:17" x14ac:dyDescent="0.25">
      <c r="A6268">
        <v>15590097</v>
      </c>
      <c r="B6268">
        <v>537</v>
      </c>
      <c r="C6268" t="s">
        <v>16</v>
      </c>
      <c r="D6268" t="s">
        <v>61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 t="s">
        <v>20</v>
      </c>
      <c r="N6268" t="s">
        <v>68</v>
      </c>
      <c r="O6268" t="s">
        <v>73</v>
      </c>
      <c r="P6268" t="s">
        <v>70</v>
      </c>
      <c r="Q6268" t="s">
        <v>67</v>
      </c>
    </row>
    <row r="6269" spans="1:17" x14ac:dyDescent="0.25">
      <c r="A6269">
        <v>15689328</v>
      </c>
      <c r="B6269">
        <v>705</v>
      </c>
      <c r="C6269" t="s">
        <v>15</v>
      </c>
      <c r="D6269" t="s">
        <v>74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 t="s">
        <v>21</v>
      </c>
      <c r="N6269" t="s">
        <v>71</v>
      </c>
      <c r="O6269" t="s">
        <v>73</v>
      </c>
      <c r="P6269" t="s">
        <v>76</v>
      </c>
      <c r="Q6269" t="s">
        <v>65</v>
      </c>
    </row>
    <row r="6270" spans="1:17" x14ac:dyDescent="0.25">
      <c r="A6270">
        <v>15582154</v>
      </c>
      <c r="B6270">
        <v>670</v>
      </c>
      <c r="C6270" t="s">
        <v>14</v>
      </c>
      <c r="D6270" t="s">
        <v>61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 t="s">
        <v>21</v>
      </c>
      <c r="N6270" t="s">
        <v>71</v>
      </c>
      <c r="O6270" t="s">
        <v>66</v>
      </c>
      <c r="P6270" t="s">
        <v>75</v>
      </c>
      <c r="Q6270" t="s">
        <v>67</v>
      </c>
    </row>
    <row r="6271" spans="1:17" x14ac:dyDescent="0.25">
      <c r="A6271">
        <v>15734626</v>
      </c>
      <c r="B6271">
        <v>652</v>
      </c>
      <c r="C6271" t="s">
        <v>16</v>
      </c>
      <c r="D6271" t="s">
        <v>61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 t="s">
        <v>20</v>
      </c>
      <c r="N6271" t="s">
        <v>62</v>
      </c>
      <c r="O6271" t="s">
        <v>63</v>
      </c>
      <c r="P6271" t="s">
        <v>64</v>
      </c>
      <c r="Q6271" t="s">
        <v>67</v>
      </c>
    </row>
    <row r="6272" spans="1:17" x14ac:dyDescent="0.25">
      <c r="A6272">
        <v>15702806</v>
      </c>
      <c r="B6272">
        <v>696</v>
      </c>
      <c r="C6272" t="s">
        <v>16</v>
      </c>
      <c r="D6272" t="s">
        <v>74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 t="s">
        <v>19</v>
      </c>
      <c r="N6272" t="s">
        <v>71</v>
      </c>
      <c r="O6272" t="s">
        <v>63</v>
      </c>
      <c r="P6272" t="s">
        <v>76</v>
      </c>
      <c r="Q6272" t="s">
        <v>67</v>
      </c>
    </row>
    <row r="6273" spans="1:17" x14ac:dyDescent="0.25">
      <c r="A6273">
        <v>15620756</v>
      </c>
      <c r="B6273">
        <v>747</v>
      </c>
      <c r="C6273" t="s">
        <v>14</v>
      </c>
      <c r="D6273" t="s">
        <v>74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 t="s">
        <v>21</v>
      </c>
      <c r="N6273" t="s">
        <v>77</v>
      </c>
      <c r="O6273" t="s">
        <v>69</v>
      </c>
      <c r="P6273" t="s">
        <v>70</v>
      </c>
      <c r="Q6273" t="s">
        <v>65</v>
      </c>
    </row>
    <row r="6274" spans="1:17" x14ac:dyDescent="0.25">
      <c r="A6274">
        <v>15611331</v>
      </c>
      <c r="B6274">
        <v>511</v>
      </c>
      <c r="C6274" t="s">
        <v>14</v>
      </c>
      <c r="D6274" t="s">
        <v>61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 t="s">
        <v>21</v>
      </c>
      <c r="N6274" t="s">
        <v>68</v>
      </c>
      <c r="O6274" t="s">
        <v>63</v>
      </c>
      <c r="P6274" t="s">
        <v>64</v>
      </c>
      <c r="Q6274" t="s">
        <v>65</v>
      </c>
    </row>
    <row r="6275" spans="1:17" x14ac:dyDescent="0.25">
      <c r="A6275">
        <v>15576935</v>
      </c>
      <c r="B6275">
        <v>743</v>
      </c>
      <c r="C6275" t="s">
        <v>16</v>
      </c>
      <c r="D6275" t="s">
        <v>74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 t="s">
        <v>21</v>
      </c>
      <c r="N6275" t="s">
        <v>77</v>
      </c>
      <c r="O6275" t="s">
        <v>69</v>
      </c>
      <c r="P6275" t="s">
        <v>64</v>
      </c>
      <c r="Q6275" t="s">
        <v>65</v>
      </c>
    </row>
    <row r="6276" spans="1:17" x14ac:dyDescent="0.25">
      <c r="A6276">
        <v>15661275</v>
      </c>
      <c r="B6276">
        <v>532</v>
      </c>
      <c r="C6276" t="s">
        <v>15</v>
      </c>
      <c r="D6276" t="s">
        <v>74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  <c r="M6276" t="s">
        <v>22</v>
      </c>
      <c r="N6276" t="s">
        <v>68</v>
      </c>
      <c r="O6276" t="s">
        <v>73</v>
      </c>
      <c r="P6276" t="s">
        <v>75</v>
      </c>
      <c r="Q6276" t="s">
        <v>65</v>
      </c>
    </row>
    <row r="6277" spans="1:17" x14ac:dyDescent="0.25">
      <c r="A6277">
        <v>15814940</v>
      </c>
      <c r="B6277">
        <v>642</v>
      </c>
      <c r="C6277" t="s">
        <v>16</v>
      </c>
      <c r="D6277" t="s">
        <v>61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  <c r="M6277" t="s">
        <v>20</v>
      </c>
      <c r="N6277" t="s">
        <v>62</v>
      </c>
      <c r="O6277" t="s">
        <v>63</v>
      </c>
      <c r="P6277" t="s">
        <v>76</v>
      </c>
      <c r="Q6277" t="s">
        <v>67</v>
      </c>
    </row>
    <row r="6278" spans="1:17" x14ac:dyDescent="0.25">
      <c r="A6278">
        <v>15768471</v>
      </c>
      <c r="B6278">
        <v>554</v>
      </c>
      <c r="C6278" t="s">
        <v>15</v>
      </c>
      <c r="D6278" t="s">
        <v>61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 t="s">
        <v>22</v>
      </c>
      <c r="N6278" t="s">
        <v>68</v>
      </c>
      <c r="O6278" t="s">
        <v>73</v>
      </c>
      <c r="P6278" t="s">
        <v>70</v>
      </c>
      <c r="Q6278" t="s">
        <v>65</v>
      </c>
    </row>
    <row r="6279" spans="1:17" x14ac:dyDescent="0.25">
      <c r="A6279">
        <v>15697391</v>
      </c>
      <c r="B6279">
        <v>604</v>
      </c>
      <c r="C6279" t="s">
        <v>16</v>
      </c>
      <c r="D6279" t="s">
        <v>61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  <c r="M6279" t="s">
        <v>20</v>
      </c>
      <c r="N6279" t="s">
        <v>62</v>
      </c>
      <c r="O6279" t="s">
        <v>63</v>
      </c>
      <c r="P6279" t="s">
        <v>75</v>
      </c>
      <c r="Q6279" t="s">
        <v>67</v>
      </c>
    </row>
    <row r="6280" spans="1:17" x14ac:dyDescent="0.25">
      <c r="A6280">
        <v>15793346</v>
      </c>
      <c r="B6280">
        <v>602</v>
      </c>
      <c r="C6280" t="s">
        <v>14</v>
      </c>
      <c r="D6280" t="s">
        <v>61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 t="s">
        <v>23</v>
      </c>
      <c r="N6280" t="s">
        <v>62</v>
      </c>
      <c r="O6280" t="s">
        <v>63</v>
      </c>
      <c r="P6280" t="s">
        <v>75</v>
      </c>
      <c r="Q6280" t="s">
        <v>67</v>
      </c>
    </row>
    <row r="6281" spans="1:17" x14ac:dyDescent="0.25">
      <c r="A6281">
        <v>15608338</v>
      </c>
      <c r="B6281">
        <v>757</v>
      </c>
      <c r="C6281" t="s">
        <v>16</v>
      </c>
      <c r="D6281" t="s">
        <v>61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 t="s">
        <v>22</v>
      </c>
      <c r="N6281" t="s">
        <v>77</v>
      </c>
      <c r="O6281" t="s">
        <v>73</v>
      </c>
      <c r="P6281" t="s">
        <v>76</v>
      </c>
      <c r="Q6281" t="s">
        <v>65</v>
      </c>
    </row>
    <row r="6282" spans="1:17" x14ac:dyDescent="0.25">
      <c r="A6282">
        <v>15578546</v>
      </c>
      <c r="B6282">
        <v>491</v>
      </c>
      <c r="C6282" t="s">
        <v>15</v>
      </c>
      <c r="D6282" t="s">
        <v>74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  <c r="M6282" t="s">
        <v>19</v>
      </c>
      <c r="N6282" t="s">
        <v>68</v>
      </c>
      <c r="O6282" t="s">
        <v>73</v>
      </c>
      <c r="P6282" t="s">
        <v>75</v>
      </c>
      <c r="Q6282" t="s">
        <v>67</v>
      </c>
    </row>
    <row r="6283" spans="1:17" x14ac:dyDescent="0.25">
      <c r="A6283">
        <v>15656921</v>
      </c>
      <c r="B6283">
        <v>850</v>
      </c>
      <c r="C6283" t="s">
        <v>14</v>
      </c>
      <c r="D6283" t="s">
        <v>74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 t="s">
        <v>20</v>
      </c>
      <c r="N6283" t="s">
        <v>72</v>
      </c>
      <c r="O6283" t="s">
        <v>63</v>
      </c>
      <c r="P6283" t="s">
        <v>75</v>
      </c>
      <c r="Q6283" t="s">
        <v>67</v>
      </c>
    </row>
    <row r="6284" spans="1:17" x14ac:dyDescent="0.25">
      <c r="A6284">
        <v>15761340</v>
      </c>
      <c r="B6284">
        <v>521</v>
      </c>
      <c r="C6284" t="s">
        <v>14</v>
      </c>
      <c r="D6284" t="s">
        <v>74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 t="s">
        <v>19</v>
      </c>
      <c r="N6284" t="s">
        <v>68</v>
      </c>
      <c r="O6284" t="s">
        <v>63</v>
      </c>
      <c r="P6284" t="s">
        <v>75</v>
      </c>
      <c r="Q6284" t="s">
        <v>67</v>
      </c>
    </row>
    <row r="6285" spans="1:17" x14ac:dyDescent="0.25">
      <c r="A6285">
        <v>15591135</v>
      </c>
      <c r="B6285">
        <v>726</v>
      </c>
      <c r="C6285" t="s">
        <v>14</v>
      </c>
      <c r="D6285" t="s">
        <v>74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  <c r="M6285" t="s">
        <v>20</v>
      </c>
      <c r="N6285" t="s">
        <v>71</v>
      </c>
      <c r="O6285" t="s">
        <v>73</v>
      </c>
      <c r="P6285" t="s">
        <v>64</v>
      </c>
      <c r="Q6285" t="s">
        <v>67</v>
      </c>
    </row>
    <row r="6286" spans="1:17" x14ac:dyDescent="0.25">
      <c r="A6286">
        <v>15623219</v>
      </c>
      <c r="B6286">
        <v>596</v>
      </c>
      <c r="C6286" t="s">
        <v>14</v>
      </c>
      <c r="D6286" t="s">
        <v>74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 t="s">
        <v>20</v>
      </c>
      <c r="N6286" t="s">
        <v>62</v>
      </c>
      <c r="O6286" t="s">
        <v>63</v>
      </c>
      <c r="P6286" t="s">
        <v>70</v>
      </c>
      <c r="Q6286" t="s">
        <v>65</v>
      </c>
    </row>
    <row r="6287" spans="1:17" x14ac:dyDescent="0.25">
      <c r="A6287">
        <v>15655229</v>
      </c>
      <c r="B6287">
        <v>850</v>
      </c>
      <c r="C6287" t="s">
        <v>15</v>
      </c>
      <c r="D6287" t="s">
        <v>61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 t="s">
        <v>20</v>
      </c>
      <c r="N6287" t="s">
        <v>72</v>
      </c>
      <c r="O6287" t="s">
        <v>73</v>
      </c>
      <c r="P6287" t="s">
        <v>70</v>
      </c>
      <c r="Q6287" t="s">
        <v>67</v>
      </c>
    </row>
    <row r="6288" spans="1:17" x14ac:dyDescent="0.25">
      <c r="A6288">
        <v>15805884</v>
      </c>
      <c r="B6288">
        <v>637</v>
      </c>
      <c r="C6288" t="s">
        <v>14</v>
      </c>
      <c r="D6288" t="s">
        <v>61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  <c r="M6288" t="s">
        <v>21</v>
      </c>
      <c r="N6288" t="s">
        <v>62</v>
      </c>
      <c r="O6288" t="s">
        <v>63</v>
      </c>
      <c r="P6288" t="s">
        <v>76</v>
      </c>
      <c r="Q6288" t="s">
        <v>67</v>
      </c>
    </row>
    <row r="6289" spans="1:17" x14ac:dyDescent="0.25">
      <c r="A6289">
        <v>15668289</v>
      </c>
      <c r="B6289">
        <v>690</v>
      </c>
      <c r="C6289" t="s">
        <v>16</v>
      </c>
      <c r="D6289" t="s">
        <v>74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 t="s">
        <v>20</v>
      </c>
      <c r="N6289" t="s">
        <v>71</v>
      </c>
      <c r="O6289" t="s">
        <v>66</v>
      </c>
      <c r="P6289" t="s">
        <v>64</v>
      </c>
      <c r="Q6289" t="s">
        <v>67</v>
      </c>
    </row>
    <row r="6290" spans="1:17" x14ac:dyDescent="0.25">
      <c r="A6290">
        <v>15568562</v>
      </c>
      <c r="B6290">
        <v>689</v>
      </c>
      <c r="C6290" t="s">
        <v>14</v>
      </c>
      <c r="D6290" t="s">
        <v>74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 t="s">
        <v>21</v>
      </c>
      <c r="N6290" t="s">
        <v>71</v>
      </c>
      <c r="O6290" t="s">
        <v>69</v>
      </c>
      <c r="P6290" t="s">
        <v>70</v>
      </c>
      <c r="Q6290" t="s">
        <v>67</v>
      </c>
    </row>
    <row r="6291" spans="1:17" x14ac:dyDescent="0.25">
      <c r="A6291">
        <v>15773276</v>
      </c>
      <c r="B6291">
        <v>633</v>
      </c>
      <c r="C6291" t="s">
        <v>16</v>
      </c>
      <c r="D6291" t="s">
        <v>74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 t="s">
        <v>23</v>
      </c>
      <c r="N6291" t="s">
        <v>62</v>
      </c>
      <c r="O6291" t="s">
        <v>73</v>
      </c>
      <c r="P6291" t="s">
        <v>75</v>
      </c>
      <c r="Q6291" t="s">
        <v>65</v>
      </c>
    </row>
    <row r="6292" spans="1:17" x14ac:dyDescent="0.25">
      <c r="A6292">
        <v>15622801</v>
      </c>
      <c r="B6292">
        <v>555</v>
      </c>
      <c r="C6292" t="s">
        <v>14</v>
      </c>
      <c r="D6292" t="s">
        <v>61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 t="s">
        <v>19</v>
      </c>
      <c r="N6292" t="s">
        <v>68</v>
      </c>
      <c r="O6292" t="s">
        <v>73</v>
      </c>
      <c r="P6292" t="s">
        <v>70</v>
      </c>
      <c r="Q6292" t="s">
        <v>67</v>
      </c>
    </row>
    <row r="6293" spans="1:17" x14ac:dyDescent="0.25">
      <c r="A6293">
        <v>15779886</v>
      </c>
      <c r="B6293">
        <v>563</v>
      </c>
      <c r="C6293" t="s">
        <v>16</v>
      </c>
      <c r="D6293" t="s">
        <v>74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 t="s">
        <v>19</v>
      </c>
      <c r="N6293" t="s">
        <v>68</v>
      </c>
      <c r="O6293" t="s">
        <v>63</v>
      </c>
      <c r="P6293" t="s">
        <v>70</v>
      </c>
      <c r="Q6293" t="s">
        <v>67</v>
      </c>
    </row>
    <row r="6294" spans="1:17" x14ac:dyDescent="0.25">
      <c r="A6294">
        <v>15713673</v>
      </c>
      <c r="B6294">
        <v>494</v>
      </c>
      <c r="C6294" t="s">
        <v>14</v>
      </c>
      <c r="D6294" t="s">
        <v>61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  <c r="M6294" t="s">
        <v>20</v>
      </c>
      <c r="N6294" t="s">
        <v>68</v>
      </c>
      <c r="O6294" t="s">
        <v>73</v>
      </c>
      <c r="P6294" t="s">
        <v>64</v>
      </c>
      <c r="Q6294" t="s">
        <v>67</v>
      </c>
    </row>
    <row r="6295" spans="1:17" x14ac:dyDescent="0.25">
      <c r="A6295">
        <v>15783083</v>
      </c>
      <c r="B6295">
        <v>534</v>
      </c>
      <c r="C6295" t="s">
        <v>14</v>
      </c>
      <c r="D6295" t="s">
        <v>74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 t="s">
        <v>19</v>
      </c>
      <c r="N6295" t="s">
        <v>68</v>
      </c>
      <c r="O6295" t="s">
        <v>63</v>
      </c>
      <c r="P6295" t="s">
        <v>76</v>
      </c>
      <c r="Q6295" t="s">
        <v>67</v>
      </c>
    </row>
    <row r="6296" spans="1:17" x14ac:dyDescent="0.25">
      <c r="A6296">
        <v>15742824</v>
      </c>
      <c r="B6296">
        <v>696</v>
      </c>
      <c r="C6296" t="s">
        <v>15</v>
      </c>
      <c r="D6296" t="s">
        <v>74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 t="s">
        <v>21</v>
      </c>
      <c r="N6296" t="s">
        <v>71</v>
      </c>
      <c r="O6296" t="s">
        <v>69</v>
      </c>
      <c r="P6296" t="s">
        <v>70</v>
      </c>
      <c r="Q6296" t="s">
        <v>67</v>
      </c>
    </row>
    <row r="6297" spans="1:17" x14ac:dyDescent="0.25">
      <c r="A6297">
        <v>15621550</v>
      </c>
      <c r="B6297">
        <v>535</v>
      </c>
      <c r="C6297" t="s">
        <v>16</v>
      </c>
      <c r="D6297" t="s">
        <v>61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 t="s">
        <v>22</v>
      </c>
      <c r="N6297" t="s">
        <v>68</v>
      </c>
      <c r="O6297" t="s">
        <v>73</v>
      </c>
      <c r="P6297" t="s">
        <v>64</v>
      </c>
      <c r="Q6297" t="s">
        <v>65</v>
      </c>
    </row>
    <row r="6298" spans="1:17" x14ac:dyDescent="0.25">
      <c r="A6298">
        <v>15799480</v>
      </c>
      <c r="B6298">
        <v>600</v>
      </c>
      <c r="C6298" t="s">
        <v>14</v>
      </c>
      <c r="D6298" t="s">
        <v>74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 t="s">
        <v>20</v>
      </c>
      <c r="N6298" t="s">
        <v>62</v>
      </c>
      <c r="O6298" t="s">
        <v>63</v>
      </c>
      <c r="P6298" t="s">
        <v>64</v>
      </c>
      <c r="Q6298" t="s">
        <v>67</v>
      </c>
    </row>
    <row r="6299" spans="1:17" x14ac:dyDescent="0.25">
      <c r="A6299">
        <v>15625247</v>
      </c>
      <c r="B6299">
        <v>807</v>
      </c>
      <c r="C6299" t="s">
        <v>14</v>
      </c>
      <c r="D6299" t="s">
        <v>61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 t="s">
        <v>20</v>
      </c>
      <c r="N6299" t="s">
        <v>72</v>
      </c>
      <c r="O6299" t="s">
        <v>63</v>
      </c>
      <c r="P6299" t="s">
        <v>64</v>
      </c>
      <c r="Q6299" t="s">
        <v>67</v>
      </c>
    </row>
    <row r="6300" spans="1:17" x14ac:dyDescent="0.25">
      <c r="A6300">
        <v>15755241</v>
      </c>
      <c r="B6300">
        <v>714</v>
      </c>
      <c r="C6300" t="s">
        <v>14</v>
      </c>
      <c r="D6300" t="s">
        <v>61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  <c r="M6300" t="s">
        <v>22</v>
      </c>
      <c r="N6300" t="s">
        <v>71</v>
      </c>
      <c r="O6300" t="s">
        <v>63</v>
      </c>
      <c r="P6300" t="s">
        <v>64</v>
      </c>
      <c r="Q6300" t="s">
        <v>65</v>
      </c>
    </row>
    <row r="6301" spans="1:17" x14ac:dyDescent="0.25">
      <c r="A6301">
        <v>15575679</v>
      </c>
      <c r="B6301">
        <v>590</v>
      </c>
      <c r="C6301" t="s">
        <v>14</v>
      </c>
      <c r="D6301" t="s">
        <v>74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 t="s">
        <v>19</v>
      </c>
      <c r="N6301" t="s">
        <v>62</v>
      </c>
      <c r="O6301" t="s">
        <v>73</v>
      </c>
      <c r="P6301" t="s">
        <v>70</v>
      </c>
      <c r="Q6301" t="s">
        <v>67</v>
      </c>
    </row>
    <row r="6302" spans="1:17" x14ac:dyDescent="0.25">
      <c r="A6302">
        <v>15668235</v>
      </c>
      <c r="B6302">
        <v>614</v>
      </c>
      <c r="C6302" t="s">
        <v>14</v>
      </c>
      <c r="D6302" t="s">
        <v>61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  <c r="M6302" t="s">
        <v>21</v>
      </c>
      <c r="N6302" t="s">
        <v>62</v>
      </c>
      <c r="O6302" t="s">
        <v>73</v>
      </c>
      <c r="P6302" t="s">
        <v>75</v>
      </c>
      <c r="Q6302" t="s">
        <v>67</v>
      </c>
    </row>
    <row r="6303" spans="1:17" x14ac:dyDescent="0.25">
      <c r="A6303">
        <v>15683183</v>
      </c>
      <c r="B6303">
        <v>766</v>
      </c>
      <c r="C6303" t="s">
        <v>15</v>
      </c>
      <c r="D6303" t="s">
        <v>61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 t="s">
        <v>21</v>
      </c>
      <c r="N6303" t="s">
        <v>77</v>
      </c>
      <c r="O6303" t="s">
        <v>66</v>
      </c>
      <c r="P6303" t="s">
        <v>70</v>
      </c>
      <c r="Q6303" t="s">
        <v>67</v>
      </c>
    </row>
    <row r="6304" spans="1:17" x14ac:dyDescent="0.25">
      <c r="A6304">
        <v>15684592</v>
      </c>
      <c r="B6304">
        <v>557</v>
      </c>
      <c r="C6304" t="s">
        <v>16</v>
      </c>
      <c r="D6304" t="s">
        <v>74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 t="s">
        <v>21</v>
      </c>
      <c r="N6304" t="s">
        <v>68</v>
      </c>
      <c r="O6304" t="s">
        <v>63</v>
      </c>
      <c r="P6304" t="s">
        <v>75</v>
      </c>
      <c r="Q6304" t="s">
        <v>67</v>
      </c>
    </row>
    <row r="6305" spans="1:17" x14ac:dyDescent="0.25">
      <c r="A6305">
        <v>15591169</v>
      </c>
      <c r="B6305">
        <v>788</v>
      </c>
      <c r="C6305" t="s">
        <v>15</v>
      </c>
      <c r="D6305" t="s">
        <v>61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 t="s">
        <v>21</v>
      </c>
      <c r="N6305" t="s">
        <v>77</v>
      </c>
      <c r="O6305" t="s">
        <v>73</v>
      </c>
      <c r="P6305" t="s">
        <v>75</v>
      </c>
      <c r="Q6305" t="s">
        <v>65</v>
      </c>
    </row>
    <row r="6306" spans="1:17" x14ac:dyDescent="0.25">
      <c r="A6306">
        <v>15653455</v>
      </c>
      <c r="B6306">
        <v>648</v>
      </c>
      <c r="C6306" t="s">
        <v>14</v>
      </c>
      <c r="D6306" t="s">
        <v>61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 t="s">
        <v>20</v>
      </c>
      <c r="N6306" t="s">
        <v>62</v>
      </c>
      <c r="O6306" t="s">
        <v>63</v>
      </c>
      <c r="P6306" t="s">
        <v>64</v>
      </c>
      <c r="Q6306" t="s">
        <v>67</v>
      </c>
    </row>
    <row r="6307" spans="1:17" x14ac:dyDescent="0.25">
      <c r="A6307">
        <v>15732563</v>
      </c>
      <c r="B6307">
        <v>726</v>
      </c>
      <c r="C6307" t="s">
        <v>15</v>
      </c>
      <c r="D6307" t="s">
        <v>61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 t="s">
        <v>20</v>
      </c>
      <c r="N6307" t="s">
        <v>71</v>
      </c>
      <c r="O6307" t="s">
        <v>66</v>
      </c>
      <c r="P6307" t="s">
        <v>70</v>
      </c>
      <c r="Q6307" t="s">
        <v>67</v>
      </c>
    </row>
    <row r="6308" spans="1:17" x14ac:dyDescent="0.25">
      <c r="A6308">
        <v>15656471</v>
      </c>
      <c r="B6308">
        <v>773</v>
      </c>
      <c r="C6308" t="s">
        <v>14</v>
      </c>
      <c r="D6308" t="s">
        <v>74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 t="s">
        <v>20</v>
      </c>
      <c r="N6308" t="s">
        <v>77</v>
      </c>
      <c r="O6308" t="s">
        <v>63</v>
      </c>
      <c r="P6308" t="s">
        <v>76</v>
      </c>
      <c r="Q6308" t="s">
        <v>67</v>
      </c>
    </row>
    <row r="6309" spans="1:17" x14ac:dyDescent="0.25">
      <c r="A6309">
        <v>15598510</v>
      </c>
      <c r="B6309">
        <v>583</v>
      </c>
      <c r="C6309" t="s">
        <v>15</v>
      </c>
      <c r="D6309" t="s">
        <v>74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 t="s">
        <v>19</v>
      </c>
      <c r="N6309" t="s">
        <v>62</v>
      </c>
      <c r="O6309" t="s">
        <v>73</v>
      </c>
      <c r="P6309" t="s">
        <v>75</v>
      </c>
      <c r="Q6309" t="s">
        <v>67</v>
      </c>
    </row>
    <row r="6310" spans="1:17" x14ac:dyDescent="0.25">
      <c r="A6310">
        <v>15766427</v>
      </c>
      <c r="B6310">
        <v>565</v>
      </c>
      <c r="C6310" t="s">
        <v>15</v>
      </c>
      <c r="D6310" t="s">
        <v>74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 t="s">
        <v>22</v>
      </c>
      <c r="N6310" t="s">
        <v>68</v>
      </c>
      <c r="O6310" t="s">
        <v>66</v>
      </c>
      <c r="P6310" t="s">
        <v>75</v>
      </c>
      <c r="Q6310" t="s">
        <v>65</v>
      </c>
    </row>
    <row r="6311" spans="1:17" x14ac:dyDescent="0.25">
      <c r="A6311">
        <v>15785342</v>
      </c>
      <c r="B6311">
        <v>705</v>
      </c>
      <c r="C6311" t="s">
        <v>14</v>
      </c>
      <c r="D6311" t="s">
        <v>74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 t="s">
        <v>19</v>
      </c>
      <c r="N6311" t="s">
        <v>71</v>
      </c>
      <c r="O6311" t="s">
        <v>63</v>
      </c>
      <c r="P6311" t="s">
        <v>76</v>
      </c>
      <c r="Q6311" t="s">
        <v>67</v>
      </c>
    </row>
    <row r="6312" spans="1:17" x14ac:dyDescent="0.25">
      <c r="A6312">
        <v>15641595</v>
      </c>
      <c r="B6312">
        <v>685</v>
      </c>
      <c r="C6312" t="s">
        <v>16</v>
      </c>
      <c r="D6312" t="s">
        <v>74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 t="s">
        <v>21</v>
      </c>
      <c r="N6312" t="s">
        <v>71</v>
      </c>
      <c r="O6312" t="s">
        <v>66</v>
      </c>
      <c r="P6312" t="s">
        <v>75</v>
      </c>
      <c r="Q6312" t="s">
        <v>67</v>
      </c>
    </row>
    <row r="6313" spans="1:17" x14ac:dyDescent="0.25">
      <c r="A6313">
        <v>15798429</v>
      </c>
      <c r="B6313">
        <v>741</v>
      </c>
      <c r="C6313" t="s">
        <v>14</v>
      </c>
      <c r="D6313" t="s">
        <v>74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 t="s">
        <v>19</v>
      </c>
      <c r="N6313" t="s">
        <v>77</v>
      </c>
      <c r="O6313" t="s">
        <v>63</v>
      </c>
      <c r="P6313" t="s">
        <v>70</v>
      </c>
      <c r="Q6313" t="s">
        <v>67</v>
      </c>
    </row>
    <row r="6314" spans="1:17" x14ac:dyDescent="0.25">
      <c r="A6314">
        <v>15648136</v>
      </c>
      <c r="B6314">
        <v>658</v>
      </c>
      <c r="C6314" t="s">
        <v>15</v>
      </c>
      <c r="D6314" t="s">
        <v>61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 t="s">
        <v>19</v>
      </c>
      <c r="N6314" t="s">
        <v>62</v>
      </c>
      <c r="O6314" t="s">
        <v>69</v>
      </c>
      <c r="P6314" t="s">
        <v>76</v>
      </c>
      <c r="Q6314" t="s">
        <v>67</v>
      </c>
    </row>
    <row r="6315" spans="1:17" x14ac:dyDescent="0.25">
      <c r="A6315">
        <v>15812482</v>
      </c>
      <c r="B6315">
        <v>575</v>
      </c>
      <c r="C6315" t="s">
        <v>14</v>
      </c>
      <c r="D6315" t="s">
        <v>74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 t="s">
        <v>19</v>
      </c>
      <c r="N6315" t="s">
        <v>68</v>
      </c>
      <c r="O6315" t="s">
        <v>73</v>
      </c>
      <c r="P6315" t="s">
        <v>75</v>
      </c>
      <c r="Q6315" t="s">
        <v>67</v>
      </c>
    </row>
    <row r="6316" spans="1:17" x14ac:dyDescent="0.25">
      <c r="A6316">
        <v>15790810</v>
      </c>
      <c r="B6316">
        <v>844</v>
      </c>
      <c r="C6316" t="s">
        <v>14</v>
      </c>
      <c r="D6316" t="s">
        <v>61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 t="s">
        <v>21</v>
      </c>
      <c r="N6316" t="s">
        <v>72</v>
      </c>
      <c r="O6316" t="s">
        <v>66</v>
      </c>
      <c r="P6316" t="s">
        <v>76</v>
      </c>
      <c r="Q6316" t="s">
        <v>65</v>
      </c>
    </row>
    <row r="6317" spans="1:17" x14ac:dyDescent="0.25">
      <c r="A6317">
        <v>15687421</v>
      </c>
      <c r="B6317">
        <v>559</v>
      </c>
      <c r="C6317" t="s">
        <v>16</v>
      </c>
      <c r="D6317" t="s">
        <v>74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 t="s">
        <v>23</v>
      </c>
      <c r="N6317" t="s">
        <v>68</v>
      </c>
      <c r="O6317" t="s">
        <v>73</v>
      </c>
      <c r="P6317" t="s">
        <v>76</v>
      </c>
      <c r="Q6317" t="s">
        <v>65</v>
      </c>
    </row>
    <row r="6318" spans="1:17" x14ac:dyDescent="0.25">
      <c r="A6318">
        <v>15765643</v>
      </c>
      <c r="B6318">
        <v>725</v>
      </c>
      <c r="C6318" t="s">
        <v>14</v>
      </c>
      <c r="D6318" t="s">
        <v>74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 t="s">
        <v>20</v>
      </c>
      <c r="N6318" t="s">
        <v>71</v>
      </c>
      <c r="O6318" t="s">
        <v>73</v>
      </c>
      <c r="P6318" t="s">
        <v>70</v>
      </c>
      <c r="Q6318" t="s">
        <v>67</v>
      </c>
    </row>
    <row r="6319" spans="1:17" x14ac:dyDescent="0.25">
      <c r="A6319">
        <v>15654878</v>
      </c>
      <c r="B6319">
        <v>450</v>
      </c>
      <c r="C6319" t="s">
        <v>14</v>
      </c>
      <c r="D6319" t="s">
        <v>74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 t="s">
        <v>19</v>
      </c>
      <c r="N6319" t="s">
        <v>68</v>
      </c>
      <c r="O6319" t="s">
        <v>73</v>
      </c>
      <c r="P6319" t="s">
        <v>70</v>
      </c>
      <c r="Q6319" t="s">
        <v>67</v>
      </c>
    </row>
    <row r="6320" spans="1:17" x14ac:dyDescent="0.25">
      <c r="A6320">
        <v>15686835</v>
      </c>
      <c r="B6320">
        <v>738</v>
      </c>
      <c r="C6320" t="s">
        <v>15</v>
      </c>
      <c r="D6320" t="s">
        <v>61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  <c r="M6320" t="s">
        <v>22</v>
      </c>
      <c r="N6320" t="s">
        <v>71</v>
      </c>
      <c r="O6320" t="s">
        <v>73</v>
      </c>
      <c r="P6320" t="s">
        <v>76</v>
      </c>
      <c r="Q6320" t="s">
        <v>65</v>
      </c>
    </row>
    <row r="6321" spans="1:17" x14ac:dyDescent="0.25">
      <c r="A6321">
        <v>15768340</v>
      </c>
      <c r="B6321">
        <v>642</v>
      </c>
      <c r="C6321" t="s">
        <v>15</v>
      </c>
      <c r="D6321" t="s">
        <v>61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 t="s">
        <v>19</v>
      </c>
      <c r="N6321" t="s">
        <v>62</v>
      </c>
      <c r="O6321" t="s">
        <v>73</v>
      </c>
      <c r="P6321" t="s">
        <v>75</v>
      </c>
      <c r="Q6321" t="s">
        <v>67</v>
      </c>
    </row>
    <row r="6322" spans="1:17" x14ac:dyDescent="0.25">
      <c r="A6322">
        <v>15673599</v>
      </c>
      <c r="B6322">
        <v>618</v>
      </c>
      <c r="C6322" t="s">
        <v>16</v>
      </c>
      <c r="D6322" t="s">
        <v>74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 t="s">
        <v>20</v>
      </c>
      <c r="N6322" t="s">
        <v>62</v>
      </c>
      <c r="O6322" t="s">
        <v>73</v>
      </c>
      <c r="P6322" t="s">
        <v>75</v>
      </c>
      <c r="Q6322" t="s">
        <v>67</v>
      </c>
    </row>
    <row r="6323" spans="1:17" x14ac:dyDescent="0.25">
      <c r="A6323">
        <v>15689096</v>
      </c>
      <c r="B6323">
        <v>590</v>
      </c>
      <c r="C6323" t="s">
        <v>14</v>
      </c>
      <c r="D6323" t="s">
        <v>74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  <c r="M6323" t="s">
        <v>21</v>
      </c>
      <c r="N6323" t="s">
        <v>62</v>
      </c>
      <c r="O6323" t="s">
        <v>73</v>
      </c>
      <c r="P6323" t="s">
        <v>64</v>
      </c>
      <c r="Q6323" t="s">
        <v>67</v>
      </c>
    </row>
    <row r="6324" spans="1:17" x14ac:dyDescent="0.25">
      <c r="A6324">
        <v>15684294</v>
      </c>
      <c r="B6324">
        <v>735</v>
      </c>
      <c r="C6324" t="s">
        <v>14</v>
      </c>
      <c r="D6324" t="s">
        <v>74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 t="s">
        <v>22</v>
      </c>
      <c r="N6324" t="s">
        <v>71</v>
      </c>
      <c r="O6324" t="s">
        <v>63</v>
      </c>
      <c r="P6324" t="s">
        <v>64</v>
      </c>
      <c r="Q6324" t="s">
        <v>67</v>
      </c>
    </row>
    <row r="6325" spans="1:17" x14ac:dyDescent="0.25">
      <c r="A6325">
        <v>15615828</v>
      </c>
      <c r="B6325">
        <v>550</v>
      </c>
      <c r="C6325" t="s">
        <v>14</v>
      </c>
      <c r="D6325" t="s">
        <v>74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 t="s">
        <v>20</v>
      </c>
      <c r="N6325" t="s">
        <v>68</v>
      </c>
      <c r="O6325" t="s">
        <v>73</v>
      </c>
      <c r="P6325" t="s">
        <v>70</v>
      </c>
      <c r="Q6325" t="s">
        <v>67</v>
      </c>
    </row>
    <row r="6326" spans="1:17" x14ac:dyDescent="0.25">
      <c r="A6326">
        <v>15746012</v>
      </c>
      <c r="B6326">
        <v>729</v>
      </c>
      <c r="C6326" t="s">
        <v>16</v>
      </c>
      <c r="D6326" t="s">
        <v>61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 t="s">
        <v>19</v>
      </c>
      <c r="N6326" t="s">
        <v>71</v>
      </c>
      <c r="O6326" t="s">
        <v>63</v>
      </c>
      <c r="P6326" t="s">
        <v>64</v>
      </c>
      <c r="Q6326" t="s">
        <v>65</v>
      </c>
    </row>
    <row r="6327" spans="1:17" x14ac:dyDescent="0.25">
      <c r="A6327">
        <v>15615797</v>
      </c>
      <c r="B6327">
        <v>743</v>
      </c>
      <c r="C6327" t="s">
        <v>15</v>
      </c>
      <c r="D6327" t="s">
        <v>74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 t="s">
        <v>22</v>
      </c>
      <c r="N6327" t="s">
        <v>77</v>
      </c>
      <c r="O6327" t="s">
        <v>73</v>
      </c>
      <c r="P6327" t="s">
        <v>75</v>
      </c>
      <c r="Q6327" t="s">
        <v>65</v>
      </c>
    </row>
    <row r="6328" spans="1:17" x14ac:dyDescent="0.25">
      <c r="A6328">
        <v>15788494</v>
      </c>
      <c r="B6328">
        <v>555</v>
      </c>
      <c r="C6328" t="s">
        <v>14</v>
      </c>
      <c r="D6328" t="s">
        <v>74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  <c r="M6328" t="s">
        <v>20</v>
      </c>
      <c r="N6328" t="s">
        <v>68</v>
      </c>
      <c r="O6328" t="s">
        <v>73</v>
      </c>
      <c r="P6328" t="s">
        <v>70</v>
      </c>
      <c r="Q6328" t="s">
        <v>67</v>
      </c>
    </row>
    <row r="6329" spans="1:17" x14ac:dyDescent="0.25">
      <c r="A6329">
        <v>15793856</v>
      </c>
      <c r="B6329">
        <v>667</v>
      </c>
      <c r="C6329" t="s">
        <v>16</v>
      </c>
      <c r="D6329" t="s">
        <v>61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 t="s">
        <v>20</v>
      </c>
      <c r="N6329" t="s">
        <v>62</v>
      </c>
      <c r="O6329" t="s">
        <v>73</v>
      </c>
      <c r="P6329" t="s">
        <v>75</v>
      </c>
      <c r="Q6329" t="s">
        <v>67</v>
      </c>
    </row>
    <row r="6330" spans="1:17" x14ac:dyDescent="0.25">
      <c r="A6330">
        <v>15629545</v>
      </c>
      <c r="B6330">
        <v>790</v>
      </c>
      <c r="C6330" t="s">
        <v>16</v>
      </c>
      <c r="D6330" t="s">
        <v>61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 t="s">
        <v>21</v>
      </c>
      <c r="N6330" t="s">
        <v>77</v>
      </c>
      <c r="O6330" t="s">
        <v>73</v>
      </c>
      <c r="P6330" t="s">
        <v>70</v>
      </c>
      <c r="Q6330" t="s">
        <v>67</v>
      </c>
    </row>
    <row r="6331" spans="1:17" x14ac:dyDescent="0.25">
      <c r="A6331">
        <v>15661198</v>
      </c>
      <c r="B6331">
        <v>727</v>
      </c>
      <c r="C6331" t="s">
        <v>15</v>
      </c>
      <c r="D6331" t="s">
        <v>74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 t="s">
        <v>20</v>
      </c>
      <c r="N6331" t="s">
        <v>71</v>
      </c>
      <c r="O6331" t="s">
        <v>73</v>
      </c>
      <c r="P6331" t="s">
        <v>64</v>
      </c>
      <c r="Q6331" t="s">
        <v>67</v>
      </c>
    </row>
    <row r="6332" spans="1:17" x14ac:dyDescent="0.25">
      <c r="A6332">
        <v>15715117</v>
      </c>
      <c r="B6332">
        <v>744</v>
      </c>
      <c r="C6332" t="s">
        <v>14</v>
      </c>
      <c r="D6332" t="s">
        <v>61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 t="s">
        <v>20</v>
      </c>
      <c r="N6332" t="s">
        <v>77</v>
      </c>
      <c r="O6332" t="s">
        <v>63</v>
      </c>
      <c r="P6332" t="s">
        <v>70</v>
      </c>
      <c r="Q6332" t="s">
        <v>67</v>
      </c>
    </row>
    <row r="6333" spans="1:17" x14ac:dyDescent="0.25">
      <c r="A6333">
        <v>15701074</v>
      </c>
      <c r="B6333">
        <v>629</v>
      </c>
      <c r="C6333" t="s">
        <v>15</v>
      </c>
      <c r="D6333" t="s">
        <v>74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 t="s">
        <v>20</v>
      </c>
      <c r="N6333" t="s">
        <v>62</v>
      </c>
      <c r="O6333" t="s">
        <v>73</v>
      </c>
      <c r="P6333" t="s">
        <v>70</v>
      </c>
      <c r="Q6333" t="s">
        <v>67</v>
      </c>
    </row>
    <row r="6334" spans="1:17" x14ac:dyDescent="0.25">
      <c r="A6334">
        <v>15793046</v>
      </c>
      <c r="B6334">
        <v>619</v>
      </c>
      <c r="C6334" t="s">
        <v>14</v>
      </c>
      <c r="D6334" t="s">
        <v>61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 t="s">
        <v>20</v>
      </c>
      <c r="N6334" t="s">
        <v>62</v>
      </c>
      <c r="O6334" t="s">
        <v>66</v>
      </c>
      <c r="P6334" t="s">
        <v>75</v>
      </c>
      <c r="Q6334" t="s">
        <v>67</v>
      </c>
    </row>
    <row r="6335" spans="1:17" x14ac:dyDescent="0.25">
      <c r="A6335">
        <v>15623744</v>
      </c>
      <c r="B6335">
        <v>634</v>
      </c>
      <c r="C6335" t="s">
        <v>14</v>
      </c>
      <c r="D6335" t="s">
        <v>74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 t="s">
        <v>20</v>
      </c>
      <c r="N6335" t="s">
        <v>62</v>
      </c>
      <c r="O6335" t="s">
        <v>73</v>
      </c>
      <c r="P6335" t="s">
        <v>70</v>
      </c>
      <c r="Q6335" t="s">
        <v>67</v>
      </c>
    </row>
    <row r="6336" spans="1:17" x14ac:dyDescent="0.25">
      <c r="A6336">
        <v>15611329</v>
      </c>
      <c r="B6336">
        <v>608</v>
      </c>
      <c r="C6336" t="s">
        <v>16</v>
      </c>
      <c r="D6336" t="s">
        <v>61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 t="s">
        <v>20</v>
      </c>
      <c r="N6336" t="s">
        <v>62</v>
      </c>
      <c r="O6336" t="s">
        <v>63</v>
      </c>
      <c r="P6336" t="s">
        <v>70</v>
      </c>
      <c r="Q6336" t="s">
        <v>67</v>
      </c>
    </row>
    <row r="6337" spans="1:17" x14ac:dyDescent="0.25">
      <c r="A6337">
        <v>15740428</v>
      </c>
      <c r="B6337">
        <v>507</v>
      </c>
      <c r="C6337" t="s">
        <v>14</v>
      </c>
      <c r="D6337" t="s">
        <v>61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  <c r="M6337" t="s">
        <v>20</v>
      </c>
      <c r="N6337" t="s">
        <v>68</v>
      </c>
      <c r="O6337" t="s">
        <v>63</v>
      </c>
      <c r="P6337" t="s">
        <v>64</v>
      </c>
      <c r="Q6337" t="s">
        <v>67</v>
      </c>
    </row>
    <row r="6338" spans="1:17" x14ac:dyDescent="0.25">
      <c r="A6338">
        <v>15781534</v>
      </c>
      <c r="B6338">
        <v>536</v>
      </c>
      <c r="C6338" t="s">
        <v>15</v>
      </c>
      <c r="D6338" t="s">
        <v>61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 t="s">
        <v>20</v>
      </c>
      <c r="N6338" t="s">
        <v>68</v>
      </c>
      <c r="O6338" t="s">
        <v>73</v>
      </c>
      <c r="P6338" t="s">
        <v>75</v>
      </c>
      <c r="Q6338" t="s">
        <v>67</v>
      </c>
    </row>
    <row r="6339" spans="1:17" x14ac:dyDescent="0.25">
      <c r="A6339">
        <v>15618243</v>
      </c>
      <c r="B6339">
        <v>730</v>
      </c>
      <c r="C6339" t="s">
        <v>16</v>
      </c>
      <c r="D6339" t="s">
        <v>61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 t="s">
        <v>21</v>
      </c>
      <c r="N6339" t="s">
        <v>71</v>
      </c>
      <c r="O6339" t="s">
        <v>73</v>
      </c>
      <c r="P6339" t="s">
        <v>64</v>
      </c>
      <c r="Q6339" t="s">
        <v>67</v>
      </c>
    </row>
    <row r="6340" spans="1:17" x14ac:dyDescent="0.25">
      <c r="A6340">
        <v>15784161</v>
      </c>
      <c r="B6340">
        <v>583</v>
      </c>
      <c r="C6340" t="s">
        <v>15</v>
      </c>
      <c r="D6340" t="s">
        <v>74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 t="s">
        <v>20</v>
      </c>
      <c r="N6340" t="s">
        <v>62</v>
      </c>
      <c r="O6340" t="s">
        <v>73</v>
      </c>
      <c r="P6340" t="s">
        <v>70</v>
      </c>
      <c r="Q6340" t="s">
        <v>67</v>
      </c>
    </row>
    <row r="6341" spans="1:17" x14ac:dyDescent="0.25">
      <c r="A6341">
        <v>15700325</v>
      </c>
      <c r="B6341">
        <v>644</v>
      </c>
      <c r="C6341" t="s">
        <v>14</v>
      </c>
      <c r="D6341" t="s">
        <v>61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 t="s">
        <v>19</v>
      </c>
      <c r="N6341" t="s">
        <v>62</v>
      </c>
      <c r="O6341" t="s">
        <v>66</v>
      </c>
      <c r="P6341" t="s">
        <v>70</v>
      </c>
      <c r="Q6341" t="s">
        <v>67</v>
      </c>
    </row>
    <row r="6342" spans="1:17" x14ac:dyDescent="0.25">
      <c r="A6342">
        <v>15659064</v>
      </c>
      <c r="B6342">
        <v>790</v>
      </c>
      <c r="C6342" t="s">
        <v>16</v>
      </c>
      <c r="D6342" t="s">
        <v>74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 t="s">
        <v>20</v>
      </c>
      <c r="N6342" t="s">
        <v>77</v>
      </c>
      <c r="O6342" t="s">
        <v>63</v>
      </c>
      <c r="P6342" t="s">
        <v>70</v>
      </c>
      <c r="Q6342" t="s">
        <v>67</v>
      </c>
    </row>
    <row r="6343" spans="1:17" x14ac:dyDescent="0.25">
      <c r="A6343">
        <v>15658364</v>
      </c>
      <c r="B6343">
        <v>807</v>
      </c>
      <c r="C6343" t="s">
        <v>15</v>
      </c>
      <c r="D6343" t="s">
        <v>61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 t="s">
        <v>21</v>
      </c>
      <c r="N6343" t="s">
        <v>72</v>
      </c>
      <c r="O6343" t="s">
        <v>73</v>
      </c>
      <c r="P6343" t="s">
        <v>64</v>
      </c>
      <c r="Q6343" t="s">
        <v>67</v>
      </c>
    </row>
    <row r="6344" spans="1:17" x14ac:dyDescent="0.25">
      <c r="A6344">
        <v>15704340</v>
      </c>
      <c r="B6344">
        <v>581</v>
      </c>
      <c r="C6344" t="s">
        <v>14</v>
      </c>
      <c r="D6344" t="s">
        <v>61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 t="s">
        <v>20</v>
      </c>
      <c r="N6344" t="s">
        <v>62</v>
      </c>
      <c r="O6344" t="s">
        <v>73</v>
      </c>
      <c r="P6344" t="s">
        <v>76</v>
      </c>
      <c r="Q6344" t="s">
        <v>67</v>
      </c>
    </row>
    <row r="6345" spans="1:17" x14ac:dyDescent="0.25">
      <c r="A6345">
        <v>15793455</v>
      </c>
      <c r="B6345">
        <v>627</v>
      </c>
      <c r="C6345" t="s">
        <v>16</v>
      </c>
      <c r="D6345" t="s">
        <v>61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 t="s">
        <v>22</v>
      </c>
      <c r="N6345" t="s">
        <v>62</v>
      </c>
      <c r="O6345" t="s">
        <v>63</v>
      </c>
      <c r="P6345" t="s">
        <v>70</v>
      </c>
      <c r="Q6345" t="s">
        <v>65</v>
      </c>
    </row>
    <row r="6346" spans="1:17" x14ac:dyDescent="0.25">
      <c r="A6346">
        <v>15579777</v>
      </c>
      <c r="B6346">
        <v>850</v>
      </c>
      <c r="C6346" t="s">
        <v>14</v>
      </c>
      <c r="D6346" t="s">
        <v>74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 t="s">
        <v>21</v>
      </c>
      <c r="N6346" t="s">
        <v>72</v>
      </c>
      <c r="O6346" t="s">
        <v>63</v>
      </c>
      <c r="P6346" t="s">
        <v>75</v>
      </c>
      <c r="Q6346" t="s">
        <v>67</v>
      </c>
    </row>
    <row r="6347" spans="1:17" x14ac:dyDescent="0.25">
      <c r="A6347">
        <v>15632345</v>
      </c>
      <c r="B6347">
        <v>754</v>
      </c>
      <c r="C6347" t="s">
        <v>14</v>
      </c>
      <c r="D6347" t="s">
        <v>61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 t="s">
        <v>20</v>
      </c>
      <c r="N6347" t="s">
        <v>77</v>
      </c>
      <c r="O6347" t="s">
        <v>63</v>
      </c>
      <c r="P6347" t="s">
        <v>75</v>
      </c>
      <c r="Q6347" t="s">
        <v>67</v>
      </c>
    </row>
    <row r="6348" spans="1:17" x14ac:dyDescent="0.25">
      <c r="A6348">
        <v>15814468</v>
      </c>
      <c r="B6348">
        <v>551</v>
      </c>
      <c r="C6348" t="s">
        <v>15</v>
      </c>
      <c r="D6348" t="s">
        <v>74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 t="s">
        <v>22</v>
      </c>
      <c r="N6348" t="s">
        <v>68</v>
      </c>
      <c r="O6348" t="s">
        <v>73</v>
      </c>
      <c r="P6348" t="s">
        <v>64</v>
      </c>
      <c r="Q6348" t="s">
        <v>65</v>
      </c>
    </row>
    <row r="6349" spans="1:17" x14ac:dyDescent="0.25">
      <c r="A6349">
        <v>15754820</v>
      </c>
      <c r="B6349">
        <v>637</v>
      </c>
      <c r="C6349" t="s">
        <v>15</v>
      </c>
      <c r="D6349" t="s">
        <v>74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 t="s">
        <v>20</v>
      </c>
      <c r="N6349" t="s">
        <v>62</v>
      </c>
      <c r="O6349" t="s">
        <v>73</v>
      </c>
      <c r="P6349" t="s">
        <v>70</v>
      </c>
      <c r="Q6349" t="s">
        <v>67</v>
      </c>
    </row>
    <row r="6350" spans="1:17" x14ac:dyDescent="0.25">
      <c r="A6350">
        <v>15707505</v>
      </c>
      <c r="B6350">
        <v>699</v>
      </c>
      <c r="C6350" t="s">
        <v>16</v>
      </c>
      <c r="D6350" t="s">
        <v>74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 t="s">
        <v>20</v>
      </c>
      <c r="N6350" t="s">
        <v>71</v>
      </c>
      <c r="O6350" t="s">
        <v>73</v>
      </c>
      <c r="P6350" t="s">
        <v>70</v>
      </c>
      <c r="Q6350" t="s">
        <v>67</v>
      </c>
    </row>
    <row r="6351" spans="1:17" x14ac:dyDescent="0.25">
      <c r="A6351">
        <v>15699507</v>
      </c>
      <c r="B6351">
        <v>542</v>
      </c>
      <c r="C6351" t="s">
        <v>14</v>
      </c>
      <c r="D6351" t="s">
        <v>61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 t="s">
        <v>19</v>
      </c>
      <c r="N6351" t="s">
        <v>68</v>
      </c>
      <c r="O6351" t="s">
        <v>63</v>
      </c>
      <c r="P6351" t="s">
        <v>70</v>
      </c>
      <c r="Q6351" t="s">
        <v>67</v>
      </c>
    </row>
    <row r="6352" spans="1:17" x14ac:dyDescent="0.25">
      <c r="A6352">
        <v>15799600</v>
      </c>
      <c r="B6352">
        <v>640</v>
      </c>
      <c r="C6352" t="s">
        <v>15</v>
      </c>
      <c r="D6352" t="s">
        <v>74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  <c r="M6352" t="s">
        <v>21</v>
      </c>
      <c r="N6352" t="s">
        <v>62</v>
      </c>
      <c r="O6352" t="s">
        <v>73</v>
      </c>
      <c r="P6352" t="s">
        <v>64</v>
      </c>
      <c r="Q6352" t="s">
        <v>67</v>
      </c>
    </row>
    <row r="6353" spans="1:17" x14ac:dyDescent="0.25">
      <c r="A6353">
        <v>15794472</v>
      </c>
      <c r="B6353">
        <v>553</v>
      </c>
      <c r="C6353" t="s">
        <v>14</v>
      </c>
      <c r="D6353" t="s">
        <v>61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 t="s">
        <v>19</v>
      </c>
      <c r="N6353" t="s">
        <v>68</v>
      </c>
      <c r="O6353" t="s">
        <v>63</v>
      </c>
      <c r="P6353" t="s">
        <v>75</v>
      </c>
      <c r="Q6353" t="s">
        <v>67</v>
      </c>
    </row>
    <row r="6354" spans="1:17" x14ac:dyDescent="0.25">
      <c r="A6354">
        <v>15646632</v>
      </c>
      <c r="B6354">
        <v>741</v>
      </c>
      <c r="C6354" t="s">
        <v>14</v>
      </c>
      <c r="D6354" t="s">
        <v>74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 t="s">
        <v>20</v>
      </c>
      <c r="N6354" t="s">
        <v>77</v>
      </c>
      <c r="O6354" t="s">
        <v>63</v>
      </c>
      <c r="P6354" t="s">
        <v>76</v>
      </c>
      <c r="Q6354" t="s">
        <v>67</v>
      </c>
    </row>
    <row r="6355" spans="1:17" x14ac:dyDescent="0.25">
      <c r="A6355">
        <v>15676353</v>
      </c>
      <c r="B6355">
        <v>598</v>
      </c>
      <c r="C6355" t="s">
        <v>14</v>
      </c>
      <c r="D6355" t="s">
        <v>74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  <c r="M6355" t="s">
        <v>20</v>
      </c>
      <c r="N6355" t="s">
        <v>62</v>
      </c>
      <c r="O6355" t="s">
        <v>73</v>
      </c>
      <c r="P6355" t="s">
        <v>70</v>
      </c>
      <c r="Q6355" t="s">
        <v>67</v>
      </c>
    </row>
    <row r="6356" spans="1:17" x14ac:dyDescent="0.25">
      <c r="A6356">
        <v>15566312</v>
      </c>
      <c r="B6356">
        <v>660</v>
      </c>
      <c r="C6356" t="s">
        <v>16</v>
      </c>
      <c r="D6356" t="s">
        <v>61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 t="s">
        <v>21</v>
      </c>
      <c r="N6356" t="s">
        <v>62</v>
      </c>
      <c r="O6356" t="s">
        <v>63</v>
      </c>
      <c r="P6356" t="s">
        <v>75</v>
      </c>
      <c r="Q6356" t="s">
        <v>65</v>
      </c>
    </row>
    <row r="6357" spans="1:17" x14ac:dyDescent="0.25">
      <c r="A6357">
        <v>15570414</v>
      </c>
      <c r="B6357">
        <v>618</v>
      </c>
      <c r="C6357" t="s">
        <v>16</v>
      </c>
      <c r="D6357" t="s">
        <v>74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 t="s">
        <v>21</v>
      </c>
      <c r="N6357" t="s">
        <v>62</v>
      </c>
      <c r="O6357" t="s">
        <v>73</v>
      </c>
      <c r="P6357" t="s">
        <v>75</v>
      </c>
      <c r="Q6357" t="s">
        <v>67</v>
      </c>
    </row>
    <row r="6358" spans="1:17" x14ac:dyDescent="0.25">
      <c r="A6358">
        <v>15776743</v>
      </c>
      <c r="B6358">
        <v>647</v>
      </c>
      <c r="C6358" t="s">
        <v>14</v>
      </c>
      <c r="D6358" t="s">
        <v>74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 t="s">
        <v>21</v>
      </c>
      <c r="N6358" t="s">
        <v>62</v>
      </c>
      <c r="O6358" t="s">
        <v>63</v>
      </c>
      <c r="P6358" t="s">
        <v>76</v>
      </c>
      <c r="Q6358" t="s">
        <v>67</v>
      </c>
    </row>
    <row r="6359" spans="1:17" x14ac:dyDescent="0.25">
      <c r="A6359">
        <v>15674637</v>
      </c>
      <c r="B6359">
        <v>491</v>
      </c>
      <c r="C6359" t="s">
        <v>14</v>
      </c>
      <c r="D6359" t="s">
        <v>61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 t="s">
        <v>23</v>
      </c>
      <c r="N6359" t="s">
        <v>68</v>
      </c>
      <c r="O6359" t="s">
        <v>73</v>
      </c>
      <c r="P6359" t="s">
        <v>75</v>
      </c>
      <c r="Q6359" t="s">
        <v>67</v>
      </c>
    </row>
    <row r="6360" spans="1:17" x14ac:dyDescent="0.25">
      <c r="A6360">
        <v>15730418</v>
      </c>
      <c r="B6360">
        <v>652</v>
      </c>
      <c r="C6360" t="s">
        <v>14</v>
      </c>
      <c r="D6360" t="s">
        <v>61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 t="s">
        <v>20</v>
      </c>
      <c r="N6360" t="s">
        <v>62</v>
      </c>
      <c r="O6360" t="s">
        <v>63</v>
      </c>
      <c r="P6360" t="s">
        <v>64</v>
      </c>
      <c r="Q6360" t="s">
        <v>67</v>
      </c>
    </row>
    <row r="6361" spans="1:17" x14ac:dyDescent="0.25">
      <c r="A6361">
        <v>15739972</v>
      </c>
      <c r="B6361">
        <v>650</v>
      </c>
      <c r="C6361" t="s">
        <v>15</v>
      </c>
      <c r="D6361" t="s">
        <v>61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 t="s">
        <v>21</v>
      </c>
      <c r="N6361" t="s">
        <v>62</v>
      </c>
      <c r="O6361" t="s">
        <v>69</v>
      </c>
      <c r="P6361" t="s">
        <v>76</v>
      </c>
      <c r="Q6361" t="s">
        <v>65</v>
      </c>
    </row>
    <row r="6362" spans="1:17" x14ac:dyDescent="0.25">
      <c r="A6362">
        <v>15661591</v>
      </c>
      <c r="B6362">
        <v>413</v>
      </c>
      <c r="C6362" t="s">
        <v>15</v>
      </c>
      <c r="D6362" t="s">
        <v>74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 t="s">
        <v>20</v>
      </c>
      <c r="N6362" t="s">
        <v>68</v>
      </c>
      <c r="O6362" t="s">
        <v>73</v>
      </c>
      <c r="P6362" t="s">
        <v>64</v>
      </c>
      <c r="Q6362" t="s">
        <v>67</v>
      </c>
    </row>
    <row r="6363" spans="1:17" x14ac:dyDescent="0.25">
      <c r="A6363">
        <v>15675585</v>
      </c>
      <c r="B6363">
        <v>416</v>
      </c>
      <c r="C6363" t="s">
        <v>15</v>
      </c>
      <c r="D6363" t="s">
        <v>61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  <c r="M6363" t="s">
        <v>19</v>
      </c>
      <c r="N6363" t="s">
        <v>68</v>
      </c>
      <c r="O6363" t="s">
        <v>66</v>
      </c>
      <c r="P6363" t="s">
        <v>64</v>
      </c>
      <c r="Q6363" t="s">
        <v>67</v>
      </c>
    </row>
    <row r="6364" spans="1:17" x14ac:dyDescent="0.25">
      <c r="A6364">
        <v>15814750</v>
      </c>
      <c r="B6364">
        <v>629</v>
      </c>
      <c r="C6364" t="s">
        <v>16</v>
      </c>
      <c r="D6364" t="s">
        <v>74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 t="s">
        <v>20</v>
      </c>
      <c r="N6364" t="s">
        <v>62</v>
      </c>
      <c r="O6364" t="s">
        <v>63</v>
      </c>
      <c r="P6364" t="s">
        <v>70</v>
      </c>
      <c r="Q6364" t="s">
        <v>67</v>
      </c>
    </row>
    <row r="6365" spans="1:17" x14ac:dyDescent="0.25">
      <c r="A6365">
        <v>15593454</v>
      </c>
      <c r="B6365">
        <v>678</v>
      </c>
      <c r="C6365" t="s">
        <v>16</v>
      </c>
      <c r="D6365" t="s">
        <v>61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  <c r="M6365" t="s">
        <v>21</v>
      </c>
      <c r="N6365" t="s">
        <v>71</v>
      </c>
      <c r="O6365" t="s">
        <v>73</v>
      </c>
      <c r="P6365" t="s">
        <v>75</v>
      </c>
      <c r="Q6365" t="s">
        <v>67</v>
      </c>
    </row>
    <row r="6366" spans="1:17" x14ac:dyDescent="0.25">
      <c r="A6366">
        <v>15663421</v>
      </c>
      <c r="B6366">
        <v>527</v>
      </c>
      <c r="C6366" t="s">
        <v>16</v>
      </c>
      <c r="D6366" t="s">
        <v>74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 t="s">
        <v>19</v>
      </c>
      <c r="N6366" t="s">
        <v>68</v>
      </c>
      <c r="O6366" t="s">
        <v>73</v>
      </c>
      <c r="P6366" t="s">
        <v>70</v>
      </c>
      <c r="Q6366" t="s">
        <v>67</v>
      </c>
    </row>
    <row r="6367" spans="1:17" x14ac:dyDescent="0.25">
      <c r="A6367">
        <v>15576196</v>
      </c>
      <c r="B6367">
        <v>743</v>
      </c>
      <c r="C6367" t="s">
        <v>16</v>
      </c>
      <c r="D6367" t="s">
        <v>61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 t="s">
        <v>21</v>
      </c>
      <c r="N6367" t="s">
        <v>77</v>
      </c>
      <c r="O6367" t="s">
        <v>73</v>
      </c>
      <c r="P6367" t="s">
        <v>75</v>
      </c>
      <c r="Q6367" t="s">
        <v>65</v>
      </c>
    </row>
    <row r="6368" spans="1:17" x14ac:dyDescent="0.25">
      <c r="A6368">
        <v>15677324</v>
      </c>
      <c r="B6368">
        <v>683</v>
      </c>
      <c r="C6368" t="s">
        <v>15</v>
      </c>
      <c r="D6368" t="s">
        <v>74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 t="s">
        <v>23</v>
      </c>
      <c r="N6368" t="s">
        <v>71</v>
      </c>
      <c r="O6368" t="s">
        <v>73</v>
      </c>
      <c r="P6368" t="s">
        <v>76</v>
      </c>
      <c r="Q6368" t="s">
        <v>67</v>
      </c>
    </row>
    <row r="6369" spans="1:17" x14ac:dyDescent="0.25">
      <c r="A6369">
        <v>15568742</v>
      </c>
      <c r="B6369">
        <v>536</v>
      </c>
      <c r="C6369" t="s">
        <v>14</v>
      </c>
      <c r="D6369" t="s">
        <v>61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 t="s">
        <v>21</v>
      </c>
      <c r="N6369" t="s">
        <v>68</v>
      </c>
      <c r="O6369" t="s">
        <v>63</v>
      </c>
      <c r="P6369" t="s">
        <v>76</v>
      </c>
      <c r="Q6369" t="s">
        <v>67</v>
      </c>
    </row>
    <row r="6370" spans="1:17" x14ac:dyDescent="0.25">
      <c r="A6370">
        <v>15693764</v>
      </c>
      <c r="B6370">
        <v>663</v>
      </c>
      <c r="C6370" t="s">
        <v>16</v>
      </c>
      <c r="D6370" t="s">
        <v>74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  <c r="M6370" t="s">
        <v>22</v>
      </c>
      <c r="N6370" t="s">
        <v>62</v>
      </c>
      <c r="O6370" t="s">
        <v>73</v>
      </c>
      <c r="P6370" t="s">
        <v>64</v>
      </c>
      <c r="Q6370" t="s">
        <v>65</v>
      </c>
    </row>
    <row r="6371" spans="1:17" x14ac:dyDescent="0.25">
      <c r="A6371">
        <v>15714260</v>
      </c>
      <c r="B6371">
        <v>646</v>
      </c>
      <c r="C6371" t="s">
        <v>14</v>
      </c>
      <c r="D6371" t="s">
        <v>61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 t="s">
        <v>20</v>
      </c>
      <c r="N6371" t="s">
        <v>62</v>
      </c>
      <c r="O6371" t="s">
        <v>63</v>
      </c>
      <c r="P6371" t="s">
        <v>64</v>
      </c>
      <c r="Q6371" t="s">
        <v>67</v>
      </c>
    </row>
    <row r="6372" spans="1:17" x14ac:dyDescent="0.25">
      <c r="A6372">
        <v>15798200</v>
      </c>
      <c r="B6372">
        <v>707</v>
      </c>
      <c r="C6372" t="s">
        <v>14</v>
      </c>
      <c r="D6372" t="s">
        <v>74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 t="s">
        <v>20</v>
      </c>
      <c r="N6372" t="s">
        <v>71</v>
      </c>
      <c r="O6372" t="s">
        <v>63</v>
      </c>
      <c r="P6372" t="s">
        <v>64</v>
      </c>
      <c r="Q6372" t="s">
        <v>67</v>
      </c>
    </row>
    <row r="6373" spans="1:17" x14ac:dyDescent="0.25">
      <c r="A6373">
        <v>15656627</v>
      </c>
      <c r="B6373">
        <v>602</v>
      </c>
      <c r="C6373" t="s">
        <v>14</v>
      </c>
      <c r="D6373" t="s">
        <v>74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 t="s">
        <v>20</v>
      </c>
      <c r="N6373" t="s">
        <v>62</v>
      </c>
      <c r="O6373" t="s">
        <v>63</v>
      </c>
      <c r="P6373" t="s">
        <v>75</v>
      </c>
      <c r="Q6373" t="s">
        <v>67</v>
      </c>
    </row>
    <row r="6374" spans="1:17" x14ac:dyDescent="0.25">
      <c r="A6374">
        <v>15791111</v>
      </c>
      <c r="B6374">
        <v>635</v>
      </c>
      <c r="C6374" t="s">
        <v>14</v>
      </c>
      <c r="D6374" t="s">
        <v>61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 t="s">
        <v>21</v>
      </c>
      <c r="N6374" t="s">
        <v>62</v>
      </c>
      <c r="O6374" t="s">
        <v>73</v>
      </c>
      <c r="P6374" t="s">
        <v>64</v>
      </c>
      <c r="Q6374" t="s">
        <v>67</v>
      </c>
    </row>
    <row r="6375" spans="1:17" x14ac:dyDescent="0.25">
      <c r="A6375">
        <v>15638269</v>
      </c>
      <c r="B6375">
        <v>597</v>
      </c>
      <c r="C6375" t="s">
        <v>14</v>
      </c>
      <c r="D6375" t="s">
        <v>74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 t="s">
        <v>23</v>
      </c>
      <c r="N6375" t="s">
        <v>62</v>
      </c>
      <c r="O6375" t="s">
        <v>63</v>
      </c>
      <c r="P6375" t="s">
        <v>64</v>
      </c>
      <c r="Q6375" t="s">
        <v>67</v>
      </c>
    </row>
    <row r="6376" spans="1:17" x14ac:dyDescent="0.25">
      <c r="A6376">
        <v>15807473</v>
      </c>
      <c r="B6376">
        <v>503</v>
      </c>
      <c r="C6376" t="s">
        <v>14</v>
      </c>
      <c r="D6376" t="s">
        <v>74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  <c r="M6376" t="s">
        <v>20</v>
      </c>
      <c r="N6376" t="s">
        <v>68</v>
      </c>
      <c r="O6376" t="s">
        <v>63</v>
      </c>
      <c r="P6376" t="s">
        <v>64</v>
      </c>
      <c r="Q6376" t="s">
        <v>67</v>
      </c>
    </row>
    <row r="6377" spans="1:17" x14ac:dyDescent="0.25">
      <c r="A6377">
        <v>15708534</v>
      </c>
      <c r="B6377">
        <v>524</v>
      </c>
      <c r="C6377" t="s">
        <v>16</v>
      </c>
      <c r="D6377" t="s">
        <v>61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  <c r="M6377" t="s">
        <v>23</v>
      </c>
      <c r="N6377" t="s">
        <v>68</v>
      </c>
      <c r="O6377" t="s">
        <v>63</v>
      </c>
      <c r="P6377" t="s">
        <v>75</v>
      </c>
      <c r="Q6377" t="s">
        <v>65</v>
      </c>
    </row>
    <row r="6378" spans="1:17" x14ac:dyDescent="0.25">
      <c r="A6378">
        <v>15640686</v>
      </c>
      <c r="B6378">
        <v>700</v>
      </c>
      <c r="C6378" t="s">
        <v>14</v>
      </c>
      <c r="D6378" t="s">
        <v>74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  <c r="M6378" t="s">
        <v>21</v>
      </c>
      <c r="N6378" t="s">
        <v>71</v>
      </c>
      <c r="O6378" t="s">
        <v>66</v>
      </c>
      <c r="P6378" t="s">
        <v>75</v>
      </c>
      <c r="Q6378" t="s">
        <v>65</v>
      </c>
    </row>
    <row r="6379" spans="1:17" x14ac:dyDescent="0.25">
      <c r="A6379">
        <v>15588904</v>
      </c>
      <c r="B6379">
        <v>692</v>
      </c>
      <c r="C6379" t="s">
        <v>14</v>
      </c>
      <c r="D6379" t="s">
        <v>74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 t="s">
        <v>20</v>
      </c>
      <c r="N6379" t="s">
        <v>71</v>
      </c>
      <c r="O6379" t="s">
        <v>63</v>
      </c>
      <c r="P6379" t="s">
        <v>76</v>
      </c>
      <c r="Q6379" t="s">
        <v>65</v>
      </c>
    </row>
    <row r="6380" spans="1:17" x14ac:dyDescent="0.25">
      <c r="A6380">
        <v>15768763</v>
      </c>
      <c r="B6380">
        <v>562</v>
      </c>
      <c r="C6380" t="s">
        <v>14</v>
      </c>
      <c r="D6380" t="s">
        <v>74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 t="s">
        <v>20</v>
      </c>
      <c r="N6380" t="s">
        <v>68</v>
      </c>
      <c r="O6380" t="s">
        <v>63</v>
      </c>
      <c r="P6380" t="s">
        <v>64</v>
      </c>
      <c r="Q6380" t="s">
        <v>65</v>
      </c>
    </row>
    <row r="6381" spans="1:17" x14ac:dyDescent="0.25">
      <c r="A6381">
        <v>15770543</v>
      </c>
      <c r="B6381">
        <v>679</v>
      </c>
      <c r="C6381" t="s">
        <v>14</v>
      </c>
      <c r="D6381" t="s">
        <v>74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 t="s">
        <v>20</v>
      </c>
      <c r="N6381" t="s">
        <v>71</v>
      </c>
      <c r="O6381" t="s">
        <v>66</v>
      </c>
      <c r="P6381" t="s">
        <v>70</v>
      </c>
      <c r="Q6381" t="s">
        <v>67</v>
      </c>
    </row>
    <row r="6382" spans="1:17" x14ac:dyDescent="0.25">
      <c r="A6382">
        <v>15642162</v>
      </c>
      <c r="B6382">
        <v>603</v>
      </c>
      <c r="C6382" t="s">
        <v>15</v>
      </c>
      <c r="D6382" t="s">
        <v>74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  <c r="M6382" t="s">
        <v>20</v>
      </c>
      <c r="N6382" t="s">
        <v>62</v>
      </c>
      <c r="O6382" t="s">
        <v>73</v>
      </c>
      <c r="P6382" t="s">
        <v>64</v>
      </c>
      <c r="Q6382" t="s">
        <v>65</v>
      </c>
    </row>
    <row r="6383" spans="1:17" x14ac:dyDescent="0.25">
      <c r="A6383">
        <v>15714046</v>
      </c>
      <c r="B6383">
        <v>720</v>
      </c>
      <c r="C6383" t="s">
        <v>16</v>
      </c>
      <c r="D6383" t="s">
        <v>74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 t="s">
        <v>20</v>
      </c>
      <c r="N6383" t="s">
        <v>71</v>
      </c>
      <c r="O6383" t="s">
        <v>73</v>
      </c>
      <c r="P6383" t="s">
        <v>75</v>
      </c>
      <c r="Q6383" t="s">
        <v>67</v>
      </c>
    </row>
    <row r="6384" spans="1:17" x14ac:dyDescent="0.25">
      <c r="A6384">
        <v>15575060</v>
      </c>
      <c r="B6384">
        <v>797</v>
      </c>
      <c r="C6384" t="s">
        <v>14</v>
      </c>
      <c r="D6384" t="s">
        <v>74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 t="s">
        <v>19</v>
      </c>
      <c r="N6384" t="s">
        <v>77</v>
      </c>
      <c r="O6384" t="s">
        <v>63</v>
      </c>
      <c r="P6384" t="s">
        <v>75</v>
      </c>
      <c r="Q6384" t="s">
        <v>67</v>
      </c>
    </row>
    <row r="6385" spans="1:17" x14ac:dyDescent="0.25">
      <c r="A6385">
        <v>15812040</v>
      </c>
      <c r="B6385">
        <v>594</v>
      </c>
      <c r="C6385" t="s">
        <v>14</v>
      </c>
      <c r="D6385" t="s">
        <v>74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 t="s">
        <v>20</v>
      </c>
      <c r="N6385" t="s">
        <v>62</v>
      </c>
      <c r="O6385" t="s">
        <v>69</v>
      </c>
      <c r="P6385" t="s">
        <v>70</v>
      </c>
      <c r="Q6385" t="s">
        <v>67</v>
      </c>
    </row>
    <row r="6386" spans="1:17" x14ac:dyDescent="0.25">
      <c r="A6386">
        <v>15812073</v>
      </c>
      <c r="B6386">
        <v>529</v>
      </c>
      <c r="C6386" t="s">
        <v>14</v>
      </c>
      <c r="D6386" t="s">
        <v>61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 t="s">
        <v>20</v>
      </c>
      <c r="N6386" t="s">
        <v>68</v>
      </c>
      <c r="O6386" t="s">
        <v>63</v>
      </c>
      <c r="P6386" t="s">
        <v>70</v>
      </c>
      <c r="Q6386" t="s">
        <v>67</v>
      </c>
    </row>
    <row r="6387" spans="1:17" x14ac:dyDescent="0.25">
      <c r="A6387">
        <v>15706810</v>
      </c>
      <c r="B6387">
        <v>606</v>
      </c>
      <c r="C6387" t="s">
        <v>15</v>
      </c>
      <c r="D6387" t="s">
        <v>61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 t="s">
        <v>20</v>
      </c>
      <c r="N6387" t="s">
        <v>62</v>
      </c>
      <c r="O6387" t="s">
        <v>73</v>
      </c>
      <c r="P6387" t="s">
        <v>64</v>
      </c>
      <c r="Q6387" t="s">
        <v>67</v>
      </c>
    </row>
    <row r="6388" spans="1:17" x14ac:dyDescent="0.25">
      <c r="A6388">
        <v>15584090</v>
      </c>
      <c r="B6388">
        <v>621</v>
      </c>
      <c r="C6388" t="s">
        <v>16</v>
      </c>
      <c r="D6388" t="s">
        <v>61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 t="s">
        <v>21</v>
      </c>
      <c r="N6388" t="s">
        <v>62</v>
      </c>
      <c r="O6388" t="s">
        <v>63</v>
      </c>
      <c r="P6388" t="s">
        <v>70</v>
      </c>
      <c r="Q6388" t="s">
        <v>65</v>
      </c>
    </row>
    <row r="6389" spans="1:17" x14ac:dyDescent="0.25">
      <c r="A6389">
        <v>15810807</v>
      </c>
      <c r="B6389">
        <v>513</v>
      </c>
      <c r="C6389" t="s">
        <v>14</v>
      </c>
      <c r="D6389" t="s">
        <v>61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  <c r="M6389" t="s">
        <v>21</v>
      </c>
      <c r="N6389" t="s">
        <v>68</v>
      </c>
      <c r="O6389" t="s">
        <v>63</v>
      </c>
      <c r="P6389" t="s">
        <v>76</v>
      </c>
      <c r="Q6389" t="s">
        <v>67</v>
      </c>
    </row>
    <row r="6390" spans="1:17" x14ac:dyDescent="0.25">
      <c r="A6390">
        <v>15582033</v>
      </c>
      <c r="B6390">
        <v>753</v>
      </c>
      <c r="C6390" t="s">
        <v>15</v>
      </c>
      <c r="D6390" t="s">
        <v>74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 t="s">
        <v>21</v>
      </c>
      <c r="N6390" t="s">
        <v>77</v>
      </c>
      <c r="O6390" t="s">
        <v>73</v>
      </c>
      <c r="P6390" t="s">
        <v>75</v>
      </c>
      <c r="Q6390" t="s">
        <v>65</v>
      </c>
    </row>
    <row r="6391" spans="1:17" x14ac:dyDescent="0.25">
      <c r="A6391">
        <v>15687607</v>
      </c>
      <c r="B6391">
        <v>605</v>
      </c>
      <c r="C6391" t="s">
        <v>14</v>
      </c>
      <c r="D6391" t="s">
        <v>61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 t="s">
        <v>20</v>
      </c>
      <c r="N6391" t="s">
        <v>62</v>
      </c>
      <c r="O6391" t="s">
        <v>73</v>
      </c>
      <c r="P6391" t="s">
        <v>76</v>
      </c>
      <c r="Q6391" t="s">
        <v>67</v>
      </c>
    </row>
    <row r="6392" spans="1:17" x14ac:dyDescent="0.25">
      <c r="A6392">
        <v>15588406</v>
      </c>
      <c r="B6392">
        <v>574</v>
      </c>
      <c r="C6392" t="s">
        <v>16</v>
      </c>
      <c r="D6392" t="s">
        <v>61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 t="s">
        <v>20</v>
      </c>
      <c r="N6392" t="s">
        <v>68</v>
      </c>
      <c r="O6392" t="s">
        <v>63</v>
      </c>
      <c r="P6392" t="s">
        <v>70</v>
      </c>
      <c r="Q6392" t="s">
        <v>67</v>
      </c>
    </row>
    <row r="6393" spans="1:17" x14ac:dyDescent="0.25">
      <c r="A6393">
        <v>15784099</v>
      </c>
      <c r="B6393">
        <v>726</v>
      </c>
      <c r="C6393" t="s">
        <v>14</v>
      </c>
      <c r="D6393" t="s">
        <v>61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 t="s">
        <v>20</v>
      </c>
      <c r="N6393" t="s">
        <v>71</v>
      </c>
      <c r="O6393" t="s">
        <v>73</v>
      </c>
      <c r="P6393" t="s">
        <v>75</v>
      </c>
      <c r="Q6393" t="s">
        <v>67</v>
      </c>
    </row>
    <row r="6394" spans="1:17" x14ac:dyDescent="0.25">
      <c r="A6394">
        <v>15701352</v>
      </c>
      <c r="B6394">
        <v>611</v>
      </c>
      <c r="C6394" t="s">
        <v>16</v>
      </c>
      <c r="D6394" t="s">
        <v>61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 t="s">
        <v>19</v>
      </c>
      <c r="N6394" t="s">
        <v>62</v>
      </c>
      <c r="O6394" t="s">
        <v>66</v>
      </c>
      <c r="P6394" t="s">
        <v>75</v>
      </c>
      <c r="Q6394" t="s">
        <v>67</v>
      </c>
    </row>
    <row r="6395" spans="1:17" x14ac:dyDescent="0.25">
      <c r="A6395">
        <v>15789371</v>
      </c>
      <c r="B6395">
        <v>593</v>
      </c>
      <c r="C6395" t="s">
        <v>15</v>
      </c>
      <c r="D6395" t="s">
        <v>61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 t="s">
        <v>21</v>
      </c>
      <c r="N6395" t="s">
        <v>62</v>
      </c>
      <c r="O6395" t="s">
        <v>73</v>
      </c>
      <c r="P6395" t="s">
        <v>75</v>
      </c>
      <c r="Q6395" t="s">
        <v>67</v>
      </c>
    </row>
    <row r="6396" spans="1:17" x14ac:dyDescent="0.25">
      <c r="A6396">
        <v>15602845</v>
      </c>
      <c r="B6396">
        <v>466</v>
      </c>
      <c r="C6396" t="s">
        <v>15</v>
      </c>
      <c r="D6396" t="s">
        <v>74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 t="s">
        <v>21</v>
      </c>
      <c r="N6396" t="s">
        <v>68</v>
      </c>
      <c r="O6396" t="s">
        <v>69</v>
      </c>
      <c r="P6396" t="s">
        <v>64</v>
      </c>
      <c r="Q6396" t="s">
        <v>67</v>
      </c>
    </row>
    <row r="6397" spans="1:17" x14ac:dyDescent="0.25">
      <c r="A6397">
        <v>15707918</v>
      </c>
      <c r="B6397">
        <v>741</v>
      </c>
      <c r="C6397" t="s">
        <v>15</v>
      </c>
      <c r="D6397" t="s">
        <v>61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  <c r="M6397" t="s">
        <v>20</v>
      </c>
      <c r="N6397" t="s">
        <v>77</v>
      </c>
      <c r="O6397" t="s">
        <v>73</v>
      </c>
      <c r="P6397" t="s">
        <v>64</v>
      </c>
      <c r="Q6397" t="s">
        <v>67</v>
      </c>
    </row>
    <row r="6398" spans="1:17" x14ac:dyDescent="0.25">
      <c r="A6398">
        <v>15602812</v>
      </c>
      <c r="B6398">
        <v>684</v>
      </c>
      <c r="C6398" t="s">
        <v>15</v>
      </c>
      <c r="D6398" t="s">
        <v>61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 t="s">
        <v>21</v>
      </c>
      <c r="N6398" t="s">
        <v>71</v>
      </c>
      <c r="O6398" t="s">
        <v>73</v>
      </c>
      <c r="P6398" t="s">
        <v>64</v>
      </c>
      <c r="Q6398" t="s">
        <v>67</v>
      </c>
    </row>
    <row r="6399" spans="1:17" x14ac:dyDescent="0.25">
      <c r="A6399">
        <v>15675888</v>
      </c>
      <c r="B6399">
        <v>550</v>
      </c>
      <c r="C6399" t="s">
        <v>16</v>
      </c>
      <c r="D6399" t="s">
        <v>61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 t="s">
        <v>20</v>
      </c>
      <c r="N6399" t="s">
        <v>68</v>
      </c>
      <c r="O6399" t="s">
        <v>66</v>
      </c>
      <c r="P6399" t="s">
        <v>76</v>
      </c>
      <c r="Q6399" t="s">
        <v>67</v>
      </c>
    </row>
    <row r="6400" spans="1:17" x14ac:dyDescent="0.25">
      <c r="A6400">
        <v>15591822</v>
      </c>
      <c r="B6400">
        <v>593</v>
      </c>
      <c r="C6400" t="s">
        <v>16</v>
      </c>
      <c r="D6400" t="s">
        <v>74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 t="s">
        <v>19</v>
      </c>
      <c r="N6400" t="s">
        <v>62</v>
      </c>
      <c r="O6400" t="s">
        <v>66</v>
      </c>
      <c r="P6400" t="s">
        <v>76</v>
      </c>
      <c r="Q6400" t="s">
        <v>67</v>
      </c>
    </row>
    <row r="6401" spans="1:17" x14ac:dyDescent="0.25">
      <c r="A6401">
        <v>15738501</v>
      </c>
      <c r="B6401">
        <v>601</v>
      </c>
      <c r="C6401" t="s">
        <v>15</v>
      </c>
      <c r="D6401" t="s">
        <v>74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 t="s">
        <v>21</v>
      </c>
      <c r="N6401" t="s">
        <v>62</v>
      </c>
      <c r="O6401" t="s">
        <v>69</v>
      </c>
      <c r="P6401" t="s">
        <v>76</v>
      </c>
      <c r="Q6401" t="s">
        <v>65</v>
      </c>
    </row>
    <row r="6402" spans="1:17" x14ac:dyDescent="0.25">
      <c r="A6402">
        <v>15585907</v>
      </c>
      <c r="B6402">
        <v>676</v>
      </c>
      <c r="C6402" t="s">
        <v>16</v>
      </c>
      <c r="D6402" t="s">
        <v>61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 t="s">
        <v>20</v>
      </c>
      <c r="N6402" t="s">
        <v>71</v>
      </c>
      <c r="O6402" t="s">
        <v>63</v>
      </c>
      <c r="P6402" t="s">
        <v>75</v>
      </c>
      <c r="Q6402" t="s">
        <v>67</v>
      </c>
    </row>
    <row r="6403" spans="1:17" x14ac:dyDescent="0.25">
      <c r="A6403">
        <v>15579040</v>
      </c>
      <c r="B6403">
        <v>556</v>
      </c>
      <c r="C6403" t="s">
        <v>14</v>
      </c>
      <c r="D6403" t="s">
        <v>61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 t="s">
        <v>21</v>
      </c>
      <c r="N6403" t="s">
        <v>68</v>
      </c>
      <c r="O6403" t="s">
        <v>63</v>
      </c>
      <c r="P6403" t="s">
        <v>76</v>
      </c>
      <c r="Q6403" t="s">
        <v>67</v>
      </c>
    </row>
    <row r="6404" spans="1:17" x14ac:dyDescent="0.25">
      <c r="A6404">
        <v>15804211</v>
      </c>
      <c r="B6404">
        <v>719</v>
      </c>
      <c r="C6404" t="s">
        <v>14</v>
      </c>
      <c r="D6404" t="s">
        <v>74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 t="s">
        <v>20</v>
      </c>
      <c r="N6404" t="s">
        <v>71</v>
      </c>
      <c r="O6404" t="s">
        <v>69</v>
      </c>
      <c r="P6404" t="s">
        <v>75</v>
      </c>
      <c r="Q6404" t="s">
        <v>67</v>
      </c>
    </row>
    <row r="6405" spans="1:17" x14ac:dyDescent="0.25">
      <c r="A6405">
        <v>15736126</v>
      </c>
      <c r="B6405">
        <v>850</v>
      </c>
      <c r="C6405" t="s">
        <v>15</v>
      </c>
      <c r="D6405" t="s">
        <v>74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 t="s">
        <v>22</v>
      </c>
      <c r="N6405" t="s">
        <v>72</v>
      </c>
      <c r="O6405" t="s">
        <v>66</v>
      </c>
      <c r="P6405" t="s">
        <v>64</v>
      </c>
      <c r="Q6405" t="s">
        <v>65</v>
      </c>
    </row>
    <row r="6406" spans="1:17" x14ac:dyDescent="0.25">
      <c r="A6406">
        <v>15745399</v>
      </c>
      <c r="B6406">
        <v>649</v>
      </c>
      <c r="C6406" t="s">
        <v>16</v>
      </c>
      <c r="D6406" t="s">
        <v>61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  <c r="M6406" t="s">
        <v>21</v>
      </c>
      <c r="N6406" t="s">
        <v>62</v>
      </c>
      <c r="O6406" t="s">
        <v>63</v>
      </c>
      <c r="P6406" t="s">
        <v>64</v>
      </c>
      <c r="Q6406" t="s">
        <v>65</v>
      </c>
    </row>
    <row r="6407" spans="1:17" x14ac:dyDescent="0.25">
      <c r="A6407">
        <v>15760749</v>
      </c>
      <c r="B6407">
        <v>509</v>
      </c>
      <c r="C6407" t="s">
        <v>16</v>
      </c>
      <c r="D6407" t="s">
        <v>74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 t="s">
        <v>21</v>
      </c>
      <c r="N6407" t="s">
        <v>68</v>
      </c>
      <c r="O6407" t="s">
        <v>73</v>
      </c>
      <c r="P6407" t="s">
        <v>70</v>
      </c>
      <c r="Q6407" t="s">
        <v>67</v>
      </c>
    </row>
    <row r="6408" spans="1:17" x14ac:dyDescent="0.25">
      <c r="A6408">
        <v>15637118</v>
      </c>
      <c r="B6408">
        <v>684</v>
      </c>
      <c r="C6408" t="s">
        <v>14</v>
      </c>
      <c r="D6408" t="s">
        <v>74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 t="s">
        <v>20</v>
      </c>
      <c r="N6408" t="s">
        <v>71</v>
      </c>
      <c r="O6408" t="s">
        <v>73</v>
      </c>
      <c r="P6408" t="s">
        <v>75</v>
      </c>
      <c r="Q6408" t="s">
        <v>67</v>
      </c>
    </row>
    <row r="6409" spans="1:17" x14ac:dyDescent="0.25">
      <c r="A6409">
        <v>15657829</v>
      </c>
      <c r="B6409">
        <v>806</v>
      </c>
      <c r="C6409" t="s">
        <v>15</v>
      </c>
      <c r="D6409" t="s">
        <v>74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 t="s">
        <v>20</v>
      </c>
      <c r="N6409" t="s">
        <v>72</v>
      </c>
      <c r="O6409" t="s">
        <v>69</v>
      </c>
      <c r="P6409" t="s">
        <v>70</v>
      </c>
      <c r="Q6409" t="s">
        <v>65</v>
      </c>
    </row>
    <row r="6410" spans="1:17" x14ac:dyDescent="0.25">
      <c r="A6410">
        <v>15738497</v>
      </c>
      <c r="B6410">
        <v>729</v>
      </c>
      <c r="C6410" t="s">
        <v>16</v>
      </c>
      <c r="D6410" t="s">
        <v>74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 t="s">
        <v>21</v>
      </c>
      <c r="N6410" t="s">
        <v>71</v>
      </c>
      <c r="O6410" t="s">
        <v>73</v>
      </c>
      <c r="P6410" t="s">
        <v>75</v>
      </c>
      <c r="Q6410" t="s">
        <v>67</v>
      </c>
    </row>
    <row r="6411" spans="1:17" x14ac:dyDescent="0.25">
      <c r="A6411">
        <v>15690695</v>
      </c>
      <c r="B6411">
        <v>683</v>
      </c>
      <c r="C6411" t="s">
        <v>14</v>
      </c>
      <c r="D6411" t="s">
        <v>61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 t="s">
        <v>20</v>
      </c>
      <c r="N6411" t="s">
        <v>71</v>
      </c>
      <c r="O6411" t="s">
        <v>63</v>
      </c>
      <c r="P6411" t="s">
        <v>76</v>
      </c>
      <c r="Q6411" t="s">
        <v>67</v>
      </c>
    </row>
    <row r="6412" spans="1:17" x14ac:dyDescent="0.25">
      <c r="A6412">
        <v>15762351</v>
      </c>
      <c r="B6412">
        <v>689</v>
      </c>
      <c r="C6412" t="s">
        <v>16</v>
      </c>
      <c r="D6412" t="s">
        <v>61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 t="s">
        <v>23</v>
      </c>
      <c r="N6412" t="s">
        <v>71</v>
      </c>
      <c r="O6412" t="s">
        <v>63</v>
      </c>
      <c r="P6412" t="s">
        <v>64</v>
      </c>
      <c r="Q6412" t="s">
        <v>67</v>
      </c>
    </row>
    <row r="6413" spans="1:17" x14ac:dyDescent="0.25">
      <c r="A6413">
        <v>15791172</v>
      </c>
      <c r="B6413">
        <v>672</v>
      </c>
      <c r="C6413" t="s">
        <v>15</v>
      </c>
      <c r="D6413" t="s">
        <v>61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 t="s">
        <v>19</v>
      </c>
      <c r="N6413" t="s">
        <v>71</v>
      </c>
      <c r="O6413" t="s">
        <v>66</v>
      </c>
      <c r="P6413" t="s">
        <v>64</v>
      </c>
      <c r="Q6413" t="s">
        <v>67</v>
      </c>
    </row>
    <row r="6414" spans="1:17" x14ac:dyDescent="0.25">
      <c r="A6414">
        <v>15598982</v>
      </c>
      <c r="B6414">
        <v>602</v>
      </c>
      <c r="C6414" t="s">
        <v>15</v>
      </c>
      <c r="D6414" t="s">
        <v>61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 t="s">
        <v>22</v>
      </c>
      <c r="N6414" t="s">
        <v>62</v>
      </c>
      <c r="O6414" t="s">
        <v>66</v>
      </c>
      <c r="P6414" t="s">
        <v>75</v>
      </c>
      <c r="Q6414" t="s">
        <v>65</v>
      </c>
    </row>
    <row r="6415" spans="1:17" x14ac:dyDescent="0.25">
      <c r="A6415">
        <v>15734765</v>
      </c>
      <c r="B6415">
        <v>739</v>
      </c>
      <c r="C6415" t="s">
        <v>14</v>
      </c>
      <c r="D6415" t="s">
        <v>61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 t="s">
        <v>19</v>
      </c>
      <c r="N6415" t="s">
        <v>71</v>
      </c>
      <c r="O6415" t="s">
        <v>73</v>
      </c>
      <c r="P6415" t="s">
        <v>75</v>
      </c>
      <c r="Q6415" t="s">
        <v>67</v>
      </c>
    </row>
    <row r="6416" spans="1:17" x14ac:dyDescent="0.25">
      <c r="A6416">
        <v>15642912</v>
      </c>
      <c r="B6416">
        <v>618</v>
      </c>
      <c r="C6416" t="s">
        <v>14</v>
      </c>
      <c r="D6416" t="s">
        <v>61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 t="s">
        <v>19</v>
      </c>
      <c r="N6416" t="s">
        <v>62</v>
      </c>
      <c r="O6416" t="s">
        <v>73</v>
      </c>
      <c r="P6416" t="s">
        <v>64</v>
      </c>
      <c r="Q6416" t="s">
        <v>67</v>
      </c>
    </row>
    <row r="6417" spans="1:17" x14ac:dyDescent="0.25">
      <c r="A6417">
        <v>15769516</v>
      </c>
      <c r="B6417">
        <v>674</v>
      </c>
      <c r="C6417" t="s">
        <v>14</v>
      </c>
      <c r="D6417" t="s">
        <v>61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 t="s">
        <v>21</v>
      </c>
      <c r="N6417" t="s">
        <v>71</v>
      </c>
      <c r="O6417" t="s">
        <v>63</v>
      </c>
      <c r="P6417" t="s">
        <v>76</v>
      </c>
      <c r="Q6417" t="s">
        <v>67</v>
      </c>
    </row>
    <row r="6418" spans="1:17" x14ac:dyDescent="0.25">
      <c r="A6418">
        <v>15789379</v>
      </c>
      <c r="B6418">
        <v>762</v>
      </c>
      <c r="C6418" t="s">
        <v>14</v>
      </c>
      <c r="D6418" t="s">
        <v>74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 t="s">
        <v>19</v>
      </c>
      <c r="N6418" t="s">
        <v>77</v>
      </c>
      <c r="O6418" t="s">
        <v>73</v>
      </c>
      <c r="P6418" t="s">
        <v>70</v>
      </c>
      <c r="Q6418" t="s">
        <v>67</v>
      </c>
    </row>
    <row r="6419" spans="1:17" x14ac:dyDescent="0.25">
      <c r="A6419">
        <v>15695103</v>
      </c>
      <c r="B6419">
        <v>790</v>
      </c>
      <c r="C6419" t="s">
        <v>16</v>
      </c>
      <c r="D6419" t="s">
        <v>74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 t="s">
        <v>20</v>
      </c>
      <c r="N6419" t="s">
        <v>77</v>
      </c>
      <c r="O6419" t="s">
        <v>63</v>
      </c>
      <c r="P6419" t="s">
        <v>70</v>
      </c>
      <c r="Q6419" t="s">
        <v>67</v>
      </c>
    </row>
    <row r="6420" spans="1:17" x14ac:dyDescent="0.25">
      <c r="A6420">
        <v>15801924</v>
      </c>
      <c r="B6420">
        <v>754</v>
      </c>
      <c r="C6420" t="s">
        <v>16</v>
      </c>
      <c r="D6420" t="s">
        <v>61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 t="s">
        <v>19</v>
      </c>
      <c r="N6420" t="s">
        <v>77</v>
      </c>
      <c r="O6420" t="s">
        <v>63</v>
      </c>
      <c r="P6420" t="s">
        <v>70</v>
      </c>
      <c r="Q6420" t="s">
        <v>67</v>
      </c>
    </row>
    <row r="6421" spans="1:17" x14ac:dyDescent="0.25">
      <c r="A6421">
        <v>15767804</v>
      </c>
      <c r="B6421">
        <v>729</v>
      </c>
      <c r="C6421" t="s">
        <v>14</v>
      </c>
      <c r="D6421" t="s">
        <v>74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 t="s">
        <v>21</v>
      </c>
      <c r="N6421" t="s">
        <v>71</v>
      </c>
      <c r="O6421" t="s">
        <v>63</v>
      </c>
      <c r="P6421" t="s">
        <v>70</v>
      </c>
      <c r="Q6421" t="s">
        <v>67</v>
      </c>
    </row>
    <row r="6422" spans="1:17" x14ac:dyDescent="0.25">
      <c r="A6422">
        <v>15718039</v>
      </c>
      <c r="B6422">
        <v>606</v>
      </c>
      <c r="C6422" t="s">
        <v>15</v>
      </c>
      <c r="D6422" t="s">
        <v>61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 t="s">
        <v>21</v>
      </c>
      <c r="N6422" t="s">
        <v>62</v>
      </c>
      <c r="O6422" t="s">
        <v>73</v>
      </c>
      <c r="P6422" t="s">
        <v>64</v>
      </c>
      <c r="Q6422" t="s">
        <v>67</v>
      </c>
    </row>
    <row r="6423" spans="1:17" x14ac:dyDescent="0.25">
      <c r="A6423">
        <v>15579994</v>
      </c>
      <c r="B6423">
        <v>616</v>
      </c>
      <c r="C6423" t="s">
        <v>14</v>
      </c>
      <c r="D6423" t="s">
        <v>74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 t="s">
        <v>19</v>
      </c>
      <c r="N6423" t="s">
        <v>62</v>
      </c>
      <c r="O6423" t="s">
        <v>66</v>
      </c>
      <c r="P6423" t="s">
        <v>70</v>
      </c>
      <c r="Q6423" t="s">
        <v>67</v>
      </c>
    </row>
    <row r="6424" spans="1:17" x14ac:dyDescent="0.25">
      <c r="A6424">
        <v>15595037</v>
      </c>
      <c r="B6424">
        <v>772</v>
      </c>
      <c r="C6424" t="s">
        <v>14</v>
      </c>
      <c r="D6424" t="s">
        <v>74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 t="s">
        <v>21</v>
      </c>
      <c r="N6424" t="s">
        <v>77</v>
      </c>
      <c r="O6424" t="s">
        <v>69</v>
      </c>
      <c r="P6424" t="s">
        <v>76</v>
      </c>
      <c r="Q6424" t="s">
        <v>67</v>
      </c>
    </row>
    <row r="6425" spans="1:17" x14ac:dyDescent="0.25">
      <c r="A6425">
        <v>15600720</v>
      </c>
      <c r="B6425">
        <v>652</v>
      </c>
      <c r="C6425" t="s">
        <v>16</v>
      </c>
      <c r="D6425" t="s">
        <v>74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 t="s">
        <v>21</v>
      </c>
      <c r="N6425" t="s">
        <v>62</v>
      </c>
      <c r="O6425" t="s">
        <v>73</v>
      </c>
      <c r="P6425" t="s">
        <v>70</v>
      </c>
      <c r="Q6425" t="s">
        <v>67</v>
      </c>
    </row>
    <row r="6426" spans="1:17" x14ac:dyDescent="0.25">
      <c r="A6426">
        <v>15782608</v>
      </c>
      <c r="B6426">
        <v>743</v>
      </c>
      <c r="C6426" t="s">
        <v>14</v>
      </c>
      <c r="D6426" t="s">
        <v>74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 t="s">
        <v>21</v>
      </c>
      <c r="N6426" t="s">
        <v>77</v>
      </c>
      <c r="O6426" t="s">
        <v>63</v>
      </c>
      <c r="P6426" t="s">
        <v>75</v>
      </c>
      <c r="Q6426" t="s">
        <v>65</v>
      </c>
    </row>
    <row r="6427" spans="1:17" x14ac:dyDescent="0.25">
      <c r="A6427">
        <v>15566894</v>
      </c>
      <c r="B6427">
        <v>793</v>
      </c>
      <c r="C6427" t="s">
        <v>14</v>
      </c>
      <c r="D6427" t="s">
        <v>74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  <c r="M6427" t="s">
        <v>20</v>
      </c>
      <c r="N6427" t="s">
        <v>77</v>
      </c>
      <c r="O6427" t="s">
        <v>73</v>
      </c>
      <c r="P6427" t="s">
        <v>75</v>
      </c>
      <c r="Q6427" t="s">
        <v>67</v>
      </c>
    </row>
    <row r="6428" spans="1:17" x14ac:dyDescent="0.25">
      <c r="A6428">
        <v>15749123</v>
      </c>
      <c r="B6428">
        <v>743</v>
      </c>
      <c r="C6428" t="s">
        <v>16</v>
      </c>
      <c r="D6428" t="s">
        <v>74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 t="s">
        <v>21</v>
      </c>
      <c r="N6428" t="s">
        <v>77</v>
      </c>
      <c r="O6428" t="s">
        <v>69</v>
      </c>
      <c r="P6428" t="s">
        <v>70</v>
      </c>
      <c r="Q6428" t="s">
        <v>67</v>
      </c>
    </row>
    <row r="6429" spans="1:17" x14ac:dyDescent="0.25">
      <c r="A6429">
        <v>15668943</v>
      </c>
      <c r="B6429">
        <v>746</v>
      </c>
      <c r="C6429" t="s">
        <v>14</v>
      </c>
      <c r="D6429" t="s">
        <v>74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  <c r="M6429" t="s">
        <v>20</v>
      </c>
      <c r="N6429" t="s">
        <v>77</v>
      </c>
      <c r="O6429" t="s">
        <v>63</v>
      </c>
      <c r="P6429" t="s">
        <v>64</v>
      </c>
      <c r="Q6429" t="s">
        <v>67</v>
      </c>
    </row>
    <row r="6430" spans="1:17" x14ac:dyDescent="0.25">
      <c r="A6430">
        <v>15577423</v>
      </c>
      <c r="B6430">
        <v>627</v>
      </c>
      <c r="C6430" t="s">
        <v>15</v>
      </c>
      <c r="D6430" t="s">
        <v>61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 t="s">
        <v>20</v>
      </c>
      <c r="N6430" t="s">
        <v>62</v>
      </c>
      <c r="O6430" t="s">
        <v>73</v>
      </c>
      <c r="P6430" t="s">
        <v>75</v>
      </c>
      <c r="Q6430" t="s">
        <v>65</v>
      </c>
    </row>
    <row r="6431" spans="1:17" x14ac:dyDescent="0.25">
      <c r="A6431">
        <v>15623102</v>
      </c>
      <c r="B6431">
        <v>713</v>
      </c>
      <c r="C6431" t="s">
        <v>16</v>
      </c>
      <c r="D6431" t="s">
        <v>74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 t="s">
        <v>20</v>
      </c>
      <c r="N6431" t="s">
        <v>71</v>
      </c>
      <c r="O6431" t="s">
        <v>73</v>
      </c>
      <c r="P6431" t="s">
        <v>70</v>
      </c>
      <c r="Q6431" t="s">
        <v>67</v>
      </c>
    </row>
    <row r="6432" spans="1:17" x14ac:dyDescent="0.25">
      <c r="A6432">
        <v>15728012</v>
      </c>
      <c r="B6432">
        <v>678</v>
      </c>
      <c r="C6432" t="s">
        <v>16</v>
      </c>
      <c r="D6432" t="s">
        <v>61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 t="s">
        <v>21</v>
      </c>
      <c r="N6432" t="s">
        <v>71</v>
      </c>
      <c r="O6432" t="s">
        <v>73</v>
      </c>
      <c r="P6432" t="s">
        <v>75</v>
      </c>
      <c r="Q6432" t="s">
        <v>67</v>
      </c>
    </row>
    <row r="6433" spans="1:17" x14ac:dyDescent="0.25">
      <c r="A6433">
        <v>15683363</v>
      </c>
      <c r="B6433">
        <v>540</v>
      </c>
      <c r="C6433" t="s">
        <v>16</v>
      </c>
      <c r="D6433" t="s">
        <v>74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 t="s">
        <v>20</v>
      </c>
      <c r="N6433" t="s">
        <v>68</v>
      </c>
      <c r="O6433" t="s">
        <v>63</v>
      </c>
      <c r="P6433" t="s">
        <v>64</v>
      </c>
      <c r="Q6433" t="s">
        <v>67</v>
      </c>
    </row>
    <row r="6434" spans="1:17" x14ac:dyDescent="0.25">
      <c r="A6434">
        <v>15699335</v>
      </c>
      <c r="B6434">
        <v>615</v>
      </c>
      <c r="C6434" t="s">
        <v>15</v>
      </c>
      <c r="D6434" t="s">
        <v>61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 t="s">
        <v>20</v>
      </c>
      <c r="N6434" t="s">
        <v>62</v>
      </c>
      <c r="O6434" t="s">
        <v>73</v>
      </c>
      <c r="P6434" t="s">
        <v>75</v>
      </c>
      <c r="Q6434" t="s">
        <v>67</v>
      </c>
    </row>
    <row r="6435" spans="1:17" x14ac:dyDescent="0.25">
      <c r="A6435">
        <v>15574369</v>
      </c>
      <c r="B6435">
        <v>415</v>
      </c>
      <c r="C6435" t="s">
        <v>16</v>
      </c>
      <c r="D6435" t="s">
        <v>74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 t="s">
        <v>22</v>
      </c>
      <c r="N6435" t="s">
        <v>68</v>
      </c>
      <c r="O6435" t="s">
        <v>69</v>
      </c>
      <c r="P6435" t="s">
        <v>75</v>
      </c>
      <c r="Q6435" t="s">
        <v>67</v>
      </c>
    </row>
    <row r="6436" spans="1:17" x14ac:dyDescent="0.25">
      <c r="A6436">
        <v>15703167</v>
      </c>
      <c r="B6436">
        <v>628</v>
      </c>
      <c r="C6436" t="s">
        <v>14</v>
      </c>
      <c r="D6436" t="s">
        <v>61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 t="s">
        <v>21</v>
      </c>
      <c r="N6436" t="s">
        <v>62</v>
      </c>
      <c r="O6436" t="s">
        <v>63</v>
      </c>
      <c r="P6436" t="s">
        <v>70</v>
      </c>
      <c r="Q6436" t="s">
        <v>67</v>
      </c>
    </row>
    <row r="6437" spans="1:17" x14ac:dyDescent="0.25">
      <c r="A6437">
        <v>15754874</v>
      </c>
      <c r="B6437">
        <v>700</v>
      </c>
      <c r="C6437" t="s">
        <v>14</v>
      </c>
      <c r="D6437" t="s">
        <v>74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 t="s">
        <v>19</v>
      </c>
      <c r="N6437" t="s">
        <v>71</v>
      </c>
      <c r="O6437" t="s">
        <v>73</v>
      </c>
      <c r="P6437" t="s">
        <v>75</v>
      </c>
      <c r="Q6437" t="s">
        <v>67</v>
      </c>
    </row>
    <row r="6438" spans="1:17" x14ac:dyDescent="0.25">
      <c r="A6438">
        <v>15723216</v>
      </c>
      <c r="B6438">
        <v>623</v>
      </c>
      <c r="C6438" t="s">
        <v>15</v>
      </c>
      <c r="D6438" t="s">
        <v>74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 t="s">
        <v>20</v>
      </c>
      <c r="N6438" t="s">
        <v>62</v>
      </c>
      <c r="O6438" t="s">
        <v>66</v>
      </c>
      <c r="P6438" t="s">
        <v>64</v>
      </c>
      <c r="Q6438" t="s">
        <v>67</v>
      </c>
    </row>
    <row r="6439" spans="1:17" x14ac:dyDescent="0.25">
      <c r="A6439">
        <v>15725094</v>
      </c>
      <c r="B6439">
        <v>623</v>
      </c>
      <c r="C6439" t="s">
        <v>14</v>
      </c>
      <c r="D6439" t="s">
        <v>61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 t="s">
        <v>20</v>
      </c>
      <c r="N6439" t="s">
        <v>62</v>
      </c>
      <c r="O6439" t="s">
        <v>73</v>
      </c>
      <c r="P6439" t="s">
        <v>75</v>
      </c>
      <c r="Q6439" t="s">
        <v>67</v>
      </c>
    </row>
    <row r="6440" spans="1:17" x14ac:dyDescent="0.25">
      <c r="A6440">
        <v>15647974</v>
      </c>
      <c r="B6440">
        <v>679</v>
      </c>
      <c r="C6440" t="s">
        <v>14</v>
      </c>
      <c r="D6440" t="s">
        <v>61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 t="s">
        <v>21</v>
      </c>
      <c r="N6440" t="s">
        <v>71</v>
      </c>
      <c r="O6440" t="s">
        <v>73</v>
      </c>
      <c r="P6440" t="s">
        <v>75</v>
      </c>
      <c r="Q6440" t="s">
        <v>67</v>
      </c>
    </row>
    <row r="6441" spans="1:17" x14ac:dyDescent="0.25">
      <c r="A6441">
        <v>15583371</v>
      </c>
      <c r="B6441">
        <v>632</v>
      </c>
      <c r="C6441" t="s">
        <v>16</v>
      </c>
      <c r="D6441" t="s">
        <v>74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 t="s">
        <v>20</v>
      </c>
      <c r="N6441" t="s">
        <v>62</v>
      </c>
      <c r="O6441" t="s">
        <v>73</v>
      </c>
      <c r="P6441" t="s">
        <v>64</v>
      </c>
      <c r="Q6441" t="s">
        <v>65</v>
      </c>
    </row>
    <row r="6442" spans="1:17" x14ac:dyDescent="0.25">
      <c r="A6442">
        <v>15772559</v>
      </c>
      <c r="B6442">
        <v>790</v>
      </c>
      <c r="C6442" t="s">
        <v>14</v>
      </c>
      <c r="D6442" t="s">
        <v>61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 t="s">
        <v>21</v>
      </c>
      <c r="N6442" t="s">
        <v>77</v>
      </c>
      <c r="O6442" t="s">
        <v>73</v>
      </c>
      <c r="P6442" t="s">
        <v>76</v>
      </c>
      <c r="Q6442" t="s">
        <v>65</v>
      </c>
    </row>
    <row r="6443" spans="1:17" x14ac:dyDescent="0.25">
      <c r="A6443">
        <v>15711251</v>
      </c>
      <c r="B6443">
        <v>514</v>
      </c>
      <c r="C6443" t="s">
        <v>14</v>
      </c>
      <c r="D6443" t="s">
        <v>74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 t="s">
        <v>21</v>
      </c>
      <c r="N6443" t="s">
        <v>68</v>
      </c>
      <c r="O6443" t="s">
        <v>69</v>
      </c>
      <c r="P6443" t="s">
        <v>64</v>
      </c>
      <c r="Q6443" t="s">
        <v>67</v>
      </c>
    </row>
    <row r="6444" spans="1:17" x14ac:dyDescent="0.25">
      <c r="A6444">
        <v>15719212</v>
      </c>
      <c r="B6444">
        <v>491</v>
      </c>
      <c r="C6444" t="s">
        <v>14</v>
      </c>
      <c r="D6444" t="s">
        <v>74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 t="s">
        <v>20</v>
      </c>
      <c r="N6444" t="s">
        <v>68</v>
      </c>
      <c r="O6444" t="s">
        <v>66</v>
      </c>
      <c r="P6444" t="s">
        <v>75</v>
      </c>
      <c r="Q6444" t="s">
        <v>67</v>
      </c>
    </row>
    <row r="6445" spans="1:17" x14ac:dyDescent="0.25">
      <c r="A6445">
        <v>15764927</v>
      </c>
      <c r="B6445">
        <v>753</v>
      </c>
      <c r="C6445" t="s">
        <v>14</v>
      </c>
      <c r="D6445" t="s">
        <v>74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 t="s">
        <v>23</v>
      </c>
      <c r="N6445" t="s">
        <v>77</v>
      </c>
      <c r="O6445" t="s">
        <v>73</v>
      </c>
      <c r="P6445" t="s">
        <v>75</v>
      </c>
      <c r="Q6445" t="s">
        <v>67</v>
      </c>
    </row>
    <row r="6446" spans="1:17" x14ac:dyDescent="0.25">
      <c r="A6446">
        <v>15731412</v>
      </c>
      <c r="B6446">
        <v>693</v>
      </c>
      <c r="C6446" t="s">
        <v>15</v>
      </c>
      <c r="D6446" t="s">
        <v>61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  <c r="M6446" t="s">
        <v>20</v>
      </c>
      <c r="N6446" t="s">
        <v>71</v>
      </c>
      <c r="O6446" t="s">
        <v>66</v>
      </c>
      <c r="P6446" t="s">
        <v>70</v>
      </c>
      <c r="Q6446" t="s">
        <v>67</v>
      </c>
    </row>
    <row r="6447" spans="1:17" x14ac:dyDescent="0.25">
      <c r="A6447">
        <v>15719170</v>
      </c>
      <c r="B6447">
        <v>679</v>
      </c>
      <c r="C6447" t="s">
        <v>14</v>
      </c>
      <c r="D6447" t="s">
        <v>61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 t="s">
        <v>20</v>
      </c>
      <c r="N6447" t="s">
        <v>71</v>
      </c>
      <c r="O6447" t="s">
        <v>73</v>
      </c>
      <c r="P6447" t="s">
        <v>64</v>
      </c>
      <c r="Q6447" t="s">
        <v>67</v>
      </c>
    </row>
    <row r="6448" spans="1:17" x14ac:dyDescent="0.25">
      <c r="A6448">
        <v>15596011</v>
      </c>
      <c r="B6448">
        <v>529</v>
      </c>
      <c r="C6448" t="s">
        <v>16</v>
      </c>
      <c r="D6448" t="s">
        <v>74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 t="s">
        <v>20</v>
      </c>
      <c r="N6448" t="s">
        <v>68</v>
      </c>
      <c r="O6448" t="s">
        <v>63</v>
      </c>
      <c r="P6448" t="s">
        <v>76</v>
      </c>
      <c r="Q6448" t="s">
        <v>67</v>
      </c>
    </row>
    <row r="6449" spans="1:17" x14ac:dyDescent="0.25">
      <c r="A6449">
        <v>15614834</v>
      </c>
      <c r="B6449">
        <v>619</v>
      </c>
      <c r="C6449" t="s">
        <v>16</v>
      </c>
      <c r="D6449" t="s">
        <v>61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 t="s">
        <v>20</v>
      </c>
      <c r="N6449" t="s">
        <v>62</v>
      </c>
      <c r="O6449" t="s">
        <v>73</v>
      </c>
      <c r="P6449" t="s">
        <v>75</v>
      </c>
      <c r="Q6449" t="s">
        <v>67</v>
      </c>
    </row>
    <row r="6450" spans="1:17" x14ac:dyDescent="0.25">
      <c r="A6450">
        <v>15600510</v>
      </c>
      <c r="B6450">
        <v>680</v>
      </c>
      <c r="C6450" t="s">
        <v>16</v>
      </c>
      <c r="D6450" t="s">
        <v>61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  <c r="M6450" t="s">
        <v>20</v>
      </c>
      <c r="N6450" t="s">
        <v>71</v>
      </c>
      <c r="O6450" t="s">
        <v>73</v>
      </c>
      <c r="P6450" t="s">
        <v>70</v>
      </c>
      <c r="Q6450" t="s">
        <v>67</v>
      </c>
    </row>
    <row r="6451" spans="1:17" x14ac:dyDescent="0.25">
      <c r="A6451">
        <v>15625706</v>
      </c>
      <c r="B6451">
        <v>693</v>
      </c>
      <c r="C6451" t="s">
        <v>15</v>
      </c>
      <c r="D6451" t="s">
        <v>74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 t="s">
        <v>21</v>
      </c>
      <c r="N6451" t="s">
        <v>71</v>
      </c>
      <c r="O6451" t="s">
        <v>73</v>
      </c>
      <c r="P6451" t="s">
        <v>64</v>
      </c>
      <c r="Q6451" t="s">
        <v>65</v>
      </c>
    </row>
    <row r="6452" spans="1:17" x14ac:dyDescent="0.25">
      <c r="A6452">
        <v>15781409</v>
      </c>
      <c r="B6452">
        <v>834</v>
      </c>
      <c r="C6452" t="s">
        <v>14</v>
      </c>
      <c r="D6452" t="s">
        <v>61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 t="s">
        <v>19</v>
      </c>
      <c r="N6452" t="s">
        <v>72</v>
      </c>
      <c r="O6452" t="s">
        <v>63</v>
      </c>
      <c r="P6452" t="s">
        <v>70</v>
      </c>
      <c r="Q6452" t="s">
        <v>67</v>
      </c>
    </row>
    <row r="6453" spans="1:17" x14ac:dyDescent="0.25">
      <c r="A6453">
        <v>15722583</v>
      </c>
      <c r="B6453">
        <v>636</v>
      </c>
      <c r="C6453" t="s">
        <v>16</v>
      </c>
      <c r="D6453" t="s">
        <v>61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 t="s">
        <v>19</v>
      </c>
      <c r="N6453" t="s">
        <v>62</v>
      </c>
      <c r="O6453" t="s">
        <v>69</v>
      </c>
      <c r="P6453" t="s">
        <v>70</v>
      </c>
      <c r="Q6453" t="s">
        <v>67</v>
      </c>
    </row>
    <row r="6454" spans="1:17" x14ac:dyDescent="0.25">
      <c r="A6454">
        <v>15677243</v>
      </c>
      <c r="B6454">
        <v>538</v>
      </c>
      <c r="C6454" t="s">
        <v>16</v>
      </c>
      <c r="D6454" t="s">
        <v>74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 t="s">
        <v>21</v>
      </c>
      <c r="N6454" t="s">
        <v>68</v>
      </c>
      <c r="O6454" t="s">
        <v>63</v>
      </c>
      <c r="P6454" t="s">
        <v>75</v>
      </c>
      <c r="Q6454" t="s">
        <v>67</v>
      </c>
    </row>
    <row r="6455" spans="1:17" x14ac:dyDescent="0.25">
      <c r="A6455">
        <v>15815070</v>
      </c>
      <c r="B6455">
        <v>566</v>
      </c>
      <c r="C6455" t="s">
        <v>15</v>
      </c>
      <c r="D6455" t="s">
        <v>61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  <c r="M6455" t="s">
        <v>21</v>
      </c>
      <c r="N6455" t="s">
        <v>68</v>
      </c>
      <c r="O6455" t="s">
        <v>73</v>
      </c>
      <c r="P6455" t="s">
        <v>75</v>
      </c>
      <c r="Q6455" t="s">
        <v>67</v>
      </c>
    </row>
    <row r="6456" spans="1:17" x14ac:dyDescent="0.25">
      <c r="A6456">
        <v>15705899</v>
      </c>
      <c r="B6456">
        <v>597</v>
      </c>
      <c r="C6456" t="s">
        <v>16</v>
      </c>
      <c r="D6456" t="s">
        <v>74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 t="s">
        <v>20</v>
      </c>
      <c r="N6456" t="s">
        <v>62</v>
      </c>
      <c r="O6456" t="s">
        <v>73</v>
      </c>
      <c r="P6456" t="s">
        <v>64</v>
      </c>
      <c r="Q6456" t="s">
        <v>67</v>
      </c>
    </row>
    <row r="6457" spans="1:17" x14ac:dyDescent="0.25">
      <c r="A6457">
        <v>15701522</v>
      </c>
      <c r="B6457">
        <v>711</v>
      </c>
      <c r="C6457" t="s">
        <v>14</v>
      </c>
      <c r="D6457" t="s">
        <v>61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 t="s">
        <v>19</v>
      </c>
      <c r="N6457" t="s">
        <v>71</v>
      </c>
      <c r="O6457" t="s">
        <v>63</v>
      </c>
      <c r="P6457" t="s">
        <v>76</v>
      </c>
      <c r="Q6457" t="s">
        <v>67</v>
      </c>
    </row>
    <row r="6458" spans="1:17" x14ac:dyDescent="0.25">
      <c r="A6458">
        <v>15755978</v>
      </c>
      <c r="B6458">
        <v>606</v>
      </c>
      <c r="C6458" t="s">
        <v>14</v>
      </c>
      <c r="D6458" t="s">
        <v>74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 t="s">
        <v>20</v>
      </c>
      <c r="N6458" t="s">
        <v>62</v>
      </c>
      <c r="O6458" t="s">
        <v>63</v>
      </c>
      <c r="P6458" t="s">
        <v>76</v>
      </c>
      <c r="Q6458" t="s">
        <v>67</v>
      </c>
    </row>
    <row r="6459" spans="1:17" x14ac:dyDescent="0.25">
      <c r="A6459">
        <v>15722090</v>
      </c>
      <c r="B6459">
        <v>615</v>
      </c>
      <c r="C6459" t="s">
        <v>16</v>
      </c>
      <c r="D6459" t="s">
        <v>74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 t="s">
        <v>22</v>
      </c>
      <c r="N6459" t="s">
        <v>62</v>
      </c>
      <c r="O6459" t="s">
        <v>66</v>
      </c>
      <c r="P6459" t="s">
        <v>70</v>
      </c>
      <c r="Q6459" t="s">
        <v>67</v>
      </c>
    </row>
    <row r="6460" spans="1:17" x14ac:dyDescent="0.25">
      <c r="A6460">
        <v>15783526</v>
      </c>
      <c r="B6460">
        <v>589</v>
      </c>
      <c r="C6460" t="s">
        <v>14</v>
      </c>
      <c r="D6460" t="s">
        <v>74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 t="s">
        <v>20</v>
      </c>
      <c r="N6460" t="s">
        <v>62</v>
      </c>
      <c r="O6460" t="s">
        <v>73</v>
      </c>
      <c r="P6460" t="s">
        <v>64</v>
      </c>
      <c r="Q6460" t="s">
        <v>67</v>
      </c>
    </row>
    <row r="6461" spans="1:17" x14ac:dyDescent="0.25">
      <c r="A6461">
        <v>15632125</v>
      </c>
      <c r="B6461">
        <v>606</v>
      </c>
      <c r="C6461" t="s">
        <v>15</v>
      </c>
      <c r="D6461" t="s">
        <v>74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 t="s">
        <v>21</v>
      </c>
      <c r="N6461" t="s">
        <v>62</v>
      </c>
      <c r="O6461" t="s">
        <v>66</v>
      </c>
      <c r="P6461" t="s">
        <v>75</v>
      </c>
      <c r="Q6461" t="s">
        <v>67</v>
      </c>
    </row>
    <row r="6462" spans="1:17" x14ac:dyDescent="0.25">
      <c r="A6462">
        <v>15688395</v>
      </c>
      <c r="B6462">
        <v>582</v>
      </c>
      <c r="C6462" t="s">
        <v>14</v>
      </c>
      <c r="D6462" t="s">
        <v>74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  <c r="M6462" t="s">
        <v>19</v>
      </c>
      <c r="N6462" t="s">
        <v>62</v>
      </c>
      <c r="O6462" t="s">
        <v>63</v>
      </c>
      <c r="P6462" t="s">
        <v>75</v>
      </c>
      <c r="Q6462" t="s">
        <v>67</v>
      </c>
    </row>
    <row r="6463" spans="1:17" x14ac:dyDescent="0.25">
      <c r="A6463">
        <v>15666975</v>
      </c>
      <c r="B6463">
        <v>710</v>
      </c>
      <c r="C6463" t="s">
        <v>14</v>
      </c>
      <c r="D6463" t="s">
        <v>61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 t="s">
        <v>20</v>
      </c>
      <c r="N6463" t="s">
        <v>71</v>
      </c>
      <c r="O6463" t="s">
        <v>73</v>
      </c>
      <c r="P6463" t="s">
        <v>75</v>
      </c>
      <c r="Q6463" t="s">
        <v>67</v>
      </c>
    </row>
    <row r="6464" spans="1:17" x14ac:dyDescent="0.25">
      <c r="A6464">
        <v>15682211</v>
      </c>
      <c r="B6464">
        <v>467</v>
      </c>
      <c r="C6464" t="s">
        <v>14</v>
      </c>
      <c r="D6464" t="s">
        <v>74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 t="s">
        <v>22</v>
      </c>
      <c r="N6464" t="s">
        <v>68</v>
      </c>
      <c r="O6464" t="s">
        <v>63</v>
      </c>
      <c r="P6464" t="s">
        <v>64</v>
      </c>
      <c r="Q6464" t="s">
        <v>67</v>
      </c>
    </row>
    <row r="6465" spans="1:17" x14ac:dyDescent="0.25">
      <c r="A6465">
        <v>15637411</v>
      </c>
      <c r="B6465">
        <v>749</v>
      </c>
      <c r="C6465" t="s">
        <v>14</v>
      </c>
      <c r="D6465" t="s">
        <v>74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 t="s">
        <v>20</v>
      </c>
      <c r="N6465" t="s">
        <v>77</v>
      </c>
      <c r="O6465" t="s">
        <v>63</v>
      </c>
      <c r="P6465" t="s">
        <v>64</v>
      </c>
      <c r="Q6465" t="s">
        <v>67</v>
      </c>
    </row>
    <row r="6466" spans="1:17" x14ac:dyDescent="0.25">
      <c r="A6466">
        <v>15591512</v>
      </c>
      <c r="B6466">
        <v>564</v>
      </c>
      <c r="C6466" t="s">
        <v>15</v>
      </c>
      <c r="D6466" t="s">
        <v>61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 t="s">
        <v>20</v>
      </c>
      <c r="N6466" t="s">
        <v>68</v>
      </c>
      <c r="O6466" t="s">
        <v>73</v>
      </c>
      <c r="P6466" t="s">
        <v>64</v>
      </c>
      <c r="Q6466" t="s">
        <v>65</v>
      </c>
    </row>
    <row r="6467" spans="1:17" x14ac:dyDescent="0.25">
      <c r="A6467">
        <v>15606855</v>
      </c>
      <c r="B6467">
        <v>730</v>
      </c>
      <c r="C6467" t="s">
        <v>16</v>
      </c>
      <c r="D6467" t="s">
        <v>74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 t="s">
        <v>19</v>
      </c>
      <c r="N6467" t="s">
        <v>71</v>
      </c>
      <c r="O6467" t="s">
        <v>63</v>
      </c>
      <c r="P6467" t="s">
        <v>70</v>
      </c>
      <c r="Q6467" t="s">
        <v>67</v>
      </c>
    </row>
    <row r="6468" spans="1:17" x14ac:dyDescent="0.25">
      <c r="A6468">
        <v>15763683</v>
      </c>
      <c r="B6468">
        <v>678</v>
      </c>
      <c r="C6468" t="s">
        <v>15</v>
      </c>
      <c r="D6468" t="s">
        <v>74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 t="s">
        <v>20</v>
      </c>
      <c r="N6468" t="s">
        <v>71</v>
      </c>
      <c r="O6468" t="s">
        <v>73</v>
      </c>
      <c r="P6468" t="s">
        <v>75</v>
      </c>
      <c r="Q6468" t="s">
        <v>65</v>
      </c>
    </row>
    <row r="6469" spans="1:17" x14ac:dyDescent="0.25">
      <c r="A6469">
        <v>15641782</v>
      </c>
      <c r="B6469">
        <v>540</v>
      </c>
      <c r="C6469" t="s">
        <v>14</v>
      </c>
      <c r="D6469" t="s">
        <v>61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 t="s">
        <v>20</v>
      </c>
      <c r="N6469" t="s">
        <v>68</v>
      </c>
      <c r="O6469" t="s">
        <v>63</v>
      </c>
      <c r="P6469" t="s">
        <v>70</v>
      </c>
      <c r="Q6469" t="s">
        <v>65</v>
      </c>
    </row>
    <row r="6470" spans="1:17" x14ac:dyDescent="0.25">
      <c r="A6470">
        <v>15677184</v>
      </c>
      <c r="B6470">
        <v>767</v>
      </c>
      <c r="C6470" t="s">
        <v>14</v>
      </c>
      <c r="D6470" t="s">
        <v>61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 t="s">
        <v>20</v>
      </c>
      <c r="N6470" t="s">
        <v>77</v>
      </c>
      <c r="O6470" t="s">
        <v>73</v>
      </c>
      <c r="P6470" t="s">
        <v>70</v>
      </c>
      <c r="Q6470" t="s">
        <v>67</v>
      </c>
    </row>
    <row r="6471" spans="1:17" x14ac:dyDescent="0.25">
      <c r="A6471">
        <v>15775042</v>
      </c>
      <c r="B6471">
        <v>615</v>
      </c>
      <c r="C6471" t="s">
        <v>14</v>
      </c>
      <c r="D6471" t="s">
        <v>61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 t="s">
        <v>19</v>
      </c>
      <c r="N6471" t="s">
        <v>62</v>
      </c>
      <c r="O6471" t="s">
        <v>63</v>
      </c>
      <c r="P6471" t="s">
        <v>75</v>
      </c>
      <c r="Q6471" t="s">
        <v>67</v>
      </c>
    </row>
    <row r="6472" spans="1:17" x14ac:dyDescent="0.25">
      <c r="A6472">
        <v>15616630</v>
      </c>
      <c r="B6472">
        <v>583</v>
      </c>
      <c r="C6472" t="s">
        <v>15</v>
      </c>
      <c r="D6472" t="s">
        <v>61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 t="s">
        <v>21</v>
      </c>
      <c r="N6472" t="s">
        <v>62</v>
      </c>
      <c r="O6472" t="s">
        <v>66</v>
      </c>
      <c r="P6472" t="s">
        <v>75</v>
      </c>
      <c r="Q6472" t="s">
        <v>67</v>
      </c>
    </row>
    <row r="6473" spans="1:17" x14ac:dyDescent="0.25">
      <c r="A6473">
        <v>15800233</v>
      </c>
      <c r="B6473">
        <v>850</v>
      </c>
      <c r="C6473" t="s">
        <v>14</v>
      </c>
      <c r="D6473" t="s">
        <v>61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 t="s">
        <v>21</v>
      </c>
      <c r="N6473" t="s">
        <v>72</v>
      </c>
      <c r="O6473" t="s">
        <v>63</v>
      </c>
      <c r="P6473" t="s">
        <v>75</v>
      </c>
      <c r="Q6473" t="s">
        <v>67</v>
      </c>
    </row>
    <row r="6474" spans="1:17" x14ac:dyDescent="0.25">
      <c r="A6474">
        <v>15588419</v>
      </c>
      <c r="B6474">
        <v>651</v>
      </c>
      <c r="C6474" t="s">
        <v>15</v>
      </c>
      <c r="D6474" t="s">
        <v>61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  <c r="M6474" t="s">
        <v>20</v>
      </c>
      <c r="N6474" t="s">
        <v>62</v>
      </c>
      <c r="O6474" t="s">
        <v>73</v>
      </c>
      <c r="P6474" t="s">
        <v>76</v>
      </c>
      <c r="Q6474" t="s">
        <v>65</v>
      </c>
    </row>
    <row r="6475" spans="1:17" x14ac:dyDescent="0.25">
      <c r="A6475">
        <v>15595557</v>
      </c>
      <c r="B6475">
        <v>798</v>
      </c>
      <c r="C6475" t="s">
        <v>14</v>
      </c>
      <c r="D6475" t="s">
        <v>74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 t="s">
        <v>19</v>
      </c>
      <c r="N6475" t="s">
        <v>77</v>
      </c>
      <c r="O6475" t="s">
        <v>63</v>
      </c>
      <c r="P6475" t="s">
        <v>70</v>
      </c>
      <c r="Q6475" t="s">
        <v>67</v>
      </c>
    </row>
    <row r="6476" spans="1:17" x14ac:dyDescent="0.25">
      <c r="A6476">
        <v>15626143</v>
      </c>
      <c r="B6476">
        <v>695</v>
      </c>
      <c r="C6476" t="s">
        <v>14</v>
      </c>
      <c r="D6476" t="s">
        <v>74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  <c r="M6476" t="s">
        <v>20</v>
      </c>
      <c r="N6476" t="s">
        <v>71</v>
      </c>
      <c r="O6476" t="s">
        <v>63</v>
      </c>
      <c r="P6476" t="s">
        <v>64</v>
      </c>
      <c r="Q6476" t="s">
        <v>67</v>
      </c>
    </row>
    <row r="6477" spans="1:17" x14ac:dyDescent="0.25">
      <c r="A6477">
        <v>15566030</v>
      </c>
      <c r="B6477">
        <v>497</v>
      </c>
      <c r="C6477" t="s">
        <v>15</v>
      </c>
      <c r="D6477" t="s">
        <v>74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 t="s">
        <v>21</v>
      </c>
      <c r="N6477" t="s">
        <v>68</v>
      </c>
      <c r="O6477" t="s">
        <v>66</v>
      </c>
      <c r="P6477" t="s">
        <v>75</v>
      </c>
      <c r="Q6477" t="s">
        <v>65</v>
      </c>
    </row>
    <row r="6478" spans="1:17" x14ac:dyDescent="0.25">
      <c r="A6478">
        <v>15701412</v>
      </c>
      <c r="B6478">
        <v>739</v>
      </c>
      <c r="C6478" t="s">
        <v>14</v>
      </c>
      <c r="D6478" t="s">
        <v>74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 t="s">
        <v>21</v>
      </c>
      <c r="N6478" t="s">
        <v>71</v>
      </c>
      <c r="O6478" t="s">
        <v>63</v>
      </c>
      <c r="P6478" t="s">
        <v>75</v>
      </c>
      <c r="Q6478" t="s">
        <v>67</v>
      </c>
    </row>
    <row r="6479" spans="1:17" x14ac:dyDescent="0.25">
      <c r="A6479">
        <v>15702464</v>
      </c>
      <c r="B6479">
        <v>549</v>
      </c>
      <c r="C6479" t="s">
        <v>14</v>
      </c>
      <c r="D6479" t="s">
        <v>61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 t="s">
        <v>20</v>
      </c>
      <c r="N6479" t="s">
        <v>68</v>
      </c>
      <c r="O6479" t="s">
        <v>63</v>
      </c>
      <c r="P6479" t="s">
        <v>75</v>
      </c>
      <c r="Q6479" t="s">
        <v>67</v>
      </c>
    </row>
    <row r="6480" spans="1:17" x14ac:dyDescent="0.25">
      <c r="A6480">
        <v>15573348</v>
      </c>
      <c r="B6480">
        <v>850</v>
      </c>
      <c r="C6480" t="s">
        <v>14</v>
      </c>
      <c r="D6480" t="s">
        <v>74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 t="s">
        <v>20</v>
      </c>
      <c r="N6480" t="s">
        <v>72</v>
      </c>
      <c r="O6480" t="s">
        <v>73</v>
      </c>
      <c r="P6480" t="s">
        <v>76</v>
      </c>
      <c r="Q6480" t="s">
        <v>67</v>
      </c>
    </row>
    <row r="6481" spans="1:17" x14ac:dyDescent="0.25">
      <c r="A6481">
        <v>15704160</v>
      </c>
      <c r="B6481">
        <v>648</v>
      </c>
      <c r="C6481" t="s">
        <v>16</v>
      </c>
      <c r="D6481" t="s">
        <v>74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 t="s">
        <v>21</v>
      </c>
      <c r="N6481" t="s">
        <v>62</v>
      </c>
      <c r="O6481" t="s">
        <v>63</v>
      </c>
      <c r="P6481" t="s">
        <v>75</v>
      </c>
      <c r="Q6481" t="s">
        <v>65</v>
      </c>
    </row>
    <row r="6482" spans="1:17" x14ac:dyDescent="0.25">
      <c r="A6482">
        <v>15693704</v>
      </c>
      <c r="B6482">
        <v>679</v>
      </c>
      <c r="C6482" t="s">
        <v>14</v>
      </c>
      <c r="D6482" t="s">
        <v>61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 t="s">
        <v>19</v>
      </c>
      <c r="N6482" t="s">
        <v>71</v>
      </c>
      <c r="O6482" t="s">
        <v>73</v>
      </c>
      <c r="P6482" t="s">
        <v>70</v>
      </c>
      <c r="Q6482" t="s">
        <v>67</v>
      </c>
    </row>
    <row r="6483" spans="1:17" x14ac:dyDescent="0.25">
      <c r="A6483">
        <v>15664752</v>
      </c>
      <c r="B6483">
        <v>606</v>
      </c>
      <c r="C6483" t="s">
        <v>15</v>
      </c>
      <c r="D6483" t="s">
        <v>74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 t="s">
        <v>20</v>
      </c>
      <c r="N6483" t="s">
        <v>62</v>
      </c>
      <c r="O6483" t="s">
        <v>73</v>
      </c>
      <c r="P6483" t="s">
        <v>70</v>
      </c>
      <c r="Q6483" t="s">
        <v>67</v>
      </c>
    </row>
    <row r="6484" spans="1:17" x14ac:dyDescent="0.25">
      <c r="A6484">
        <v>15628292</v>
      </c>
      <c r="B6484">
        <v>850</v>
      </c>
      <c r="C6484" t="s">
        <v>14</v>
      </c>
      <c r="D6484" t="s">
        <v>74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 t="s">
        <v>20</v>
      </c>
      <c r="N6484" t="s">
        <v>72</v>
      </c>
      <c r="O6484" t="s">
        <v>69</v>
      </c>
      <c r="P6484" t="s">
        <v>75</v>
      </c>
      <c r="Q6484" t="s">
        <v>67</v>
      </c>
    </row>
    <row r="6485" spans="1:17" x14ac:dyDescent="0.25">
      <c r="A6485">
        <v>15621195</v>
      </c>
      <c r="B6485">
        <v>619</v>
      </c>
      <c r="C6485" t="s">
        <v>15</v>
      </c>
      <c r="D6485" t="s">
        <v>74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 t="s">
        <v>21</v>
      </c>
      <c r="N6485" t="s">
        <v>62</v>
      </c>
      <c r="O6485" t="s">
        <v>73</v>
      </c>
      <c r="P6485" t="s">
        <v>75</v>
      </c>
      <c r="Q6485" t="s">
        <v>67</v>
      </c>
    </row>
    <row r="6486" spans="1:17" x14ac:dyDescent="0.25">
      <c r="A6486">
        <v>15668629</v>
      </c>
      <c r="B6486">
        <v>719</v>
      </c>
      <c r="C6486" t="s">
        <v>16</v>
      </c>
      <c r="D6486" t="s">
        <v>74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 t="s">
        <v>21</v>
      </c>
      <c r="N6486" t="s">
        <v>71</v>
      </c>
      <c r="O6486" t="s">
        <v>63</v>
      </c>
      <c r="P6486" t="s">
        <v>64</v>
      </c>
      <c r="Q6486" t="s">
        <v>67</v>
      </c>
    </row>
    <row r="6487" spans="1:17" x14ac:dyDescent="0.25">
      <c r="A6487">
        <v>15635197</v>
      </c>
      <c r="B6487">
        <v>640</v>
      </c>
      <c r="C6487" t="s">
        <v>15</v>
      </c>
      <c r="D6487" t="s">
        <v>74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 t="s">
        <v>19</v>
      </c>
      <c r="N6487" t="s">
        <v>62</v>
      </c>
      <c r="O6487" t="s">
        <v>66</v>
      </c>
      <c r="P6487" t="s">
        <v>75</v>
      </c>
      <c r="Q6487" t="s">
        <v>67</v>
      </c>
    </row>
    <row r="6488" spans="1:17" x14ac:dyDescent="0.25">
      <c r="A6488">
        <v>15592761</v>
      </c>
      <c r="B6488">
        <v>710</v>
      </c>
      <c r="C6488" t="s">
        <v>14</v>
      </c>
      <c r="D6488" t="s">
        <v>74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 t="s">
        <v>21</v>
      </c>
      <c r="N6488" t="s">
        <v>71</v>
      </c>
      <c r="O6488" t="s">
        <v>63</v>
      </c>
      <c r="P6488" t="s">
        <v>75</v>
      </c>
      <c r="Q6488" t="s">
        <v>67</v>
      </c>
    </row>
    <row r="6489" spans="1:17" x14ac:dyDescent="0.25">
      <c r="A6489">
        <v>15574283</v>
      </c>
      <c r="B6489">
        <v>580</v>
      </c>
      <c r="C6489" t="s">
        <v>14</v>
      </c>
      <c r="D6489" t="s">
        <v>74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  <c r="M6489" t="s">
        <v>20</v>
      </c>
      <c r="N6489" t="s">
        <v>62</v>
      </c>
      <c r="O6489" t="s">
        <v>63</v>
      </c>
      <c r="P6489" t="s">
        <v>64</v>
      </c>
      <c r="Q6489" t="s">
        <v>67</v>
      </c>
    </row>
    <row r="6490" spans="1:17" x14ac:dyDescent="0.25">
      <c r="A6490">
        <v>15598097</v>
      </c>
      <c r="B6490">
        <v>550</v>
      </c>
      <c r="C6490" t="s">
        <v>14</v>
      </c>
      <c r="D6490" t="s">
        <v>74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 t="s">
        <v>21</v>
      </c>
      <c r="N6490" t="s">
        <v>68</v>
      </c>
      <c r="O6490" t="s">
        <v>63</v>
      </c>
      <c r="P6490" t="s">
        <v>76</v>
      </c>
      <c r="Q6490" t="s">
        <v>67</v>
      </c>
    </row>
    <row r="6491" spans="1:17" x14ac:dyDescent="0.25">
      <c r="A6491">
        <v>15711352</v>
      </c>
      <c r="B6491">
        <v>841</v>
      </c>
      <c r="C6491" t="s">
        <v>14</v>
      </c>
      <c r="D6491" t="s">
        <v>61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 t="s">
        <v>20</v>
      </c>
      <c r="N6491" t="s">
        <v>72</v>
      </c>
      <c r="O6491" t="s">
        <v>69</v>
      </c>
      <c r="P6491" t="s">
        <v>75</v>
      </c>
      <c r="Q6491" t="s">
        <v>67</v>
      </c>
    </row>
    <row r="6492" spans="1:17" x14ac:dyDescent="0.25">
      <c r="A6492">
        <v>15620751</v>
      </c>
      <c r="B6492">
        <v>760</v>
      </c>
      <c r="C6492" t="s">
        <v>14</v>
      </c>
      <c r="D6492" t="s">
        <v>74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 t="s">
        <v>20</v>
      </c>
      <c r="N6492" t="s">
        <v>77</v>
      </c>
      <c r="O6492" t="s">
        <v>63</v>
      </c>
      <c r="P6492" t="s">
        <v>64</v>
      </c>
      <c r="Q6492" t="s">
        <v>67</v>
      </c>
    </row>
    <row r="6493" spans="1:17" x14ac:dyDescent="0.25">
      <c r="A6493">
        <v>15656717</v>
      </c>
      <c r="B6493">
        <v>687</v>
      </c>
      <c r="C6493" t="s">
        <v>14</v>
      </c>
      <c r="D6493" t="s">
        <v>61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 t="s">
        <v>20</v>
      </c>
      <c r="N6493" t="s">
        <v>71</v>
      </c>
      <c r="O6493" t="s">
        <v>63</v>
      </c>
      <c r="P6493" t="s">
        <v>70</v>
      </c>
      <c r="Q6493" t="s">
        <v>67</v>
      </c>
    </row>
    <row r="6494" spans="1:17" x14ac:dyDescent="0.25">
      <c r="A6494">
        <v>15643121</v>
      </c>
      <c r="B6494">
        <v>753</v>
      </c>
      <c r="C6494" t="s">
        <v>15</v>
      </c>
      <c r="D6494" t="s">
        <v>61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 t="s">
        <v>20</v>
      </c>
      <c r="N6494" t="s">
        <v>77</v>
      </c>
      <c r="O6494" t="s">
        <v>66</v>
      </c>
      <c r="P6494" t="s">
        <v>75</v>
      </c>
      <c r="Q6494" t="s">
        <v>67</v>
      </c>
    </row>
    <row r="6495" spans="1:17" x14ac:dyDescent="0.25">
      <c r="A6495">
        <v>15723671</v>
      </c>
      <c r="B6495">
        <v>661</v>
      </c>
      <c r="C6495" t="s">
        <v>14</v>
      </c>
      <c r="D6495" t="s">
        <v>74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  <c r="M6495" t="s">
        <v>20</v>
      </c>
      <c r="N6495" t="s">
        <v>62</v>
      </c>
      <c r="O6495" t="s">
        <v>73</v>
      </c>
      <c r="P6495" t="s">
        <v>76</v>
      </c>
      <c r="Q6495" t="s">
        <v>67</v>
      </c>
    </row>
    <row r="6496" spans="1:17" x14ac:dyDescent="0.25">
      <c r="A6496">
        <v>15752846</v>
      </c>
      <c r="B6496">
        <v>699</v>
      </c>
      <c r="C6496" t="s">
        <v>14</v>
      </c>
      <c r="D6496" t="s">
        <v>74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 t="s">
        <v>19</v>
      </c>
      <c r="N6496" t="s">
        <v>71</v>
      </c>
      <c r="O6496" t="s">
        <v>63</v>
      </c>
      <c r="P6496" t="s">
        <v>70</v>
      </c>
      <c r="Q6496" t="s">
        <v>67</v>
      </c>
    </row>
    <row r="6497" spans="1:17" x14ac:dyDescent="0.25">
      <c r="A6497">
        <v>15640852</v>
      </c>
      <c r="B6497">
        <v>617</v>
      </c>
      <c r="C6497" t="s">
        <v>15</v>
      </c>
      <c r="D6497" t="s">
        <v>61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 t="s">
        <v>20</v>
      </c>
      <c r="N6497" t="s">
        <v>62</v>
      </c>
      <c r="O6497" t="s">
        <v>66</v>
      </c>
      <c r="P6497" t="s">
        <v>75</v>
      </c>
      <c r="Q6497" t="s">
        <v>65</v>
      </c>
    </row>
    <row r="6498" spans="1:17" x14ac:dyDescent="0.25">
      <c r="A6498">
        <v>15789313</v>
      </c>
      <c r="B6498">
        <v>595</v>
      </c>
      <c r="C6498" t="s">
        <v>15</v>
      </c>
      <c r="D6498" t="s">
        <v>61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 t="s">
        <v>21</v>
      </c>
      <c r="N6498" t="s">
        <v>62</v>
      </c>
      <c r="O6498" t="s">
        <v>66</v>
      </c>
      <c r="P6498" t="s">
        <v>75</v>
      </c>
      <c r="Q6498" t="s">
        <v>65</v>
      </c>
    </row>
    <row r="6499" spans="1:17" x14ac:dyDescent="0.25">
      <c r="A6499">
        <v>15793688</v>
      </c>
      <c r="B6499">
        <v>669</v>
      </c>
      <c r="C6499" t="s">
        <v>14</v>
      </c>
      <c r="D6499" t="s">
        <v>74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 t="s">
        <v>22</v>
      </c>
      <c r="N6499" t="s">
        <v>62</v>
      </c>
      <c r="O6499" t="s">
        <v>69</v>
      </c>
      <c r="P6499" t="s">
        <v>76</v>
      </c>
      <c r="Q6499" t="s">
        <v>65</v>
      </c>
    </row>
    <row r="6500" spans="1:17" x14ac:dyDescent="0.25">
      <c r="A6500">
        <v>15770405</v>
      </c>
      <c r="B6500">
        <v>613</v>
      </c>
      <c r="C6500" t="s">
        <v>14</v>
      </c>
      <c r="D6500" t="s">
        <v>61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 t="s">
        <v>19</v>
      </c>
      <c r="N6500" t="s">
        <v>62</v>
      </c>
      <c r="O6500" t="s">
        <v>73</v>
      </c>
      <c r="P6500" t="s">
        <v>75</v>
      </c>
      <c r="Q6500" t="s">
        <v>67</v>
      </c>
    </row>
    <row r="6501" spans="1:17" x14ac:dyDescent="0.25">
      <c r="A6501">
        <v>15702561</v>
      </c>
      <c r="B6501">
        <v>782</v>
      </c>
      <c r="C6501" t="s">
        <v>14</v>
      </c>
      <c r="D6501" t="s">
        <v>74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 t="s">
        <v>20</v>
      </c>
      <c r="N6501" t="s">
        <v>77</v>
      </c>
      <c r="O6501" t="s">
        <v>63</v>
      </c>
      <c r="P6501" t="s">
        <v>76</v>
      </c>
      <c r="Q6501" t="s">
        <v>67</v>
      </c>
    </row>
    <row r="6502" spans="1:17" x14ac:dyDescent="0.25">
      <c r="A6502">
        <v>15625964</v>
      </c>
      <c r="B6502">
        <v>582</v>
      </c>
      <c r="C6502" t="s">
        <v>14</v>
      </c>
      <c r="D6502" t="s">
        <v>61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 t="s">
        <v>21</v>
      </c>
      <c r="N6502" t="s">
        <v>62</v>
      </c>
      <c r="O6502" t="s">
        <v>69</v>
      </c>
      <c r="P6502" t="s">
        <v>75</v>
      </c>
      <c r="Q6502" t="s">
        <v>67</v>
      </c>
    </row>
    <row r="6503" spans="1:17" x14ac:dyDescent="0.25">
      <c r="A6503">
        <v>15761364</v>
      </c>
      <c r="B6503">
        <v>679</v>
      </c>
      <c r="C6503" t="s">
        <v>14</v>
      </c>
      <c r="D6503" t="s">
        <v>74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  <c r="M6503" t="s">
        <v>20</v>
      </c>
      <c r="N6503" t="s">
        <v>71</v>
      </c>
      <c r="O6503" t="s">
        <v>63</v>
      </c>
      <c r="P6503" t="s">
        <v>76</v>
      </c>
      <c r="Q6503" t="s">
        <v>67</v>
      </c>
    </row>
    <row r="6504" spans="1:17" x14ac:dyDescent="0.25">
      <c r="A6504">
        <v>15590286</v>
      </c>
      <c r="B6504">
        <v>611</v>
      </c>
      <c r="C6504" t="s">
        <v>14</v>
      </c>
      <c r="D6504" t="s">
        <v>61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  <c r="M6504" t="s">
        <v>21</v>
      </c>
      <c r="N6504" t="s">
        <v>62</v>
      </c>
      <c r="O6504" t="s">
        <v>73</v>
      </c>
      <c r="P6504" t="s">
        <v>64</v>
      </c>
      <c r="Q6504" t="s">
        <v>67</v>
      </c>
    </row>
    <row r="6505" spans="1:17" x14ac:dyDescent="0.25">
      <c r="A6505">
        <v>15587978</v>
      </c>
      <c r="B6505">
        <v>455</v>
      </c>
      <c r="C6505" t="s">
        <v>15</v>
      </c>
      <c r="D6505" t="s">
        <v>61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  <c r="M6505" t="s">
        <v>20</v>
      </c>
      <c r="N6505" t="s">
        <v>68</v>
      </c>
      <c r="O6505" t="s">
        <v>69</v>
      </c>
      <c r="P6505" t="s">
        <v>70</v>
      </c>
      <c r="Q6505" t="s">
        <v>67</v>
      </c>
    </row>
    <row r="6506" spans="1:17" x14ac:dyDescent="0.25">
      <c r="A6506">
        <v>15773242</v>
      </c>
      <c r="B6506">
        <v>621</v>
      </c>
      <c r="C6506" t="s">
        <v>14</v>
      </c>
      <c r="D6506" t="s">
        <v>74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 t="s">
        <v>20</v>
      </c>
      <c r="N6506" t="s">
        <v>62</v>
      </c>
      <c r="O6506" t="s">
        <v>63</v>
      </c>
      <c r="P6506" t="s">
        <v>64</v>
      </c>
      <c r="Q6506" t="s">
        <v>67</v>
      </c>
    </row>
    <row r="6507" spans="1:17" x14ac:dyDescent="0.25">
      <c r="A6507">
        <v>15761053</v>
      </c>
      <c r="B6507">
        <v>596</v>
      </c>
      <c r="C6507" t="s">
        <v>15</v>
      </c>
      <c r="D6507" t="s">
        <v>74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 t="s">
        <v>21</v>
      </c>
      <c r="N6507" t="s">
        <v>62</v>
      </c>
      <c r="O6507" t="s">
        <v>73</v>
      </c>
      <c r="P6507" t="s">
        <v>64</v>
      </c>
      <c r="Q6507" t="s">
        <v>65</v>
      </c>
    </row>
    <row r="6508" spans="1:17" x14ac:dyDescent="0.25">
      <c r="A6508">
        <v>15702095</v>
      </c>
      <c r="B6508">
        <v>585</v>
      </c>
      <c r="C6508" t="s">
        <v>16</v>
      </c>
      <c r="D6508" t="s">
        <v>61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 t="s">
        <v>22</v>
      </c>
      <c r="N6508" t="s">
        <v>62</v>
      </c>
      <c r="O6508" t="s">
        <v>73</v>
      </c>
      <c r="P6508" t="s">
        <v>64</v>
      </c>
      <c r="Q6508" t="s">
        <v>65</v>
      </c>
    </row>
    <row r="6509" spans="1:17" x14ac:dyDescent="0.25">
      <c r="A6509">
        <v>15764253</v>
      </c>
      <c r="B6509">
        <v>742</v>
      </c>
      <c r="C6509" t="s">
        <v>14</v>
      </c>
      <c r="D6509" t="s">
        <v>74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 t="s">
        <v>20</v>
      </c>
      <c r="N6509" t="s">
        <v>77</v>
      </c>
      <c r="O6509" t="s">
        <v>69</v>
      </c>
      <c r="P6509" t="s">
        <v>70</v>
      </c>
      <c r="Q6509" t="s">
        <v>67</v>
      </c>
    </row>
    <row r="6510" spans="1:17" x14ac:dyDescent="0.25">
      <c r="A6510">
        <v>15700801</v>
      </c>
      <c r="B6510">
        <v>850</v>
      </c>
      <c r="C6510" t="s">
        <v>15</v>
      </c>
      <c r="D6510" t="s">
        <v>74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 t="s">
        <v>21</v>
      </c>
      <c r="N6510" t="s">
        <v>72</v>
      </c>
      <c r="O6510" t="s">
        <v>66</v>
      </c>
      <c r="P6510" t="s">
        <v>70</v>
      </c>
      <c r="Q6510" t="s">
        <v>65</v>
      </c>
    </row>
    <row r="6511" spans="1:17" x14ac:dyDescent="0.25">
      <c r="A6511">
        <v>15730590</v>
      </c>
      <c r="B6511">
        <v>738</v>
      </c>
      <c r="C6511" t="s">
        <v>15</v>
      </c>
      <c r="D6511" t="s">
        <v>61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 t="s">
        <v>21</v>
      </c>
      <c r="N6511" t="s">
        <v>71</v>
      </c>
      <c r="O6511" t="s">
        <v>73</v>
      </c>
      <c r="P6511" t="s">
        <v>64</v>
      </c>
      <c r="Q6511" t="s">
        <v>67</v>
      </c>
    </row>
    <row r="6512" spans="1:17" x14ac:dyDescent="0.25">
      <c r="A6512">
        <v>15643916</v>
      </c>
      <c r="B6512">
        <v>619</v>
      </c>
      <c r="C6512" t="s">
        <v>16</v>
      </c>
      <c r="D6512" t="s">
        <v>74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  <c r="M6512" t="s">
        <v>21</v>
      </c>
      <c r="N6512" t="s">
        <v>62</v>
      </c>
      <c r="O6512" t="s">
        <v>66</v>
      </c>
      <c r="P6512" t="s">
        <v>70</v>
      </c>
      <c r="Q6512" t="s">
        <v>65</v>
      </c>
    </row>
    <row r="6513" spans="1:17" x14ac:dyDescent="0.25">
      <c r="A6513">
        <v>15720636</v>
      </c>
      <c r="B6513">
        <v>628</v>
      </c>
      <c r="C6513" t="s">
        <v>14</v>
      </c>
      <c r="D6513" t="s">
        <v>61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 t="s">
        <v>22</v>
      </c>
      <c r="N6513" t="s">
        <v>62</v>
      </c>
      <c r="O6513" t="s">
        <v>73</v>
      </c>
      <c r="P6513" t="s">
        <v>75</v>
      </c>
      <c r="Q6513" t="s">
        <v>65</v>
      </c>
    </row>
    <row r="6514" spans="1:17" x14ac:dyDescent="0.25">
      <c r="A6514">
        <v>15795429</v>
      </c>
      <c r="B6514">
        <v>487</v>
      </c>
      <c r="C6514" t="s">
        <v>14</v>
      </c>
      <c r="D6514" t="s">
        <v>74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  <c r="M6514" t="s">
        <v>19</v>
      </c>
      <c r="N6514" t="s">
        <v>68</v>
      </c>
      <c r="O6514" t="s">
        <v>73</v>
      </c>
      <c r="P6514" t="s">
        <v>70</v>
      </c>
      <c r="Q6514" t="s">
        <v>67</v>
      </c>
    </row>
    <row r="6515" spans="1:17" x14ac:dyDescent="0.25">
      <c r="A6515">
        <v>15609254</v>
      </c>
      <c r="B6515">
        <v>513</v>
      </c>
      <c r="C6515" t="s">
        <v>16</v>
      </c>
      <c r="D6515" t="s">
        <v>61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  <c r="M6515" t="s">
        <v>21</v>
      </c>
      <c r="N6515" t="s">
        <v>68</v>
      </c>
      <c r="O6515" t="s">
        <v>73</v>
      </c>
      <c r="P6515" t="s">
        <v>76</v>
      </c>
      <c r="Q6515" t="s">
        <v>67</v>
      </c>
    </row>
    <row r="6516" spans="1:17" x14ac:dyDescent="0.25">
      <c r="A6516">
        <v>15625141</v>
      </c>
      <c r="B6516">
        <v>563</v>
      </c>
      <c r="C6516" t="s">
        <v>16</v>
      </c>
      <c r="D6516" t="s">
        <v>74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 t="s">
        <v>19</v>
      </c>
      <c r="N6516" t="s">
        <v>68</v>
      </c>
      <c r="O6516" t="s">
        <v>63</v>
      </c>
      <c r="P6516" t="s">
        <v>70</v>
      </c>
      <c r="Q6516" t="s">
        <v>67</v>
      </c>
    </row>
    <row r="6517" spans="1:17" x14ac:dyDescent="0.25">
      <c r="A6517">
        <v>15810898</v>
      </c>
      <c r="B6517">
        <v>803</v>
      </c>
      <c r="C6517" t="s">
        <v>14</v>
      </c>
      <c r="D6517" t="s">
        <v>61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 t="s">
        <v>23</v>
      </c>
      <c r="N6517" t="s">
        <v>72</v>
      </c>
      <c r="O6517" t="s">
        <v>69</v>
      </c>
      <c r="P6517" t="s">
        <v>64</v>
      </c>
      <c r="Q6517" t="s">
        <v>67</v>
      </c>
    </row>
    <row r="6518" spans="1:17" x14ac:dyDescent="0.25">
      <c r="A6518">
        <v>15775797</v>
      </c>
      <c r="B6518">
        <v>607</v>
      </c>
      <c r="C6518" t="s">
        <v>16</v>
      </c>
      <c r="D6518" t="s">
        <v>61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 t="s">
        <v>20</v>
      </c>
      <c r="N6518" t="s">
        <v>62</v>
      </c>
      <c r="O6518" t="s">
        <v>63</v>
      </c>
      <c r="P6518" t="s">
        <v>70</v>
      </c>
      <c r="Q6518" t="s">
        <v>67</v>
      </c>
    </row>
    <row r="6519" spans="1:17" x14ac:dyDescent="0.25">
      <c r="A6519">
        <v>15795246</v>
      </c>
      <c r="B6519">
        <v>628</v>
      </c>
      <c r="C6519" t="s">
        <v>15</v>
      </c>
      <c r="D6519" t="s">
        <v>61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  <c r="M6519" t="s">
        <v>22</v>
      </c>
      <c r="N6519" t="s">
        <v>62</v>
      </c>
      <c r="O6519" t="s">
        <v>69</v>
      </c>
      <c r="P6519" t="s">
        <v>76</v>
      </c>
      <c r="Q6519" t="s">
        <v>67</v>
      </c>
    </row>
    <row r="6520" spans="1:17" x14ac:dyDescent="0.25">
      <c r="A6520">
        <v>15795275</v>
      </c>
      <c r="B6520">
        <v>521</v>
      </c>
      <c r="C6520" t="s">
        <v>16</v>
      </c>
      <c r="D6520" t="s">
        <v>61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 t="s">
        <v>21</v>
      </c>
      <c r="N6520" t="s">
        <v>68</v>
      </c>
      <c r="O6520" t="s">
        <v>66</v>
      </c>
      <c r="P6520" t="s">
        <v>75</v>
      </c>
      <c r="Q6520" t="s">
        <v>65</v>
      </c>
    </row>
    <row r="6521" spans="1:17" x14ac:dyDescent="0.25">
      <c r="A6521">
        <v>15571869</v>
      </c>
      <c r="B6521">
        <v>669</v>
      </c>
      <c r="C6521" t="s">
        <v>15</v>
      </c>
      <c r="D6521" t="s">
        <v>61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 t="s">
        <v>22</v>
      </c>
      <c r="N6521" t="s">
        <v>62</v>
      </c>
      <c r="O6521" t="s">
        <v>73</v>
      </c>
      <c r="P6521" t="s">
        <v>75</v>
      </c>
      <c r="Q6521" t="s">
        <v>65</v>
      </c>
    </row>
    <row r="6522" spans="1:17" x14ac:dyDescent="0.25">
      <c r="A6522">
        <v>15694143</v>
      </c>
      <c r="B6522">
        <v>686</v>
      </c>
      <c r="C6522" t="s">
        <v>14</v>
      </c>
      <c r="D6522" t="s">
        <v>61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  <c r="M6522" t="s">
        <v>21</v>
      </c>
      <c r="N6522" t="s">
        <v>71</v>
      </c>
      <c r="O6522" t="s">
        <v>63</v>
      </c>
      <c r="P6522" t="s">
        <v>76</v>
      </c>
      <c r="Q6522" t="s">
        <v>67</v>
      </c>
    </row>
    <row r="6523" spans="1:17" x14ac:dyDescent="0.25">
      <c r="A6523">
        <v>15748231</v>
      </c>
      <c r="B6523">
        <v>700</v>
      </c>
      <c r="C6523" t="s">
        <v>15</v>
      </c>
      <c r="D6523" t="s">
        <v>74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 t="s">
        <v>20</v>
      </c>
      <c r="N6523" t="s">
        <v>71</v>
      </c>
      <c r="O6523" t="s">
        <v>66</v>
      </c>
      <c r="P6523" t="s">
        <v>75</v>
      </c>
      <c r="Q6523" t="s">
        <v>67</v>
      </c>
    </row>
    <row r="6524" spans="1:17" x14ac:dyDescent="0.25">
      <c r="A6524">
        <v>15632185</v>
      </c>
      <c r="B6524">
        <v>663</v>
      </c>
      <c r="C6524" t="s">
        <v>14</v>
      </c>
      <c r="D6524" t="s">
        <v>61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 t="s">
        <v>21</v>
      </c>
      <c r="N6524" t="s">
        <v>62</v>
      </c>
      <c r="O6524" t="s">
        <v>66</v>
      </c>
      <c r="P6524" t="s">
        <v>64</v>
      </c>
      <c r="Q6524" t="s">
        <v>67</v>
      </c>
    </row>
    <row r="6525" spans="1:17" x14ac:dyDescent="0.25">
      <c r="A6525">
        <v>15806249</v>
      </c>
      <c r="B6525">
        <v>671</v>
      </c>
      <c r="C6525" t="s">
        <v>16</v>
      </c>
      <c r="D6525" t="s">
        <v>61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 t="s">
        <v>20</v>
      </c>
      <c r="N6525" t="s">
        <v>71</v>
      </c>
      <c r="O6525" t="s">
        <v>63</v>
      </c>
      <c r="P6525" t="s">
        <v>75</v>
      </c>
      <c r="Q6525" t="s">
        <v>67</v>
      </c>
    </row>
    <row r="6526" spans="1:17" x14ac:dyDescent="0.25">
      <c r="A6526">
        <v>15743293</v>
      </c>
      <c r="B6526">
        <v>651</v>
      </c>
      <c r="C6526" t="s">
        <v>15</v>
      </c>
      <c r="D6526" t="s">
        <v>61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 t="s">
        <v>20</v>
      </c>
      <c r="N6526" t="s">
        <v>62</v>
      </c>
      <c r="O6526" t="s">
        <v>69</v>
      </c>
      <c r="P6526" t="s">
        <v>64</v>
      </c>
      <c r="Q6526" t="s">
        <v>65</v>
      </c>
    </row>
    <row r="6527" spans="1:17" x14ac:dyDescent="0.25">
      <c r="A6527">
        <v>15598157</v>
      </c>
      <c r="B6527">
        <v>728</v>
      </c>
      <c r="C6527" t="s">
        <v>14</v>
      </c>
      <c r="D6527" t="s">
        <v>74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  <c r="M6527" t="s">
        <v>20</v>
      </c>
      <c r="N6527" t="s">
        <v>71</v>
      </c>
      <c r="O6527" t="s">
        <v>73</v>
      </c>
      <c r="P6527" t="s">
        <v>75</v>
      </c>
      <c r="Q6527" t="s">
        <v>67</v>
      </c>
    </row>
    <row r="6528" spans="1:17" x14ac:dyDescent="0.25">
      <c r="A6528">
        <v>15700946</v>
      </c>
      <c r="B6528">
        <v>574</v>
      </c>
      <c r="C6528" t="s">
        <v>14</v>
      </c>
      <c r="D6528" t="s">
        <v>61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  <c r="M6528" t="s">
        <v>20</v>
      </c>
      <c r="N6528" t="s">
        <v>68</v>
      </c>
      <c r="O6528" t="s">
        <v>69</v>
      </c>
      <c r="P6528" t="s">
        <v>70</v>
      </c>
      <c r="Q6528" t="s">
        <v>67</v>
      </c>
    </row>
    <row r="6529" spans="1:17" x14ac:dyDescent="0.25">
      <c r="A6529">
        <v>15722692</v>
      </c>
      <c r="B6529">
        <v>464</v>
      </c>
      <c r="C6529" t="s">
        <v>14</v>
      </c>
      <c r="D6529" t="s">
        <v>74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 t="s">
        <v>20</v>
      </c>
      <c r="N6529" t="s">
        <v>68</v>
      </c>
      <c r="O6529" t="s">
        <v>73</v>
      </c>
      <c r="P6529" t="s">
        <v>75</v>
      </c>
      <c r="Q6529" t="s">
        <v>67</v>
      </c>
    </row>
    <row r="6530" spans="1:17" x14ac:dyDescent="0.25">
      <c r="A6530">
        <v>15696506</v>
      </c>
      <c r="B6530">
        <v>604</v>
      </c>
      <c r="C6530" t="s">
        <v>16</v>
      </c>
      <c r="D6530" t="s">
        <v>74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 t="s">
        <v>19</v>
      </c>
      <c r="N6530" t="s">
        <v>62</v>
      </c>
      <c r="O6530" t="s">
        <v>73</v>
      </c>
      <c r="P6530" t="s">
        <v>76</v>
      </c>
      <c r="Q6530" t="s">
        <v>67</v>
      </c>
    </row>
    <row r="6531" spans="1:17" x14ac:dyDescent="0.25">
      <c r="A6531">
        <v>15728823</v>
      </c>
      <c r="B6531">
        <v>836</v>
      </c>
      <c r="C6531" t="s">
        <v>16</v>
      </c>
      <c r="D6531" t="s">
        <v>61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 t="s">
        <v>20</v>
      </c>
      <c r="N6531" t="s">
        <v>72</v>
      </c>
      <c r="O6531" t="s">
        <v>63</v>
      </c>
      <c r="P6531" t="s">
        <v>76</v>
      </c>
      <c r="Q6531" t="s">
        <v>67</v>
      </c>
    </row>
    <row r="6532" spans="1:17" x14ac:dyDescent="0.25">
      <c r="A6532">
        <v>15808851</v>
      </c>
      <c r="B6532">
        <v>511</v>
      </c>
      <c r="C6532" t="s">
        <v>15</v>
      </c>
      <c r="D6532" t="s">
        <v>61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 t="s">
        <v>23</v>
      </c>
      <c r="N6532" t="s">
        <v>68</v>
      </c>
      <c r="O6532" t="s">
        <v>73</v>
      </c>
      <c r="P6532" t="s">
        <v>76</v>
      </c>
      <c r="Q6532" t="s">
        <v>67</v>
      </c>
    </row>
    <row r="6533" spans="1:17" x14ac:dyDescent="0.25">
      <c r="A6533">
        <v>15675231</v>
      </c>
      <c r="B6533">
        <v>518</v>
      </c>
      <c r="C6533" t="s">
        <v>14</v>
      </c>
      <c r="D6533" t="s">
        <v>61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 t="s">
        <v>21</v>
      </c>
      <c r="N6533" t="s">
        <v>68</v>
      </c>
      <c r="O6533" t="s">
        <v>63</v>
      </c>
      <c r="P6533" t="s">
        <v>70</v>
      </c>
      <c r="Q6533" t="s">
        <v>67</v>
      </c>
    </row>
    <row r="6534" spans="1:17" x14ac:dyDescent="0.25">
      <c r="A6534">
        <v>15732299</v>
      </c>
      <c r="B6534">
        <v>756</v>
      </c>
      <c r="C6534" t="s">
        <v>14</v>
      </c>
      <c r="D6534" t="s">
        <v>74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 t="s">
        <v>23</v>
      </c>
      <c r="N6534" t="s">
        <v>77</v>
      </c>
      <c r="O6534" t="s">
        <v>63</v>
      </c>
      <c r="P6534" t="s">
        <v>75</v>
      </c>
      <c r="Q6534" t="s">
        <v>67</v>
      </c>
    </row>
    <row r="6535" spans="1:17" x14ac:dyDescent="0.25">
      <c r="A6535">
        <v>15706269</v>
      </c>
      <c r="B6535">
        <v>489</v>
      </c>
      <c r="C6535" t="s">
        <v>14</v>
      </c>
      <c r="D6535" t="s">
        <v>61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 t="s">
        <v>21</v>
      </c>
      <c r="N6535" t="s">
        <v>68</v>
      </c>
      <c r="O6535" t="s">
        <v>73</v>
      </c>
      <c r="P6535" t="s">
        <v>70</v>
      </c>
      <c r="Q6535" t="s">
        <v>67</v>
      </c>
    </row>
    <row r="6536" spans="1:17" x14ac:dyDescent="0.25">
      <c r="A6536">
        <v>15590078</v>
      </c>
      <c r="B6536">
        <v>622</v>
      </c>
      <c r="C6536" t="s">
        <v>16</v>
      </c>
      <c r="D6536" t="s">
        <v>74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  <c r="M6536" t="s">
        <v>19</v>
      </c>
      <c r="N6536" t="s">
        <v>62</v>
      </c>
      <c r="O6536" t="s">
        <v>73</v>
      </c>
      <c r="P6536" t="s">
        <v>76</v>
      </c>
      <c r="Q6536" t="s">
        <v>67</v>
      </c>
    </row>
    <row r="6537" spans="1:17" x14ac:dyDescent="0.25">
      <c r="A6537">
        <v>15776985</v>
      </c>
      <c r="B6537">
        <v>652</v>
      </c>
      <c r="C6537" t="s">
        <v>14</v>
      </c>
      <c r="D6537" t="s">
        <v>61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 t="s">
        <v>20</v>
      </c>
      <c r="N6537" t="s">
        <v>62</v>
      </c>
      <c r="O6537" t="s">
        <v>73</v>
      </c>
      <c r="P6537" t="s">
        <v>70</v>
      </c>
      <c r="Q6537" t="s">
        <v>67</v>
      </c>
    </row>
    <row r="6538" spans="1:17" x14ac:dyDescent="0.25">
      <c r="A6538">
        <v>15756743</v>
      </c>
      <c r="B6538">
        <v>625</v>
      </c>
      <c r="C6538" t="s">
        <v>14</v>
      </c>
      <c r="D6538" t="s">
        <v>61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 t="s">
        <v>20</v>
      </c>
      <c r="N6538" t="s">
        <v>62</v>
      </c>
      <c r="O6538" t="s">
        <v>73</v>
      </c>
      <c r="P6538" t="s">
        <v>70</v>
      </c>
      <c r="Q6538" t="s">
        <v>67</v>
      </c>
    </row>
    <row r="6539" spans="1:17" x14ac:dyDescent="0.25">
      <c r="A6539">
        <v>15782364</v>
      </c>
      <c r="B6539">
        <v>521</v>
      </c>
      <c r="C6539" t="s">
        <v>16</v>
      </c>
      <c r="D6539" t="s">
        <v>61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 t="s">
        <v>20</v>
      </c>
      <c r="N6539" t="s">
        <v>68</v>
      </c>
      <c r="O6539" t="s">
        <v>73</v>
      </c>
      <c r="P6539" t="s">
        <v>75</v>
      </c>
      <c r="Q6539" t="s">
        <v>67</v>
      </c>
    </row>
    <row r="6540" spans="1:17" x14ac:dyDescent="0.25">
      <c r="A6540">
        <v>15604093</v>
      </c>
      <c r="B6540">
        <v>546</v>
      </c>
      <c r="C6540" t="s">
        <v>14</v>
      </c>
      <c r="D6540" t="s">
        <v>74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 t="s">
        <v>20</v>
      </c>
      <c r="N6540" t="s">
        <v>68</v>
      </c>
      <c r="O6540" t="s">
        <v>69</v>
      </c>
      <c r="P6540" t="s">
        <v>75</v>
      </c>
      <c r="Q6540" t="s">
        <v>65</v>
      </c>
    </row>
    <row r="6541" spans="1:17" x14ac:dyDescent="0.25">
      <c r="A6541">
        <v>15749328</v>
      </c>
      <c r="B6541">
        <v>697</v>
      </c>
      <c r="C6541" t="s">
        <v>14</v>
      </c>
      <c r="D6541" t="s">
        <v>61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 t="s">
        <v>21</v>
      </c>
      <c r="N6541" t="s">
        <v>71</v>
      </c>
      <c r="O6541" t="s">
        <v>63</v>
      </c>
      <c r="P6541" t="s">
        <v>64</v>
      </c>
      <c r="Q6541" t="s">
        <v>65</v>
      </c>
    </row>
    <row r="6542" spans="1:17" x14ac:dyDescent="0.25">
      <c r="A6542">
        <v>15656322</v>
      </c>
      <c r="B6542">
        <v>571</v>
      </c>
      <c r="C6542" t="s">
        <v>15</v>
      </c>
      <c r="D6542" t="s">
        <v>74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 t="s">
        <v>20</v>
      </c>
      <c r="N6542" t="s">
        <v>68</v>
      </c>
      <c r="O6542" t="s">
        <v>66</v>
      </c>
      <c r="P6542" t="s">
        <v>75</v>
      </c>
      <c r="Q6542" t="s">
        <v>67</v>
      </c>
    </row>
    <row r="6543" spans="1:17" x14ac:dyDescent="0.25">
      <c r="A6543">
        <v>15685564</v>
      </c>
      <c r="B6543">
        <v>748</v>
      </c>
      <c r="C6543" t="s">
        <v>16</v>
      </c>
      <c r="D6543" t="s">
        <v>74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  <c r="M6543" t="s">
        <v>20</v>
      </c>
      <c r="N6543" t="s">
        <v>77</v>
      </c>
      <c r="O6543" t="s">
        <v>73</v>
      </c>
      <c r="P6543" t="s">
        <v>75</v>
      </c>
      <c r="Q6543" t="s">
        <v>67</v>
      </c>
    </row>
    <row r="6544" spans="1:17" x14ac:dyDescent="0.25">
      <c r="A6544">
        <v>15785831</v>
      </c>
      <c r="B6544">
        <v>591</v>
      </c>
      <c r="C6544" t="s">
        <v>14</v>
      </c>
      <c r="D6544" t="s">
        <v>74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 t="s">
        <v>20</v>
      </c>
      <c r="N6544" t="s">
        <v>62</v>
      </c>
      <c r="O6544" t="s">
        <v>69</v>
      </c>
      <c r="P6544" t="s">
        <v>70</v>
      </c>
      <c r="Q6544" t="s">
        <v>67</v>
      </c>
    </row>
    <row r="6545" spans="1:17" x14ac:dyDescent="0.25">
      <c r="A6545">
        <v>15796218</v>
      </c>
      <c r="B6545">
        <v>814</v>
      </c>
      <c r="C6545" t="s">
        <v>15</v>
      </c>
      <c r="D6545" t="s">
        <v>74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  <c r="M6545" t="s">
        <v>19</v>
      </c>
      <c r="N6545" t="s">
        <v>72</v>
      </c>
      <c r="O6545" t="s">
        <v>73</v>
      </c>
      <c r="P6545" t="s">
        <v>64</v>
      </c>
      <c r="Q6545" t="s">
        <v>67</v>
      </c>
    </row>
    <row r="6546" spans="1:17" x14ac:dyDescent="0.25">
      <c r="A6546">
        <v>15716218</v>
      </c>
      <c r="B6546">
        <v>709</v>
      </c>
      <c r="C6546" t="s">
        <v>14</v>
      </c>
      <c r="D6546" t="s">
        <v>61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 t="s">
        <v>21</v>
      </c>
      <c r="N6546" t="s">
        <v>71</v>
      </c>
      <c r="O6546" t="s">
        <v>73</v>
      </c>
      <c r="P6546" t="s">
        <v>75</v>
      </c>
      <c r="Q6546" t="s">
        <v>67</v>
      </c>
    </row>
    <row r="6547" spans="1:17" x14ac:dyDescent="0.25">
      <c r="A6547">
        <v>15572735</v>
      </c>
      <c r="B6547">
        <v>433</v>
      </c>
      <c r="C6547" t="s">
        <v>16</v>
      </c>
      <c r="D6547" t="s">
        <v>74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 t="s">
        <v>19</v>
      </c>
      <c r="N6547" t="s">
        <v>68</v>
      </c>
      <c r="O6547" t="s">
        <v>63</v>
      </c>
      <c r="P6547" t="s">
        <v>64</v>
      </c>
      <c r="Q6547" t="s">
        <v>67</v>
      </c>
    </row>
    <row r="6548" spans="1:17" x14ac:dyDescent="0.25">
      <c r="A6548">
        <v>15633840</v>
      </c>
      <c r="B6548">
        <v>781</v>
      </c>
      <c r="C6548" t="s">
        <v>14</v>
      </c>
      <c r="D6548" t="s">
        <v>74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 t="s">
        <v>19</v>
      </c>
      <c r="N6548" t="s">
        <v>77</v>
      </c>
      <c r="O6548" t="s">
        <v>73</v>
      </c>
      <c r="P6548" t="s">
        <v>64</v>
      </c>
      <c r="Q6548" t="s">
        <v>67</v>
      </c>
    </row>
    <row r="6549" spans="1:17" x14ac:dyDescent="0.25">
      <c r="A6549">
        <v>15608760</v>
      </c>
      <c r="B6549">
        <v>656</v>
      </c>
      <c r="C6549" t="s">
        <v>14</v>
      </c>
      <c r="D6549" t="s">
        <v>61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 t="s">
        <v>20</v>
      </c>
      <c r="N6549" t="s">
        <v>62</v>
      </c>
      <c r="O6549" t="s">
        <v>66</v>
      </c>
      <c r="P6549" t="s">
        <v>75</v>
      </c>
      <c r="Q6549" t="s">
        <v>67</v>
      </c>
    </row>
    <row r="6550" spans="1:17" x14ac:dyDescent="0.25">
      <c r="A6550">
        <v>15627848</v>
      </c>
      <c r="B6550">
        <v>683</v>
      </c>
      <c r="C6550" t="s">
        <v>14</v>
      </c>
      <c r="D6550" t="s">
        <v>74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 t="s">
        <v>20</v>
      </c>
      <c r="N6550" t="s">
        <v>71</v>
      </c>
      <c r="O6550" t="s">
        <v>73</v>
      </c>
      <c r="P6550" t="s">
        <v>70</v>
      </c>
      <c r="Q6550" t="s">
        <v>67</v>
      </c>
    </row>
    <row r="6551" spans="1:17" x14ac:dyDescent="0.25">
      <c r="A6551">
        <v>15792029</v>
      </c>
      <c r="B6551">
        <v>620</v>
      </c>
      <c r="C6551" t="s">
        <v>14</v>
      </c>
      <c r="D6551" t="s">
        <v>74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 t="s">
        <v>20</v>
      </c>
      <c r="N6551" t="s">
        <v>62</v>
      </c>
      <c r="O6551" t="s">
        <v>63</v>
      </c>
      <c r="P6551" t="s">
        <v>70</v>
      </c>
      <c r="Q6551" t="s">
        <v>67</v>
      </c>
    </row>
    <row r="6552" spans="1:17" x14ac:dyDescent="0.25">
      <c r="A6552">
        <v>15617331</v>
      </c>
      <c r="B6552">
        <v>637</v>
      </c>
      <c r="C6552" t="s">
        <v>15</v>
      </c>
      <c r="D6552" t="s">
        <v>61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  <c r="M6552" t="s">
        <v>20</v>
      </c>
      <c r="N6552" t="s">
        <v>62</v>
      </c>
      <c r="O6552" t="s">
        <v>73</v>
      </c>
      <c r="P6552" t="s">
        <v>75</v>
      </c>
      <c r="Q6552" t="s">
        <v>65</v>
      </c>
    </row>
    <row r="6553" spans="1:17" x14ac:dyDescent="0.25">
      <c r="A6553">
        <v>15651740</v>
      </c>
      <c r="B6553">
        <v>525</v>
      </c>
      <c r="C6553" t="s">
        <v>16</v>
      </c>
      <c r="D6553" t="s">
        <v>61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 t="s">
        <v>20</v>
      </c>
      <c r="N6553" t="s">
        <v>68</v>
      </c>
      <c r="O6553" t="s">
        <v>63</v>
      </c>
      <c r="P6553" t="s">
        <v>75</v>
      </c>
      <c r="Q6553" t="s">
        <v>67</v>
      </c>
    </row>
    <row r="6554" spans="1:17" x14ac:dyDescent="0.25">
      <c r="A6554">
        <v>15636407</v>
      </c>
      <c r="B6554">
        <v>793</v>
      </c>
      <c r="C6554" t="s">
        <v>15</v>
      </c>
      <c r="D6554" t="s">
        <v>61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 t="s">
        <v>20</v>
      </c>
      <c r="N6554" t="s">
        <v>77</v>
      </c>
      <c r="O6554" t="s">
        <v>73</v>
      </c>
      <c r="P6554" t="s">
        <v>75</v>
      </c>
      <c r="Q6554" t="s">
        <v>67</v>
      </c>
    </row>
    <row r="6555" spans="1:17" x14ac:dyDescent="0.25">
      <c r="A6555">
        <v>15607526</v>
      </c>
      <c r="B6555">
        <v>638</v>
      </c>
      <c r="C6555" t="s">
        <v>15</v>
      </c>
      <c r="D6555" t="s">
        <v>74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 t="s">
        <v>22</v>
      </c>
      <c r="N6555" t="s">
        <v>62</v>
      </c>
      <c r="O6555" t="s">
        <v>73</v>
      </c>
      <c r="P6555" t="s">
        <v>64</v>
      </c>
      <c r="Q6555" t="s">
        <v>65</v>
      </c>
    </row>
    <row r="6556" spans="1:17" x14ac:dyDescent="0.25">
      <c r="A6556">
        <v>15632576</v>
      </c>
      <c r="B6556">
        <v>520</v>
      </c>
      <c r="C6556" t="s">
        <v>14</v>
      </c>
      <c r="D6556" t="s">
        <v>74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 t="s">
        <v>20</v>
      </c>
      <c r="N6556" t="s">
        <v>68</v>
      </c>
      <c r="O6556" t="s">
        <v>66</v>
      </c>
      <c r="P6556" t="s">
        <v>75</v>
      </c>
      <c r="Q6556" t="s">
        <v>67</v>
      </c>
    </row>
    <row r="6557" spans="1:17" x14ac:dyDescent="0.25">
      <c r="A6557">
        <v>15581505</v>
      </c>
      <c r="B6557">
        <v>641</v>
      </c>
      <c r="C6557" t="s">
        <v>14</v>
      </c>
      <c r="D6557" t="s">
        <v>74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  <c r="M6557" t="s">
        <v>20</v>
      </c>
      <c r="N6557" t="s">
        <v>62</v>
      </c>
      <c r="O6557" t="s">
        <v>63</v>
      </c>
      <c r="P6557" t="s">
        <v>75</v>
      </c>
      <c r="Q6557" t="s">
        <v>67</v>
      </c>
    </row>
    <row r="6558" spans="1:17" x14ac:dyDescent="0.25">
      <c r="A6558">
        <v>15612207</v>
      </c>
      <c r="B6558">
        <v>840</v>
      </c>
      <c r="C6558" t="s">
        <v>15</v>
      </c>
      <c r="D6558" t="s">
        <v>61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 t="s">
        <v>22</v>
      </c>
      <c r="N6558" t="s">
        <v>72</v>
      </c>
      <c r="O6558" t="s">
        <v>66</v>
      </c>
      <c r="P6558" t="s">
        <v>64</v>
      </c>
      <c r="Q6558" t="s">
        <v>65</v>
      </c>
    </row>
    <row r="6559" spans="1:17" x14ac:dyDescent="0.25">
      <c r="A6559">
        <v>15707242</v>
      </c>
      <c r="B6559">
        <v>504</v>
      </c>
      <c r="C6559" t="s">
        <v>16</v>
      </c>
      <c r="D6559" t="s">
        <v>74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  <c r="M6559" t="s">
        <v>21</v>
      </c>
      <c r="N6559" t="s">
        <v>68</v>
      </c>
      <c r="O6559" t="s">
        <v>63</v>
      </c>
      <c r="P6559" t="s">
        <v>75</v>
      </c>
      <c r="Q6559" t="s">
        <v>67</v>
      </c>
    </row>
    <row r="6560" spans="1:17" x14ac:dyDescent="0.25">
      <c r="A6560">
        <v>15721937</v>
      </c>
      <c r="B6560">
        <v>686</v>
      </c>
      <c r="C6560" t="s">
        <v>14</v>
      </c>
      <c r="D6560" t="s">
        <v>74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 t="s">
        <v>20</v>
      </c>
      <c r="N6560" t="s">
        <v>71</v>
      </c>
      <c r="O6560" t="s">
        <v>73</v>
      </c>
      <c r="P6560" t="s">
        <v>64</v>
      </c>
      <c r="Q6560" t="s">
        <v>67</v>
      </c>
    </row>
    <row r="6561" spans="1:17" x14ac:dyDescent="0.25">
      <c r="A6561">
        <v>15773852</v>
      </c>
      <c r="B6561">
        <v>533</v>
      </c>
      <c r="C6561" t="s">
        <v>15</v>
      </c>
      <c r="D6561" t="s">
        <v>74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 t="s">
        <v>20</v>
      </c>
      <c r="N6561" t="s">
        <v>68</v>
      </c>
      <c r="O6561" t="s">
        <v>66</v>
      </c>
      <c r="P6561" t="s">
        <v>75</v>
      </c>
      <c r="Q6561" t="s">
        <v>67</v>
      </c>
    </row>
    <row r="6562" spans="1:17" x14ac:dyDescent="0.25">
      <c r="A6562">
        <v>15719778</v>
      </c>
      <c r="B6562">
        <v>577</v>
      </c>
      <c r="C6562" t="s">
        <v>14</v>
      </c>
      <c r="D6562" t="s">
        <v>61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  <c r="M6562" t="s">
        <v>20</v>
      </c>
      <c r="N6562" t="s">
        <v>68</v>
      </c>
      <c r="O6562" t="s">
        <v>63</v>
      </c>
      <c r="P6562" t="s">
        <v>64</v>
      </c>
      <c r="Q6562" t="s">
        <v>67</v>
      </c>
    </row>
    <row r="6563" spans="1:17" x14ac:dyDescent="0.25">
      <c r="A6563">
        <v>15650538</v>
      </c>
      <c r="B6563">
        <v>445</v>
      </c>
      <c r="C6563" t="s">
        <v>15</v>
      </c>
      <c r="D6563" t="s">
        <v>61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 t="s">
        <v>21</v>
      </c>
      <c r="N6563" t="s">
        <v>68</v>
      </c>
      <c r="O6563" t="s">
        <v>69</v>
      </c>
      <c r="P6563" t="s">
        <v>70</v>
      </c>
      <c r="Q6563" t="s">
        <v>65</v>
      </c>
    </row>
    <row r="6564" spans="1:17" x14ac:dyDescent="0.25">
      <c r="A6564">
        <v>15797475</v>
      </c>
      <c r="B6564">
        <v>720</v>
      </c>
      <c r="C6564" t="s">
        <v>14</v>
      </c>
      <c r="D6564" t="s">
        <v>74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 t="s">
        <v>21</v>
      </c>
      <c r="N6564" t="s">
        <v>71</v>
      </c>
      <c r="O6564" t="s">
        <v>66</v>
      </c>
      <c r="P6564" t="s">
        <v>75</v>
      </c>
      <c r="Q6564" t="s">
        <v>65</v>
      </c>
    </row>
    <row r="6565" spans="1:17" x14ac:dyDescent="0.25">
      <c r="A6565">
        <v>15780359</v>
      </c>
      <c r="B6565">
        <v>643</v>
      </c>
      <c r="C6565" t="s">
        <v>15</v>
      </c>
      <c r="D6565" t="s">
        <v>74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  <c r="M6565" t="s">
        <v>19</v>
      </c>
      <c r="N6565" t="s">
        <v>62</v>
      </c>
      <c r="O6565" t="s">
        <v>73</v>
      </c>
      <c r="P6565" t="s">
        <v>75</v>
      </c>
      <c r="Q6565" t="s">
        <v>67</v>
      </c>
    </row>
    <row r="6566" spans="1:17" x14ac:dyDescent="0.25">
      <c r="A6566">
        <v>15737104</v>
      </c>
      <c r="B6566">
        <v>652</v>
      </c>
      <c r="C6566" t="s">
        <v>15</v>
      </c>
      <c r="D6566" t="s">
        <v>61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 t="s">
        <v>21</v>
      </c>
      <c r="N6566" t="s">
        <v>62</v>
      </c>
      <c r="O6566" t="s">
        <v>73</v>
      </c>
      <c r="P6566" t="s">
        <v>64</v>
      </c>
      <c r="Q6566" t="s">
        <v>65</v>
      </c>
    </row>
    <row r="6567" spans="1:17" x14ac:dyDescent="0.25">
      <c r="A6567">
        <v>15789936</v>
      </c>
      <c r="B6567">
        <v>663</v>
      </c>
      <c r="C6567" t="s">
        <v>14</v>
      </c>
      <c r="D6567" t="s">
        <v>61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 t="s">
        <v>20</v>
      </c>
      <c r="N6567" t="s">
        <v>62</v>
      </c>
      <c r="O6567" t="s">
        <v>63</v>
      </c>
      <c r="P6567" t="s">
        <v>64</v>
      </c>
      <c r="Q6567" t="s">
        <v>67</v>
      </c>
    </row>
    <row r="6568" spans="1:17" x14ac:dyDescent="0.25">
      <c r="A6568">
        <v>15709523</v>
      </c>
      <c r="B6568">
        <v>525</v>
      </c>
      <c r="C6568" t="s">
        <v>15</v>
      </c>
      <c r="D6568" t="s">
        <v>61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 t="s">
        <v>20</v>
      </c>
      <c r="N6568" t="s">
        <v>68</v>
      </c>
      <c r="O6568" t="s">
        <v>69</v>
      </c>
      <c r="P6568" t="s">
        <v>64</v>
      </c>
      <c r="Q6568" t="s">
        <v>67</v>
      </c>
    </row>
    <row r="6569" spans="1:17" x14ac:dyDescent="0.25">
      <c r="A6569">
        <v>15593425</v>
      </c>
      <c r="B6569">
        <v>662</v>
      </c>
      <c r="C6569" t="s">
        <v>16</v>
      </c>
      <c r="D6569" t="s">
        <v>61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 t="s">
        <v>22</v>
      </c>
      <c r="N6569" t="s">
        <v>62</v>
      </c>
      <c r="O6569" t="s">
        <v>69</v>
      </c>
      <c r="P6569" t="s">
        <v>64</v>
      </c>
      <c r="Q6569" t="s">
        <v>65</v>
      </c>
    </row>
    <row r="6570" spans="1:17" x14ac:dyDescent="0.25">
      <c r="A6570">
        <v>15776725</v>
      </c>
      <c r="B6570">
        <v>724</v>
      </c>
      <c r="C6570" t="s">
        <v>15</v>
      </c>
      <c r="D6570" t="s">
        <v>74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 t="s">
        <v>22</v>
      </c>
      <c r="N6570" t="s">
        <v>71</v>
      </c>
      <c r="O6570" t="s">
        <v>69</v>
      </c>
      <c r="P6570" t="s">
        <v>70</v>
      </c>
      <c r="Q6570" t="s">
        <v>67</v>
      </c>
    </row>
    <row r="6571" spans="1:17" x14ac:dyDescent="0.25">
      <c r="A6571">
        <v>15604706</v>
      </c>
      <c r="B6571">
        <v>581</v>
      </c>
      <c r="C6571" t="s">
        <v>15</v>
      </c>
      <c r="D6571" t="s">
        <v>74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 t="s">
        <v>20</v>
      </c>
      <c r="N6571" t="s">
        <v>62</v>
      </c>
      <c r="O6571" t="s">
        <v>73</v>
      </c>
      <c r="P6571" t="s">
        <v>64</v>
      </c>
      <c r="Q6571" t="s">
        <v>65</v>
      </c>
    </row>
    <row r="6572" spans="1:17" x14ac:dyDescent="0.25">
      <c r="A6572">
        <v>15790958</v>
      </c>
      <c r="B6572">
        <v>685</v>
      </c>
      <c r="C6572" t="s">
        <v>16</v>
      </c>
      <c r="D6572" t="s">
        <v>74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  <c r="M6572" t="s">
        <v>20</v>
      </c>
      <c r="N6572" t="s">
        <v>71</v>
      </c>
      <c r="O6572" t="s">
        <v>63</v>
      </c>
      <c r="P6572" t="s">
        <v>75</v>
      </c>
      <c r="Q6572" t="s">
        <v>67</v>
      </c>
    </row>
    <row r="6573" spans="1:17" x14ac:dyDescent="0.25">
      <c r="A6573">
        <v>15747534</v>
      </c>
      <c r="B6573">
        <v>595</v>
      </c>
      <c r="C6573" t="s">
        <v>14</v>
      </c>
      <c r="D6573" t="s">
        <v>74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  <c r="M6573" t="s">
        <v>21</v>
      </c>
      <c r="N6573" t="s">
        <v>62</v>
      </c>
      <c r="O6573" t="s">
        <v>63</v>
      </c>
      <c r="P6573" t="s">
        <v>76</v>
      </c>
      <c r="Q6573" t="s">
        <v>65</v>
      </c>
    </row>
    <row r="6574" spans="1:17" x14ac:dyDescent="0.25">
      <c r="A6574">
        <v>15574237</v>
      </c>
      <c r="B6574">
        <v>588</v>
      </c>
      <c r="C6574" t="s">
        <v>14</v>
      </c>
      <c r="D6574" t="s">
        <v>61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 t="s">
        <v>19</v>
      </c>
      <c r="N6574" t="s">
        <v>62</v>
      </c>
      <c r="O6574" t="s">
        <v>63</v>
      </c>
      <c r="P6574" t="s">
        <v>70</v>
      </c>
      <c r="Q6574" t="s">
        <v>67</v>
      </c>
    </row>
    <row r="6575" spans="1:17" x14ac:dyDescent="0.25">
      <c r="A6575">
        <v>15690332</v>
      </c>
      <c r="B6575">
        <v>647</v>
      </c>
      <c r="C6575" t="s">
        <v>15</v>
      </c>
      <c r="D6575" t="s">
        <v>74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  <c r="M6575" t="s">
        <v>20</v>
      </c>
      <c r="N6575" t="s">
        <v>62</v>
      </c>
      <c r="O6575" t="s">
        <v>69</v>
      </c>
      <c r="P6575" t="s">
        <v>75</v>
      </c>
      <c r="Q6575" t="s">
        <v>67</v>
      </c>
    </row>
    <row r="6576" spans="1:17" x14ac:dyDescent="0.25">
      <c r="A6576">
        <v>15661290</v>
      </c>
      <c r="B6576">
        <v>785</v>
      </c>
      <c r="C6576" t="s">
        <v>15</v>
      </c>
      <c r="D6576" t="s">
        <v>61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 t="s">
        <v>20</v>
      </c>
      <c r="N6576" t="s">
        <v>77</v>
      </c>
      <c r="O6576" t="s">
        <v>73</v>
      </c>
      <c r="P6576" t="s">
        <v>76</v>
      </c>
      <c r="Q6576" t="s">
        <v>67</v>
      </c>
    </row>
    <row r="6577" spans="1:17" x14ac:dyDescent="0.25">
      <c r="A6577">
        <v>15651883</v>
      </c>
      <c r="B6577">
        <v>794</v>
      </c>
      <c r="C6577" t="s">
        <v>15</v>
      </c>
      <c r="D6577" t="s">
        <v>61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  <c r="M6577" t="s">
        <v>22</v>
      </c>
      <c r="N6577" t="s">
        <v>77</v>
      </c>
      <c r="O6577" t="s">
        <v>73</v>
      </c>
      <c r="P6577" t="s">
        <v>70</v>
      </c>
      <c r="Q6577" t="s">
        <v>65</v>
      </c>
    </row>
    <row r="6578" spans="1:17" x14ac:dyDescent="0.25">
      <c r="A6578">
        <v>15808905</v>
      </c>
      <c r="B6578">
        <v>823</v>
      </c>
      <c r="C6578" t="s">
        <v>14</v>
      </c>
      <c r="D6578" t="s">
        <v>74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 t="s">
        <v>20</v>
      </c>
      <c r="N6578" t="s">
        <v>72</v>
      </c>
      <c r="O6578" t="s">
        <v>69</v>
      </c>
      <c r="P6578" t="s">
        <v>75</v>
      </c>
      <c r="Q6578" t="s">
        <v>67</v>
      </c>
    </row>
    <row r="6579" spans="1:17" x14ac:dyDescent="0.25">
      <c r="A6579">
        <v>15715532</v>
      </c>
      <c r="B6579">
        <v>687</v>
      </c>
      <c r="C6579" t="s">
        <v>15</v>
      </c>
      <c r="D6579" t="s">
        <v>74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  <c r="M6579" t="s">
        <v>20</v>
      </c>
      <c r="N6579" t="s">
        <v>71</v>
      </c>
      <c r="O6579" t="s">
        <v>73</v>
      </c>
      <c r="P6579" t="s">
        <v>75</v>
      </c>
      <c r="Q6579" t="s">
        <v>67</v>
      </c>
    </row>
    <row r="6580" spans="1:17" x14ac:dyDescent="0.25">
      <c r="A6580">
        <v>15786078</v>
      </c>
      <c r="B6580">
        <v>850</v>
      </c>
      <c r="C6580" t="s">
        <v>14</v>
      </c>
      <c r="D6580" t="s">
        <v>61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 t="s">
        <v>19</v>
      </c>
      <c r="N6580" t="s">
        <v>72</v>
      </c>
      <c r="O6580" t="s">
        <v>63</v>
      </c>
      <c r="P6580" t="s">
        <v>76</v>
      </c>
      <c r="Q6580" t="s">
        <v>67</v>
      </c>
    </row>
    <row r="6581" spans="1:17" x14ac:dyDescent="0.25">
      <c r="A6581">
        <v>15652401</v>
      </c>
      <c r="B6581">
        <v>496</v>
      </c>
      <c r="C6581" t="s">
        <v>14</v>
      </c>
      <c r="D6581" t="s">
        <v>61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 t="s">
        <v>20</v>
      </c>
      <c r="N6581" t="s">
        <v>68</v>
      </c>
      <c r="O6581" t="s">
        <v>63</v>
      </c>
      <c r="P6581" t="s">
        <v>70</v>
      </c>
      <c r="Q6581" t="s">
        <v>67</v>
      </c>
    </row>
    <row r="6582" spans="1:17" x14ac:dyDescent="0.25">
      <c r="A6582">
        <v>15673074</v>
      </c>
      <c r="B6582">
        <v>527</v>
      </c>
      <c r="C6582" t="s">
        <v>15</v>
      </c>
      <c r="D6582" t="s">
        <v>61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 t="s">
        <v>20</v>
      </c>
      <c r="N6582" t="s">
        <v>68</v>
      </c>
      <c r="O6582" t="s">
        <v>73</v>
      </c>
      <c r="P6582" t="s">
        <v>70</v>
      </c>
      <c r="Q6582" t="s">
        <v>67</v>
      </c>
    </row>
    <row r="6583" spans="1:17" x14ac:dyDescent="0.25">
      <c r="A6583">
        <v>15598744</v>
      </c>
      <c r="B6583">
        <v>576</v>
      </c>
      <c r="C6583" t="s">
        <v>15</v>
      </c>
      <c r="D6583" t="s">
        <v>61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 t="s">
        <v>23</v>
      </c>
      <c r="N6583" t="s">
        <v>68</v>
      </c>
      <c r="O6583" t="s">
        <v>73</v>
      </c>
      <c r="P6583" t="s">
        <v>70</v>
      </c>
      <c r="Q6583" t="s">
        <v>65</v>
      </c>
    </row>
    <row r="6584" spans="1:17" x14ac:dyDescent="0.25">
      <c r="A6584">
        <v>15785975</v>
      </c>
      <c r="B6584">
        <v>525</v>
      </c>
      <c r="C6584" t="s">
        <v>16</v>
      </c>
      <c r="D6584" t="s">
        <v>61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 t="s">
        <v>23</v>
      </c>
      <c r="N6584" t="s">
        <v>68</v>
      </c>
      <c r="O6584" t="s">
        <v>63</v>
      </c>
      <c r="P6584" t="s">
        <v>70</v>
      </c>
      <c r="Q6584" t="s">
        <v>67</v>
      </c>
    </row>
    <row r="6585" spans="1:17" x14ac:dyDescent="0.25">
      <c r="A6585">
        <v>15613180</v>
      </c>
      <c r="B6585">
        <v>727</v>
      </c>
      <c r="C6585" t="s">
        <v>15</v>
      </c>
      <c r="D6585" t="s">
        <v>74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 t="s">
        <v>19</v>
      </c>
      <c r="N6585" t="s">
        <v>71</v>
      </c>
      <c r="O6585" t="s">
        <v>69</v>
      </c>
      <c r="P6585" t="s">
        <v>70</v>
      </c>
      <c r="Q6585" t="s">
        <v>67</v>
      </c>
    </row>
    <row r="6586" spans="1:17" x14ac:dyDescent="0.25">
      <c r="A6586">
        <v>15584229</v>
      </c>
      <c r="B6586">
        <v>671</v>
      </c>
      <c r="C6586" t="s">
        <v>15</v>
      </c>
      <c r="D6586" t="s">
        <v>61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  <c r="M6586" t="s">
        <v>19</v>
      </c>
      <c r="N6586" t="s">
        <v>71</v>
      </c>
      <c r="O6586" t="s">
        <v>73</v>
      </c>
      <c r="P6586" t="s">
        <v>76</v>
      </c>
      <c r="Q6586" t="s">
        <v>67</v>
      </c>
    </row>
    <row r="6587" spans="1:17" x14ac:dyDescent="0.25">
      <c r="A6587">
        <v>15773804</v>
      </c>
      <c r="B6587">
        <v>625</v>
      </c>
      <c r="C6587" t="s">
        <v>14</v>
      </c>
      <c r="D6587" t="s">
        <v>74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 t="s">
        <v>20</v>
      </c>
      <c r="N6587" t="s">
        <v>62</v>
      </c>
      <c r="O6587" t="s">
        <v>63</v>
      </c>
      <c r="P6587" t="s">
        <v>75</v>
      </c>
      <c r="Q6587" t="s">
        <v>67</v>
      </c>
    </row>
    <row r="6588" spans="1:17" x14ac:dyDescent="0.25">
      <c r="A6588">
        <v>15699515</v>
      </c>
      <c r="B6588">
        <v>643</v>
      </c>
      <c r="C6588" t="s">
        <v>15</v>
      </c>
      <c r="D6588" t="s">
        <v>74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 t="s">
        <v>20</v>
      </c>
      <c r="N6588" t="s">
        <v>62</v>
      </c>
      <c r="O6588" t="s">
        <v>66</v>
      </c>
      <c r="P6588" t="s">
        <v>70</v>
      </c>
      <c r="Q6588" t="s">
        <v>67</v>
      </c>
    </row>
    <row r="6589" spans="1:17" x14ac:dyDescent="0.25">
      <c r="A6589">
        <v>15705313</v>
      </c>
      <c r="B6589">
        <v>707</v>
      </c>
      <c r="C6589" t="s">
        <v>14</v>
      </c>
      <c r="D6589" t="s">
        <v>61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 t="s">
        <v>20</v>
      </c>
      <c r="N6589" t="s">
        <v>71</v>
      </c>
      <c r="O6589" t="s">
        <v>66</v>
      </c>
      <c r="P6589" t="s">
        <v>64</v>
      </c>
      <c r="Q6589" t="s">
        <v>67</v>
      </c>
    </row>
    <row r="6590" spans="1:17" x14ac:dyDescent="0.25">
      <c r="A6590">
        <v>15693817</v>
      </c>
      <c r="B6590">
        <v>539</v>
      </c>
      <c r="C6590" t="s">
        <v>16</v>
      </c>
      <c r="D6590" t="s">
        <v>74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  <c r="M6590" t="s">
        <v>19</v>
      </c>
      <c r="N6590" t="s">
        <v>68</v>
      </c>
      <c r="O6590" t="s">
        <v>63</v>
      </c>
      <c r="P6590" t="s">
        <v>75</v>
      </c>
      <c r="Q6590" t="s">
        <v>67</v>
      </c>
    </row>
    <row r="6591" spans="1:17" x14ac:dyDescent="0.25">
      <c r="A6591">
        <v>15673790</v>
      </c>
      <c r="B6591">
        <v>498</v>
      </c>
      <c r="C6591" t="s">
        <v>15</v>
      </c>
      <c r="D6591" t="s">
        <v>74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 t="s">
        <v>21</v>
      </c>
      <c r="N6591" t="s">
        <v>68</v>
      </c>
      <c r="O6591" t="s">
        <v>73</v>
      </c>
      <c r="P6591" t="s">
        <v>70</v>
      </c>
      <c r="Q6591" t="s">
        <v>67</v>
      </c>
    </row>
    <row r="6592" spans="1:17" x14ac:dyDescent="0.25">
      <c r="A6592">
        <v>15674868</v>
      </c>
      <c r="B6592">
        <v>696</v>
      </c>
      <c r="C6592" t="s">
        <v>16</v>
      </c>
      <c r="D6592" t="s">
        <v>61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  <c r="M6592" t="s">
        <v>20</v>
      </c>
      <c r="N6592" t="s">
        <v>71</v>
      </c>
      <c r="O6592" t="s">
        <v>63</v>
      </c>
      <c r="P6592" t="s">
        <v>64</v>
      </c>
      <c r="Q6592" t="s">
        <v>67</v>
      </c>
    </row>
    <row r="6593" spans="1:17" x14ac:dyDescent="0.25">
      <c r="A6593">
        <v>15692110</v>
      </c>
      <c r="B6593">
        <v>758</v>
      </c>
      <c r="C6593" t="s">
        <v>14</v>
      </c>
      <c r="D6593" t="s">
        <v>61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 t="s">
        <v>20</v>
      </c>
      <c r="N6593" t="s">
        <v>77</v>
      </c>
      <c r="O6593" t="s">
        <v>63</v>
      </c>
      <c r="P6593" t="s">
        <v>70</v>
      </c>
      <c r="Q6593" t="s">
        <v>67</v>
      </c>
    </row>
    <row r="6594" spans="1:17" x14ac:dyDescent="0.25">
      <c r="A6594">
        <v>15645904</v>
      </c>
      <c r="B6594">
        <v>685</v>
      </c>
      <c r="C6594" t="s">
        <v>14</v>
      </c>
      <c r="D6594" t="s">
        <v>61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 t="s">
        <v>20</v>
      </c>
      <c r="N6594" t="s">
        <v>71</v>
      </c>
      <c r="O6594" t="s">
        <v>63</v>
      </c>
      <c r="P6594" t="s">
        <v>70</v>
      </c>
      <c r="Q6594" t="s">
        <v>67</v>
      </c>
    </row>
    <row r="6595" spans="1:17" x14ac:dyDescent="0.25">
      <c r="A6595">
        <v>15581332</v>
      </c>
      <c r="B6595">
        <v>655</v>
      </c>
      <c r="C6595" t="s">
        <v>15</v>
      </c>
      <c r="D6595" t="s">
        <v>61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 t="s">
        <v>20</v>
      </c>
      <c r="N6595" t="s">
        <v>62</v>
      </c>
      <c r="O6595" t="s">
        <v>66</v>
      </c>
      <c r="P6595" t="s">
        <v>64</v>
      </c>
      <c r="Q6595" t="s">
        <v>67</v>
      </c>
    </row>
    <row r="6596" spans="1:17" x14ac:dyDescent="0.25">
      <c r="A6596">
        <v>15808544</v>
      </c>
      <c r="B6596">
        <v>747</v>
      </c>
      <c r="C6596" t="s">
        <v>14</v>
      </c>
      <c r="D6596" t="s">
        <v>61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 t="s">
        <v>21</v>
      </c>
      <c r="N6596" t="s">
        <v>77</v>
      </c>
      <c r="O6596" t="s">
        <v>63</v>
      </c>
      <c r="P6596" t="s">
        <v>75</v>
      </c>
      <c r="Q6596" t="s">
        <v>65</v>
      </c>
    </row>
    <row r="6597" spans="1:17" x14ac:dyDescent="0.25">
      <c r="A6597">
        <v>15734948</v>
      </c>
      <c r="B6597">
        <v>601</v>
      </c>
      <c r="C6597" t="s">
        <v>16</v>
      </c>
      <c r="D6597" t="s">
        <v>74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  <c r="M6597" t="s">
        <v>19</v>
      </c>
      <c r="N6597" t="s">
        <v>62</v>
      </c>
      <c r="O6597" t="s">
        <v>63</v>
      </c>
      <c r="P6597" t="s">
        <v>70</v>
      </c>
      <c r="Q6597" t="s">
        <v>67</v>
      </c>
    </row>
    <row r="6598" spans="1:17" x14ac:dyDescent="0.25">
      <c r="A6598">
        <v>15654531</v>
      </c>
      <c r="B6598">
        <v>477</v>
      </c>
      <c r="C6598" t="s">
        <v>14</v>
      </c>
      <c r="D6598" t="s">
        <v>74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 t="s">
        <v>19</v>
      </c>
      <c r="N6598" t="s">
        <v>68</v>
      </c>
      <c r="O6598" t="s">
        <v>66</v>
      </c>
      <c r="P6598" t="s">
        <v>75</v>
      </c>
      <c r="Q6598" t="s">
        <v>65</v>
      </c>
    </row>
    <row r="6599" spans="1:17" x14ac:dyDescent="0.25">
      <c r="A6599">
        <v>15637774</v>
      </c>
      <c r="B6599">
        <v>558</v>
      </c>
      <c r="C6599" t="s">
        <v>14</v>
      </c>
      <c r="D6599" t="s">
        <v>74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 t="s">
        <v>20</v>
      </c>
      <c r="N6599" t="s">
        <v>68</v>
      </c>
      <c r="O6599" t="s">
        <v>66</v>
      </c>
      <c r="P6599" t="s">
        <v>75</v>
      </c>
      <c r="Q6599" t="s">
        <v>67</v>
      </c>
    </row>
    <row r="6600" spans="1:17" x14ac:dyDescent="0.25">
      <c r="A6600">
        <v>15677141</v>
      </c>
      <c r="B6600">
        <v>586</v>
      </c>
      <c r="C6600" t="s">
        <v>16</v>
      </c>
      <c r="D6600" t="s">
        <v>74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  <c r="M6600" t="s">
        <v>19</v>
      </c>
      <c r="N6600" t="s">
        <v>62</v>
      </c>
      <c r="O6600" t="s">
        <v>73</v>
      </c>
      <c r="P6600" t="s">
        <v>64</v>
      </c>
      <c r="Q6600" t="s">
        <v>67</v>
      </c>
    </row>
    <row r="6601" spans="1:17" x14ac:dyDescent="0.25">
      <c r="A6601">
        <v>15739578</v>
      </c>
      <c r="B6601">
        <v>850</v>
      </c>
      <c r="C6601" t="s">
        <v>14</v>
      </c>
      <c r="D6601" t="s">
        <v>74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 t="s">
        <v>21</v>
      </c>
      <c r="N6601" t="s">
        <v>72</v>
      </c>
      <c r="O6601" t="s">
        <v>73</v>
      </c>
      <c r="P6601" t="s">
        <v>70</v>
      </c>
      <c r="Q6601" t="s">
        <v>65</v>
      </c>
    </row>
    <row r="6602" spans="1:17" x14ac:dyDescent="0.25">
      <c r="A6602">
        <v>15697360</v>
      </c>
      <c r="B6602">
        <v>505</v>
      </c>
      <c r="C6602" t="s">
        <v>14</v>
      </c>
      <c r="D6602" t="s">
        <v>61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 t="s">
        <v>20</v>
      </c>
      <c r="N6602" t="s">
        <v>68</v>
      </c>
      <c r="O6602" t="s">
        <v>66</v>
      </c>
      <c r="P6602" t="s">
        <v>64</v>
      </c>
      <c r="Q6602" t="s">
        <v>65</v>
      </c>
    </row>
    <row r="6603" spans="1:17" x14ac:dyDescent="0.25">
      <c r="A6603">
        <v>15655213</v>
      </c>
      <c r="B6603">
        <v>591</v>
      </c>
      <c r="C6603" t="s">
        <v>15</v>
      </c>
      <c r="D6603" t="s">
        <v>61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 t="s">
        <v>22</v>
      </c>
      <c r="N6603" t="s">
        <v>62</v>
      </c>
      <c r="O6603" t="s">
        <v>73</v>
      </c>
      <c r="P6603" t="s">
        <v>70</v>
      </c>
      <c r="Q6603" t="s">
        <v>65</v>
      </c>
    </row>
    <row r="6604" spans="1:17" x14ac:dyDescent="0.25">
      <c r="A6604">
        <v>15580872</v>
      </c>
      <c r="B6604">
        <v>761</v>
      </c>
      <c r="C6604" t="s">
        <v>15</v>
      </c>
      <c r="D6604" t="s">
        <v>61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 t="s">
        <v>20</v>
      </c>
      <c r="N6604" t="s">
        <v>77</v>
      </c>
      <c r="O6604" t="s">
        <v>73</v>
      </c>
      <c r="P6604" t="s">
        <v>64</v>
      </c>
      <c r="Q6604" t="s">
        <v>67</v>
      </c>
    </row>
    <row r="6605" spans="1:17" x14ac:dyDescent="0.25">
      <c r="A6605">
        <v>15683213</v>
      </c>
      <c r="B6605">
        <v>554</v>
      </c>
      <c r="C6605" t="s">
        <v>14</v>
      </c>
      <c r="D6605" t="s">
        <v>61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 t="s">
        <v>20</v>
      </c>
      <c r="N6605" t="s">
        <v>68</v>
      </c>
      <c r="O6605" t="s">
        <v>66</v>
      </c>
      <c r="P6605" t="s">
        <v>76</v>
      </c>
      <c r="Q6605" t="s">
        <v>67</v>
      </c>
    </row>
    <row r="6606" spans="1:17" x14ac:dyDescent="0.25">
      <c r="A6606">
        <v>15801188</v>
      </c>
      <c r="B6606">
        <v>774</v>
      </c>
      <c r="C6606" t="s">
        <v>14</v>
      </c>
      <c r="D6606" t="s">
        <v>61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 t="s">
        <v>21</v>
      </c>
      <c r="N6606" t="s">
        <v>77</v>
      </c>
      <c r="O6606" t="s">
        <v>66</v>
      </c>
      <c r="P6606" t="s">
        <v>70</v>
      </c>
      <c r="Q6606" t="s">
        <v>67</v>
      </c>
    </row>
    <row r="6607" spans="1:17" x14ac:dyDescent="0.25">
      <c r="A6607">
        <v>15645029</v>
      </c>
      <c r="B6607">
        <v>771</v>
      </c>
      <c r="C6607" t="s">
        <v>16</v>
      </c>
      <c r="D6607" t="s">
        <v>61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 t="s">
        <v>20</v>
      </c>
      <c r="N6607" t="s">
        <v>77</v>
      </c>
      <c r="O6607" t="s">
        <v>63</v>
      </c>
      <c r="P6607" t="s">
        <v>75</v>
      </c>
      <c r="Q6607" t="s">
        <v>67</v>
      </c>
    </row>
    <row r="6608" spans="1:17" x14ac:dyDescent="0.25">
      <c r="A6608">
        <v>15633181</v>
      </c>
      <c r="B6608">
        <v>792</v>
      </c>
      <c r="C6608" t="s">
        <v>14</v>
      </c>
      <c r="D6608" t="s">
        <v>74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 t="s">
        <v>20</v>
      </c>
      <c r="N6608" t="s">
        <v>77</v>
      </c>
      <c r="O6608" t="s">
        <v>66</v>
      </c>
      <c r="P6608" t="s">
        <v>70</v>
      </c>
      <c r="Q6608" t="s">
        <v>67</v>
      </c>
    </row>
    <row r="6609" spans="1:17" x14ac:dyDescent="0.25">
      <c r="A6609">
        <v>15598259</v>
      </c>
      <c r="B6609">
        <v>673</v>
      </c>
      <c r="C6609" t="s">
        <v>15</v>
      </c>
      <c r="D6609" t="s">
        <v>61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 t="s">
        <v>21</v>
      </c>
      <c r="N6609" t="s">
        <v>71</v>
      </c>
      <c r="O6609" t="s">
        <v>66</v>
      </c>
      <c r="P6609" t="s">
        <v>76</v>
      </c>
      <c r="Q6609" t="s">
        <v>67</v>
      </c>
    </row>
    <row r="6610" spans="1:17" x14ac:dyDescent="0.25">
      <c r="A6610">
        <v>15576000</v>
      </c>
      <c r="B6610">
        <v>765</v>
      </c>
      <c r="C6610" t="s">
        <v>14</v>
      </c>
      <c r="D6610" t="s">
        <v>74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 t="s">
        <v>21</v>
      </c>
      <c r="N6610" t="s">
        <v>77</v>
      </c>
      <c r="O6610" t="s">
        <v>73</v>
      </c>
      <c r="P6610" t="s">
        <v>70</v>
      </c>
      <c r="Q6610" t="s">
        <v>67</v>
      </c>
    </row>
    <row r="6611" spans="1:17" x14ac:dyDescent="0.25">
      <c r="A6611">
        <v>15766047</v>
      </c>
      <c r="B6611">
        <v>748</v>
      </c>
      <c r="C6611" t="s">
        <v>14</v>
      </c>
      <c r="D6611" t="s">
        <v>61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 t="s">
        <v>21</v>
      </c>
      <c r="N6611" t="s">
        <v>77</v>
      </c>
      <c r="O6611" t="s">
        <v>66</v>
      </c>
      <c r="P6611" t="s">
        <v>64</v>
      </c>
      <c r="Q6611" t="s">
        <v>67</v>
      </c>
    </row>
    <row r="6612" spans="1:17" x14ac:dyDescent="0.25">
      <c r="A6612">
        <v>15596339</v>
      </c>
      <c r="B6612">
        <v>422</v>
      </c>
      <c r="C6612" t="s">
        <v>14</v>
      </c>
      <c r="D6612" t="s">
        <v>74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 t="s">
        <v>22</v>
      </c>
      <c r="N6612" t="s">
        <v>68</v>
      </c>
      <c r="O6612" t="s">
        <v>73</v>
      </c>
      <c r="P6612" t="s">
        <v>75</v>
      </c>
      <c r="Q6612" t="s">
        <v>67</v>
      </c>
    </row>
    <row r="6613" spans="1:17" x14ac:dyDescent="0.25">
      <c r="A6613">
        <v>15715199</v>
      </c>
      <c r="B6613">
        <v>568</v>
      </c>
      <c r="C6613" t="s">
        <v>16</v>
      </c>
      <c r="D6613" t="s">
        <v>74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 t="s">
        <v>19</v>
      </c>
      <c r="N6613" t="s">
        <v>68</v>
      </c>
      <c r="O6613" t="s">
        <v>73</v>
      </c>
      <c r="P6613" t="s">
        <v>75</v>
      </c>
      <c r="Q6613" t="s">
        <v>67</v>
      </c>
    </row>
    <row r="6614" spans="1:17" x14ac:dyDescent="0.25">
      <c r="A6614">
        <v>15615938</v>
      </c>
      <c r="B6614">
        <v>502</v>
      </c>
      <c r="C6614" t="s">
        <v>14</v>
      </c>
      <c r="D6614" t="s">
        <v>61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 t="s">
        <v>23</v>
      </c>
      <c r="N6614" t="s">
        <v>68</v>
      </c>
      <c r="O6614" t="s">
        <v>73</v>
      </c>
      <c r="P6614" t="s">
        <v>75</v>
      </c>
      <c r="Q6614" t="s">
        <v>67</v>
      </c>
    </row>
    <row r="6615" spans="1:17" x14ac:dyDescent="0.25">
      <c r="A6615">
        <v>15679991</v>
      </c>
      <c r="B6615">
        <v>524</v>
      </c>
      <c r="C6615" t="s">
        <v>14</v>
      </c>
      <c r="D6615" t="s">
        <v>61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 t="s">
        <v>19</v>
      </c>
      <c r="N6615" t="s">
        <v>68</v>
      </c>
      <c r="O6615" t="s">
        <v>63</v>
      </c>
      <c r="P6615" t="s">
        <v>70</v>
      </c>
      <c r="Q6615" t="s">
        <v>67</v>
      </c>
    </row>
    <row r="6616" spans="1:17" x14ac:dyDescent="0.25">
      <c r="A6616">
        <v>15626135</v>
      </c>
      <c r="B6616">
        <v>689</v>
      </c>
      <c r="C6616" t="s">
        <v>14</v>
      </c>
      <c r="D6616" t="s">
        <v>74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 t="s">
        <v>20</v>
      </c>
      <c r="N6616" t="s">
        <v>71</v>
      </c>
      <c r="O6616" t="s">
        <v>69</v>
      </c>
      <c r="P6616" t="s">
        <v>64</v>
      </c>
      <c r="Q6616" t="s">
        <v>67</v>
      </c>
    </row>
    <row r="6617" spans="1:17" x14ac:dyDescent="0.25">
      <c r="A6617">
        <v>15792934</v>
      </c>
      <c r="B6617">
        <v>661</v>
      </c>
      <c r="C6617" t="s">
        <v>14</v>
      </c>
      <c r="D6617" t="s">
        <v>74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 t="s">
        <v>19</v>
      </c>
      <c r="N6617" t="s">
        <v>62</v>
      </c>
      <c r="O6617" t="s">
        <v>63</v>
      </c>
      <c r="P6617" t="s">
        <v>70</v>
      </c>
      <c r="Q6617" t="s">
        <v>67</v>
      </c>
    </row>
    <row r="6618" spans="1:17" x14ac:dyDescent="0.25">
      <c r="A6618">
        <v>15744046</v>
      </c>
      <c r="B6618">
        <v>606</v>
      </c>
      <c r="C6618" t="s">
        <v>16</v>
      </c>
      <c r="D6618" t="s">
        <v>74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 t="s">
        <v>20</v>
      </c>
      <c r="N6618" t="s">
        <v>62</v>
      </c>
      <c r="O6618" t="s">
        <v>63</v>
      </c>
      <c r="P6618" t="s">
        <v>70</v>
      </c>
      <c r="Q6618" t="s">
        <v>67</v>
      </c>
    </row>
    <row r="6619" spans="1:17" x14ac:dyDescent="0.25">
      <c r="A6619">
        <v>15700826</v>
      </c>
      <c r="B6619">
        <v>678</v>
      </c>
      <c r="C6619" t="s">
        <v>15</v>
      </c>
      <c r="D6619" t="s">
        <v>61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  <c r="M6619" t="s">
        <v>22</v>
      </c>
      <c r="N6619" t="s">
        <v>71</v>
      </c>
      <c r="O6619" t="s">
        <v>73</v>
      </c>
      <c r="P6619" t="s">
        <v>64</v>
      </c>
      <c r="Q6619" t="s">
        <v>67</v>
      </c>
    </row>
    <row r="6620" spans="1:17" x14ac:dyDescent="0.25">
      <c r="A6620">
        <v>15756301</v>
      </c>
      <c r="B6620">
        <v>636</v>
      </c>
      <c r="C6620" t="s">
        <v>15</v>
      </c>
      <c r="D6620" t="s">
        <v>61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 t="s">
        <v>19</v>
      </c>
      <c r="N6620" t="s">
        <v>62</v>
      </c>
      <c r="O6620" t="s">
        <v>66</v>
      </c>
      <c r="P6620" t="s">
        <v>75</v>
      </c>
      <c r="Q6620" t="s">
        <v>67</v>
      </c>
    </row>
    <row r="6621" spans="1:17" x14ac:dyDescent="0.25">
      <c r="A6621">
        <v>15586517</v>
      </c>
      <c r="B6621">
        <v>647</v>
      </c>
      <c r="C6621" t="s">
        <v>14</v>
      </c>
      <c r="D6621" t="s">
        <v>74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 t="s">
        <v>20</v>
      </c>
      <c r="N6621" t="s">
        <v>62</v>
      </c>
      <c r="O6621" t="s">
        <v>66</v>
      </c>
      <c r="P6621" t="s">
        <v>75</v>
      </c>
      <c r="Q6621" t="s">
        <v>67</v>
      </c>
    </row>
    <row r="6622" spans="1:17" x14ac:dyDescent="0.25">
      <c r="A6622">
        <v>15751297</v>
      </c>
      <c r="B6622">
        <v>732</v>
      </c>
      <c r="C6622" t="s">
        <v>14</v>
      </c>
      <c r="D6622" t="s">
        <v>74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 t="s">
        <v>20</v>
      </c>
      <c r="N6622" t="s">
        <v>71</v>
      </c>
      <c r="O6622" t="s">
        <v>63</v>
      </c>
      <c r="P6622" t="s">
        <v>75</v>
      </c>
      <c r="Q6622" t="s">
        <v>67</v>
      </c>
    </row>
    <row r="6623" spans="1:17" x14ac:dyDescent="0.25">
      <c r="A6623">
        <v>15710365</v>
      </c>
      <c r="B6623">
        <v>646</v>
      </c>
      <c r="C6623" t="s">
        <v>14</v>
      </c>
      <c r="D6623" t="s">
        <v>74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 t="s">
        <v>22</v>
      </c>
      <c r="N6623" t="s">
        <v>62</v>
      </c>
      <c r="O6623" t="s">
        <v>73</v>
      </c>
      <c r="P6623" t="s">
        <v>64</v>
      </c>
      <c r="Q6623" t="s">
        <v>65</v>
      </c>
    </row>
    <row r="6624" spans="1:17" x14ac:dyDescent="0.25">
      <c r="A6624">
        <v>15679307</v>
      </c>
      <c r="B6624">
        <v>559</v>
      </c>
      <c r="C6624" t="s">
        <v>14</v>
      </c>
      <c r="D6624" t="s">
        <v>61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 t="s">
        <v>21</v>
      </c>
      <c r="N6624" t="s">
        <v>68</v>
      </c>
      <c r="O6624" t="s">
        <v>63</v>
      </c>
      <c r="P6624" t="s">
        <v>64</v>
      </c>
      <c r="Q6624" t="s">
        <v>67</v>
      </c>
    </row>
    <row r="6625" spans="1:17" x14ac:dyDescent="0.25">
      <c r="A6625">
        <v>15610753</v>
      </c>
      <c r="B6625">
        <v>581</v>
      </c>
      <c r="C6625" t="s">
        <v>14</v>
      </c>
      <c r="D6625" t="s">
        <v>74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 t="s">
        <v>19</v>
      </c>
      <c r="N6625" t="s">
        <v>62</v>
      </c>
      <c r="O6625" t="s">
        <v>73</v>
      </c>
      <c r="P6625" t="s">
        <v>75</v>
      </c>
      <c r="Q6625" t="s">
        <v>67</v>
      </c>
    </row>
    <row r="6626" spans="1:17" x14ac:dyDescent="0.25">
      <c r="A6626">
        <v>15811036</v>
      </c>
      <c r="B6626">
        <v>565</v>
      </c>
      <c r="C6626" t="s">
        <v>14</v>
      </c>
      <c r="D6626" t="s">
        <v>74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 t="s">
        <v>21</v>
      </c>
      <c r="N6626" t="s">
        <v>68</v>
      </c>
      <c r="O6626" t="s">
        <v>73</v>
      </c>
      <c r="P6626" t="s">
        <v>70</v>
      </c>
      <c r="Q6626" t="s">
        <v>67</v>
      </c>
    </row>
    <row r="6627" spans="1:17" x14ac:dyDescent="0.25">
      <c r="A6627">
        <v>15610912</v>
      </c>
      <c r="B6627">
        <v>657</v>
      </c>
      <c r="C6627" t="s">
        <v>16</v>
      </c>
      <c r="D6627" t="s">
        <v>61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 t="s">
        <v>21</v>
      </c>
      <c r="N6627" t="s">
        <v>62</v>
      </c>
      <c r="O6627" t="s">
        <v>73</v>
      </c>
      <c r="P6627" t="s">
        <v>70</v>
      </c>
      <c r="Q6627" t="s">
        <v>67</v>
      </c>
    </row>
    <row r="6628" spans="1:17" x14ac:dyDescent="0.25">
      <c r="A6628">
        <v>15619932</v>
      </c>
      <c r="B6628">
        <v>847</v>
      </c>
      <c r="C6628" t="s">
        <v>14</v>
      </c>
      <c r="D6628" t="s">
        <v>74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 t="s">
        <v>23</v>
      </c>
      <c r="N6628" t="s">
        <v>72</v>
      </c>
      <c r="O6628" t="s">
        <v>73</v>
      </c>
      <c r="P6628" t="s">
        <v>70</v>
      </c>
      <c r="Q6628" t="s">
        <v>67</v>
      </c>
    </row>
    <row r="6629" spans="1:17" x14ac:dyDescent="0.25">
      <c r="A6629">
        <v>15746199</v>
      </c>
      <c r="B6629">
        <v>558</v>
      </c>
      <c r="C6629" t="s">
        <v>14</v>
      </c>
      <c r="D6629" t="s">
        <v>61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 t="s">
        <v>21</v>
      </c>
      <c r="N6629" t="s">
        <v>68</v>
      </c>
      <c r="O6629" t="s">
        <v>63</v>
      </c>
      <c r="P6629" t="s">
        <v>70</v>
      </c>
      <c r="Q6629" t="s">
        <v>65</v>
      </c>
    </row>
    <row r="6630" spans="1:17" x14ac:dyDescent="0.25">
      <c r="A6630">
        <v>15584967</v>
      </c>
      <c r="B6630">
        <v>596</v>
      </c>
      <c r="C6630" t="s">
        <v>16</v>
      </c>
      <c r="D6630" t="s">
        <v>74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 t="s">
        <v>22</v>
      </c>
      <c r="N6630" t="s">
        <v>62</v>
      </c>
      <c r="O6630" t="s">
        <v>63</v>
      </c>
      <c r="P6630" t="s">
        <v>70</v>
      </c>
      <c r="Q6630" t="s">
        <v>67</v>
      </c>
    </row>
    <row r="6631" spans="1:17" x14ac:dyDescent="0.25">
      <c r="A6631">
        <v>15734365</v>
      </c>
      <c r="B6631">
        <v>579</v>
      </c>
      <c r="C6631" t="s">
        <v>14</v>
      </c>
      <c r="D6631" t="s">
        <v>74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  <c r="M6631" t="s">
        <v>20</v>
      </c>
      <c r="N6631" t="s">
        <v>68</v>
      </c>
      <c r="O6631" t="s">
        <v>63</v>
      </c>
      <c r="P6631" t="s">
        <v>75</v>
      </c>
      <c r="Q6631" t="s">
        <v>67</v>
      </c>
    </row>
    <row r="6632" spans="1:17" x14ac:dyDescent="0.25">
      <c r="A6632">
        <v>15726960</v>
      </c>
      <c r="B6632">
        <v>741</v>
      </c>
      <c r="C6632" t="s">
        <v>14</v>
      </c>
      <c r="D6632" t="s">
        <v>61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 t="s">
        <v>20</v>
      </c>
      <c r="N6632" t="s">
        <v>77</v>
      </c>
      <c r="O6632" t="s">
        <v>63</v>
      </c>
      <c r="P6632" t="s">
        <v>75</v>
      </c>
      <c r="Q6632" t="s">
        <v>67</v>
      </c>
    </row>
    <row r="6633" spans="1:17" x14ac:dyDescent="0.25">
      <c r="A6633">
        <v>15665177</v>
      </c>
      <c r="B6633">
        <v>613</v>
      </c>
      <c r="C6633" t="s">
        <v>14</v>
      </c>
      <c r="D6633" t="s">
        <v>74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 t="s">
        <v>21</v>
      </c>
      <c r="N6633" t="s">
        <v>62</v>
      </c>
      <c r="O6633" t="s">
        <v>63</v>
      </c>
      <c r="P6633" t="s">
        <v>75</v>
      </c>
      <c r="Q6633" t="s">
        <v>67</v>
      </c>
    </row>
    <row r="6634" spans="1:17" x14ac:dyDescent="0.25">
      <c r="A6634">
        <v>15779915</v>
      </c>
      <c r="B6634">
        <v>694</v>
      </c>
      <c r="C6634" t="s">
        <v>16</v>
      </c>
      <c r="D6634" t="s">
        <v>74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 t="s">
        <v>20</v>
      </c>
      <c r="N6634" t="s">
        <v>71</v>
      </c>
      <c r="O6634" t="s">
        <v>63</v>
      </c>
      <c r="P6634" t="s">
        <v>75</v>
      </c>
      <c r="Q6634" t="s">
        <v>67</v>
      </c>
    </row>
    <row r="6635" spans="1:17" x14ac:dyDescent="0.25">
      <c r="A6635">
        <v>15729110</v>
      </c>
      <c r="B6635">
        <v>729</v>
      </c>
      <c r="C6635" t="s">
        <v>16</v>
      </c>
      <c r="D6635" t="s">
        <v>61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 t="s">
        <v>21</v>
      </c>
      <c r="N6635" t="s">
        <v>71</v>
      </c>
      <c r="O6635" t="s">
        <v>63</v>
      </c>
      <c r="P6635" t="s">
        <v>70</v>
      </c>
      <c r="Q6635" t="s">
        <v>65</v>
      </c>
    </row>
    <row r="6636" spans="1:17" x14ac:dyDescent="0.25">
      <c r="A6636">
        <v>15575399</v>
      </c>
      <c r="B6636">
        <v>480</v>
      </c>
      <c r="C6636" t="s">
        <v>14</v>
      </c>
      <c r="D6636" t="s">
        <v>61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 t="s">
        <v>21</v>
      </c>
      <c r="N6636" t="s">
        <v>68</v>
      </c>
      <c r="O6636" t="s">
        <v>69</v>
      </c>
      <c r="P6636" t="s">
        <v>64</v>
      </c>
      <c r="Q6636" t="s">
        <v>67</v>
      </c>
    </row>
    <row r="6637" spans="1:17" x14ac:dyDescent="0.25">
      <c r="A6637">
        <v>15678374</v>
      </c>
      <c r="B6637">
        <v>666</v>
      </c>
      <c r="C6637" t="s">
        <v>14</v>
      </c>
      <c r="D6637" t="s">
        <v>61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 t="s">
        <v>22</v>
      </c>
      <c r="N6637" t="s">
        <v>62</v>
      </c>
      <c r="O6637" t="s">
        <v>63</v>
      </c>
      <c r="P6637" t="s">
        <v>75</v>
      </c>
      <c r="Q6637" t="s">
        <v>67</v>
      </c>
    </row>
    <row r="6638" spans="1:17" x14ac:dyDescent="0.25">
      <c r="A6638">
        <v>15792679</v>
      </c>
      <c r="B6638">
        <v>575</v>
      </c>
      <c r="C6638" t="s">
        <v>14</v>
      </c>
      <c r="D6638" t="s">
        <v>74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 t="s">
        <v>19</v>
      </c>
      <c r="N6638" t="s">
        <v>68</v>
      </c>
      <c r="O6638" t="s">
        <v>63</v>
      </c>
      <c r="P6638" t="s">
        <v>64</v>
      </c>
      <c r="Q6638" t="s">
        <v>67</v>
      </c>
    </row>
    <row r="6639" spans="1:17" x14ac:dyDescent="0.25">
      <c r="A6639">
        <v>15668767</v>
      </c>
      <c r="B6639">
        <v>850</v>
      </c>
      <c r="C6639" t="s">
        <v>14</v>
      </c>
      <c r="D6639" t="s">
        <v>74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 t="s">
        <v>20</v>
      </c>
      <c r="N6639" t="s">
        <v>72</v>
      </c>
      <c r="O6639" t="s">
        <v>63</v>
      </c>
      <c r="P6639" t="s">
        <v>75</v>
      </c>
      <c r="Q6639" t="s">
        <v>67</v>
      </c>
    </row>
    <row r="6640" spans="1:17" x14ac:dyDescent="0.25">
      <c r="A6640">
        <v>15761886</v>
      </c>
      <c r="B6640">
        <v>740</v>
      </c>
      <c r="C6640" t="s">
        <v>14</v>
      </c>
      <c r="D6640" t="s">
        <v>74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  <c r="M6640" t="s">
        <v>20</v>
      </c>
      <c r="N6640" t="s">
        <v>77</v>
      </c>
      <c r="O6640" t="s">
        <v>69</v>
      </c>
      <c r="P6640" t="s">
        <v>75</v>
      </c>
      <c r="Q6640" t="s">
        <v>67</v>
      </c>
    </row>
    <row r="6641" spans="1:17" x14ac:dyDescent="0.25">
      <c r="A6641">
        <v>15583076</v>
      </c>
      <c r="B6641">
        <v>588</v>
      </c>
      <c r="C6641" t="s">
        <v>15</v>
      </c>
      <c r="D6641" t="s">
        <v>74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 t="s">
        <v>21</v>
      </c>
      <c r="N6641" t="s">
        <v>62</v>
      </c>
      <c r="O6641" t="s">
        <v>73</v>
      </c>
      <c r="P6641" t="s">
        <v>70</v>
      </c>
      <c r="Q6641" t="s">
        <v>67</v>
      </c>
    </row>
    <row r="6642" spans="1:17" x14ac:dyDescent="0.25">
      <c r="A6642">
        <v>15815615</v>
      </c>
      <c r="B6642">
        <v>681</v>
      </c>
      <c r="C6642" t="s">
        <v>14</v>
      </c>
      <c r="D6642" t="s">
        <v>74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 t="s">
        <v>20</v>
      </c>
      <c r="N6642" t="s">
        <v>71</v>
      </c>
      <c r="O6642" t="s">
        <v>73</v>
      </c>
      <c r="P6642" t="s">
        <v>75</v>
      </c>
      <c r="Q6642" t="s">
        <v>67</v>
      </c>
    </row>
    <row r="6643" spans="1:17" x14ac:dyDescent="0.25">
      <c r="A6643">
        <v>15591942</v>
      </c>
      <c r="B6643">
        <v>611</v>
      </c>
      <c r="C6643" t="s">
        <v>16</v>
      </c>
      <c r="D6643" t="s">
        <v>61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 t="s">
        <v>20</v>
      </c>
      <c r="N6643" t="s">
        <v>62</v>
      </c>
      <c r="O6643" t="s">
        <v>63</v>
      </c>
      <c r="P6643" t="s">
        <v>70</v>
      </c>
      <c r="Q6643" t="s">
        <v>67</v>
      </c>
    </row>
    <row r="6644" spans="1:17" x14ac:dyDescent="0.25">
      <c r="A6644">
        <v>15724924</v>
      </c>
      <c r="B6644">
        <v>589</v>
      </c>
      <c r="C6644" t="s">
        <v>14</v>
      </c>
      <c r="D6644" t="s">
        <v>61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  <c r="M6644" t="s">
        <v>20</v>
      </c>
      <c r="N6644" t="s">
        <v>62</v>
      </c>
      <c r="O6644" t="s">
        <v>73</v>
      </c>
      <c r="P6644" t="s">
        <v>70</v>
      </c>
      <c r="Q6644" t="s">
        <v>67</v>
      </c>
    </row>
    <row r="6645" spans="1:17" x14ac:dyDescent="0.25">
      <c r="A6645">
        <v>15762123</v>
      </c>
      <c r="B6645">
        <v>717</v>
      </c>
      <c r="C6645" t="s">
        <v>16</v>
      </c>
      <c r="D6645" t="s">
        <v>61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 t="s">
        <v>20</v>
      </c>
      <c r="N6645" t="s">
        <v>71</v>
      </c>
      <c r="O6645" t="s">
        <v>63</v>
      </c>
      <c r="P6645" t="s">
        <v>64</v>
      </c>
      <c r="Q6645" t="s">
        <v>67</v>
      </c>
    </row>
    <row r="6646" spans="1:17" x14ac:dyDescent="0.25">
      <c r="A6646">
        <v>15567893</v>
      </c>
      <c r="B6646">
        <v>556</v>
      </c>
      <c r="C6646" t="s">
        <v>15</v>
      </c>
      <c r="D6646" t="s">
        <v>74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 t="s">
        <v>20</v>
      </c>
      <c r="N6646" t="s">
        <v>68</v>
      </c>
      <c r="O6646" t="s">
        <v>73</v>
      </c>
      <c r="P6646" t="s">
        <v>75</v>
      </c>
      <c r="Q6646" t="s">
        <v>67</v>
      </c>
    </row>
    <row r="6647" spans="1:17" x14ac:dyDescent="0.25">
      <c r="A6647">
        <v>15648989</v>
      </c>
      <c r="B6647">
        <v>850</v>
      </c>
      <c r="C6647" t="s">
        <v>14</v>
      </c>
      <c r="D6647" t="s">
        <v>74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 t="s">
        <v>20</v>
      </c>
      <c r="N6647" t="s">
        <v>72</v>
      </c>
      <c r="O6647" t="s">
        <v>73</v>
      </c>
      <c r="P6647" t="s">
        <v>75</v>
      </c>
      <c r="Q6647" t="s">
        <v>67</v>
      </c>
    </row>
    <row r="6648" spans="1:17" x14ac:dyDescent="0.25">
      <c r="A6648">
        <v>15662021</v>
      </c>
      <c r="B6648">
        <v>685</v>
      </c>
      <c r="C6648" t="s">
        <v>16</v>
      </c>
      <c r="D6648" t="s">
        <v>61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 t="s">
        <v>21</v>
      </c>
      <c r="N6648" t="s">
        <v>71</v>
      </c>
      <c r="O6648" t="s">
        <v>63</v>
      </c>
      <c r="P6648" t="s">
        <v>64</v>
      </c>
      <c r="Q6648" t="s">
        <v>67</v>
      </c>
    </row>
    <row r="6649" spans="1:17" x14ac:dyDescent="0.25">
      <c r="A6649">
        <v>15691627</v>
      </c>
      <c r="B6649">
        <v>713</v>
      </c>
      <c r="C6649" t="s">
        <v>14</v>
      </c>
      <c r="D6649" t="s">
        <v>61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 t="s">
        <v>20</v>
      </c>
      <c r="N6649" t="s">
        <v>71</v>
      </c>
      <c r="O6649" t="s">
        <v>63</v>
      </c>
      <c r="P6649" t="s">
        <v>70</v>
      </c>
      <c r="Q6649" t="s">
        <v>67</v>
      </c>
    </row>
    <row r="6650" spans="1:17" x14ac:dyDescent="0.25">
      <c r="A6650">
        <v>15731751</v>
      </c>
      <c r="B6650">
        <v>437</v>
      </c>
      <c r="C6650" t="s">
        <v>14</v>
      </c>
      <c r="D6650" t="s">
        <v>61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  <c r="M6650" t="s">
        <v>19</v>
      </c>
      <c r="N6650" t="s">
        <v>68</v>
      </c>
      <c r="O6650" t="s">
        <v>73</v>
      </c>
      <c r="P6650" t="s">
        <v>64</v>
      </c>
      <c r="Q6650" t="s">
        <v>67</v>
      </c>
    </row>
    <row r="6651" spans="1:17" x14ac:dyDescent="0.25">
      <c r="A6651">
        <v>15635277</v>
      </c>
      <c r="B6651">
        <v>605</v>
      </c>
      <c r="C6651" t="s">
        <v>16</v>
      </c>
      <c r="D6651" t="s">
        <v>74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 t="s">
        <v>21</v>
      </c>
      <c r="N6651" t="s">
        <v>62</v>
      </c>
      <c r="O6651" t="s">
        <v>73</v>
      </c>
      <c r="P6651" t="s">
        <v>70</v>
      </c>
      <c r="Q6651" t="s">
        <v>67</v>
      </c>
    </row>
    <row r="6652" spans="1:17" x14ac:dyDescent="0.25">
      <c r="A6652">
        <v>15655252</v>
      </c>
      <c r="B6652">
        <v>758</v>
      </c>
      <c r="C6652" t="s">
        <v>15</v>
      </c>
      <c r="D6652" t="s">
        <v>74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 t="s">
        <v>21</v>
      </c>
      <c r="N6652" t="s">
        <v>77</v>
      </c>
      <c r="O6652" t="s">
        <v>66</v>
      </c>
      <c r="P6652" t="s">
        <v>76</v>
      </c>
      <c r="Q6652" t="s">
        <v>67</v>
      </c>
    </row>
    <row r="6653" spans="1:17" x14ac:dyDescent="0.25">
      <c r="A6653">
        <v>15803941</v>
      </c>
      <c r="B6653">
        <v>600</v>
      </c>
      <c r="C6653" t="s">
        <v>14</v>
      </c>
      <c r="D6653" t="s">
        <v>74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 t="s">
        <v>21</v>
      </c>
      <c r="N6653" t="s">
        <v>62</v>
      </c>
      <c r="O6653" t="s">
        <v>66</v>
      </c>
      <c r="P6653" t="s">
        <v>76</v>
      </c>
      <c r="Q6653" t="s">
        <v>67</v>
      </c>
    </row>
    <row r="6654" spans="1:17" x14ac:dyDescent="0.25">
      <c r="A6654">
        <v>15714380</v>
      </c>
      <c r="B6654">
        <v>827</v>
      </c>
      <c r="C6654" t="s">
        <v>14</v>
      </c>
      <c r="D6654" t="s">
        <v>74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 t="s">
        <v>20</v>
      </c>
      <c r="N6654" t="s">
        <v>72</v>
      </c>
      <c r="O6654" t="s">
        <v>63</v>
      </c>
      <c r="P6654" t="s">
        <v>75</v>
      </c>
      <c r="Q6654" t="s">
        <v>67</v>
      </c>
    </row>
    <row r="6655" spans="1:17" x14ac:dyDescent="0.25">
      <c r="A6655">
        <v>15666559</v>
      </c>
      <c r="B6655">
        <v>608</v>
      </c>
      <c r="C6655" t="s">
        <v>15</v>
      </c>
      <c r="D6655" t="s">
        <v>74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 t="s">
        <v>19</v>
      </c>
      <c r="N6655" t="s">
        <v>62</v>
      </c>
      <c r="O6655" t="s">
        <v>69</v>
      </c>
      <c r="P6655" t="s">
        <v>70</v>
      </c>
      <c r="Q6655" t="s">
        <v>67</v>
      </c>
    </row>
    <row r="6656" spans="1:17" x14ac:dyDescent="0.25">
      <c r="A6656">
        <v>15799998</v>
      </c>
      <c r="B6656">
        <v>608</v>
      </c>
      <c r="C6656" t="s">
        <v>14</v>
      </c>
      <c r="D6656" t="s">
        <v>61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  <c r="M6656" t="s">
        <v>20</v>
      </c>
      <c r="N6656" t="s">
        <v>62</v>
      </c>
      <c r="O6656" t="s">
        <v>66</v>
      </c>
      <c r="P6656" t="s">
        <v>70</v>
      </c>
      <c r="Q6656" t="s">
        <v>67</v>
      </c>
    </row>
    <row r="6657" spans="1:17" x14ac:dyDescent="0.25">
      <c r="A6657">
        <v>15703763</v>
      </c>
      <c r="B6657">
        <v>554</v>
      </c>
      <c r="C6657" t="s">
        <v>14</v>
      </c>
      <c r="D6657" t="s">
        <v>74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 t="s">
        <v>21</v>
      </c>
      <c r="N6657" t="s">
        <v>68</v>
      </c>
      <c r="O6657" t="s">
        <v>66</v>
      </c>
      <c r="P6657" t="s">
        <v>70</v>
      </c>
      <c r="Q6657" t="s">
        <v>67</v>
      </c>
    </row>
    <row r="6658" spans="1:17" x14ac:dyDescent="0.25">
      <c r="A6658">
        <v>15795640</v>
      </c>
      <c r="B6658">
        <v>683</v>
      </c>
      <c r="C6658" t="s">
        <v>15</v>
      </c>
      <c r="D6658" t="s">
        <v>61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 t="s">
        <v>20</v>
      </c>
      <c r="N6658" t="s">
        <v>71</v>
      </c>
      <c r="O6658" t="s">
        <v>73</v>
      </c>
      <c r="P6658" t="s">
        <v>64</v>
      </c>
      <c r="Q6658" t="s">
        <v>67</v>
      </c>
    </row>
    <row r="6659" spans="1:17" x14ac:dyDescent="0.25">
      <c r="A6659">
        <v>15780056</v>
      </c>
      <c r="B6659">
        <v>660</v>
      </c>
      <c r="C6659" t="s">
        <v>16</v>
      </c>
      <c r="D6659" t="s">
        <v>74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 t="s">
        <v>20</v>
      </c>
      <c r="N6659" t="s">
        <v>62</v>
      </c>
      <c r="O6659" t="s">
        <v>63</v>
      </c>
      <c r="P6659" t="s">
        <v>75</v>
      </c>
      <c r="Q6659" t="s">
        <v>67</v>
      </c>
    </row>
    <row r="6660" spans="1:17" x14ac:dyDescent="0.25">
      <c r="A6660">
        <v>15777873</v>
      </c>
      <c r="B6660">
        <v>628</v>
      </c>
      <c r="C6660" t="s">
        <v>14</v>
      </c>
      <c r="D6660" t="s">
        <v>61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 t="s">
        <v>20</v>
      </c>
      <c r="N6660" t="s">
        <v>62</v>
      </c>
      <c r="O6660" t="s">
        <v>63</v>
      </c>
      <c r="P6660" t="s">
        <v>75</v>
      </c>
      <c r="Q6660" t="s">
        <v>65</v>
      </c>
    </row>
    <row r="6661" spans="1:17" x14ac:dyDescent="0.25">
      <c r="A6661">
        <v>15584749</v>
      </c>
      <c r="B6661">
        <v>668</v>
      </c>
      <c r="C6661" t="s">
        <v>15</v>
      </c>
      <c r="D6661" t="s">
        <v>74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 t="s">
        <v>20</v>
      </c>
      <c r="N6661" t="s">
        <v>62</v>
      </c>
      <c r="O6661" t="s">
        <v>66</v>
      </c>
      <c r="P6661" t="s">
        <v>75</v>
      </c>
      <c r="Q6661" t="s">
        <v>67</v>
      </c>
    </row>
    <row r="6662" spans="1:17" x14ac:dyDescent="0.25">
      <c r="A6662">
        <v>15765258</v>
      </c>
      <c r="B6662">
        <v>776</v>
      </c>
      <c r="C6662" t="s">
        <v>14</v>
      </c>
      <c r="D6662" t="s">
        <v>61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 t="s">
        <v>19</v>
      </c>
      <c r="N6662" t="s">
        <v>77</v>
      </c>
      <c r="O6662" t="s">
        <v>63</v>
      </c>
      <c r="P6662" t="s">
        <v>75</v>
      </c>
      <c r="Q6662" t="s">
        <v>67</v>
      </c>
    </row>
    <row r="6663" spans="1:17" x14ac:dyDescent="0.25">
      <c r="A6663">
        <v>15623346</v>
      </c>
      <c r="B6663">
        <v>820</v>
      </c>
      <c r="C6663" t="s">
        <v>14</v>
      </c>
      <c r="D6663" t="s">
        <v>74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 t="s">
        <v>20</v>
      </c>
      <c r="N6663" t="s">
        <v>72</v>
      </c>
      <c r="O6663" t="s">
        <v>63</v>
      </c>
      <c r="P6663" t="s">
        <v>75</v>
      </c>
      <c r="Q6663" t="s">
        <v>67</v>
      </c>
    </row>
    <row r="6664" spans="1:17" x14ac:dyDescent="0.25">
      <c r="A6664">
        <v>15614054</v>
      </c>
      <c r="B6664">
        <v>665</v>
      </c>
      <c r="C6664" t="s">
        <v>14</v>
      </c>
      <c r="D6664" t="s">
        <v>74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 t="s">
        <v>20</v>
      </c>
      <c r="N6664" t="s">
        <v>62</v>
      </c>
      <c r="O6664" t="s">
        <v>63</v>
      </c>
      <c r="P6664" t="s">
        <v>64</v>
      </c>
      <c r="Q6664" t="s">
        <v>67</v>
      </c>
    </row>
    <row r="6665" spans="1:17" x14ac:dyDescent="0.25">
      <c r="A6665">
        <v>15766185</v>
      </c>
      <c r="B6665">
        <v>850</v>
      </c>
      <c r="C6665" t="s">
        <v>15</v>
      </c>
      <c r="D6665" t="s">
        <v>74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  <c r="M6665" t="s">
        <v>20</v>
      </c>
      <c r="N6665" t="s">
        <v>72</v>
      </c>
      <c r="O6665" t="s">
        <v>73</v>
      </c>
      <c r="P6665" t="s">
        <v>75</v>
      </c>
      <c r="Q6665" t="s">
        <v>67</v>
      </c>
    </row>
    <row r="6666" spans="1:17" x14ac:dyDescent="0.25">
      <c r="A6666">
        <v>15667632</v>
      </c>
      <c r="B6666">
        <v>703</v>
      </c>
      <c r="C6666" t="s">
        <v>14</v>
      </c>
      <c r="D6666" t="s">
        <v>61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  <c r="M6666" t="s">
        <v>21</v>
      </c>
      <c r="N6666" t="s">
        <v>71</v>
      </c>
      <c r="O6666" t="s">
        <v>63</v>
      </c>
      <c r="P6666" t="s">
        <v>70</v>
      </c>
      <c r="Q6666" t="s">
        <v>67</v>
      </c>
    </row>
    <row r="6667" spans="1:17" x14ac:dyDescent="0.25">
      <c r="A6667">
        <v>15599024</v>
      </c>
      <c r="B6667">
        <v>506</v>
      </c>
      <c r="C6667" t="s">
        <v>16</v>
      </c>
      <c r="D6667" t="s">
        <v>74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 t="s">
        <v>20</v>
      </c>
      <c r="N6667" t="s">
        <v>68</v>
      </c>
      <c r="O6667" t="s">
        <v>63</v>
      </c>
      <c r="P6667" t="s">
        <v>70</v>
      </c>
      <c r="Q6667" t="s">
        <v>67</v>
      </c>
    </row>
    <row r="6668" spans="1:17" x14ac:dyDescent="0.25">
      <c r="A6668">
        <v>15798709</v>
      </c>
      <c r="B6668">
        <v>588</v>
      </c>
      <c r="C6668" t="s">
        <v>16</v>
      </c>
      <c r="D6668" t="s">
        <v>74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  <c r="M6668" t="s">
        <v>20</v>
      </c>
      <c r="N6668" t="s">
        <v>62</v>
      </c>
      <c r="O6668" t="s">
        <v>73</v>
      </c>
      <c r="P6668" t="s">
        <v>75</v>
      </c>
      <c r="Q6668" t="s">
        <v>67</v>
      </c>
    </row>
    <row r="6669" spans="1:17" x14ac:dyDescent="0.25">
      <c r="A6669">
        <v>15741921</v>
      </c>
      <c r="B6669">
        <v>622</v>
      </c>
      <c r="C6669" t="s">
        <v>16</v>
      </c>
      <c r="D6669" t="s">
        <v>61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 t="s">
        <v>19</v>
      </c>
      <c r="N6669" t="s">
        <v>62</v>
      </c>
      <c r="O6669" t="s">
        <v>63</v>
      </c>
      <c r="P6669" t="s">
        <v>70</v>
      </c>
      <c r="Q6669" t="s">
        <v>67</v>
      </c>
    </row>
    <row r="6670" spans="1:17" x14ac:dyDescent="0.25">
      <c r="A6670">
        <v>15793671</v>
      </c>
      <c r="B6670">
        <v>606</v>
      </c>
      <c r="C6670" t="s">
        <v>14</v>
      </c>
      <c r="D6670" t="s">
        <v>74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  <c r="M6670" t="s">
        <v>20</v>
      </c>
      <c r="N6670" t="s">
        <v>62</v>
      </c>
      <c r="O6670" t="s">
        <v>63</v>
      </c>
      <c r="P6670" t="s">
        <v>75</v>
      </c>
      <c r="Q6670" t="s">
        <v>67</v>
      </c>
    </row>
    <row r="6671" spans="1:17" x14ac:dyDescent="0.25">
      <c r="A6671">
        <v>15797900</v>
      </c>
      <c r="B6671">
        <v>517</v>
      </c>
      <c r="C6671" t="s">
        <v>14</v>
      </c>
      <c r="D6671" t="s">
        <v>74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 t="s">
        <v>22</v>
      </c>
      <c r="N6671" t="s">
        <v>68</v>
      </c>
      <c r="O6671" t="s">
        <v>73</v>
      </c>
      <c r="P6671" t="s">
        <v>76</v>
      </c>
      <c r="Q6671" t="s">
        <v>65</v>
      </c>
    </row>
    <row r="6672" spans="1:17" x14ac:dyDescent="0.25">
      <c r="A6672">
        <v>15667932</v>
      </c>
      <c r="B6672">
        <v>758</v>
      </c>
      <c r="C6672" t="s">
        <v>16</v>
      </c>
      <c r="D6672" t="s">
        <v>61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  <c r="M6672" t="s">
        <v>21</v>
      </c>
      <c r="N6672" t="s">
        <v>77</v>
      </c>
      <c r="O6672" t="s">
        <v>63</v>
      </c>
      <c r="P6672" t="s">
        <v>76</v>
      </c>
      <c r="Q6672" t="s">
        <v>67</v>
      </c>
    </row>
    <row r="6673" spans="1:17" x14ac:dyDescent="0.25">
      <c r="A6673">
        <v>15795933</v>
      </c>
      <c r="B6673">
        <v>677</v>
      </c>
      <c r="C6673" t="s">
        <v>14</v>
      </c>
      <c r="D6673" t="s">
        <v>61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 t="s">
        <v>21</v>
      </c>
      <c r="N6673" t="s">
        <v>71</v>
      </c>
      <c r="O6673" t="s">
        <v>63</v>
      </c>
      <c r="P6673" t="s">
        <v>75</v>
      </c>
      <c r="Q6673" t="s">
        <v>67</v>
      </c>
    </row>
    <row r="6674" spans="1:17" x14ac:dyDescent="0.25">
      <c r="A6674">
        <v>15660403</v>
      </c>
      <c r="B6674">
        <v>827</v>
      </c>
      <c r="C6674" t="s">
        <v>16</v>
      </c>
      <c r="D6674" t="s">
        <v>61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 t="s">
        <v>20</v>
      </c>
      <c r="N6674" t="s">
        <v>72</v>
      </c>
      <c r="O6674" t="s">
        <v>63</v>
      </c>
      <c r="P6674" t="s">
        <v>64</v>
      </c>
      <c r="Q6674" t="s">
        <v>67</v>
      </c>
    </row>
    <row r="6675" spans="1:17" x14ac:dyDescent="0.25">
      <c r="A6675">
        <v>15736299</v>
      </c>
      <c r="B6675">
        <v>729</v>
      </c>
      <c r="C6675" t="s">
        <v>14</v>
      </c>
      <c r="D6675" t="s">
        <v>61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 t="s">
        <v>20</v>
      </c>
      <c r="N6675" t="s">
        <v>71</v>
      </c>
      <c r="O6675" t="s">
        <v>73</v>
      </c>
      <c r="P6675" t="s">
        <v>70</v>
      </c>
      <c r="Q6675" t="s">
        <v>67</v>
      </c>
    </row>
    <row r="6676" spans="1:17" x14ac:dyDescent="0.25">
      <c r="A6676">
        <v>15759034</v>
      </c>
      <c r="B6676">
        <v>654</v>
      </c>
      <c r="C6676" t="s">
        <v>14</v>
      </c>
      <c r="D6676" t="s">
        <v>74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 t="s">
        <v>20</v>
      </c>
      <c r="N6676" t="s">
        <v>62</v>
      </c>
      <c r="O6676" t="s">
        <v>73</v>
      </c>
      <c r="P6676" t="s">
        <v>64</v>
      </c>
      <c r="Q6676" t="s">
        <v>67</v>
      </c>
    </row>
    <row r="6677" spans="1:17" x14ac:dyDescent="0.25">
      <c r="A6677">
        <v>15724663</v>
      </c>
      <c r="B6677">
        <v>654</v>
      </c>
      <c r="C6677" t="s">
        <v>16</v>
      </c>
      <c r="D6677" t="s">
        <v>61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  <c r="M6677" t="s">
        <v>20</v>
      </c>
      <c r="N6677" t="s">
        <v>62</v>
      </c>
      <c r="O6677" t="s">
        <v>63</v>
      </c>
      <c r="P6677" t="s">
        <v>75</v>
      </c>
      <c r="Q6677" t="s">
        <v>67</v>
      </c>
    </row>
    <row r="6678" spans="1:17" x14ac:dyDescent="0.25">
      <c r="A6678">
        <v>15594556</v>
      </c>
      <c r="B6678">
        <v>619</v>
      </c>
      <c r="C6678" t="s">
        <v>16</v>
      </c>
      <c r="D6678" t="s">
        <v>74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 t="s">
        <v>22</v>
      </c>
      <c r="N6678" t="s">
        <v>62</v>
      </c>
      <c r="O6678" t="s">
        <v>63</v>
      </c>
      <c r="P6678" t="s">
        <v>70</v>
      </c>
      <c r="Q6678" t="s">
        <v>67</v>
      </c>
    </row>
    <row r="6679" spans="1:17" x14ac:dyDescent="0.25">
      <c r="A6679">
        <v>15737169</v>
      </c>
      <c r="B6679">
        <v>642</v>
      </c>
      <c r="C6679" t="s">
        <v>16</v>
      </c>
      <c r="D6679" t="s">
        <v>74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 t="s">
        <v>19</v>
      </c>
      <c r="N6679" t="s">
        <v>62</v>
      </c>
      <c r="O6679" t="s">
        <v>73</v>
      </c>
      <c r="P6679" t="s">
        <v>70</v>
      </c>
      <c r="Q6679" t="s">
        <v>67</v>
      </c>
    </row>
    <row r="6680" spans="1:17" x14ac:dyDescent="0.25">
      <c r="A6680">
        <v>15632472</v>
      </c>
      <c r="B6680">
        <v>472</v>
      </c>
      <c r="C6680" t="s">
        <v>16</v>
      </c>
      <c r="D6680" t="s">
        <v>61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 t="s">
        <v>20</v>
      </c>
      <c r="N6680" t="s">
        <v>68</v>
      </c>
      <c r="O6680" t="s">
        <v>69</v>
      </c>
      <c r="P6680" t="s">
        <v>64</v>
      </c>
      <c r="Q6680" t="s">
        <v>67</v>
      </c>
    </row>
    <row r="6681" spans="1:17" x14ac:dyDescent="0.25">
      <c r="A6681">
        <v>15722813</v>
      </c>
      <c r="B6681">
        <v>470</v>
      </c>
      <c r="C6681" t="s">
        <v>16</v>
      </c>
      <c r="D6681" t="s">
        <v>74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  <c r="M6681" t="s">
        <v>20</v>
      </c>
      <c r="N6681" t="s">
        <v>68</v>
      </c>
      <c r="O6681" t="s">
        <v>73</v>
      </c>
      <c r="P6681" t="s">
        <v>75</v>
      </c>
      <c r="Q6681" t="s">
        <v>67</v>
      </c>
    </row>
    <row r="6682" spans="1:17" x14ac:dyDescent="0.25">
      <c r="A6682">
        <v>15588450</v>
      </c>
      <c r="B6682">
        <v>633</v>
      </c>
      <c r="C6682" t="s">
        <v>14</v>
      </c>
      <c r="D6682" t="s">
        <v>61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 t="s">
        <v>23</v>
      </c>
      <c r="N6682" t="s">
        <v>62</v>
      </c>
      <c r="O6682" t="s">
        <v>66</v>
      </c>
      <c r="P6682" t="s">
        <v>70</v>
      </c>
      <c r="Q6682" t="s">
        <v>67</v>
      </c>
    </row>
    <row r="6683" spans="1:17" x14ac:dyDescent="0.25">
      <c r="A6683">
        <v>15736717</v>
      </c>
      <c r="B6683">
        <v>602</v>
      </c>
      <c r="C6683" t="s">
        <v>14</v>
      </c>
      <c r="D6683" t="s">
        <v>74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 t="s">
        <v>20</v>
      </c>
      <c r="N6683" t="s">
        <v>62</v>
      </c>
      <c r="O6683" t="s">
        <v>69</v>
      </c>
      <c r="P6683" t="s">
        <v>70</v>
      </c>
      <c r="Q6683" t="s">
        <v>67</v>
      </c>
    </row>
    <row r="6684" spans="1:17" x14ac:dyDescent="0.25">
      <c r="A6684">
        <v>15680683</v>
      </c>
      <c r="B6684">
        <v>640</v>
      </c>
      <c r="C6684" t="s">
        <v>16</v>
      </c>
      <c r="D6684" t="s">
        <v>74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 t="s">
        <v>19</v>
      </c>
      <c r="N6684" t="s">
        <v>62</v>
      </c>
      <c r="O6684" t="s">
        <v>69</v>
      </c>
      <c r="P6684" t="s">
        <v>75</v>
      </c>
      <c r="Q6684" t="s">
        <v>67</v>
      </c>
    </row>
    <row r="6685" spans="1:17" x14ac:dyDescent="0.25">
      <c r="A6685">
        <v>15710316</v>
      </c>
      <c r="B6685">
        <v>454</v>
      </c>
      <c r="C6685" t="s">
        <v>16</v>
      </c>
      <c r="D6685" t="s">
        <v>61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 t="s">
        <v>21</v>
      </c>
      <c r="N6685" t="s">
        <v>68</v>
      </c>
      <c r="O6685" t="s">
        <v>73</v>
      </c>
      <c r="P6685" t="s">
        <v>75</v>
      </c>
      <c r="Q6685" t="s">
        <v>67</v>
      </c>
    </row>
    <row r="6686" spans="1:17" x14ac:dyDescent="0.25">
      <c r="A6686">
        <v>15746333</v>
      </c>
      <c r="B6686">
        <v>562</v>
      </c>
      <c r="C6686" t="s">
        <v>14</v>
      </c>
      <c r="D6686" t="s">
        <v>61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 t="s">
        <v>22</v>
      </c>
      <c r="N6686" t="s">
        <v>68</v>
      </c>
      <c r="O6686" t="s">
        <v>63</v>
      </c>
      <c r="P6686" t="s">
        <v>75</v>
      </c>
      <c r="Q6686" t="s">
        <v>65</v>
      </c>
    </row>
    <row r="6687" spans="1:17" x14ac:dyDescent="0.25">
      <c r="A6687">
        <v>15606861</v>
      </c>
      <c r="B6687">
        <v>636</v>
      </c>
      <c r="C6687" t="s">
        <v>14</v>
      </c>
      <c r="D6687" t="s">
        <v>74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  <c r="M6687" t="s">
        <v>20</v>
      </c>
      <c r="N6687" t="s">
        <v>62</v>
      </c>
      <c r="O6687" t="s">
        <v>63</v>
      </c>
      <c r="P6687" t="s">
        <v>70</v>
      </c>
      <c r="Q6687" t="s">
        <v>67</v>
      </c>
    </row>
    <row r="6688" spans="1:17" x14ac:dyDescent="0.25">
      <c r="A6688">
        <v>15641285</v>
      </c>
      <c r="B6688">
        <v>621</v>
      </c>
      <c r="C6688" t="s">
        <v>16</v>
      </c>
      <c r="D6688" t="s">
        <v>74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 t="s">
        <v>22</v>
      </c>
      <c r="N6688" t="s">
        <v>62</v>
      </c>
      <c r="O6688" t="s">
        <v>69</v>
      </c>
      <c r="P6688" t="s">
        <v>75</v>
      </c>
      <c r="Q6688" t="s">
        <v>67</v>
      </c>
    </row>
    <row r="6689" spans="1:17" x14ac:dyDescent="0.25">
      <c r="A6689">
        <v>15662908</v>
      </c>
      <c r="B6689">
        <v>795</v>
      </c>
      <c r="C6689" t="s">
        <v>15</v>
      </c>
      <c r="D6689" t="s">
        <v>74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 t="s">
        <v>20</v>
      </c>
      <c r="N6689" t="s">
        <v>77</v>
      </c>
      <c r="O6689" t="s">
        <v>73</v>
      </c>
      <c r="P6689" t="s">
        <v>70</v>
      </c>
      <c r="Q6689" t="s">
        <v>67</v>
      </c>
    </row>
    <row r="6690" spans="1:17" x14ac:dyDescent="0.25">
      <c r="A6690">
        <v>15814267</v>
      </c>
      <c r="B6690">
        <v>550</v>
      </c>
      <c r="C6690" t="s">
        <v>14</v>
      </c>
      <c r="D6690" t="s">
        <v>74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 t="s">
        <v>19</v>
      </c>
      <c r="N6690" t="s">
        <v>68</v>
      </c>
      <c r="O6690" t="s">
        <v>69</v>
      </c>
      <c r="P6690" t="s">
        <v>70</v>
      </c>
      <c r="Q6690" t="s">
        <v>67</v>
      </c>
    </row>
    <row r="6691" spans="1:17" x14ac:dyDescent="0.25">
      <c r="A6691">
        <v>15614923</v>
      </c>
      <c r="B6691">
        <v>630</v>
      </c>
      <c r="C6691" t="s">
        <v>16</v>
      </c>
      <c r="D6691" t="s">
        <v>74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 t="s">
        <v>21</v>
      </c>
      <c r="N6691" t="s">
        <v>62</v>
      </c>
      <c r="O6691" t="s">
        <v>73</v>
      </c>
      <c r="P6691" t="s">
        <v>70</v>
      </c>
      <c r="Q6691" t="s">
        <v>67</v>
      </c>
    </row>
    <row r="6692" spans="1:17" x14ac:dyDescent="0.25">
      <c r="A6692">
        <v>15579223</v>
      </c>
      <c r="B6692">
        <v>573</v>
      </c>
      <c r="C6692" t="s">
        <v>15</v>
      </c>
      <c r="D6692" t="s">
        <v>74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 t="s">
        <v>20</v>
      </c>
      <c r="N6692" t="s">
        <v>68</v>
      </c>
      <c r="O6692" t="s">
        <v>73</v>
      </c>
      <c r="P6692" t="s">
        <v>70</v>
      </c>
      <c r="Q6692" t="s">
        <v>67</v>
      </c>
    </row>
    <row r="6693" spans="1:17" x14ac:dyDescent="0.25">
      <c r="A6693">
        <v>15651389</v>
      </c>
      <c r="B6693">
        <v>561</v>
      </c>
      <c r="C6693" t="s">
        <v>16</v>
      </c>
      <c r="D6693" t="s">
        <v>74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 t="s">
        <v>19</v>
      </c>
      <c r="N6693" t="s">
        <v>68</v>
      </c>
      <c r="O6693" t="s">
        <v>73</v>
      </c>
      <c r="P6693" t="s">
        <v>70</v>
      </c>
      <c r="Q6693" t="s">
        <v>67</v>
      </c>
    </row>
    <row r="6694" spans="1:17" x14ac:dyDescent="0.25">
      <c r="A6694">
        <v>15677087</v>
      </c>
      <c r="B6694">
        <v>662</v>
      </c>
      <c r="C6694" t="s">
        <v>14</v>
      </c>
      <c r="D6694" t="s">
        <v>61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 t="s">
        <v>20</v>
      </c>
      <c r="N6694" t="s">
        <v>62</v>
      </c>
      <c r="O6694" t="s">
        <v>73</v>
      </c>
      <c r="P6694" t="s">
        <v>75</v>
      </c>
      <c r="Q6694" t="s">
        <v>67</v>
      </c>
    </row>
    <row r="6695" spans="1:17" x14ac:dyDescent="0.25">
      <c r="A6695">
        <v>15665784</v>
      </c>
      <c r="B6695">
        <v>637</v>
      </c>
      <c r="C6695" t="s">
        <v>14</v>
      </c>
      <c r="D6695" t="s">
        <v>74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 t="s">
        <v>19</v>
      </c>
      <c r="N6695" t="s">
        <v>62</v>
      </c>
      <c r="O6695" t="s">
        <v>73</v>
      </c>
      <c r="P6695" t="s">
        <v>76</v>
      </c>
      <c r="Q6695" t="s">
        <v>67</v>
      </c>
    </row>
    <row r="6696" spans="1:17" x14ac:dyDescent="0.25">
      <c r="A6696">
        <v>15576706</v>
      </c>
      <c r="B6696">
        <v>651</v>
      </c>
      <c r="C6696" t="s">
        <v>15</v>
      </c>
      <c r="D6696" t="s">
        <v>74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 t="s">
        <v>20</v>
      </c>
      <c r="N6696" t="s">
        <v>62</v>
      </c>
      <c r="O6696" t="s">
        <v>73</v>
      </c>
      <c r="P6696" t="s">
        <v>76</v>
      </c>
      <c r="Q6696" t="s">
        <v>67</v>
      </c>
    </row>
    <row r="6697" spans="1:17" x14ac:dyDescent="0.25">
      <c r="A6697">
        <v>15615473</v>
      </c>
      <c r="B6697">
        <v>646</v>
      </c>
      <c r="C6697" t="s">
        <v>14</v>
      </c>
      <c r="D6697" t="s">
        <v>61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 t="s">
        <v>20</v>
      </c>
      <c r="N6697" t="s">
        <v>62</v>
      </c>
      <c r="O6697" t="s">
        <v>63</v>
      </c>
      <c r="P6697" t="s">
        <v>64</v>
      </c>
      <c r="Q6697" t="s">
        <v>67</v>
      </c>
    </row>
    <row r="6698" spans="1:17" x14ac:dyDescent="0.25">
      <c r="A6698">
        <v>15587299</v>
      </c>
      <c r="B6698">
        <v>567</v>
      </c>
      <c r="C6698" t="s">
        <v>14</v>
      </c>
      <c r="D6698" t="s">
        <v>61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 t="s">
        <v>21</v>
      </c>
      <c r="N6698" t="s">
        <v>68</v>
      </c>
      <c r="O6698" t="s">
        <v>63</v>
      </c>
      <c r="P6698" t="s">
        <v>75</v>
      </c>
      <c r="Q6698" t="s">
        <v>67</v>
      </c>
    </row>
    <row r="6699" spans="1:17" x14ac:dyDescent="0.25">
      <c r="A6699">
        <v>15655389</v>
      </c>
      <c r="B6699">
        <v>638</v>
      </c>
      <c r="C6699" t="s">
        <v>14</v>
      </c>
      <c r="D6699" t="s">
        <v>74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 t="s">
        <v>21</v>
      </c>
      <c r="N6699" t="s">
        <v>62</v>
      </c>
      <c r="O6699" t="s">
        <v>73</v>
      </c>
      <c r="P6699" t="s">
        <v>64</v>
      </c>
      <c r="Q6699" t="s">
        <v>67</v>
      </c>
    </row>
    <row r="6700" spans="1:17" x14ac:dyDescent="0.25">
      <c r="A6700">
        <v>15784491</v>
      </c>
      <c r="B6700">
        <v>725</v>
      </c>
      <c r="C6700" t="s">
        <v>14</v>
      </c>
      <c r="D6700" t="s">
        <v>61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 t="s">
        <v>20</v>
      </c>
      <c r="N6700" t="s">
        <v>71</v>
      </c>
      <c r="O6700" t="s">
        <v>63</v>
      </c>
      <c r="P6700" t="s">
        <v>70</v>
      </c>
      <c r="Q6700" t="s">
        <v>67</v>
      </c>
    </row>
    <row r="6701" spans="1:17" x14ac:dyDescent="0.25">
      <c r="A6701">
        <v>15809999</v>
      </c>
      <c r="B6701">
        <v>709</v>
      </c>
      <c r="C6701" t="s">
        <v>14</v>
      </c>
      <c r="D6701" t="s">
        <v>61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 t="s">
        <v>21</v>
      </c>
      <c r="N6701" t="s">
        <v>71</v>
      </c>
      <c r="O6701" t="s">
        <v>69</v>
      </c>
      <c r="P6701" t="s">
        <v>75</v>
      </c>
      <c r="Q6701" t="s">
        <v>67</v>
      </c>
    </row>
    <row r="6702" spans="1:17" x14ac:dyDescent="0.25">
      <c r="A6702">
        <v>15681115</v>
      </c>
      <c r="B6702">
        <v>787</v>
      </c>
      <c r="C6702" t="s">
        <v>16</v>
      </c>
      <c r="D6702" t="s">
        <v>74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 t="s">
        <v>20</v>
      </c>
      <c r="N6702" t="s">
        <v>77</v>
      </c>
      <c r="O6702" t="s">
        <v>73</v>
      </c>
      <c r="P6702" t="s">
        <v>76</v>
      </c>
      <c r="Q6702" t="s">
        <v>67</v>
      </c>
    </row>
    <row r="6703" spans="1:17" x14ac:dyDescent="0.25">
      <c r="A6703">
        <v>15629390</v>
      </c>
      <c r="B6703">
        <v>653</v>
      </c>
      <c r="C6703" t="s">
        <v>14</v>
      </c>
      <c r="D6703" t="s">
        <v>74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 t="s">
        <v>20</v>
      </c>
      <c r="N6703" t="s">
        <v>62</v>
      </c>
      <c r="O6703" t="s">
        <v>73</v>
      </c>
      <c r="P6703" t="s">
        <v>70</v>
      </c>
      <c r="Q6703" t="s">
        <v>67</v>
      </c>
    </row>
    <row r="6704" spans="1:17" x14ac:dyDescent="0.25">
      <c r="A6704">
        <v>15792668</v>
      </c>
      <c r="B6704">
        <v>661</v>
      </c>
      <c r="C6704" t="s">
        <v>15</v>
      </c>
      <c r="D6704" t="s">
        <v>74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 t="s">
        <v>20</v>
      </c>
      <c r="N6704" t="s">
        <v>62</v>
      </c>
      <c r="O6704" t="s">
        <v>73</v>
      </c>
      <c r="P6704" t="s">
        <v>70</v>
      </c>
      <c r="Q6704" t="s">
        <v>65</v>
      </c>
    </row>
    <row r="6705" spans="1:17" x14ac:dyDescent="0.25">
      <c r="A6705">
        <v>15583863</v>
      </c>
      <c r="B6705">
        <v>681</v>
      </c>
      <c r="C6705" t="s">
        <v>15</v>
      </c>
      <c r="D6705" t="s">
        <v>74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 t="s">
        <v>21</v>
      </c>
      <c r="N6705" t="s">
        <v>71</v>
      </c>
      <c r="O6705" t="s">
        <v>73</v>
      </c>
      <c r="P6705" t="s">
        <v>70</v>
      </c>
      <c r="Q6705" t="s">
        <v>65</v>
      </c>
    </row>
    <row r="6706" spans="1:17" x14ac:dyDescent="0.25">
      <c r="A6706">
        <v>15681878</v>
      </c>
      <c r="B6706">
        <v>436</v>
      </c>
      <c r="C6706" t="s">
        <v>15</v>
      </c>
      <c r="D6706" t="s">
        <v>74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 t="s">
        <v>21</v>
      </c>
      <c r="N6706" t="s">
        <v>68</v>
      </c>
      <c r="O6706" t="s">
        <v>73</v>
      </c>
      <c r="P6706" t="s">
        <v>75</v>
      </c>
      <c r="Q6706" t="s">
        <v>65</v>
      </c>
    </row>
    <row r="6707" spans="1:17" x14ac:dyDescent="0.25">
      <c r="A6707">
        <v>15782875</v>
      </c>
      <c r="B6707">
        <v>663</v>
      </c>
      <c r="C6707" t="s">
        <v>14</v>
      </c>
      <c r="D6707" t="s">
        <v>74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 t="s">
        <v>20</v>
      </c>
      <c r="N6707" t="s">
        <v>62</v>
      </c>
      <c r="O6707" t="s">
        <v>69</v>
      </c>
      <c r="P6707" t="s">
        <v>75</v>
      </c>
      <c r="Q6707" t="s">
        <v>67</v>
      </c>
    </row>
    <row r="6708" spans="1:17" x14ac:dyDescent="0.25">
      <c r="A6708">
        <v>15732235</v>
      </c>
      <c r="B6708">
        <v>662</v>
      </c>
      <c r="C6708" t="s">
        <v>14</v>
      </c>
      <c r="D6708" t="s">
        <v>74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 t="s">
        <v>23</v>
      </c>
      <c r="N6708" t="s">
        <v>62</v>
      </c>
      <c r="O6708" t="s">
        <v>66</v>
      </c>
      <c r="P6708" t="s">
        <v>64</v>
      </c>
      <c r="Q6708" t="s">
        <v>67</v>
      </c>
    </row>
    <row r="6709" spans="1:17" x14ac:dyDescent="0.25">
      <c r="A6709">
        <v>15735909</v>
      </c>
      <c r="B6709">
        <v>607</v>
      </c>
      <c r="C6709" t="s">
        <v>15</v>
      </c>
      <c r="D6709" t="s">
        <v>61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 t="s">
        <v>20</v>
      </c>
      <c r="N6709" t="s">
        <v>62</v>
      </c>
      <c r="O6709" t="s">
        <v>73</v>
      </c>
      <c r="P6709" t="s">
        <v>70</v>
      </c>
      <c r="Q6709" t="s">
        <v>65</v>
      </c>
    </row>
    <row r="6710" spans="1:17" x14ac:dyDescent="0.25">
      <c r="A6710">
        <v>15653448</v>
      </c>
      <c r="B6710">
        <v>754</v>
      </c>
      <c r="C6710" t="s">
        <v>14</v>
      </c>
      <c r="D6710" t="s">
        <v>74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 t="s">
        <v>20</v>
      </c>
      <c r="N6710" t="s">
        <v>77</v>
      </c>
      <c r="O6710" t="s">
        <v>63</v>
      </c>
      <c r="P6710" t="s">
        <v>70</v>
      </c>
      <c r="Q6710" t="s">
        <v>67</v>
      </c>
    </row>
    <row r="6711" spans="1:17" x14ac:dyDescent="0.25">
      <c r="A6711">
        <v>15587647</v>
      </c>
      <c r="B6711">
        <v>850</v>
      </c>
      <c r="C6711" t="s">
        <v>15</v>
      </c>
      <c r="D6711" t="s">
        <v>61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 t="s">
        <v>23</v>
      </c>
      <c r="N6711" t="s">
        <v>72</v>
      </c>
      <c r="O6711" t="s">
        <v>73</v>
      </c>
      <c r="P6711" t="s">
        <v>64</v>
      </c>
      <c r="Q6711" t="s">
        <v>65</v>
      </c>
    </row>
    <row r="6712" spans="1:17" x14ac:dyDescent="0.25">
      <c r="A6712">
        <v>15701037</v>
      </c>
      <c r="B6712">
        <v>578</v>
      </c>
      <c r="C6712" t="s">
        <v>14</v>
      </c>
      <c r="D6712" t="s">
        <v>74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  <c r="M6712" t="s">
        <v>20</v>
      </c>
      <c r="N6712" t="s">
        <v>68</v>
      </c>
      <c r="O6712" t="s">
        <v>63</v>
      </c>
      <c r="P6712" t="s">
        <v>64</v>
      </c>
      <c r="Q6712" t="s">
        <v>67</v>
      </c>
    </row>
    <row r="6713" spans="1:17" x14ac:dyDescent="0.25">
      <c r="A6713">
        <v>15727499</v>
      </c>
      <c r="B6713">
        <v>666</v>
      </c>
      <c r="C6713" t="s">
        <v>15</v>
      </c>
      <c r="D6713" t="s">
        <v>61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 t="s">
        <v>20</v>
      </c>
      <c r="N6713" t="s">
        <v>62</v>
      </c>
      <c r="O6713" t="s">
        <v>73</v>
      </c>
      <c r="P6713" t="s">
        <v>75</v>
      </c>
      <c r="Q6713" t="s">
        <v>67</v>
      </c>
    </row>
    <row r="6714" spans="1:17" x14ac:dyDescent="0.25">
      <c r="A6714">
        <v>15724838</v>
      </c>
      <c r="B6714">
        <v>599</v>
      </c>
      <c r="C6714" t="s">
        <v>14</v>
      </c>
      <c r="D6714" t="s">
        <v>61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 t="s">
        <v>21</v>
      </c>
      <c r="N6714" t="s">
        <v>62</v>
      </c>
      <c r="O6714" t="s">
        <v>63</v>
      </c>
      <c r="P6714" t="s">
        <v>75</v>
      </c>
      <c r="Q6714" t="s">
        <v>67</v>
      </c>
    </row>
    <row r="6715" spans="1:17" x14ac:dyDescent="0.25">
      <c r="A6715">
        <v>15666711</v>
      </c>
      <c r="B6715">
        <v>586</v>
      </c>
      <c r="C6715" t="s">
        <v>14</v>
      </c>
      <c r="D6715" t="s">
        <v>61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 t="s">
        <v>21</v>
      </c>
      <c r="N6715" t="s">
        <v>62</v>
      </c>
      <c r="O6715" t="s">
        <v>63</v>
      </c>
      <c r="P6715" t="s">
        <v>64</v>
      </c>
      <c r="Q6715" t="s">
        <v>65</v>
      </c>
    </row>
    <row r="6716" spans="1:17" x14ac:dyDescent="0.25">
      <c r="A6716">
        <v>15588933</v>
      </c>
      <c r="B6716">
        <v>825</v>
      </c>
      <c r="C6716" t="s">
        <v>14</v>
      </c>
      <c r="D6716" t="s">
        <v>61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  <c r="M6716" t="s">
        <v>20</v>
      </c>
      <c r="N6716" t="s">
        <v>72</v>
      </c>
      <c r="O6716" t="s">
        <v>73</v>
      </c>
      <c r="P6716" t="s">
        <v>75</v>
      </c>
      <c r="Q6716" t="s">
        <v>67</v>
      </c>
    </row>
    <row r="6717" spans="1:17" x14ac:dyDescent="0.25">
      <c r="A6717">
        <v>15763111</v>
      </c>
      <c r="B6717">
        <v>808</v>
      </c>
      <c r="C6717" t="s">
        <v>16</v>
      </c>
      <c r="D6717" t="s">
        <v>61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  <c r="M6717" t="s">
        <v>23</v>
      </c>
      <c r="N6717" t="s">
        <v>72</v>
      </c>
      <c r="O6717" t="s">
        <v>73</v>
      </c>
      <c r="P6717" t="s">
        <v>76</v>
      </c>
      <c r="Q6717" t="s">
        <v>67</v>
      </c>
    </row>
    <row r="6718" spans="1:17" x14ac:dyDescent="0.25">
      <c r="A6718">
        <v>15805676</v>
      </c>
      <c r="B6718">
        <v>515</v>
      </c>
      <c r="C6718" t="s">
        <v>16</v>
      </c>
      <c r="D6718" t="s">
        <v>74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  <c r="M6718" t="s">
        <v>19</v>
      </c>
      <c r="N6718" t="s">
        <v>68</v>
      </c>
      <c r="O6718" t="s">
        <v>69</v>
      </c>
      <c r="P6718" t="s">
        <v>75</v>
      </c>
      <c r="Q6718" t="s">
        <v>67</v>
      </c>
    </row>
    <row r="6719" spans="1:17" x14ac:dyDescent="0.25">
      <c r="A6719">
        <v>15586674</v>
      </c>
      <c r="B6719">
        <v>663</v>
      </c>
      <c r="C6719" t="s">
        <v>16</v>
      </c>
      <c r="D6719" t="s">
        <v>61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  <c r="M6719" t="s">
        <v>22</v>
      </c>
      <c r="N6719" t="s">
        <v>62</v>
      </c>
      <c r="O6719" t="s">
        <v>69</v>
      </c>
      <c r="P6719" t="s">
        <v>75</v>
      </c>
      <c r="Q6719" t="s">
        <v>65</v>
      </c>
    </row>
    <row r="6720" spans="1:17" x14ac:dyDescent="0.25">
      <c r="A6720">
        <v>15744553</v>
      </c>
      <c r="B6720">
        <v>444</v>
      </c>
      <c r="C6720" t="s">
        <v>14</v>
      </c>
      <c r="D6720" t="s">
        <v>74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 t="s">
        <v>20</v>
      </c>
      <c r="N6720" t="s">
        <v>68</v>
      </c>
      <c r="O6720" t="s">
        <v>73</v>
      </c>
      <c r="P6720" t="s">
        <v>64</v>
      </c>
      <c r="Q6720" t="s">
        <v>67</v>
      </c>
    </row>
    <row r="6721" spans="1:17" x14ac:dyDescent="0.25">
      <c r="A6721">
        <v>15776629</v>
      </c>
      <c r="B6721">
        <v>650</v>
      </c>
      <c r="C6721" t="s">
        <v>14</v>
      </c>
      <c r="D6721" t="s">
        <v>61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 t="s">
        <v>20</v>
      </c>
      <c r="N6721" t="s">
        <v>62</v>
      </c>
      <c r="O6721" t="s">
        <v>63</v>
      </c>
      <c r="P6721" t="s">
        <v>75</v>
      </c>
      <c r="Q6721" t="s">
        <v>67</v>
      </c>
    </row>
    <row r="6722" spans="1:17" x14ac:dyDescent="0.25">
      <c r="A6722">
        <v>15647207</v>
      </c>
      <c r="B6722">
        <v>609</v>
      </c>
      <c r="C6722" t="s">
        <v>14</v>
      </c>
      <c r="D6722" t="s">
        <v>74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  <c r="M6722" t="s">
        <v>19</v>
      </c>
      <c r="N6722" t="s">
        <v>62</v>
      </c>
      <c r="O6722" t="s">
        <v>63</v>
      </c>
      <c r="P6722" t="s">
        <v>70</v>
      </c>
      <c r="Q6722" t="s">
        <v>67</v>
      </c>
    </row>
    <row r="6723" spans="1:17" x14ac:dyDescent="0.25">
      <c r="A6723">
        <v>15715638</v>
      </c>
      <c r="B6723">
        <v>824</v>
      </c>
      <c r="C6723" t="s">
        <v>15</v>
      </c>
      <c r="D6723" t="s">
        <v>74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 t="s">
        <v>23</v>
      </c>
      <c r="N6723" t="s">
        <v>72</v>
      </c>
      <c r="O6723" t="s">
        <v>66</v>
      </c>
      <c r="P6723" t="s">
        <v>75</v>
      </c>
      <c r="Q6723" t="s">
        <v>67</v>
      </c>
    </row>
    <row r="6724" spans="1:17" x14ac:dyDescent="0.25">
      <c r="A6724">
        <v>15750602</v>
      </c>
      <c r="B6724">
        <v>662</v>
      </c>
      <c r="C6724" t="s">
        <v>14</v>
      </c>
      <c r="D6724" t="s">
        <v>74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 t="s">
        <v>19</v>
      </c>
      <c r="N6724" t="s">
        <v>62</v>
      </c>
      <c r="O6724" t="s">
        <v>73</v>
      </c>
      <c r="P6724" t="s">
        <v>75</v>
      </c>
      <c r="Q6724" t="s">
        <v>67</v>
      </c>
    </row>
    <row r="6725" spans="1:17" x14ac:dyDescent="0.25">
      <c r="A6725">
        <v>15766810</v>
      </c>
      <c r="B6725">
        <v>699</v>
      </c>
      <c r="C6725" t="s">
        <v>15</v>
      </c>
      <c r="D6725" t="s">
        <v>61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 t="s">
        <v>22</v>
      </c>
      <c r="N6725" t="s">
        <v>71</v>
      </c>
      <c r="O6725" t="s">
        <v>66</v>
      </c>
      <c r="P6725" t="s">
        <v>64</v>
      </c>
      <c r="Q6725" t="s">
        <v>67</v>
      </c>
    </row>
    <row r="6726" spans="1:17" x14ac:dyDescent="0.25">
      <c r="A6726">
        <v>15756625</v>
      </c>
      <c r="B6726">
        <v>752</v>
      </c>
      <c r="C6726" t="s">
        <v>14</v>
      </c>
      <c r="D6726" t="s">
        <v>61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 t="s">
        <v>21</v>
      </c>
      <c r="N6726" t="s">
        <v>77</v>
      </c>
      <c r="O6726" t="s">
        <v>63</v>
      </c>
      <c r="P6726" t="s">
        <v>70</v>
      </c>
      <c r="Q6726" t="s">
        <v>65</v>
      </c>
    </row>
    <row r="6727" spans="1:17" x14ac:dyDescent="0.25">
      <c r="A6727">
        <v>15639552</v>
      </c>
      <c r="B6727">
        <v>603</v>
      </c>
      <c r="C6727" t="s">
        <v>15</v>
      </c>
      <c r="D6727" t="s">
        <v>61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 t="s">
        <v>21</v>
      </c>
      <c r="N6727" t="s">
        <v>62</v>
      </c>
      <c r="O6727" t="s">
        <v>73</v>
      </c>
      <c r="P6727" t="s">
        <v>70</v>
      </c>
      <c r="Q6727" t="s">
        <v>67</v>
      </c>
    </row>
    <row r="6728" spans="1:17" x14ac:dyDescent="0.25">
      <c r="A6728">
        <v>15633213</v>
      </c>
      <c r="B6728">
        <v>628</v>
      </c>
      <c r="C6728" t="s">
        <v>16</v>
      </c>
      <c r="D6728" t="s">
        <v>74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  <c r="M6728" t="s">
        <v>22</v>
      </c>
      <c r="N6728" t="s">
        <v>62</v>
      </c>
      <c r="O6728" t="s">
        <v>63</v>
      </c>
      <c r="P6728" t="s">
        <v>70</v>
      </c>
      <c r="Q6728" t="s">
        <v>65</v>
      </c>
    </row>
    <row r="6729" spans="1:17" x14ac:dyDescent="0.25">
      <c r="A6729">
        <v>15610416</v>
      </c>
      <c r="B6729">
        <v>745</v>
      </c>
      <c r="C6729" t="s">
        <v>14</v>
      </c>
      <c r="D6729" t="s">
        <v>61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 t="s">
        <v>20</v>
      </c>
      <c r="N6729" t="s">
        <v>77</v>
      </c>
      <c r="O6729" t="s">
        <v>63</v>
      </c>
      <c r="P6729" t="s">
        <v>76</v>
      </c>
      <c r="Q6729" t="s">
        <v>65</v>
      </c>
    </row>
    <row r="6730" spans="1:17" x14ac:dyDescent="0.25">
      <c r="A6730">
        <v>15715208</v>
      </c>
      <c r="B6730">
        <v>804</v>
      </c>
      <c r="C6730" t="s">
        <v>15</v>
      </c>
      <c r="D6730" t="s">
        <v>61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  <c r="M6730" t="s">
        <v>20</v>
      </c>
      <c r="N6730" t="s">
        <v>72</v>
      </c>
      <c r="O6730" t="s">
        <v>73</v>
      </c>
      <c r="P6730" t="s">
        <v>76</v>
      </c>
      <c r="Q6730" t="s">
        <v>67</v>
      </c>
    </row>
    <row r="6731" spans="1:17" x14ac:dyDescent="0.25">
      <c r="A6731">
        <v>15619608</v>
      </c>
      <c r="B6731">
        <v>454</v>
      </c>
      <c r="C6731" t="s">
        <v>15</v>
      </c>
      <c r="D6731" t="s">
        <v>61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 t="s">
        <v>22</v>
      </c>
      <c r="N6731" t="s">
        <v>68</v>
      </c>
      <c r="O6731" t="s">
        <v>66</v>
      </c>
      <c r="P6731" t="s">
        <v>76</v>
      </c>
      <c r="Q6731" t="s">
        <v>65</v>
      </c>
    </row>
    <row r="6732" spans="1:17" x14ac:dyDescent="0.25">
      <c r="A6732">
        <v>15628697</v>
      </c>
      <c r="B6732">
        <v>631</v>
      </c>
      <c r="C6732" t="s">
        <v>16</v>
      </c>
      <c r="D6732" t="s">
        <v>74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 t="s">
        <v>21</v>
      </c>
      <c r="N6732" t="s">
        <v>62</v>
      </c>
      <c r="O6732" t="s">
        <v>69</v>
      </c>
      <c r="P6732" t="s">
        <v>76</v>
      </c>
      <c r="Q6732" t="s">
        <v>67</v>
      </c>
    </row>
    <row r="6733" spans="1:17" x14ac:dyDescent="0.25">
      <c r="A6733">
        <v>15643826</v>
      </c>
      <c r="B6733">
        <v>503</v>
      </c>
      <c r="C6733" t="s">
        <v>14</v>
      </c>
      <c r="D6733" t="s">
        <v>74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 t="s">
        <v>20</v>
      </c>
      <c r="N6733" t="s">
        <v>68</v>
      </c>
      <c r="O6733" t="s">
        <v>63</v>
      </c>
      <c r="P6733" t="s">
        <v>75</v>
      </c>
      <c r="Q6733" t="s">
        <v>67</v>
      </c>
    </row>
    <row r="6734" spans="1:17" x14ac:dyDescent="0.25">
      <c r="A6734">
        <v>15718588</v>
      </c>
      <c r="B6734">
        <v>548</v>
      </c>
      <c r="C6734" t="s">
        <v>14</v>
      </c>
      <c r="D6734" t="s">
        <v>61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 t="s">
        <v>20</v>
      </c>
      <c r="N6734" t="s">
        <v>68</v>
      </c>
      <c r="O6734" t="s">
        <v>63</v>
      </c>
      <c r="P6734" t="s">
        <v>76</v>
      </c>
      <c r="Q6734" t="s">
        <v>67</v>
      </c>
    </row>
    <row r="6735" spans="1:17" x14ac:dyDescent="0.25">
      <c r="A6735">
        <v>15709741</v>
      </c>
      <c r="B6735">
        <v>668</v>
      </c>
      <c r="C6735" t="s">
        <v>14</v>
      </c>
      <c r="D6735" t="s">
        <v>74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 t="s">
        <v>19</v>
      </c>
      <c r="N6735" t="s">
        <v>62</v>
      </c>
      <c r="O6735" t="s">
        <v>73</v>
      </c>
      <c r="P6735" t="s">
        <v>75</v>
      </c>
      <c r="Q6735" t="s">
        <v>67</v>
      </c>
    </row>
    <row r="6736" spans="1:17" x14ac:dyDescent="0.25">
      <c r="A6736">
        <v>15723318</v>
      </c>
      <c r="B6736">
        <v>619</v>
      </c>
      <c r="C6736" t="s">
        <v>14</v>
      </c>
      <c r="D6736" t="s">
        <v>61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 t="s">
        <v>22</v>
      </c>
      <c r="N6736" t="s">
        <v>62</v>
      </c>
      <c r="O6736" t="s">
        <v>63</v>
      </c>
      <c r="P6736" t="s">
        <v>64</v>
      </c>
      <c r="Q6736" t="s">
        <v>65</v>
      </c>
    </row>
    <row r="6737" spans="1:17" x14ac:dyDescent="0.25">
      <c r="A6737">
        <v>15717328</v>
      </c>
      <c r="B6737">
        <v>842</v>
      </c>
      <c r="C6737" t="s">
        <v>14</v>
      </c>
      <c r="D6737" t="s">
        <v>61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  <c r="M6737" t="s">
        <v>20</v>
      </c>
      <c r="N6737" t="s">
        <v>72</v>
      </c>
      <c r="O6737" t="s">
        <v>73</v>
      </c>
      <c r="P6737" t="s">
        <v>75</v>
      </c>
      <c r="Q6737" t="s">
        <v>65</v>
      </c>
    </row>
    <row r="6738" spans="1:17" x14ac:dyDescent="0.25">
      <c r="A6738">
        <v>15771299</v>
      </c>
      <c r="B6738">
        <v>707</v>
      </c>
      <c r="C6738" t="s">
        <v>14</v>
      </c>
      <c r="D6738" t="s">
        <v>61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 t="s">
        <v>22</v>
      </c>
      <c r="N6738" t="s">
        <v>71</v>
      </c>
      <c r="O6738" t="s">
        <v>66</v>
      </c>
      <c r="P6738" t="s">
        <v>64</v>
      </c>
      <c r="Q6738" t="s">
        <v>65</v>
      </c>
    </row>
    <row r="6739" spans="1:17" x14ac:dyDescent="0.25">
      <c r="A6739">
        <v>15706223</v>
      </c>
      <c r="B6739">
        <v>715</v>
      </c>
      <c r="C6739" t="s">
        <v>16</v>
      </c>
      <c r="D6739" t="s">
        <v>74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 t="s">
        <v>20</v>
      </c>
      <c r="N6739" t="s">
        <v>71</v>
      </c>
      <c r="O6739" t="s">
        <v>66</v>
      </c>
      <c r="P6739" t="s">
        <v>64</v>
      </c>
      <c r="Q6739" t="s">
        <v>67</v>
      </c>
    </row>
    <row r="6740" spans="1:17" x14ac:dyDescent="0.25">
      <c r="A6740">
        <v>15612358</v>
      </c>
      <c r="B6740">
        <v>573</v>
      </c>
      <c r="C6740" t="s">
        <v>15</v>
      </c>
      <c r="D6740" t="s">
        <v>74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 t="s">
        <v>20</v>
      </c>
      <c r="N6740" t="s">
        <v>68</v>
      </c>
      <c r="O6740" t="s">
        <v>73</v>
      </c>
      <c r="P6740" t="s">
        <v>76</v>
      </c>
      <c r="Q6740" t="s">
        <v>67</v>
      </c>
    </row>
    <row r="6741" spans="1:17" x14ac:dyDescent="0.25">
      <c r="A6741">
        <v>15769191</v>
      </c>
      <c r="B6741">
        <v>509</v>
      </c>
      <c r="C6741" t="s">
        <v>14</v>
      </c>
      <c r="D6741" t="s">
        <v>74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 t="s">
        <v>22</v>
      </c>
      <c r="N6741" t="s">
        <v>68</v>
      </c>
      <c r="O6741" t="s">
        <v>73</v>
      </c>
      <c r="P6741" t="s">
        <v>70</v>
      </c>
      <c r="Q6741" t="s">
        <v>67</v>
      </c>
    </row>
    <row r="6742" spans="1:17" x14ac:dyDescent="0.25">
      <c r="A6742">
        <v>15618816</v>
      </c>
      <c r="B6742">
        <v>670</v>
      </c>
      <c r="C6742" t="s">
        <v>15</v>
      </c>
      <c r="D6742" t="s">
        <v>61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  <c r="M6742" t="s">
        <v>21</v>
      </c>
      <c r="N6742" t="s">
        <v>71</v>
      </c>
      <c r="O6742" t="s">
        <v>73</v>
      </c>
      <c r="P6742" t="s">
        <v>64</v>
      </c>
      <c r="Q6742" t="s">
        <v>67</v>
      </c>
    </row>
    <row r="6743" spans="1:17" x14ac:dyDescent="0.25">
      <c r="A6743">
        <v>15730810</v>
      </c>
      <c r="B6743">
        <v>613</v>
      </c>
      <c r="C6743" t="s">
        <v>16</v>
      </c>
      <c r="D6743" t="s">
        <v>74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 t="s">
        <v>21</v>
      </c>
      <c r="N6743" t="s">
        <v>62</v>
      </c>
      <c r="O6743" t="s">
        <v>73</v>
      </c>
      <c r="P6743" t="s">
        <v>76</v>
      </c>
      <c r="Q6743" t="s">
        <v>67</v>
      </c>
    </row>
    <row r="6744" spans="1:17" x14ac:dyDescent="0.25">
      <c r="A6744">
        <v>15783463</v>
      </c>
      <c r="B6744">
        <v>678</v>
      </c>
      <c r="C6744" t="s">
        <v>14</v>
      </c>
      <c r="D6744" t="s">
        <v>61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 t="s">
        <v>19</v>
      </c>
      <c r="N6744" t="s">
        <v>71</v>
      </c>
      <c r="O6744" t="s">
        <v>63</v>
      </c>
      <c r="P6744" t="s">
        <v>64</v>
      </c>
      <c r="Q6744" t="s">
        <v>67</v>
      </c>
    </row>
    <row r="6745" spans="1:17" x14ac:dyDescent="0.25">
      <c r="A6745">
        <v>15616213</v>
      </c>
      <c r="B6745">
        <v>555</v>
      </c>
      <c r="C6745" t="s">
        <v>15</v>
      </c>
      <c r="D6745" t="s">
        <v>61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 t="s">
        <v>22</v>
      </c>
      <c r="N6745" t="s">
        <v>68</v>
      </c>
      <c r="O6745" t="s">
        <v>73</v>
      </c>
      <c r="P6745" t="s">
        <v>76</v>
      </c>
      <c r="Q6745" t="s">
        <v>65</v>
      </c>
    </row>
    <row r="6746" spans="1:17" x14ac:dyDescent="0.25">
      <c r="A6746">
        <v>15611287</v>
      </c>
      <c r="B6746">
        <v>777</v>
      </c>
      <c r="C6746" t="s">
        <v>14</v>
      </c>
      <c r="D6746" t="s">
        <v>61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 t="s">
        <v>20</v>
      </c>
      <c r="N6746" t="s">
        <v>77</v>
      </c>
      <c r="O6746" t="s">
        <v>63</v>
      </c>
      <c r="P6746" t="s">
        <v>75</v>
      </c>
      <c r="Q6746" t="s">
        <v>67</v>
      </c>
    </row>
    <row r="6747" spans="1:17" x14ac:dyDescent="0.25">
      <c r="A6747">
        <v>15786454</v>
      </c>
      <c r="B6747">
        <v>552</v>
      </c>
      <c r="C6747" t="s">
        <v>16</v>
      </c>
      <c r="D6747" t="s">
        <v>74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 t="s">
        <v>22</v>
      </c>
      <c r="N6747" t="s">
        <v>68</v>
      </c>
      <c r="O6747" t="s">
        <v>63</v>
      </c>
      <c r="P6747" t="s">
        <v>75</v>
      </c>
      <c r="Q6747" t="s">
        <v>67</v>
      </c>
    </row>
    <row r="6748" spans="1:17" x14ac:dyDescent="0.25">
      <c r="A6748">
        <v>15768682</v>
      </c>
      <c r="B6748">
        <v>640</v>
      </c>
      <c r="C6748" t="s">
        <v>16</v>
      </c>
      <c r="D6748" t="s">
        <v>74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 t="s">
        <v>20</v>
      </c>
      <c r="N6748" t="s">
        <v>62</v>
      </c>
      <c r="O6748" t="s">
        <v>63</v>
      </c>
      <c r="P6748" t="s">
        <v>75</v>
      </c>
      <c r="Q6748" t="s">
        <v>67</v>
      </c>
    </row>
    <row r="6749" spans="1:17" x14ac:dyDescent="0.25">
      <c r="A6749">
        <v>15766172</v>
      </c>
      <c r="B6749">
        <v>541</v>
      </c>
      <c r="C6749" t="s">
        <v>14</v>
      </c>
      <c r="D6749" t="s">
        <v>74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 t="s">
        <v>20</v>
      </c>
      <c r="N6749" t="s">
        <v>68</v>
      </c>
      <c r="O6749" t="s">
        <v>73</v>
      </c>
      <c r="P6749" t="s">
        <v>75</v>
      </c>
      <c r="Q6749" t="s">
        <v>67</v>
      </c>
    </row>
    <row r="6750" spans="1:17" x14ac:dyDescent="0.25">
      <c r="A6750">
        <v>15637646</v>
      </c>
      <c r="B6750">
        <v>756</v>
      </c>
      <c r="C6750" t="s">
        <v>14</v>
      </c>
      <c r="D6750" t="s">
        <v>74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 t="s">
        <v>20</v>
      </c>
      <c r="N6750" t="s">
        <v>77</v>
      </c>
      <c r="O6750" t="s">
        <v>73</v>
      </c>
      <c r="P6750" t="s">
        <v>76</v>
      </c>
      <c r="Q6750" t="s">
        <v>67</v>
      </c>
    </row>
    <row r="6751" spans="1:17" x14ac:dyDescent="0.25">
      <c r="A6751">
        <v>15653404</v>
      </c>
      <c r="B6751">
        <v>684</v>
      </c>
      <c r="C6751" t="s">
        <v>16</v>
      </c>
      <c r="D6751" t="s">
        <v>61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 t="s">
        <v>19</v>
      </c>
      <c r="N6751" t="s">
        <v>71</v>
      </c>
      <c r="O6751" t="s">
        <v>66</v>
      </c>
      <c r="P6751" t="s">
        <v>76</v>
      </c>
      <c r="Q6751" t="s">
        <v>67</v>
      </c>
    </row>
    <row r="6752" spans="1:17" x14ac:dyDescent="0.25">
      <c r="A6752">
        <v>15690546</v>
      </c>
      <c r="B6752">
        <v>618</v>
      </c>
      <c r="C6752" t="s">
        <v>14</v>
      </c>
      <c r="D6752" t="s">
        <v>61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 t="s">
        <v>21</v>
      </c>
      <c r="N6752" t="s">
        <v>62</v>
      </c>
      <c r="O6752" t="s">
        <v>63</v>
      </c>
      <c r="P6752" t="s">
        <v>64</v>
      </c>
      <c r="Q6752" t="s">
        <v>65</v>
      </c>
    </row>
    <row r="6753" spans="1:17" x14ac:dyDescent="0.25">
      <c r="A6753">
        <v>15735636</v>
      </c>
      <c r="B6753">
        <v>604</v>
      </c>
      <c r="C6753" t="s">
        <v>14</v>
      </c>
      <c r="D6753" t="s">
        <v>61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 t="s">
        <v>22</v>
      </c>
      <c r="N6753" t="s">
        <v>62</v>
      </c>
      <c r="O6753" t="s">
        <v>73</v>
      </c>
      <c r="P6753" t="s">
        <v>64</v>
      </c>
      <c r="Q6753" t="s">
        <v>65</v>
      </c>
    </row>
    <row r="6754" spans="1:17" x14ac:dyDescent="0.25">
      <c r="A6754">
        <v>15605424</v>
      </c>
      <c r="B6754">
        <v>624</v>
      </c>
      <c r="C6754" t="s">
        <v>16</v>
      </c>
      <c r="D6754" t="s">
        <v>74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 t="s">
        <v>20</v>
      </c>
      <c r="N6754" t="s">
        <v>62</v>
      </c>
      <c r="O6754" t="s">
        <v>73</v>
      </c>
      <c r="P6754" t="s">
        <v>70</v>
      </c>
      <c r="Q6754" t="s">
        <v>67</v>
      </c>
    </row>
    <row r="6755" spans="1:17" x14ac:dyDescent="0.25">
      <c r="A6755">
        <v>15568449</v>
      </c>
      <c r="B6755">
        <v>661</v>
      </c>
      <c r="C6755" t="s">
        <v>16</v>
      </c>
      <c r="D6755" t="s">
        <v>74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 t="s">
        <v>20</v>
      </c>
      <c r="N6755" t="s">
        <v>62</v>
      </c>
      <c r="O6755" t="s">
        <v>73</v>
      </c>
      <c r="P6755" t="s">
        <v>70</v>
      </c>
      <c r="Q6755" t="s">
        <v>67</v>
      </c>
    </row>
    <row r="6756" spans="1:17" x14ac:dyDescent="0.25">
      <c r="A6756">
        <v>15688085</v>
      </c>
      <c r="B6756">
        <v>627</v>
      </c>
      <c r="C6756" t="s">
        <v>16</v>
      </c>
      <c r="D6756" t="s">
        <v>61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 t="s">
        <v>19</v>
      </c>
      <c r="N6756" t="s">
        <v>62</v>
      </c>
      <c r="O6756" t="s">
        <v>69</v>
      </c>
      <c r="P6756" t="s">
        <v>75</v>
      </c>
      <c r="Q6756" t="s">
        <v>67</v>
      </c>
    </row>
    <row r="6757" spans="1:17" x14ac:dyDescent="0.25">
      <c r="A6757">
        <v>15683483</v>
      </c>
      <c r="B6757">
        <v>812</v>
      </c>
      <c r="C6757" t="s">
        <v>16</v>
      </c>
      <c r="D6757" t="s">
        <v>74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 t="s">
        <v>20</v>
      </c>
      <c r="N6757" t="s">
        <v>72</v>
      </c>
      <c r="O6757" t="s">
        <v>73</v>
      </c>
      <c r="P6757" t="s">
        <v>75</v>
      </c>
      <c r="Q6757" t="s">
        <v>67</v>
      </c>
    </row>
    <row r="6758" spans="1:17" x14ac:dyDescent="0.25">
      <c r="A6758">
        <v>15659567</v>
      </c>
      <c r="B6758">
        <v>473</v>
      </c>
      <c r="C6758" t="s">
        <v>14</v>
      </c>
      <c r="D6758" t="s">
        <v>61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 t="s">
        <v>20</v>
      </c>
      <c r="N6758" t="s">
        <v>68</v>
      </c>
      <c r="O6758" t="s">
        <v>73</v>
      </c>
      <c r="P6758" t="s">
        <v>76</v>
      </c>
      <c r="Q6758" t="s">
        <v>65</v>
      </c>
    </row>
    <row r="6759" spans="1:17" x14ac:dyDescent="0.25">
      <c r="A6759">
        <v>15766667</v>
      </c>
      <c r="B6759">
        <v>717</v>
      </c>
      <c r="C6759" t="s">
        <v>16</v>
      </c>
      <c r="D6759" t="s">
        <v>74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 t="s">
        <v>20</v>
      </c>
      <c r="N6759" t="s">
        <v>71</v>
      </c>
      <c r="O6759" t="s">
        <v>73</v>
      </c>
      <c r="P6759" t="s">
        <v>64</v>
      </c>
      <c r="Q6759" t="s">
        <v>67</v>
      </c>
    </row>
    <row r="6760" spans="1:17" x14ac:dyDescent="0.25">
      <c r="A6760">
        <v>15624975</v>
      </c>
      <c r="B6760">
        <v>693</v>
      </c>
      <c r="C6760" t="s">
        <v>16</v>
      </c>
      <c r="D6760" t="s">
        <v>74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 t="s">
        <v>19</v>
      </c>
      <c r="N6760" t="s">
        <v>71</v>
      </c>
      <c r="O6760" t="s">
        <v>73</v>
      </c>
      <c r="P6760" t="s">
        <v>64</v>
      </c>
      <c r="Q6760" t="s">
        <v>67</v>
      </c>
    </row>
    <row r="6761" spans="1:17" x14ac:dyDescent="0.25">
      <c r="A6761">
        <v>15660878</v>
      </c>
      <c r="B6761">
        <v>705</v>
      </c>
      <c r="C6761" t="s">
        <v>14</v>
      </c>
      <c r="D6761" t="s">
        <v>74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 t="s">
        <v>23</v>
      </c>
      <c r="N6761" t="s">
        <v>71</v>
      </c>
      <c r="O6761" t="s">
        <v>73</v>
      </c>
      <c r="P6761" t="s">
        <v>64</v>
      </c>
      <c r="Q6761" t="s">
        <v>67</v>
      </c>
    </row>
    <row r="6762" spans="1:17" x14ac:dyDescent="0.25">
      <c r="A6762">
        <v>15586557</v>
      </c>
      <c r="B6762">
        <v>661</v>
      </c>
      <c r="C6762" t="s">
        <v>14</v>
      </c>
      <c r="D6762" t="s">
        <v>74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  <c r="M6762" t="s">
        <v>21</v>
      </c>
      <c r="N6762" t="s">
        <v>62</v>
      </c>
      <c r="O6762" t="s">
        <v>63</v>
      </c>
      <c r="P6762" t="s">
        <v>75</v>
      </c>
      <c r="Q6762" t="s">
        <v>67</v>
      </c>
    </row>
    <row r="6763" spans="1:17" x14ac:dyDescent="0.25">
      <c r="A6763">
        <v>15746183</v>
      </c>
      <c r="B6763">
        <v>573</v>
      </c>
      <c r="C6763" t="s">
        <v>14</v>
      </c>
      <c r="D6763" t="s">
        <v>61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 t="s">
        <v>19</v>
      </c>
      <c r="N6763" t="s">
        <v>68</v>
      </c>
      <c r="O6763" t="s">
        <v>63</v>
      </c>
      <c r="P6763" t="s">
        <v>75</v>
      </c>
      <c r="Q6763" t="s">
        <v>67</v>
      </c>
    </row>
    <row r="6764" spans="1:17" x14ac:dyDescent="0.25">
      <c r="A6764">
        <v>15631457</v>
      </c>
      <c r="B6764">
        <v>639</v>
      </c>
      <c r="C6764" t="s">
        <v>14</v>
      </c>
      <c r="D6764" t="s">
        <v>74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 t="s">
        <v>20</v>
      </c>
      <c r="N6764" t="s">
        <v>62</v>
      </c>
      <c r="O6764" t="s">
        <v>66</v>
      </c>
      <c r="P6764" t="s">
        <v>75</v>
      </c>
      <c r="Q6764" t="s">
        <v>67</v>
      </c>
    </row>
    <row r="6765" spans="1:17" x14ac:dyDescent="0.25">
      <c r="A6765">
        <v>15754053</v>
      </c>
      <c r="B6765">
        <v>718</v>
      </c>
      <c r="C6765" t="s">
        <v>14</v>
      </c>
      <c r="D6765" t="s">
        <v>61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  <c r="M6765" t="s">
        <v>23</v>
      </c>
      <c r="N6765" t="s">
        <v>71</v>
      </c>
      <c r="O6765" t="s">
        <v>63</v>
      </c>
      <c r="P6765" t="s">
        <v>70</v>
      </c>
      <c r="Q6765" t="s">
        <v>67</v>
      </c>
    </row>
    <row r="6766" spans="1:17" x14ac:dyDescent="0.25">
      <c r="A6766">
        <v>15645839</v>
      </c>
      <c r="B6766">
        <v>570</v>
      </c>
      <c r="C6766" t="s">
        <v>14</v>
      </c>
      <c r="D6766" t="s">
        <v>74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 t="s">
        <v>20</v>
      </c>
      <c r="N6766" t="s">
        <v>68</v>
      </c>
      <c r="O6766" t="s">
        <v>63</v>
      </c>
      <c r="P6766" t="s">
        <v>70</v>
      </c>
      <c r="Q6766" t="s">
        <v>67</v>
      </c>
    </row>
    <row r="6767" spans="1:17" x14ac:dyDescent="0.25">
      <c r="A6767">
        <v>15689955</v>
      </c>
      <c r="B6767">
        <v>461</v>
      </c>
      <c r="C6767" t="s">
        <v>14</v>
      </c>
      <c r="D6767" t="s">
        <v>61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 t="s">
        <v>21</v>
      </c>
      <c r="N6767" t="s">
        <v>68</v>
      </c>
      <c r="O6767" t="s">
        <v>63</v>
      </c>
      <c r="P6767" t="s">
        <v>70</v>
      </c>
      <c r="Q6767" t="s">
        <v>67</v>
      </c>
    </row>
    <row r="6768" spans="1:17" x14ac:dyDescent="0.25">
      <c r="A6768">
        <v>15593510</v>
      </c>
      <c r="B6768">
        <v>638</v>
      </c>
      <c r="C6768" t="s">
        <v>15</v>
      </c>
      <c r="D6768" t="s">
        <v>61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 t="s">
        <v>20</v>
      </c>
      <c r="N6768" t="s">
        <v>62</v>
      </c>
      <c r="O6768" t="s">
        <v>73</v>
      </c>
      <c r="P6768" t="s">
        <v>75</v>
      </c>
      <c r="Q6768" t="s">
        <v>65</v>
      </c>
    </row>
    <row r="6769" spans="1:17" x14ac:dyDescent="0.25">
      <c r="A6769">
        <v>15654964</v>
      </c>
      <c r="B6769">
        <v>608</v>
      </c>
      <c r="C6769" t="s">
        <v>16</v>
      </c>
      <c r="D6769" t="s">
        <v>74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 t="s">
        <v>21</v>
      </c>
      <c r="N6769" t="s">
        <v>62</v>
      </c>
      <c r="O6769" t="s">
        <v>66</v>
      </c>
      <c r="P6769" t="s">
        <v>70</v>
      </c>
      <c r="Q6769" t="s">
        <v>67</v>
      </c>
    </row>
    <row r="6770" spans="1:17" x14ac:dyDescent="0.25">
      <c r="A6770">
        <v>15594039</v>
      </c>
      <c r="B6770">
        <v>599</v>
      </c>
      <c r="C6770" t="s">
        <v>16</v>
      </c>
      <c r="D6770" t="s">
        <v>74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 t="s">
        <v>21</v>
      </c>
      <c r="N6770" t="s">
        <v>62</v>
      </c>
      <c r="O6770" t="s">
        <v>63</v>
      </c>
      <c r="P6770" t="s">
        <v>70</v>
      </c>
      <c r="Q6770" t="s">
        <v>67</v>
      </c>
    </row>
    <row r="6771" spans="1:17" x14ac:dyDescent="0.25">
      <c r="A6771">
        <v>15625929</v>
      </c>
      <c r="B6771">
        <v>762</v>
      </c>
      <c r="C6771" t="s">
        <v>14</v>
      </c>
      <c r="D6771" t="s">
        <v>61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 t="s">
        <v>21</v>
      </c>
      <c r="N6771" t="s">
        <v>77</v>
      </c>
      <c r="O6771" t="s">
        <v>69</v>
      </c>
      <c r="P6771" t="s">
        <v>70</v>
      </c>
      <c r="Q6771" t="s">
        <v>67</v>
      </c>
    </row>
    <row r="6772" spans="1:17" x14ac:dyDescent="0.25">
      <c r="A6772">
        <v>15815295</v>
      </c>
      <c r="B6772">
        <v>662</v>
      </c>
      <c r="C6772" t="s">
        <v>14</v>
      </c>
      <c r="D6772" t="s">
        <v>61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 t="s">
        <v>20</v>
      </c>
      <c r="N6772" t="s">
        <v>62</v>
      </c>
      <c r="O6772" t="s">
        <v>66</v>
      </c>
      <c r="P6772" t="s">
        <v>64</v>
      </c>
      <c r="Q6772" t="s">
        <v>67</v>
      </c>
    </row>
    <row r="6773" spans="1:17" x14ac:dyDescent="0.25">
      <c r="A6773">
        <v>15621818</v>
      </c>
      <c r="B6773">
        <v>747</v>
      </c>
      <c r="C6773" t="s">
        <v>15</v>
      </c>
      <c r="D6773" t="s">
        <v>74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 t="s">
        <v>19</v>
      </c>
      <c r="N6773" t="s">
        <v>77</v>
      </c>
      <c r="O6773" t="s">
        <v>73</v>
      </c>
      <c r="P6773" t="s">
        <v>70</v>
      </c>
      <c r="Q6773" t="s">
        <v>67</v>
      </c>
    </row>
    <row r="6774" spans="1:17" x14ac:dyDescent="0.25">
      <c r="A6774">
        <v>15652700</v>
      </c>
      <c r="B6774">
        <v>539</v>
      </c>
      <c r="C6774" t="s">
        <v>14</v>
      </c>
      <c r="D6774" t="s">
        <v>74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 t="s">
        <v>20</v>
      </c>
      <c r="N6774" t="s">
        <v>68</v>
      </c>
      <c r="O6774" t="s">
        <v>63</v>
      </c>
      <c r="P6774" t="s">
        <v>70</v>
      </c>
      <c r="Q6774" t="s">
        <v>67</v>
      </c>
    </row>
    <row r="6775" spans="1:17" x14ac:dyDescent="0.25">
      <c r="A6775">
        <v>15636860</v>
      </c>
      <c r="B6775">
        <v>625</v>
      </c>
      <c r="C6775" t="s">
        <v>14</v>
      </c>
      <c r="D6775" t="s">
        <v>74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  <c r="M6775" t="s">
        <v>21</v>
      </c>
      <c r="N6775" t="s">
        <v>62</v>
      </c>
      <c r="O6775" t="s">
        <v>73</v>
      </c>
      <c r="P6775" t="s">
        <v>75</v>
      </c>
      <c r="Q6775" t="s">
        <v>67</v>
      </c>
    </row>
    <row r="6776" spans="1:17" x14ac:dyDescent="0.25">
      <c r="A6776">
        <v>15569432</v>
      </c>
      <c r="B6776">
        <v>656</v>
      </c>
      <c r="C6776" t="s">
        <v>14</v>
      </c>
      <c r="D6776" t="s">
        <v>61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 t="s">
        <v>21</v>
      </c>
      <c r="N6776" t="s">
        <v>62</v>
      </c>
      <c r="O6776" t="s">
        <v>63</v>
      </c>
      <c r="P6776" t="s">
        <v>76</v>
      </c>
      <c r="Q6776" t="s">
        <v>65</v>
      </c>
    </row>
    <row r="6777" spans="1:17" x14ac:dyDescent="0.25">
      <c r="A6777">
        <v>15751455</v>
      </c>
      <c r="B6777">
        <v>469</v>
      </c>
      <c r="C6777" t="s">
        <v>14</v>
      </c>
      <c r="D6777" t="s">
        <v>61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 t="s">
        <v>21</v>
      </c>
      <c r="N6777" t="s">
        <v>68</v>
      </c>
      <c r="O6777" t="s">
        <v>63</v>
      </c>
      <c r="P6777" t="s">
        <v>75</v>
      </c>
      <c r="Q6777" t="s">
        <v>65</v>
      </c>
    </row>
    <row r="6778" spans="1:17" x14ac:dyDescent="0.25">
      <c r="A6778">
        <v>15800583</v>
      </c>
      <c r="B6778">
        <v>621</v>
      </c>
      <c r="C6778" t="s">
        <v>16</v>
      </c>
      <c r="D6778" t="s">
        <v>61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 t="s">
        <v>21</v>
      </c>
      <c r="N6778" t="s">
        <v>62</v>
      </c>
      <c r="O6778" t="s">
        <v>63</v>
      </c>
      <c r="P6778" t="s">
        <v>70</v>
      </c>
      <c r="Q6778" t="s">
        <v>67</v>
      </c>
    </row>
    <row r="6779" spans="1:17" x14ac:dyDescent="0.25">
      <c r="A6779">
        <v>15770214</v>
      </c>
      <c r="B6779">
        <v>754</v>
      </c>
      <c r="C6779" t="s">
        <v>14</v>
      </c>
      <c r="D6779" t="s">
        <v>61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  <c r="M6779" t="s">
        <v>19</v>
      </c>
      <c r="N6779" t="s">
        <v>77</v>
      </c>
      <c r="O6779" t="s">
        <v>63</v>
      </c>
      <c r="P6779" t="s">
        <v>70</v>
      </c>
      <c r="Q6779" t="s">
        <v>67</v>
      </c>
    </row>
    <row r="6780" spans="1:17" x14ac:dyDescent="0.25">
      <c r="A6780">
        <v>15613463</v>
      </c>
      <c r="B6780">
        <v>679</v>
      </c>
      <c r="C6780" t="s">
        <v>15</v>
      </c>
      <c r="D6780" t="s">
        <v>61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 t="s">
        <v>22</v>
      </c>
      <c r="N6780" t="s">
        <v>71</v>
      </c>
      <c r="O6780" t="s">
        <v>73</v>
      </c>
      <c r="P6780" t="s">
        <v>70</v>
      </c>
      <c r="Q6780" t="s">
        <v>67</v>
      </c>
    </row>
    <row r="6781" spans="1:17" x14ac:dyDescent="0.25">
      <c r="A6781">
        <v>15587066</v>
      </c>
      <c r="B6781">
        <v>535</v>
      </c>
      <c r="C6781" t="s">
        <v>14</v>
      </c>
      <c r="D6781" t="s">
        <v>74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 t="s">
        <v>20</v>
      </c>
      <c r="N6781" t="s">
        <v>68</v>
      </c>
      <c r="O6781" t="s">
        <v>73</v>
      </c>
      <c r="P6781" t="s">
        <v>64</v>
      </c>
      <c r="Q6781" t="s">
        <v>65</v>
      </c>
    </row>
    <row r="6782" spans="1:17" x14ac:dyDescent="0.25">
      <c r="A6782">
        <v>15693752</v>
      </c>
      <c r="B6782">
        <v>487</v>
      </c>
      <c r="C6782" t="s">
        <v>14</v>
      </c>
      <c r="D6782" t="s">
        <v>74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 t="s">
        <v>20</v>
      </c>
      <c r="N6782" t="s">
        <v>68</v>
      </c>
      <c r="O6782" t="s">
        <v>63</v>
      </c>
      <c r="P6782" t="s">
        <v>64</v>
      </c>
      <c r="Q6782" t="s">
        <v>67</v>
      </c>
    </row>
    <row r="6783" spans="1:17" x14ac:dyDescent="0.25">
      <c r="A6783">
        <v>15714874</v>
      </c>
      <c r="B6783">
        <v>850</v>
      </c>
      <c r="C6783" t="s">
        <v>14</v>
      </c>
      <c r="D6783" t="s">
        <v>61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 t="s">
        <v>21</v>
      </c>
      <c r="N6783" t="s">
        <v>72</v>
      </c>
      <c r="O6783" t="s">
        <v>63</v>
      </c>
      <c r="P6783" t="s">
        <v>75</v>
      </c>
      <c r="Q6783" t="s">
        <v>67</v>
      </c>
    </row>
    <row r="6784" spans="1:17" x14ac:dyDescent="0.25">
      <c r="A6784">
        <v>15657809</v>
      </c>
      <c r="B6784">
        <v>585</v>
      </c>
      <c r="C6784" t="s">
        <v>14</v>
      </c>
      <c r="D6784" t="s">
        <v>74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 t="s">
        <v>22</v>
      </c>
      <c r="N6784" t="s">
        <v>62</v>
      </c>
      <c r="O6784" t="s">
        <v>73</v>
      </c>
      <c r="P6784" t="s">
        <v>76</v>
      </c>
      <c r="Q6784" t="s">
        <v>65</v>
      </c>
    </row>
    <row r="6785" spans="1:17" x14ac:dyDescent="0.25">
      <c r="A6785">
        <v>15651955</v>
      </c>
      <c r="B6785">
        <v>603</v>
      </c>
      <c r="C6785" t="s">
        <v>14</v>
      </c>
      <c r="D6785" t="s">
        <v>74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 t="s">
        <v>20</v>
      </c>
      <c r="N6785" t="s">
        <v>62</v>
      </c>
      <c r="O6785" t="s">
        <v>63</v>
      </c>
      <c r="P6785" t="s">
        <v>75</v>
      </c>
      <c r="Q6785" t="s">
        <v>67</v>
      </c>
    </row>
    <row r="6786" spans="1:17" x14ac:dyDescent="0.25">
      <c r="A6786">
        <v>15570912</v>
      </c>
      <c r="B6786">
        <v>728</v>
      </c>
      <c r="C6786" t="s">
        <v>15</v>
      </c>
      <c r="D6786" t="s">
        <v>61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  <c r="M6786" t="s">
        <v>20</v>
      </c>
      <c r="N6786" t="s">
        <v>71</v>
      </c>
      <c r="O6786" t="s">
        <v>73</v>
      </c>
      <c r="P6786" t="s">
        <v>76</v>
      </c>
      <c r="Q6786" t="s">
        <v>67</v>
      </c>
    </row>
    <row r="6787" spans="1:17" x14ac:dyDescent="0.25">
      <c r="A6787">
        <v>15640266</v>
      </c>
      <c r="B6787">
        <v>621</v>
      </c>
      <c r="C6787" t="s">
        <v>16</v>
      </c>
      <c r="D6787" t="s">
        <v>74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 t="s">
        <v>21</v>
      </c>
      <c r="N6787" t="s">
        <v>62</v>
      </c>
      <c r="O6787" t="s">
        <v>73</v>
      </c>
      <c r="P6787" t="s">
        <v>75</v>
      </c>
      <c r="Q6787" t="s">
        <v>67</v>
      </c>
    </row>
    <row r="6788" spans="1:17" x14ac:dyDescent="0.25">
      <c r="A6788">
        <v>15652069</v>
      </c>
      <c r="B6788">
        <v>833</v>
      </c>
      <c r="C6788" t="s">
        <v>14</v>
      </c>
      <c r="D6788" t="s">
        <v>74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 t="s">
        <v>20</v>
      </c>
      <c r="N6788" t="s">
        <v>72</v>
      </c>
      <c r="O6788" t="s">
        <v>63</v>
      </c>
      <c r="P6788" t="s">
        <v>64</v>
      </c>
      <c r="Q6788" t="s">
        <v>67</v>
      </c>
    </row>
    <row r="6789" spans="1:17" x14ac:dyDescent="0.25">
      <c r="A6789">
        <v>15596074</v>
      </c>
      <c r="B6789">
        <v>502</v>
      </c>
      <c r="C6789" t="s">
        <v>14</v>
      </c>
      <c r="D6789" t="s">
        <v>74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  <c r="M6789" t="s">
        <v>20</v>
      </c>
      <c r="N6789" t="s">
        <v>68</v>
      </c>
      <c r="O6789" t="s">
        <v>63</v>
      </c>
      <c r="P6789" t="s">
        <v>76</v>
      </c>
      <c r="Q6789" t="s">
        <v>67</v>
      </c>
    </row>
    <row r="6790" spans="1:17" x14ac:dyDescent="0.25">
      <c r="A6790">
        <v>15800268</v>
      </c>
      <c r="B6790">
        <v>825</v>
      </c>
      <c r="C6790" t="s">
        <v>15</v>
      </c>
      <c r="D6790" t="s">
        <v>74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 t="s">
        <v>20</v>
      </c>
      <c r="N6790" t="s">
        <v>72</v>
      </c>
      <c r="O6790" t="s">
        <v>73</v>
      </c>
      <c r="P6790" t="s">
        <v>70</v>
      </c>
      <c r="Q6790" t="s">
        <v>67</v>
      </c>
    </row>
    <row r="6791" spans="1:17" x14ac:dyDescent="0.25">
      <c r="A6791">
        <v>15809847</v>
      </c>
      <c r="B6791">
        <v>668</v>
      </c>
      <c r="C6791" t="s">
        <v>14</v>
      </c>
      <c r="D6791" t="s">
        <v>74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 t="s">
        <v>21</v>
      </c>
      <c r="N6791" t="s">
        <v>62</v>
      </c>
      <c r="O6791" t="s">
        <v>63</v>
      </c>
      <c r="P6791" t="s">
        <v>64</v>
      </c>
      <c r="Q6791" t="s">
        <v>67</v>
      </c>
    </row>
    <row r="6792" spans="1:17" x14ac:dyDescent="0.25">
      <c r="A6792">
        <v>15599074</v>
      </c>
      <c r="B6792">
        <v>487</v>
      </c>
      <c r="C6792" t="s">
        <v>16</v>
      </c>
      <c r="D6792" t="s">
        <v>61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 t="s">
        <v>21</v>
      </c>
      <c r="N6792" t="s">
        <v>68</v>
      </c>
      <c r="O6792" t="s">
        <v>73</v>
      </c>
      <c r="P6792" t="s">
        <v>70</v>
      </c>
      <c r="Q6792" t="s">
        <v>67</v>
      </c>
    </row>
    <row r="6793" spans="1:17" x14ac:dyDescent="0.25">
      <c r="A6793">
        <v>15599591</v>
      </c>
      <c r="B6793">
        <v>600</v>
      </c>
      <c r="C6793" t="s">
        <v>15</v>
      </c>
      <c r="D6793" t="s">
        <v>61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 t="s">
        <v>20</v>
      </c>
      <c r="N6793" t="s">
        <v>62</v>
      </c>
      <c r="O6793" t="s">
        <v>66</v>
      </c>
      <c r="P6793" t="s">
        <v>70</v>
      </c>
      <c r="Q6793" t="s">
        <v>67</v>
      </c>
    </row>
    <row r="6794" spans="1:17" x14ac:dyDescent="0.25">
      <c r="A6794">
        <v>15776096</v>
      </c>
      <c r="B6794">
        <v>606</v>
      </c>
      <c r="C6794" t="s">
        <v>16</v>
      </c>
      <c r="D6794" t="s">
        <v>74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 t="s">
        <v>20</v>
      </c>
      <c r="N6794" t="s">
        <v>62</v>
      </c>
      <c r="O6794" t="s">
        <v>69</v>
      </c>
      <c r="P6794" t="s">
        <v>75</v>
      </c>
      <c r="Q6794" t="s">
        <v>67</v>
      </c>
    </row>
    <row r="6795" spans="1:17" x14ac:dyDescent="0.25">
      <c r="A6795">
        <v>15611669</v>
      </c>
      <c r="B6795">
        <v>623</v>
      </c>
      <c r="C6795" t="s">
        <v>15</v>
      </c>
      <c r="D6795" t="s">
        <v>74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 t="s">
        <v>22</v>
      </c>
      <c r="N6795" t="s">
        <v>62</v>
      </c>
      <c r="O6795" t="s">
        <v>73</v>
      </c>
      <c r="P6795" t="s">
        <v>70</v>
      </c>
      <c r="Q6795" t="s">
        <v>65</v>
      </c>
    </row>
    <row r="6796" spans="1:17" x14ac:dyDescent="0.25">
      <c r="A6796">
        <v>15694098</v>
      </c>
      <c r="B6796">
        <v>575</v>
      </c>
      <c r="C6796" t="s">
        <v>14</v>
      </c>
      <c r="D6796" t="s">
        <v>61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 t="s">
        <v>22</v>
      </c>
      <c r="N6796" t="s">
        <v>68</v>
      </c>
      <c r="O6796" t="s">
        <v>66</v>
      </c>
      <c r="P6796" t="s">
        <v>76</v>
      </c>
      <c r="Q6796" t="s">
        <v>67</v>
      </c>
    </row>
    <row r="6797" spans="1:17" x14ac:dyDescent="0.25">
      <c r="A6797">
        <v>15713347</v>
      </c>
      <c r="B6797">
        <v>577</v>
      </c>
      <c r="C6797" t="s">
        <v>16</v>
      </c>
      <c r="D6797" t="s">
        <v>74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 t="s">
        <v>21</v>
      </c>
      <c r="N6797" t="s">
        <v>68</v>
      </c>
      <c r="O6797" t="s">
        <v>69</v>
      </c>
      <c r="P6797" t="s">
        <v>70</v>
      </c>
      <c r="Q6797" t="s">
        <v>67</v>
      </c>
    </row>
    <row r="6798" spans="1:17" x14ac:dyDescent="0.25">
      <c r="A6798">
        <v>15713094</v>
      </c>
      <c r="B6798">
        <v>651</v>
      </c>
      <c r="C6798" t="s">
        <v>14</v>
      </c>
      <c r="D6798" t="s">
        <v>61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 t="s">
        <v>19</v>
      </c>
      <c r="N6798" t="s">
        <v>62</v>
      </c>
      <c r="O6798" t="s">
        <v>63</v>
      </c>
      <c r="P6798" t="s">
        <v>70</v>
      </c>
      <c r="Q6798" t="s">
        <v>67</v>
      </c>
    </row>
    <row r="6799" spans="1:17" x14ac:dyDescent="0.25">
      <c r="A6799">
        <v>15811978</v>
      </c>
      <c r="B6799">
        <v>693</v>
      </c>
      <c r="C6799" t="s">
        <v>15</v>
      </c>
      <c r="D6799" t="s">
        <v>74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 t="s">
        <v>21</v>
      </c>
      <c r="N6799" t="s">
        <v>71</v>
      </c>
      <c r="O6799" t="s">
        <v>73</v>
      </c>
      <c r="P6799" t="s">
        <v>64</v>
      </c>
      <c r="Q6799" t="s">
        <v>67</v>
      </c>
    </row>
    <row r="6800" spans="1:17" x14ac:dyDescent="0.25">
      <c r="A6800">
        <v>15799925</v>
      </c>
      <c r="B6800">
        <v>800</v>
      </c>
      <c r="C6800" t="s">
        <v>14</v>
      </c>
      <c r="D6800" t="s">
        <v>74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 t="s">
        <v>23</v>
      </c>
      <c r="N6800" t="s">
        <v>72</v>
      </c>
      <c r="O6800" t="s">
        <v>66</v>
      </c>
      <c r="P6800" t="s">
        <v>70</v>
      </c>
      <c r="Q6800" t="s">
        <v>67</v>
      </c>
    </row>
    <row r="6801" spans="1:17" x14ac:dyDescent="0.25">
      <c r="A6801">
        <v>15692575</v>
      </c>
      <c r="B6801">
        <v>760</v>
      </c>
      <c r="C6801" t="s">
        <v>14</v>
      </c>
      <c r="D6801" t="s">
        <v>74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  <c r="M6801" t="s">
        <v>20</v>
      </c>
      <c r="N6801" t="s">
        <v>77</v>
      </c>
      <c r="O6801" t="s">
        <v>69</v>
      </c>
      <c r="P6801" t="s">
        <v>70</v>
      </c>
      <c r="Q6801" t="s">
        <v>65</v>
      </c>
    </row>
    <row r="6802" spans="1:17" x14ac:dyDescent="0.25">
      <c r="A6802">
        <v>15743149</v>
      </c>
      <c r="B6802">
        <v>711</v>
      </c>
      <c r="C6802" t="s">
        <v>14</v>
      </c>
      <c r="D6802" t="s">
        <v>61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  <c r="M6802" t="s">
        <v>20</v>
      </c>
      <c r="N6802" t="s">
        <v>71</v>
      </c>
      <c r="O6802" t="s">
        <v>63</v>
      </c>
      <c r="P6802" t="s">
        <v>70</v>
      </c>
      <c r="Q6802" t="s">
        <v>67</v>
      </c>
    </row>
    <row r="6803" spans="1:17" x14ac:dyDescent="0.25">
      <c r="A6803">
        <v>15776947</v>
      </c>
      <c r="B6803">
        <v>637</v>
      </c>
      <c r="C6803" t="s">
        <v>16</v>
      </c>
      <c r="D6803" t="s">
        <v>74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 t="s">
        <v>21</v>
      </c>
      <c r="N6803" t="s">
        <v>62</v>
      </c>
      <c r="O6803" t="s">
        <v>63</v>
      </c>
      <c r="P6803" t="s">
        <v>70</v>
      </c>
      <c r="Q6803" t="s">
        <v>65</v>
      </c>
    </row>
    <row r="6804" spans="1:17" x14ac:dyDescent="0.25">
      <c r="A6804">
        <v>15700656</v>
      </c>
      <c r="B6804">
        <v>662</v>
      </c>
      <c r="C6804" t="s">
        <v>14</v>
      </c>
      <c r="D6804" t="s">
        <v>74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 t="s">
        <v>20</v>
      </c>
      <c r="N6804" t="s">
        <v>62</v>
      </c>
      <c r="O6804" t="s">
        <v>63</v>
      </c>
      <c r="P6804" t="s">
        <v>76</v>
      </c>
      <c r="Q6804" t="s">
        <v>67</v>
      </c>
    </row>
    <row r="6805" spans="1:17" x14ac:dyDescent="0.25">
      <c r="A6805">
        <v>15594515</v>
      </c>
      <c r="B6805">
        <v>568</v>
      </c>
      <c r="C6805" t="s">
        <v>14</v>
      </c>
      <c r="D6805" t="s">
        <v>61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 t="s">
        <v>21</v>
      </c>
      <c r="N6805" t="s">
        <v>68</v>
      </c>
      <c r="O6805" t="s">
        <v>63</v>
      </c>
      <c r="P6805" t="s">
        <v>70</v>
      </c>
      <c r="Q6805" t="s">
        <v>65</v>
      </c>
    </row>
    <row r="6806" spans="1:17" x14ac:dyDescent="0.25">
      <c r="A6806">
        <v>15787884</v>
      </c>
      <c r="B6806">
        <v>692</v>
      </c>
      <c r="C6806" t="s">
        <v>14</v>
      </c>
      <c r="D6806" t="s">
        <v>61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 t="s">
        <v>20</v>
      </c>
      <c r="N6806" t="s">
        <v>71</v>
      </c>
      <c r="O6806" t="s">
        <v>63</v>
      </c>
      <c r="P6806" t="s">
        <v>70</v>
      </c>
      <c r="Q6806" t="s">
        <v>67</v>
      </c>
    </row>
    <row r="6807" spans="1:17" x14ac:dyDescent="0.25">
      <c r="A6807">
        <v>15577988</v>
      </c>
      <c r="B6807">
        <v>614</v>
      </c>
      <c r="C6807" t="s">
        <v>14</v>
      </c>
      <c r="D6807" t="s">
        <v>61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 t="s">
        <v>20</v>
      </c>
      <c r="N6807" t="s">
        <v>62</v>
      </c>
      <c r="O6807" t="s">
        <v>63</v>
      </c>
      <c r="P6807" t="s">
        <v>64</v>
      </c>
      <c r="Q6807" t="s">
        <v>67</v>
      </c>
    </row>
    <row r="6808" spans="1:17" x14ac:dyDescent="0.25">
      <c r="A6808">
        <v>15795586</v>
      </c>
      <c r="B6808">
        <v>478</v>
      </c>
      <c r="C6808" t="s">
        <v>14</v>
      </c>
      <c r="D6808" t="s">
        <v>74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 t="s">
        <v>20</v>
      </c>
      <c r="N6808" t="s">
        <v>68</v>
      </c>
      <c r="O6808" t="s">
        <v>66</v>
      </c>
      <c r="P6808" t="s">
        <v>64</v>
      </c>
      <c r="Q6808" t="s">
        <v>67</v>
      </c>
    </row>
    <row r="6809" spans="1:17" x14ac:dyDescent="0.25">
      <c r="A6809">
        <v>15677739</v>
      </c>
      <c r="B6809">
        <v>562</v>
      </c>
      <c r="C6809" t="s">
        <v>14</v>
      </c>
      <c r="D6809" t="s">
        <v>74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 t="s">
        <v>20</v>
      </c>
      <c r="N6809" t="s">
        <v>68</v>
      </c>
      <c r="O6809" t="s">
        <v>63</v>
      </c>
      <c r="P6809" t="s">
        <v>70</v>
      </c>
      <c r="Q6809" t="s">
        <v>67</v>
      </c>
    </row>
    <row r="6810" spans="1:17" x14ac:dyDescent="0.25">
      <c r="A6810">
        <v>15720134</v>
      </c>
      <c r="B6810">
        <v>709</v>
      </c>
      <c r="C6810" t="s">
        <v>15</v>
      </c>
      <c r="D6810" t="s">
        <v>74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 t="s">
        <v>20</v>
      </c>
      <c r="N6810" t="s">
        <v>71</v>
      </c>
      <c r="O6810" t="s">
        <v>73</v>
      </c>
      <c r="P6810" t="s">
        <v>76</v>
      </c>
      <c r="Q6810" t="s">
        <v>67</v>
      </c>
    </row>
    <row r="6811" spans="1:17" x14ac:dyDescent="0.25">
      <c r="A6811">
        <v>15688868</v>
      </c>
      <c r="B6811">
        <v>684</v>
      </c>
      <c r="C6811" t="s">
        <v>14</v>
      </c>
      <c r="D6811" t="s">
        <v>61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 t="s">
        <v>19</v>
      </c>
      <c r="N6811" t="s">
        <v>71</v>
      </c>
      <c r="O6811" t="s">
        <v>66</v>
      </c>
      <c r="P6811" t="s">
        <v>75</v>
      </c>
      <c r="Q6811" t="s">
        <v>67</v>
      </c>
    </row>
    <row r="6812" spans="1:17" x14ac:dyDescent="0.25">
      <c r="A6812">
        <v>15642996</v>
      </c>
      <c r="B6812">
        <v>546</v>
      </c>
      <c r="C6812" t="s">
        <v>15</v>
      </c>
      <c r="D6812" t="s">
        <v>61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 t="s">
        <v>21</v>
      </c>
      <c r="N6812" t="s">
        <v>68</v>
      </c>
      <c r="O6812" t="s">
        <v>66</v>
      </c>
      <c r="P6812" t="s">
        <v>76</v>
      </c>
      <c r="Q6812" t="s">
        <v>67</v>
      </c>
    </row>
    <row r="6813" spans="1:17" x14ac:dyDescent="0.25">
      <c r="A6813">
        <v>15771222</v>
      </c>
      <c r="B6813">
        <v>779</v>
      </c>
      <c r="C6813" t="s">
        <v>14</v>
      </c>
      <c r="D6813" t="s">
        <v>61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 t="s">
        <v>21</v>
      </c>
      <c r="N6813" t="s">
        <v>77</v>
      </c>
      <c r="O6813" t="s">
        <v>63</v>
      </c>
      <c r="P6813" t="s">
        <v>75</v>
      </c>
      <c r="Q6813" t="s">
        <v>67</v>
      </c>
    </row>
    <row r="6814" spans="1:17" x14ac:dyDescent="0.25">
      <c r="A6814">
        <v>15605059</v>
      </c>
      <c r="B6814">
        <v>576</v>
      </c>
      <c r="C6814" t="s">
        <v>15</v>
      </c>
      <c r="D6814" t="s">
        <v>74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 t="s">
        <v>23</v>
      </c>
      <c r="N6814" t="s">
        <v>68</v>
      </c>
      <c r="O6814" t="s">
        <v>73</v>
      </c>
      <c r="P6814" t="s">
        <v>75</v>
      </c>
      <c r="Q6814" t="s">
        <v>65</v>
      </c>
    </row>
    <row r="6815" spans="1:17" x14ac:dyDescent="0.25">
      <c r="A6815">
        <v>15568088</v>
      </c>
      <c r="B6815">
        <v>481</v>
      </c>
      <c r="C6815" t="s">
        <v>15</v>
      </c>
      <c r="D6815" t="s">
        <v>74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 t="s">
        <v>21</v>
      </c>
      <c r="N6815" t="s">
        <v>68</v>
      </c>
      <c r="O6815" t="s">
        <v>69</v>
      </c>
      <c r="P6815" t="s">
        <v>75</v>
      </c>
      <c r="Q6815" t="s">
        <v>67</v>
      </c>
    </row>
    <row r="6816" spans="1:17" x14ac:dyDescent="0.25">
      <c r="A6816">
        <v>15665943</v>
      </c>
      <c r="B6816">
        <v>445</v>
      </c>
      <c r="C6816" t="s">
        <v>14</v>
      </c>
      <c r="D6816" t="s">
        <v>74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 t="s">
        <v>19</v>
      </c>
      <c r="N6816" t="s">
        <v>68</v>
      </c>
      <c r="O6816" t="s">
        <v>63</v>
      </c>
      <c r="P6816" t="s">
        <v>70</v>
      </c>
      <c r="Q6816" t="s">
        <v>67</v>
      </c>
    </row>
    <row r="6817" spans="1:17" x14ac:dyDescent="0.25">
      <c r="A6817">
        <v>15795571</v>
      </c>
      <c r="B6817">
        <v>606</v>
      </c>
      <c r="C6817" t="s">
        <v>16</v>
      </c>
      <c r="D6817" t="s">
        <v>74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 t="s">
        <v>20</v>
      </c>
      <c r="N6817" t="s">
        <v>62</v>
      </c>
      <c r="O6817" t="s">
        <v>66</v>
      </c>
      <c r="P6817" t="s">
        <v>64</v>
      </c>
      <c r="Q6817" t="s">
        <v>67</v>
      </c>
    </row>
    <row r="6818" spans="1:17" x14ac:dyDescent="0.25">
      <c r="A6818">
        <v>15662243</v>
      </c>
      <c r="B6818">
        <v>559</v>
      </c>
      <c r="C6818" t="s">
        <v>14</v>
      </c>
      <c r="D6818" t="s">
        <v>74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 t="s">
        <v>22</v>
      </c>
      <c r="N6818" t="s">
        <v>68</v>
      </c>
      <c r="O6818" t="s">
        <v>69</v>
      </c>
      <c r="P6818" t="s">
        <v>75</v>
      </c>
      <c r="Q6818" t="s">
        <v>65</v>
      </c>
    </row>
    <row r="6819" spans="1:17" x14ac:dyDescent="0.25">
      <c r="A6819">
        <v>15593128</v>
      </c>
      <c r="B6819">
        <v>608</v>
      </c>
      <c r="C6819" t="s">
        <v>14</v>
      </c>
      <c r="D6819" t="s">
        <v>61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 t="s">
        <v>22</v>
      </c>
      <c r="N6819" t="s">
        <v>62</v>
      </c>
      <c r="O6819" t="s">
        <v>73</v>
      </c>
      <c r="P6819" t="s">
        <v>76</v>
      </c>
      <c r="Q6819" t="s">
        <v>65</v>
      </c>
    </row>
    <row r="6820" spans="1:17" x14ac:dyDescent="0.25">
      <c r="A6820">
        <v>15589739</v>
      </c>
      <c r="B6820">
        <v>698</v>
      </c>
      <c r="C6820" t="s">
        <v>14</v>
      </c>
      <c r="D6820" t="s">
        <v>74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  <c r="M6820" t="s">
        <v>21</v>
      </c>
      <c r="N6820" t="s">
        <v>71</v>
      </c>
      <c r="O6820" t="s">
        <v>66</v>
      </c>
      <c r="P6820" t="s">
        <v>75</v>
      </c>
      <c r="Q6820" t="s">
        <v>67</v>
      </c>
    </row>
    <row r="6821" spans="1:17" x14ac:dyDescent="0.25">
      <c r="A6821">
        <v>15787602</v>
      </c>
      <c r="B6821">
        <v>568</v>
      </c>
      <c r="C6821" t="s">
        <v>16</v>
      </c>
      <c r="D6821" t="s">
        <v>74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 t="s">
        <v>20</v>
      </c>
      <c r="N6821" t="s">
        <v>68</v>
      </c>
      <c r="O6821" t="s">
        <v>63</v>
      </c>
      <c r="P6821" t="s">
        <v>75</v>
      </c>
      <c r="Q6821" t="s">
        <v>67</v>
      </c>
    </row>
    <row r="6822" spans="1:17" x14ac:dyDescent="0.25">
      <c r="A6822">
        <v>15685019</v>
      </c>
      <c r="B6822">
        <v>528</v>
      </c>
      <c r="C6822" t="s">
        <v>14</v>
      </c>
      <c r="D6822" t="s">
        <v>74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 t="s">
        <v>19</v>
      </c>
      <c r="N6822" t="s">
        <v>68</v>
      </c>
      <c r="O6822" t="s">
        <v>73</v>
      </c>
      <c r="P6822" t="s">
        <v>75</v>
      </c>
      <c r="Q6822" t="s">
        <v>67</v>
      </c>
    </row>
    <row r="6823" spans="1:17" x14ac:dyDescent="0.25">
      <c r="A6823">
        <v>15704209</v>
      </c>
      <c r="B6823">
        <v>802</v>
      </c>
      <c r="C6823" t="s">
        <v>14</v>
      </c>
      <c r="D6823" t="s">
        <v>61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 t="s">
        <v>20</v>
      </c>
      <c r="N6823" t="s">
        <v>72</v>
      </c>
      <c r="O6823" t="s">
        <v>73</v>
      </c>
      <c r="P6823" t="s">
        <v>70</v>
      </c>
      <c r="Q6823" t="s">
        <v>65</v>
      </c>
    </row>
    <row r="6824" spans="1:17" x14ac:dyDescent="0.25">
      <c r="A6824">
        <v>15605264</v>
      </c>
      <c r="B6824">
        <v>669</v>
      </c>
      <c r="C6824" t="s">
        <v>15</v>
      </c>
      <c r="D6824" t="s">
        <v>74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 t="s">
        <v>21</v>
      </c>
      <c r="N6824" t="s">
        <v>62</v>
      </c>
      <c r="O6824" t="s">
        <v>66</v>
      </c>
      <c r="P6824" t="s">
        <v>64</v>
      </c>
      <c r="Q6824" t="s">
        <v>67</v>
      </c>
    </row>
    <row r="6825" spans="1:17" x14ac:dyDescent="0.25">
      <c r="A6825">
        <v>15708265</v>
      </c>
      <c r="B6825">
        <v>581</v>
      </c>
      <c r="C6825" t="s">
        <v>16</v>
      </c>
      <c r="D6825" t="s">
        <v>61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 t="s">
        <v>19</v>
      </c>
      <c r="N6825" t="s">
        <v>62</v>
      </c>
      <c r="O6825" t="s">
        <v>69</v>
      </c>
      <c r="P6825" t="s">
        <v>76</v>
      </c>
      <c r="Q6825" t="s">
        <v>65</v>
      </c>
    </row>
    <row r="6826" spans="1:17" x14ac:dyDescent="0.25">
      <c r="A6826">
        <v>15740264</v>
      </c>
      <c r="B6826">
        <v>640</v>
      </c>
      <c r="C6826" t="s">
        <v>14</v>
      </c>
      <c r="D6826" t="s">
        <v>74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 t="s">
        <v>20</v>
      </c>
      <c r="N6826" t="s">
        <v>62</v>
      </c>
      <c r="O6826" t="s">
        <v>63</v>
      </c>
      <c r="P6826" t="s">
        <v>76</v>
      </c>
      <c r="Q6826" t="s">
        <v>67</v>
      </c>
    </row>
    <row r="6827" spans="1:17" x14ac:dyDescent="0.25">
      <c r="A6827">
        <v>15615477</v>
      </c>
      <c r="B6827">
        <v>529</v>
      </c>
      <c r="C6827" t="s">
        <v>16</v>
      </c>
      <c r="D6827" t="s">
        <v>61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 t="s">
        <v>21</v>
      </c>
      <c r="N6827" t="s">
        <v>68</v>
      </c>
      <c r="O6827" t="s">
        <v>63</v>
      </c>
      <c r="P6827" t="s">
        <v>64</v>
      </c>
      <c r="Q6827" t="s">
        <v>67</v>
      </c>
    </row>
    <row r="6828" spans="1:17" x14ac:dyDescent="0.25">
      <c r="A6828">
        <v>15727361</v>
      </c>
      <c r="B6828">
        <v>547</v>
      </c>
      <c r="C6828" t="s">
        <v>14</v>
      </c>
      <c r="D6828" t="s">
        <v>61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 t="s">
        <v>22</v>
      </c>
      <c r="N6828" t="s">
        <v>68</v>
      </c>
      <c r="O6828" t="s">
        <v>63</v>
      </c>
      <c r="P6828" t="s">
        <v>64</v>
      </c>
      <c r="Q6828" t="s">
        <v>67</v>
      </c>
    </row>
    <row r="6829" spans="1:17" x14ac:dyDescent="0.25">
      <c r="A6829">
        <v>15760216</v>
      </c>
      <c r="B6829">
        <v>718</v>
      </c>
      <c r="C6829" t="s">
        <v>14</v>
      </c>
      <c r="D6829" t="s">
        <v>61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 t="s">
        <v>21</v>
      </c>
      <c r="N6829" t="s">
        <v>71</v>
      </c>
      <c r="O6829" t="s">
        <v>63</v>
      </c>
      <c r="P6829" t="s">
        <v>76</v>
      </c>
      <c r="Q6829" t="s">
        <v>65</v>
      </c>
    </row>
    <row r="6830" spans="1:17" x14ac:dyDescent="0.25">
      <c r="A6830">
        <v>15806134</v>
      </c>
      <c r="B6830">
        <v>707</v>
      </c>
      <c r="C6830" t="s">
        <v>15</v>
      </c>
      <c r="D6830" t="s">
        <v>74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 t="s">
        <v>20</v>
      </c>
      <c r="N6830" t="s">
        <v>71</v>
      </c>
      <c r="O6830" t="s">
        <v>69</v>
      </c>
      <c r="P6830" t="s">
        <v>76</v>
      </c>
      <c r="Q6830" t="s">
        <v>67</v>
      </c>
    </row>
    <row r="6831" spans="1:17" x14ac:dyDescent="0.25">
      <c r="A6831">
        <v>15601351</v>
      </c>
      <c r="B6831">
        <v>735</v>
      </c>
      <c r="C6831" t="s">
        <v>14</v>
      </c>
      <c r="D6831" t="s">
        <v>74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 t="s">
        <v>21</v>
      </c>
      <c r="N6831" t="s">
        <v>71</v>
      </c>
      <c r="O6831" t="s">
        <v>73</v>
      </c>
      <c r="P6831" t="s">
        <v>76</v>
      </c>
      <c r="Q6831" t="s">
        <v>67</v>
      </c>
    </row>
    <row r="6832" spans="1:17" x14ac:dyDescent="0.25">
      <c r="A6832">
        <v>15669262</v>
      </c>
      <c r="B6832">
        <v>765</v>
      </c>
      <c r="C6832" t="s">
        <v>14</v>
      </c>
      <c r="D6832" t="s">
        <v>74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  <c r="M6832" t="s">
        <v>21</v>
      </c>
      <c r="N6832" t="s">
        <v>77</v>
      </c>
      <c r="O6832" t="s">
        <v>69</v>
      </c>
      <c r="P6832" t="s">
        <v>76</v>
      </c>
      <c r="Q6832" t="s">
        <v>67</v>
      </c>
    </row>
    <row r="6833" spans="1:17" x14ac:dyDescent="0.25">
      <c r="A6833">
        <v>15696989</v>
      </c>
      <c r="B6833">
        <v>469</v>
      </c>
      <c r="C6833" t="s">
        <v>15</v>
      </c>
      <c r="D6833" t="s">
        <v>61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 t="s">
        <v>22</v>
      </c>
      <c r="N6833" t="s">
        <v>68</v>
      </c>
      <c r="O6833" t="s">
        <v>73</v>
      </c>
      <c r="P6833" t="s">
        <v>70</v>
      </c>
      <c r="Q6833" t="s">
        <v>65</v>
      </c>
    </row>
    <row r="6834" spans="1:17" x14ac:dyDescent="0.25">
      <c r="A6834">
        <v>15688498</v>
      </c>
      <c r="B6834">
        <v>594</v>
      </c>
      <c r="C6834" t="s">
        <v>15</v>
      </c>
      <c r="D6834" t="s">
        <v>61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 t="s">
        <v>19</v>
      </c>
      <c r="N6834" t="s">
        <v>62</v>
      </c>
      <c r="O6834" t="s">
        <v>66</v>
      </c>
      <c r="P6834" t="s">
        <v>64</v>
      </c>
      <c r="Q6834" t="s">
        <v>67</v>
      </c>
    </row>
    <row r="6835" spans="1:17" x14ac:dyDescent="0.25">
      <c r="A6835">
        <v>15686964</v>
      </c>
      <c r="B6835">
        <v>675</v>
      </c>
      <c r="C6835" t="s">
        <v>14</v>
      </c>
      <c r="D6835" t="s">
        <v>61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 t="s">
        <v>20</v>
      </c>
      <c r="N6835" t="s">
        <v>71</v>
      </c>
      <c r="O6835" t="s">
        <v>66</v>
      </c>
      <c r="P6835" t="s">
        <v>76</v>
      </c>
      <c r="Q6835" t="s">
        <v>67</v>
      </c>
    </row>
    <row r="6836" spans="1:17" x14ac:dyDescent="0.25">
      <c r="A6836">
        <v>15625035</v>
      </c>
      <c r="B6836">
        <v>703</v>
      </c>
      <c r="C6836" t="s">
        <v>14</v>
      </c>
      <c r="D6836" t="s">
        <v>74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  <c r="M6836" t="s">
        <v>22</v>
      </c>
      <c r="N6836" t="s">
        <v>71</v>
      </c>
      <c r="O6836" t="s">
        <v>69</v>
      </c>
      <c r="P6836" t="s">
        <v>70</v>
      </c>
      <c r="Q6836" t="s">
        <v>67</v>
      </c>
    </row>
    <row r="6837" spans="1:17" x14ac:dyDescent="0.25">
      <c r="A6837">
        <v>15618391</v>
      </c>
      <c r="B6837">
        <v>810</v>
      </c>
      <c r="C6837" t="s">
        <v>14</v>
      </c>
      <c r="D6837" t="s">
        <v>74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 t="s">
        <v>20</v>
      </c>
      <c r="N6837" t="s">
        <v>72</v>
      </c>
      <c r="O6837" t="s">
        <v>63</v>
      </c>
      <c r="P6837" t="s">
        <v>70</v>
      </c>
      <c r="Q6837" t="s">
        <v>67</v>
      </c>
    </row>
    <row r="6838" spans="1:17" x14ac:dyDescent="0.25">
      <c r="A6838">
        <v>15591344</v>
      </c>
      <c r="B6838">
        <v>715</v>
      </c>
      <c r="C6838" t="s">
        <v>16</v>
      </c>
      <c r="D6838" t="s">
        <v>74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 t="s">
        <v>21</v>
      </c>
      <c r="N6838" t="s">
        <v>71</v>
      </c>
      <c r="O6838" t="s">
        <v>63</v>
      </c>
      <c r="P6838" t="s">
        <v>70</v>
      </c>
      <c r="Q6838" t="s">
        <v>67</v>
      </c>
    </row>
    <row r="6839" spans="1:17" x14ac:dyDescent="0.25">
      <c r="A6839">
        <v>15605455</v>
      </c>
      <c r="B6839">
        <v>664</v>
      </c>
      <c r="C6839" t="s">
        <v>14</v>
      </c>
      <c r="D6839" t="s">
        <v>74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 t="s">
        <v>21</v>
      </c>
      <c r="N6839" t="s">
        <v>62</v>
      </c>
      <c r="O6839" t="s">
        <v>63</v>
      </c>
      <c r="P6839" t="s">
        <v>76</v>
      </c>
      <c r="Q6839" t="s">
        <v>67</v>
      </c>
    </row>
    <row r="6840" spans="1:17" x14ac:dyDescent="0.25">
      <c r="A6840">
        <v>15680804</v>
      </c>
      <c r="B6840">
        <v>850</v>
      </c>
      <c r="C6840" t="s">
        <v>14</v>
      </c>
      <c r="D6840" t="s">
        <v>74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 t="s">
        <v>19</v>
      </c>
      <c r="N6840" t="s">
        <v>72</v>
      </c>
      <c r="O6840" t="s">
        <v>63</v>
      </c>
      <c r="P6840" t="s">
        <v>70</v>
      </c>
      <c r="Q6840" t="s">
        <v>67</v>
      </c>
    </row>
    <row r="6841" spans="1:17" x14ac:dyDescent="0.25">
      <c r="A6841">
        <v>15768282</v>
      </c>
      <c r="B6841">
        <v>724</v>
      </c>
      <c r="C6841" t="s">
        <v>15</v>
      </c>
      <c r="D6841" t="s">
        <v>74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 t="s">
        <v>20</v>
      </c>
      <c r="N6841" t="s">
        <v>71</v>
      </c>
      <c r="O6841" t="s">
        <v>66</v>
      </c>
      <c r="P6841" t="s">
        <v>70</v>
      </c>
      <c r="Q6841" t="s">
        <v>67</v>
      </c>
    </row>
    <row r="6842" spans="1:17" x14ac:dyDescent="0.25">
      <c r="A6842">
        <v>15685826</v>
      </c>
      <c r="B6842">
        <v>563</v>
      </c>
      <c r="C6842" t="s">
        <v>14</v>
      </c>
      <c r="D6842" t="s">
        <v>74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 t="s">
        <v>20</v>
      </c>
      <c r="N6842" t="s">
        <v>68</v>
      </c>
      <c r="O6842" t="s">
        <v>66</v>
      </c>
      <c r="P6842" t="s">
        <v>70</v>
      </c>
      <c r="Q6842" t="s">
        <v>67</v>
      </c>
    </row>
    <row r="6843" spans="1:17" x14ac:dyDescent="0.25">
      <c r="A6843">
        <v>15793491</v>
      </c>
      <c r="B6843">
        <v>714</v>
      </c>
      <c r="C6843" t="s">
        <v>15</v>
      </c>
      <c r="D6843" t="s">
        <v>74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 t="s">
        <v>19</v>
      </c>
      <c r="N6843" t="s">
        <v>71</v>
      </c>
      <c r="O6843" t="s">
        <v>73</v>
      </c>
      <c r="P6843" t="s">
        <v>75</v>
      </c>
      <c r="Q6843" t="s">
        <v>67</v>
      </c>
    </row>
    <row r="6844" spans="1:17" x14ac:dyDescent="0.25">
      <c r="A6844">
        <v>15797787</v>
      </c>
      <c r="B6844">
        <v>614</v>
      </c>
      <c r="C6844" t="s">
        <v>14</v>
      </c>
      <c r="D6844" t="s">
        <v>74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 t="s">
        <v>20</v>
      </c>
      <c r="N6844" t="s">
        <v>62</v>
      </c>
      <c r="O6844" t="s">
        <v>73</v>
      </c>
      <c r="P6844" t="s">
        <v>64</v>
      </c>
      <c r="Q6844" t="s">
        <v>67</v>
      </c>
    </row>
    <row r="6845" spans="1:17" x14ac:dyDescent="0.25">
      <c r="A6845">
        <v>15611171</v>
      </c>
      <c r="B6845">
        <v>740</v>
      </c>
      <c r="C6845" t="s">
        <v>14</v>
      </c>
      <c r="D6845" t="s">
        <v>74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 t="s">
        <v>20</v>
      </c>
      <c r="N6845" t="s">
        <v>77</v>
      </c>
      <c r="O6845" t="s">
        <v>73</v>
      </c>
      <c r="P6845" t="s">
        <v>64</v>
      </c>
      <c r="Q6845" t="s">
        <v>67</v>
      </c>
    </row>
    <row r="6846" spans="1:17" x14ac:dyDescent="0.25">
      <c r="A6846">
        <v>15601627</v>
      </c>
      <c r="B6846">
        <v>587</v>
      </c>
      <c r="C6846" t="s">
        <v>14</v>
      </c>
      <c r="D6846" t="s">
        <v>74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 t="s">
        <v>20</v>
      </c>
      <c r="N6846" t="s">
        <v>62</v>
      </c>
      <c r="O6846" t="s">
        <v>73</v>
      </c>
      <c r="P6846" t="s">
        <v>70</v>
      </c>
      <c r="Q6846" t="s">
        <v>67</v>
      </c>
    </row>
    <row r="6847" spans="1:17" x14ac:dyDescent="0.25">
      <c r="A6847">
        <v>15734085</v>
      </c>
      <c r="B6847">
        <v>465</v>
      </c>
      <c r="C6847" t="s">
        <v>15</v>
      </c>
      <c r="D6847" t="s">
        <v>74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 t="s">
        <v>19</v>
      </c>
      <c r="N6847" t="s">
        <v>68</v>
      </c>
      <c r="O6847" t="s">
        <v>73</v>
      </c>
      <c r="P6847" t="s">
        <v>75</v>
      </c>
      <c r="Q6847" t="s">
        <v>67</v>
      </c>
    </row>
    <row r="6848" spans="1:17" x14ac:dyDescent="0.25">
      <c r="A6848">
        <v>15809309</v>
      </c>
      <c r="B6848">
        <v>689</v>
      </c>
      <c r="C6848" t="s">
        <v>16</v>
      </c>
      <c r="D6848" t="s">
        <v>61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 t="s">
        <v>21</v>
      </c>
      <c r="N6848" t="s">
        <v>71</v>
      </c>
      <c r="O6848" t="s">
        <v>69</v>
      </c>
      <c r="P6848" t="s">
        <v>75</v>
      </c>
      <c r="Q6848" t="s">
        <v>67</v>
      </c>
    </row>
    <row r="6849" spans="1:17" x14ac:dyDescent="0.25">
      <c r="A6849">
        <v>15809462</v>
      </c>
      <c r="B6849">
        <v>656</v>
      </c>
      <c r="C6849" t="s">
        <v>14</v>
      </c>
      <c r="D6849" t="s">
        <v>74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 t="s">
        <v>20</v>
      </c>
      <c r="N6849" t="s">
        <v>62</v>
      </c>
      <c r="O6849" t="s">
        <v>63</v>
      </c>
      <c r="P6849" t="s">
        <v>75</v>
      </c>
      <c r="Q6849" t="s">
        <v>67</v>
      </c>
    </row>
    <row r="6850" spans="1:17" x14ac:dyDescent="0.25">
      <c r="A6850">
        <v>15634628</v>
      </c>
      <c r="B6850">
        <v>579</v>
      </c>
      <c r="C6850" t="s">
        <v>14</v>
      </c>
      <c r="D6850" t="s">
        <v>61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  <c r="M6850" t="s">
        <v>20</v>
      </c>
      <c r="N6850" t="s">
        <v>68</v>
      </c>
      <c r="O6850" t="s">
        <v>66</v>
      </c>
      <c r="P6850" t="s">
        <v>64</v>
      </c>
      <c r="Q6850" t="s">
        <v>67</v>
      </c>
    </row>
    <row r="6851" spans="1:17" x14ac:dyDescent="0.25">
      <c r="A6851">
        <v>15775678</v>
      </c>
      <c r="B6851">
        <v>716</v>
      </c>
      <c r="C6851" t="s">
        <v>14</v>
      </c>
      <c r="D6851" t="s">
        <v>61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 t="s">
        <v>21</v>
      </c>
      <c r="N6851" t="s">
        <v>71</v>
      </c>
      <c r="O6851" t="s">
        <v>63</v>
      </c>
      <c r="P6851" t="s">
        <v>64</v>
      </c>
      <c r="Q6851" t="s">
        <v>67</v>
      </c>
    </row>
    <row r="6852" spans="1:17" x14ac:dyDescent="0.25">
      <c r="A6852">
        <v>15579526</v>
      </c>
      <c r="B6852">
        <v>551</v>
      </c>
      <c r="C6852" t="s">
        <v>14</v>
      </c>
      <c r="D6852" t="s">
        <v>74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 t="s">
        <v>21</v>
      </c>
      <c r="N6852" t="s">
        <v>68</v>
      </c>
      <c r="O6852" t="s">
        <v>66</v>
      </c>
      <c r="P6852" t="s">
        <v>64</v>
      </c>
      <c r="Q6852" t="s">
        <v>67</v>
      </c>
    </row>
    <row r="6853" spans="1:17" x14ac:dyDescent="0.25">
      <c r="A6853">
        <v>15779103</v>
      </c>
      <c r="B6853">
        <v>527</v>
      </c>
      <c r="C6853" t="s">
        <v>15</v>
      </c>
      <c r="D6853" t="s">
        <v>61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  <c r="M6853" t="s">
        <v>20</v>
      </c>
      <c r="N6853" t="s">
        <v>68</v>
      </c>
      <c r="O6853" t="s">
        <v>66</v>
      </c>
      <c r="P6853" t="s">
        <v>76</v>
      </c>
      <c r="Q6853" t="s">
        <v>67</v>
      </c>
    </row>
    <row r="6854" spans="1:17" x14ac:dyDescent="0.25">
      <c r="A6854">
        <v>15738715</v>
      </c>
      <c r="B6854">
        <v>600</v>
      </c>
      <c r="C6854" t="s">
        <v>14</v>
      </c>
      <c r="D6854" t="s">
        <v>61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 t="s">
        <v>20</v>
      </c>
      <c r="N6854" t="s">
        <v>62</v>
      </c>
      <c r="O6854" t="s">
        <v>63</v>
      </c>
      <c r="P6854" t="s">
        <v>75</v>
      </c>
      <c r="Q6854" t="s">
        <v>65</v>
      </c>
    </row>
    <row r="6855" spans="1:17" x14ac:dyDescent="0.25">
      <c r="A6855">
        <v>15593943</v>
      </c>
      <c r="B6855">
        <v>685</v>
      </c>
      <c r="C6855" t="s">
        <v>14</v>
      </c>
      <c r="D6855" t="s">
        <v>61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  <c r="M6855" t="s">
        <v>21</v>
      </c>
      <c r="N6855" t="s">
        <v>71</v>
      </c>
      <c r="O6855" t="s">
        <v>73</v>
      </c>
      <c r="P6855" t="s">
        <v>64</v>
      </c>
      <c r="Q6855" t="s">
        <v>67</v>
      </c>
    </row>
    <row r="6856" spans="1:17" x14ac:dyDescent="0.25">
      <c r="A6856">
        <v>15754574</v>
      </c>
      <c r="B6856">
        <v>738</v>
      </c>
      <c r="C6856" t="s">
        <v>16</v>
      </c>
      <c r="D6856" t="s">
        <v>74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  <c r="M6856" t="s">
        <v>20</v>
      </c>
      <c r="N6856" t="s">
        <v>71</v>
      </c>
      <c r="O6856" t="s">
        <v>63</v>
      </c>
      <c r="P6856" t="s">
        <v>75</v>
      </c>
      <c r="Q6856" t="s">
        <v>67</v>
      </c>
    </row>
    <row r="6857" spans="1:17" x14ac:dyDescent="0.25">
      <c r="A6857">
        <v>15737814</v>
      </c>
      <c r="B6857">
        <v>622</v>
      </c>
      <c r="C6857" t="s">
        <v>14</v>
      </c>
      <c r="D6857" t="s">
        <v>74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 t="s">
        <v>21</v>
      </c>
      <c r="N6857" t="s">
        <v>62</v>
      </c>
      <c r="O6857" t="s">
        <v>73</v>
      </c>
      <c r="P6857" t="s">
        <v>64</v>
      </c>
      <c r="Q6857" t="s">
        <v>65</v>
      </c>
    </row>
    <row r="6858" spans="1:17" x14ac:dyDescent="0.25">
      <c r="A6858">
        <v>15670889</v>
      </c>
      <c r="B6858">
        <v>528</v>
      </c>
      <c r="C6858" t="s">
        <v>14</v>
      </c>
      <c r="D6858" t="s">
        <v>74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 t="s">
        <v>20</v>
      </c>
      <c r="N6858" t="s">
        <v>68</v>
      </c>
      <c r="O6858" t="s">
        <v>73</v>
      </c>
      <c r="P6858" t="s">
        <v>64</v>
      </c>
      <c r="Q6858" t="s">
        <v>67</v>
      </c>
    </row>
    <row r="6859" spans="1:17" x14ac:dyDescent="0.25">
      <c r="A6859">
        <v>15629299</v>
      </c>
      <c r="B6859">
        <v>546</v>
      </c>
      <c r="C6859" t="s">
        <v>15</v>
      </c>
      <c r="D6859" t="s">
        <v>61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 t="s">
        <v>22</v>
      </c>
      <c r="N6859" t="s">
        <v>68</v>
      </c>
      <c r="O6859" t="s">
        <v>73</v>
      </c>
      <c r="P6859" t="s">
        <v>64</v>
      </c>
      <c r="Q6859" t="s">
        <v>65</v>
      </c>
    </row>
    <row r="6860" spans="1:17" x14ac:dyDescent="0.25">
      <c r="A6860">
        <v>15771569</v>
      </c>
      <c r="B6860">
        <v>576</v>
      </c>
      <c r="C6860" t="s">
        <v>15</v>
      </c>
      <c r="D6860" t="s">
        <v>74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 t="s">
        <v>21</v>
      </c>
      <c r="N6860" t="s">
        <v>68</v>
      </c>
      <c r="O6860" t="s">
        <v>73</v>
      </c>
      <c r="P6860" t="s">
        <v>75</v>
      </c>
      <c r="Q6860" t="s">
        <v>67</v>
      </c>
    </row>
    <row r="6861" spans="1:17" x14ac:dyDescent="0.25">
      <c r="A6861">
        <v>15811927</v>
      </c>
      <c r="B6861">
        <v>733</v>
      </c>
      <c r="C6861" t="s">
        <v>14</v>
      </c>
      <c r="D6861" t="s">
        <v>61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 t="s">
        <v>20</v>
      </c>
      <c r="N6861" t="s">
        <v>71</v>
      </c>
      <c r="O6861" t="s">
        <v>69</v>
      </c>
      <c r="P6861" t="s">
        <v>75</v>
      </c>
      <c r="Q6861" t="s">
        <v>67</v>
      </c>
    </row>
    <row r="6862" spans="1:17" x14ac:dyDescent="0.25">
      <c r="A6862">
        <v>15785654</v>
      </c>
      <c r="B6862">
        <v>727</v>
      </c>
      <c r="C6862" t="s">
        <v>15</v>
      </c>
      <c r="D6862" t="s">
        <v>74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 t="s">
        <v>21</v>
      </c>
      <c r="N6862" t="s">
        <v>71</v>
      </c>
      <c r="O6862" t="s">
        <v>73</v>
      </c>
      <c r="P6862" t="s">
        <v>70</v>
      </c>
      <c r="Q6862" t="s">
        <v>65</v>
      </c>
    </row>
    <row r="6863" spans="1:17" x14ac:dyDescent="0.25">
      <c r="A6863">
        <v>15665524</v>
      </c>
      <c r="B6863">
        <v>605</v>
      </c>
      <c r="C6863" t="s">
        <v>16</v>
      </c>
      <c r="D6863" t="s">
        <v>74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 t="s">
        <v>21</v>
      </c>
      <c r="N6863" t="s">
        <v>62</v>
      </c>
      <c r="O6863" t="s">
        <v>73</v>
      </c>
      <c r="P6863" t="s">
        <v>75</v>
      </c>
      <c r="Q6863" t="s">
        <v>67</v>
      </c>
    </row>
    <row r="6864" spans="1:17" x14ac:dyDescent="0.25">
      <c r="A6864">
        <v>15736287</v>
      </c>
      <c r="B6864">
        <v>586</v>
      </c>
      <c r="C6864" t="s">
        <v>14</v>
      </c>
      <c r="D6864" t="s">
        <v>74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 t="s">
        <v>20</v>
      </c>
      <c r="N6864" t="s">
        <v>62</v>
      </c>
      <c r="O6864" t="s">
        <v>63</v>
      </c>
      <c r="P6864" t="s">
        <v>76</v>
      </c>
      <c r="Q6864" t="s">
        <v>67</v>
      </c>
    </row>
    <row r="6865" spans="1:17" x14ac:dyDescent="0.25">
      <c r="A6865">
        <v>15765732</v>
      </c>
      <c r="B6865">
        <v>564</v>
      </c>
      <c r="C6865" t="s">
        <v>16</v>
      </c>
      <c r="D6865" t="s">
        <v>61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  <c r="M6865" t="s">
        <v>19</v>
      </c>
      <c r="N6865" t="s">
        <v>68</v>
      </c>
      <c r="O6865" t="s">
        <v>73</v>
      </c>
      <c r="P6865" t="s">
        <v>70</v>
      </c>
      <c r="Q6865" t="s">
        <v>67</v>
      </c>
    </row>
    <row r="6866" spans="1:17" x14ac:dyDescent="0.25">
      <c r="A6866">
        <v>15797381</v>
      </c>
      <c r="B6866">
        <v>593</v>
      </c>
      <c r="C6866" t="s">
        <v>15</v>
      </c>
      <c r="D6866" t="s">
        <v>61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 t="s">
        <v>21</v>
      </c>
      <c r="N6866" t="s">
        <v>62</v>
      </c>
      <c r="O6866" t="s">
        <v>73</v>
      </c>
      <c r="P6866" t="s">
        <v>75</v>
      </c>
      <c r="Q6866" t="s">
        <v>65</v>
      </c>
    </row>
    <row r="6867" spans="1:17" x14ac:dyDescent="0.25">
      <c r="A6867">
        <v>15598536</v>
      </c>
      <c r="B6867">
        <v>736</v>
      </c>
      <c r="C6867" t="s">
        <v>15</v>
      </c>
      <c r="D6867" t="s">
        <v>61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  <c r="M6867" t="s">
        <v>19</v>
      </c>
      <c r="N6867" t="s">
        <v>71</v>
      </c>
      <c r="O6867" t="s">
        <v>66</v>
      </c>
      <c r="P6867" t="s">
        <v>64</v>
      </c>
      <c r="Q6867" t="s">
        <v>67</v>
      </c>
    </row>
    <row r="6868" spans="1:17" x14ac:dyDescent="0.25">
      <c r="A6868">
        <v>15664506</v>
      </c>
      <c r="B6868">
        <v>675</v>
      </c>
      <c r="C6868" t="s">
        <v>16</v>
      </c>
      <c r="D6868" t="s">
        <v>74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 t="s">
        <v>20</v>
      </c>
      <c r="N6868" t="s">
        <v>71</v>
      </c>
      <c r="O6868" t="s">
        <v>69</v>
      </c>
      <c r="P6868" t="s">
        <v>70</v>
      </c>
      <c r="Q6868" t="s">
        <v>67</v>
      </c>
    </row>
    <row r="6869" spans="1:17" x14ac:dyDescent="0.25">
      <c r="A6869">
        <v>15575619</v>
      </c>
      <c r="B6869">
        <v>656</v>
      </c>
      <c r="C6869" t="s">
        <v>16</v>
      </c>
      <c r="D6869" t="s">
        <v>61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 t="s">
        <v>20</v>
      </c>
      <c r="N6869" t="s">
        <v>62</v>
      </c>
      <c r="O6869" t="s">
        <v>73</v>
      </c>
      <c r="P6869" t="s">
        <v>64</v>
      </c>
      <c r="Q6869" t="s">
        <v>67</v>
      </c>
    </row>
    <row r="6870" spans="1:17" x14ac:dyDescent="0.25">
      <c r="A6870">
        <v>15587394</v>
      </c>
      <c r="B6870">
        <v>462</v>
      </c>
      <c r="C6870" t="s">
        <v>14</v>
      </c>
      <c r="D6870" t="s">
        <v>74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  <c r="M6870" t="s">
        <v>20</v>
      </c>
      <c r="N6870" t="s">
        <v>68</v>
      </c>
      <c r="O6870" t="s">
        <v>73</v>
      </c>
      <c r="P6870" t="s">
        <v>75</v>
      </c>
      <c r="Q6870" t="s">
        <v>67</v>
      </c>
    </row>
    <row r="6871" spans="1:17" x14ac:dyDescent="0.25">
      <c r="A6871">
        <v>15654457</v>
      </c>
      <c r="B6871">
        <v>685</v>
      </c>
      <c r="C6871" t="s">
        <v>16</v>
      </c>
      <c r="D6871" t="s">
        <v>61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 t="s">
        <v>20</v>
      </c>
      <c r="N6871" t="s">
        <v>71</v>
      </c>
      <c r="O6871" t="s">
        <v>63</v>
      </c>
      <c r="P6871" t="s">
        <v>64</v>
      </c>
      <c r="Q6871" t="s">
        <v>65</v>
      </c>
    </row>
    <row r="6872" spans="1:17" x14ac:dyDescent="0.25">
      <c r="A6872">
        <v>15762793</v>
      </c>
      <c r="B6872">
        <v>850</v>
      </c>
      <c r="C6872" t="s">
        <v>15</v>
      </c>
      <c r="D6872" t="s">
        <v>61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  <c r="M6872" t="s">
        <v>20</v>
      </c>
      <c r="N6872" t="s">
        <v>72</v>
      </c>
      <c r="O6872" t="s">
        <v>73</v>
      </c>
      <c r="P6872" t="s">
        <v>64</v>
      </c>
      <c r="Q6872" t="s">
        <v>67</v>
      </c>
    </row>
    <row r="6873" spans="1:17" x14ac:dyDescent="0.25">
      <c r="A6873">
        <v>15658067</v>
      </c>
      <c r="B6873">
        <v>636</v>
      </c>
      <c r="C6873" t="s">
        <v>15</v>
      </c>
      <c r="D6873" t="s">
        <v>61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 t="s">
        <v>21</v>
      </c>
      <c r="N6873" t="s">
        <v>62</v>
      </c>
      <c r="O6873" t="s">
        <v>73</v>
      </c>
      <c r="P6873" t="s">
        <v>75</v>
      </c>
      <c r="Q6873" t="s">
        <v>65</v>
      </c>
    </row>
    <row r="6874" spans="1:17" x14ac:dyDescent="0.25">
      <c r="A6874">
        <v>15642816</v>
      </c>
      <c r="B6874">
        <v>850</v>
      </c>
      <c r="C6874" t="s">
        <v>14</v>
      </c>
      <c r="D6874" t="s">
        <v>61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 t="s">
        <v>19</v>
      </c>
      <c r="N6874" t="s">
        <v>72</v>
      </c>
      <c r="O6874" t="s">
        <v>66</v>
      </c>
      <c r="P6874" t="s">
        <v>70</v>
      </c>
      <c r="Q6874" t="s">
        <v>67</v>
      </c>
    </row>
    <row r="6875" spans="1:17" x14ac:dyDescent="0.25">
      <c r="A6875">
        <v>15693088</v>
      </c>
      <c r="B6875">
        <v>628</v>
      </c>
      <c r="C6875" t="s">
        <v>14</v>
      </c>
      <c r="D6875" t="s">
        <v>61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  <c r="M6875" t="s">
        <v>20</v>
      </c>
      <c r="N6875" t="s">
        <v>62</v>
      </c>
      <c r="O6875" t="s">
        <v>63</v>
      </c>
      <c r="P6875" t="s">
        <v>76</v>
      </c>
      <c r="Q6875" t="s">
        <v>67</v>
      </c>
    </row>
    <row r="6876" spans="1:17" x14ac:dyDescent="0.25">
      <c r="A6876">
        <v>15793883</v>
      </c>
      <c r="B6876">
        <v>798</v>
      </c>
      <c r="C6876" t="s">
        <v>14</v>
      </c>
      <c r="D6876" t="s">
        <v>74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 t="s">
        <v>19</v>
      </c>
      <c r="N6876" t="s">
        <v>77</v>
      </c>
      <c r="O6876" t="s">
        <v>63</v>
      </c>
      <c r="P6876" t="s">
        <v>75</v>
      </c>
      <c r="Q6876" t="s">
        <v>67</v>
      </c>
    </row>
    <row r="6877" spans="1:17" x14ac:dyDescent="0.25">
      <c r="A6877">
        <v>15665283</v>
      </c>
      <c r="B6877">
        <v>610</v>
      </c>
      <c r="C6877" t="s">
        <v>14</v>
      </c>
      <c r="D6877" t="s">
        <v>61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 t="s">
        <v>22</v>
      </c>
      <c r="N6877" t="s">
        <v>62</v>
      </c>
      <c r="O6877" t="s">
        <v>66</v>
      </c>
      <c r="P6877" t="s">
        <v>70</v>
      </c>
      <c r="Q6877" t="s">
        <v>65</v>
      </c>
    </row>
    <row r="6878" spans="1:17" x14ac:dyDescent="0.25">
      <c r="A6878">
        <v>15680421</v>
      </c>
      <c r="B6878">
        <v>591</v>
      </c>
      <c r="C6878" t="s">
        <v>14</v>
      </c>
      <c r="D6878" t="s">
        <v>61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 t="s">
        <v>21</v>
      </c>
      <c r="N6878" t="s">
        <v>62</v>
      </c>
      <c r="O6878" t="s">
        <v>63</v>
      </c>
      <c r="P6878" t="s">
        <v>76</v>
      </c>
      <c r="Q6878" t="s">
        <v>67</v>
      </c>
    </row>
    <row r="6879" spans="1:17" x14ac:dyDescent="0.25">
      <c r="A6879">
        <v>15695148</v>
      </c>
      <c r="B6879">
        <v>614</v>
      </c>
      <c r="C6879" t="s">
        <v>16</v>
      </c>
      <c r="D6879" t="s">
        <v>61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 t="s">
        <v>20</v>
      </c>
      <c r="N6879" t="s">
        <v>62</v>
      </c>
      <c r="O6879" t="s">
        <v>63</v>
      </c>
      <c r="P6879" t="s">
        <v>76</v>
      </c>
      <c r="Q6879" t="s">
        <v>67</v>
      </c>
    </row>
    <row r="6880" spans="1:17" x14ac:dyDescent="0.25">
      <c r="A6880">
        <v>15636592</v>
      </c>
      <c r="B6880">
        <v>651</v>
      </c>
      <c r="C6880" t="s">
        <v>14</v>
      </c>
      <c r="D6880" t="s">
        <v>74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 t="s">
        <v>20</v>
      </c>
      <c r="N6880" t="s">
        <v>62</v>
      </c>
      <c r="O6880" t="s">
        <v>69</v>
      </c>
      <c r="P6880" t="s">
        <v>64</v>
      </c>
      <c r="Q6880" t="s">
        <v>65</v>
      </c>
    </row>
    <row r="6881" spans="1:17" x14ac:dyDescent="0.25">
      <c r="A6881">
        <v>15772618</v>
      </c>
      <c r="B6881">
        <v>665</v>
      </c>
      <c r="C6881" t="s">
        <v>14</v>
      </c>
      <c r="D6881" t="s">
        <v>74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 t="s">
        <v>19</v>
      </c>
      <c r="N6881" t="s">
        <v>62</v>
      </c>
      <c r="O6881" t="s">
        <v>66</v>
      </c>
      <c r="P6881" t="s">
        <v>70</v>
      </c>
      <c r="Q6881" t="s">
        <v>67</v>
      </c>
    </row>
    <row r="6882" spans="1:17" x14ac:dyDescent="0.25">
      <c r="A6882">
        <v>15724453</v>
      </c>
      <c r="B6882">
        <v>570</v>
      </c>
      <c r="C6882" t="s">
        <v>14</v>
      </c>
      <c r="D6882" t="s">
        <v>74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 t="s">
        <v>19</v>
      </c>
      <c r="N6882" t="s">
        <v>68</v>
      </c>
      <c r="O6882" t="s">
        <v>63</v>
      </c>
      <c r="P6882" t="s">
        <v>64</v>
      </c>
      <c r="Q6882" t="s">
        <v>67</v>
      </c>
    </row>
    <row r="6883" spans="1:17" x14ac:dyDescent="0.25">
      <c r="A6883">
        <v>15565878</v>
      </c>
      <c r="B6883">
        <v>631</v>
      </c>
      <c r="C6883" t="s">
        <v>16</v>
      </c>
      <c r="D6883" t="s">
        <v>74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 t="s">
        <v>19</v>
      </c>
      <c r="N6883" t="s">
        <v>62</v>
      </c>
      <c r="O6883" t="s">
        <v>63</v>
      </c>
      <c r="P6883" t="s">
        <v>75</v>
      </c>
      <c r="Q6883" t="s">
        <v>67</v>
      </c>
    </row>
    <row r="6884" spans="1:17" x14ac:dyDescent="0.25">
      <c r="A6884">
        <v>15609160</v>
      </c>
      <c r="B6884">
        <v>586</v>
      </c>
      <c r="C6884" t="s">
        <v>14</v>
      </c>
      <c r="D6884" t="s">
        <v>74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 t="s">
        <v>20</v>
      </c>
      <c r="N6884" t="s">
        <v>62</v>
      </c>
      <c r="O6884" t="s">
        <v>63</v>
      </c>
      <c r="P6884" t="s">
        <v>64</v>
      </c>
      <c r="Q6884" t="s">
        <v>67</v>
      </c>
    </row>
    <row r="6885" spans="1:17" x14ac:dyDescent="0.25">
      <c r="A6885">
        <v>15678460</v>
      </c>
      <c r="B6885">
        <v>691</v>
      </c>
      <c r="C6885" t="s">
        <v>14</v>
      </c>
      <c r="D6885" t="s">
        <v>74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 t="s">
        <v>20</v>
      </c>
      <c r="N6885" t="s">
        <v>71</v>
      </c>
      <c r="O6885" t="s">
        <v>63</v>
      </c>
      <c r="P6885" t="s">
        <v>76</v>
      </c>
      <c r="Q6885" t="s">
        <v>67</v>
      </c>
    </row>
    <row r="6886" spans="1:17" x14ac:dyDescent="0.25">
      <c r="A6886">
        <v>15662571</v>
      </c>
      <c r="B6886">
        <v>639</v>
      </c>
      <c r="C6886" t="s">
        <v>14</v>
      </c>
      <c r="D6886" t="s">
        <v>74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 t="s">
        <v>20</v>
      </c>
      <c r="N6886" t="s">
        <v>62</v>
      </c>
      <c r="O6886" t="s">
        <v>63</v>
      </c>
      <c r="P6886" t="s">
        <v>70</v>
      </c>
      <c r="Q6886" t="s">
        <v>67</v>
      </c>
    </row>
    <row r="6887" spans="1:17" x14ac:dyDescent="0.25">
      <c r="A6887">
        <v>15606849</v>
      </c>
      <c r="B6887">
        <v>698</v>
      </c>
      <c r="C6887" t="s">
        <v>14</v>
      </c>
      <c r="D6887" t="s">
        <v>61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 t="s">
        <v>19</v>
      </c>
      <c r="N6887" t="s">
        <v>71</v>
      </c>
      <c r="O6887" t="s">
        <v>66</v>
      </c>
      <c r="P6887" t="s">
        <v>64</v>
      </c>
      <c r="Q6887" t="s">
        <v>67</v>
      </c>
    </row>
    <row r="6888" spans="1:17" x14ac:dyDescent="0.25">
      <c r="A6888">
        <v>15670738</v>
      </c>
      <c r="B6888">
        <v>733</v>
      </c>
      <c r="C6888" t="s">
        <v>15</v>
      </c>
      <c r="D6888" t="s">
        <v>74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 t="s">
        <v>21</v>
      </c>
      <c r="N6888" t="s">
        <v>71</v>
      </c>
      <c r="O6888" t="s">
        <v>73</v>
      </c>
      <c r="P6888" t="s">
        <v>64</v>
      </c>
      <c r="Q6888" t="s">
        <v>67</v>
      </c>
    </row>
    <row r="6889" spans="1:17" x14ac:dyDescent="0.25">
      <c r="A6889">
        <v>15662641</v>
      </c>
      <c r="B6889">
        <v>850</v>
      </c>
      <c r="C6889" t="s">
        <v>14</v>
      </c>
      <c r="D6889" t="s">
        <v>74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 t="s">
        <v>19</v>
      </c>
      <c r="N6889" t="s">
        <v>72</v>
      </c>
      <c r="O6889" t="s">
        <v>63</v>
      </c>
      <c r="P6889" t="s">
        <v>70</v>
      </c>
      <c r="Q6889" t="s">
        <v>67</v>
      </c>
    </row>
    <row r="6890" spans="1:17" x14ac:dyDescent="0.25">
      <c r="A6890">
        <v>15727539</v>
      </c>
      <c r="B6890">
        <v>618</v>
      </c>
      <c r="C6890" t="s">
        <v>14</v>
      </c>
      <c r="D6890" t="s">
        <v>61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 t="s">
        <v>20</v>
      </c>
      <c r="N6890" t="s">
        <v>62</v>
      </c>
      <c r="O6890" t="s">
        <v>63</v>
      </c>
      <c r="P6890" t="s">
        <v>75</v>
      </c>
      <c r="Q6890" t="s">
        <v>67</v>
      </c>
    </row>
    <row r="6891" spans="1:17" x14ac:dyDescent="0.25">
      <c r="A6891">
        <v>15651020</v>
      </c>
      <c r="B6891">
        <v>473</v>
      </c>
      <c r="C6891" t="s">
        <v>14</v>
      </c>
      <c r="D6891" t="s">
        <v>61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 t="s">
        <v>19</v>
      </c>
      <c r="N6891" t="s">
        <v>68</v>
      </c>
      <c r="O6891" t="s">
        <v>73</v>
      </c>
      <c r="P6891" t="s">
        <v>70</v>
      </c>
      <c r="Q6891" t="s">
        <v>67</v>
      </c>
    </row>
    <row r="6892" spans="1:17" x14ac:dyDescent="0.25">
      <c r="A6892">
        <v>15673877</v>
      </c>
      <c r="B6892">
        <v>490</v>
      </c>
      <c r="C6892" t="s">
        <v>14</v>
      </c>
      <c r="D6892" t="s">
        <v>74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 t="s">
        <v>20</v>
      </c>
      <c r="N6892" t="s">
        <v>68</v>
      </c>
      <c r="O6892" t="s">
        <v>63</v>
      </c>
      <c r="P6892" t="s">
        <v>64</v>
      </c>
      <c r="Q6892" t="s">
        <v>65</v>
      </c>
    </row>
    <row r="6893" spans="1:17" x14ac:dyDescent="0.25">
      <c r="A6893">
        <v>15760865</v>
      </c>
      <c r="B6893">
        <v>754</v>
      </c>
      <c r="C6893" t="s">
        <v>15</v>
      </c>
      <c r="D6893" t="s">
        <v>61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 t="s">
        <v>21</v>
      </c>
      <c r="N6893" t="s">
        <v>77</v>
      </c>
      <c r="O6893" t="s">
        <v>73</v>
      </c>
      <c r="P6893" t="s">
        <v>70</v>
      </c>
      <c r="Q6893" t="s">
        <v>65</v>
      </c>
    </row>
    <row r="6894" spans="1:17" x14ac:dyDescent="0.25">
      <c r="A6894">
        <v>15705009</v>
      </c>
      <c r="B6894">
        <v>649</v>
      </c>
      <c r="C6894" t="s">
        <v>14</v>
      </c>
      <c r="D6894" t="s">
        <v>61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  <c r="M6894" t="s">
        <v>22</v>
      </c>
      <c r="N6894" t="s">
        <v>62</v>
      </c>
      <c r="O6894" t="s">
        <v>69</v>
      </c>
      <c r="P6894" t="s">
        <v>70</v>
      </c>
      <c r="Q6894" t="s">
        <v>65</v>
      </c>
    </row>
    <row r="6895" spans="1:17" x14ac:dyDescent="0.25">
      <c r="A6895">
        <v>15657540</v>
      </c>
      <c r="B6895">
        <v>578</v>
      </c>
      <c r="C6895" t="s">
        <v>14</v>
      </c>
      <c r="D6895" t="s">
        <v>74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 t="s">
        <v>22</v>
      </c>
      <c r="N6895" t="s">
        <v>68</v>
      </c>
      <c r="O6895" t="s">
        <v>69</v>
      </c>
      <c r="P6895" t="s">
        <v>75</v>
      </c>
      <c r="Q6895" t="s">
        <v>67</v>
      </c>
    </row>
    <row r="6896" spans="1:17" x14ac:dyDescent="0.25">
      <c r="A6896">
        <v>15707441</v>
      </c>
      <c r="B6896">
        <v>690</v>
      </c>
      <c r="C6896" t="s">
        <v>16</v>
      </c>
      <c r="D6896" t="s">
        <v>74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 t="s">
        <v>19</v>
      </c>
      <c r="N6896" t="s">
        <v>71</v>
      </c>
      <c r="O6896" t="s">
        <v>73</v>
      </c>
      <c r="P6896" t="s">
        <v>70</v>
      </c>
      <c r="Q6896" t="s">
        <v>67</v>
      </c>
    </row>
    <row r="6897" spans="1:17" x14ac:dyDescent="0.25">
      <c r="A6897">
        <v>15694765</v>
      </c>
      <c r="B6897">
        <v>610</v>
      </c>
      <c r="C6897" t="s">
        <v>15</v>
      </c>
      <c r="D6897" t="s">
        <v>74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 t="s">
        <v>21</v>
      </c>
      <c r="N6897" t="s">
        <v>62</v>
      </c>
      <c r="O6897" t="s">
        <v>73</v>
      </c>
      <c r="P6897" t="s">
        <v>70</v>
      </c>
      <c r="Q6897" t="s">
        <v>65</v>
      </c>
    </row>
    <row r="6898" spans="1:17" x14ac:dyDescent="0.25">
      <c r="A6898">
        <v>15649086</v>
      </c>
      <c r="B6898">
        <v>596</v>
      </c>
      <c r="C6898" t="s">
        <v>14</v>
      </c>
      <c r="D6898" t="s">
        <v>74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 t="s">
        <v>21</v>
      </c>
      <c r="N6898" t="s">
        <v>62</v>
      </c>
      <c r="O6898" t="s">
        <v>63</v>
      </c>
      <c r="P6898" t="s">
        <v>70</v>
      </c>
      <c r="Q6898" t="s">
        <v>67</v>
      </c>
    </row>
    <row r="6899" spans="1:17" x14ac:dyDescent="0.25">
      <c r="A6899">
        <v>15650488</v>
      </c>
      <c r="B6899">
        <v>492</v>
      </c>
      <c r="C6899" t="s">
        <v>14</v>
      </c>
      <c r="D6899" t="s">
        <v>61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 t="s">
        <v>21</v>
      </c>
      <c r="N6899" t="s">
        <v>68</v>
      </c>
      <c r="O6899" t="s">
        <v>73</v>
      </c>
      <c r="P6899" t="s">
        <v>70</v>
      </c>
      <c r="Q6899" t="s">
        <v>65</v>
      </c>
    </row>
    <row r="6900" spans="1:17" x14ac:dyDescent="0.25">
      <c r="A6900">
        <v>15760924</v>
      </c>
      <c r="B6900">
        <v>575</v>
      </c>
      <c r="C6900" t="s">
        <v>16</v>
      </c>
      <c r="D6900" t="s">
        <v>74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 t="s">
        <v>21</v>
      </c>
      <c r="N6900" t="s">
        <v>68</v>
      </c>
      <c r="O6900" t="s">
        <v>73</v>
      </c>
      <c r="P6900" t="s">
        <v>64</v>
      </c>
      <c r="Q6900" t="s">
        <v>67</v>
      </c>
    </row>
    <row r="6901" spans="1:17" x14ac:dyDescent="0.25">
      <c r="A6901">
        <v>15700263</v>
      </c>
      <c r="B6901">
        <v>569</v>
      </c>
      <c r="C6901" t="s">
        <v>14</v>
      </c>
      <c r="D6901" t="s">
        <v>74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 t="s">
        <v>23</v>
      </c>
      <c r="N6901" t="s">
        <v>68</v>
      </c>
      <c r="O6901" t="s">
        <v>63</v>
      </c>
      <c r="P6901" t="s">
        <v>64</v>
      </c>
      <c r="Q6901" t="s">
        <v>65</v>
      </c>
    </row>
    <row r="6902" spans="1:17" x14ac:dyDescent="0.25">
      <c r="A6902">
        <v>15806922</v>
      </c>
      <c r="B6902">
        <v>674</v>
      </c>
      <c r="C6902" t="s">
        <v>16</v>
      </c>
      <c r="D6902" t="s">
        <v>61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 t="s">
        <v>21</v>
      </c>
      <c r="N6902" t="s">
        <v>71</v>
      </c>
      <c r="O6902" t="s">
        <v>73</v>
      </c>
      <c r="P6902" t="s">
        <v>75</v>
      </c>
      <c r="Q6902" t="s">
        <v>67</v>
      </c>
    </row>
    <row r="6903" spans="1:17" x14ac:dyDescent="0.25">
      <c r="A6903">
        <v>15637522</v>
      </c>
      <c r="B6903">
        <v>507</v>
      </c>
      <c r="C6903" t="s">
        <v>14</v>
      </c>
      <c r="D6903" t="s">
        <v>61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 t="s">
        <v>20</v>
      </c>
      <c r="N6903" t="s">
        <v>68</v>
      </c>
      <c r="O6903" t="s">
        <v>73</v>
      </c>
      <c r="P6903" t="s">
        <v>64</v>
      </c>
      <c r="Q6903" t="s">
        <v>67</v>
      </c>
    </row>
    <row r="6904" spans="1:17" x14ac:dyDescent="0.25">
      <c r="A6904">
        <v>15636548</v>
      </c>
      <c r="B6904">
        <v>457</v>
      </c>
      <c r="C6904" t="s">
        <v>16</v>
      </c>
      <c r="D6904" t="s">
        <v>74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 t="s">
        <v>21</v>
      </c>
      <c r="N6904" t="s">
        <v>68</v>
      </c>
      <c r="O6904" t="s">
        <v>63</v>
      </c>
      <c r="P6904" t="s">
        <v>70</v>
      </c>
      <c r="Q6904" t="s">
        <v>67</v>
      </c>
    </row>
    <row r="6905" spans="1:17" x14ac:dyDescent="0.25">
      <c r="A6905">
        <v>15566891</v>
      </c>
      <c r="B6905">
        <v>584</v>
      </c>
      <c r="C6905" t="s">
        <v>15</v>
      </c>
      <c r="D6905" t="s">
        <v>61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 t="s">
        <v>21</v>
      </c>
      <c r="N6905" t="s">
        <v>62</v>
      </c>
      <c r="O6905" t="s">
        <v>66</v>
      </c>
      <c r="P6905" t="s">
        <v>75</v>
      </c>
      <c r="Q6905" t="s">
        <v>67</v>
      </c>
    </row>
    <row r="6906" spans="1:17" x14ac:dyDescent="0.25">
      <c r="A6906">
        <v>15627185</v>
      </c>
      <c r="B6906">
        <v>744</v>
      </c>
      <c r="C6906" t="s">
        <v>15</v>
      </c>
      <c r="D6906" t="s">
        <v>74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 t="s">
        <v>19</v>
      </c>
      <c r="N6906" t="s">
        <v>77</v>
      </c>
      <c r="O6906" t="s">
        <v>73</v>
      </c>
      <c r="P6906" t="s">
        <v>70</v>
      </c>
      <c r="Q6906" t="s">
        <v>67</v>
      </c>
    </row>
    <row r="6907" spans="1:17" x14ac:dyDescent="0.25">
      <c r="A6907">
        <v>15754012</v>
      </c>
      <c r="B6907">
        <v>687</v>
      </c>
      <c r="C6907" t="s">
        <v>14</v>
      </c>
      <c r="D6907" t="s">
        <v>61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 t="s">
        <v>20</v>
      </c>
      <c r="N6907" t="s">
        <v>71</v>
      </c>
      <c r="O6907" t="s">
        <v>73</v>
      </c>
      <c r="P6907" t="s">
        <v>64</v>
      </c>
      <c r="Q6907" t="s">
        <v>67</v>
      </c>
    </row>
    <row r="6908" spans="1:17" x14ac:dyDescent="0.25">
      <c r="A6908">
        <v>15627514</v>
      </c>
      <c r="B6908">
        <v>688</v>
      </c>
      <c r="C6908" t="s">
        <v>16</v>
      </c>
      <c r="D6908" t="s">
        <v>61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 t="s">
        <v>21</v>
      </c>
      <c r="N6908" t="s">
        <v>71</v>
      </c>
      <c r="O6908" t="s">
        <v>63</v>
      </c>
      <c r="P6908" t="s">
        <v>75</v>
      </c>
      <c r="Q6908" t="s">
        <v>67</v>
      </c>
    </row>
    <row r="6909" spans="1:17" x14ac:dyDescent="0.25">
      <c r="A6909">
        <v>15661433</v>
      </c>
      <c r="B6909">
        <v>519</v>
      </c>
      <c r="C6909" t="s">
        <v>14</v>
      </c>
      <c r="D6909" t="s">
        <v>74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  <c r="M6909" t="s">
        <v>20</v>
      </c>
      <c r="N6909" t="s">
        <v>68</v>
      </c>
      <c r="O6909" t="s">
        <v>63</v>
      </c>
      <c r="P6909" t="s">
        <v>75</v>
      </c>
      <c r="Q6909" t="s">
        <v>67</v>
      </c>
    </row>
    <row r="6910" spans="1:17" x14ac:dyDescent="0.25">
      <c r="A6910">
        <v>15610653</v>
      </c>
      <c r="B6910">
        <v>733</v>
      </c>
      <c r="C6910" t="s">
        <v>16</v>
      </c>
      <c r="D6910" t="s">
        <v>61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 t="s">
        <v>20</v>
      </c>
      <c r="N6910" t="s">
        <v>71</v>
      </c>
      <c r="O6910" t="s">
        <v>63</v>
      </c>
      <c r="P6910" t="s">
        <v>75</v>
      </c>
      <c r="Q6910" t="s">
        <v>67</v>
      </c>
    </row>
    <row r="6911" spans="1:17" x14ac:dyDescent="0.25">
      <c r="A6911">
        <v>15667002</v>
      </c>
      <c r="B6911">
        <v>666</v>
      </c>
      <c r="C6911" t="s">
        <v>16</v>
      </c>
      <c r="D6911" t="s">
        <v>74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 t="s">
        <v>21</v>
      </c>
      <c r="N6911" t="s">
        <v>62</v>
      </c>
      <c r="O6911" t="s">
        <v>63</v>
      </c>
      <c r="P6911" t="s">
        <v>75</v>
      </c>
      <c r="Q6911" t="s">
        <v>67</v>
      </c>
    </row>
    <row r="6912" spans="1:17" x14ac:dyDescent="0.25">
      <c r="A6912">
        <v>15709199</v>
      </c>
      <c r="B6912">
        <v>511</v>
      </c>
      <c r="C6912" t="s">
        <v>16</v>
      </c>
      <c r="D6912" t="s">
        <v>61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 t="s">
        <v>21</v>
      </c>
      <c r="N6912" t="s">
        <v>68</v>
      </c>
      <c r="O6912" t="s">
        <v>63</v>
      </c>
      <c r="P6912" t="s">
        <v>64</v>
      </c>
      <c r="Q6912" t="s">
        <v>67</v>
      </c>
    </row>
    <row r="6913" spans="1:17" x14ac:dyDescent="0.25">
      <c r="A6913">
        <v>15710087</v>
      </c>
      <c r="B6913">
        <v>705</v>
      </c>
      <c r="C6913" t="s">
        <v>15</v>
      </c>
      <c r="D6913" t="s">
        <v>61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 t="s">
        <v>22</v>
      </c>
      <c r="N6913" t="s">
        <v>71</v>
      </c>
      <c r="O6913" t="s">
        <v>73</v>
      </c>
      <c r="P6913" t="s">
        <v>75</v>
      </c>
      <c r="Q6913" t="s">
        <v>65</v>
      </c>
    </row>
    <row r="6914" spans="1:17" x14ac:dyDescent="0.25">
      <c r="A6914">
        <v>15679884</v>
      </c>
      <c r="B6914">
        <v>544</v>
      </c>
      <c r="C6914" t="s">
        <v>14</v>
      </c>
      <c r="D6914" t="s">
        <v>74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 t="s">
        <v>21</v>
      </c>
      <c r="N6914" t="s">
        <v>68</v>
      </c>
      <c r="O6914" t="s">
        <v>66</v>
      </c>
      <c r="P6914" t="s">
        <v>76</v>
      </c>
      <c r="Q6914" t="s">
        <v>65</v>
      </c>
    </row>
    <row r="6915" spans="1:17" x14ac:dyDescent="0.25">
      <c r="A6915">
        <v>15784180</v>
      </c>
      <c r="B6915">
        <v>564</v>
      </c>
      <c r="C6915" t="s">
        <v>14</v>
      </c>
      <c r="D6915" t="s">
        <v>61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 t="s">
        <v>20</v>
      </c>
      <c r="N6915" t="s">
        <v>68</v>
      </c>
      <c r="O6915" t="s">
        <v>69</v>
      </c>
      <c r="P6915" t="s">
        <v>70</v>
      </c>
      <c r="Q6915" t="s">
        <v>65</v>
      </c>
    </row>
    <row r="6916" spans="1:17" x14ac:dyDescent="0.25">
      <c r="A6916">
        <v>15808849</v>
      </c>
      <c r="B6916">
        <v>702</v>
      </c>
      <c r="C6916" t="s">
        <v>14</v>
      </c>
      <c r="D6916" t="s">
        <v>74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 t="s">
        <v>21</v>
      </c>
      <c r="N6916" t="s">
        <v>71</v>
      </c>
      <c r="O6916" t="s">
        <v>73</v>
      </c>
      <c r="P6916" t="s">
        <v>70</v>
      </c>
      <c r="Q6916" t="s">
        <v>67</v>
      </c>
    </row>
    <row r="6917" spans="1:17" x14ac:dyDescent="0.25">
      <c r="A6917">
        <v>15751549</v>
      </c>
      <c r="B6917">
        <v>658</v>
      </c>
      <c r="C6917" t="s">
        <v>15</v>
      </c>
      <c r="D6917" t="s">
        <v>74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 t="s">
        <v>20</v>
      </c>
      <c r="N6917" t="s">
        <v>62</v>
      </c>
      <c r="O6917" t="s">
        <v>66</v>
      </c>
      <c r="P6917" t="s">
        <v>64</v>
      </c>
      <c r="Q6917" t="s">
        <v>67</v>
      </c>
    </row>
    <row r="6918" spans="1:17" x14ac:dyDescent="0.25">
      <c r="A6918">
        <v>15588235</v>
      </c>
      <c r="B6918">
        <v>654</v>
      </c>
      <c r="C6918" t="s">
        <v>14</v>
      </c>
      <c r="D6918" t="s">
        <v>61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 t="s">
        <v>19</v>
      </c>
      <c r="N6918" t="s">
        <v>62</v>
      </c>
      <c r="O6918" t="s">
        <v>73</v>
      </c>
      <c r="P6918" t="s">
        <v>70</v>
      </c>
      <c r="Q6918" t="s">
        <v>67</v>
      </c>
    </row>
    <row r="6919" spans="1:17" x14ac:dyDescent="0.25">
      <c r="A6919">
        <v>15640418</v>
      </c>
      <c r="B6919">
        <v>649</v>
      </c>
      <c r="C6919" t="s">
        <v>15</v>
      </c>
      <c r="D6919" t="s">
        <v>61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  <c r="M6919" t="s">
        <v>21</v>
      </c>
      <c r="N6919" t="s">
        <v>62</v>
      </c>
      <c r="O6919" t="s">
        <v>73</v>
      </c>
      <c r="P6919" t="s">
        <v>75</v>
      </c>
      <c r="Q6919" t="s">
        <v>67</v>
      </c>
    </row>
    <row r="6920" spans="1:17" x14ac:dyDescent="0.25">
      <c r="A6920">
        <v>15721116</v>
      </c>
      <c r="B6920">
        <v>597</v>
      </c>
      <c r="C6920" t="s">
        <v>16</v>
      </c>
      <c r="D6920" t="s">
        <v>74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 t="s">
        <v>19</v>
      </c>
      <c r="N6920" t="s">
        <v>62</v>
      </c>
      <c r="O6920" t="s">
        <v>73</v>
      </c>
      <c r="P6920" t="s">
        <v>64</v>
      </c>
      <c r="Q6920" t="s">
        <v>67</v>
      </c>
    </row>
    <row r="6921" spans="1:17" x14ac:dyDescent="0.25">
      <c r="A6921">
        <v>15599084</v>
      </c>
      <c r="B6921">
        <v>782</v>
      </c>
      <c r="C6921" t="s">
        <v>14</v>
      </c>
      <c r="D6921" t="s">
        <v>74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 t="s">
        <v>20</v>
      </c>
      <c r="N6921" t="s">
        <v>77</v>
      </c>
      <c r="O6921" t="s">
        <v>69</v>
      </c>
      <c r="P6921" t="s">
        <v>70</v>
      </c>
      <c r="Q6921" t="s">
        <v>67</v>
      </c>
    </row>
    <row r="6922" spans="1:17" x14ac:dyDescent="0.25">
      <c r="A6922">
        <v>15773394</v>
      </c>
      <c r="B6922">
        <v>644</v>
      </c>
      <c r="C6922" t="s">
        <v>14</v>
      </c>
      <c r="D6922" t="s">
        <v>74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 t="s">
        <v>20</v>
      </c>
      <c r="N6922" t="s">
        <v>62</v>
      </c>
      <c r="O6922" t="s">
        <v>63</v>
      </c>
      <c r="P6922" t="s">
        <v>75</v>
      </c>
      <c r="Q6922" t="s">
        <v>67</v>
      </c>
    </row>
    <row r="6923" spans="1:17" x14ac:dyDescent="0.25">
      <c r="A6923">
        <v>15625713</v>
      </c>
      <c r="B6923">
        <v>679</v>
      </c>
      <c r="C6923" t="s">
        <v>16</v>
      </c>
      <c r="D6923" t="s">
        <v>61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 t="s">
        <v>20</v>
      </c>
      <c r="N6923" t="s">
        <v>71</v>
      </c>
      <c r="O6923" t="s">
        <v>66</v>
      </c>
      <c r="P6923" t="s">
        <v>70</v>
      </c>
      <c r="Q6923" t="s">
        <v>67</v>
      </c>
    </row>
    <row r="6924" spans="1:17" x14ac:dyDescent="0.25">
      <c r="A6924">
        <v>15766417</v>
      </c>
      <c r="B6924">
        <v>678</v>
      </c>
      <c r="C6924" t="s">
        <v>14</v>
      </c>
      <c r="D6924" t="s">
        <v>61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 t="s">
        <v>23</v>
      </c>
      <c r="N6924" t="s">
        <v>71</v>
      </c>
      <c r="O6924" t="s">
        <v>63</v>
      </c>
      <c r="P6924" t="s">
        <v>64</v>
      </c>
      <c r="Q6924" t="s">
        <v>67</v>
      </c>
    </row>
    <row r="6925" spans="1:17" x14ac:dyDescent="0.25">
      <c r="A6925">
        <v>15622578</v>
      </c>
      <c r="B6925">
        <v>806</v>
      </c>
      <c r="C6925" t="s">
        <v>14</v>
      </c>
      <c r="D6925" t="s">
        <v>74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 t="s">
        <v>20</v>
      </c>
      <c r="N6925" t="s">
        <v>72</v>
      </c>
      <c r="O6925" t="s">
        <v>73</v>
      </c>
      <c r="P6925" t="s">
        <v>75</v>
      </c>
      <c r="Q6925" t="s">
        <v>67</v>
      </c>
    </row>
    <row r="6926" spans="1:17" x14ac:dyDescent="0.25">
      <c r="A6926">
        <v>15799924</v>
      </c>
      <c r="B6926">
        <v>668</v>
      </c>
      <c r="C6926" t="s">
        <v>16</v>
      </c>
      <c r="D6926" t="s">
        <v>74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  <c r="M6926" t="s">
        <v>21</v>
      </c>
      <c r="N6926" t="s">
        <v>62</v>
      </c>
      <c r="O6926" t="s">
        <v>73</v>
      </c>
      <c r="P6926" t="s">
        <v>64</v>
      </c>
      <c r="Q6926" t="s">
        <v>67</v>
      </c>
    </row>
    <row r="6927" spans="1:17" x14ac:dyDescent="0.25">
      <c r="A6927">
        <v>15618363</v>
      </c>
      <c r="B6927">
        <v>659</v>
      </c>
      <c r="C6927" t="s">
        <v>15</v>
      </c>
      <c r="D6927" t="s">
        <v>74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 t="s">
        <v>19</v>
      </c>
      <c r="N6927" t="s">
        <v>62</v>
      </c>
      <c r="O6927" t="s">
        <v>66</v>
      </c>
      <c r="P6927" t="s">
        <v>76</v>
      </c>
      <c r="Q6927" t="s">
        <v>67</v>
      </c>
    </row>
    <row r="6928" spans="1:17" x14ac:dyDescent="0.25">
      <c r="A6928">
        <v>15637138</v>
      </c>
      <c r="B6928">
        <v>660</v>
      </c>
      <c r="C6928" t="s">
        <v>14</v>
      </c>
      <c r="D6928" t="s">
        <v>74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 t="s">
        <v>20</v>
      </c>
      <c r="N6928" t="s">
        <v>62</v>
      </c>
      <c r="O6928" t="s">
        <v>63</v>
      </c>
      <c r="P6928" t="s">
        <v>64</v>
      </c>
      <c r="Q6928" t="s">
        <v>67</v>
      </c>
    </row>
    <row r="6929" spans="1:17" x14ac:dyDescent="0.25">
      <c r="A6929">
        <v>15781665</v>
      </c>
      <c r="B6929">
        <v>601</v>
      </c>
      <c r="C6929" t="s">
        <v>14</v>
      </c>
      <c r="D6929" t="s">
        <v>61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  <c r="M6929" t="s">
        <v>20</v>
      </c>
      <c r="N6929" t="s">
        <v>62</v>
      </c>
      <c r="O6929" t="s">
        <v>63</v>
      </c>
      <c r="P6929" t="s">
        <v>75</v>
      </c>
      <c r="Q6929" t="s">
        <v>67</v>
      </c>
    </row>
    <row r="6930" spans="1:17" x14ac:dyDescent="0.25">
      <c r="A6930">
        <v>15804853</v>
      </c>
      <c r="B6930">
        <v>781</v>
      </c>
      <c r="C6930" t="s">
        <v>14</v>
      </c>
      <c r="D6930" t="s">
        <v>61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 t="s">
        <v>21</v>
      </c>
      <c r="N6930" t="s">
        <v>77</v>
      </c>
      <c r="O6930" t="s">
        <v>66</v>
      </c>
      <c r="P6930" t="s">
        <v>64</v>
      </c>
      <c r="Q6930" t="s">
        <v>65</v>
      </c>
    </row>
    <row r="6931" spans="1:17" x14ac:dyDescent="0.25">
      <c r="A6931">
        <v>15651627</v>
      </c>
      <c r="B6931">
        <v>628</v>
      </c>
      <c r="C6931" t="s">
        <v>15</v>
      </c>
      <c r="D6931" t="s">
        <v>74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 t="s">
        <v>20</v>
      </c>
      <c r="N6931" t="s">
        <v>62</v>
      </c>
      <c r="O6931" t="s">
        <v>73</v>
      </c>
      <c r="P6931" t="s">
        <v>64</v>
      </c>
      <c r="Q6931" t="s">
        <v>65</v>
      </c>
    </row>
    <row r="6932" spans="1:17" x14ac:dyDescent="0.25">
      <c r="A6932">
        <v>15680685</v>
      </c>
      <c r="B6932">
        <v>751</v>
      </c>
      <c r="C6932" t="s">
        <v>14</v>
      </c>
      <c r="D6932" t="s">
        <v>74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  <c r="M6932" t="s">
        <v>20</v>
      </c>
      <c r="N6932" t="s">
        <v>77</v>
      </c>
      <c r="O6932" t="s">
        <v>69</v>
      </c>
      <c r="P6932" t="s">
        <v>75</v>
      </c>
      <c r="Q6932" t="s">
        <v>67</v>
      </c>
    </row>
    <row r="6933" spans="1:17" x14ac:dyDescent="0.25">
      <c r="A6933">
        <v>15808930</v>
      </c>
      <c r="B6933">
        <v>531</v>
      </c>
      <c r="C6933" t="s">
        <v>14</v>
      </c>
      <c r="D6933" t="s">
        <v>61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 t="s">
        <v>20</v>
      </c>
      <c r="N6933" t="s">
        <v>68</v>
      </c>
      <c r="O6933" t="s">
        <v>63</v>
      </c>
      <c r="P6933" t="s">
        <v>64</v>
      </c>
      <c r="Q6933" t="s">
        <v>67</v>
      </c>
    </row>
    <row r="6934" spans="1:17" x14ac:dyDescent="0.25">
      <c r="A6934">
        <v>15570970</v>
      </c>
      <c r="B6934">
        <v>647</v>
      </c>
      <c r="C6934" t="s">
        <v>14</v>
      </c>
      <c r="D6934" t="s">
        <v>61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 t="s">
        <v>21</v>
      </c>
      <c r="N6934" t="s">
        <v>62</v>
      </c>
      <c r="O6934" t="s">
        <v>63</v>
      </c>
      <c r="P6934" t="s">
        <v>76</v>
      </c>
      <c r="Q6934" t="s">
        <v>67</v>
      </c>
    </row>
    <row r="6935" spans="1:17" x14ac:dyDescent="0.25">
      <c r="A6935">
        <v>15679961</v>
      </c>
      <c r="B6935">
        <v>708</v>
      </c>
      <c r="C6935" t="s">
        <v>16</v>
      </c>
      <c r="D6935" t="s">
        <v>74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 t="s">
        <v>21</v>
      </c>
      <c r="N6935" t="s">
        <v>71</v>
      </c>
      <c r="O6935" t="s">
        <v>66</v>
      </c>
      <c r="P6935" t="s">
        <v>70</v>
      </c>
      <c r="Q6935" t="s">
        <v>67</v>
      </c>
    </row>
    <row r="6936" spans="1:17" x14ac:dyDescent="0.25">
      <c r="A6936">
        <v>15705458</v>
      </c>
      <c r="B6936">
        <v>550</v>
      </c>
      <c r="C6936" t="s">
        <v>16</v>
      </c>
      <c r="D6936" t="s">
        <v>74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 t="s">
        <v>20</v>
      </c>
      <c r="N6936" t="s">
        <v>68</v>
      </c>
      <c r="O6936" t="s">
        <v>73</v>
      </c>
      <c r="P6936" t="s">
        <v>64</v>
      </c>
      <c r="Q6936" t="s">
        <v>67</v>
      </c>
    </row>
    <row r="6937" spans="1:17" x14ac:dyDescent="0.25">
      <c r="A6937">
        <v>15750396</v>
      </c>
      <c r="B6937">
        <v>670</v>
      </c>
      <c r="C6937" t="s">
        <v>14</v>
      </c>
      <c r="D6937" t="s">
        <v>74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 t="s">
        <v>20</v>
      </c>
      <c r="N6937" t="s">
        <v>71</v>
      </c>
      <c r="O6937" t="s">
        <v>63</v>
      </c>
      <c r="P6937" t="s">
        <v>64</v>
      </c>
      <c r="Q6937" t="s">
        <v>67</v>
      </c>
    </row>
    <row r="6938" spans="1:17" x14ac:dyDescent="0.25">
      <c r="A6938">
        <v>15679928</v>
      </c>
      <c r="B6938">
        <v>592</v>
      </c>
      <c r="C6938" t="s">
        <v>14</v>
      </c>
      <c r="D6938" t="s">
        <v>61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 t="s">
        <v>20</v>
      </c>
      <c r="N6938" t="s">
        <v>62</v>
      </c>
      <c r="O6938" t="s">
        <v>66</v>
      </c>
      <c r="P6938" t="s">
        <v>64</v>
      </c>
      <c r="Q6938" t="s">
        <v>67</v>
      </c>
    </row>
    <row r="6939" spans="1:17" x14ac:dyDescent="0.25">
      <c r="A6939">
        <v>15711181</v>
      </c>
      <c r="B6939">
        <v>589</v>
      </c>
      <c r="C6939" t="s">
        <v>14</v>
      </c>
      <c r="D6939" t="s">
        <v>61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 t="s">
        <v>22</v>
      </c>
      <c r="N6939" t="s">
        <v>62</v>
      </c>
      <c r="O6939" t="s">
        <v>63</v>
      </c>
      <c r="P6939" t="s">
        <v>75</v>
      </c>
      <c r="Q6939" t="s">
        <v>67</v>
      </c>
    </row>
    <row r="6940" spans="1:17" x14ac:dyDescent="0.25">
      <c r="A6940">
        <v>15698324</v>
      </c>
      <c r="B6940">
        <v>725</v>
      </c>
      <c r="C6940" t="s">
        <v>14</v>
      </c>
      <c r="D6940" t="s">
        <v>61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 t="s">
        <v>20</v>
      </c>
      <c r="N6940" t="s">
        <v>71</v>
      </c>
      <c r="O6940" t="s">
        <v>63</v>
      </c>
      <c r="P6940" t="s">
        <v>75</v>
      </c>
      <c r="Q6940" t="s">
        <v>67</v>
      </c>
    </row>
    <row r="6941" spans="1:17" x14ac:dyDescent="0.25">
      <c r="A6941">
        <v>15807433</v>
      </c>
      <c r="B6941">
        <v>570</v>
      </c>
      <c r="C6941" t="s">
        <v>14</v>
      </c>
      <c r="D6941" t="s">
        <v>61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 t="s">
        <v>21</v>
      </c>
      <c r="N6941" t="s">
        <v>68</v>
      </c>
      <c r="O6941" t="s">
        <v>63</v>
      </c>
      <c r="P6941" t="s">
        <v>76</v>
      </c>
      <c r="Q6941" t="s">
        <v>67</v>
      </c>
    </row>
    <row r="6942" spans="1:17" x14ac:dyDescent="0.25">
      <c r="A6942">
        <v>15636590</v>
      </c>
      <c r="B6942">
        <v>575</v>
      </c>
      <c r="C6942" t="s">
        <v>14</v>
      </c>
      <c r="D6942" t="s">
        <v>74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  <c r="M6942" t="s">
        <v>21</v>
      </c>
      <c r="N6942" t="s">
        <v>68</v>
      </c>
      <c r="O6942" t="s">
        <v>63</v>
      </c>
      <c r="P6942" t="s">
        <v>64</v>
      </c>
      <c r="Q6942" t="s">
        <v>67</v>
      </c>
    </row>
    <row r="6943" spans="1:17" x14ac:dyDescent="0.25">
      <c r="A6943">
        <v>15628950</v>
      </c>
      <c r="B6943">
        <v>501</v>
      </c>
      <c r="C6943" t="s">
        <v>15</v>
      </c>
      <c r="D6943" t="s">
        <v>74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 t="s">
        <v>19</v>
      </c>
      <c r="N6943" t="s">
        <v>68</v>
      </c>
      <c r="O6943" t="s">
        <v>73</v>
      </c>
      <c r="P6943" t="s">
        <v>70</v>
      </c>
      <c r="Q6943" t="s">
        <v>67</v>
      </c>
    </row>
    <row r="6944" spans="1:17" x14ac:dyDescent="0.25">
      <c r="A6944">
        <v>15617206</v>
      </c>
      <c r="B6944">
        <v>431</v>
      </c>
      <c r="C6944" t="s">
        <v>15</v>
      </c>
      <c r="D6944" t="s">
        <v>74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 t="s">
        <v>21</v>
      </c>
      <c r="N6944" t="s">
        <v>68</v>
      </c>
      <c r="O6944" t="s">
        <v>73</v>
      </c>
      <c r="P6944" t="s">
        <v>70</v>
      </c>
      <c r="Q6944" t="s">
        <v>67</v>
      </c>
    </row>
    <row r="6945" spans="1:17" x14ac:dyDescent="0.25">
      <c r="A6945">
        <v>15603741</v>
      </c>
      <c r="B6945">
        <v>719</v>
      </c>
      <c r="C6945" t="s">
        <v>16</v>
      </c>
      <c r="D6945" t="s">
        <v>74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 t="s">
        <v>21</v>
      </c>
      <c r="N6945" t="s">
        <v>71</v>
      </c>
      <c r="O6945" t="s">
        <v>73</v>
      </c>
      <c r="P6945" t="s">
        <v>75</v>
      </c>
      <c r="Q6945" t="s">
        <v>67</v>
      </c>
    </row>
    <row r="6946" spans="1:17" x14ac:dyDescent="0.25">
      <c r="A6946">
        <v>15742607</v>
      </c>
      <c r="B6946">
        <v>850</v>
      </c>
      <c r="C6946" t="s">
        <v>15</v>
      </c>
      <c r="D6946" t="s">
        <v>74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  <c r="M6946" t="s">
        <v>20</v>
      </c>
      <c r="N6946" t="s">
        <v>72</v>
      </c>
      <c r="O6946" t="s">
        <v>73</v>
      </c>
      <c r="P6946" t="s">
        <v>70</v>
      </c>
      <c r="Q6946" t="s">
        <v>67</v>
      </c>
    </row>
    <row r="6947" spans="1:17" x14ac:dyDescent="0.25">
      <c r="A6947">
        <v>15747821</v>
      </c>
      <c r="B6947">
        <v>554</v>
      </c>
      <c r="C6947" t="s">
        <v>15</v>
      </c>
      <c r="D6947" t="s">
        <v>61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 t="s">
        <v>20</v>
      </c>
      <c r="N6947" t="s">
        <v>68</v>
      </c>
      <c r="O6947" t="s">
        <v>73</v>
      </c>
      <c r="P6947" t="s">
        <v>70</v>
      </c>
      <c r="Q6947" t="s">
        <v>67</v>
      </c>
    </row>
    <row r="6948" spans="1:17" x14ac:dyDescent="0.25">
      <c r="A6948">
        <v>15612043</v>
      </c>
      <c r="B6948">
        <v>418</v>
      </c>
      <c r="C6948" t="s">
        <v>14</v>
      </c>
      <c r="D6948" t="s">
        <v>74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  <c r="M6948" t="s">
        <v>20</v>
      </c>
      <c r="N6948" t="s">
        <v>68</v>
      </c>
      <c r="O6948" t="s">
        <v>66</v>
      </c>
      <c r="P6948" t="s">
        <v>70</v>
      </c>
      <c r="Q6948" t="s">
        <v>67</v>
      </c>
    </row>
    <row r="6949" spans="1:17" x14ac:dyDescent="0.25">
      <c r="A6949">
        <v>15809558</v>
      </c>
      <c r="B6949">
        <v>715</v>
      </c>
      <c r="C6949" t="s">
        <v>16</v>
      </c>
      <c r="D6949" t="s">
        <v>74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 t="s">
        <v>20</v>
      </c>
      <c r="N6949" t="s">
        <v>71</v>
      </c>
      <c r="O6949" t="s">
        <v>63</v>
      </c>
      <c r="P6949" t="s">
        <v>70</v>
      </c>
      <c r="Q6949" t="s">
        <v>67</v>
      </c>
    </row>
    <row r="6950" spans="1:17" x14ac:dyDescent="0.25">
      <c r="A6950">
        <v>15803750</v>
      </c>
      <c r="B6950">
        <v>750</v>
      </c>
      <c r="C6950" t="s">
        <v>16</v>
      </c>
      <c r="D6950" t="s">
        <v>61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 t="s">
        <v>20</v>
      </c>
      <c r="N6950" t="s">
        <v>77</v>
      </c>
      <c r="O6950" t="s">
        <v>69</v>
      </c>
      <c r="P6950" t="s">
        <v>75</v>
      </c>
      <c r="Q6950" t="s">
        <v>65</v>
      </c>
    </row>
    <row r="6951" spans="1:17" x14ac:dyDescent="0.25">
      <c r="A6951">
        <v>15704681</v>
      </c>
      <c r="B6951">
        <v>766</v>
      </c>
      <c r="C6951" t="s">
        <v>15</v>
      </c>
      <c r="D6951" t="s">
        <v>74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 t="s">
        <v>20</v>
      </c>
      <c r="N6951" t="s">
        <v>77</v>
      </c>
      <c r="O6951" t="s">
        <v>66</v>
      </c>
      <c r="P6951" t="s">
        <v>64</v>
      </c>
      <c r="Q6951" t="s">
        <v>67</v>
      </c>
    </row>
    <row r="6952" spans="1:17" x14ac:dyDescent="0.25">
      <c r="A6952">
        <v>15667392</v>
      </c>
      <c r="B6952">
        <v>652</v>
      </c>
      <c r="C6952" t="s">
        <v>16</v>
      </c>
      <c r="D6952" t="s">
        <v>61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 t="s">
        <v>20</v>
      </c>
      <c r="N6952" t="s">
        <v>62</v>
      </c>
      <c r="O6952" t="s">
        <v>73</v>
      </c>
      <c r="P6952" t="s">
        <v>70</v>
      </c>
      <c r="Q6952" t="s">
        <v>67</v>
      </c>
    </row>
    <row r="6953" spans="1:17" x14ac:dyDescent="0.25">
      <c r="A6953">
        <v>15738889</v>
      </c>
      <c r="B6953">
        <v>658</v>
      </c>
      <c r="C6953" t="s">
        <v>14</v>
      </c>
      <c r="D6953" t="s">
        <v>74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 t="s">
        <v>21</v>
      </c>
      <c r="N6953" t="s">
        <v>62</v>
      </c>
      <c r="O6953" t="s">
        <v>73</v>
      </c>
      <c r="P6953" t="s">
        <v>70</v>
      </c>
      <c r="Q6953" t="s">
        <v>65</v>
      </c>
    </row>
    <row r="6954" spans="1:17" x14ac:dyDescent="0.25">
      <c r="A6954">
        <v>15598838</v>
      </c>
      <c r="B6954">
        <v>659</v>
      </c>
      <c r="C6954" t="s">
        <v>14</v>
      </c>
      <c r="D6954" t="s">
        <v>61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 t="s">
        <v>20</v>
      </c>
      <c r="N6954" t="s">
        <v>62</v>
      </c>
      <c r="O6954" t="s">
        <v>69</v>
      </c>
      <c r="P6954" t="s">
        <v>64</v>
      </c>
      <c r="Q6954" t="s">
        <v>67</v>
      </c>
    </row>
    <row r="6955" spans="1:17" x14ac:dyDescent="0.25">
      <c r="A6955">
        <v>15579109</v>
      </c>
      <c r="B6955">
        <v>574</v>
      </c>
      <c r="C6955" t="s">
        <v>15</v>
      </c>
      <c r="D6955" t="s">
        <v>74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 t="s">
        <v>20</v>
      </c>
      <c r="N6955" t="s">
        <v>68</v>
      </c>
      <c r="O6955" t="s">
        <v>69</v>
      </c>
      <c r="P6955" t="s">
        <v>75</v>
      </c>
      <c r="Q6955" t="s">
        <v>67</v>
      </c>
    </row>
    <row r="6956" spans="1:17" x14ac:dyDescent="0.25">
      <c r="A6956">
        <v>15799042</v>
      </c>
      <c r="B6956">
        <v>611</v>
      </c>
      <c r="C6956" t="s">
        <v>14</v>
      </c>
      <c r="D6956" t="s">
        <v>74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 t="s">
        <v>20</v>
      </c>
      <c r="N6956" t="s">
        <v>62</v>
      </c>
      <c r="O6956" t="s">
        <v>63</v>
      </c>
      <c r="P6956" t="s">
        <v>70</v>
      </c>
      <c r="Q6956" t="s">
        <v>67</v>
      </c>
    </row>
    <row r="6957" spans="1:17" x14ac:dyDescent="0.25">
      <c r="A6957">
        <v>15697042</v>
      </c>
      <c r="B6957">
        <v>738</v>
      </c>
      <c r="C6957" t="s">
        <v>16</v>
      </c>
      <c r="D6957" t="s">
        <v>74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 t="s">
        <v>20</v>
      </c>
      <c r="N6957" t="s">
        <v>71</v>
      </c>
      <c r="O6957" t="s">
        <v>73</v>
      </c>
      <c r="P6957" t="s">
        <v>70</v>
      </c>
      <c r="Q6957" t="s">
        <v>67</v>
      </c>
    </row>
    <row r="6958" spans="1:17" x14ac:dyDescent="0.25">
      <c r="A6958">
        <v>15696605</v>
      </c>
      <c r="B6958">
        <v>571</v>
      </c>
      <c r="C6958" t="s">
        <v>14</v>
      </c>
      <c r="D6958" t="s">
        <v>74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 t="s">
        <v>21</v>
      </c>
      <c r="N6958" t="s">
        <v>68</v>
      </c>
      <c r="O6958" t="s">
        <v>69</v>
      </c>
      <c r="P6958" t="s">
        <v>75</v>
      </c>
      <c r="Q6958" t="s">
        <v>67</v>
      </c>
    </row>
    <row r="6959" spans="1:17" x14ac:dyDescent="0.25">
      <c r="A6959">
        <v>15802274</v>
      </c>
      <c r="B6959">
        <v>686</v>
      </c>
      <c r="C6959" t="s">
        <v>14</v>
      </c>
      <c r="D6959" t="s">
        <v>61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 t="s">
        <v>21</v>
      </c>
      <c r="N6959" t="s">
        <v>71</v>
      </c>
      <c r="O6959" t="s">
        <v>66</v>
      </c>
      <c r="P6959" t="s">
        <v>70</v>
      </c>
      <c r="Q6959" t="s">
        <v>67</v>
      </c>
    </row>
    <row r="6960" spans="1:17" x14ac:dyDescent="0.25">
      <c r="A6960">
        <v>15596808</v>
      </c>
      <c r="B6960">
        <v>679</v>
      </c>
      <c r="C6960" t="s">
        <v>16</v>
      </c>
      <c r="D6960" t="s">
        <v>74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 t="s">
        <v>20</v>
      </c>
      <c r="N6960" t="s">
        <v>71</v>
      </c>
      <c r="O6960" t="s">
        <v>66</v>
      </c>
      <c r="P6960" t="s">
        <v>75</v>
      </c>
      <c r="Q6960" t="s">
        <v>67</v>
      </c>
    </row>
    <row r="6961" spans="1:17" x14ac:dyDescent="0.25">
      <c r="A6961">
        <v>15705403</v>
      </c>
      <c r="B6961">
        <v>617</v>
      </c>
      <c r="C6961" t="s">
        <v>16</v>
      </c>
      <c r="D6961" t="s">
        <v>61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 t="s">
        <v>21</v>
      </c>
      <c r="N6961" t="s">
        <v>62</v>
      </c>
      <c r="O6961" t="s">
        <v>73</v>
      </c>
      <c r="P6961" t="s">
        <v>75</v>
      </c>
      <c r="Q6961" t="s">
        <v>67</v>
      </c>
    </row>
    <row r="6962" spans="1:17" x14ac:dyDescent="0.25">
      <c r="A6962">
        <v>15732903</v>
      </c>
      <c r="B6962">
        <v>673</v>
      </c>
      <c r="C6962" t="s">
        <v>14</v>
      </c>
      <c r="D6962" t="s">
        <v>74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 t="s">
        <v>20</v>
      </c>
      <c r="N6962" t="s">
        <v>71</v>
      </c>
      <c r="O6962" t="s">
        <v>66</v>
      </c>
      <c r="P6962" t="s">
        <v>70</v>
      </c>
      <c r="Q6962" t="s">
        <v>67</v>
      </c>
    </row>
    <row r="6963" spans="1:17" x14ac:dyDescent="0.25">
      <c r="A6963">
        <v>15581968</v>
      </c>
      <c r="B6963">
        <v>745</v>
      </c>
      <c r="C6963" t="s">
        <v>14</v>
      </c>
      <c r="D6963" t="s">
        <v>61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 t="s">
        <v>20</v>
      </c>
      <c r="N6963" t="s">
        <v>77</v>
      </c>
      <c r="O6963" t="s">
        <v>63</v>
      </c>
      <c r="P6963" t="s">
        <v>64</v>
      </c>
      <c r="Q6963" t="s">
        <v>67</v>
      </c>
    </row>
    <row r="6964" spans="1:17" x14ac:dyDescent="0.25">
      <c r="A6964">
        <v>15683892</v>
      </c>
      <c r="B6964">
        <v>677</v>
      </c>
      <c r="C6964" t="s">
        <v>15</v>
      </c>
      <c r="D6964" t="s">
        <v>61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 t="s">
        <v>19</v>
      </c>
      <c r="N6964" t="s">
        <v>71</v>
      </c>
      <c r="O6964" t="s">
        <v>73</v>
      </c>
      <c r="P6964" t="s">
        <v>75</v>
      </c>
      <c r="Q6964" t="s">
        <v>67</v>
      </c>
    </row>
    <row r="6965" spans="1:17" x14ac:dyDescent="0.25">
      <c r="A6965">
        <v>15595447</v>
      </c>
      <c r="B6965">
        <v>613</v>
      </c>
      <c r="C6965" t="s">
        <v>16</v>
      </c>
      <c r="D6965" t="s">
        <v>74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 t="s">
        <v>20</v>
      </c>
      <c r="N6965" t="s">
        <v>62</v>
      </c>
      <c r="O6965" t="s">
        <v>73</v>
      </c>
      <c r="P6965" t="s">
        <v>70</v>
      </c>
      <c r="Q6965" t="s">
        <v>67</v>
      </c>
    </row>
    <row r="6966" spans="1:17" x14ac:dyDescent="0.25">
      <c r="A6966">
        <v>15569249</v>
      </c>
      <c r="B6966">
        <v>576</v>
      </c>
      <c r="C6966" t="s">
        <v>14</v>
      </c>
      <c r="D6966" t="s">
        <v>61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  <c r="M6966" t="s">
        <v>22</v>
      </c>
      <c r="N6966" t="s">
        <v>68</v>
      </c>
      <c r="O6966" t="s">
        <v>66</v>
      </c>
      <c r="P6966" t="s">
        <v>70</v>
      </c>
      <c r="Q6966" t="s">
        <v>65</v>
      </c>
    </row>
    <row r="6967" spans="1:17" x14ac:dyDescent="0.25">
      <c r="A6967">
        <v>15656188</v>
      </c>
      <c r="B6967">
        <v>584</v>
      </c>
      <c r="C6967" t="s">
        <v>16</v>
      </c>
      <c r="D6967" t="s">
        <v>61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 t="s">
        <v>20</v>
      </c>
      <c r="N6967" t="s">
        <v>62</v>
      </c>
      <c r="O6967" t="s">
        <v>63</v>
      </c>
      <c r="P6967" t="s">
        <v>75</v>
      </c>
      <c r="Q6967" t="s">
        <v>67</v>
      </c>
    </row>
    <row r="6968" spans="1:17" x14ac:dyDescent="0.25">
      <c r="A6968">
        <v>15689661</v>
      </c>
      <c r="B6968">
        <v>663</v>
      </c>
      <c r="C6968" t="s">
        <v>14</v>
      </c>
      <c r="D6968" t="s">
        <v>74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 t="s">
        <v>19</v>
      </c>
      <c r="N6968" t="s">
        <v>62</v>
      </c>
      <c r="O6968" t="s">
        <v>63</v>
      </c>
      <c r="P6968" t="s">
        <v>70</v>
      </c>
      <c r="Q6968" t="s">
        <v>67</v>
      </c>
    </row>
    <row r="6969" spans="1:17" x14ac:dyDescent="0.25">
      <c r="A6969">
        <v>15644934</v>
      </c>
      <c r="B6969">
        <v>466</v>
      </c>
      <c r="C6969" t="s">
        <v>14</v>
      </c>
      <c r="D6969" t="s">
        <v>74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 t="s">
        <v>19</v>
      </c>
      <c r="N6969" t="s">
        <v>68</v>
      </c>
      <c r="O6969" t="s">
        <v>73</v>
      </c>
      <c r="P6969" t="s">
        <v>76</v>
      </c>
      <c r="Q6969" t="s">
        <v>67</v>
      </c>
    </row>
    <row r="6970" spans="1:17" x14ac:dyDescent="0.25">
      <c r="A6970">
        <v>15721793</v>
      </c>
      <c r="B6970">
        <v>510</v>
      </c>
      <c r="C6970" t="s">
        <v>15</v>
      </c>
      <c r="D6970" t="s">
        <v>61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 t="s">
        <v>22</v>
      </c>
      <c r="N6970" t="s">
        <v>68</v>
      </c>
      <c r="O6970" t="s">
        <v>73</v>
      </c>
      <c r="P6970" t="s">
        <v>70</v>
      </c>
      <c r="Q6970" t="s">
        <v>67</v>
      </c>
    </row>
    <row r="6971" spans="1:17" x14ac:dyDescent="0.25">
      <c r="A6971">
        <v>15687413</v>
      </c>
      <c r="B6971">
        <v>619</v>
      </c>
      <c r="C6971" t="s">
        <v>16</v>
      </c>
      <c r="D6971" t="s">
        <v>61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 t="s">
        <v>20</v>
      </c>
      <c r="N6971" t="s">
        <v>62</v>
      </c>
      <c r="O6971" t="s">
        <v>63</v>
      </c>
      <c r="P6971" t="s">
        <v>70</v>
      </c>
      <c r="Q6971" t="s">
        <v>67</v>
      </c>
    </row>
    <row r="6972" spans="1:17" x14ac:dyDescent="0.25">
      <c r="A6972">
        <v>15761286</v>
      </c>
      <c r="B6972">
        <v>696</v>
      </c>
      <c r="C6972" t="s">
        <v>15</v>
      </c>
      <c r="D6972" t="s">
        <v>61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 t="s">
        <v>23</v>
      </c>
      <c r="N6972" t="s">
        <v>71</v>
      </c>
      <c r="O6972" t="s">
        <v>73</v>
      </c>
      <c r="P6972" t="s">
        <v>70</v>
      </c>
      <c r="Q6972" t="s">
        <v>67</v>
      </c>
    </row>
    <row r="6973" spans="1:17" x14ac:dyDescent="0.25">
      <c r="A6973">
        <v>15658240</v>
      </c>
      <c r="B6973">
        <v>554</v>
      </c>
      <c r="C6973" t="s">
        <v>14</v>
      </c>
      <c r="D6973" t="s">
        <v>61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 t="s">
        <v>21</v>
      </c>
      <c r="N6973" t="s">
        <v>68</v>
      </c>
      <c r="O6973" t="s">
        <v>73</v>
      </c>
      <c r="P6973" t="s">
        <v>76</v>
      </c>
      <c r="Q6973" t="s">
        <v>67</v>
      </c>
    </row>
    <row r="6974" spans="1:17" x14ac:dyDescent="0.25">
      <c r="A6974">
        <v>15706232</v>
      </c>
      <c r="B6974">
        <v>595</v>
      </c>
      <c r="C6974" t="s">
        <v>14</v>
      </c>
      <c r="D6974" t="s">
        <v>74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 t="s">
        <v>22</v>
      </c>
      <c r="N6974" t="s">
        <v>62</v>
      </c>
      <c r="O6974" t="s">
        <v>63</v>
      </c>
      <c r="P6974" t="s">
        <v>76</v>
      </c>
      <c r="Q6974" t="s">
        <v>65</v>
      </c>
    </row>
    <row r="6975" spans="1:17" x14ac:dyDescent="0.25">
      <c r="A6975">
        <v>15583394</v>
      </c>
      <c r="B6975">
        <v>659</v>
      </c>
      <c r="C6975" t="s">
        <v>15</v>
      </c>
      <c r="D6975" t="s">
        <v>74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 t="s">
        <v>20</v>
      </c>
      <c r="N6975" t="s">
        <v>62</v>
      </c>
      <c r="O6975" t="s">
        <v>73</v>
      </c>
      <c r="P6975" t="s">
        <v>70</v>
      </c>
      <c r="Q6975" t="s">
        <v>67</v>
      </c>
    </row>
    <row r="6976" spans="1:17" x14ac:dyDescent="0.25">
      <c r="A6976">
        <v>15715643</v>
      </c>
      <c r="B6976">
        <v>662</v>
      </c>
      <c r="C6976" t="s">
        <v>14</v>
      </c>
      <c r="D6976" t="s">
        <v>74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 t="s">
        <v>21</v>
      </c>
      <c r="N6976" t="s">
        <v>62</v>
      </c>
      <c r="O6976" t="s">
        <v>63</v>
      </c>
      <c r="P6976" t="s">
        <v>70</v>
      </c>
      <c r="Q6976" t="s">
        <v>67</v>
      </c>
    </row>
    <row r="6977" spans="1:17" x14ac:dyDescent="0.25">
      <c r="A6977">
        <v>15644856</v>
      </c>
      <c r="B6977">
        <v>556</v>
      </c>
      <c r="C6977" t="s">
        <v>16</v>
      </c>
      <c r="D6977" t="s">
        <v>74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 t="s">
        <v>20</v>
      </c>
      <c r="N6977" t="s">
        <v>68</v>
      </c>
      <c r="O6977" t="s">
        <v>73</v>
      </c>
      <c r="P6977" t="s">
        <v>64</v>
      </c>
      <c r="Q6977" t="s">
        <v>67</v>
      </c>
    </row>
    <row r="6978" spans="1:17" x14ac:dyDescent="0.25">
      <c r="A6978">
        <v>15785488</v>
      </c>
      <c r="B6978">
        <v>701</v>
      </c>
      <c r="C6978" t="s">
        <v>16</v>
      </c>
      <c r="D6978" t="s">
        <v>61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 t="s">
        <v>20</v>
      </c>
      <c r="N6978" t="s">
        <v>71</v>
      </c>
      <c r="O6978" t="s">
        <v>63</v>
      </c>
      <c r="P6978" t="s">
        <v>76</v>
      </c>
      <c r="Q6978" t="s">
        <v>67</v>
      </c>
    </row>
    <row r="6979" spans="1:17" x14ac:dyDescent="0.25">
      <c r="A6979">
        <v>15711571</v>
      </c>
      <c r="B6979">
        <v>587</v>
      </c>
      <c r="C6979" t="s">
        <v>16</v>
      </c>
      <c r="D6979" t="s">
        <v>74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 t="s">
        <v>21</v>
      </c>
      <c r="N6979" t="s">
        <v>62</v>
      </c>
      <c r="O6979" t="s">
        <v>73</v>
      </c>
      <c r="P6979" t="s">
        <v>75</v>
      </c>
      <c r="Q6979" t="s">
        <v>67</v>
      </c>
    </row>
    <row r="6980" spans="1:17" x14ac:dyDescent="0.25">
      <c r="A6980">
        <v>15778604</v>
      </c>
      <c r="B6980">
        <v>571</v>
      </c>
      <c r="C6980" t="s">
        <v>14</v>
      </c>
      <c r="D6980" t="s">
        <v>61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 t="s">
        <v>21</v>
      </c>
      <c r="N6980" t="s">
        <v>68</v>
      </c>
      <c r="O6980" t="s">
        <v>63</v>
      </c>
      <c r="P6980" t="s">
        <v>70</v>
      </c>
      <c r="Q6980" t="s">
        <v>67</v>
      </c>
    </row>
    <row r="6981" spans="1:17" x14ac:dyDescent="0.25">
      <c r="A6981">
        <v>15751180</v>
      </c>
      <c r="B6981">
        <v>539</v>
      </c>
      <c r="C6981" t="s">
        <v>14</v>
      </c>
      <c r="D6981" t="s">
        <v>61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 t="s">
        <v>21</v>
      </c>
      <c r="N6981" t="s">
        <v>68</v>
      </c>
      <c r="O6981" t="s">
        <v>66</v>
      </c>
      <c r="P6981" t="s">
        <v>70</v>
      </c>
      <c r="Q6981" t="s">
        <v>67</v>
      </c>
    </row>
    <row r="6982" spans="1:17" x14ac:dyDescent="0.25">
      <c r="A6982">
        <v>15748360</v>
      </c>
      <c r="B6982">
        <v>644</v>
      </c>
      <c r="C6982" t="s">
        <v>15</v>
      </c>
      <c r="D6982" t="s">
        <v>61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 t="s">
        <v>20</v>
      </c>
      <c r="N6982" t="s">
        <v>62</v>
      </c>
      <c r="O6982" t="s">
        <v>73</v>
      </c>
      <c r="P6982" t="s">
        <v>76</v>
      </c>
      <c r="Q6982" t="s">
        <v>67</v>
      </c>
    </row>
    <row r="6983" spans="1:17" x14ac:dyDescent="0.25">
      <c r="A6983">
        <v>15770039</v>
      </c>
      <c r="B6983">
        <v>572</v>
      </c>
      <c r="C6983" t="s">
        <v>15</v>
      </c>
      <c r="D6983" t="s">
        <v>74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 t="s">
        <v>20</v>
      </c>
      <c r="N6983" t="s">
        <v>68</v>
      </c>
      <c r="O6983" t="s">
        <v>73</v>
      </c>
      <c r="P6983" t="s">
        <v>75</v>
      </c>
      <c r="Q6983" t="s">
        <v>65</v>
      </c>
    </row>
    <row r="6984" spans="1:17" x14ac:dyDescent="0.25">
      <c r="A6984">
        <v>15685096</v>
      </c>
      <c r="B6984">
        <v>753</v>
      </c>
      <c r="C6984" t="s">
        <v>14</v>
      </c>
      <c r="D6984" t="s">
        <v>61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 t="s">
        <v>22</v>
      </c>
      <c r="N6984" t="s">
        <v>77</v>
      </c>
      <c r="O6984" t="s">
        <v>63</v>
      </c>
      <c r="P6984" t="s">
        <v>75</v>
      </c>
      <c r="Q6984" t="s">
        <v>67</v>
      </c>
    </row>
    <row r="6985" spans="1:17" x14ac:dyDescent="0.25">
      <c r="A6985">
        <v>15669501</v>
      </c>
      <c r="B6985">
        <v>706</v>
      </c>
      <c r="C6985" t="s">
        <v>14</v>
      </c>
      <c r="D6985" t="s">
        <v>74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 t="s">
        <v>20</v>
      </c>
      <c r="N6985" t="s">
        <v>71</v>
      </c>
      <c r="O6985" t="s">
        <v>63</v>
      </c>
      <c r="P6985" t="s">
        <v>75</v>
      </c>
      <c r="Q6985" t="s">
        <v>67</v>
      </c>
    </row>
    <row r="6986" spans="1:17" x14ac:dyDescent="0.25">
      <c r="A6986">
        <v>15622631</v>
      </c>
      <c r="B6986">
        <v>588</v>
      </c>
      <c r="C6986" t="s">
        <v>14</v>
      </c>
      <c r="D6986" t="s">
        <v>74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 t="s">
        <v>21</v>
      </c>
      <c r="N6986" t="s">
        <v>62</v>
      </c>
      <c r="O6986" t="s">
        <v>69</v>
      </c>
      <c r="P6986" t="s">
        <v>70</v>
      </c>
      <c r="Q6986" t="s">
        <v>65</v>
      </c>
    </row>
    <row r="6987" spans="1:17" x14ac:dyDescent="0.25">
      <c r="A6987">
        <v>15586699</v>
      </c>
      <c r="B6987">
        <v>825</v>
      </c>
      <c r="C6987" t="s">
        <v>14</v>
      </c>
      <c r="D6987" t="s">
        <v>74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  <c r="M6987" t="s">
        <v>20</v>
      </c>
      <c r="N6987" t="s">
        <v>72</v>
      </c>
      <c r="O6987" t="s">
        <v>63</v>
      </c>
      <c r="P6987" t="s">
        <v>76</v>
      </c>
      <c r="Q6987" t="s">
        <v>67</v>
      </c>
    </row>
    <row r="6988" spans="1:17" x14ac:dyDescent="0.25">
      <c r="A6988">
        <v>15702377</v>
      </c>
      <c r="B6988">
        <v>627</v>
      </c>
      <c r="C6988" t="s">
        <v>16</v>
      </c>
      <c r="D6988" t="s">
        <v>74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 t="s">
        <v>21</v>
      </c>
      <c r="N6988" t="s">
        <v>62</v>
      </c>
      <c r="O6988" t="s">
        <v>73</v>
      </c>
      <c r="P6988" t="s">
        <v>64</v>
      </c>
      <c r="Q6988" t="s">
        <v>67</v>
      </c>
    </row>
    <row r="6989" spans="1:17" x14ac:dyDescent="0.25">
      <c r="A6989">
        <v>15577170</v>
      </c>
      <c r="B6989">
        <v>532</v>
      </c>
      <c r="C6989" t="s">
        <v>14</v>
      </c>
      <c r="D6989" t="s">
        <v>74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 t="s">
        <v>23</v>
      </c>
      <c r="N6989" t="s">
        <v>68</v>
      </c>
      <c r="O6989" t="s">
        <v>66</v>
      </c>
      <c r="P6989" t="s">
        <v>75</v>
      </c>
      <c r="Q6989" t="s">
        <v>67</v>
      </c>
    </row>
    <row r="6990" spans="1:17" x14ac:dyDescent="0.25">
      <c r="A6990">
        <v>15769451</v>
      </c>
      <c r="B6990">
        <v>764</v>
      </c>
      <c r="C6990" t="s">
        <v>14</v>
      </c>
      <c r="D6990" t="s">
        <v>61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 t="s">
        <v>21</v>
      </c>
      <c r="N6990" t="s">
        <v>77</v>
      </c>
      <c r="O6990" t="s">
        <v>63</v>
      </c>
      <c r="P6990" t="s">
        <v>64</v>
      </c>
      <c r="Q6990" t="s">
        <v>67</v>
      </c>
    </row>
    <row r="6991" spans="1:17" x14ac:dyDescent="0.25">
      <c r="A6991">
        <v>15811877</v>
      </c>
      <c r="B6991">
        <v>700</v>
      </c>
      <c r="C6991" t="s">
        <v>14</v>
      </c>
      <c r="D6991" t="s">
        <v>61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 t="s">
        <v>20</v>
      </c>
      <c r="N6991" t="s">
        <v>71</v>
      </c>
      <c r="O6991" t="s">
        <v>63</v>
      </c>
      <c r="P6991" t="s">
        <v>75</v>
      </c>
      <c r="Q6991" t="s">
        <v>67</v>
      </c>
    </row>
    <row r="6992" spans="1:17" x14ac:dyDescent="0.25">
      <c r="A6992">
        <v>15648725</v>
      </c>
      <c r="B6992">
        <v>660</v>
      </c>
      <c r="C6992" t="s">
        <v>14</v>
      </c>
      <c r="D6992" t="s">
        <v>74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 t="s">
        <v>21</v>
      </c>
      <c r="N6992" t="s">
        <v>62</v>
      </c>
      <c r="O6992" t="s">
        <v>63</v>
      </c>
      <c r="P6992" t="s">
        <v>75</v>
      </c>
      <c r="Q6992" t="s">
        <v>67</v>
      </c>
    </row>
    <row r="6993" spans="1:17" x14ac:dyDescent="0.25">
      <c r="A6993">
        <v>15752801</v>
      </c>
      <c r="B6993">
        <v>518</v>
      </c>
      <c r="C6993" t="s">
        <v>15</v>
      </c>
      <c r="D6993" t="s">
        <v>74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  <c r="M6993" t="s">
        <v>19</v>
      </c>
      <c r="N6993" t="s">
        <v>68</v>
      </c>
      <c r="O6993" t="s">
        <v>73</v>
      </c>
      <c r="P6993" t="s">
        <v>76</v>
      </c>
      <c r="Q6993" t="s">
        <v>65</v>
      </c>
    </row>
    <row r="6994" spans="1:17" x14ac:dyDescent="0.25">
      <c r="A6994">
        <v>15808175</v>
      </c>
      <c r="B6994">
        <v>557</v>
      </c>
      <c r="C6994" t="s">
        <v>14</v>
      </c>
      <c r="D6994" t="s">
        <v>61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 t="s">
        <v>20</v>
      </c>
      <c r="N6994" t="s">
        <v>68</v>
      </c>
      <c r="O6994" t="s">
        <v>66</v>
      </c>
      <c r="P6994" t="s">
        <v>70</v>
      </c>
      <c r="Q6994" t="s">
        <v>65</v>
      </c>
    </row>
    <row r="6995" spans="1:17" x14ac:dyDescent="0.25">
      <c r="A6995">
        <v>15681342</v>
      </c>
      <c r="B6995">
        <v>639</v>
      </c>
      <c r="C6995" t="s">
        <v>14</v>
      </c>
      <c r="D6995" t="s">
        <v>61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 t="s">
        <v>20</v>
      </c>
      <c r="N6995" t="s">
        <v>62</v>
      </c>
      <c r="O6995" t="s">
        <v>73</v>
      </c>
      <c r="P6995" t="s">
        <v>64</v>
      </c>
      <c r="Q6995" t="s">
        <v>67</v>
      </c>
    </row>
    <row r="6996" spans="1:17" x14ac:dyDescent="0.25">
      <c r="A6996">
        <v>15589210</v>
      </c>
      <c r="B6996">
        <v>557</v>
      </c>
      <c r="C6996" t="s">
        <v>14</v>
      </c>
      <c r="D6996" t="s">
        <v>61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 t="s">
        <v>19</v>
      </c>
      <c r="N6996" t="s">
        <v>68</v>
      </c>
      <c r="O6996" t="s">
        <v>63</v>
      </c>
      <c r="P6996" t="s">
        <v>75</v>
      </c>
      <c r="Q6996" t="s">
        <v>67</v>
      </c>
    </row>
    <row r="6997" spans="1:17" x14ac:dyDescent="0.25">
      <c r="A6997">
        <v>15696826</v>
      </c>
      <c r="B6997">
        <v>633</v>
      </c>
      <c r="C6997" t="s">
        <v>14</v>
      </c>
      <c r="D6997" t="s">
        <v>61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 t="s">
        <v>20</v>
      </c>
      <c r="N6997" t="s">
        <v>62</v>
      </c>
      <c r="O6997" t="s">
        <v>73</v>
      </c>
      <c r="P6997" t="s">
        <v>64</v>
      </c>
      <c r="Q6997" t="s">
        <v>67</v>
      </c>
    </row>
    <row r="6998" spans="1:17" x14ac:dyDescent="0.25">
      <c r="A6998">
        <v>15614962</v>
      </c>
      <c r="B6998">
        <v>623</v>
      </c>
      <c r="C6998" t="s">
        <v>16</v>
      </c>
      <c r="D6998" t="s">
        <v>61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 t="s">
        <v>22</v>
      </c>
      <c r="N6998" t="s">
        <v>62</v>
      </c>
      <c r="O6998" t="s">
        <v>66</v>
      </c>
      <c r="P6998" t="s">
        <v>64</v>
      </c>
      <c r="Q6998" t="s">
        <v>67</v>
      </c>
    </row>
    <row r="6999" spans="1:17" x14ac:dyDescent="0.25">
      <c r="A6999">
        <v>15689061</v>
      </c>
      <c r="B6999">
        <v>611</v>
      </c>
      <c r="C6999" t="s">
        <v>14</v>
      </c>
      <c r="D6999" t="s">
        <v>74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 t="s">
        <v>23</v>
      </c>
      <c r="N6999" t="s">
        <v>62</v>
      </c>
      <c r="O6999" t="s">
        <v>66</v>
      </c>
      <c r="P6999" t="s">
        <v>75</v>
      </c>
      <c r="Q6999" t="s">
        <v>67</v>
      </c>
    </row>
    <row r="7000" spans="1:17" x14ac:dyDescent="0.25">
      <c r="A7000">
        <v>15640074</v>
      </c>
      <c r="B7000">
        <v>666</v>
      </c>
      <c r="C7000" t="s">
        <v>16</v>
      </c>
      <c r="D7000" t="s">
        <v>61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 t="s">
        <v>21</v>
      </c>
      <c r="N7000" t="s">
        <v>62</v>
      </c>
      <c r="O7000" t="s">
        <v>63</v>
      </c>
      <c r="P7000" t="s">
        <v>75</v>
      </c>
      <c r="Q7000" t="s">
        <v>65</v>
      </c>
    </row>
    <row r="7001" spans="1:17" x14ac:dyDescent="0.25">
      <c r="A7001">
        <v>15776156</v>
      </c>
      <c r="B7001">
        <v>521</v>
      </c>
      <c r="C7001" t="s">
        <v>14</v>
      </c>
      <c r="D7001" t="s">
        <v>74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  <c r="M7001" t="s">
        <v>19</v>
      </c>
      <c r="N7001" t="s">
        <v>68</v>
      </c>
      <c r="O7001" t="s">
        <v>73</v>
      </c>
      <c r="P7001" t="s">
        <v>75</v>
      </c>
      <c r="Q7001" t="s">
        <v>65</v>
      </c>
    </row>
    <row r="7002" spans="1:17" x14ac:dyDescent="0.25">
      <c r="A7002">
        <v>15739548</v>
      </c>
      <c r="B7002">
        <v>775</v>
      </c>
      <c r="C7002" t="s">
        <v>14</v>
      </c>
      <c r="D7002" t="s">
        <v>74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 t="s">
        <v>19</v>
      </c>
      <c r="N7002" t="s">
        <v>77</v>
      </c>
      <c r="O7002" t="s">
        <v>73</v>
      </c>
      <c r="P7002" t="s">
        <v>76</v>
      </c>
      <c r="Q7002" t="s">
        <v>67</v>
      </c>
    </row>
    <row r="7003" spans="1:17" x14ac:dyDescent="0.25">
      <c r="A7003">
        <v>15662854</v>
      </c>
      <c r="B7003">
        <v>681</v>
      </c>
      <c r="C7003" t="s">
        <v>15</v>
      </c>
      <c r="D7003" t="s">
        <v>74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  <c r="M7003" t="s">
        <v>21</v>
      </c>
      <c r="N7003" t="s">
        <v>71</v>
      </c>
      <c r="O7003" t="s">
        <v>73</v>
      </c>
      <c r="P7003" t="s">
        <v>75</v>
      </c>
      <c r="Q7003" t="s">
        <v>67</v>
      </c>
    </row>
    <row r="7004" spans="1:17" x14ac:dyDescent="0.25">
      <c r="A7004">
        <v>15687688</v>
      </c>
      <c r="B7004">
        <v>564</v>
      </c>
      <c r="C7004" t="s">
        <v>15</v>
      </c>
      <c r="D7004" t="s">
        <v>61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 t="s">
        <v>20</v>
      </c>
      <c r="N7004" t="s">
        <v>68</v>
      </c>
      <c r="O7004" t="s">
        <v>73</v>
      </c>
      <c r="P7004" t="s">
        <v>76</v>
      </c>
      <c r="Q7004" t="s">
        <v>67</v>
      </c>
    </row>
    <row r="7005" spans="1:17" x14ac:dyDescent="0.25">
      <c r="A7005">
        <v>15715750</v>
      </c>
      <c r="B7005">
        <v>646</v>
      </c>
      <c r="C7005" t="s">
        <v>15</v>
      </c>
      <c r="D7005" t="s">
        <v>61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 t="s">
        <v>21</v>
      </c>
      <c r="N7005" t="s">
        <v>62</v>
      </c>
      <c r="O7005" t="s">
        <v>73</v>
      </c>
      <c r="P7005" t="s">
        <v>64</v>
      </c>
      <c r="Q7005" t="s">
        <v>65</v>
      </c>
    </row>
    <row r="7006" spans="1:17" x14ac:dyDescent="0.25">
      <c r="A7006">
        <v>15571121</v>
      </c>
      <c r="B7006">
        <v>670</v>
      </c>
      <c r="C7006" t="s">
        <v>14</v>
      </c>
      <c r="D7006" t="s">
        <v>61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 t="s">
        <v>22</v>
      </c>
      <c r="N7006" t="s">
        <v>71</v>
      </c>
      <c r="O7006" t="s">
        <v>73</v>
      </c>
      <c r="P7006" t="s">
        <v>70</v>
      </c>
      <c r="Q7006" t="s">
        <v>67</v>
      </c>
    </row>
    <row r="7007" spans="1:17" x14ac:dyDescent="0.25">
      <c r="A7007">
        <v>15726466</v>
      </c>
      <c r="B7007">
        <v>751</v>
      </c>
      <c r="C7007" t="s">
        <v>14</v>
      </c>
      <c r="D7007" t="s">
        <v>74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 t="s">
        <v>21</v>
      </c>
      <c r="N7007" t="s">
        <v>77</v>
      </c>
      <c r="O7007" t="s">
        <v>73</v>
      </c>
      <c r="P7007" t="s">
        <v>64</v>
      </c>
      <c r="Q7007" t="s">
        <v>67</v>
      </c>
    </row>
    <row r="7008" spans="1:17" x14ac:dyDescent="0.25">
      <c r="A7008">
        <v>15660390</v>
      </c>
      <c r="B7008">
        <v>544</v>
      </c>
      <c r="C7008" t="s">
        <v>14</v>
      </c>
      <c r="D7008" t="s">
        <v>61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 t="s">
        <v>20</v>
      </c>
      <c r="N7008" t="s">
        <v>68</v>
      </c>
      <c r="O7008" t="s">
        <v>63</v>
      </c>
      <c r="P7008" t="s">
        <v>70</v>
      </c>
      <c r="Q7008" t="s">
        <v>67</v>
      </c>
    </row>
    <row r="7009" spans="1:17" x14ac:dyDescent="0.25">
      <c r="A7009">
        <v>15663942</v>
      </c>
      <c r="B7009">
        <v>639</v>
      </c>
      <c r="C7009" t="s">
        <v>14</v>
      </c>
      <c r="D7009" t="s">
        <v>61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 t="s">
        <v>20</v>
      </c>
      <c r="N7009" t="s">
        <v>62</v>
      </c>
      <c r="O7009" t="s">
        <v>63</v>
      </c>
      <c r="P7009" t="s">
        <v>75</v>
      </c>
      <c r="Q7009" t="s">
        <v>67</v>
      </c>
    </row>
    <row r="7010" spans="1:17" x14ac:dyDescent="0.25">
      <c r="A7010">
        <v>15638610</v>
      </c>
      <c r="B7010">
        <v>635</v>
      </c>
      <c r="C7010" t="s">
        <v>15</v>
      </c>
      <c r="D7010" t="s">
        <v>61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  <c r="M7010" t="s">
        <v>23</v>
      </c>
      <c r="N7010" t="s">
        <v>62</v>
      </c>
      <c r="O7010" t="s">
        <v>73</v>
      </c>
      <c r="P7010" t="s">
        <v>75</v>
      </c>
      <c r="Q7010" t="s">
        <v>65</v>
      </c>
    </row>
    <row r="7011" spans="1:17" x14ac:dyDescent="0.25">
      <c r="A7011">
        <v>15644446</v>
      </c>
      <c r="B7011">
        <v>672</v>
      </c>
      <c r="C7011" t="s">
        <v>14</v>
      </c>
      <c r="D7011" t="s">
        <v>61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  <c r="M7011" t="s">
        <v>19</v>
      </c>
      <c r="N7011" t="s">
        <v>71</v>
      </c>
      <c r="O7011" t="s">
        <v>63</v>
      </c>
      <c r="P7011" t="s">
        <v>70</v>
      </c>
      <c r="Q7011" t="s">
        <v>67</v>
      </c>
    </row>
    <row r="7012" spans="1:17" x14ac:dyDescent="0.25">
      <c r="A7012">
        <v>15585892</v>
      </c>
      <c r="B7012">
        <v>639</v>
      </c>
      <c r="C7012" t="s">
        <v>14</v>
      </c>
      <c r="D7012" t="s">
        <v>61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  <c r="M7012" t="s">
        <v>20</v>
      </c>
      <c r="N7012" t="s">
        <v>62</v>
      </c>
      <c r="O7012" t="s">
        <v>63</v>
      </c>
      <c r="P7012" t="s">
        <v>70</v>
      </c>
      <c r="Q7012" t="s">
        <v>67</v>
      </c>
    </row>
    <row r="7013" spans="1:17" x14ac:dyDescent="0.25">
      <c r="A7013">
        <v>15609356</v>
      </c>
      <c r="B7013">
        <v>697</v>
      </c>
      <c r="C7013" t="s">
        <v>14</v>
      </c>
      <c r="D7013" t="s">
        <v>61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  <c r="M7013" t="s">
        <v>19</v>
      </c>
      <c r="N7013" t="s">
        <v>71</v>
      </c>
      <c r="O7013" t="s">
        <v>63</v>
      </c>
      <c r="P7013" t="s">
        <v>64</v>
      </c>
      <c r="Q7013" t="s">
        <v>67</v>
      </c>
    </row>
    <row r="7014" spans="1:17" x14ac:dyDescent="0.25">
      <c r="A7014">
        <v>15803378</v>
      </c>
      <c r="B7014">
        <v>850</v>
      </c>
      <c r="C7014" t="s">
        <v>16</v>
      </c>
      <c r="D7014" t="s">
        <v>74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 t="s">
        <v>21</v>
      </c>
      <c r="N7014" t="s">
        <v>72</v>
      </c>
      <c r="O7014" t="s">
        <v>63</v>
      </c>
      <c r="P7014" t="s">
        <v>70</v>
      </c>
      <c r="Q7014" t="s">
        <v>67</v>
      </c>
    </row>
    <row r="7015" spans="1:17" x14ac:dyDescent="0.25">
      <c r="A7015">
        <v>15599440</v>
      </c>
      <c r="B7015">
        <v>748</v>
      </c>
      <c r="C7015" t="s">
        <v>14</v>
      </c>
      <c r="D7015" t="s">
        <v>61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 t="s">
        <v>20</v>
      </c>
      <c r="N7015" t="s">
        <v>77</v>
      </c>
      <c r="O7015" t="s">
        <v>63</v>
      </c>
      <c r="P7015" t="s">
        <v>70</v>
      </c>
      <c r="Q7015" t="s">
        <v>67</v>
      </c>
    </row>
    <row r="7016" spans="1:17" x14ac:dyDescent="0.25">
      <c r="A7016">
        <v>15692408</v>
      </c>
      <c r="B7016">
        <v>463</v>
      </c>
      <c r="C7016" t="s">
        <v>16</v>
      </c>
      <c r="D7016" t="s">
        <v>61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 t="s">
        <v>20</v>
      </c>
      <c r="N7016" t="s">
        <v>68</v>
      </c>
      <c r="O7016" t="s">
        <v>63</v>
      </c>
      <c r="P7016" t="s">
        <v>64</v>
      </c>
      <c r="Q7016" t="s">
        <v>67</v>
      </c>
    </row>
    <row r="7017" spans="1:17" x14ac:dyDescent="0.25">
      <c r="A7017">
        <v>15683168</v>
      </c>
      <c r="B7017">
        <v>572</v>
      </c>
      <c r="C7017" t="s">
        <v>14</v>
      </c>
      <c r="D7017" t="s">
        <v>61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 t="s">
        <v>20</v>
      </c>
      <c r="N7017" t="s">
        <v>68</v>
      </c>
      <c r="O7017" t="s">
        <v>63</v>
      </c>
      <c r="P7017" t="s">
        <v>70</v>
      </c>
      <c r="Q7017" t="s">
        <v>67</v>
      </c>
    </row>
    <row r="7018" spans="1:17" x14ac:dyDescent="0.25">
      <c r="A7018">
        <v>15790254</v>
      </c>
      <c r="B7018">
        <v>741</v>
      </c>
      <c r="C7018" t="s">
        <v>16</v>
      </c>
      <c r="D7018" t="s">
        <v>74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 t="s">
        <v>22</v>
      </c>
      <c r="N7018" t="s">
        <v>77</v>
      </c>
      <c r="O7018" t="s">
        <v>66</v>
      </c>
      <c r="P7018" t="s">
        <v>64</v>
      </c>
      <c r="Q7018" t="s">
        <v>67</v>
      </c>
    </row>
    <row r="7019" spans="1:17" x14ac:dyDescent="0.25">
      <c r="A7019">
        <v>15767729</v>
      </c>
      <c r="B7019">
        <v>646</v>
      </c>
      <c r="C7019" t="s">
        <v>16</v>
      </c>
      <c r="D7019" t="s">
        <v>74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 t="s">
        <v>19</v>
      </c>
      <c r="N7019" t="s">
        <v>62</v>
      </c>
      <c r="O7019" t="s">
        <v>69</v>
      </c>
      <c r="P7019" t="s">
        <v>75</v>
      </c>
      <c r="Q7019" t="s">
        <v>65</v>
      </c>
    </row>
    <row r="7020" spans="1:17" x14ac:dyDescent="0.25">
      <c r="A7020">
        <v>15768600</v>
      </c>
      <c r="B7020">
        <v>805</v>
      </c>
      <c r="C7020" t="s">
        <v>15</v>
      </c>
      <c r="D7020" t="s">
        <v>74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 t="s">
        <v>22</v>
      </c>
      <c r="N7020" t="s">
        <v>72</v>
      </c>
      <c r="O7020" t="s">
        <v>73</v>
      </c>
      <c r="P7020" t="s">
        <v>76</v>
      </c>
      <c r="Q7020" t="s">
        <v>65</v>
      </c>
    </row>
    <row r="7021" spans="1:17" x14ac:dyDescent="0.25">
      <c r="A7021">
        <v>15699839</v>
      </c>
      <c r="B7021">
        <v>637</v>
      </c>
      <c r="C7021" t="s">
        <v>14</v>
      </c>
      <c r="D7021" t="s">
        <v>74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  <c r="M7021" t="s">
        <v>20</v>
      </c>
      <c r="N7021" t="s">
        <v>62</v>
      </c>
      <c r="O7021" t="s">
        <v>69</v>
      </c>
      <c r="P7021" t="s">
        <v>64</v>
      </c>
      <c r="Q7021" t="s">
        <v>67</v>
      </c>
    </row>
    <row r="7022" spans="1:17" x14ac:dyDescent="0.25">
      <c r="A7022">
        <v>15786237</v>
      </c>
      <c r="B7022">
        <v>651</v>
      </c>
      <c r="C7022" t="s">
        <v>14</v>
      </c>
      <c r="D7022" t="s">
        <v>74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 t="s">
        <v>19</v>
      </c>
      <c r="N7022" t="s">
        <v>62</v>
      </c>
      <c r="O7022" t="s">
        <v>63</v>
      </c>
      <c r="P7022" t="s">
        <v>70</v>
      </c>
      <c r="Q7022" t="s">
        <v>67</v>
      </c>
    </row>
    <row r="7023" spans="1:17" x14ac:dyDescent="0.25">
      <c r="A7023">
        <v>15694530</v>
      </c>
      <c r="B7023">
        <v>672</v>
      </c>
      <c r="C7023" t="s">
        <v>14</v>
      </c>
      <c r="D7023" t="s">
        <v>74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 t="s">
        <v>19</v>
      </c>
      <c r="N7023" t="s">
        <v>71</v>
      </c>
      <c r="O7023" t="s">
        <v>69</v>
      </c>
      <c r="P7023" t="s">
        <v>75</v>
      </c>
      <c r="Q7023" t="s">
        <v>67</v>
      </c>
    </row>
    <row r="7024" spans="1:17" x14ac:dyDescent="0.25">
      <c r="A7024">
        <v>15796813</v>
      </c>
      <c r="B7024">
        <v>493</v>
      </c>
      <c r="C7024" t="s">
        <v>14</v>
      </c>
      <c r="D7024" t="s">
        <v>74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  <c r="M7024" t="s">
        <v>22</v>
      </c>
      <c r="N7024" t="s">
        <v>68</v>
      </c>
      <c r="O7024" t="s">
        <v>69</v>
      </c>
      <c r="P7024" t="s">
        <v>75</v>
      </c>
      <c r="Q7024" t="s">
        <v>65</v>
      </c>
    </row>
    <row r="7025" spans="1:17" x14ac:dyDescent="0.25">
      <c r="A7025">
        <v>15605791</v>
      </c>
      <c r="B7025">
        <v>524</v>
      </c>
      <c r="C7025" t="s">
        <v>15</v>
      </c>
      <c r="D7025" t="s">
        <v>74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 t="s">
        <v>19</v>
      </c>
      <c r="N7025" t="s">
        <v>68</v>
      </c>
      <c r="O7025" t="s">
        <v>73</v>
      </c>
      <c r="P7025" t="s">
        <v>76</v>
      </c>
      <c r="Q7025" t="s">
        <v>67</v>
      </c>
    </row>
    <row r="7026" spans="1:17" x14ac:dyDescent="0.25">
      <c r="A7026">
        <v>15714087</v>
      </c>
      <c r="B7026">
        <v>624</v>
      </c>
      <c r="C7026" t="s">
        <v>15</v>
      </c>
      <c r="D7026" t="s">
        <v>61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  <c r="M7026" t="s">
        <v>21</v>
      </c>
      <c r="N7026" t="s">
        <v>62</v>
      </c>
      <c r="O7026" t="s">
        <v>69</v>
      </c>
      <c r="P7026" t="s">
        <v>75</v>
      </c>
      <c r="Q7026" t="s">
        <v>67</v>
      </c>
    </row>
    <row r="7027" spans="1:17" x14ac:dyDescent="0.25">
      <c r="A7027">
        <v>15711446</v>
      </c>
      <c r="B7027">
        <v>569</v>
      </c>
      <c r="C7027" t="s">
        <v>16</v>
      </c>
      <c r="D7027" t="s">
        <v>61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  <c r="M7027" t="s">
        <v>22</v>
      </c>
      <c r="N7027" t="s">
        <v>68</v>
      </c>
      <c r="O7027" t="s">
        <v>63</v>
      </c>
      <c r="P7027" t="s">
        <v>75</v>
      </c>
      <c r="Q7027" t="s">
        <v>65</v>
      </c>
    </row>
    <row r="7028" spans="1:17" x14ac:dyDescent="0.25">
      <c r="A7028">
        <v>15588123</v>
      </c>
      <c r="B7028">
        <v>677</v>
      </c>
      <c r="C7028" t="s">
        <v>14</v>
      </c>
      <c r="D7028" t="s">
        <v>61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 t="s">
        <v>19</v>
      </c>
      <c r="N7028" t="s">
        <v>71</v>
      </c>
      <c r="O7028" t="s">
        <v>63</v>
      </c>
      <c r="P7028" t="s">
        <v>64</v>
      </c>
      <c r="Q7028" t="s">
        <v>67</v>
      </c>
    </row>
    <row r="7029" spans="1:17" x14ac:dyDescent="0.25">
      <c r="A7029">
        <v>15748552</v>
      </c>
      <c r="B7029">
        <v>464</v>
      </c>
      <c r="C7029" t="s">
        <v>15</v>
      </c>
      <c r="D7029" t="s">
        <v>74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 t="s">
        <v>20</v>
      </c>
      <c r="N7029" t="s">
        <v>68</v>
      </c>
      <c r="O7029" t="s">
        <v>69</v>
      </c>
      <c r="P7029" t="s">
        <v>75</v>
      </c>
      <c r="Q7029" t="s">
        <v>67</v>
      </c>
    </row>
    <row r="7030" spans="1:17" x14ac:dyDescent="0.25">
      <c r="A7030">
        <v>15618410</v>
      </c>
      <c r="B7030">
        <v>718</v>
      </c>
      <c r="C7030" t="s">
        <v>15</v>
      </c>
      <c r="D7030" t="s">
        <v>74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 t="s">
        <v>19</v>
      </c>
      <c r="N7030" t="s">
        <v>71</v>
      </c>
      <c r="O7030" t="s">
        <v>73</v>
      </c>
      <c r="P7030" t="s">
        <v>70</v>
      </c>
      <c r="Q7030" t="s">
        <v>67</v>
      </c>
    </row>
    <row r="7031" spans="1:17" x14ac:dyDescent="0.25">
      <c r="A7031">
        <v>15672432</v>
      </c>
      <c r="B7031">
        <v>594</v>
      </c>
      <c r="C7031" t="s">
        <v>14</v>
      </c>
      <c r="D7031" t="s">
        <v>61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 t="s">
        <v>22</v>
      </c>
      <c r="N7031" t="s">
        <v>62</v>
      </c>
      <c r="O7031" t="s">
        <v>63</v>
      </c>
      <c r="P7031" t="s">
        <v>75</v>
      </c>
      <c r="Q7031" t="s">
        <v>65</v>
      </c>
    </row>
    <row r="7032" spans="1:17" x14ac:dyDescent="0.25">
      <c r="A7032">
        <v>15610042</v>
      </c>
      <c r="B7032">
        <v>574</v>
      </c>
      <c r="C7032" t="s">
        <v>14</v>
      </c>
      <c r="D7032" t="s">
        <v>74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 t="s">
        <v>20</v>
      </c>
      <c r="N7032" t="s">
        <v>68</v>
      </c>
      <c r="O7032" t="s">
        <v>73</v>
      </c>
      <c r="P7032" t="s">
        <v>70</v>
      </c>
      <c r="Q7032" t="s">
        <v>67</v>
      </c>
    </row>
    <row r="7033" spans="1:17" x14ac:dyDescent="0.25">
      <c r="A7033">
        <v>15580914</v>
      </c>
      <c r="B7033">
        <v>478</v>
      </c>
      <c r="C7033" t="s">
        <v>16</v>
      </c>
      <c r="D7033" t="s">
        <v>74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 t="s">
        <v>21</v>
      </c>
      <c r="N7033" t="s">
        <v>68</v>
      </c>
      <c r="O7033" t="s">
        <v>66</v>
      </c>
      <c r="P7033" t="s">
        <v>64</v>
      </c>
      <c r="Q7033" t="s">
        <v>65</v>
      </c>
    </row>
    <row r="7034" spans="1:17" x14ac:dyDescent="0.25">
      <c r="A7034">
        <v>15583680</v>
      </c>
      <c r="B7034">
        <v>615</v>
      </c>
      <c r="C7034" t="s">
        <v>16</v>
      </c>
      <c r="D7034" t="s">
        <v>74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 t="s">
        <v>21</v>
      </c>
      <c r="N7034" t="s">
        <v>62</v>
      </c>
      <c r="O7034" t="s">
        <v>63</v>
      </c>
      <c r="P7034" t="s">
        <v>75</v>
      </c>
      <c r="Q7034" t="s">
        <v>67</v>
      </c>
    </row>
    <row r="7035" spans="1:17" x14ac:dyDescent="0.25">
      <c r="A7035">
        <v>15813718</v>
      </c>
      <c r="B7035">
        <v>651</v>
      </c>
      <c r="C7035" t="s">
        <v>16</v>
      </c>
      <c r="D7035" t="s">
        <v>74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 t="s">
        <v>21</v>
      </c>
      <c r="N7035" t="s">
        <v>62</v>
      </c>
      <c r="O7035" t="s">
        <v>63</v>
      </c>
      <c r="P7035" t="s">
        <v>75</v>
      </c>
      <c r="Q7035" t="s">
        <v>67</v>
      </c>
    </row>
    <row r="7036" spans="1:17" x14ac:dyDescent="0.25">
      <c r="A7036">
        <v>15767264</v>
      </c>
      <c r="B7036">
        <v>465</v>
      </c>
      <c r="C7036" t="s">
        <v>15</v>
      </c>
      <c r="D7036" t="s">
        <v>74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 t="s">
        <v>22</v>
      </c>
      <c r="N7036" t="s">
        <v>68</v>
      </c>
      <c r="O7036" t="s">
        <v>73</v>
      </c>
      <c r="P7036" t="s">
        <v>64</v>
      </c>
      <c r="Q7036" t="s">
        <v>65</v>
      </c>
    </row>
    <row r="7037" spans="1:17" x14ac:dyDescent="0.25">
      <c r="A7037">
        <v>15686461</v>
      </c>
      <c r="B7037">
        <v>558</v>
      </c>
      <c r="C7037" t="s">
        <v>14</v>
      </c>
      <c r="D7037" t="s">
        <v>61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 t="s">
        <v>22</v>
      </c>
      <c r="N7037" t="s">
        <v>68</v>
      </c>
      <c r="O7037" t="s">
        <v>73</v>
      </c>
      <c r="P7037" t="s">
        <v>70</v>
      </c>
      <c r="Q7037" t="s">
        <v>67</v>
      </c>
    </row>
    <row r="7038" spans="1:17" x14ac:dyDescent="0.25">
      <c r="A7038">
        <v>15678882</v>
      </c>
      <c r="B7038">
        <v>540</v>
      </c>
      <c r="C7038" t="s">
        <v>15</v>
      </c>
      <c r="D7038" t="s">
        <v>74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  <c r="M7038" t="s">
        <v>20</v>
      </c>
      <c r="N7038" t="s">
        <v>68</v>
      </c>
      <c r="O7038" t="s">
        <v>73</v>
      </c>
      <c r="P7038" t="s">
        <v>75</v>
      </c>
      <c r="Q7038" t="s">
        <v>67</v>
      </c>
    </row>
    <row r="7039" spans="1:17" x14ac:dyDescent="0.25">
      <c r="A7039">
        <v>15789611</v>
      </c>
      <c r="B7039">
        <v>568</v>
      </c>
      <c r="C7039" t="s">
        <v>15</v>
      </c>
      <c r="D7039" t="s">
        <v>74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  <c r="M7039" t="s">
        <v>21</v>
      </c>
      <c r="N7039" t="s">
        <v>68</v>
      </c>
      <c r="O7039" t="s">
        <v>69</v>
      </c>
      <c r="P7039" t="s">
        <v>70</v>
      </c>
      <c r="Q7039" t="s">
        <v>65</v>
      </c>
    </row>
    <row r="7040" spans="1:17" x14ac:dyDescent="0.25">
      <c r="A7040">
        <v>15668679</v>
      </c>
      <c r="B7040">
        <v>630</v>
      </c>
      <c r="C7040" t="s">
        <v>14</v>
      </c>
      <c r="D7040" t="s">
        <v>74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 t="s">
        <v>20</v>
      </c>
      <c r="N7040" t="s">
        <v>62</v>
      </c>
      <c r="O7040" t="s">
        <v>63</v>
      </c>
      <c r="P7040" t="s">
        <v>64</v>
      </c>
      <c r="Q7040" t="s">
        <v>67</v>
      </c>
    </row>
    <row r="7041" spans="1:17" x14ac:dyDescent="0.25">
      <c r="A7041">
        <v>15631685</v>
      </c>
      <c r="B7041">
        <v>523</v>
      </c>
      <c r="C7041" t="s">
        <v>15</v>
      </c>
      <c r="D7041" t="s">
        <v>74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 t="s">
        <v>23</v>
      </c>
      <c r="N7041" t="s">
        <v>68</v>
      </c>
      <c r="O7041" t="s">
        <v>69</v>
      </c>
      <c r="P7041" t="s">
        <v>64</v>
      </c>
      <c r="Q7041" t="s">
        <v>67</v>
      </c>
    </row>
    <row r="7042" spans="1:17" x14ac:dyDescent="0.25">
      <c r="A7042">
        <v>15655658</v>
      </c>
      <c r="B7042">
        <v>678</v>
      </c>
      <c r="C7042" t="s">
        <v>14</v>
      </c>
      <c r="D7042" t="s">
        <v>61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 t="s">
        <v>21</v>
      </c>
      <c r="N7042" t="s">
        <v>71</v>
      </c>
      <c r="O7042" t="s">
        <v>63</v>
      </c>
      <c r="P7042" t="s">
        <v>64</v>
      </c>
      <c r="Q7042" t="s">
        <v>67</v>
      </c>
    </row>
    <row r="7043" spans="1:17" x14ac:dyDescent="0.25">
      <c r="A7043">
        <v>15753591</v>
      </c>
      <c r="B7043">
        <v>438</v>
      </c>
      <c r="C7043" t="s">
        <v>14</v>
      </c>
      <c r="D7043" t="s">
        <v>74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  <c r="M7043" t="s">
        <v>20</v>
      </c>
      <c r="N7043" t="s">
        <v>68</v>
      </c>
      <c r="O7043" t="s">
        <v>63</v>
      </c>
      <c r="P7043" t="s">
        <v>64</v>
      </c>
      <c r="Q7043" t="s">
        <v>67</v>
      </c>
    </row>
    <row r="7044" spans="1:17" x14ac:dyDescent="0.25">
      <c r="A7044">
        <v>15617348</v>
      </c>
      <c r="B7044">
        <v>544</v>
      </c>
      <c r="C7044" t="s">
        <v>14</v>
      </c>
      <c r="D7044" t="s">
        <v>74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  <c r="M7044" t="s">
        <v>21</v>
      </c>
      <c r="N7044" t="s">
        <v>68</v>
      </c>
      <c r="O7044" t="s">
        <v>63</v>
      </c>
      <c r="P7044" t="s">
        <v>64</v>
      </c>
      <c r="Q7044" t="s">
        <v>67</v>
      </c>
    </row>
    <row r="7045" spans="1:17" x14ac:dyDescent="0.25">
      <c r="A7045">
        <v>15704581</v>
      </c>
      <c r="B7045">
        <v>595</v>
      </c>
      <c r="C7045" t="s">
        <v>15</v>
      </c>
      <c r="D7045" t="s">
        <v>74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  <c r="M7045" t="s">
        <v>20</v>
      </c>
      <c r="N7045" t="s">
        <v>62</v>
      </c>
      <c r="O7045" t="s">
        <v>66</v>
      </c>
      <c r="P7045" t="s">
        <v>64</v>
      </c>
      <c r="Q7045" t="s">
        <v>67</v>
      </c>
    </row>
    <row r="7046" spans="1:17" x14ac:dyDescent="0.25">
      <c r="A7046">
        <v>15738487</v>
      </c>
      <c r="B7046">
        <v>678</v>
      </c>
      <c r="C7046" t="s">
        <v>14</v>
      </c>
      <c r="D7046" t="s">
        <v>74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 t="s">
        <v>19</v>
      </c>
      <c r="N7046" t="s">
        <v>71</v>
      </c>
      <c r="O7046" t="s">
        <v>63</v>
      </c>
      <c r="P7046" t="s">
        <v>75</v>
      </c>
      <c r="Q7046" t="s">
        <v>67</v>
      </c>
    </row>
    <row r="7047" spans="1:17" x14ac:dyDescent="0.25">
      <c r="A7047">
        <v>15648069</v>
      </c>
      <c r="B7047">
        <v>850</v>
      </c>
      <c r="C7047" t="s">
        <v>14</v>
      </c>
      <c r="D7047" t="s">
        <v>61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 t="s">
        <v>20</v>
      </c>
      <c r="N7047" t="s">
        <v>72</v>
      </c>
      <c r="O7047" t="s">
        <v>63</v>
      </c>
      <c r="P7047" t="s">
        <v>70</v>
      </c>
      <c r="Q7047" t="s">
        <v>67</v>
      </c>
    </row>
    <row r="7048" spans="1:17" x14ac:dyDescent="0.25">
      <c r="A7048">
        <v>15737627</v>
      </c>
      <c r="B7048">
        <v>589</v>
      </c>
      <c r="C7048" t="s">
        <v>15</v>
      </c>
      <c r="D7048" t="s">
        <v>61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 t="s">
        <v>19</v>
      </c>
      <c r="N7048" t="s">
        <v>62</v>
      </c>
      <c r="O7048" t="s">
        <v>73</v>
      </c>
      <c r="P7048" t="s">
        <v>64</v>
      </c>
      <c r="Q7048" t="s">
        <v>67</v>
      </c>
    </row>
    <row r="7049" spans="1:17" x14ac:dyDescent="0.25">
      <c r="A7049">
        <v>15731586</v>
      </c>
      <c r="B7049">
        <v>785</v>
      </c>
      <c r="C7049" t="s">
        <v>16</v>
      </c>
      <c r="D7049" t="s">
        <v>61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  <c r="M7049" t="s">
        <v>20</v>
      </c>
      <c r="N7049" t="s">
        <v>77</v>
      </c>
      <c r="O7049" t="s">
        <v>73</v>
      </c>
      <c r="P7049" t="s">
        <v>64</v>
      </c>
      <c r="Q7049" t="s">
        <v>67</v>
      </c>
    </row>
    <row r="7050" spans="1:17" x14ac:dyDescent="0.25">
      <c r="A7050">
        <v>15757467</v>
      </c>
      <c r="B7050">
        <v>563</v>
      </c>
      <c r="C7050" t="s">
        <v>16</v>
      </c>
      <c r="D7050" t="s">
        <v>74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  <c r="M7050" t="s">
        <v>22</v>
      </c>
      <c r="N7050" t="s">
        <v>68</v>
      </c>
      <c r="O7050" t="s">
        <v>63</v>
      </c>
      <c r="P7050" t="s">
        <v>70</v>
      </c>
      <c r="Q7050" t="s">
        <v>67</v>
      </c>
    </row>
    <row r="7051" spans="1:17" x14ac:dyDescent="0.25">
      <c r="A7051">
        <v>15597709</v>
      </c>
      <c r="B7051">
        <v>602</v>
      </c>
      <c r="C7051" t="s">
        <v>14</v>
      </c>
      <c r="D7051" t="s">
        <v>61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 t="s">
        <v>20</v>
      </c>
      <c r="N7051" t="s">
        <v>62</v>
      </c>
      <c r="O7051" t="s">
        <v>69</v>
      </c>
      <c r="P7051" t="s">
        <v>70</v>
      </c>
      <c r="Q7051" t="s">
        <v>65</v>
      </c>
    </row>
    <row r="7052" spans="1:17" x14ac:dyDescent="0.25">
      <c r="A7052">
        <v>15720529</v>
      </c>
      <c r="B7052">
        <v>591</v>
      </c>
      <c r="C7052" t="s">
        <v>14</v>
      </c>
      <c r="D7052" t="s">
        <v>74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 t="s">
        <v>19</v>
      </c>
      <c r="N7052" t="s">
        <v>62</v>
      </c>
      <c r="O7052" t="s">
        <v>63</v>
      </c>
      <c r="P7052" t="s">
        <v>70</v>
      </c>
      <c r="Q7052" t="s">
        <v>67</v>
      </c>
    </row>
    <row r="7053" spans="1:17" x14ac:dyDescent="0.25">
      <c r="A7053">
        <v>15596797</v>
      </c>
      <c r="B7053">
        <v>643</v>
      </c>
      <c r="C7053" t="s">
        <v>16</v>
      </c>
      <c r="D7053" t="s">
        <v>74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 t="s">
        <v>21</v>
      </c>
      <c r="N7053" t="s">
        <v>62</v>
      </c>
      <c r="O7053" t="s">
        <v>63</v>
      </c>
      <c r="P7053" t="s">
        <v>64</v>
      </c>
      <c r="Q7053" t="s">
        <v>67</v>
      </c>
    </row>
    <row r="7054" spans="1:17" x14ac:dyDescent="0.25">
      <c r="A7054">
        <v>15681755</v>
      </c>
      <c r="B7054">
        <v>605</v>
      </c>
      <c r="C7054" t="s">
        <v>14</v>
      </c>
      <c r="D7054" t="s">
        <v>61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 t="s">
        <v>20</v>
      </c>
      <c r="N7054" t="s">
        <v>62</v>
      </c>
      <c r="O7054" t="s">
        <v>63</v>
      </c>
      <c r="P7054" t="s">
        <v>75</v>
      </c>
      <c r="Q7054" t="s">
        <v>67</v>
      </c>
    </row>
    <row r="7055" spans="1:17" x14ac:dyDescent="0.25">
      <c r="A7055">
        <v>15815271</v>
      </c>
      <c r="B7055">
        <v>755</v>
      </c>
      <c r="C7055" t="s">
        <v>15</v>
      </c>
      <c r="D7055" t="s">
        <v>74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 t="s">
        <v>21</v>
      </c>
      <c r="N7055" t="s">
        <v>77</v>
      </c>
      <c r="O7055" t="s">
        <v>69</v>
      </c>
      <c r="P7055" t="s">
        <v>70</v>
      </c>
      <c r="Q7055" t="s">
        <v>65</v>
      </c>
    </row>
    <row r="7056" spans="1:17" x14ac:dyDescent="0.25">
      <c r="A7056">
        <v>15682860</v>
      </c>
      <c r="B7056">
        <v>769</v>
      </c>
      <c r="C7056" t="s">
        <v>16</v>
      </c>
      <c r="D7056" t="s">
        <v>74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 t="s">
        <v>20</v>
      </c>
      <c r="N7056" t="s">
        <v>77</v>
      </c>
      <c r="O7056" t="s">
        <v>63</v>
      </c>
      <c r="P7056" t="s">
        <v>70</v>
      </c>
      <c r="Q7056" t="s">
        <v>67</v>
      </c>
    </row>
    <row r="7057" spans="1:17" x14ac:dyDescent="0.25">
      <c r="A7057">
        <v>15621546</v>
      </c>
      <c r="B7057">
        <v>620</v>
      </c>
      <c r="C7057" t="s">
        <v>14</v>
      </c>
      <c r="D7057" t="s">
        <v>61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 t="s">
        <v>20</v>
      </c>
      <c r="N7057" t="s">
        <v>62</v>
      </c>
      <c r="O7057" t="s">
        <v>73</v>
      </c>
      <c r="P7057" t="s">
        <v>76</v>
      </c>
      <c r="Q7057" t="s">
        <v>67</v>
      </c>
    </row>
    <row r="7058" spans="1:17" x14ac:dyDescent="0.25">
      <c r="A7058">
        <v>15705918</v>
      </c>
      <c r="B7058">
        <v>725</v>
      </c>
      <c r="C7058" t="s">
        <v>14</v>
      </c>
      <c r="D7058" t="s">
        <v>74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 t="s">
        <v>20</v>
      </c>
      <c r="N7058" t="s">
        <v>71</v>
      </c>
      <c r="O7058" t="s">
        <v>63</v>
      </c>
      <c r="P7058" t="s">
        <v>70</v>
      </c>
      <c r="Q7058" t="s">
        <v>67</v>
      </c>
    </row>
    <row r="7059" spans="1:17" x14ac:dyDescent="0.25">
      <c r="A7059">
        <v>15684512</v>
      </c>
      <c r="B7059">
        <v>818</v>
      </c>
      <c r="C7059" t="s">
        <v>15</v>
      </c>
      <c r="D7059" t="s">
        <v>61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 t="s">
        <v>23</v>
      </c>
      <c r="N7059" t="s">
        <v>72</v>
      </c>
      <c r="O7059" t="s">
        <v>73</v>
      </c>
      <c r="P7059" t="s">
        <v>70</v>
      </c>
      <c r="Q7059" t="s">
        <v>67</v>
      </c>
    </row>
    <row r="7060" spans="1:17" x14ac:dyDescent="0.25">
      <c r="A7060">
        <v>15671769</v>
      </c>
      <c r="B7060">
        <v>624</v>
      </c>
      <c r="C7060" t="s">
        <v>14</v>
      </c>
      <c r="D7060" t="s">
        <v>61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 t="s">
        <v>23</v>
      </c>
      <c r="N7060" t="s">
        <v>62</v>
      </c>
      <c r="O7060" t="s">
        <v>69</v>
      </c>
      <c r="P7060" t="s">
        <v>75</v>
      </c>
      <c r="Q7060" t="s">
        <v>65</v>
      </c>
    </row>
    <row r="7061" spans="1:17" x14ac:dyDescent="0.25">
      <c r="A7061">
        <v>15642934</v>
      </c>
      <c r="B7061">
        <v>669</v>
      </c>
      <c r="C7061" t="s">
        <v>15</v>
      </c>
      <c r="D7061" t="s">
        <v>61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 t="s">
        <v>20</v>
      </c>
      <c r="N7061" t="s">
        <v>62</v>
      </c>
      <c r="O7061" t="s">
        <v>73</v>
      </c>
      <c r="P7061" t="s">
        <v>75</v>
      </c>
      <c r="Q7061" t="s">
        <v>67</v>
      </c>
    </row>
    <row r="7062" spans="1:17" x14ac:dyDescent="0.25">
      <c r="A7062">
        <v>15594305</v>
      </c>
      <c r="B7062">
        <v>712</v>
      </c>
      <c r="C7062" t="s">
        <v>14</v>
      </c>
      <c r="D7062" t="s">
        <v>61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 t="s">
        <v>20</v>
      </c>
      <c r="N7062" t="s">
        <v>71</v>
      </c>
      <c r="O7062" t="s">
        <v>63</v>
      </c>
      <c r="P7062" t="s">
        <v>64</v>
      </c>
      <c r="Q7062" t="s">
        <v>67</v>
      </c>
    </row>
    <row r="7063" spans="1:17" x14ac:dyDescent="0.25">
      <c r="A7063">
        <v>15789201</v>
      </c>
      <c r="B7063">
        <v>603</v>
      </c>
      <c r="C7063" t="s">
        <v>15</v>
      </c>
      <c r="D7063" t="s">
        <v>61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 t="s">
        <v>20</v>
      </c>
      <c r="N7063" t="s">
        <v>62</v>
      </c>
      <c r="O7063" t="s">
        <v>73</v>
      </c>
      <c r="P7063" t="s">
        <v>76</v>
      </c>
      <c r="Q7063" t="s">
        <v>67</v>
      </c>
    </row>
    <row r="7064" spans="1:17" x14ac:dyDescent="0.25">
      <c r="A7064">
        <v>15706762</v>
      </c>
      <c r="B7064">
        <v>597</v>
      </c>
      <c r="C7064" t="s">
        <v>14</v>
      </c>
      <c r="D7064" t="s">
        <v>61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 t="s">
        <v>21</v>
      </c>
      <c r="N7064" t="s">
        <v>62</v>
      </c>
      <c r="O7064" t="s">
        <v>73</v>
      </c>
      <c r="P7064" t="s">
        <v>75</v>
      </c>
      <c r="Q7064" t="s">
        <v>67</v>
      </c>
    </row>
    <row r="7065" spans="1:17" x14ac:dyDescent="0.25">
      <c r="A7065">
        <v>15766183</v>
      </c>
      <c r="B7065">
        <v>580</v>
      </c>
      <c r="C7065" t="s">
        <v>15</v>
      </c>
      <c r="D7065" t="s">
        <v>74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 t="s">
        <v>23</v>
      </c>
      <c r="N7065" t="s">
        <v>62</v>
      </c>
      <c r="O7065" t="s">
        <v>73</v>
      </c>
      <c r="P7065" t="s">
        <v>64</v>
      </c>
      <c r="Q7065" t="s">
        <v>67</v>
      </c>
    </row>
    <row r="7066" spans="1:17" x14ac:dyDescent="0.25">
      <c r="A7066">
        <v>15777994</v>
      </c>
      <c r="B7066">
        <v>718</v>
      </c>
      <c r="C7066" t="s">
        <v>14</v>
      </c>
      <c r="D7066" t="s">
        <v>61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  <c r="M7066" t="s">
        <v>20</v>
      </c>
      <c r="N7066" t="s">
        <v>71</v>
      </c>
      <c r="O7066" t="s">
        <v>63</v>
      </c>
      <c r="P7066" t="s">
        <v>75</v>
      </c>
      <c r="Q7066" t="s">
        <v>67</v>
      </c>
    </row>
    <row r="7067" spans="1:17" x14ac:dyDescent="0.25">
      <c r="A7067">
        <v>15568162</v>
      </c>
      <c r="B7067">
        <v>527</v>
      </c>
      <c r="C7067" t="s">
        <v>16</v>
      </c>
      <c r="D7067" t="s">
        <v>74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 t="s">
        <v>22</v>
      </c>
      <c r="N7067" t="s">
        <v>68</v>
      </c>
      <c r="O7067" t="s">
        <v>63</v>
      </c>
      <c r="P7067" t="s">
        <v>70</v>
      </c>
      <c r="Q7067" t="s">
        <v>67</v>
      </c>
    </row>
    <row r="7068" spans="1:17" x14ac:dyDescent="0.25">
      <c r="A7068">
        <v>15680643</v>
      </c>
      <c r="B7068">
        <v>729</v>
      </c>
      <c r="C7068" t="s">
        <v>16</v>
      </c>
      <c r="D7068" t="s">
        <v>61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 t="s">
        <v>21</v>
      </c>
      <c r="N7068" t="s">
        <v>71</v>
      </c>
      <c r="O7068" t="s">
        <v>63</v>
      </c>
      <c r="P7068" t="s">
        <v>64</v>
      </c>
      <c r="Q7068" t="s">
        <v>67</v>
      </c>
    </row>
    <row r="7069" spans="1:17" x14ac:dyDescent="0.25">
      <c r="A7069">
        <v>15761854</v>
      </c>
      <c r="B7069">
        <v>746</v>
      </c>
      <c r="C7069" t="s">
        <v>14</v>
      </c>
      <c r="D7069" t="s">
        <v>61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 t="s">
        <v>19</v>
      </c>
      <c r="N7069" t="s">
        <v>77</v>
      </c>
      <c r="O7069" t="s">
        <v>63</v>
      </c>
      <c r="P7069" t="s">
        <v>75</v>
      </c>
      <c r="Q7069" t="s">
        <v>67</v>
      </c>
    </row>
    <row r="7070" spans="1:17" x14ac:dyDescent="0.25">
      <c r="A7070">
        <v>15730793</v>
      </c>
      <c r="B7070">
        <v>699</v>
      </c>
      <c r="C7070" t="s">
        <v>15</v>
      </c>
      <c r="D7070" t="s">
        <v>61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 t="s">
        <v>22</v>
      </c>
      <c r="N7070" t="s">
        <v>71</v>
      </c>
      <c r="O7070" t="s">
        <v>73</v>
      </c>
      <c r="P7070" t="s">
        <v>75</v>
      </c>
      <c r="Q7070" t="s">
        <v>65</v>
      </c>
    </row>
    <row r="7071" spans="1:17" x14ac:dyDescent="0.25">
      <c r="A7071">
        <v>15692137</v>
      </c>
      <c r="B7071">
        <v>759</v>
      </c>
      <c r="C7071" t="s">
        <v>14</v>
      </c>
      <c r="D7071" t="s">
        <v>61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  <c r="M7071" t="s">
        <v>21</v>
      </c>
      <c r="N7071" t="s">
        <v>77</v>
      </c>
      <c r="O7071" t="s">
        <v>63</v>
      </c>
      <c r="P7071" t="s">
        <v>64</v>
      </c>
      <c r="Q7071" t="s">
        <v>67</v>
      </c>
    </row>
    <row r="7072" spans="1:17" x14ac:dyDescent="0.25">
      <c r="A7072">
        <v>15608595</v>
      </c>
      <c r="B7072">
        <v>748</v>
      </c>
      <c r="C7072" t="s">
        <v>14</v>
      </c>
      <c r="D7072" t="s">
        <v>61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 t="s">
        <v>20</v>
      </c>
      <c r="N7072" t="s">
        <v>77</v>
      </c>
      <c r="O7072" t="s">
        <v>69</v>
      </c>
      <c r="P7072" t="s">
        <v>75</v>
      </c>
      <c r="Q7072" t="s">
        <v>67</v>
      </c>
    </row>
    <row r="7073" spans="1:17" x14ac:dyDescent="0.25">
      <c r="A7073">
        <v>15709459</v>
      </c>
      <c r="B7073">
        <v>698</v>
      </c>
      <c r="C7073" t="s">
        <v>16</v>
      </c>
      <c r="D7073" t="s">
        <v>61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 t="s">
        <v>23</v>
      </c>
      <c r="N7073" t="s">
        <v>71</v>
      </c>
      <c r="O7073" t="s">
        <v>63</v>
      </c>
      <c r="P7073" t="s">
        <v>75</v>
      </c>
      <c r="Q7073" t="s">
        <v>67</v>
      </c>
    </row>
    <row r="7074" spans="1:17" x14ac:dyDescent="0.25">
      <c r="A7074">
        <v>15775750</v>
      </c>
      <c r="B7074">
        <v>686</v>
      </c>
      <c r="C7074" t="s">
        <v>14</v>
      </c>
      <c r="D7074" t="s">
        <v>74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 t="s">
        <v>20</v>
      </c>
      <c r="N7074" t="s">
        <v>71</v>
      </c>
      <c r="O7074" t="s">
        <v>73</v>
      </c>
      <c r="P7074" t="s">
        <v>76</v>
      </c>
      <c r="Q7074" t="s">
        <v>67</v>
      </c>
    </row>
    <row r="7075" spans="1:17" x14ac:dyDescent="0.25">
      <c r="A7075">
        <v>15585855</v>
      </c>
      <c r="B7075">
        <v>679</v>
      </c>
      <c r="C7075" t="s">
        <v>14</v>
      </c>
      <c r="D7075" t="s">
        <v>74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  <c r="M7075" t="s">
        <v>21</v>
      </c>
      <c r="N7075" t="s">
        <v>71</v>
      </c>
      <c r="O7075" t="s">
        <v>63</v>
      </c>
      <c r="P7075" t="s">
        <v>64</v>
      </c>
      <c r="Q7075" t="s">
        <v>67</v>
      </c>
    </row>
    <row r="7076" spans="1:17" x14ac:dyDescent="0.25">
      <c r="A7076">
        <v>15752139</v>
      </c>
      <c r="B7076">
        <v>682</v>
      </c>
      <c r="C7076" t="s">
        <v>15</v>
      </c>
      <c r="D7076" t="s">
        <v>74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 t="s">
        <v>20</v>
      </c>
      <c r="N7076" t="s">
        <v>71</v>
      </c>
      <c r="O7076" t="s">
        <v>66</v>
      </c>
      <c r="P7076" t="s">
        <v>75</v>
      </c>
      <c r="Q7076" t="s">
        <v>67</v>
      </c>
    </row>
    <row r="7077" spans="1:17" x14ac:dyDescent="0.25">
      <c r="A7077">
        <v>15768295</v>
      </c>
      <c r="B7077">
        <v>778</v>
      </c>
      <c r="C7077" t="s">
        <v>14</v>
      </c>
      <c r="D7077" t="s">
        <v>61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 t="s">
        <v>20</v>
      </c>
      <c r="N7077" t="s">
        <v>77</v>
      </c>
      <c r="O7077" t="s">
        <v>73</v>
      </c>
      <c r="P7077" t="s">
        <v>70</v>
      </c>
      <c r="Q7077" t="s">
        <v>67</v>
      </c>
    </row>
    <row r="7078" spans="1:17" x14ac:dyDescent="0.25">
      <c r="A7078">
        <v>15766906</v>
      </c>
      <c r="B7078">
        <v>742</v>
      </c>
      <c r="C7078" t="s">
        <v>14</v>
      </c>
      <c r="D7078" t="s">
        <v>61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 t="s">
        <v>19</v>
      </c>
      <c r="N7078" t="s">
        <v>77</v>
      </c>
      <c r="O7078" t="s">
        <v>73</v>
      </c>
      <c r="P7078" t="s">
        <v>75</v>
      </c>
      <c r="Q7078" t="s">
        <v>67</v>
      </c>
    </row>
    <row r="7079" spans="1:17" x14ac:dyDescent="0.25">
      <c r="A7079">
        <v>15725776</v>
      </c>
      <c r="B7079">
        <v>649</v>
      </c>
      <c r="C7079" t="s">
        <v>15</v>
      </c>
      <c r="D7079" t="s">
        <v>74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 t="s">
        <v>19</v>
      </c>
      <c r="N7079" t="s">
        <v>62</v>
      </c>
      <c r="O7079" t="s">
        <v>73</v>
      </c>
      <c r="P7079" t="s">
        <v>70</v>
      </c>
      <c r="Q7079" t="s">
        <v>67</v>
      </c>
    </row>
    <row r="7080" spans="1:17" x14ac:dyDescent="0.25">
      <c r="A7080">
        <v>15682576</v>
      </c>
      <c r="B7080">
        <v>763</v>
      </c>
      <c r="C7080" t="s">
        <v>14</v>
      </c>
      <c r="D7080" t="s">
        <v>74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 t="s">
        <v>23</v>
      </c>
      <c r="N7080" t="s">
        <v>77</v>
      </c>
      <c r="O7080" t="s">
        <v>73</v>
      </c>
      <c r="P7080" t="s">
        <v>64</v>
      </c>
      <c r="Q7080" t="s">
        <v>67</v>
      </c>
    </row>
    <row r="7081" spans="1:17" x14ac:dyDescent="0.25">
      <c r="A7081">
        <v>15704081</v>
      </c>
      <c r="B7081">
        <v>595</v>
      </c>
      <c r="C7081" t="s">
        <v>15</v>
      </c>
      <c r="D7081" t="s">
        <v>74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  <c r="M7081" t="s">
        <v>20</v>
      </c>
      <c r="N7081" t="s">
        <v>62</v>
      </c>
      <c r="O7081" t="s">
        <v>73</v>
      </c>
      <c r="P7081" t="s">
        <v>76</v>
      </c>
      <c r="Q7081" t="s">
        <v>67</v>
      </c>
    </row>
    <row r="7082" spans="1:17" x14ac:dyDescent="0.25">
      <c r="A7082">
        <v>15719940</v>
      </c>
      <c r="B7082">
        <v>628</v>
      </c>
      <c r="C7082" t="s">
        <v>15</v>
      </c>
      <c r="D7082" t="s">
        <v>61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 t="s">
        <v>22</v>
      </c>
      <c r="N7082" t="s">
        <v>62</v>
      </c>
      <c r="O7082" t="s">
        <v>73</v>
      </c>
      <c r="P7082" t="s">
        <v>76</v>
      </c>
      <c r="Q7082" t="s">
        <v>65</v>
      </c>
    </row>
    <row r="7083" spans="1:17" x14ac:dyDescent="0.25">
      <c r="A7083">
        <v>15672894</v>
      </c>
      <c r="B7083">
        <v>625</v>
      </c>
      <c r="C7083" t="s">
        <v>14</v>
      </c>
      <c r="D7083" t="s">
        <v>61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 t="s">
        <v>20</v>
      </c>
      <c r="N7083" t="s">
        <v>62</v>
      </c>
      <c r="O7083" t="s">
        <v>73</v>
      </c>
      <c r="P7083" t="s">
        <v>70</v>
      </c>
      <c r="Q7083" t="s">
        <v>67</v>
      </c>
    </row>
    <row r="7084" spans="1:17" x14ac:dyDescent="0.25">
      <c r="A7084">
        <v>15667451</v>
      </c>
      <c r="B7084">
        <v>733</v>
      </c>
      <c r="C7084" t="s">
        <v>14</v>
      </c>
      <c r="D7084" t="s">
        <v>74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 t="s">
        <v>20</v>
      </c>
      <c r="N7084" t="s">
        <v>71</v>
      </c>
      <c r="O7084" t="s">
        <v>63</v>
      </c>
      <c r="P7084" t="s">
        <v>75</v>
      </c>
      <c r="Q7084" t="s">
        <v>67</v>
      </c>
    </row>
    <row r="7085" spans="1:17" x14ac:dyDescent="0.25">
      <c r="A7085">
        <v>15636767</v>
      </c>
      <c r="B7085">
        <v>665</v>
      </c>
      <c r="C7085" t="s">
        <v>16</v>
      </c>
      <c r="D7085" t="s">
        <v>61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 t="s">
        <v>20</v>
      </c>
      <c r="N7085" t="s">
        <v>62</v>
      </c>
      <c r="O7085" t="s">
        <v>63</v>
      </c>
      <c r="P7085" t="s">
        <v>76</v>
      </c>
      <c r="Q7085" t="s">
        <v>67</v>
      </c>
    </row>
    <row r="7086" spans="1:17" x14ac:dyDescent="0.25">
      <c r="A7086">
        <v>15571415</v>
      </c>
      <c r="B7086">
        <v>805</v>
      </c>
      <c r="C7086" t="s">
        <v>15</v>
      </c>
      <c r="D7086" t="s">
        <v>74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 t="s">
        <v>22</v>
      </c>
      <c r="N7086" t="s">
        <v>72</v>
      </c>
      <c r="O7086" t="s">
        <v>69</v>
      </c>
      <c r="P7086" t="s">
        <v>70</v>
      </c>
      <c r="Q7086" t="s">
        <v>65</v>
      </c>
    </row>
    <row r="7087" spans="1:17" x14ac:dyDescent="0.25">
      <c r="A7087">
        <v>15575605</v>
      </c>
      <c r="B7087">
        <v>725</v>
      </c>
      <c r="C7087" t="s">
        <v>14</v>
      </c>
      <c r="D7087" t="s">
        <v>74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 t="s">
        <v>20</v>
      </c>
      <c r="N7087" t="s">
        <v>71</v>
      </c>
      <c r="O7087" t="s">
        <v>63</v>
      </c>
      <c r="P7087" t="s">
        <v>70</v>
      </c>
      <c r="Q7087" t="s">
        <v>67</v>
      </c>
    </row>
    <row r="7088" spans="1:17" x14ac:dyDescent="0.25">
      <c r="A7088">
        <v>15649160</v>
      </c>
      <c r="B7088">
        <v>554</v>
      </c>
      <c r="C7088" t="s">
        <v>14</v>
      </c>
      <c r="D7088" t="s">
        <v>61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 t="s">
        <v>20</v>
      </c>
      <c r="N7088" t="s">
        <v>68</v>
      </c>
      <c r="O7088" t="s">
        <v>73</v>
      </c>
      <c r="P7088" t="s">
        <v>75</v>
      </c>
      <c r="Q7088" t="s">
        <v>67</v>
      </c>
    </row>
    <row r="7089" spans="1:17" x14ac:dyDescent="0.25">
      <c r="A7089">
        <v>15615832</v>
      </c>
      <c r="B7089">
        <v>675</v>
      </c>
      <c r="C7089" t="s">
        <v>16</v>
      </c>
      <c r="D7089" t="s">
        <v>61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 t="s">
        <v>20</v>
      </c>
      <c r="N7089" t="s">
        <v>71</v>
      </c>
      <c r="O7089" t="s">
        <v>69</v>
      </c>
      <c r="P7089" t="s">
        <v>70</v>
      </c>
      <c r="Q7089" t="s">
        <v>67</v>
      </c>
    </row>
    <row r="7090" spans="1:17" x14ac:dyDescent="0.25">
      <c r="A7090">
        <v>15600975</v>
      </c>
      <c r="B7090">
        <v>556</v>
      </c>
      <c r="C7090" t="s">
        <v>14</v>
      </c>
      <c r="D7090" t="s">
        <v>61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 t="s">
        <v>22</v>
      </c>
      <c r="N7090" t="s">
        <v>68</v>
      </c>
      <c r="O7090" t="s">
        <v>69</v>
      </c>
      <c r="P7090" t="s">
        <v>75</v>
      </c>
      <c r="Q7090" t="s">
        <v>65</v>
      </c>
    </row>
    <row r="7091" spans="1:17" x14ac:dyDescent="0.25">
      <c r="A7091">
        <v>15690772</v>
      </c>
      <c r="B7091">
        <v>635</v>
      </c>
      <c r="C7091" t="s">
        <v>16</v>
      </c>
      <c r="D7091" t="s">
        <v>61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 t="s">
        <v>21</v>
      </c>
      <c r="N7091" t="s">
        <v>62</v>
      </c>
      <c r="O7091" t="s">
        <v>63</v>
      </c>
      <c r="P7091" t="s">
        <v>64</v>
      </c>
      <c r="Q7091" t="s">
        <v>67</v>
      </c>
    </row>
    <row r="7092" spans="1:17" x14ac:dyDescent="0.25">
      <c r="A7092">
        <v>15565714</v>
      </c>
      <c r="B7092">
        <v>601</v>
      </c>
      <c r="C7092" t="s">
        <v>14</v>
      </c>
      <c r="D7092" t="s">
        <v>74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 t="s">
        <v>21</v>
      </c>
      <c r="N7092" t="s">
        <v>62</v>
      </c>
      <c r="O7092" t="s">
        <v>66</v>
      </c>
      <c r="P7092" t="s">
        <v>64</v>
      </c>
      <c r="Q7092" t="s">
        <v>67</v>
      </c>
    </row>
    <row r="7093" spans="1:17" x14ac:dyDescent="0.25">
      <c r="A7093">
        <v>15763108</v>
      </c>
      <c r="B7093">
        <v>600</v>
      </c>
      <c r="C7093" t="s">
        <v>15</v>
      </c>
      <c r="D7093" t="s">
        <v>74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 t="s">
        <v>22</v>
      </c>
      <c r="N7093" t="s">
        <v>62</v>
      </c>
      <c r="O7093" t="s">
        <v>73</v>
      </c>
      <c r="P7093" t="s">
        <v>70</v>
      </c>
      <c r="Q7093" t="s">
        <v>65</v>
      </c>
    </row>
    <row r="7094" spans="1:17" x14ac:dyDescent="0.25">
      <c r="A7094">
        <v>15723884</v>
      </c>
      <c r="B7094">
        <v>758</v>
      </c>
      <c r="C7094" t="s">
        <v>16</v>
      </c>
      <c r="D7094" t="s">
        <v>74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  <c r="M7094" t="s">
        <v>21</v>
      </c>
      <c r="N7094" t="s">
        <v>77</v>
      </c>
      <c r="O7094" t="s">
        <v>63</v>
      </c>
      <c r="P7094" t="s">
        <v>75</v>
      </c>
      <c r="Q7094" t="s">
        <v>67</v>
      </c>
    </row>
    <row r="7095" spans="1:17" x14ac:dyDescent="0.25">
      <c r="A7095">
        <v>15644453</v>
      </c>
      <c r="B7095">
        <v>606</v>
      </c>
      <c r="C7095" t="s">
        <v>15</v>
      </c>
      <c r="D7095" t="s">
        <v>61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  <c r="M7095" t="s">
        <v>21</v>
      </c>
      <c r="N7095" t="s">
        <v>62</v>
      </c>
      <c r="O7095" t="s">
        <v>73</v>
      </c>
      <c r="P7095" t="s">
        <v>75</v>
      </c>
      <c r="Q7095" t="s">
        <v>65</v>
      </c>
    </row>
    <row r="7096" spans="1:17" x14ac:dyDescent="0.25">
      <c r="A7096">
        <v>15655464</v>
      </c>
      <c r="B7096">
        <v>640</v>
      </c>
      <c r="C7096" t="s">
        <v>14</v>
      </c>
      <c r="D7096" t="s">
        <v>61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 t="s">
        <v>23</v>
      </c>
      <c r="N7096" t="s">
        <v>62</v>
      </c>
      <c r="O7096" t="s">
        <v>63</v>
      </c>
      <c r="P7096" t="s">
        <v>75</v>
      </c>
      <c r="Q7096" t="s">
        <v>67</v>
      </c>
    </row>
    <row r="7097" spans="1:17" x14ac:dyDescent="0.25">
      <c r="A7097">
        <v>15783883</v>
      </c>
      <c r="B7097">
        <v>753</v>
      </c>
      <c r="C7097" t="s">
        <v>15</v>
      </c>
      <c r="D7097" t="s">
        <v>61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 t="s">
        <v>20</v>
      </c>
      <c r="N7097" t="s">
        <v>77</v>
      </c>
      <c r="O7097" t="s">
        <v>73</v>
      </c>
      <c r="P7097" t="s">
        <v>64</v>
      </c>
      <c r="Q7097" t="s">
        <v>65</v>
      </c>
    </row>
    <row r="7098" spans="1:17" x14ac:dyDescent="0.25">
      <c r="A7098">
        <v>15787693</v>
      </c>
      <c r="B7098">
        <v>559</v>
      </c>
      <c r="C7098" t="s">
        <v>16</v>
      </c>
      <c r="D7098" t="s">
        <v>74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 t="s">
        <v>20</v>
      </c>
      <c r="N7098" t="s">
        <v>68</v>
      </c>
      <c r="O7098" t="s">
        <v>73</v>
      </c>
      <c r="P7098" t="s">
        <v>75</v>
      </c>
      <c r="Q7098" t="s">
        <v>65</v>
      </c>
    </row>
    <row r="7099" spans="1:17" x14ac:dyDescent="0.25">
      <c r="A7099">
        <v>15664793</v>
      </c>
      <c r="B7099">
        <v>754</v>
      </c>
      <c r="C7099" t="s">
        <v>16</v>
      </c>
      <c r="D7099" t="s">
        <v>61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  <c r="M7099" t="s">
        <v>22</v>
      </c>
      <c r="N7099" t="s">
        <v>77</v>
      </c>
      <c r="O7099" t="s">
        <v>73</v>
      </c>
      <c r="P7099" t="s">
        <v>70</v>
      </c>
      <c r="Q7099" t="s">
        <v>67</v>
      </c>
    </row>
    <row r="7100" spans="1:17" x14ac:dyDescent="0.25">
      <c r="A7100">
        <v>15642391</v>
      </c>
      <c r="B7100">
        <v>621</v>
      </c>
      <c r="C7100" t="s">
        <v>15</v>
      </c>
      <c r="D7100" t="s">
        <v>74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 t="s">
        <v>22</v>
      </c>
      <c r="N7100" t="s">
        <v>62</v>
      </c>
      <c r="O7100" t="s">
        <v>73</v>
      </c>
      <c r="P7100" t="s">
        <v>75</v>
      </c>
      <c r="Q7100" t="s">
        <v>65</v>
      </c>
    </row>
    <row r="7101" spans="1:17" x14ac:dyDescent="0.25">
      <c r="A7101">
        <v>15756538</v>
      </c>
      <c r="B7101">
        <v>654</v>
      </c>
      <c r="C7101" t="s">
        <v>14</v>
      </c>
      <c r="D7101" t="s">
        <v>61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 t="s">
        <v>20</v>
      </c>
      <c r="N7101" t="s">
        <v>62</v>
      </c>
      <c r="O7101" t="s">
        <v>63</v>
      </c>
      <c r="P7101" t="s">
        <v>75</v>
      </c>
      <c r="Q7101" t="s">
        <v>67</v>
      </c>
    </row>
    <row r="7102" spans="1:17" x14ac:dyDescent="0.25">
      <c r="A7102">
        <v>15668830</v>
      </c>
      <c r="B7102">
        <v>650</v>
      </c>
      <c r="C7102" t="s">
        <v>16</v>
      </c>
      <c r="D7102" t="s">
        <v>74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 t="s">
        <v>19</v>
      </c>
      <c r="N7102" t="s">
        <v>62</v>
      </c>
      <c r="O7102" t="s">
        <v>73</v>
      </c>
      <c r="P7102" t="s">
        <v>70</v>
      </c>
      <c r="Q7102" t="s">
        <v>67</v>
      </c>
    </row>
    <row r="7103" spans="1:17" x14ac:dyDescent="0.25">
      <c r="A7103">
        <v>15796569</v>
      </c>
      <c r="B7103">
        <v>831</v>
      </c>
      <c r="C7103" t="s">
        <v>16</v>
      </c>
      <c r="D7103" t="s">
        <v>61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 t="s">
        <v>21</v>
      </c>
      <c r="N7103" t="s">
        <v>72</v>
      </c>
      <c r="O7103" t="s">
        <v>63</v>
      </c>
      <c r="P7103" t="s">
        <v>76</v>
      </c>
      <c r="Q7103" t="s">
        <v>67</v>
      </c>
    </row>
    <row r="7104" spans="1:17" x14ac:dyDescent="0.25">
      <c r="A7104">
        <v>15677112</v>
      </c>
      <c r="B7104">
        <v>519</v>
      </c>
      <c r="C7104" t="s">
        <v>14</v>
      </c>
      <c r="D7104" t="s">
        <v>74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 t="s">
        <v>20</v>
      </c>
      <c r="N7104" t="s">
        <v>68</v>
      </c>
      <c r="O7104" t="s">
        <v>73</v>
      </c>
      <c r="P7104" t="s">
        <v>64</v>
      </c>
      <c r="Q7104" t="s">
        <v>67</v>
      </c>
    </row>
    <row r="7105" spans="1:17" x14ac:dyDescent="0.25">
      <c r="A7105">
        <v>15815040</v>
      </c>
      <c r="B7105">
        <v>552</v>
      </c>
      <c r="C7105" t="s">
        <v>15</v>
      </c>
      <c r="D7105" t="s">
        <v>61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 t="s">
        <v>21</v>
      </c>
      <c r="N7105" t="s">
        <v>68</v>
      </c>
      <c r="O7105" t="s">
        <v>73</v>
      </c>
      <c r="P7105" t="s">
        <v>70</v>
      </c>
      <c r="Q7105" t="s">
        <v>65</v>
      </c>
    </row>
    <row r="7106" spans="1:17" x14ac:dyDescent="0.25">
      <c r="A7106">
        <v>15590434</v>
      </c>
      <c r="B7106">
        <v>577</v>
      </c>
      <c r="C7106" t="s">
        <v>16</v>
      </c>
      <c r="D7106" t="s">
        <v>74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  <c r="M7106" t="s">
        <v>21</v>
      </c>
      <c r="N7106" t="s">
        <v>68</v>
      </c>
      <c r="O7106" t="s">
        <v>66</v>
      </c>
      <c r="P7106" t="s">
        <v>75</v>
      </c>
      <c r="Q7106" t="s">
        <v>67</v>
      </c>
    </row>
    <row r="7107" spans="1:17" x14ac:dyDescent="0.25">
      <c r="A7107">
        <v>15597536</v>
      </c>
      <c r="B7107">
        <v>576</v>
      </c>
      <c r="C7107" t="s">
        <v>16</v>
      </c>
      <c r="D7107" t="s">
        <v>74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 t="s">
        <v>21</v>
      </c>
      <c r="N7107" t="s">
        <v>68</v>
      </c>
      <c r="O7107" t="s">
        <v>73</v>
      </c>
      <c r="P7107" t="s">
        <v>75</v>
      </c>
      <c r="Q7107" t="s">
        <v>67</v>
      </c>
    </row>
    <row r="7108" spans="1:17" x14ac:dyDescent="0.25">
      <c r="A7108">
        <v>15723989</v>
      </c>
      <c r="B7108">
        <v>646</v>
      </c>
      <c r="C7108" t="s">
        <v>14</v>
      </c>
      <c r="D7108" t="s">
        <v>74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 t="s">
        <v>21</v>
      </c>
      <c r="N7108" t="s">
        <v>62</v>
      </c>
      <c r="O7108" t="s">
        <v>66</v>
      </c>
      <c r="P7108" t="s">
        <v>75</v>
      </c>
      <c r="Q7108" t="s">
        <v>67</v>
      </c>
    </row>
    <row r="7109" spans="1:17" x14ac:dyDescent="0.25">
      <c r="A7109">
        <v>15767358</v>
      </c>
      <c r="B7109">
        <v>711</v>
      </c>
      <c r="C7109" t="s">
        <v>15</v>
      </c>
      <c r="D7109" t="s">
        <v>61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 t="s">
        <v>21</v>
      </c>
      <c r="N7109" t="s">
        <v>71</v>
      </c>
      <c r="O7109" t="s">
        <v>66</v>
      </c>
      <c r="P7109" t="s">
        <v>64</v>
      </c>
      <c r="Q7109" t="s">
        <v>67</v>
      </c>
    </row>
    <row r="7110" spans="1:17" x14ac:dyDescent="0.25">
      <c r="A7110">
        <v>15594812</v>
      </c>
      <c r="B7110">
        <v>806</v>
      </c>
      <c r="C7110" t="s">
        <v>16</v>
      </c>
      <c r="D7110" t="s">
        <v>61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 t="s">
        <v>20</v>
      </c>
      <c r="N7110" t="s">
        <v>72</v>
      </c>
      <c r="O7110" t="s">
        <v>73</v>
      </c>
      <c r="P7110" t="s">
        <v>64</v>
      </c>
      <c r="Q7110" t="s">
        <v>67</v>
      </c>
    </row>
    <row r="7111" spans="1:17" x14ac:dyDescent="0.25">
      <c r="A7111">
        <v>15688210</v>
      </c>
      <c r="B7111">
        <v>670</v>
      </c>
      <c r="C7111" t="s">
        <v>14</v>
      </c>
      <c r="D7111" t="s">
        <v>61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  <c r="M7111" t="s">
        <v>20</v>
      </c>
      <c r="N7111" t="s">
        <v>71</v>
      </c>
      <c r="O7111" t="s">
        <v>73</v>
      </c>
      <c r="P7111" t="s">
        <v>70</v>
      </c>
      <c r="Q7111" t="s">
        <v>67</v>
      </c>
    </row>
    <row r="7112" spans="1:17" x14ac:dyDescent="0.25">
      <c r="A7112">
        <v>15681509</v>
      </c>
      <c r="B7112">
        <v>679</v>
      </c>
      <c r="C7112" t="s">
        <v>16</v>
      </c>
      <c r="D7112" t="s">
        <v>61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 t="s">
        <v>19</v>
      </c>
      <c r="N7112" t="s">
        <v>71</v>
      </c>
      <c r="O7112" t="s">
        <v>63</v>
      </c>
      <c r="P7112" t="s">
        <v>76</v>
      </c>
      <c r="Q7112" t="s">
        <v>67</v>
      </c>
    </row>
    <row r="7113" spans="1:17" x14ac:dyDescent="0.25">
      <c r="A7113">
        <v>15572390</v>
      </c>
      <c r="B7113">
        <v>850</v>
      </c>
      <c r="C7113" t="s">
        <v>16</v>
      </c>
      <c r="D7113" t="s">
        <v>61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 t="s">
        <v>20</v>
      </c>
      <c r="N7113" t="s">
        <v>72</v>
      </c>
      <c r="O7113" t="s">
        <v>63</v>
      </c>
      <c r="P7113" t="s">
        <v>70</v>
      </c>
      <c r="Q7113" t="s">
        <v>67</v>
      </c>
    </row>
    <row r="7114" spans="1:17" x14ac:dyDescent="0.25">
      <c r="A7114">
        <v>15801441</v>
      </c>
      <c r="B7114">
        <v>670</v>
      </c>
      <c r="C7114" t="s">
        <v>15</v>
      </c>
      <c r="D7114" t="s">
        <v>61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 t="s">
        <v>20</v>
      </c>
      <c r="N7114" t="s">
        <v>71</v>
      </c>
      <c r="O7114" t="s">
        <v>66</v>
      </c>
      <c r="P7114" t="s">
        <v>64</v>
      </c>
      <c r="Q7114" t="s">
        <v>67</v>
      </c>
    </row>
    <row r="7115" spans="1:17" x14ac:dyDescent="0.25">
      <c r="A7115">
        <v>15783859</v>
      </c>
      <c r="B7115">
        <v>733</v>
      </c>
      <c r="C7115" t="s">
        <v>14</v>
      </c>
      <c r="D7115" t="s">
        <v>61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 t="s">
        <v>19</v>
      </c>
      <c r="N7115" t="s">
        <v>71</v>
      </c>
      <c r="O7115" t="s">
        <v>69</v>
      </c>
      <c r="P7115" t="s">
        <v>75</v>
      </c>
      <c r="Q7115" t="s">
        <v>67</v>
      </c>
    </row>
    <row r="7116" spans="1:17" x14ac:dyDescent="0.25">
      <c r="A7116">
        <v>15575243</v>
      </c>
      <c r="B7116">
        <v>764</v>
      </c>
      <c r="C7116" t="s">
        <v>14</v>
      </c>
      <c r="D7116" t="s">
        <v>61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 t="s">
        <v>20</v>
      </c>
      <c r="N7116" t="s">
        <v>77</v>
      </c>
      <c r="O7116" t="s">
        <v>73</v>
      </c>
      <c r="P7116" t="s">
        <v>64</v>
      </c>
      <c r="Q7116" t="s">
        <v>67</v>
      </c>
    </row>
    <row r="7117" spans="1:17" x14ac:dyDescent="0.25">
      <c r="A7117">
        <v>15773421</v>
      </c>
      <c r="B7117">
        <v>673</v>
      </c>
      <c r="C7117" t="s">
        <v>14</v>
      </c>
      <c r="D7117" t="s">
        <v>61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 t="s">
        <v>21</v>
      </c>
      <c r="N7117" t="s">
        <v>71</v>
      </c>
      <c r="O7117" t="s">
        <v>63</v>
      </c>
      <c r="P7117" t="s">
        <v>75</v>
      </c>
      <c r="Q7117" t="s">
        <v>67</v>
      </c>
    </row>
    <row r="7118" spans="1:17" x14ac:dyDescent="0.25">
      <c r="A7118">
        <v>15788776</v>
      </c>
      <c r="B7118">
        <v>588</v>
      </c>
      <c r="C7118" t="s">
        <v>15</v>
      </c>
      <c r="D7118" t="s">
        <v>74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 t="s">
        <v>21</v>
      </c>
      <c r="N7118" t="s">
        <v>62</v>
      </c>
      <c r="O7118" t="s">
        <v>73</v>
      </c>
      <c r="P7118" t="s">
        <v>70</v>
      </c>
      <c r="Q7118" t="s">
        <v>65</v>
      </c>
    </row>
    <row r="7119" spans="1:17" x14ac:dyDescent="0.25">
      <c r="A7119">
        <v>15765257</v>
      </c>
      <c r="B7119">
        <v>564</v>
      </c>
      <c r="C7119" t="s">
        <v>16</v>
      </c>
      <c r="D7119" t="s">
        <v>74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 t="s">
        <v>20</v>
      </c>
      <c r="N7119" t="s">
        <v>68</v>
      </c>
      <c r="O7119" t="s">
        <v>73</v>
      </c>
      <c r="P7119" t="s">
        <v>75</v>
      </c>
      <c r="Q7119" t="s">
        <v>65</v>
      </c>
    </row>
    <row r="7120" spans="1:17" x14ac:dyDescent="0.25">
      <c r="A7120">
        <v>15661412</v>
      </c>
      <c r="B7120">
        <v>715</v>
      </c>
      <c r="C7120" t="s">
        <v>14</v>
      </c>
      <c r="D7120" t="s">
        <v>74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 t="s">
        <v>20</v>
      </c>
      <c r="N7120" t="s">
        <v>71</v>
      </c>
      <c r="O7120" t="s">
        <v>69</v>
      </c>
      <c r="P7120" t="s">
        <v>70</v>
      </c>
      <c r="Q7120" t="s">
        <v>67</v>
      </c>
    </row>
    <row r="7121" spans="1:17" x14ac:dyDescent="0.25">
      <c r="A7121">
        <v>15636478</v>
      </c>
      <c r="B7121">
        <v>621</v>
      </c>
      <c r="C7121" t="s">
        <v>14</v>
      </c>
      <c r="D7121" t="s">
        <v>74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 t="s">
        <v>20</v>
      </c>
      <c r="N7121" t="s">
        <v>62</v>
      </c>
      <c r="O7121" t="s">
        <v>73</v>
      </c>
      <c r="P7121" t="s">
        <v>70</v>
      </c>
      <c r="Q7121" t="s">
        <v>67</v>
      </c>
    </row>
    <row r="7122" spans="1:17" x14ac:dyDescent="0.25">
      <c r="A7122">
        <v>15603683</v>
      </c>
      <c r="B7122">
        <v>796</v>
      </c>
      <c r="C7122" t="s">
        <v>16</v>
      </c>
      <c r="D7122" t="s">
        <v>61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 t="s">
        <v>19</v>
      </c>
      <c r="N7122" t="s">
        <v>77</v>
      </c>
      <c r="O7122" t="s">
        <v>73</v>
      </c>
      <c r="P7122" t="s">
        <v>75</v>
      </c>
      <c r="Q7122" t="s">
        <v>67</v>
      </c>
    </row>
    <row r="7123" spans="1:17" x14ac:dyDescent="0.25">
      <c r="A7123">
        <v>15651868</v>
      </c>
      <c r="B7123">
        <v>672</v>
      </c>
      <c r="C7123" t="s">
        <v>14</v>
      </c>
      <c r="D7123" t="s">
        <v>74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 t="s">
        <v>20</v>
      </c>
      <c r="N7123" t="s">
        <v>71</v>
      </c>
      <c r="O7123" t="s">
        <v>63</v>
      </c>
      <c r="P7123" t="s">
        <v>70</v>
      </c>
      <c r="Q7123" t="s">
        <v>67</v>
      </c>
    </row>
    <row r="7124" spans="1:17" x14ac:dyDescent="0.25">
      <c r="A7124">
        <v>15815443</v>
      </c>
      <c r="B7124">
        <v>527</v>
      </c>
      <c r="C7124" t="s">
        <v>16</v>
      </c>
      <c r="D7124" t="s">
        <v>61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 t="s">
        <v>21</v>
      </c>
      <c r="N7124" t="s">
        <v>68</v>
      </c>
      <c r="O7124" t="s">
        <v>73</v>
      </c>
      <c r="P7124" t="s">
        <v>76</v>
      </c>
      <c r="Q7124" t="s">
        <v>67</v>
      </c>
    </row>
    <row r="7125" spans="1:17" x14ac:dyDescent="0.25">
      <c r="A7125">
        <v>15682686</v>
      </c>
      <c r="B7125">
        <v>722</v>
      </c>
      <c r="C7125" t="s">
        <v>14</v>
      </c>
      <c r="D7125" t="s">
        <v>61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 t="s">
        <v>20</v>
      </c>
      <c r="N7125" t="s">
        <v>71</v>
      </c>
      <c r="O7125" t="s">
        <v>63</v>
      </c>
      <c r="P7125" t="s">
        <v>75</v>
      </c>
      <c r="Q7125" t="s">
        <v>67</v>
      </c>
    </row>
    <row r="7126" spans="1:17" x14ac:dyDescent="0.25">
      <c r="A7126">
        <v>15697460</v>
      </c>
      <c r="B7126">
        <v>596</v>
      </c>
      <c r="C7126" t="s">
        <v>15</v>
      </c>
      <c r="D7126" t="s">
        <v>74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  <c r="M7126" t="s">
        <v>20</v>
      </c>
      <c r="N7126" t="s">
        <v>62</v>
      </c>
      <c r="O7126" t="s">
        <v>66</v>
      </c>
      <c r="P7126" t="s">
        <v>75</v>
      </c>
      <c r="Q7126" t="s">
        <v>67</v>
      </c>
    </row>
    <row r="7127" spans="1:17" x14ac:dyDescent="0.25">
      <c r="A7127">
        <v>15748432</v>
      </c>
      <c r="B7127">
        <v>746</v>
      </c>
      <c r="C7127" t="s">
        <v>14</v>
      </c>
      <c r="D7127" t="s">
        <v>61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 t="s">
        <v>20</v>
      </c>
      <c r="N7127" t="s">
        <v>77</v>
      </c>
      <c r="O7127" t="s">
        <v>63</v>
      </c>
      <c r="P7127" t="s">
        <v>75</v>
      </c>
      <c r="Q7127" t="s">
        <v>67</v>
      </c>
    </row>
    <row r="7128" spans="1:17" x14ac:dyDescent="0.25">
      <c r="A7128">
        <v>15698271</v>
      </c>
      <c r="B7128">
        <v>523</v>
      </c>
      <c r="C7128" t="s">
        <v>14</v>
      </c>
      <c r="D7128" t="s">
        <v>61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 t="s">
        <v>19</v>
      </c>
      <c r="N7128" t="s">
        <v>68</v>
      </c>
      <c r="O7128" t="s">
        <v>63</v>
      </c>
      <c r="P7128" t="s">
        <v>75</v>
      </c>
      <c r="Q7128" t="s">
        <v>67</v>
      </c>
    </row>
    <row r="7129" spans="1:17" x14ac:dyDescent="0.25">
      <c r="A7129">
        <v>15808662</v>
      </c>
      <c r="B7129">
        <v>624</v>
      </c>
      <c r="C7129" t="s">
        <v>14</v>
      </c>
      <c r="D7129" t="s">
        <v>74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  <c r="M7129" t="s">
        <v>21</v>
      </c>
      <c r="N7129" t="s">
        <v>62</v>
      </c>
      <c r="O7129" t="s">
        <v>63</v>
      </c>
      <c r="P7129" t="s">
        <v>75</v>
      </c>
      <c r="Q7129" t="s">
        <v>67</v>
      </c>
    </row>
    <row r="7130" spans="1:17" x14ac:dyDescent="0.25">
      <c r="A7130">
        <v>15690372</v>
      </c>
      <c r="B7130">
        <v>553</v>
      </c>
      <c r="C7130" t="s">
        <v>16</v>
      </c>
      <c r="D7130" t="s">
        <v>74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 t="s">
        <v>20</v>
      </c>
      <c r="N7130" t="s">
        <v>68</v>
      </c>
      <c r="O7130" t="s">
        <v>69</v>
      </c>
      <c r="P7130" t="s">
        <v>64</v>
      </c>
      <c r="Q7130" t="s">
        <v>67</v>
      </c>
    </row>
    <row r="7131" spans="1:17" x14ac:dyDescent="0.25">
      <c r="A7131">
        <v>15781875</v>
      </c>
      <c r="B7131">
        <v>850</v>
      </c>
      <c r="C7131" t="s">
        <v>16</v>
      </c>
      <c r="D7131" t="s">
        <v>74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 t="s">
        <v>20</v>
      </c>
      <c r="N7131" t="s">
        <v>72</v>
      </c>
      <c r="O7131" t="s">
        <v>73</v>
      </c>
      <c r="P7131" t="s">
        <v>75</v>
      </c>
      <c r="Q7131" t="s">
        <v>67</v>
      </c>
    </row>
    <row r="7132" spans="1:17" x14ac:dyDescent="0.25">
      <c r="A7132">
        <v>15801473</v>
      </c>
      <c r="B7132">
        <v>599</v>
      </c>
      <c r="C7132" t="s">
        <v>15</v>
      </c>
      <c r="D7132" t="s">
        <v>74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 t="s">
        <v>20</v>
      </c>
      <c r="N7132" t="s">
        <v>62</v>
      </c>
      <c r="O7132" t="s">
        <v>66</v>
      </c>
      <c r="P7132" t="s">
        <v>64</v>
      </c>
      <c r="Q7132" t="s">
        <v>67</v>
      </c>
    </row>
    <row r="7133" spans="1:17" x14ac:dyDescent="0.25">
      <c r="A7133">
        <v>15704509</v>
      </c>
      <c r="B7133">
        <v>492</v>
      </c>
      <c r="C7133" t="s">
        <v>14</v>
      </c>
      <c r="D7133" t="s">
        <v>74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 t="s">
        <v>20</v>
      </c>
      <c r="N7133" t="s">
        <v>68</v>
      </c>
      <c r="O7133" t="s">
        <v>73</v>
      </c>
      <c r="P7133" t="s">
        <v>70</v>
      </c>
      <c r="Q7133" t="s">
        <v>67</v>
      </c>
    </row>
    <row r="7134" spans="1:17" x14ac:dyDescent="0.25">
      <c r="A7134">
        <v>15694666</v>
      </c>
      <c r="B7134">
        <v>707</v>
      </c>
      <c r="C7134" t="s">
        <v>16</v>
      </c>
      <c r="D7134" t="s">
        <v>74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 t="s">
        <v>21</v>
      </c>
      <c r="N7134" t="s">
        <v>71</v>
      </c>
      <c r="O7134" t="s">
        <v>66</v>
      </c>
      <c r="P7134" t="s">
        <v>70</v>
      </c>
      <c r="Q7134" t="s">
        <v>65</v>
      </c>
    </row>
    <row r="7135" spans="1:17" x14ac:dyDescent="0.25">
      <c r="A7135">
        <v>15731166</v>
      </c>
      <c r="B7135">
        <v>743</v>
      </c>
      <c r="C7135" t="s">
        <v>14</v>
      </c>
      <c r="D7135" t="s">
        <v>61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  <c r="M7135" t="s">
        <v>20</v>
      </c>
      <c r="N7135" t="s">
        <v>77</v>
      </c>
      <c r="O7135" t="s">
        <v>73</v>
      </c>
      <c r="P7135" t="s">
        <v>64</v>
      </c>
      <c r="Q7135" t="s">
        <v>67</v>
      </c>
    </row>
    <row r="7136" spans="1:17" x14ac:dyDescent="0.25">
      <c r="A7136">
        <v>15728523</v>
      </c>
      <c r="B7136">
        <v>522</v>
      </c>
      <c r="C7136" t="s">
        <v>14</v>
      </c>
      <c r="D7136" t="s">
        <v>74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 t="s">
        <v>21</v>
      </c>
      <c r="N7136" t="s">
        <v>68</v>
      </c>
      <c r="O7136" t="s">
        <v>73</v>
      </c>
      <c r="P7136" t="s">
        <v>75</v>
      </c>
      <c r="Q7136" t="s">
        <v>67</v>
      </c>
    </row>
    <row r="7137" spans="1:17" x14ac:dyDescent="0.25">
      <c r="A7137">
        <v>15788442</v>
      </c>
      <c r="B7137">
        <v>681</v>
      </c>
      <c r="C7137" t="s">
        <v>16</v>
      </c>
      <c r="D7137" t="s">
        <v>61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 t="s">
        <v>22</v>
      </c>
      <c r="N7137" t="s">
        <v>71</v>
      </c>
      <c r="O7137" t="s">
        <v>69</v>
      </c>
      <c r="P7137" t="s">
        <v>64</v>
      </c>
      <c r="Q7137" t="s">
        <v>67</v>
      </c>
    </row>
    <row r="7138" spans="1:17" x14ac:dyDescent="0.25">
      <c r="A7138">
        <v>15689781</v>
      </c>
      <c r="B7138">
        <v>826</v>
      </c>
      <c r="C7138" t="s">
        <v>14</v>
      </c>
      <c r="D7138" t="s">
        <v>61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 t="s">
        <v>21</v>
      </c>
      <c r="N7138" t="s">
        <v>72</v>
      </c>
      <c r="O7138" t="s">
        <v>63</v>
      </c>
      <c r="P7138" t="s">
        <v>64</v>
      </c>
      <c r="Q7138" t="s">
        <v>65</v>
      </c>
    </row>
    <row r="7139" spans="1:17" x14ac:dyDescent="0.25">
      <c r="A7139">
        <v>15764226</v>
      </c>
      <c r="B7139">
        <v>630</v>
      </c>
      <c r="C7139" t="s">
        <v>15</v>
      </c>
      <c r="D7139" t="s">
        <v>61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 t="s">
        <v>19</v>
      </c>
      <c r="N7139" t="s">
        <v>62</v>
      </c>
      <c r="O7139" t="s">
        <v>73</v>
      </c>
      <c r="P7139" t="s">
        <v>70</v>
      </c>
      <c r="Q7139" t="s">
        <v>67</v>
      </c>
    </row>
    <row r="7140" spans="1:17" x14ac:dyDescent="0.25">
      <c r="A7140">
        <v>15809837</v>
      </c>
      <c r="B7140">
        <v>430</v>
      </c>
      <c r="C7140" t="s">
        <v>15</v>
      </c>
      <c r="D7140" t="s">
        <v>61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 t="s">
        <v>23</v>
      </c>
      <c r="N7140" t="s">
        <v>68</v>
      </c>
      <c r="O7140" t="s">
        <v>73</v>
      </c>
      <c r="P7140" t="s">
        <v>70</v>
      </c>
      <c r="Q7140" t="s">
        <v>65</v>
      </c>
    </row>
    <row r="7141" spans="1:17" x14ac:dyDescent="0.25">
      <c r="A7141">
        <v>15805212</v>
      </c>
      <c r="B7141">
        <v>806</v>
      </c>
      <c r="C7141" t="s">
        <v>14</v>
      </c>
      <c r="D7141" t="s">
        <v>61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 t="s">
        <v>23</v>
      </c>
      <c r="N7141" t="s">
        <v>72</v>
      </c>
      <c r="O7141" t="s">
        <v>63</v>
      </c>
      <c r="P7141" t="s">
        <v>64</v>
      </c>
      <c r="Q7141" t="s">
        <v>67</v>
      </c>
    </row>
    <row r="7142" spans="1:17" x14ac:dyDescent="0.25">
      <c r="A7142">
        <v>15716082</v>
      </c>
      <c r="B7142">
        <v>703</v>
      </c>
      <c r="C7142" t="s">
        <v>16</v>
      </c>
      <c r="D7142" t="s">
        <v>74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 t="s">
        <v>20</v>
      </c>
      <c r="N7142" t="s">
        <v>71</v>
      </c>
      <c r="O7142" t="s">
        <v>69</v>
      </c>
      <c r="P7142" t="s">
        <v>70</v>
      </c>
      <c r="Q7142" t="s">
        <v>67</v>
      </c>
    </row>
    <row r="7143" spans="1:17" x14ac:dyDescent="0.25">
      <c r="A7143">
        <v>15643056</v>
      </c>
      <c r="B7143">
        <v>755</v>
      </c>
      <c r="C7143" t="s">
        <v>15</v>
      </c>
      <c r="D7143" t="s">
        <v>61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  <c r="M7143" t="s">
        <v>20</v>
      </c>
      <c r="N7143" t="s">
        <v>77</v>
      </c>
      <c r="O7143" t="s">
        <v>66</v>
      </c>
      <c r="P7143" t="s">
        <v>64</v>
      </c>
      <c r="Q7143" t="s">
        <v>67</v>
      </c>
    </row>
    <row r="7144" spans="1:17" x14ac:dyDescent="0.25">
      <c r="A7144">
        <v>15654859</v>
      </c>
      <c r="B7144">
        <v>612</v>
      </c>
      <c r="C7144" t="s">
        <v>16</v>
      </c>
      <c r="D7144" t="s">
        <v>61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 t="s">
        <v>23</v>
      </c>
      <c r="N7144" t="s">
        <v>62</v>
      </c>
      <c r="O7144" t="s">
        <v>73</v>
      </c>
      <c r="P7144" t="s">
        <v>64</v>
      </c>
      <c r="Q7144" t="s">
        <v>65</v>
      </c>
    </row>
    <row r="7145" spans="1:17" x14ac:dyDescent="0.25">
      <c r="A7145">
        <v>15761158</v>
      </c>
      <c r="B7145">
        <v>719</v>
      </c>
      <c r="C7145" t="s">
        <v>14</v>
      </c>
      <c r="D7145" t="s">
        <v>61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 t="s">
        <v>22</v>
      </c>
      <c r="N7145" t="s">
        <v>71</v>
      </c>
      <c r="O7145" t="s">
        <v>63</v>
      </c>
      <c r="P7145" t="s">
        <v>70</v>
      </c>
      <c r="Q7145" t="s">
        <v>67</v>
      </c>
    </row>
    <row r="7146" spans="1:17" x14ac:dyDescent="0.25">
      <c r="A7146">
        <v>15577515</v>
      </c>
      <c r="B7146">
        <v>554</v>
      </c>
      <c r="C7146" t="s">
        <v>15</v>
      </c>
      <c r="D7146" t="s">
        <v>61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 t="s">
        <v>22</v>
      </c>
      <c r="N7146" t="s">
        <v>68</v>
      </c>
      <c r="O7146" t="s">
        <v>73</v>
      </c>
      <c r="P7146" t="s">
        <v>64</v>
      </c>
      <c r="Q7146" t="s">
        <v>65</v>
      </c>
    </row>
    <row r="7147" spans="1:17" x14ac:dyDescent="0.25">
      <c r="A7147">
        <v>15723827</v>
      </c>
      <c r="B7147">
        <v>683</v>
      </c>
      <c r="C7147" t="s">
        <v>14</v>
      </c>
      <c r="D7147" t="s">
        <v>74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 t="s">
        <v>20</v>
      </c>
      <c r="N7147" t="s">
        <v>71</v>
      </c>
      <c r="O7147" t="s">
        <v>73</v>
      </c>
      <c r="P7147" t="s">
        <v>75</v>
      </c>
      <c r="Q7147" t="s">
        <v>67</v>
      </c>
    </row>
    <row r="7148" spans="1:17" x14ac:dyDescent="0.25">
      <c r="A7148">
        <v>15646594</v>
      </c>
      <c r="B7148">
        <v>749</v>
      </c>
      <c r="C7148" t="s">
        <v>14</v>
      </c>
      <c r="D7148" t="s">
        <v>74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 t="s">
        <v>21</v>
      </c>
      <c r="N7148" t="s">
        <v>77</v>
      </c>
      <c r="O7148" t="s">
        <v>66</v>
      </c>
      <c r="P7148" t="s">
        <v>75</v>
      </c>
      <c r="Q7148" t="s">
        <v>67</v>
      </c>
    </row>
    <row r="7149" spans="1:17" x14ac:dyDescent="0.25">
      <c r="A7149">
        <v>15712877</v>
      </c>
      <c r="B7149">
        <v>724</v>
      </c>
      <c r="C7149" t="s">
        <v>16</v>
      </c>
      <c r="D7149" t="s">
        <v>74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 t="s">
        <v>20</v>
      </c>
      <c r="N7149" t="s">
        <v>71</v>
      </c>
      <c r="O7149" t="s">
        <v>63</v>
      </c>
      <c r="P7149" t="s">
        <v>64</v>
      </c>
      <c r="Q7149" t="s">
        <v>67</v>
      </c>
    </row>
    <row r="7150" spans="1:17" x14ac:dyDescent="0.25">
      <c r="A7150">
        <v>15598802</v>
      </c>
      <c r="B7150">
        <v>770</v>
      </c>
      <c r="C7150" t="s">
        <v>16</v>
      </c>
      <c r="D7150" t="s">
        <v>74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 t="s">
        <v>20</v>
      </c>
      <c r="N7150" t="s">
        <v>77</v>
      </c>
      <c r="O7150" t="s">
        <v>63</v>
      </c>
      <c r="P7150" t="s">
        <v>70</v>
      </c>
      <c r="Q7150" t="s">
        <v>67</v>
      </c>
    </row>
    <row r="7151" spans="1:17" x14ac:dyDescent="0.25">
      <c r="A7151">
        <v>15699340</v>
      </c>
      <c r="B7151">
        <v>680</v>
      </c>
      <c r="C7151" t="s">
        <v>14</v>
      </c>
      <c r="D7151" t="s">
        <v>74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 t="s">
        <v>20</v>
      </c>
      <c r="N7151" t="s">
        <v>71</v>
      </c>
      <c r="O7151" t="s">
        <v>63</v>
      </c>
      <c r="P7151" t="s">
        <v>75</v>
      </c>
      <c r="Q7151" t="s">
        <v>67</v>
      </c>
    </row>
    <row r="7152" spans="1:17" x14ac:dyDescent="0.25">
      <c r="A7152">
        <v>15691150</v>
      </c>
      <c r="B7152">
        <v>699</v>
      </c>
      <c r="C7152" t="s">
        <v>14</v>
      </c>
      <c r="D7152" t="s">
        <v>61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 t="s">
        <v>20</v>
      </c>
      <c r="N7152" t="s">
        <v>71</v>
      </c>
      <c r="O7152" t="s">
        <v>73</v>
      </c>
      <c r="P7152" t="s">
        <v>75</v>
      </c>
      <c r="Q7152" t="s">
        <v>67</v>
      </c>
    </row>
    <row r="7153" spans="1:17" x14ac:dyDescent="0.25">
      <c r="A7153">
        <v>15608688</v>
      </c>
      <c r="B7153">
        <v>442</v>
      </c>
      <c r="C7153" t="s">
        <v>14</v>
      </c>
      <c r="D7153" t="s">
        <v>74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 t="s">
        <v>20</v>
      </c>
      <c r="N7153" t="s">
        <v>68</v>
      </c>
      <c r="O7153" t="s">
        <v>63</v>
      </c>
      <c r="P7153" t="s">
        <v>75</v>
      </c>
      <c r="Q7153" t="s">
        <v>67</v>
      </c>
    </row>
    <row r="7154" spans="1:17" x14ac:dyDescent="0.25">
      <c r="A7154">
        <v>15737998</v>
      </c>
      <c r="B7154">
        <v>529</v>
      </c>
      <c r="C7154" t="s">
        <v>14</v>
      </c>
      <c r="D7154" t="s">
        <v>74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 t="s">
        <v>21</v>
      </c>
      <c r="N7154" t="s">
        <v>68</v>
      </c>
      <c r="O7154" t="s">
        <v>63</v>
      </c>
      <c r="P7154" t="s">
        <v>70</v>
      </c>
      <c r="Q7154" t="s">
        <v>65</v>
      </c>
    </row>
    <row r="7155" spans="1:17" x14ac:dyDescent="0.25">
      <c r="A7155">
        <v>15735837</v>
      </c>
      <c r="B7155">
        <v>574</v>
      </c>
      <c r="C7155" t="s">
        <v>16</v>
      </c>
      <c r="D7155" t="s">
        <v>74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 t="s">
        <v>20</v>
      </c>
      <c r="N7155" t="s">
        <v>68</v>
      </c>
      <c r="O7155" t="s">
        <v>63</v>
      </c>
      <c r="P7155" t="s">
        <v>75</v>
      </c>
      <c r="Q7155" t="s">
        <v>67</v>
      </c>
    </row>
    <row r="7156" spans="1:17" x14ac:dyDescent="0.25">
      <c r="A7156">
        <v>15659100</v>
      </c>
      <c r="B7156">
        <v>605</v>
      </c>
      <c r="C7156" t="s">
        <v>14</v>
      </c>
      <c r="D7156" t="s">
        <v>74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 t="s">
        <v>20</v>
      </c>
      <c r="N7156" t="s">
        <v>62</v>
      </c>
      <c r="O7156" t="s">
        <v>73</v>
      </c>
      <c r="P7156" t="s">
        <v>76</v>
      </c>
      <c r="Q7156" t="s">
        <v>67</v>
      </c>
    </row>
    <row r="7157" spans="1:17" x14ac:dyDescent="0.25">
      <c r="A7157">
        <v>15609070</v>
      </c>
      <c r="B7157">
        <v>515</v>
      </c>
      <c r="C7157" t="s">
        <v>15</v>
      </c>
      <c r="D7157" t="s">
        <v>74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 t="s">
        <v>21</v>
      </c>
      <c r="N7157" t="s">
        <v>68</v>
      </c>
      <c r="O7157" t="s">
        <v>73</v>
      </c>
      <c r="P7157" t="s">
        <v>70</v>
      </c>
      <c r="Q7157" t="s">
        <v>65</v>
      </c>
    </row>
    <row r="7158" spans="1:17" x14ac:dyDescent="0.25">
      <c r="A7158">
        <v>15650313</v>
      </c>
      <c r="B7158">
        <v>632</v>
      </c>
      <c r="C7158" t="s">
        <v>15</v>
      </c>
      <c r="D7158" t="s">
        <v>74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 t="s">
        <v>23</v>
      </c>
      <c r="N7158" t="s">
        <v>62</v>
      </c>
      <c r="O7158" t="s">
        <v>73</v>
      </c>
      <c r="P7158" t="s">
        <v>70</v>
      </c>
      <c r="Q7158" t="s">
        <v>67</v>
      </c>
    </row>
    <row r="7159" spans="1:17" x14ac:dyDescent="0.25">
      <c r="A7159">
        <v>15627699</v>
      </c>
      <c r="B7159">
        <v>558</v>
      </c>
      <c r="C7159" t="s">
        <v>14</v>
      </c>
      <c r="D7159" t="s">
        <v>74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 t="s">
        <v>20</v>
      </c>
      <c r="N7159" t="s">
        <v>68</v>
      </c>
      <c r="O7159" t="s">
        <v>73</v>
      </c>
      <c r="P7159" t="s">
        <v>76</v>
      </c>
      <c r="Q7159" t="s">
        <v>67</v>
      </c>
    </row>
    <row r="7160" spans="1:17" x14ac:dyDescent="0.25">
      <c r="A7160">
        <v>15591010</v>
      </c>
      <c r="B7160">
        <v>434</v>
      </c>
      <c r="C7160" t="s">
        <v>15</v>
      </c>
      <c r="D7160" t="s">
        <v>74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 t="s">
        <v>22</v>
      </c>
      <c r="N7160" t="s">
        <v>68</v>
      </c>
      <c r="O7160" t="s">
        <v>73</v>
      </c>
      <c r="P7160" t="s">
        <v>70</v>
      </c>
      <c r="Q7160" t="s">
        <v>65</v>
      </c>
    </row>
    <row r="7161" spans="1:17" x14ac:dyDescent="0.25">
      <c r="A7161">
        <v>15798895</v>
      </c>
      <c r="B7161">
        <v>525</v>
      </c>
      <c r="C7161" t="s">
        <v>14</v>
      </c>
      <c r="D7161" t="s">
        <v>61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 t="s">
        <v>22</v>
      </c>
      <c r="N7161" t="s">
        <v>68</v>
      </c>
      <c r="O7161" t="s">
        <v>66</v>
      </c>
      <c r="P7161" t="s">
        <v>70</v>
      </c>
      <c r="Q7161" t="s">
        <v>65</v>
      </c>
    </row>
    <row r="7162" spans="1:17" x14ac:dyDescent="0.25">
      <c r="A7162">
        <v>15745375</v>
      </c>
      <c r="B7162">
        <v>640</v>
      </c>
      <c r="C7162" t="s">
        <v>15</v>
      </c>
      <c r="D7162" t="s">
        <v>74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 t="s">
        <v>19</v>
      </c>
      <c r="N7162" t="s">
        <v>62</v>
      </c>
      <c r="O7162" t="s">
        <v>66</v>
      </c>
      <c r="P7162" t="s">
        <v>75</v>
      </c>
      <c r="Q7162" t="s">
        <v>67</v>
      </c>
    </row>
    <row r="7163" spans="1:17" x14ac:dyDescent="0.25">
      <c r="A7163">
        <v>15775235</v>
      </c>
      <c r="B7163">
        <v>690</v>
      </c>
      <c r="C7163" t="s">
        <v>14</v>
      </c>
      <c r="D7163" t="s">
        <v>61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 t="s">
        <v>20</v>
      </c>
      <c r="N7163" t="s">
        <v>71</v>
      </c>
      <c r="O7163" t="s">
        <v>73</v>
      </c>
      <c r="P7163" t="s">
        <v>70</v>
      </c>
      <c r="Q7163" t="s">
        <v>67</v>
      </c>
    </row>
    <row r="7164" spans="1:17" x14ac:dyDescent="0.25">
      <c r="A7164">
        <v>15780088</v>
      </c>
      <c r="B7164">
        <v>607</v>
      </c>
      <c r="C7164" t="s">
        <v>16</v>
      </c>
      <c r="D7164" t="s">
        <v>74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 t="s">
        <v>20</v>
      </c>
      <c r="N7164" t="s">
        <v>62</v>
      </c>
      <c r="O7164" t="s">
        <v>73</v>
      </c>
      <c r="P7164" t="s">
        <v>76</v>
      </c>
      <c r="Q7164" t="s">
        <v>67</v>
      </c>
    </row>
    <row r="7165" spans="1:17" x14ac:dyDescent="0.25">
      <c r="A7165">
        <v>15649379</v>
      </c>
      <c r="B7165">
        <v>850</v>
      </c>
      <c r="C7165" t="s">
        <v>14</v>
      </c>
      <c r="D7165" t="s">
        <v>61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 t="s">
        <v>21</v>
      </c>
      <c r="N7165" t="s">
        <v>72</v>
      </c>
      <c r="O7165" t="s">
        <v>63</v>
      </c>
      <c r="P7165" t="s">
        <v>75</v>
      </c>
      <c r="Q7165" t="s">
        <v>67</v>
      </c>
    </row>
    <row r="7166" spans="1:17" x14ac:dyDescent="0.25">
      <c r="A7166">
        <v>15713983</v>
      </c>
      <c r="B7166">
        <v>780</v>
      </c>
      <c r="C7166" t="s">
        <v>15</v>
      </c>
      <c r="D7166" t="s">
        <v>74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 t="s">
        <v>20</v>
      </c>
      <c r="N7166" t="s">
        <v>77</v>
      </c>
      <c r="O7166" t="s">
        <v>66</v>
      </c>
      <c r="P7166" t="s">
        <v>75</v>
      </c>
      <c r="Q7166" t="s">
        <v>67</v>
      </c>
    </row>
    <row r="7167" spans="1:17" x14ac:dyDescent="0.25">
      <c r="A7167">
        <v>15709252</v>
      </c>
      <c r="B7167">
        <v>616</v>
      </c>
      <c r="C7167" t="s">
        <v>15</v>
      </c>
      <c r="D7167" t="s">
        <v>61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 t="s">
        <v>19</v>
      </c>
      <c r="N7167" t="s">
        <v>62</v>
      </c>
      <c r="O7167" t="s">
        <v>73</v>
      </c>
      <c r="P7167" t="s">
        <v>76</v>
      </c>
      <c r="Q7167" t="s">
        <v>65</v>
      </c>
    </row>
    <row r="7168" spans="1:17" x14ac:dyDescent="0.25">
      <c r="A7168">
        <v>15699238</v>
      </c>
      <c r="B7168">
        <v>618</v>
      </c>
      <c r="C7168" t="s">
        <v>16</v>
      </c>
      <c r="D7168" t="s">
        <v>61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 t="s">
        <v>21</v>
      </c>
      <c r="N7168" t="s">
        <v>62</v>
      </c>
      <c r="O7168" t="s">
        <v>63</v>
      </c>
      <c r="P7168" t="s">
        <v>70</v>
      </c>
      <c r="Q7168" t="s">
        <v>67</v>
      </c>
    </row>
    <row r="7169" spans="1:17" x14ac:dyDescent="0.25">
      <c r="A7169">
        <v>15732884</v>
      </c>
      <c r="B7169">
        <v>676</v>
      </c>
      <c r="C7169" t="s">
        <v>14</v>
      </c>
      <c r="D7169" t="s">
        <v>74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 t="s">
        <v>19</v>
      </c>
      <c r="N7169" t="s">
        <v>71</v>
      </c>
      <c r="O7169" t="s">
        <v>73</v>
      </c>
      <c r="P7169" t="s">
        <v>70</v>
      </c>
      <c r="Q7169" t="s">
        <v>67</v>
      </c>
    </row>
    <row r="7170" spans="1:17" x14ac:dyDescent="0.25">
      <c r="A7170">
        <v>15587297</v>
      </c>
      <c r="B7170">
        <v>507</v>
      </c>
      <c r="C7170" t="s">
        <v>14</v>
      </c>
      <c r="D7170" t="s">
        <v>74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  <c r="M7170" t="s">
        <v>20</v>
      </c>
      <c r="N7170" t="s">
        <v>68</v>
      </c>
      <c r="O7170" t="s">
        <v>63</v>
      </c>
      <c r="P7170" t="s">
        <v>70</v>
      </c>
      <c r="Q7170" t="s">
        <v>67</v>
      </c>
    </row>
    <row r="7171" spans="1:17" x14ac:dyDescent="0.25">
      <c r="A7171">
        <v>15684722</v>
      </c>
      <c r="B7171">
        <v>490</v>
      </c>
      <c r="C7171" t="s">
        <v>14</v>
      </c>
      <c r="D7171" t="s">
        <v>74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 t="s">
        <v>20</v>
      </c>
      <c r="N7171" t="s">
        <v>68</v>
      </c>
      <c r="O7171" t="s">
        <v>73</v>
      </c>
      <c r="P7171" t="s">
        <v>75</v>
      </c>
      <c r="Q7171" t="s">
        <v>67</v>
      </c>
    </row>
    <row r="7172" spans="1:17" x14ac:dyDescent="0.25">
      <c r="A7172">
        <v>15621244</v>
      </c>
      <c r="B7172">
        <v>678</v>
      </c>
      <c r="C7172" t="s">
        <v>14</v>
      </c>
      <c r="D7172" t="s">
        <v>74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  <c r="M7172" t="s">
        <v>20</v>
      </c>
      <c r="N7172" t="s">
        <v>71</v>
      </c>
      <c r="O7172" t="s">
        <v>73</v>
      </c>
      <c r="P7172" t="s">
        <v>64</v>
      </c>
      <c r="Q7172" t="s">
        <v>67</v>
      </c>
    </row>
    <row r="7173" spans="1:17" x14ac:dyDescent="0.25">
      <c r="A7173">
        <v>15744273</v>
      </c>
      <c r="B7173">
        <v>637</v>
      </c>
      <c r="C7173" t="s">
        <v>15</v>
      </c>
      <c r="D7173" t="s">
        <v>74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  <c r="M7173" t="s">
        <v>20</v>
      </c>
      <c r="N7173" t="s">
        <v>62</v>
      </c>
      <c r="O7173" t="s">
        <v>73</v>
      </c>
      <c r="P7173" t="s">
        <v>70</v>
      </c>
      <c r="Q7173" t="s">
        <v>67</v>
      </c>
    </row>
    <row r="7174" spans="1:17" x14ac:dyDescent="0.25">
      <c r="A7174">
        <v>15682540</v>
      </c>
      <c r="B7174">
        <v>602</v>
      </c>
      <c r="C7174" t="s">
        <v>14</v>
      </c>
      <c r="D7174" t="s">
        <v>61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 t="s">
        <v>20</v>
      </c>
      <c r="N7174" t="s">
        <v>62</v>
      </c>
      <c r="O7174" t="s">
        <v>63</v>
      </c>
      <c r="P7174" t="s">
        <v>70</v>
      </c>
      <c r="Q7174" t="s">
        <v>67</v>
      </c>
    </row>
    <row r="7175" spans="1:17" x14ac:dyDescent="0.25">
      <c r="A7175">
        <v>15636521</v>
      </c>
      <c r="B7175">
        <v>744</v>
      </c>
      <c r="C7175" t="s">
        <v>16</v>
      </c>
      <c r="D7175" t="s">
        <v>61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 t="s">
        <v>20</v>
      </c>
      <c r="N7175" t="s">
        <v>77</v>
      </c>
      <c r="O7175" t="s">
        <v>73</v>
      </c>
      <c r="P7175" t="s">
        <v>64</v>
      </c>
      <c r="Q7175" t="s">
        <v>67</v>
      </c>
    </row>
    <row r="7176" spans="1:17" x14ac:dyDescent="0.25">
      <c r="A7176">
        <v>15785339</v>
      </c>
      <c r="B7176">
        <v>640</v>
      </c>
      <c r="C7176" t="s">
        <v>14</v>
      </c>
      <c r="D7176" t="s">
        <v>61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 t="s">
        <v>22</v>
      </c>
      <c r="N7176" t="s">
        <v>62</v>
      </c>
      <c r="O7176" t="s">
        <v>73</v>
      </c>
      <c r="P7176" t="s">
        <v>76</v>
      </c>
      <c r="Q7176" t="s">
        <v>67</v>
      </c>
    </row>
    <row r="7177" spans="1:17" x14ac:dyDescent="0.25">
      <c r="A7177">
        <v>15638983</v>
      </c>
      <c r="B7177">
        <v>684</v>
      </c>
      <c r="C7177" t="s">
        <v>14</v>
      </c>
      <c r="D7177" t="s">
        <v>61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 t="s">
        <v>20</v>
      </c>
      <c r="N7177" t="s">
        <v>71</v>
      </c>
      <c r="O7177" t="s">
        <v>73</v>
      </c>
      <c r="P7177" t="s">
        <v>75</v>
      </c>
      <c r="Q7177" t="s">
        <v>67</v>
      </c>
    </row>
    <row r="7178" spans="1:17" x14ac:dyDescent="0.25">
      <c r="A7178">
        <v>15654625</v>
      </c>
      <c r="B7178">
        <v>495</v>
      </c>
      <c r="C7178" t="s">
        <v>15</v>
      </c>
      <c r="D7178" t="s">
        <v>74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 t="s">
        <v>20</v>
      </c>
      <c r="N7178" t="s">
        <v>68</v>
      </c>
      <c r="O7178" t="s">
        <v>73</v>
      </c>
      <c r="P7178" t="s">
        <v>70</v>
      </c>
      <c r="Q7178" t="s">
        <v>67</v>
      </c>
    </row>
    <row r="7179" spans="1:17" x14ac:dyDescent="0.25">
      <c r="A7179">
        <v>15697310</v>
      </c>
      <c r="B7179">
        <v>559</v>
      </c>
      <c r="C7179" t="s">
        <v>15</v>
      </c>
      <c r="D7179" t="s">
        <v>61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 t="s">
        <v>19</v>
      </c>
      <c r="N7179" t="s">
        <v>68</v>
      </c>
      <c r="O7179" t="s">
        <v>69</v>
      </c>
      <c r="P7179" t="s">
        <v>75</v>
      </c>
      <c r="Q7179" t="s">
        <v>67</v>
      </c>
    </row>
    <row r="7180" spans="1:17" x14ac:dyDescent="0.25">
      <c r="A7180">
        <v>15678210</v>
      </c>
      <c r="B7180">
        <v>684</v>
      </c>
      <c r="C7180" t="s">
        <v>14</v>
      </c>
      <c r="D7180" t="s">
        <v>74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 t="s">
        <v>20</v>
      </c>
      <c r="N7180" t="s">
        <v>71</v>
      </c>
      <c r="O7180" t="s">
        <v>73</v>
      </c>
      <c r="P7180" t="s">
        <v>75</v>
      </c>
      <c r="Q7180" t="s">
        <v>67</v>
      </c>
    </row>
    <row r="7181" spans="1:17" x14ac:dyDescent="0.25">
      <c r="A7181">
        <v>15575438</v>
      </c>
      <c r="B7181">
        <v>613</v>
      </c>
      <c r="C7181" t="s">
        <v>14</v>
      </c>
      <c r="D7181" t="s">
        <v>74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 t="s">
        <v>21</v>
      </c>
      <c r="N7181" t="s">
        <v>62</v>
      </c>
      <c r="O7181" t="s">
        <v>73</v>
      </c>
      <c r="P7181" t="s">
        <v>70</v>
      </c>
      <c r="Q7181" t="s">
        <v>67</v>
      </c>
    </row>
    <row r="7182" spans="1:17" x14ac:dyDescent="0.25">
      <c r="A7182">
        <v>15632789</v>
      </c>
      <c r="B7182">
        <v>794</v>
      </c>
      <c r="C7182" t="s">
        <v>14</v>
      </c>
      <c r="D7182" t="s">
        <v>74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 t="s">
        <v>20</v>
      </c>
      <c r="N7182" t="s">
        <v>77</v>
      </c>
      <c r="O7182" t="s">
        <v>63</v>
      </c>
      <c r="P7182" t="s">
        <v>70</v>
      </c>
      <c r="Q7182" t="s">
        <v>67</v>
      </c>
    </row>
    <row r="7183" spans="1:17" x14ac:dyDescent="0.25">
      <c r="A7183">
        <v>15621423</v>
      </c>
      <c r="B7183">
        <v>736</v>
      </c>
      <c r="C7183" t="s">
        <v>14</v>
      </c>
      <c r="D7183" t="s">
        <v>61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 t="s">
        <v>21</v>
      </c>
      <c r="N7183" t="s">
        <v>71</v>
      </c>
      <c r="O7183" t="s">
        <v>73</v>
      </c>
      <c r="P7183" t="s">
        <v>70</v>
      </c>
      <c r="Q7183" t="s">
        <v>65</v>
      </c>
    </row>
    <row r="7184" spans="1:17" x14ac:dyDescent="0.25">
      <c r="A7184">
        <v>15573520</v>
      </c>
      <c r="B7184">
        <v>692</v>
      </c>
      <c r="C7184" t="s">
        <v>15</v>
      </c>
      <c r="D7184" t="s">
        <v>74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 t="s">
        <v>21</v>
      </c>
      <c r="N7184" t="s">
        <v>71</v>
      </c>
      <c r="O7184" t="s">
        <v>73</v>
      </c>
      <c r="P7184" t="s">
        <v>70</v>
      </c>
      <c r="Q7184" t="s">
        <v>67</v>
      </c>
    </row>
    <row r="7185" spans="1:17" x14ac:dyDescent="0.25">
      <c r="A7185">
        <v>15740458</v>
      </c>
      <c r="B7185">
        <v>703</v>
      </c>
      <c r="C7185" t="s">
        <v>16</v>
      </c>
      <c r="D7185" t="s">
        <v>74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 t="s">
        <v>20</v>
      </c>
      <c r="N7185" t="s">
        <v>71</v>
      </c>
      <c r="O7185" t="s">
        <v>73</v>
      </c>
      <c r="P7185" t="s">
        <v>70</v>
      </c>
      <c r="Q7185" t="s">
        <v>67</v>
      </c>
    </row>
    <row r="7186" spans="1:17" x14ac:dyDescent="0.25">
      <c r="A7186">
        <v>15762799</v>
      </c>
      <c r="B7186">
        <v>720</v>
      </c>
      <c r="C7186" t="s">
        <v>15</v>
      </c>
      <c r="D7186" t="s">
        <v>74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 t="s">
        <v>19</v>
      </c>
      <c r="N7186" t="s">
        <v>71</v>
      </c>
      <c r="O7186" t="s">
        <v>69</v>
      </c>
      <c r="P7186" t="s">
        <v>64</v>
      </c>
      <c r="Q7186" t="s">
        <v>67</v>
      </c>
    </row>
    <row r="7187" spans="1:17" x14ac:dyDescent="0.25">
      <c r="A7187">
        <v>15686885</v>
      </c>
      <c r="B7187">
        <v>777</v>
      </c>
      <c r="C7187" t="s">
        <v>15</v>
      </c>
      <c r="D7187" t="s">
        <v>74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 t="s">
        <v>21</v>
      </c>
      <c r="N7187" t="s">
        <v>77</v>
      </c>
      <c r="O7187" t="s">
        <v>73</v>
      </c>
      <c r="P7187" t="s">
        <v>75</v>
      </c>
      <c r="Q7187" t="s">
        <v>67</v>
      </c>
    </row>
    <row r="7188" spans="1:17" x14ac:dyDescent="0.25">
      <c r="A7188">
        <v>15565996</v>
      </c>
      <c r="B7188">
        <v>653</v>
      </c>
      <c r="C7188" t="s">
        <v>14</v>
      </c>
      <c r="D7188" t="s">
        <v>74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 t="s">
        <v>21</v>
      </c>
      <c r="N7188" t="s">
        <v>62</v>
      </c>
      <c r="O7188" t="s">
        <v>63</v>
      </c>
      <c r="P7188" t="s">
        <v>70</v>
      </c>
      <c r="Q7188" t="s">
        <v>67</v>
      </c>
    </row>
    <row r="7189" spans="1:17" x14ac:dyDescent="0.25">
      <c r="A7189">
        <v>15662152</v>
      </c>
      <c r="B7189">
        <v>552</v>
      </c>
      <c r="C7189" t="s">
        <v>14</v>
      </c>
      <c r="D7189" t="s">
        <v>61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 t="s">
        <v>20</v>
      </c>
      <c r="N7189" t="s">
        <v>68</v>
      </c>
      <c r="O7189" t="s">
        <v>73</v>
      </c>
      <c r="P7189" t="s">
        <v>76</v>
      </c>
      <c r="Q7189" t="s">
        <v>67</v>
      </c>
    </row>
    <row r="7190" spans="1:17" x14ac:dyDescent="0.25">
      <c r="A7190">
        <v>15711742</v>
      </c>
      <c r="B7190">
        <v>708</v>
      </c>
      <c r="C7190" t="s">
        <v>14</v>
      </c>
      <c r="D7190" t="s">
        <v>61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 t="s">
        <v>20</v>
      </c>
      <c r="N7190" t="s">
        <v>71</v>
      </c>
      <c r="O7190" t="s">
        <v>63</v>
      </c>
      <c r="P7190" t="s">
        <v>75</v>
      </c>
      <c r="Q7190" t="s">
        <v>67</v>
      </c>
    </row>
    <row r="7191" spans="1:17" x14ac:dyDescent="0.25">
      <c r="A7191">
        <v>15701885</v>
      </c>
      <c r="B7191">
        <v>647</v>
      </c>
      <c r="C7191" t="s">
        <v>14</v>
      </c>
      <c r="D7191" t="s">
        <v>61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  <c r="M7191" t="s">
        <v>21</v>
      </c>
      <c r="N7191" t="s">
        <v>62</v>
      </c>
      <c r="O7191" t="s">
        <v>63</v>
      </c>
      <c r="P7191" t="s">
        <v>76</v>
      </c>
      <c r="Q7191" t="s">
        <v>67</v>
      </c>
    </row>
    <row r="7192" spans="1:17" x14ac:dyDescent="0.25">
      <c r="A7192">
        <v>15774262</v>
      </c>
      <c r="B7192">
        <v>597</v>
      </c>
      <c r="C7192" t="s">
        <v>15</v>
      </c>
      <c r="D7192" t="s">
        <v>74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 t="s">
        <v>22</v>
      </c>
      <c r="N7192" t="s">
        <v>62</v>
      </c>
      <c r="O7192" t="s">
        <v>66</v>
      </c>
      <c r="P7192" t="s">
        <v>70</v>
      </c>
      <c r="Q7192" t="s">
        <v>67</v>
      </c>
    </row>
    <row r="7193" spans="1:17" x14ac:dyDescent="0.25">
      <c r="A7193">
        <v>15567839</v>
      </c>
      <c r="B7193">
        <v>501</v>
      </c>
      <c r="C7193" t="s">
        <v>14</v>
      </c>
      <c r="D7193" t="s">
        <v>74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  <c r="M7193" t="s">
        <v>21</v>
      </c>
      <c r="N7193" t="s">
        <v>68</v>
      </c>
      <c r="O7193" t="s">
        <v>73</v>
      </c>
      <c r="P7193" t="s">
        <v>76</v>
      </c>
      <c r="Q7193" t="s">
        <v>67</v>
      </c>
    </row>
    <row r="7194" spans="1:17" x14ac:dyDescent="0.25">
      <c r="A7194">
        <v>15644400</v>
      </c>
      <c r="B7194">
        <v>709</v>
      </c>
      <c r="C7194" t="s">
        <v>14</v>
      </c>
      <c r="D7194" t="s">
        <v>74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 t="s">
        <v>21</v>
      </c>
      <c r="N7194" t="s">
        <v>71</v>
      </c>
      <c r="O7194" t="s">
        <v>73</v>
      </c>
      <c r="P7194" t="s">
        <v>76</v>
      </c>
      <c r="Q7194" t="s">
        <v>67</v>
      </c>
    </row>
    <row r="7195" spans="1:17" x14ac:dyDescent="0.25">
      <c r="A7195">
        <v>15797246</v>
      </c>
      <c r="B7195">
        <v>621</v>
      </c>
      <c r="C7195" t="s">
        <v>15</v>
      </c>
      <c r="D7195" t="s">
        <v>61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 t="s">
        <v>20</v>
      </c>
      <c r="N7195" t="s">
        <v>62</v>
      </c>
      <c r="O7195" t="s">
        <v>66</v>
      </c>
      <c r="P7195" t="s">
        <v>64</v>
      </c>
      <c r="Q7195" t="s">
        <v>67</v>
      </c>
    </row>
    <row r="7196" spans="1:17" x14ac:dyDescent="0.25">
      <c r="A7196">
        <v>15778290</v>
      </c>
      <c r="B7196">
        <v>799</v>
      </c>
      <c r="C7196" t="s">
        <v>14</v>
      </c>
      <c r="D7196" t="s">
        <v>74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  <c r="M7196" t="s">
        <v>23</v>
      </c>
      <c r="N7196" t="s">
        <v>77</v>
      </c>
      <c r="O7196" t="s">
        <v>66</v>
      </c>
      <c r="P7196" t="s">
        <v>70</v>
      </c>
      <c r="Q7196" t="s">
        <v>67</v>
      </c>
    </row>
    <row r="7197" spans="1:17" x14ac:dyDescent="0.25">
      <c r="A7197">
        <v>15708714</v>
      </c>
      <c r="B7197">
        <v>675</v>
      </c>
      <c r="C7197" t="s">
        <v>14</v>
      </c>
      <c r="D7197" t="s">
        <v>61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 t="s">
        <v>20</v>
      </c>
      <c r="N7197" t="s">
        <v>71</v>
      </c>
      <c r="O7197" t="s">
        <v>63</v>
      </c>
      <c r="P7197" t="s">
        <v>70</v>
      </c>
      <c r="Q7197" t="s">
        <v>67</v>
      </c>
    </row>
    <row r="7198" spans="1:17" x14ac:dyDescent="0.25">
      <c r="A7198">
        <v>15586183</v>
      </c>
      <c r="B7198">
        <v>561</v>
      </c>
      <c r="C7198" t="s">
        <v>14</v>
      </c>
      <c r="D7198" t="s">
        <v>61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 t="s">
        <v>20</v>
      </c>
      <c r="N7198" t="s">
        <v>68</v>
      </c>
      <c r="O7198" t="s">
        <v>63</v>
      </c>
      <c r="P7198" t="s">
        <v>75</v>
      </c>
      <c r="Q7198" t="s">
        <v>67</v>
      </c>
    </row>
    <row r="7199" spans="1:17" x14ac:dyDescent="0.25">
      <c r="A7199">
        <v>15761733</v>
      </c>
      <c r="B7199">
        <v>707</v>
      </c>
      <c r="C7199" t="s">
        <v>14</v>
      </c>
      <c r="D7199" t="s">
        <v>61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  <c r="M7199" t="s">
        <v>21</v>
      </c>
      <c r="N7199" t="s">
        <v>71</v>
      </c>
      <c r="O7199" t="s">
        <v>63</v>
      </c>
      <c r="P7199" t="s">
        <v>76</v>
      </c>
      <c r="Q7199" t="s">
        <v>67</v>
      </c>
    </row>
    <row r="7200" spans="1:17" x14ac:dyDescent="0.25">
      <c r="A7200">
        <v>15773934</v>
      </c>
      <c r="B7200">
        <v>670</v>
      </c>
      <c r="C7200" t="s">
        <v>14</v>
      </c>
      <c r="D7200" t="s">
        <v>74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 t="s">
        <v>20</v>
      </c>
      <c r="N7200" t="s">
        <v>71</v>
      </c>
      <c r="O7200" t="s">
        <v>66</v>
      </c>
      <c r="P7200" t="s">
        <v>70</v>
      </c>
      <c r="Q7200" t="s">
        <v>67</v>
      </c>
    </row>
    <row r="7201" spans="1:17" x14ac:dyDescent="0.25">
      <c r="A7201">
        <v>15705343</v>
      </c>
      <c r="B7201">
        <v>649</v>
      </c>
      <c r="C7201" t="s">
        <v>16</v>
      </c>
      <c r="D7201" t="s">
        <v>61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 t="s">
        <v>20</v>
      </c>
      <c r="N7201" t="s">
        <v>62</v>
      </c>
      <c r="O7201" t="s">
        <v>63</v>
      </c>
      <c r="P7201" t="s">
        <v>70</v>
      </c>
      <c r="Q7201" t="s">
        <v>67</v>
      </c>
    </row>
    <row r="7202" spans="1:17" x14ac:dyDescent="0.25">
      <c r="A7202">
        <v>15593959</v>
      </c>
      <c r="B7202">
        <v>524</v>
      </c>
      <c r="C7202" t="s">
        <v>14</v>
      </c>
      <c r="D7202" t="s">
        <v>74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 t="s">
        <v>19</v>
      </c>
      <c r="N7202" t="s">
        <v>68</v>
      </c>
      <c r="O7202" t="s">
        <v>66</v>
      </c>
      <c r="P7202" t="s">
        <v>64</v>
      </c>
      <c r="Q7202" t="s">
        <v>67</v>
      </c>
    </row>
    <row r="7203" spans="1:17" x14ac:dyDescent="0.25">
      <c r="A7203">
        <v>15664615</v>
      </c>
      <c r="B7203">
        <v>689</v>
      </c>
      <c r="C7203" t="s">
        <v>15</v>
      </c>
      <c r="D7203" t="s">
        <v>61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 t="s">
        <v>20</v>
      </c>
      <c r="N7203" t="s">
        <v>71</v>
      </c>
      <c r="O7203" t="s">
        <v>73</v>
      </c>
      <c r="P7203" t="s">
        <v>75</v>
      </c>
      <c r="Q7203" t="s">
        <v>65</v>
      </c>
    </row>
    <row r="7204" spans="1:17" x14ac:dyDescent="0.25">
      <c r="A7204">
        <v>15671014</v>
      </c>
      <c r="B7204">
        <v>573</v>
      </c>
      <c r="C7204" t="s">
        <v>16</v>
      </c>
      <c r="D7204" t="s">
        <v>61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 t="s">
        <v>23</v>
      </c>
      <c r="N7204" t="s">
        <v>68</v>
      </c>
      <c r="O7204" t="s">
        <v>66</v>
      </c>
      <c r="P7204" t="s">
        <v>70</v>
      </c>
      <c r="Q7204" t="s">
        <v>67</v>
      </c>
    </row>
    <row r="7205" spans="1:17" x14ac:dyDescent="0.25">
      <c r="A7205">
        <v>15657778</v>
      </c>
      <c r="B7205">
        <v>657</v>
      </c>
      <c r="C7205" t="s">
        <v>14</v>
      </c>
      <c r="D7205" t="s">
        <v>74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 t="s">
        <v>20</v>
      </c>
      <c r="N7205" t="s">
        <v>62</v>
      </c>
      <c r="O7205" t="s">
        <v>66</v>
      </c>
      <c r="P7205" t="s">
        <v>64</v>
      </c>
      <c r="Q7205" t="s">
        <v>67</v>
      </c>
    </row>
    <row r="7206" spans="1:17" x14ac:dyDescent="0.25">
      <c r="A7206">
        <v>15585192</v>
      </c>
      <c r="B7206">
        <v>686</v>
      </c>
      <c r="C7206" t="s">
        <v>16</v>
      </c>
      <c r="D7206" t="s">
        <v>74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  <c r="M7206" t="s">
        <v>20</v>
      </c>
      <c r="N7206" t="s">
        <v>71</v>
      </c>
      <c r="O7206" t="s">
        <v>73</v>
      </c>
      <c r="P7206" t="s">
        <v>76</v>
      </c>
      <c r="Q7206" t="s">
        <v>67</v>
      </c>
    </row>
    <row r="7207" spans="1:17" x14ac:dyDescent="0.25">
      <c r="A7207">
        <v>15592914</v>
      </c>
      <c r="B7207">
        <v>683</v>
      </c>
      <c r="C7207" t="s">
        <v>14</v>
      </c>
      <c r="D7207" t="s">
        <v>61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 t="s">
        <v>19</v>
      </c>
      <c r="N7207" t="s">
        <v>71</v>
      </c>
      <c r="O7207" t="s">
        <v>63</v>
      </c>
      <c r="P7207" t="s">
        <v>76</v>
      </c>
      <c r="Q7207" t="s">
        <v>67</v>
      </c>
    </row>
    <row r="7208" spans="1:17" x14ac:dyDescent="0.25">
      <c r="A7208">
        <v>15770995</v>
      </c>
      <c r="B7208">
        <v>753</v>
      </c>
      <c r="C7208" t="s">
        <v>15</v>
      </c>
      <c r="D7208" t="s">
        <v>61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 t="s">
        <v>21</v>
      </c>
      <c r="N7208" t="s">
        <v>77</v>
      </c>
      <c r="O7208" t="s">
        <v>73</v>
      </c>
      <c r="P7208" t="s">
        <v>64</v>
      </c>
      <c r="Q7208" t="s">
        <v>67</v>
      </c>
    </row>
    <row r="7209" spans="1:17" x14ac:dyDescent="0.25">
      <c r="A7209">
        <v>15570990</v>
      </c>
      <c r="B7209">
        <v>520</v>
      </c>
      <c r="C7209" t="s">
        <v>16</v>
      </c>
      <c r="D7209" t="s">
        <v>61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  <c r="M7209" t="s">
        <v>20</v>
      </c>
      <c r="N7209" t="s">
        <v>68</v>
      </c>
      <c r="O7209" t="s">
        <v>73</v>
      </c>
      <c r="P7209" t="s">
        <v>75</v>
      </c>
      <c r="Q7209" t="s">
        <v>67</v>
      </c>
    </row>
    <row r="7210" spans="1:17" x14ac:dyDescent="0.25">
      <c r="A7210">
        <v>15596165</v>
      </c>
      <c r="B7210">
        <v>547</v>
      </c>
      <c r="C7210" t="s">
        <v>15</v>
      </c>
      <c r="D7210" t="s">
        <v>74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 t="s">
        <v>19</v>
      </c>
      <c r="N7210" t="s">
        <v>68</v>
      </c>
      <c r="O7210" t="s">
        <v>66</v>
      </c>
      <c r="P7210" t="s">
        <v>75</v>
      </c>
      <c r="Q7210" t="s">
        <v>67</v>
      </c>
    </row>
    <row r="7211" spans="1:17" x14ac:dyDescent="0.25">
      <c r="A7211">
        <v>15788131</v>
      </c>
      <c r="B7211">
        <v>653</v>
      </c>
      <c r="C7211" t="s">
        <v>14</v>
      </c>
      <c r="D7211" t="s">
        <v>74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 t="s">
        <v>21</v>
      </c>
      <c r="N7211" t="s">
        <v>62</v>
      </c>
      <c r="O7211" t="s">
        <v>63</v>
      </c>
      <c r="P7211" t="s">
        <v>70</v>
      </c>
      <c r="Q7211" t="s">
        <v>65</v>
      </c>
    </row>
    <row r="7212" spans="1:17" x14ac:dyDescent="0.25">
      <c r="A7212">
        <v>15800773</v>
      </c>
      <c r="B7212">
        <v>648</v>
      </c>
      <c r="C7212" t="s">
        <v>16</v>
      </c>
      <c r="D7212" t="s">
        <v>61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  <c r="M7212" t="s">
        <v>19</v>
      </c>
      <c r="N7212" t="s">
        <v>62</v>
      </c>
      <c r="O7212" t="s">
        <v>73</v>
      </c>
      <c r="P7212" t="s">
        <v>76</v>
      </c>
      <c r="Q7212" t="s">
        <v>67</v>
      </c>
    </row>
    <row r="7213" spans="1:17" x14ac:dyDescent="0.25">
      <c r="A7213">
        <v>15690153</v>
      </c>
      <c r="B7213">
        <v>639</v>
      </c>
      <c r="C7213" t="s">
        <v>14</v>
      </c>
      <c r="D7213" t="s">
        <v>61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 t="s">
        <v>20</v>
      </c>
      <c r="N7213" t="s">
        <v>62</v>
      </c>
      <c r="O7213" t="s">
        <v>73</v>
      </c>
      <c r="P7213" t="s">
        <v>75</v>
      </c>
      <c r="Q7213" t="s">
        <v>67</v>
      </c>
    </row>
    <row r="7214" spans="1:17" x14ac:dyDescent="0.25">
      <c r="A7214">
        <v>15638989</v>
      </c>
      <c r="B7214">
        <v>711</v>
      </c>
      <c r="C7214" t="s">
        <v>14</v>
      </c>
      <c r="D7214" t="s">
        <v>61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 t="s">
        <v>19</v>
      </c>
      <c r="N7214" t="s">
        <v>71</v>
      </c>
      <c r="O7214" t="s">
        <v>69</v>
      </c>
      <c r="P7214" t="s">
        <v>75</v>
      </c>
      <c r="Q7214" t="s">
        <v>65</v>
      </c>
    </row>
    <row r="7215" spans="1:17" x14ac:dyDescent="0.25">
      <c r="A7215">
        <v>15623210</v>
      </c>
      <c r="B7215">
        <v>484</v>
      </c>
      <c r="C7215" t="s">
        <v>15</v>
      </c>
      <c r="D7215" t="s">
        <v>61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  <c r="M7215" t="s">
        <v>22</v>
      </c>
      <c r="N7215" t="s">
        <v>68</v>
      </c>
      <c r="O7215" t="s">
        <v>73</v>
      </c>
      <c r="P7215" t="s">
        <v>70</v>
      </c>
      <c r="Q7215" t="s">
        <v>65</v>
      </c>
    </row>
    <row r="7216" spans="1:17" x14ac:dyDescent="0.25">
      <c r="A7216">
        <v>15652658</v>
      </c>
      <c r="B7216">
        <v>721</v>
      </c>
      <c r="C7216" t="s">
        <v>14</v>
      </c>
      <c r="D7216" t="s">
        <v>74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 t="s">
        <v>20</v>
      </c>
      <c r="N7216" t="s">
        <v>71</v>
      </c>
      <c r="O7216" t="s">
        <v>69</v>
      </c>
      <c r="P7216" t="s">
        <v>64</v>
      </c>
      <c r="Q7216" t="s">
        <v>67</v>
      </c>
    </row>
    <row r="7217" spans="1:17" x14ac:dyDescent="0.25">
      <c r="A7217">
        <v>15684440</v>
      </c>
      <c r="B7217">
        <v>548</v>
      </c>
      <c r="C7217" t="s">
        <v>15</v>
      </c>
      <c r="D7217" t="s">
        <v>74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 t="s">
        <v>20</v>
      </c>
      <c r="N7217" t="s">
        <v>68</v>
      </c>
      <c r="O7217" t="s">
        <v>66</v>
      </c>
      <c r="P7217" t="s">
        <v>64</v>
      </c>
      <c r="Q7217" t="s">
        <v>67</v>
      </c>
    </row>
    <row r="7218" spans="1:17" x14ac:dyDescent="0.25">
      <c r="A7218">
        <v>15730287</v>
      </c>
      <c r="B7218">
        <v>679</v>
      </c>
      <c r="C7218" t="s">
        <v>14</v>
      </c>
      <c r="D7218" t="s">
        <v>74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 t="s">
        <v>21</v>
      </c>
      <c r="N7218" t="s">
        <v>71</v>
      </c>
      <c r="O7218" t="s">
        <v>73</v>
      </c>
      <c r="P7218" t="s">
        <v>70</v>
      </c>
      <c r="Q7218" t="s">
        <v>65</v>
      </c>
    </row>
    <row r="7219" spans="1:17" x14ac:dyDescent="0.25">
      <c r="A7219">
        <v>15720353</v>
      </c>
      <c r="B7219">
        <v>553</v>
      </c>
      <c r="C7219" t="s">
        <v>14</v>
      </c>
      <c r="D7219" t="s">
        <v>74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 t="s">
        <v>21</v>
      </c>
      <c r="N7219" t="s">
        <v>68</v>
      </c>
      <c r="O7219" t="s">
        <v>63</v>
      </c>
      <c r="P7219" t="s">
        <v>64</v>
      </c>
      <c r="Q7219" t="s">
        <v>67</v>
      </c>
    </row>
    <row r="7220" spans="1:17" x14ac:dyDescent="0.25">
      <c r="A7220">
        <v>15767231</v>
      </c>
      <c r="B7220">
        <v>757</v>
      </c>
      <c r="C7220" t="s">
        <v>14</v>
      </c>
      <c r="D7220" t="s">
        <v>74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 t="s">
        <v>20</v>
      </c>
      <c r="N7220" t="s">
        <v>77</v>
      </c>
      <c r="O7220" t="s">
        <v>73</v>
      </c>
      <c r="P7220" t="s">
        <v>70</v>
      </c>
      <c r="Q7220" t="s">
        <v>67</v>
      </c>
    </row>
    <row r="7221" spans="1:17" x14ac:dyDescent="0.25">
      <c r="A7221">
        <v>15761554</v>
      </c>
      <c r="B7221">
        <v>581</v>
      </c>
      <c r="C7221" t="s">
        <v>14</v>
      </c>
      <c r="D7221" t="s">
        <v>74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 t="s">
        <v>22</v>
      </c>
      <c r="N7221" t="s">
        <v>62</v>
      </c>
      <c r="O7221" t="s">
        <v>66</v>
      </c>
      <c r="P7221" t="s">
        <v>75</v>
      </c>
      <c r="Q7221" t="s">
        <v>65</v>
      </c>
    </row>
    <row r="7222" spans="1:17" x14ac:dyDescent="0.25">
      <c r="A7222">
        <v>15706637</v>
      </c>
      <c r="B7222">
        <v>718</v>
      </c>
      <c r="C7222" t="s">
        <v>16</v>
      </c>
      <c r="D7222" t="s">
        <v>74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 t="s">
        <v>21</v>
      </c>
      <c r="N7222" t="s">
        <v>71</v>
      </c>
      <c r="O7222" t="s">
        <v>63</v>
      </c>
      <c r="P7222" t="s">
        <v>76</v>
      </c>
      <c r="Q7222" t="s">
        <v>67</v>
      </c>
    </row>
    <row r="7223" spans="1:17" x14ac:dyDescent="0.25">
      <c r="A7223">
        <v>15690492</v>
      </c>
      <c r="B7223">
        <v>625</v>
      </c>
      <c r="C7223" t="s">
        <v>14</v>
      </c>
      <c r="D7223" t="s">
        <v>74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 t="s">
        <v>21</v>
      </c>
      <c r="N7223" t="s">
        <v>62</v>
      </c>
      <c r="O7223" t="s">
        <v>66</v>
      </c>
      <c r="P7223" t="s">
        <v>70</v>
      </c>
      <c r="Q7223" t="s">
        <v>67</v>
      </c>
    </row>
    <row r="7224" spans="1:17" x14ac:dyDescent="0.25">
      <c r="A7224">
        <v>15694237</v>
      </c>
      <c r="B7224">
        <v>744</v>
      </c>
      <c r="C7224" t="s">
        <v>16</v>
      </c>
      <c r="D7224" t="s">
        <v>74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 t="s">
        <v>20</v>
      </c>
      <c r="N7224" t="s">
        <v>77</v>
      </c>
      <c r="O7224" t="s">
        <v>66</v>
      </c>
      <c r="P7224" t="s">
        <v>75</v>
      </c>
      <c r="Q7224" t="s">
        <v>67</v>
      </c>
    </row>
    <row r="7225" spans="1:17" x14ac:dyDescent="0.25">
      <c r="A7225">
        <v>15729771</v>
      </c>
      <c r="B7225">
        <v>799</v>
      </c>
      <c r="C7225" t="s">
        <v>15</v>
      </c>
      <c r="D7225" t="s">
        <v>74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 t="s">
        <v>20</v>
      </c>
      <c r="N7225" t="s">
        <v>77</v>
      </c>
      <c r="O7225" t="s">
        <v>69</v>
      </c>
      <c r="P7225" t="s">
        <v>76</v>
      </c>
      <c r="Q7225" t="s">
        <v>65</v>
      </c>
    </row>
    <row r="7226" spans="1:17" x14ac:dyDescent="0.25">
      <c r="A7226">
        <v>15609823</v>
      </c>
      <c r="B7226">
        <v>751</v>
      </c>
      <c r="C7226" t="s">
        <v>16</v>
      </c>
      <c r="D7226" t="s">
        <v>61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 t="s">
        <v>20</v>
      </c>
      <c r="N7226" t="s">
        <v>77</v>
      </c>
      <c r="O7226" t="s">
        <v>73</v>
      </c>
      <c r="P7226" t="s">
        <v>70</v>
      </c>
      <c r="Q7226" t="s">
        <v>67</v>
      </c>
    </row>
    <row r="7227" spans="1:17" x14ac:dyDescent="0.25">
      <c r="A7227">
        <v>15793366</v>
      </c>
      <c r="B7227">
        <v>781</v>
      </c>
      <c r="C7227" t="s">
        <v>15</v>
      </c>
      <c r="D7227" t="s">
        <v>74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 t="s">
        <v>20</v>
      </c>
      <c r="N7227" t="s">
        <v>77</v>
      </c>
      <c r="O7227" t="s">
        <v>66</v>
      </c>
      <c r="P7227" t="s">
        <v>70</v>
      </c>
      <c r="Q7227" t="s">
        <v>67</v>
      </c>
    </row>
    <row r="7228" spans="1:17" x14ac:dyDescent="0.25">
      <c r="A7228">
        <v>15614813</v>
      </c>
      <c r="B7228">
        <v>777</v>
      </c>
      <c r="C7228" t="s">
        <v>15</v>
      </c>
      <c r="D7228" t="s">
        <v>61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 t="s">
        <v>21</v>
      </c>
      <c r="N7228" t="s">
        <v>77</v>
      </c>
      <c r="O7228" t="s">
        <v>73</v>
      </c>
      <c r="P7228" t="s">
        <v>64</v>
      </c>
      <c r="Q7228" t="s">
        <v>67</v>
      </c>
    </row>
    <row r="7229" spans="1:17" x14ac:dyDescent="0.25">
      <c r="A7229">
        <v>15566495</v>
      </c>
      <c r="B7229">
        <v>704</v>
      </c>
      <c r="C7229" t="s">
        <v>16</v>
      </c>
      <c r="D7229" t="s">
        <v>61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 t="s">
        <v>19</v>
      </c>
      <c r="N7229" t="s">
        <v>71</v>
      </c>
      <c r="O7229" t="s">
        <v>63</v>
      </c>
      <c r="P7229" t="s">
        <v>64</v>
      </c>
      <c r="Q7229" t="s">
        <v>65</v>
      </c>
    </row>
    <row r="7230" spans="1:17" x14ac:dyDescent="0.25">
      <c r="A7230">
        <v>15707602</v>
      </c>
      <c r="B7230">
        <v>539</v>
      </c>
      <c r="C7230" t="s">
        <v>14</v>
      </c>
      <c r="D7230" t="s">
        <v>61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 t="s">
        <v>21</v>
      </c>
      <c r="N7230" t="s">
        <v>68</v>
      </c>
      <c r="O7230" t="s">
        <v>73</v>
      </c>
      <c r="P7230" t="s">
        <v>64</v>
      </c>
      <c r="Q7230" t="s">
        <v>65</v>
      </c>
    </row>
    <row r="7231" spans="1:17" x14ac:dyDescent="0.25">
      <c r="A7231">
        <v>15635244</v>
      </c>
      <c r="B7231">
        <v>716</v>
      </c>
      <c r="C7231" t="s">
        <v>14</v>
      </c>
      <c r="D7231" t="s">
        <v>61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 t="s">
        <v>19</v>
      </c>
      <c r="N7231" t="s">
        <v>71</v>
      </c>
      <c r="O7231" t="s">
        <v>63</v>
      </c>
      <c r="P7231" t="s">
        <v>70</v>
      </c>
      <c r="Q7231" t="s">
        <v>67</v>
      </c>
    </row>
    <row r="7232" spans="1:17" x14ac:dyDescent="0.25">
      <c r="A7232">
        <v>15805627</v>
      </c>
      <c r="B7232">
        <v>670</v>
      </c>
      <c r="C7232" t="s">
        <v>14</v>
      </c>
      <c r="D7232" t="s">
        <v>74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 t="s">
        <v>20</v>
      </c>
      <c r="N7232" t="s">
        <v>71</v>
      </c>
      <c r="O7232" t="s">
        <v>63</v>
      </c>
      <c r="P7232" t="s">
        <v>64</v>
      </c>
      <c r="Q7232" t="s">
        <v>67</v>
      </c>
    </row>
    <row r="7233" spans="1:17" x14ac:dyDescent="0.25">
      <c r="A7233">
        <v>15607986</v>
      </c>
      <c r="B7233">
        <v>555</v>
      </c>
      <c r="C7233" t="s">
        <v>14</v>
      </c>
      <c r="D7233" t="s">
        <v>74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 t="s">
        <v>21</v>
      </c>
      <c r="N7233" t="s">
        <v>68</v>
      </c>
      <c r="O7233" t="s">
        <v>73</v>
      </c>
      <c r="P7233" t="s">
        <v>76</v>
      </c>
      <c r="Q7233" t="s">
        <v>67</v>
      </c>
    </row>
    <row r="7234" spans="1:17" x14ac:dyDescent="0.25">
      <c r="A7234">
        <v>15799785</v>
      </c>
      <c r="B7234">
        <v>679</v>
      </c>
      <c r="C7234" t="s">
        <v>15</v>
      </c>
      <c r="D7234" t="s">
        <v>61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 t="s">
        <v>20</v>
      </c>
      <c r="N7234" t="s">
        <v>71</v>
      </c>
      <c r="O7234" t="s">
        <v>66</v>
      </c>
      <c r="P7234" t="s">
        <v>75</v>
      </c>
      <c r="Q7234" t="s">
        <v>67</v>
      </c>
    </row>
    <row r="7235" spans="1:17" x14ac:dyDescent="0.25">
      <c r="A7235">
        <v>15699963</v>
      </c>
      <c r="B7235">
        <v>571</v>
      </c>
      <c r="C7235" t="s">
        <v>14</v>
      </c>
      <c r="D7235" t="s">
        <v>74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 t="s">
        <v>20</v>
      </c>
      <c r="N7235" t="s">
        <v>68</v>
      </c>
      <c r="O7235" t="s">
        <v>73</v>
      </c>
      <c r="P7235" t="s">
        <v>64</v>
      </c>
      <c r="Q7235" t="s">
        <v>67</v>
      </c>
    </row>
    <row r="7236" spans="1:17" x14ac:dyDescent="0.25">
      <c r="A7236">
        <v>15624595</v>
      </c>
      <c r="B7236">
        <v>512</v>
      </c>
      <c r="C7236" t="s">
        <v>16</v>
      </c>
      <c r="D7236" t="s">
        <v>61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 t="s">
        <v>20</v>
      </c>
      <c r="N7236" t="s">
        <v>68</v>
      </c>
      <c r="O7236" t="s">
        <v>73</v>
      </c>
      <c r="P7236" t="s">
        <v>75</v>
      </c>
      <c r="Q7236" t="s">
        <v>67</v>
      </c>
    </row>
    <row r="7237" spans="1:17" x14ac:dyDescent="0.25">
      <c r="A7237">
        <v>15629750</v>
      </c>
      <c r="B7237">
        <v>697</v>
      </c>
      <c r="C7237" t="s">
        <v>14</v>
      </c>
      <c r="D7237" t="s">
        <v>74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 t="s">
        <v>20</v>
      </c>
      <c r="N7237" t="s">
        <v>71</v>
      </c>
      <c r="O7237" t="s">
        <v>73</v>
      </c>
      <c r="P7237" t="s">
        <v>75</v>
      </c>
      <c r="Q7237" t="s">
        <v>67</v>
      </c>
    </row>
    <row r="7238" spans="1:17" x14ac:dyDescent="0.25">
      <c r="A7238">
        <v>15651460</v>
      </c>
      <c r="B7238">
        <v>424</v>
      </c>
      <c r="C7238" t="s">
        <v>16</v>
      </c>
      <c r="D7238" t="s">
        <v>74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 t="s">
        <v>20</v>
      </c>
      <c r="N7238" t="s">
        <v>68</v>
      </c>
      <c r="O7238" t="s">
        <v>63</v>
      </c>
      <c r="P7238" t="s">
        <v>70</v>
      </c>
      <c r="Q7238" t="s">
        <v>67</v>
      </c>
    </row>
    <row r="7239" spans="1:17" x14ac:dyDescent="0.25">
      <c r="A7239">
        <v>15753550</v>
      </c>
      <c r="B7239">
        <v>684</v>
      </c>
      <c r="C7239" t="s">
        <v>14</v>
      </c>
      <c r="D7239" t="s">
        <v>61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 t="s">
        <v>21</v>
      </c>
      <c r="N7239" t="s">
        <v>71</v>
      </c>
      <c r="O7239" t="s">
        <v>63</v>
      </c>
      <c r="P7239" t="s">
        <v>70</v>
      </c>
      <c r="Q7239" t="s">
        <v>67</v>
      </c>
    </row>
    <row r="7240" spans="1:17" x14ac:dyDescent="0.25">
      <c r="A7240">
        <v>15594133</v>
      </c>
      <c r="B7240">
        <v>697</v>
      </c>
      <c r="C7240" t="s">
        <v>16</v>
      </c>
      <c r="D7240" t="s">
        <v>74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 t="s">
        <v>23</v>
      </c>
      <c r="N7240" t="s">
        <v>71</v>
      </c>
      <c r="O7240" t="s">
        <v>63</v>
      </c>
      <c r="P7240" t="s">
        <v>70</v>
      </c>
      <c r="Q7240" t="s">
        <v>65</v>
      </c>
    </row>
    <row r="7241" spans="1:17" x14ac:dyDescent="0.25">
      <c r="A7241">
        <v>15772329</v>
      </c>
      <c r="B7241">
        <v>580</v>
      </c>
      <c r="C7241" t="s">
        <v>15</v>
      </c>
      <c r="D7241" t="s">
        <v>74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 t="s">
        <v>21</v>
      </c>
      <c r="N7241" t="s">
        <v>62</v>
      </c>
      <c r="O7241" t="s">
        <v>73</v>
      </c>
      <c r="P7241" t="s">
        <v>70</v>
      </c>
      <c r="Q7241" t="s">
        <v>65</v>
      </c>
    </row>
    <row r="7242" spans="1:17" x14ac:dyDescent="0.25">
      <c r="A7242">
        <v>15591552</v>
      </c>
      <c r="B7242">
        <v>600</v>
      </c>
      <c r="C7242" t="s">
        <v>14</v>
      </c>
      <c r="D7242" t="s">
        <v>61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 t="s">
        <v>20</v>
      </c>
      <c r="N7242" t="s">
        <v>62</v>
      </c>
      <c r="O7242" t="s">
        <v>66</v>
      </c>
      <c r="P7242" t="s">
        <v>70</v>
      </c>
      <c r="Q7242" t="s">
        <v>67</v>
      </c>
    </row>
    <row r="7243" spans="1:17" x14ac:dyDescent="0.25">
      <c r="A7243">
        <v>15750921</v>
      </c>
      <c r="B7243">
        <v>521</v>
      </c>
      <c r="C7243" t="s">
        <v>14</v>
      </c>
      <c r="D7243" t="s">
        <v>74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 t="s">
        <v>20</v>
      </c>
      <c r="N7243" t="s">
        <v>68</v>
      </c>
      <c r="O7243" t="s">
        <v>73</v>
      </c>
      <c r="P7243" t="s">
        <v>75</v>
      </c>
      <c r="Q7243" t="s">
        <v>67</v>
      </c>
    </row>
    <row r="7244" spans="1:17" x14ac:dyDescent="0.25">
      <c r="A7244">
        <v>15701687</v>
      </c>
      <c r="B7244">
        <v>664</v>
      </c>
      <c r="C7244" t="s">
        <v>16</v>
      </c>
      <c r="D7244" t="s">
        <v>74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  <c r="M7244" t="s">
        <v>21</v>
      </c>
      <c r="N7244" t="s">
        <v>62</v>
      </c>
      <c r="O7244" t="s">
        <v>66</v>
      </c>
      <c r="P7244" t="s">
        <v>70</v>
      </c>
      <c r="Q7244" t="s">
        <v>65</v>
      </c>
    </row>
    <row r="7245" spans="1:17" x14ac:dyDescent="0.25">
      <c r="A7245">
        <v>15728906</v>
      </c>
      <c r="B7245">
        <v>634</v>
      </c>
      <c r="C7245" t="s">
        <v>14</v>
      </c>
      <c r="D7245" t="s">
        <v>74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 t="s">
        <v>23</v>
      </c>
      <c r="N7245" t="s">
        <v>62</v>
      </c>
      <c r="O7245" t="s">
        <v>63</v>
      </c>
      <c r="P7245" t="s">
        <v>75</v>
      </c>
      <c r="Q7245" t="s">
        <v>67</v>
      </c>
    </row>
    <row r="7246" spans="1:17" x14ac:dyDescent="0.25">
      <c r="A7246">
        <v>15670029</v>
      </c>
      <c r="B7246">
        <v>445</v>
      </c>
      <c r="C7246" t="s">
        <v>14</v>
      </c>
      <c r="D7246" t="s">
        <v>61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 t="s">
        <v>20</v>
      </c>
      <c r="N7246" t="s">
        <v>68</v>
      </c>
      <c r="O7246" t="s">
        <v>63</v>
      </c>
      <c r="P7246" t="s">
        <v>70</v>
      </c>
      <c r="Q7246" t="s">
        <v>67</v>
      </c>
    </row>
    <row r="7247" spans="1:17" x14ac:dyDescent="0.25">
      <c r="A7247">
        <v>15763579</v>
      </c>
      <c r="B7247">
        <v>702</v>
      </c>
      <c r="C7247" t="s">
        <v>15</v>
      </c>
      <c r="D7247" t="s">
        <v>61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 t="s">
        <v>20</v>
      </c>
      <c r="N7247" t="s">
        <v>71</v>
      </c>
      <c r="O7247" t="s">
        <v>73</v>
      </c>
      <c r="P7247" t="s">
        <v>64</v>
      </c>
      <c r="Q7247" t="s">
        <v>67</v>
      </c>
    </row>
    <row r="7248" spans="1:17" x14ac:dyDescent="0.25">
      <c r="A7248">
        <v>15728010</v>
      </c>
      <c r="B7248">
        <v>485</v>
      </c>
      <c r="C7248" t="s">
        <v>14</v>
      </c>
      <c r="D7248" t="s">
        <v>74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 t="s">
        <v>20</v>
      </c>
      <c r="N7248" t="s">
        <v>68</v>
      </c>
      <c r="O7248" t="s">
        <v>63</v>
      </c>
      <c r="P7248" t="s">
        <v>75</v>
      </c>
      <c r="Q7248" t="s">
        <v>67</v>
      </c>
    </row>
    <row r="7249" spans="1:17" x14ac:dyDescent="0.25">
      <c r="A7249">
        <v>15663194</v>
      </c>
      <c r="B7249">
        <v>582</v>
      </c>
      <c r="C7249" t="s">
        <v>15</v>
      </c>
      <c r="D7249" t="s">
        <v>61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 t="s">
        <v>21</v>
      </c>
      <c r="N7249" t="s">
        <v>62</v>
      </c>
      <c r="O7249" t="s">
        <v>73</v>
      </c>
      <c r="P7249" t="s">
        <v>75</v>
      </c>
      <c r="Q7249" t="s">
        <v>65</v>
      </c>
    </row>
    <row r="7250" spans="1:17" x14ac:dyDescent="0.25">
      <c r="A7250">
        <v>15736510</v>
      </c>
      <c r="B7250">
        <v>605</v>
      </c>
      <c r="C7250" t="s">
        <v>16</v>
      </c>
      <c r="D7250" t="s">
        <v>61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 t="s">
        <v>22</v>
      </c>
      <c r="N7250" t="s">
        <v>62</v>
      </c>
      <c r="O7250" t="s">
        <v>63</v>
      </c>
      <c r="P7250" t="s">
        <v>64</v>
      </c>
      <c r="Q7250" t="s">
        <v>65</v>
      </c>
    </row>
    <row r="7251" spans="1:17" x14ac:dyDescent="0.25">
      <c r="A7251">
        <v>15745804</v>
      </c>
      <c r="B7251">
        <v>628</v>
      </c>
      <c r="C7251" t="s">
        <v>14</v>
      </c>
      <c r="D7251" t="s">
        <v>74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 t="s">
        <v>19</v>
      </c>
      <c r="N7251" t="s">
        <v>62</v>
      </c>
      <c r="O7251" t="s">
        <v>63</v>
      </c>
      <c r="P7251" t="s">
        <v>70</v>
      </c>
      <c r="Q7251" t="s">
        <v>67</v>
      </c>
    </row>
    <row r="7252" spans="1:17" x14ac:dyDescent="0.25">
      <c r="A7252">
        <v>15631451</v>
      </c>
      <c r="B7252">
        <v>604</v>
      </c>
      <c r="C7252" t="s">
        <v>16</v>
      </c>
      <c r="D7252" t="s">
        <v>61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  <c r="M7252" t="s">
        <v>19</v>
      </c>
      <c r="N7252" t="s">
        <v>62</v>
      </c>
      <c r="O7252" t="s">
        <v>63</v>
      </c>
      <c r="P7252" t="s">
        <v>70</v>
      </c>
      <c r="Q7252" t="s">
        <v>67</v>
      </c>
    </row>
    <row r="7253" spans="1:17" x14ac:dyDescent="0.25">
      <c r="A7253">
        <v>15746995</v>
      </c>
      <c r="B7253">
        <v>724</v>
      </c>
      <c r="C7253" t="s">
        <v>15</v>
      </c>
      <c r="D7253" t="s">
        <v>74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 t="s">
        <v>20</v>
      </c>
      <c r="N7253" t="s">
        <v>71</v>
      </c>
      <c r="O7253" t="s">
        <v>73</v>
      </c>
      <c r="P7253" t="s">
        <v>76</v>
      </c>
      <c r="Q7253" t="s">
        <v>67</v>
      </c>
    </row>
    <row r="7254" spans="1:17" x14ac:dyDescent="0.25">
      <c r="A7254">
        <v>15730673</v>
      </c>
      <c r="B7254">
        <v>567</v>
      </c>
      <c r="C7254" t="s">
        <v>15</v>
      </c>
      <c r="D7254" t="s">
        <v>74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 t="s">
        <v>21</v>
      </c>
      <c r="N7254" t="s">
        <v>68</v>
      </c>
      <c r="O7254" t="s">
        <v>73</v>
      </c>
      <c r="P7254" t="s">
        <v>70</v>
      </c>
      <c r="Q7254" t="s">
        <v>67</v>
      </c>
    </row>
    <row r="7255" spans="1:17" x14ac:dyDescent="0.25">
      <c r="A7255">
        <v>15734649</v>
      </c>
      <c r="B7255">
        <v>779</v>
      </c>
      <c r="C7255" t="s">
        <v>16</v>
      </c>
      <c r="D7255" t="s">
        <v>61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 t="s">
        <v>22</v>
      </c>
      <c r="N7255" t="s">
        <v>77</v>
      </c>
      <c r="O7255" t="s">
        <v>73</v>
      </c>
      <c r="P7255" t="s">
        <v>64</v>
      </c>
      <c r="Q7255" t="s">
        <v>65</v>
      </c>
    </row>
    <row r="7256" spans="1:17" x14ac:dyDescent="0.25">
      <c r="A7256">
        <v>15701081</v>
      </c>
      <c r="B7256">
        <v>785</v>
      </c>
      <c r="C7256" t="s">
        <v>14</v>
      </c>
      <c r="D7256" t="s">
        <v>74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 t="s">
        <v>20</v>
      </c>
      <c r="N7256" t="s">
        <v>77</v>
      </c>
      <c r="O7256" t="s">
        <v>63</v>
      </c>
      <c r="P7256" t="s">
        <v>64</v>
      </c>
      <c r="Q7256" t="s">
        <v>67</v>
      </c>
    </row>
    <row r="7257" spans="1:17" x14ac:dyDescent="0.25">
      <c r="A7257">
        <v>15632503</v>
      </c>
      <c r="B7257">
        <v>563</v>
      </c>
      <c r="C7257" t="s">
        <v>14</v>
      </c>
      <c r="D7257" t="s">
        <v>61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 t="s">
        <v>20</v>
      </c>
      <c r="N7257" t="s">
        <v>68</v>
      </c>
      <c r="O7257" t="s">
        <v>73</v>
      </c>
      <c r="P7257" t="s">
        <v>64</v>
      </c>
      <c r="Q7257" t="s">
        <v>65</v>
      </c>
    </row>
    <row r="7258" spans="1:17" x14ac:dyDescent="0.25">
      <c r="A7258">
        <v>15585928</v>
      </c>
      <c r="B7258">
        <v>821</v>
      </c>
      <c r="C7258" t="s">
        <v>15</v>
      </c>
      <c r="D7258" t="s">
        <v>61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  <c r="M7258" t="s">
        <v>20</v>
      </c>
      <c r="N7258" t="s">
        <v>72</v>
      </c>
      <c r="O7258" t="s">
        <v>66</v>
      </c>
      <c r="P7258" t="s">
        <v>64</v>
      </c>
      <c r="Q7258" t="s">
        <v>67</v>
      </c>
    </row>
    <row r="7259" spans="1:17" x14ac:dyDescent="0.25">
      <c r="A7259">
        <v>15648681</v>
      </c>
      <c r="B7259">
        <v>747</v>
      </c>
      <c r="C7259" t="s">
        <v>14</v>
      </c>
      <c r="D7259" t="s">
        <v>61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 t="s">
        <v>21</v>
      </c>
      <c r="N7259" t="s">
        <v>77</v>
      </c>
      <c r="O7259" t="s">
        <v>73</v>
      </c>
      <c r="P7259" t="s">
        <v>75</v>
      </c>
      <c r="Q7259" t="s">
        <v>65</v>
      </c>
    </row>
    <row r="7260" spans="1:17" x14ac:dyDescent="0.25">
      <c r="A7260">
        <v>15747757</v>
      </c>
      <c r="B7260">
        <v>600</v>
      </c>
      <c r="C7260" t="s">
        <v>15</v>
      </c>
      <c r="D7260" t="s">
        <v>61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 t="s">
        <v>22</v>
      </c>
      <c r="N7260" t="s">
        <v>62</v>
      </c>
      <c r="O7260" t="s">
        <v>73</v>
      </c>
      <c r="P7260" t="s">
        <v>70</v>
      </c>
      <c r="Q7260" t="s">
        <v>65</v>
      </c>
    </row>
    <row r="7261" spans="1:17" x14ac:dyDescent="0.25">
      <c r="A7261">
        <v>15718921</v>
      </c>
      <c r="B7261">
        <v>625</v>
      </c>
      <c r="C7261" t="s">
        <v>16</v>
      </c>
      <c r="D7261" t="s">
        <v>74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  <c r="M7261" t="s">
        <v>20</v>
      </c>
      <c r="N7261" t="s">
        <v>62</v>
      </c>
      <c r="O7261" t="s">
        <v>73</v>
      </c>
      <c r="P7261" t="s">
        <v>70</v>
      </c>
      <c r="Q7261" t="s">
        <v>67</v>
      </c>
    </row>
    <row r="7262" spans="1:17" x14ac:dyDescent="0.25">
      <c r="A7262">
        <v>15571081</v>
      </c>
      <c r="B7262">
        <v>773</v>
      </c>
      <c r="C7262" t="s">
        <v>14</v>
      </c>
      <c r="D7262" t="s">
        <v>61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 t="s">
        <v>21</v>
      </c>
      <c r="N7262" t="s">
        <v>77</v>
      </c>
      <c r="O7262" t="s">
        <v>69</v>
      </c>
      <c r="P7262" t="s">
        <v>70</v>
      </c>
      <c r="Q7262" t="s">
        <v>67</v>
      </c>
    </row>
    <row r="7263" spans="1:17" x14ac:dyDescent="0.25">
      <c r="A7263">
        <v>15734578</v>
      </c>
      <c r="B7263">
        <v>726</v>
      </c>
      <c r="C7263" t="s">
        <v>14</v>
      </c>
      <c r="D7263" t="s">
        <v>61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 t="s">
        <v>22</v>
      </c>
      <c r="N7263" t="s">
        <v>71</v>
      </c>
      <c r="O7263" t="s">
        <v>73</v>
      </c>
      <c r="P7263" t="s">
        <v>64</v>
      </c>
      <c r="Q7263" t="s">
        <v>67</v>
      </c>
    </row>
    <row r="7264" spans="1:17" x14ac:dyDescent="0.25">
      <c r="A7264">
        <v>15579583</v>
      </c>
      <c r="B7264">
        <v>641</v>
      </c>
      <c r="C7264" t="s">
        <v>16</v>
      </c>
      <c r="D7264" t="s">
        <v>61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 t="s">
        <v>21</v>
      </c>
      <c r="N7264" t="s">
        <v>62</v>
      </c>
      <c r="O7264" t="s">
        <v>73</v>
      </c>
      <c r="P7264" t="s">
        <v>75</v>
      </c>
      <c r="Q7264" t="s">
        <v>67</v>
      </c>
    </row>
    <row r="7265" spans="1:17" x14ac:dyDescent="0.25">
      <c r="A7265">
        <v>15622729</v>
      </c>
      <c r="B7265">
        <v>649</v>
      </c>
      <c r="C7265" t="s">
        <v>14</v>
      </c>
      <c r="D7265" t="s">
        <v>61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 t="s">
        <v>21</v>
      </c>
      <c r="N7265" t="s">
        <v>62</v>
      </c>
      <c r="O7265" t="s">
        <v>63</v>
      </c>
      <c r="P7265" t="s">
        <v>64</v>
      </c>
      <c r="Q7265" t="s">
        <v>67</v>
      </c>
    </row>
    <row r="7266" spans="1:17" x14ac:dyDescent="0.25">
      <c r="A7266">
        <v>15662189</v>
      </c>
      <c r="B7266">
        <v>434</v>
      </c>
      <c r="C7266" t="s">
        <v>16</v>
      </c>
      <c r="D7266" t="s">
        <v>74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 t="s">
        <v>20</v>
      </c>
      <c r="N7266" t="s">
        <v>68</v>
      </c>
      <c r="O7266" t="s">
        <v>63</v>
      </c>
      <c r="P7266" t="s">
        <v>75</v>
      </c>
      <c r="Q7266" t="s">
        <v>67</v>
      </c>
    </row>
    <row r="7267" spans="1:17" x14ac:dyDescent="0.25">
      <c r="A7267">
        <v>15692718</v>
      </c>
      <c r="B7267">
        <v>738</v>
      </c>
      <c r="C7267" t="s">
        <v>14</v>
      </c>
      <c r="D7267" t="s">
        <v>61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 t="s">
        <v>20</v>
      </c>
      <c r="N7267" t="s">
        <v>71</v>
      </c>
      <c r="O7267" t="s">
        <v>63</v>
      </c>
      <c r="P7267" t="s">
        <v>70</v>
      </c>
      <c r="Q7267" t="s">
        <v>67</v>
      </c>
    </row>
    <row r="7268" spans="1:17" x14ac:dyDescent="0.25">
      <c r="A7268">
        <v>15762716</v>
      </c>
      <c r="B7268">
        <v>762</v>
      </c>
      <c r="C7268" t="s">
        <v>16</v>
      </c>
      <c r="D7268" t="s">
        <v>61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 t="s">
        <v>23</v>
      </c>
      <c r="N7268" t="s">
        <v>77</v>
      </c>
      <c r="O7268" t="s">
        <v>69</v>
      </c>
      <c r="P7268" t="s">
        <v>76</v>
      </c>
      <c r="Q7268" t="s">
        <v>65</v>
      </c>
    </row>
    <row r="7269" spans="1:17" x14ac:dyDescent="0.25">
      <c r="A7269">
        <v>15724851</v>
      </c>
      <c r="B7269">
        <v>507</v>
      </c>
      <c r="C7269" t="s">
        <v>15</v>
      </c>
      <c r="D7269" t="s">
        <v>74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 t="s">
        <v>20</v>
      </c>
      <c r="N7269" t="s">
        <v>68</v>
      </c>
      <c r="O7269" t="s">
        <v>73</v>
      </c>
      <c r="P7269" t="s">
        <v>76</v>
      </c>
      <c r="Q7269" t="s">
        <v>67</v>
      </c>
    </row>
    <row r="7270" spans="1:17" x14ac:dyDescent="0.25">
      <c r="A7270">
        <v>15587266</v>
      </c>
      <c r="B7270">
        <v>606</v>
      </c>
      <c r="C7270" t="s">
        <v>15</v>
      </c>
      <c r="D7270" t="s">
        <v>61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 t="s">
        <v>19</v>
      </c>
      <c r="N7270" t="s">
        <v>62</v>
      </c>
      <c r="O7270" t="s">
        <v>69</v>
      </c>
      <c r="P7270" t="s">
        <v>70</v>
      </c>
      <c r="Q7270" t="s">
        <v>67</v>
      </c>
    </row>
    <row r="7271" spans="1:17" x14ac:dyDescent="0.25">
      <c r="A7271">
        <v>15675926</v>
      </c>
      <c r="B7271">
        <v>655</v>
      </c>
      <c r="C7271" t="s">
        <v>15</v>
      </c>
      <c r="D7271" t="s">
        <v>74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 t="s">
        <v>20</v>
      </c>
      <c r="N7271" t="s">
        <v>62</v>
      </c>
      <c r="O7271" t="s">
        <v>73</v>
      </c>
      <c r="P7271" t="s">
        <v>70</v>
      </c>
      <c r="Q7271" t="s">
        <v>65</v>
      </c>
    </row>
    <row r="7272" spans="1:17" x14ac:dyDescent="0.25">
      <c r="A7272">
        <v>15706268</v>
      </c>
      <c r="B7272">
        <v>697</v>
      </c>
      <c r="C7272" t="s">
        <v>15</v>
      </c>
      <c r="D7272" t="s">
        <v>74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 t="s">
        <v>22</v>
      </c>
      <c r="N7272" t="s">
        <v>71</v>
      </c>
      <c r="O7272" t="s">
        <v>73</v>
      </c>
      <c r="P7272" t="s">
        <v>64</v>
      </c>
      <c r="Q7272" t="s">
        <v>67</v>
      </c>
    </row>
    <row r="7273" spans="1:17" x14ac:dyDescent="0.25">
      <c r="A7273">
        <v>15581871</v>
      </c>
      <c r="B7273">
        <v>504</v>
      </c>
      <c r="C7273" t="s">
        <v>15</v>
      </c>
      <c r="D7273" t="s">
        <v>74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 t="s">
        <v>21</v>
      </c>
      <c r="N7273" t="s">
        <v>68</v>
      </c>
      <c r="O7273" t="s">
        <v>73</v>
      </c>
      <c r="P7273" t="s">
        <v>70</v>
      </c>
      <c r="Q7273" t="s">
        <v>67</v>
      </c>
    </row>
    <row r="7274" spans="1:17" x14ac:dyDescent="0.25">
      <c r="A7274">
        <v>15666166</v>
      </c>
      <c r="B7274">
        <v>653</v>
      </c>
      <c r="C7274" t="s">
        <v>14</v>
      </c>
      <c r="D7274" t="s">
        <v>61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 t="s">
        <v>23</v>
      </c>
      <c r="N7274" t="s">
        <v>62</v>
      </c>
      <c r="O7274" t="s">
        <v>73</v>
      </c>
      <c r="P7274" t="s">
        <v>64</v>
      </c>
      <c r="Q7274" t="s">
        <v>67</v>
      </c>
    </row>
    <row r="7275" spans="1:17" x14ac:dyDescent="0.25">
      <c r="A7275">
        <v>15671582</v>
      </c>
      <c r="B7275">
        <v>660</v>
      </c>
      <c r="C7275" t="s">
        <v>16</v>
      </c>
      <c r="D7275" t="s">
        <v>74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 t="s">
        <v>20</v>
      </c>
      <c r="N7275" t="s">
        <v>62</v>
      </c>
      <c r="O7275" t="s">
        <v>73</v>
      </c>
      <c r="P7275" t="s">
        <v>70</v>
      </c>
      <c r="Q7275" t="s">
        <v>67</v>
      </c>
    </row>
    <row r="7276" spans="1:17" x14ac:dyDescent="0.25">
      <c r="A7276">
        <v>15680901</v>
      </c>
      <c r="B7276">
        <v>652</v>
      </c>
      <c r="C7276" t="s">
        <v>14</v>
      </c>
      <c r="D7276" t="s">
        <v>61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 t="s">
        <v>20</v>
      </c>
      <c r="N7276" t="s">
        <v>62</v>
      </c>
      <c r="O7276" t="s">
        <v>66</v>
      </c>
      <c r="P7276" t="s">
        <v>70</v>
      </c>
      <c r="Q7276" t="s">
        <v>67</v>
      </c>
    </row>
    <row r="7277" spans="1:17" x14ac:dyDescent="0.25">
      <c r="A7277">
        <v>15642336</v>
      </c>
      <c r="B7277">
        <v>669</v>
      </c>
      <c r="C7277" t="s">
        <v>14</v>
      </c>
      <c r="D7277" t="s">
        <v>61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 t="s">
        <v>21</v>
      </c>
      <c r="N7277" t="s">
        <v>62</v>
      </c>
      <c r="O7277" t="s">
        <v>63</v>
      </c>
      <c r="P7277" t="s">
        <v>76</v>
      </c>
      <c r="Q7277" t="s">
        <v>67</v>
      </c>
    </row>
    <row r="7278" spans="1:17" x14ac:dyDescent="0.25">
      <c r="A7278">
        <v>15653147</v>
      </c>
      <c r="B7278">
        <v>594</v>
      </c>
      <c r="C7278" t="s">
        <v>14</v>
      </c>
      <c r="D7278" t="s">
        <v>74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 t="s">
        <v>20</v>
      </c>
      <c r="N7278" t="s">
        <v>62</v>
      </c>
      <c r="O7278" t="s">
        <v>73</v>
      </c>
      <c r="P7278" t="s">
        <v>64</v>
      </c>
      <c r="Q7278" t="s">
        <v>67</v>
      </c>
    </row>
    <row r="7279" spans="1:17" x14ac:dyDescent="0.25">
      <c r="A7279">
        <v>15571284</v>
      </c>
      <c r="B7279">
        <v>756</v>
      </c>
      <c r="C7279" t="s">
        <v>15</v>
      </c>
      <c r="D7279" t="s">
        <v>74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 t="s">
        <v>20</v>
      </c>
      <c r="N7279" t="s">
        <v>77</v>
      </c>
      <c r="O7279" t="s">
        <v>73</v>
      </c>
      <c r="P7279" t="s">
        <v>64</v>
      </c>
      <c r="Q7279" t="s">
        <v>67</v>
      </c>
    </row>
    <row r="7280" spans="1:17" x14ac:dyDescent="0.25">
      <c r="A7280">
        <v>15591360</v>
      </c>
      <c r="B7280">
        <v>642</v>
      </c>
      <c r="C7280" t="s">
        <v>14</v>
      </c>
      <c r="D7280" t="s">
        <v>61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 t="s">
        <v>20</v>
      </c>
      <c r="N7280" t="s">
        <v>62</v>
      </c>
      <c r="O7280" t="s">
        <v>66</v>
      </c>
      <c r="P7280" t="s">
        <v>75</v>
      </c>
      <c r="Q7280" t="s">
        <v>67</v>
      </c>
    </row>
    <row r="7281" spans="1:17" x14ac:dyDescent="0.25">
      <c r="A7281">
        <v>15810485</v>
      </c>
      <c r="B7281">
        <v>486</v>
      </c>
      <c r="C7281" t="s">
        <v>15</v>
      </c>
      <c r="D7281" t="s">
        <v>74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 t="s">
        <v>20</v>
      </c>
      <c r="N7281" t="s">
        <v>68</v>
      </c>
      <c r="O7281" t="s">
        <v>73</v>
      </c>
      <c r="P7281" t="s">
        <v>64</v>
      </c>
      <c r="Q7281" t="s">
        <v>67</v>
      </c>
    </row>
    <row r="7282" spans="1:17" x14ac:dyDescent="0.25">
      <c r="A7282">
        <v>15611973</v>
      </c>
      <c r="B7282">
        <v>804</v>
      </c>
      <c r="C7282" t="s">
        <v>14</v>
      </c>
      <c r="D7282" t="s">
        <v>74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 t="s">
        <v>22</v>
      </c>
      <c r="N7282" t="s">
        <v>72</v>
      </c>
      <c r="O7282" t="s">
        <v>63</v>
      </c>
      <c r="P7282" t="s">
        <v>70</v>
      </c>
      <c r="Q7282" t="s">
        <v>67</v>
      </c>
    </row>
    <row r="7283" spans="1:17" x14ac:dyDescent="0.25">
      <c r="A7283">
        <v>15735572</v>
      </c>
      <c r="B7283">
        <v>629</v>
      </c>
      <c r="C7283" t="s">
        <v>14</v>
      </c>
      <c r="D7283" t="s">
        <v>74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 t="s">
        <v>22</v>
      </c>
      <c r="N7283" t="s">
        <v>62</v>
      </c>
      <c r="O7283" t="s">
        <v>73</v>
      </c>
      <c r="P7283" t="s">
        <v>76</v>
      </c>
      <c r="Q7283" t="s">
        <v>65</v>
      </c>
    </row>
    <row r="7284" spans="1:17" x14ac:dyDescent="0.25">
      <c r="A7284">
        <v>15567860</v>
      </c>
      <c r="B7284">
        <v>581</v>
      </c>
      <c r="C7284" t="s">
        <v>16</v>
      </c>
      <c r="D7284" t="s">
        <v>61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 t="s">
        <v>21</v>
      </c>
      <c r="N7284" t="s">
        <v>62</v>
      </c>
      <c r="O7284" t="s">
        <v>69</v>
      </c>
      <c r="P7284" t="s">
        <v>70</v>
      </c>
      <c r="Q7284" t="s">
        <v>65</v>
      </c>
    </row>
    <row r="7285" spans="1:17" x14ac:dyDescent="0.25">
      <c r="A7285">
        <v>15795690</v>
      </c>
      <c r="B7285">
        <v>667</v>
      </c>
      <c r="C7285" t="s">
        <v>14</v>
      </c>
      <c r="D7285" t="s">
        <v>74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 t="s">
        <v>20</v>
      </c>
      <c r="N7285" t="s">
        <v>62</v>
      </c>
      <c r="O7285" t="s">
        <v>66</v>
      </c>
      <c r="P7285" t="s">
        <v>75</v>
      </c>
      <c r="Q7285" t="s">
        <v>67</v>
      </c>
    </row>
    <row r="7286" spans="1:17" x14ac:dyDescent="0.25">
      <c r="A7286">
        <v>15706464</v>
      </c>
      <c r="B7286">
        <v>667</v>
      </c>
      <c r="C7286" t="s">
        <v>16</v>
      </c>
      <c r="D7286" t="s">
        <v>74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 t="s">
        <v>20</v>
      </c>
      <c r="N7286" t="s">
        <v>62</v>
      </c>
      <c r="O7286" t="s">
        <v>66</v>
      </c>
      <c r="P7286" t="s">
        <v>75</v>
      </c>
      <c r="Q7286" t="s">
        <v>67</v>
      </c>
    </row>
    <row r="7287" spans="1:17" x14ac:dyDescent="0.25">
      <c r="A7287">
        <v>15725028</v>
      </c>
      <c r="B7287">
        <v>679</v>
      </c>
      <c r="C7287" t="s">
        <v>14</v>
      </c>
      <c r="D7287" t="s">
        <v>74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 t="s">
        <v>19</v>
      </c>
      <c r="N7287" t="s">
        <v>71</v>
      </c>
      <c r="O7287" t="s">
        <v>63</v>
      </c>
      <c r="P7287" t="s">
        <v>75</v>
      </c>
      <c r="Q7287" t="s">
        <v>67</v>
      </c>
    </row>
    <row r="7288" spans="1:17" x14ac:dyDescent="0.25">
      <c r="A7288">
        <v>15751167</v>
      </c>
      <c r="B7288">
        <v>680</v>
      </c>
      <c r="C7288" t="s">
        <v>14</v>
      </c>
      <c r="D7288" t="s">
        <v>61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 t="s">
        <v>21</v>
      </c>
      <c r="N7288" t="s">
        <v>71</v>
      </c>
      <c r="O7288" t="s">
        <v>63</v>
      </c>
      <c r="P7288" t="s">
        <v>75</v>
      </c>
      <c r="Q7288" t="s">
        <v>67</v>
      </c>
    </row>
    <row r="7289" spans="1:17" x14ac:dyDescent="0.25">
      <c r="A7289">
        <v>15633944</v>
      </c>
      <c r="B7289">
        <v>644</v>
      </c>
      <c r="C7289" t="s">
        <v>16</v>
      </c>
      <c r="D7289" t="s">
        <v>74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 t="s">
        <v>20</v>
      </c>
      <c r="N7289" t="s">
        <v>62</v>
      </c>
      <c r="O7289" t="s">
        <v>73</v>
      </c>
      <c r="P7289" t="s">
        <v>75</v>
      </c>
      <c r="Q7289" t="s">
        <v>67</v>
      </c>
    </row>
    <row r="7290" spans="1:17" x14ac:dyDescent="0.25">
      <c r="A7290">
        <v>15672637</v>
      </c>
      <c r="B7290">
        <v>571</v>
      </c>
      <c r="C7290" t="s">
        <v>14</v>
      </c>
      <c r="D7290" t="s">
        <v>61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  <c r="M7290" t="s">
        <v>20</v>
      </c>
      <c r="N7290" t="s">
        <v>68</v>
      </c>
      <c r="O7290" t="s">
        <v>66</v>
      </c>
      <c r="P7290" t="s">
        <v>75</v>
      </c>
      <c r="Q7290" t="s">
        <v>67</v>
      </c>
    </row>
    <row r="7291" spans="1:17" x14ac:dyDescent="0.25">
      <c r="A7291">
        <v>15680895</v>
      </c>
      <c r="B7291">
        <v>627</v>
      </c>
      <c r="C7291" t="s">
        <v>16</v>
      </c>
      <c r="D7291" t="s">
        <v>61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 t="s">
        <v>20</v>
      </c>
      <c r="N7291" t="s">
        <v>62</v>
      </c>
      <c r="O7291" t="s">
        <v>63</v>
      </c>
      <c r="P7291" t="s">
        <v>70</v>
      </c>
      <c r="Q7291" t="s">
        <v>67</v>
      </c>
    </row>
    <row r="7292" spans="1:17" x14ac:dyDescent="0.25">
      <c r="A7292">
        <v>15793825</v>
      </c>
      <c r="B7292">
        <v>536</v>
      </c>
      <c r="C7292" t="s">
        <v>14</v>
      </c>
      <c r="D7292" t="s">
        <v>74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 t="s">
        <v>20</v>
      </c>
      <c r="N7292" t="s">
        <v>68</v>
      </c>
      <c r="O7292" t="s">
        <v>63</v>
      </c>
      <c r="P7292" t="s">
        <v>75</v>
      </c>
      <c r="Q7292" t="s">
        <v>67</v>
      </c>
    </row>
    <row r="7293" spans="1:17" x14ac:dyDescent="0.25">
      <c r="A7293">
        <v>15611318</v>
      </c>
      <c r="B7293">
        <v>599</v>
      </c>
      <c r="C7293" t="s">
        <v>16</v>
      </c>
      <c r="D7293" t="s">
        <v>74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 t="s">
        <v>20</v>
      </c>
      <c r="N7293" t="s">
        <v>62</v>
      </c>
      <c r="O7293" t="s">
        <v>66</v>
      </c>
      <c r="P7293" t="s">
        <v>75</v>
      </c>
      <c r="Q7293" t="s">
        <v>65</v>
      </c>
    </row>
    <row r="7294" spans="1:17" x14ac:dyDescent="0.25">
      <c r="A7294">
        <v>15768474</v>
      </c>
      <c r="B7294">
        <v>744</v>
      </c>
      <c r="C7294" t="s">
        <v>16</v>
      </c>
      <c r="D7294" t="s">
        <v>74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 t="s">
        <v>20</v>
      </c>
      <c r="N7294" t="s">
        <v>77</v>
      </c>
      <c r="O7294" t="s">
        <v>63</v>
      </c>
      <c r="P7294" t="s">
        <v>75</v>
      </c>
      <c r="Q7294" t="s">
        <v>67</v>
      </c>
    </row>
    <row r="7295" spans="1:17" x14ac:dyDescent="0.25">
      <c r="A7295">
        <v>15716276</v>
      </c>
      <c r="B7295">
        <v>709</v>
      </c>
      <c r="C7295" t="s">
        <v>14</v>
      </c>
      <c r="D7295" t="s">
        <v>61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 t="s">
        <v>20</v>
      </c>
      <c r="N7295" t="s">
        <v>71</v>
      </c>
      <c r="O7295" t="s">
        <v>73</v>
      </c>
      <c r="P7295" t="s">
        <v>64</v>
      </c>
      <c r="Q7295" t="s">
        <v>67</v>
      </c>
    </row>
    <row r="7296" spans="1:17" x14ac:dyDescent="0.25">
      <c r="A7296">
        <v>15623668</v>
      </c>
      <c r="B7296">
        <v>653</v>
      </c>
      <c r="C7296" t="s">
        <v>15</v>
      </c>
      <c r="D7296" t="s">
        <v>74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 t="s">
        <v>20</v>
      </c>
      <c r="N7296" t="s">
        <v>62</v>
      </c>
      <c r="O7296" t="s">
        <v>69</v>
      </c>
      <c r="P7296" t="s">
        <v>64</v>
      </c>
      <c r="Q7296" t="s">
        <v>67</v>
      </c>
    </row>
    <row r="7297" spans="1:17" x14ac:dyDescent="0.25">
      <c r="A7297">
        <v>15696361</v>
      </c>
      <c r="B7297">
        <v>648</v>
      </c>
      <c r="C7297" t="s">
        <v>15</v>
      </c>
      <c r="D7297" t="s">
        <v>74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 t="s">
        <v>20</v>
      </c>
      <c r="N7297" t="s">
        <v>62</v>
      </c>
      <c r="O7297" t="s">
        <v>73</v>
      </c>
      <c r="P7297" t="s">
        <v>70</v>
      </c>
      <c r="Q7297" t="s">
        <v>67</v>
      </c>
    </row>
    <row r="7298" spans="1:17" x14ac:dyDescent="0.25">
      <c r="A7298">
        <v>15607988</v>
      </c>
      <c r="B7298">
        <v>663</v>
      </c>
      <c r="C7298" t="s">
        <v>15</v>
      </c>
      <c r="D7298" t="s">
        <v>61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 t="s">
        <v>20</v>
      </c>
      <c r="N7298" t="s">
        <v>62</v>
      </c>
      <c r="O7298" t="s">
        <v>69</v>
      </c>
      <c r="P7298" t="s">
        <v>70</v>
      </c>
      <c r="Q7298" t="s">
        <v>67</v>
      </c>
    </row>
    <row r="7299" spans="1:17" x14ac:dyDescent="0.25">
      <c r="A7299">
        <v>15637891</v>
      </c>
      <c r="B7299">
        <v>613</v>
      </c>
      <c r="C7299" t="s">
        <v>15</v>
      </c>
      <c r="D7299" t="s">
        <v>61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 t="s">
        <v>21</v>
      </c>
      <c r="N7299" t="s">
        <v>62</v>
      </c>
      <c r="O7299" t="s">
        <v>73</v>
      </c>
      <c r="P7299" t="s">
        <v>75</v>
      </c>
      <c r="Q7299" t="s">
        <v>67</v>
      </c>
    </row>
    <row r="7300" spans="1:17" x14ac:dyDescent="0.25">
      <c r="A7300">
        <v>15789865</v>
      </c>
      <c r="B7300">
        <v>620</v>
      </c>
      <c r="C7300" t="s">
        <v>14</v>
      </c>
      <c r="D7300" t="s">
        <v>74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 t="s">
        <v>19</v>
      </c>
      <c r="N7300" t="s">
        <v>62</v>
      </c>
      <c r="O7300" t="s">
        <v>66</v>
      </c>
      <c r="P7300" t="s">
        <v>76</v>
      </c>
      <c r="Q7300" t="s">
        <v>67</v>
      </c>
    </row>
    <row r="7301" spans="1:17" x14ac:dyDescent="0.25">
      <c r="A7301">
        <v>15627190</v>
      </c>
      <c r="B7301">
        <v>661</v>
      </c>
      <c r="C7301" t="s">
        <v>14</v>
      </c>
      <c r="D7301" t="s">
        <v>74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  <c r="M7301" t="s">
        <v>22</v>
      </c>
      <c r="N7301" t="s">
        <v>62</v>
      </c>
      <c r="O7301" t="s">
        <v>73</v>
      </c>
      <c r="P7301" t="s">
        <v>70</v>
      </c>
      <c r="Q7301" t="s">
        <v>67</v>
      </c>
    </row>
    <row r="7302" spans="1:17" x14ac:dyDescent="0.25">
      <c r="A7302">
        <v>15788224</v>
      </c>
      <c r="B7302">
        <v>669</v>
      </c>
      <c r="C7302" t="s">
        <v>15</v>
      </c>
      <c r="D7302" t="s">
        <v>74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 t="s">
        <v>21</v>
      </c>
      <c r="N7302" t="s">
        <v>62</v>
      </c>
      <c r="O7302" t="s">
        <v>73</v>
      </c>
      <c r="P7302" t="s">
        <v>64</v>
      </c>
      <c r="Q7302" t="s">
        <v>67</v>
      </c>
    </row>
    <row r="7303" spans="1:17" x14ac:dyDescent="0.25">
      <c r="A7303">
        <v>15702149</v>
      </c>
      <c r="B7303">
        <v>767</v>
      </c>
      <c r="C7303" t="s">
        <v>15</v>
      </c>
      <c r="D7303" t="s">
        <v>61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 t="s">
        <v>20</v>
      </c>
      <c r="N7303" t="s">
        <v>77</v>
      </c>
      <c r="O7303" t="s">
        <v>73</v>
      </c>
      <c r="P7303" t="s">
        <v>64</v>
      </c>
      <c r="Q7303" t="s">
        <v>67</v>
      </c>
    </row>
    <row r="7304" spans="1:17" x14ac:dyDescent="0.25">
      <c r="A7304">
        <v>15708236</v>
      </c>
      <c r="B7304">
        <v>491</v>
      </c>
      <c r="C7304" t="s">
        <v>14</v>
      </c>
      <c r="D7304" t="s">
        <v>61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 t="s">
        <v>23</v>
      </c>
      <c r="N7304" t="s">
        <v>68</v>
      </c>
      <c r="O7304" t="s">
        <v>66</v>
      </c>
      <c r="P7304" t="s">
        <v>70</v>
      </c>
      <c r="Q7304" t="s">
        <v>67</v>
      </c>
    </row>
    <row r="7305" spans="1:17" x14ac:dyDescent="0.25">
      <c r="A7305">
        <v>15568469</v>
      </c>
      <c r="B7305">
        <v>653</v>
      </c>
      <c r="C7305" t="s">
        <v>14</v>
      </c>
      <c r="D7305" t="s">
        <v>74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 t="s">
        <v>21</v>
      </c>
      <c r="N7305" t="s">
        <v>62</v>
      </c>
      <c r="O7305" t="s">
        <v>63</v>
      </c>
      <c r="P7305" t="s">
        <v>64</v>
      </c>
      <c r="Q7305" t="s">
        <v>67</v>
      </c>
    </row>
    <row r="7306" spans="1:17" x14ac:dyDescent="0.25">
      <c r="A7306">
        <v>15764444</v>
      </c>
      <c r="B7306">
        <v>679</v>
      </c>
      <c r="C7306" t="s">
        <v>15</v>
      </c>
      <c r="D7306" t="s">
        <v>74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 t="s">
        <v>22</v>
      </c>
      <c r="N7306" t="s">
        <v>71</v>
      </c>
      <c r="O7306" t="s">
        <v>73</v>
      </c>
      <c r="P7306" t="s">
        <v>70</v>
      </c>
      <c r="Q7306" t="s">
        <v>67</v>
      </c>
    </row>
    <row r="7307" spans="1:17" x14ac:dyDescent="0.25">
      <c r="A7307">
        <v>15794204</v>
      </c>
      <c r="B7307">
        <v>687</v>
      </c>
      <c r="C7307" t="s">
        <v>14</v>
      </c>
      <c r="D7307" t="s">
        <v>74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 t="s">
        <v>19</v>
      </c>
      <c r="N7307" t="s">
        <v>71</v>
      </c>
      <c r="O7307" t="s">
        <v>73</v>
      </c>
      <c r="P7307" t="s">
        <v>70</v>
      </c>
      <c r="Q7307" t="s">
        <v>67</v>
      </c>
    </row>
    <row r="7308" spans="1:17" x14ac:dyDescent="0.25">
      <c r="A7308">
        <v>15807546</v>
      </c>
      <c r="B7308">
        <v>837</v>
      </c>
      <c r="C7308" t="s">
        <v>14</v>
      </c>
      <c r="D7308" t="s">
        <v>61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 t="s">
        <v>20</v>
      </c>
      <c r="N7308" t="s">
        <v>72</v>
      </c>
      <c r="O7308" t="s">
        <v>63</v>
      </c>
      <c r="P7308" t="s">
        <v>64</v>
      </c>
      <c r="Q7308" t="s">
        <v>67</v>
      </c>
    </row>
    <row r="7309" spans="1:17" x14ac:dyDescent="0.25">
      <c r="A7309">
        <v>15782159</v>
      </c>
      <c r="B7309">
        <v>850</v>
      </c>
      <c r="C7309" t="s">
        <v>14</v>
      </c>
      <c r="D7309" t="s">
        <v>74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 t="s">
        <v>19</v>
      </c>
      <c r="N7309" t="s">
        <v>72</v>
      </c>
      <c r="O7309" t="s">
        <v>66</v>
      </c>
      <c r="P7309" t="s">
        <v>70</v>
      </c>
      <c r="Q7309" t="s">
        <v>67</v>
      </c>
    </row>
    <row r="7310" spans="1:17" x14ac:dyDescent="0.25">
      <c r="A7310">
        <v>15618703</v>
      </c>
      <c r="B7310">
        <v>663</v>
      </c>
      <c r="C7310" t="s">
        <v>16</v>
      </c>
      <c r="D7310" t="s">
        <v>61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  <c r="M7310" t="s">
        <v>22</v>
      </c>
      <c r="N7310" t="s">
        <v>62</v>
      </c>
      <c r="O7310" t="s">
        <v>69</v>
      </c>
      <c r="P7310" t="s">
        <v>70</v>
      </c>
      <c r="Q7310" t="s">
        <v>65</v>
      </c>
    </row>
    <row r="7311" spans="1:17" x14ac:dyDescent="0.25">
      <c r="A7311">
        <v>15793317</v>
      </c>
      <c r="B7311">
        <v>547</v>
      </c>
      <c r="C7311" t="s">
        <v>16</v>
      </c>
      <c r="D7311" t="s">
        <v>61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 t="s">
        <v>19</v>
      </c>
      <c r="N7311" t="s">
        <v>68</v>
      </c>
      <c r="O7311" t="s">
        <v>73</v>
      </c>
      <c r="P7311" t="s">
        <v>70</v>
      </c>
      <c r="Q7311" t="s">
        <v>67</v>
      </c>
    </row>
    <row r="7312" spans="1:17" x14ac:dyDescent="0.25">
      <c r="A7312">
        <v>15740487</v>
      </c>
      <c r="B7312">
        <v>627</v>
      </c>
      <c r="C7312" t="s">
        <v>14</v>
      </c>
      <c r="D7312" t="s">
        <v>61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 t="s">
        <v>21</v>
      </c>
      <c r="N7312" t="s">
        <v>62</v>
      </c>
      <c r="O7312" t="s">
        <v>63</v>
      </c>
      <c r="P7312" t="s">
        <v>70</v>
      </c>
      <c r="Q7312" t="s">
        <v>65</v>
      </c>
    </row>
    <row r="7313" spans="1:17" x14ac:dyDescent="0.25">
      <c r="A7313">
        <v>15722479</v>
      </c>
      <c r="B7313">
        <v>707</v>
      </c>
      <c r="C7313" t="s">
        <v>14</v>
      </c>
      <c r="D7313" t="s">
        <v>74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 t="s">
        <v>20</v>
      </c>
      <c r="N7313" t="s">
        <v>71</v>
      </c>
      <c r="O7313" t="s">
        <v>63</v>
      </c>
      <c r="P7313" t="s">
        <v>64</v>
      </c>
      <c r="Q7313" t="s">
        <v>67</v>
      </c>
    </row>
    <row r="7314" spans="1:17" x14ac:dyDescent="0.25">
      <c r="A7314">
        <v>15688264</v>
      </c>
      <c r="B7314">
        <v>629</v>
      </c>
      <c r="C7314" t="s">
        <v>14</v>
      </c>
      <c r="D7314" t="s">
        <v>61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 t="s">
        <v>21</v>
      </c>
      <c r="N7314" t="s">
        <v>62</v>
      </c>
      <c r="O7314" t="s">
        <v>63</v>
      </c>
      <c r="P7314" t="s">
        <v>64</v>
      </c>
      <c r="Q7314" t="s">
        <v>67</v>
      </c>
    </row>
    <row r="7315" spans="1:17" x14ac:dyDescent="0.25">
      <c r="A7315">
        <v>15583067</v>
      </c>
      <c r="B7315">
        <v>687</v>
      </c>
      <c r="C7315" t="s">
        <v>14</v>
      </c>
      <c r="D7315" t="s">
        <v>61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 t="s">
        <v>20</v>
      </c>
      <c r="N7315" t="s">
        <v>71</v>
      </c>
      <c r="O7315" t="s">
        <v>66</v>
      </c>
      <c r="P7315" t="s">
        <v>75</v>
      </c>
      <c r="Q7315" t="s">
        <v>67</v>
      </c>
    </row>
    <row r="7316" spans="1:17" x14ac:dyDescent="0.25">
      <c r="A7316">
        <v>15686670</v>
      </c>
      <c r="B7316">
        <v>588</v>
      </c>
      <c r="C7316" t="s">
        <v>14</v>
      </c>
      <c r="D7316" t="s">
        <v>61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 t="s">
        <v>20</v>
      </c>
      <c r="N7316" t="s">
        <v>62</v>
      </c>
      <c r="O7316" t="s">
        <v>63</v>
      </c>
      <c r="P7316" t="s">
        <v>64</v>
      </c>
      <c r="Q7316" t="s">
        <v>65</v>
      </c>
    </row>
    <row r="7317" spans="1:17" x14ac:dyDescent="0.25">
      <c r="A7317">
        <v>15593345</v>
      </c>
      <c r="B7317">
        <v>502</v>
      </c>
      <c r="C7317" t="s">
        <v>15</v>
      </c>
      <c r="D7317" t="s">
        <v>61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 t="s">
        <v>20</v>
      </c>
      <c r="N7317" t="s">
        <v>68</v>
      </c>
      <c r="O7317" t="s">
        <v>73</v>
      </c>
      <c r="P7317" t="s">
        <v>70</v>
      </c>
      <c r="Q7317" t="s">
        <v>67</v>
      </c>
    </row>
    <row r="7318" spans="1:17" x14ac:dyDescent="0.25">
      <c r="A7318">
        <v>15811690</v>
      </c>
      <c r="B7318">
        <v>793</v>
      </c>
      <c r="C7318" t="s">
        <v>15</v>
      </c>
      <c r="D7318" t="s">
        <v>74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  <c r="M7318" t="s">
        <v>22</v>
      </c>
      <c r="N7318" t="s">
        <v>77</v>
      </c>
      <c r="O7318" t="s">
        <v>73</v>
      </c>
      <c r="P7318" t="s">
        <v>64</v>
      </c>
      <c r="Q7318" t="s">
        <v>65</v>
      </c>
    </row>
    <row r="7319" spans="1:17" x14ac:dyDescent="0.25">
      <c r="A7319">
        <v>15734008</v>
      </c>
      <c r="B7319">
        <v>727</v>
      </c>
      <c r="C7319" t="s">
        <v>15</v>
      </c>
      <c r="D7319" t="s">
        <v>74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  <c r="M7319" t="s">
        <v>22</v>
      </c>
      <c r="N7319" t="s">
        <v>71</v>
      </c>
      <c r="O7319" t="s">
        <v>69</v>
      </c>
      <c r="P7319" t="s">
        <v>75</v>
      </c>
      <c r="Q7319" t="s">
        <v>65</v>
      </c>
    </row>
    <row r="7320" spans="1:17" x14ac:dyDescent="0.25">
      <c r="A7320">
        <v>15771856</v>
      </c>
      <c r="B7320">
        <v>632</v>
      </c>
      <c r="C7320" t="s">
        <v>16</v>
      </c>
      <c r="D7320" t="s">
        <v>61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  <c r="M7320" t="s">
        <v>20</v>
      </c>
      <c r="N7320" t="s">
        <v>62</v>
      </c>
      <c r="O7320" t="s">
        <v>63</v>
      </c>
      <c r="P7320" t="s">
        <v>64</v>
      </c>
      <c r="Q7320" t="s">
        <v>67</v>
      </c>
    </row>
    <row r="7321" spans="1:17" x14ac:dyDescent="0.25">
      <c r="A7321">
        <v>15762045</v>
      </c>
      <c r="B7321">
        <v>474</v>
      </c>
      <c r="C7321" t="s">
        <v>15</v>
      </c>
      <c r="D7321" t="s">
        <v>61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 t="s">
        <v>20</v>
      </c>
      <c r="N7321" t="s">
        <v>68</v>
      </c>
      <c r="O7321" t="s">
        <v>73</v>
      </c>
      <c r="P7321" t="s">
        <v>75</v>
      </c>
      <c r="Q7321" t="s">
        <v>67</v>
      </c>
    </row>
    <row r="7322" spans="1:17" x14ac:dyDescent="0.25">
      <c r="A7322">
        <v>15778142</v>
      </c>
      <c r="B7322">
        <v>850</v>
      </c>
      <c r="C7322" t="s">
        <v>15</v>
      </c>
      <c r="D7322" t="s">
        <v>61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 t="s">
        <v>20</v>
      </c>
      <c r="N7322" t="s">
        <v>72</v>
      </c>
      <c r="O7322" t="s">
        <v>73</v>
      </c>
      <c r="P7322" t="s">
        <v>64</v>
      </c>
      <c r="Q7322" t="s">
        <v>67</v>
      </c>
    </row>
    <row r="7323" spans="1:17" x14ac:dyDescent="0.25">
      <c r="A7323">
        <v>15689268</v>
      </c>
      <c r="B7323">
        <v>584</v>
      </c>
      <c r="C7323" t="s">
        <v>14</v>
      </c>
      <c r="D7323" t="s">
        <v>74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 t="s">
        <v>20</v>
      </c>
      <c r="N7323" t="s">
        <v>62</v>
      </c>
      <c r="O7323" t="s">
        <v>63</v>
      </c>
      <c r="P7323" t="s">
        <v>76</v>
      </c>
      <c r="Q7323" t="s">
        <v>67</v>
      </c>
    </row>
    <row r="7324" spans="1:17" x14ac:dyDescent="0.25">
      <c r="A7324">
        <v>15721507</v>
      </c>
      <c r="B7324">
        <v>713</v>
      </c>
      <c r="C7324" t="s">
        <v>14</v>
      </c>
      <c r="D7324" t="s">
        <v>61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  <c r="M7324" t="s">
        <v>20</v>
      </c>
      <c r="N7324" t="s">
        <v>71</v>
      </c>
      <c r="O7324" t="s">
        <v>73</v>
      </c>
      <c r="P7324" t="s">
        <v>64</v>
      </c>
      <c r="Q7324" t="s">
        <v>65</v>
      </c>
    </row>
    <row r="7325" spans="1:17" x14ac:dyDescent="0.25">
      <c r="A7325">
        <v>15750476</v>
      </c>
      <c r="B7325">
        <v>742</v>
      </c>
      <c r="C7325" t="s">
        <v>16</v>
      </c>
      <c r="D7325" t="s">
        <v>74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 t="s">
        <v>19</v>
      </c>
      <c r="N7325" t="s">
        <v>77</v>
      </c>
      <c r="O7325" t="s">
        <v>63</v>
      </c>
      <c r="P7325" t="s">
        <v>70</v>
      </c>
      <c r="Q7325" t="s">
        <v>67</v>
      </c>
    </row>
    <row r="7326" spans="1:17" x14ac:dyDescent="0.25">
      <c r="A7326">
        <v>15810723</v>
      </c>
      <c r="B7326">
        <v>607</v>
      </c>
      <c r="C7326" t="s">
        <v>14</v>
      </c>
      <c r="D7326" t="s">
        <v>61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 t="s">
        <v>20</v>
      </c>
      <c r="N7326" t="s">
        <v>62</v>
      </c>
      <c r="O7326" t="s">
        <v>63</v>
      </c>
      <c r="P7326" t="s">
        <v>76</v>
      </c>
      <c r="Q7326" t="s">
        <v>65</v>
      </c>
    </row>
    <row r="7327" spans="1:17" x14ac:dyDescent="0.25">
      <c r="A7327">
        <v>15787229</v>
      </c>
      <c r="B7327">
        <v>761</v>
      </c>
      <c r="C7327" t="s">
        <v>16</v>
      </c>
      <c r="D7327" t="s">
        <v>61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 t="s">
        <v>20</v>
      </c>
      <c r="N7327" t="s">
        <v>77</v>
      </c>
      <c r="O7327" t="s">
        <v>63</v>
      </c>
      <c r="P7327" t="s">
        <v>64</v>
      </c>
      <c r="Q7327" t="s">
        <v>67</v>
      </c>
    </row>
    <row r="7328" spans="1:17" x14ac:dyDescent="0.25">
      <c r="A7328">
        <v>15570508</v>
      </c>
      <c r="B7328">
        <v>600</v>
      </c>
      <c r="C7328" t="s">
        <v>14</v>
      </c>
      <c r="D7328" t="s">
        <v>74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  <c r="M7328" t="s">
        <v>21</v>
      </c>
      <c r="N7328" t="s">
        <v>62</v>
      </c>
      <c r="O7328" t="s">
        <v>66</v>
      </c>
      <c r="P7328" t="s">
        <v>70</v>
      </c>
      <c r="Q7328" t="s">
        <v>67</v>
      </c>
    </row>
    <row r="7329" spans="1:17" x14ac:dyDescent="0.25">
      <c r="A7329">
        <v>15617065</v>
      </c>
      <c r="B7329">
        <v>650</v>
      </c>
      <c r="C7329" t="s">
        <v>16</v>
      </c>
      <c r="D7329" t="s">
        <v>74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 t="s">
        <v>21</v>
      </c>
      <c r="N7329" t="s">
        <v>62</v>
      </c>
      <c r="O7329" t="s">
        <v>69</v>
      </c>
      <c r="P7329" t="s">
        <v>75</v>
      </c>
      <c r="Q7329" t="s">
        <v>65</v>
      </c>
    </row>
    <row r="7330" spans="1:17" x14ac:dyDescent="0.25">
      <c r="A7330">
        <v>15689786</v>
      </c>
      <c r="B7330">
        <v>850</v>
      </c>
      <c r="C7330" t="s">
        <v>15</v>
      </c>
      <c r="D7330" t="s">
        <v>74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 t="s">
        <v>22</v>
      </c>
      <c r="N7330" t="s">
        <v>72</v>
      </c>
      <c r="O7330" t="s">
        <v>69</v>
      </c>
      <c r="P7330" t="s">
        <v>64</v>
      </c>
      <c r="Q7330" t="s">
        <v>65</v>
      </c>
    </row>
    <row r="7331" spans="1:17" x14ac:dyDescent="0.25">
      <c r="A7331">
        <v>15648876</v>
      </c>
      <c r="B7331">
        <v>501</v>
      </c>
      <c r="C7331" t="s">
        <v>14</v>
      </c>
      <c r="D7331" t="s">
        <v>61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 t="s">
        <v>20</v>
      </c>
      <c r="N7331" t="s">
        <v>68</v>
      </c>
      <c r="O7331" t="s">
        <v>63</v>
      </c>
      <c r="P7331" t="s">
        <v>75</v>
      </c>
      <c r="Q7331" t="s">
        <v>67</v>
      </c>
    </row>
    <row r="7332" spans="1:17" x14ac:dyDescent="0.25">
      <c r="A7332">
        <v>15802106</v>
      </c>
      <c r="B7332">
        <v>418</v>
      </c>
      <c r="C7332" t="s">
        <v>14</v>
      </c>
      <c r="D7332" t="s">
        <v>74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  <c r="M7332" t="s">
        <v>20</v>
      </c>
      <c r="N7332" t="s">
        <v>68</v>
      </c>
      <c r="O7332" t="s">
        <v>69</v>
      </c>
      <c r="P7332" t="s">
        <v>70</v>
      </c>
      <c r="Q7332" t="s">
        <v>67</v>
      </c>
    </row>
    <row r="7333" spans="1:17" x14ac:dyDescent="0.25">
      <c r="A7333">
        <v>15773869</v>
      </c>
      <c r="B7333">
        <v>797</v>
      </c>
      <c r="C7333" t="s">
        <v>16</v>
      </c>
      <c r="D7333" t="s">
        <v>74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 t="s">
        <v>22</v>
      </c>
      <c r="N7333" t="s">
        <v>77</v>
      </c>
      <c r="O7333" t="s">
        <v>73</v>
      </c>
      <c r="P7333" t="s">
        <v>75</v>
      </c>
      <c r="Q7333" t="s">
        <v>67</v>
      </c>
    </row>
    <row r="7334" spans="1:17" x14ac:dyDescent="0.25">
      <c r="A7334">
        <v>15711635</v>
      </c>
      <c r="B7334">
        <v>788</v>
      </c>
      <c r="C7334" t="s">
        <v>15</v>
      </c>
      <c r="D7334" t="s">
        <v>61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 t="s">
        <v>21</v>
      </c>
      <c r="N7334" t="s">
        <v>77</v>
      </c>
      <c r="O7334" t="s">
        <v>73</v>
      </c>
      <c r="P7334" t="s">
        <v>70</v>
      </c>
      <c r="Q7334" t="s">
        <v>67</v>
      </c>
    </row>
    <row r="7335" spans="1:17" x14ac:dyDescent="0.25">
      <c r="A7335">
        <v>15795527</v>
      </c>
      <c r="B7335">
        <v>699</v>
      </c>
      <c r="C7335" t="s">
        <v>16</v>
      </c>
      <c r="D7335" t="s">
        <v>74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  <c r="M7335" t="s">
        <v>21</v>
      </c>
      <c r="N7335" t="s">
        <v>71</v>
      </c>
      <c r="O7335" t="s">
        <v>73</v>
      </c>
      <c r="P7335" t="s">
        <v>64</v>
      </c>
      <c r="Q7335" t="s">
        <v>67</v>
      </c>
    </row>
    <row r="7336" spans="1:17" x14ac:dyDescent="0.25">
      <c r="A7336">
        <v>15759133</v>
      </c>
      <c r="B7336">
        <v>616</v>
      </c>
      <c r="C7336" t="s">
        <v>14</v>
      </c>
      <c r="D7336" t="s">
        <v>74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 t="s">
        <v>19</v>
      </c>
      <c r="N7336" t="s">
        <v>62</v>
      </c>
      <c r="O7336" t="s">
        <v>63</v>
      </c>
      <c r="P7336" t="s">
        <v>70</v>
      </c>
      <c r="Q7336" t="s">
        <v>67</v>
      </c>
    </row>
    <row r="7337" spans="1:17" x14ac:dyDescent="0.25">
      <c r="A7337">
        <v>15679394</v>
      </c>
      <c r="B7337">
        <v>651</v>
      </c>
      <c r="C7337" t="s">
        <v>14</v>
      </c>
      <c r="D7337" t="s">
        <v>61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 t="s">
        <v>21</v>
      </c>
      <c r="N7337" t="s">
        <v>62</v>
      </c>
      <c r="O7337" t="s">
        <v>66</v>
      </c>
      <c r="P7337" t="s">
        <v>75</v>
      </c>
      <c r="Q7337" t="s">
        <v>67</v>
      </c>
    </row>
    <row r="7338" spans="1:17" x14ac:dyDescent="0.25">
      <c r="A7338">
        <v>15801072</v>
      </c>
      <c r="B7338">
        <v>654</v>
      </c>
      <c r="C7338" t="s">
        <v>14</v>
      </c>
      <c r="D7338" t="s">
        <v>61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 t="s">
        <v>19</v>
      </c>
      <c r="N7338" t="s">
        <v>62</v>
      </c>
      <c r="O7338" t="s">
        <v>63</v>
      </c>
      <c r="P7338" t="s">
        <v>70</v>
      </c>
      <c r="Q7338" t="s">
        <v>67</v>
      </c>
    </row>
    <row r="7339" spans="1:17" x14ac:dyDescent="0.25">
      <c r="A7339">
        <v>15646082</v>
      </c>
      <c r="B7339">
        <v>676</v>
      </c>
      <c r="C7339" t="s">
        <v>14</v>
      </c>
      <c r="D7339" t="s">
        <v>61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 t="s">
        <v>20</v>
      </c>
      <c r="N7339" t="s">
        <v>71</v>
      </c>
      <c r="O7339" t="s">
        <v>66</v>
      </c>
      <c r="P7339" t="s">
        <v>70</v>
      </c>
      <c r="Q7339" t="s">
        <v>65</v>
      </c>
    </row>
    <row r="7340" spans="1:17" x14ac:dyDescent="0.25">
      <c r="A7340">
        <v>15796111</v>
      </c>
      <c r="B7340">
        <v>708</v>
      </c>
      <c r="C7340" t="s">
        <v>15</v>
      </c>
      <c r="D7340" t="s">
        <v>61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 t="s">
        <v>22</v>
      </c>
      <c r="N7340" t="s">
        <v>71</v>
      </c>
      <c r="O7340" t="s">
        <v>73</v>
      </c>
      <c r="P7340" t="s">
        <v>70</v>
      </c>
      <c r="Q7340" t="s">
        <v>65</v>
      </c>
    </row>
    <row r="7341" spans="1:17" x14ac:dyDescent="0.25">
      <c r="A7341">
        <v>15670646</v>
      </c>
      <c r="B7341">
        <v>499</v>
      </c>
      <c r="C7341" t="s">
        <v>16</v>
      </c>
      <c r="D7341" t="s">
        <v>61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 t="s">
        <v>21</v>
      </c>
      <c r="N7341" t="s">
        <v>68</v>
      </c>
      <c r="O7341" t="s">
        <v>73</v>
      </c>
      <c r="P7341" t="s">
        <v>64</v>
      </c>
      <c r="Q7341" t="s">
        <v>65</v>
      </c>
    </row>
    <row r="7342" spans="1:17" x14ac:dyDescent="0.25">
      <c r="A7342">
        <v>15578722</v>
      </c>
      <c r="B7342">
        <v>689</v>
      </c>
      <c r="C7342" t="s">
        <v>14</v>
      </c>
      <c r="D7342" t="s">
        <v>74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 t="s">
        <v>20</v>
      </c>
      <c r="N7342" t="s">
        <v>71</v>
      </c>
      <c r="O7342" t="s">
        <v>63</v>
      </c>
      <c r="P7342" t="s">
        <v>75</v>
      </c>
      <c r="Q7342" t="s">
        <v>67</v>
      </c>
    </row>
    <row r="7343" spans="1:17" x14ac:dyDescent="0.25">
      <c r="A7343">
        <v>15815095</v>
      </c>
      <c r="B7343">
        <v>850</v>
      </c>
      <c r="C7343" t="s">
        <v>16</v>
      </c>
      <c r="D7343" t="s">
        <v>74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 t="s">
        <v>22</v>
      </c>
      <c r="N7343" t="s">
        <v>72</v>
      </c>
      <c r="O7343" t="s">
        <v>73</v>
      </c>
      <c r="P7343" t="s">
        <v>70</v>
      </c>
      <c r="Q7343" t="s">
        <v>65</v>
      </c>
    </row>
    <row r="7344" spans="1:17" x14ac:dyDescent="0.25">
      <c r="A7344">
        <v>15730360</v>
      </c>
      <c r="B7344">
        <v>502</v>
      </c>
      <c r="C7344" t="s">
        <v>14</v>
      </c>
      <c r="D7344" t="s">
        <v>74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 t="s">
        <v>20</v>
      </c>
      <c r="N7344" t="s">
        <v>68</v>
      </c>
      <c r="O7344" t="s">
        <v>63</v>
      </c>
      <c r="P7344" t="s">
        <v>75</v>
      </c>
      <c r="Q7344" t="s">
        <v>67</v>
      </c>
    </row>
    <row r="7345" spans="1:17" x14ac:dyDescent="0.25">
      <c r="A7345">
        <v>15763194</v>
      </c>
      <c r="B7345">
        <v>643</v>
      </c>
      <c r="C7345" t="s">
        <v>14</v>
      </c>
      <c r="D7345" t="s">
        <v>74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 t="s">
        <v>20</v>
      </c>
      <c r="N7345" t="s">
        <v>62</v>
      </c>
      <c r="O7345" t="s">
        <v>63</v>
      </c>
      <c r="P7345" t="s">
        <v>70</v>
      </c>
      <c r="Q7345" t="s">
        <v>67</v>
      </c>
    </row>
    <row r="7346" spans="1:17" x14ac:dyDescent="0.25">
      <c r="A7346">
        <v>15720725</v>
      </c>
      <c r="B7346">
        <v>762</v>
      </c>
      <c r="C7346" t="s">
        <v>14</v>
      </c>
      <c r="D7346" t="s">
        <v>74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 t="s">
        <v>19</v>
      </c>
      <c r="N7346" t="s">
        <v>77</v>
      </c>
      <c r="O7346" t="s">
        <v>63</v>
      </c>
      <c r="P7346" t="s">
        <v>64</v>
      </c>
      <c r="Q7346" t="s">
        <v>67</v>
      </c>
    </row>
    <row r="7347" spans="1:17" x14ac:dyDescent="0.25">
      <c r="A7347">
        <v>15567834</v>
      </c>
      <c r="B7347">
        <v>719</v>
      </c>
      <c r="C7347" t="s">
        <v>14</v>
      </c>
      <c r="D7347" t="s">
        <v>74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 t="s">
        <v>21</v>
      </c>
      <c r="N7347" t="s">
        <v>71</v>
      </c>
      <c r="O7347" t="s">
        <v>73</v>
      </c>
      <c r="P7347" t="s">
        <v>75</v>
      </c>
      <c r="Q7347" t="s">
        <v>67</v>
      </c>
    </row>
    <row r="7348" spans="1:17" x14ac:dyDescent="0.25">
      <c r="A7348">
        <v>15720644</v>
      </c>
      <c r="B7348">
        <v>789</v>
      </c>
      <c r="C7348" t="s">
        <v>14</v>
      </c>
      <c r="D7348" t="s">
        <v>74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 t="s">
        <v>19</v>
      </c>
      <c r="N7348" t="s">
        <v>77</v>
      </c>
      <c r="O7348" t="s">
        <v>63</v>
      </c>
      <c r="P7348" t="s">
        <v>70</v>
      </c>
      <c r="Q7348" t="s">
        <v>67</v>
      </c>
    </row>
    <row r="7349" spans="1:17" x14ac:dyDescent="0.25">
      <c r="A7349">
        <v>15811742</v>
      </c>
      <c r="B7349">
        <v>553</v>
      </c>
      <c r="C7349" t="s">
        <v>16</v>
      </c>
      <c r="D7349" t="s">
        <v>74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 t="s">
        <v>21</v>
      </c>
      <c r="N7349" t="s">
        <v>68</v>
      </c>
      <c r="O7349" t="s">
        <v>63</v>
      </c>
      <c r="P7349" t="s">
        <v>70</v>
      </c>
      <c r="Q7349" t="s">
        <v>67</v>
      </c>
    </row>
    <row r="7350" spans="1:17" x14ac:dyDescent="0.25">
      <c r="A7350">
        <v>15813363</v>
      </c>
      <c r="B7350">
        <v>448</v>
      </c>
      <c r="C7350" t="s">
        <v>16</v>
      </c>
      <c r="D7350" t="s">
        <v>74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 t="s">
        <v>19</v>
      </c>
      <c r="N7350" t="s">
        <v>68</v>
      </c>
      <c r="O7350" t="s">
        <v>63</v>
      </c>
      <c r="P7350" t="s">
        <v>64</v>
      </c>
      <c r="Q7350" t="s">
        <v>67</v>
      </c>
    </row>
    <row r="7351" spans="1:17" x14ac:dyDescent="0.25">
      <c r="A7351">
        <v>15717629</v>
      </c>
      <c r="B7351">
        <v>632</v>
      </c>
      <c r="C7351" t="s">
        <v>15</v>
      </c>
      <c r="D7351" t="s">
        <v>74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 t="s">
        <v>21</v>
      </c>
      <c r="N7351" t="s">
        <v>62</v>
      </c>
      <c r="O7351" t="s">
        <v>66</v>
      </c>
      <c r="P7351" t="s">
        <v>70</v>
      </c>
      <c r="Q7351" t="s">
        <v>67</v>
      </c>
    </row>
    <row r="7352" spans="1:17" x14ac:dyDescent="0.25">
      <c r="A7352">
        <v>15713160</v>
      </c>
      <c r="B7352">
        <v>669</v>
      </c>
      <c r="C7352" t="s">
        <v>16</v>
      </c>
      <c r="D7352" t="s">
        <v>74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 t="s">
        <v>19</v>
      </c>
      <c r="N7352" t="s">
        <v>62</v>
      </c>
      <c r="O7352" t="s">
        <v>69</v>
      </c>
      <c r="P7352" t="s">
        <v>70</v>
      </c>
      <c r="Q7352" t="s">
        <v>67</v>
      </c>
    </row>
    <row r="7353" spans="1:17" x14ac:dyDescent="0.25">
      <c r="A7353">
        <v>15568878</v>
      </c>
      <c r="B7353">
        <v>654</v>
      </c>
      <c r="C7353" t="s">
        <v>16</v>
      </c>
      <c r="D7353" t="s">
        <v>74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 t="s">
        <v>20</v>
      </c>
      <c r="N7353" t="s">
        <v>62</v>
      </c>
      <c r="O7353" t="s">
        <v>63</v>
      </c>
      <c r="P7353" t="s">
        <v>75</v>
      </c>
      <c r="Q7353" t="s">
        <v>67</v>
      </c>
    </row>
    <row r="7354" spans="1:17" x14ac:dyDescent="0.25">
      <c r="A7354">
        <v>15809800</v>
      </c>
      <c r="B7354">
        <v>726</v>
      </c>
      <c r="C7354" t="s">
        <v>14</v>
      </c>
      <c r="D7354" t="s">
        <v>61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 t="s">
        <v>20</v>
      </c>
      <c r="N7354" t="s">
        <v>71</v>
      </c>
      <c r="O7354" t="s">
        <v>63</v>
      </c>
      <c r="P7354" t="s">
        <v>75</v>
      </c>
      <c r="Q7354" t="s">
        <v>67</v>
      </c>
    </row>
    <row r="7355" spans="1:17" x14ac:dyDescent="0.25">
      <c r="A7355">
        <v>15736420</v>
      </c>
      <c r="B7355">
        <v>596</v>
      </c>
      <c r="C7355" t="s">
        <v>14</v>
      </c>
      <c r="D7355" t="s">
        <v>74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 t="s">
        <v>19</v>
      </c>
      <c r="N7355" t="s">
        <v>62</v>
      </c>
      <c r="O7355" t="s">
        <v>69</v>
      </c>
      <c r="P7355" t="s">
        <v>75</v>
      </c>
      <c r="Q7355" t="s">
        <v>65</v>
      </c>
    </row>
    <row r="7356" spans="1:17" x14ac:dyDescent="0.25">
      <c r="A7356">
        <v>15757933</v>
      </c>
      <c r="B7356">
        <v>733</v>
      </c>
      <c r="C7356" t="s">
        <v>15</v>
      </c>
      <c r="D7356" t="s">
        <v>61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 t="s">
        <v>20</v>
      </c>
      <c r="N7356" t="s">
        <v>71</v>
      </c>
      <c r="O7356" t="s">
        <v>73</v>
      </c>
      <c r="P7356" t="s">
        <v>64</v>
      </c>
      <c r="Q7356" t="s">
        <v>67</v>
      </c>
    </row>
    <row r="7357" spans="1:17" x14ac:dyDescent="0.25">
      <c r="A7357">
        <v>15623072</v>
      </c>
      <c r="B7357">
        <v>529</v>
      </c>
      <c r="C7357" t="s">
        <v>16</v>
      </c>
      <c r="D7357" t="s">
        <v>61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 t="s">
        <v>20</v>
      </c>
      <c r="N7357" t="s">
        <v>68</v>
      </c>
      <c r="O7357" t="s">
        <v>63</v>
      </c>
      <c r="P7357" t="s">
        <v>75</v>
      </c>
      <c r="Q7357" t="s">
        <v>67</v>
      </c>
    </row>
    <row r="7358" spans="1:17" x14ac:dyDescent="0.25">
      <c r="A7358">
        <v>15683993</v>
      </c>
      <c r="B7358">
        <v>493</v>
      </c>
      <c r="C7358" t="s">
        <v>14</v>
      </c>
      <c r="D7358" t="s">
        <v>61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 t="s">
        <v>20</v>
      </c>
      <c r="N7358" t="s">
        <v>68</v>
      </c>
      <c r="O7358" t="s">
        <v>73</v>
      </c>
      <c r="P7358" t="s">
        <v>70</v>
      </c>
      <c r="Q7358" t="s">
        <v>67</v>
      </c>
    </row>
    <row r="7359" spans="1:17" x14ac:dyDescent="0.25">
      <c r="A7359">
        <v>15570947</v>
      </c>
      <c r="B7359">
        <v>615</v>
      </c>
      <c r="C7359" t="s">
        <v>16</v>
      </c>
      <c r="D7359" t="s">
        <v>61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 t="s">
        <v>19</v>
      </c>
      <c r="N7359" t="s">
        <v>62</v>
      </c>
      <c r="O7359" t="s">
        <v>73</v>
      </c>
      <c r="P7359" t="s">
        <v>70</v>
      </c>
      <c r="Q7359" t="s">
        <v>67</v>
      </c>
    </row>
    <row r="7360" spans="1:17" x14ac:dyDescent="0.25">
      <c r="A7360">
        <v>15797767</v>
      </c>
      <c r="B7360">
        <v>600</v>
      </c>
      <c r="C7360" t="s">
        <v>14</v>
      </c>
      <c r="D7360" t="s">
        <v>61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 t="s">
        <v>21</v>
      </c>
      <c r="N7360" t="s">
        <v>62</v>
      </c>
      <c r="O7360" t="s">
        <v>63</v>
      </c>
      <c r="P7360" t="s">
        <v>70</v>
      </c>
      <c r="Q7360" t="s">
        <v>65</v>
      </c>
    </row>
    <row r="7361" spans="1:17" x14ac:dyDescent="0.25">
      <c r="A7361">
        <v>15731989</v>
      </c>
      <c r="B7361">
        <v>666</v>
      </c>
      <c r="C7361" t="s">
        <v>14</v>
      </c>
      <c r="D7361" t="s">
        <v>74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 t="s">
        <v>20</v>
      </c>
      <c r="N7361" t="s">
        <v>62</v>
      </c>
      <c r="O7361" t="s">
        <v>73</v>
      </c>
      <c r="P7361" t="s">
        <v>75</v>
      </c>
      <c r="Q7361" t="s">
        <v>67</v>
      </c>
    </row>
    <row r="7362" spans="1:17" x14ac:dyDescent="0.25">
      <c r="A7362">
        <v>15591035</v>
      </c>
      <c r="B7362">
        <v>644</v>
      </c>
      <c r="C7362" t="s">
        <v>16</v>
      </c>
      <c r="D7362" t="s">
        <v>74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 t="s">
        <v>22</v>
      </c>
      <c r="N7362" t="s">
        <v>62</v>
      </c>
      <c r="O7362" t="s">
        <v>63</v>
      </c>
      <c r="P7362" t="s">
        <v>70</v>
      </c>
      <c r="Q7362" t="s">
        <v>67</v>
      </c>
    </row>
    <row r="7363" spans="1:17" x14ac:dyDescent="0.25">
      <c r="A7363">
        <v>15586479</v>
      </c>
      <c r="B7363">
        <v>692</v>
      </c>
      <c r="C7363" t="s">
        <v>14</v>
      </c>
      <c r="D7363" t="s">
        <v>61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 t="s">
        <v>20</v>
      </c>
      <c r="N7363" t="s">
        <v>71</v>
      </c>
      <c r="O7363" t="s">
        <v>63</v>
      </c>
      <c r="P7363" t="s">
        <v>75</v>
      </c>
      <c r="Q7363" t="s">
        <v>65</v>
      </c>
    </row>
    <row r="7364" spans="1:17" x14ac:dyDescent="0.25">
      <c r="A7364">
        <v>15605872</v>
      </c>
      <c r="B7364">
        <v>707</v>
      </c>
      <c r="C7364" t="s">
        <v>14</v>
      </c>
      <c r="D7364" t="s">
        <v>74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  <c r="M7364" t="s">
        <v>23</v>
      </c>
      <c r="N7364" t="s">
        <v>71</v>
      </c>
      <c r="O7364" t="s">
        <v>66</v>
      </c>
      <c r="P7364" t="s">
        <v>70</v>
      </c>
      <c r="Q7364" t="s">
        <v>67</v>
      </c>
    </row>
    <row r="7365" spans="1:17" x14ac:dyDescent="0.25">
      <c r="A7365">
        <v>15666012</v>
      </c>
      <c r="B7365">
        <v>603</v>
      </c>
      <c r="C7365" t="s">
        <v>14</v>
      </c>
      <c r="D7365" t="s">
        <v>74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 t="s">
        <v>21</v>
      </c>
      <c r="N7365" t="s">
        <v>62</v>
      </c>
      <c r="O7365" t="s">
        <v>73</v>
      </c>
      <c r="P7365" t="s">
        <v>75</v>
      </c>
      <c r="Q7365" t="s">
        <v>67</v>
      </c>
    </row>
    <row r="7366" spans="1:17" x14ac:dyDescent="0.25">
      <c r="A7366">
        <v>15641733</v>
      </c>
      <c r="B7366">
        <v>671</v>
      </c>
      <c r="C7366" t="s">
        <v>14</v>
      </c>
      <c r="D7366" t="s">
        <v>61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 t="s">
        <v>20</v>
      </c>
      <c r="N7366" t="s">
        <v>71</v>
      </c>
      <c r="O7366" t="s">
        <v>69</v>
      </c>
      <c r="P7366" t="s">
        <v>75</v>
      </c>
      <c r="Q7366" t="s">
        <v>67</v>
      </c>
    </row>
    <row r="7367" spans="1:17" x14ac:dyDescent="0.25">
      <c r="A7367">
        <v>15593178</v>
      </c>
      <c r="B7367">
        <v>568</v>
      </c>
      <c r="C7367" t="s">
        <v>16</v>
      </c>
      <c r="D7367" t="s">
        <v>61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 t="s">
        <v>20</v>
      </c>
      <c r="N7367" t="s">
        <v>68</v>
      </c>
      <c r="O7367" t="s">
        <v>69</v>
      </c>
      <c r="P7367" t="s">
        <v>76</v>
      </c>
      <c r="Q7367" t="s">
        <v>65</v>
      </c>
    </row>
    <row r="7368" spans="1:17" x14ac:dyDescent="0.25">
      <c r="A7368">
        <v>15649183</v>
      </c>
      <c r="B7368">
        <v>598</v>
      </c>
      <c r="C7368" t="s">
        <v>16</v>
      </c>
      <c r="D7368" t="s">
        <v>61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 t="s">
        <v>20</v>
      </c>
      <c r="N7368" t="s">
        <v>62</v>
      </c>
      <c r="O7368" t="s">
        <v>63</v>
      </c>
      <c r="P7368" t="s">
        <v>70</v>
      </c>
      <c r="Q7368" t="s">
        <v>67</v>
      </c>
    </row>
    <row r="7369" spans="1:17" x14ac:dyDescent="0.25">
      <c r="A7369">
        <v>15736399</v>
      </c>
      <c r="B7369">
        <v>606</v>
      </c>
      <c r="C7369" t="s">
        <v>16</v>
      </c>
      <c r="D7369" t="s">
        <v>74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 t="s">
        <v>21</v>
      </c>
      <c r="N7369" t="s">
        <v>62</v>
      </c>
      <c r="O7369" t="s">
        <v>63</v>
      </c>
      <c r="P7369" t="s">
        <v>76</v>
      </c>
      <c r="Q7369" t="s">
        <v>67</v>
      </c>
    </row>
    <row r="7370" spans="1:17" x14ac:dyDescent="0.25">
      <c r="A7370">
        <v>15751137</v>
      </c>
      <c r="B7370">
        <v>850</v>
      </c>
      <c r="C7370" t="s">
        <v>15</v>
      </c>
      <c r="D7370" t="s">
        <v>61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 t="s">
        <v>20</v>
      </c>
      <c r="N7370" t="s">
        <v>72</v>
      </c>
      <c r="O7370" t="s">
        <v>69</v>
      </c>
      <c r="P7370" t="s">
        <v>75</v>
      </c>
      <c r="Q7370" t="s">
        <v>67</v>
      </c>
    </row>
    <row r="7371" spans="1:17" x14ac:dyDescent="0.25">
      <c r="A7371">
        <v>15757188</v>
      </c>
      <c r="B7371">
        <v>644</v>
      </c>
      <c r="C7371" t="s">
        <v>16</v>
      </c>
      <c r="D7371" t="s">
        <v>61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 t="s">
        <v>19</v>
      </c>
      <c r="N7371" t="s">
        <v>62</v>
      </c>
      <c r="O7371" t="s">
        <v>69</v>
      </c>
      <c r="P7371" t="s">
        <v>75</v>
      </c>
      <c r="Q7371" t="s">
        <v>67</v>
      </c>
    </row>
    <row r="7372" spans="1:17" x14ac:dyDescent="0.25">
      <c r="A7372">
        <v>15726167</v>
      </c>
      <c r="B7372">
        <v>655</v>
      </c>
      <c r="C7372" t="s">
        <v>14</v>
      </c>
      <c r="D7372" t="s">
        <v>74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 t="s">
        <v>20</v>
      </c>
      <c r="N7372" t="s">
        <v>62</v>
      </c>
      <c r="O7372" t="s">
        <v>63</v>
      </c>
      <c r="P7372" t="s">
        <v>75</v>
      </c>
      <c r="Q7372" t="s">
        <v>67</v>
      </c>
    </row>
    <row r="7373" spans="1:17" x14ac:dyDescent="0.25">
      <c r="A7373">
        <v>15624850</v>
      </c>
      <c r="B7373">
        <v>850</v>
      </c>
      <c r="C7373" t="s">
        <v>14</v>
      </c>
      <c r="D7373" t="s">
        <v>74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 t="s">
        <v>20</v>
      </c>
      <c r="N7373" t="s">
        <v>72</v>
      </c>
      <c r="O7373" t="s">
        <v>69</v>
      </c>
      <c r="P7373" t="s">
        <v>76</v>
      </c>
      <c r="Q7373" t="s">
        <v>67</v>
      </c>
    </row>
    <row r="7374" spans="1:17" x14ac:dyDescent="0.25">
      <c r="A7374">
        <v>15717700</v>
      </c>
      <c r="B7374">
        <v>683</v>
      </c>
      <c r="C7374" t="s">
        <v>16</v>
      </c>
      <c r="D7374" t="s">
        <v>74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 t="s">
        <v>20</v>
      </c>
      <c r="N7374" t="s">
        <v>71</v>
      </c>
      <c r="O7374" t="s">
        <v>73</v>
      </c>
      <c r="P7374" t="s">
        <v>76</v>
      </c>
      <c r="Q7374" t="s">
        <v>67</v>
      </c>
    </row>
    <row r="7375" spans="1:17" x14ac:dyDescent="0.25">
      <c r="A7375">
        <v>15716347</v>
      </c>
      <c r="B7375">
        <v>663</v>
      </c>
      <c r="C7375" t="s">
        <v>15</v>
      </c>
      <c r="D7375" t="s">
        <v>74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 t="s">
        <v>20</v>
      </c>
      <c r="N7375" t="s">
        <v>62</v>
      </c>
      <c r="O7375" t="s">
        <v>73</v>
      </c>
      <c r="P7375" t="s">
        <v>70</v>
      </c>
      <c r="Q7375" t="s">
        <v>67</v>
      </c>
    </row>
    <row r="7376" spans="1:17" x14ac:dyDescent="0.25">
      <c r="A7376">
        <v>15696287</v>
      </c>
      <c r="B7376">
        <v>682</v>
      </c>
      <c r="C7376" t="s">
        <v>15</v>
      </c>
      <c r="D7376" t="s">
        <v>61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 t="s">
        <v>20</v>
      </c>
      <c r="N7376" t="s">
        <v>71</v>
      </c>
      <c r="O7376" t="s">
        <v>73</v>
      </c>
      <c r="P7376" t="s">
        <v>64</v>
      </c>
      <c r="Q7376" t="s">
        <v>65</v>
      </c>
    </row>
    <row r="7377" spans="1:17" x14ac:dyDescent="0.25">
      <c r="A7377">
        <v>15638871</v>
      </c>
      <c r="B7377">
        <v>639</v>
      </c>
      <c r="C7377" t="s">
        <v>14</v>
      </c>
      <c r="D7377" t="s">
        <v>74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 t="s">
        <v>23</v>
      </c>
      <c r="N7377" t="s">
        <v>62</v>
      </c>
      <c r="O7377" t="s">
        <v>66</v>
      </c>
      <c r="P7377" t="s">
        <v>70</v>
      </c>
      <c r="Q7377" t="s">
        <v>67</v>
      </c>
    </row>
    <row r="7378" spans="1:17" x14ac:dyDescent="0.25">
      <c r="A7378">
        <v>15765093</v>
      </c>
      <c r="B7378">
        <v>704</v>
      </c>
      <c r="C7378" t="s">
        <v>14</v>
      </c>
      <c r="D7378" t="s">
        <v>74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  <c r="M7378" t="s">
        <v>19</v>
      </c>
      <c r="N7378" t="s">
        <v>71</v>
      </c>
      <c r="O7378" t="s">
        <v>69</v>
      </c>
      <c r="P7378" t="s">
        <v>70</v>
      </c>
      <c r="Q7378" t="s">
        <v>67</v>
      </c>
    </row>
    <row r="7379" spans="1:17" x14ac:dyDescent="0.25">
      <c r="A7379">
        <v>15592999</v>
      </c>
      <c r="B7379">
        <v>691</v>
      </c>
      <c r="C7379" t="s">
        <v>14</v>
      </c>
      <c r="D7379" t="s">
        <v>61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 t="s">
        <v>21</v>
      </c>
      <c r="N7379" t="s">
        <v>71</v>
      </c>
      <c r="O7379" t="s">
        <v>73</v>
      </c>
      <c r="P7379" t="s">
        <v>64</v>
      </c>
      <c r="Q7379" t="s">
        <v>67</v>
      </c>
    </row>
    <row r="7380" spans="1:17" x14ac:dyDescent="0.25">
      <c r="A7380">
        <v>15641715</v>
      </c>
      <c r="B7380">
        <v>599</v>
      </c>
      <c r="C7380" t="s">
        <v>14</v>
      </c>
      <c r="D7380" t="s">
        <v>74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 t="s">
        <v>20</v>
      </c>
      <c r="N7380" t="s">
        <v>62</v>
      </c>
      <c r="O7380" t="s">
        <v>63</v>
      </c>
      <c r="P7380" t="s">
        <v>70</v>
      </c>
      <c r="Q7380" t="s">
        <v>67</v>
      </c>
    </row>
    <row r="7381" spans="1:17" x14ac:dyDescent="0.25">
      <c r="A7381">
        <v>15607746</v>
      </c>
      <c r="B7381">
        <v>573</v>
      </c>
      <c r="C7381" t="s">
        <v>14</v>
      </c>
      <c r="D7381" t="s">
        <v>61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 t="s">
        <v>20</v>
      </c>
      <c r="N7381" t="s">
        <v>68</v>
      </c>
      <c r="O7381" t="s">
        <v>63</v>
      </c>
      <c r="P7381" t="s">
        <v>64</v>
      </c>
      <c r="Q7381" t="s">
        <v>67</v>
      </c>
    </row>
    <row r="7382" spans="1:17" x14ac:dyDescent="0.25">
      <c r="A7382">
        <v>15625311</v>
      </c>
      <c r="B7382">
        <v>589</v>
      </c>
      <c r="C7382" t="s">
        <v>15</v>
      </c>
      <c r="D7382" t="s">
        <v>61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 t="s">
        <v>21</v>
      </c>
      <c r="N7382" t="s">
        <v>62</v>
      </c>
      <c r="O7382" t="s">
        <v>66</v>
      </c>
      <c r="P7382" t="s">
        <v>70</v>
      </c>
      <c r="Q7382" t="s">
        <v>67</v>
      </c>
    </row>
    <row r="7383" spans="1:17" x14ac:dyDescent="0.25">
      <c r="A7383">
        <v>15573077</v>
      </c>
      <c r="B7383">
        <v>620</v>
      </c>
      <c r="C7383" t="s">
        <v>15</v>
      </c>
      <c r="D7383" t="s">
        <v>61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 t="s">
        <v>19</v>
      </c>
      <c r="N7383" t="s">
        <v>62</v>
      </c>
      <c r="O7383" t="s">
        <v>73</v>
      </c>
      <c r="P7383" t="s">
        <v>70</v>
      </c>
      <c r="Q7383" t="s">
        <v>65</v>
      </c>
    </row>
    <row r="7384" spans="1:17" x14ac:dyDescent="0.25">
      <c r="A7384">
        <v>15735106</v>
      </c>
      <c r="B7384">
        <v>647</v>
      </c>
      <c r="C7384" t="s">
        <v>16</v>
      </c>
      <c r="D7384" t="s">
        <v>74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 t="s">
        <v>19</v>
      </c>
      <c r="N7384" t="s">
        <v>62</v>
      </c>
      <c r="O7384" t="s">
        <v>73</v>
      </c>
      <c r="P7384" t="s">
        <v>70</v>
      </c>
      <c r="Q7384" t="s">
        <v>67</v>
      </c>
    </row>
    <row r="7385" spans="1:17" x14ac:dyDescent="0.25">
      <c r="A7385">
        <v>15672912</v>
      </c>
      <c r="B7385">
        <v>737</v>
      </c>
      <c r="C7385" t="s">
        <v>16</v>
      </c>
      <c r="D7385" t="s">
        <v>61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 t="s">
        <v>20</v>
      </c>
      <c r="N7385" t="s">
        <v>71</v>
      </c>
      <c r="O7385" t="s">
        <v>73</v>
      </c>
      <c r="P7385" t="s">
        <v>70</v>
      </c>
      <c r="Q7385" t="s">
        <v>65</v>
      </c>
    </row>
    <row r="7386" spans="1:17" x14ac:dyDescent="0.25">
      <c r="A7386">
        <v>15589881</v>
      </c>
      <c r="B7386">
        <v>634</v>
      </c>
      <c r="C7386" t="s">
        <v>14</v>
      </c>
      <c r="D7386" t="s">
        <v>61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 t="s">
        <v>21</v>
      </c>
      <c r="N7386" t="s">
        <v>62</v>
      </c>
      <c r="O7386" t="s">
        <v>63</v>
      </c>
      <c r="P7386" t="s">
        <v>70</v>
      </c>
      <c r="Q7386" t="s">
        <v>67</v>
      </c>
    </row>
    <row r="7387" spans="1:17" x14ac:dyDescent="0.25">
      <c r="A7387">
        <v>15660144</v>
      </c>
      <c r="B7387">
        <v>660</v>
      </c>
      <c r="C7387" t="s">
        <v>14</v>
      </c>
      <c r="D7387" t="s">
        <v>74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  <c r="M7387" t="s">
        <v>20</v>
      </c>
      <c r="N7387" t="s">
        <v>62</v>
      </c>
      <c r="O7387" t="s">
        <v>63</v>
      </c>
      <c r="P7387" t="s">
        <v>75</v>
      </c>
      <c r="Q7387" t="s">
        <v>67</v>
      </c>
    </row>
    <row r="7388" spans="1:17" x14ac:dyDescent="0.25">
      <c r="A7388">
        <v>15664083</v>
      </c>
      <c r="B7388">
        <v>666</v>
      </c>
      <c r="C7388" t="s">
        <v>15</v>
      </c>
      <c r="D7388" t="s">
        <v>61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  <c r="M7388" t="s">
        <v>20</v>
      </c>
      <c r="N7388" t="s">
        <v>62</v>
      </c>
      <c r="O7388" t="s">
        <v>69</v>
      </c>
      <c r="P7388" t="s">
        <v>64</v>
      </c>
      <c r="Q7388" t="s">
        <v>67</v>
      </c>
    </row>
    <row r="7389" spans="1:17" x14ac:dyDescent="0.25">
      <c r="A7389">
        <v>15690898</v>
      </c>
      <c r="B7389">
        <v>696</v>
      </c>
      <c r="C7389" t="s">
        <v>14</v>
      </c>
      <c r="D7389" t="s">
        <v>74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 t="s">
        <v>21</v>
      </c>
      <c r="N7389" t="s">
        <v>71</v>
      </c>
      <c r="O7389" t="s">
        <v>69</v>
      </c>
      <c r="P7389" t="s">
        <v>70</v>
      </c>
      <c r="Q7389" t="s">
        <v>67</v>
      </c>
    </row>
    <row r="7390" spans="1:17" x14ac:dyDescent="0.25">
      <c r="A7390">
        <v>15808023</v>
      </c>
      <c r="B7390">
        <v>836</v>
      </c>
      <c r="C7390" t="s">
        <v>14</v>
      </c>
      <c r="D7390" t="s">
        <v>61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  <c r="M7390" t="s">
        <v>19</v>
      </c>
      <c r="N7390" t="s">
        <v>72</v>
      </c>
      <c r="O7390" t="s">
        <v>73</v>
      </c>
      <c r="P7390" t="s">
        <v>76</v>
      </c>
      <c r="Q7390" t="s">
        <v>67</v>
      </c>
    </row>
    <row r="7391" spans="1:17" x14ac:dyDescent="0.25">
      <c r="A7391">
        <v>15676909</v>
      </c>
      <c r="B7391">
        <v>667</v>
      </c>
      <c r="C7391" t="s">
        <v>16</v>
      </c>
      <c r="D7391" t="s">
        <v>61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  <c r="M7391" t="s">
        <v>20</v>
      </c>
      <c r="N7391" t="s">
        <v>62</v>
      </c>
      <c r="O7391" t="s">
        <v>63</v>
      </c>
      <c r="P7391" t="s">
        <v>75</v>
      </c>
      <c r="Q7391" t="s">
        <v>67</v>
      </c>
    </row>
    <row r="7392" spans="1:17" x14ac:dyDescent="0.25">
      <c r="A7392">
        <v>15764922</v>
      </c>
      <c r="B7392">
        <v>596</v>
      </c>
      <c r="C7392" t="s">
        <v>16</v>
      </c>
      <c r="D7392" t="s">
        <v>74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 t="s">
        <v>19</v>
      </c>
      <c r="N7392" t="s">
        <v>62</v>
      </c>
      <c r="O7392" t="s">
        <v>69</v>
      </c>
      <c r="P7392" t="s">
        <v>75</v>
      </c>
      <c r="Q7392" t="s">
        <v>67</v>
      </c>
    </row>
    <row r="7393" spans="1:17" x14ac:dyDescent="0.25">
      <c r="A7393">
        <v>15766734</v>
      </c>
      <c r="B7393">
        <v>430</v>
      </c>
      <c r="C7393" t="s">
        <v>14</v>
      </c>
      <c r="D7393" t="s">
        <v>74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 t="s">
        <v>20</v>
      </c>
      <c r="N7393" t="s">
        <v>68</v>
      </c>
      <c r="O7393" t="s">
        <v>63</v>
      </c>
      <c r="P7393" t="s">
        <v>75</v>
      </c>
      <c r="Q7393" t="s">
        <v>67</v>
      </c>
    </row>
    <row r="7394" spans="1:17" x14ac:dyDescent="0.25">
      <c r="A7394">
        <v>15795079</v>
      </c>
      <c r="B7394">
        <v>596</v>
      </c>
      <c r="C7394" t="s">
        <v>16</v>
      </c>
      <c r="D7394" t="s">
        <v>74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 t="s">
        <v>23</v>
      </c>
      <c r="N7394" t="s">
        <v>62</v>
      </c>
      <c r="O7394" t="s">
        <v>63</v>
      </c>
      <c r="P7394" t="s">
        <v>70</v>
      </c>
      <c r="Q7394" t="s">
        <v>67</v>
      </c>
    </row>
    <row r="7395" spans="1:17" x14ac:dyDescent="0.25">
      <c r="A7395">
        <v>15757434</v>
      </c>
      <c r="B7395">
        <v>599</v>
      </c>
      <c r="C7395" t="s">
        <v>14</v>
      </c>
      <c r="D7395" t="s">
        <v>74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 t="s">
        <v>19</v>
      </c>
      <c r="N7395" t="s">
        <v>62</v>
      </c>
      <c r="O7395" t="s">
        <v>73</v>
      </c>
      <c r="P7395" t="s">
        <v>70</v>
      </c>
      <c r="Q7395" t="s">
        <v>67</v>
      </c>
    </row>
    <row r="7396" spans="1:17" x14ac:dyDescent="0.25">
      <c r="A7396">
        <v>15673747</v>
      </c>
      <c r="B7396">
        <v>519</v>
      </c>
      <c r="C7396" t="s">
        <v>14</v>
      </c>
      <c r="D7396" t="s">
        <v>61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 t="s">
        <v>19</v>
      </c>
      <c r="N7396" t="s">
        <v>68</v>
      </c>
      <c r="O7396" t="s">
        <v>63</v>
      </c>
      <c r="P7396" t="s">
        <v>70</v>
      </c>
      <c r="Q7396" t="s">
        <v>67</v>
      </c>
    </row>
    <row r="7397" spans="1:17" x14ac:dyDescent="0.25">
      <c r="A7397">
        <v>15808386</v>
      </c>
      <c r="B7397">
        <v>721</v>
      </c>
      <c r="C7397" t="s">
        <v>15</v>
      </c>
      <c r="D7397" t="s">
        <v>61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 t="s">
        <v>21</v>
      </c>
      <c r="N7397" t="s">
        <v>71</v>
      </c>
      <c r="O7397" t="s">
        <v>73</v>
      </c>
      <c r="P7397" t="s">
        <v>70</v>
      </c>
      <c r="Q7397" t="s">
        <v>65</v>
      </c>
    </row>
    <row r="7398" spans="1:17" x14ac:dyDescent="0.25">
      <c r="A7398">
        <v>15603565</v>
      </c>
      <c r="B7398">
        <v>603</v>
      </c>
      <c r="C7398" t="s">
        <v>16</v>
      </c>
      <c r="D7398" t="s">
        <v>61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  <c r="M7398" t="s">
        <v>22</v>
      </c>
      <c r="N7398" t="s">
        <v>62</v>
      </c>
      <c r="O7398" t="s">
        <v>66</v>
      </c>
      <c r="P7398" t="s">
        <v>75</v>
      </c>
      <c r="Q7398" t="s">
        <v>65</v>
      </c>
    </row>
    <row r="7399" spans="1:17" x14ac:dyDescent="0.25">
      <c r="A7399">
        <v>15744044</v>
      </c>
      <c r="B7399">
        <v>572</v>
      </c>
      <c r="C7399" t="s">
        <v>15</v>
      </c>
      <c r="D7399" t="s">
        <v>74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 t="s">
        <v>21</v>
      </c>
      <c r="N7399" t="s">
        <v>68</v>
      </c>
      <c r="O7399" t="s">
        <v>66</v>
      </c>
      <c r="P7399" t="s">
        <v>75</v>
      </c>
      <c r="Q7399" t="s">
        <v>65</v>
      </c>
    </row>
    <row r="7400" spans="1:17" x14ac:dyDescent="0.25">
      <c r="A7400">
        <v>15577771</v>
      </c>
      <c r="B7400">
        <v>453</v>
      </c>
      <c r="C7400" t="s">
        <v>15</v>
      </c>
      <c r="D7400" t="s">
        <v>61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 t="s">
        <v>21</v>
      </c>
      <c r="N7400" t="s">
        <v>68</v>
      </c>
      <c r="O7400" t="s">
        <v>73</v>
      </c>
      <c r="P7400" t="s">
        <v>64</v>
      </c>
      <c r="Q7400" t="s">
        <v>65</v>
      </c>
    </row>
    <row r="7401" spans="1:17" x14ac:dyDescent="0.25">
      <c r="A7401">
        <v>15769548</v>
      </c>
      <c r="B7401">
        <v>668</v>
      </c>
      <c r="C7401" t="s">
        <v>14</v>
      </c>
      <c r="D7401" t="s">
        <v>61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 t="s">
        <v>20</v>
      </c>
      <c r="N7401" t="s">
        <v>62</v>
      </c>
      <c r="O7401" t="s">
        <v>73</v>
      </c>
      <c r="P7401" t="s">
        <v>70</v>
      </c>
      <c r="Q7401" t="s">
        <v>67</v>
      </c>
    </row>
    <row r="7402" spans="1:17" x14ac:dyDescent="0.25">
      <c r="A7402">
        <v>15802071</v>
      </c>
      <c r="B7402">
        <v>762</v>
      </c>
      <c r="C7402" t="s">
        <v>15</v>
      </c>
      <c r="D7402" t="s">
        <v>74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 t="s">
        <v>20</v>
      </c>
      <c r="N7402" t="s">
        <v>77</v>
      </c>
      <c r="O7402" t="s">
        <v>73</v>
      </c>
      <c r="P7402" t="s">
        <v>64</v>
      </c>
      <c r="Q7402" t="s">
        <v>65</v>
      </c>
    </row>
    <row r="7403" spans="1:17" x14ac:dyDescent="0.25">
      <c r="A7403">
        <v>15677395</v>
      </c>
      <c r="B7403">
        <v>633</v>
      </c>
      <c r="C7403" t="s">
        <v>14</v>
      </c>
      <c r="D7403" t="s">
        <v>61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 t="s">
        <v>20</v>
      </c>
      <c r="N7403" t="s">
        <v>62</v>
      </c>
      <c r="O7403" t="s">
        <v>73</v>
      </c>
      <c r="P7403" t="s">
        <v>76</v>
      </c>
      <c r="Q7403" t="s">
        <v>67</v>
      </c>
    </row>
    <row r="7404" spans="1:17" x14ac:dyDescent="0.25">
      <c r="A7404">
        <v>15632010</v>
      </c>
      <c r="B7404">
        <v>647</v>
      </c>
      <c r="C7404" t="s">
        <v>16</v>
      </c>
      <c r="D7404" t="s">
        <v>74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  <c r="M7404" t="s">
        <v>20</v>
      </c>
      <c r="N7404" t="s">
        <v>62</v>
      </c>
      <c r="O7404" t="s">
        <v>73</v>
      </c>
      <c r="P7404" t="s">
        <v>70</v>
      </c>
      <c r="Q7404" t="s">
        <v>67</v>
      </c>
    </row>
    <row r="7405" spans="1:17" x14ac:dyDescent="0.25">
      <c r="A7405">
        <v>15779492</v>
      </c>
      <c r="B7405">
        <v>796</v>
      </c>
      <c r="C7405" t="s">
        <v>16</v>
      </c>
      <c r="D7405" t="s">
        <v>74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 t="s">
        <v>22</v>
      </c>
      <c r="N7405" t="s">
        <v>77</v>
      </c>
      <c r="O7405" t="s">
        <v>66</v>
      </c>
      <c r="P7405" t="s">
        <v>70</v>
      </c>
      <c r="Q7405" t="s">
        <v>65</v>
      </c>
    </row>
    <row r="7406" spans="1:17" x14ac:dyDescent="0.25">
      <c r="A7406">
        <v>15694677</v>
      </c>
      <c r="B7406">
        <v>733</v>
      </c>
      <c r="C7406" t="s">
        <v>14</v>
      </c>
      <c r="D7406" t="s">
        <v>74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 t="s">
        <v>20</v>
      </c>
      <c r="N7406" t="s">
        <v>71</v>
      </c>
      <c r="O7406" t="s">
        <v>63</v>
      </c>
      <c r="P7406" t="s">
        <v>64</v>
      </c>
      <c r="Q7406" t="s">
        <v>67</v>
      </c>
    </row>
    <row r="7407" spans="1:17" x14ac:dyDescent="0.25">
      <c r="A7407">
        <v>15704315</v>
      </c>
      <c r="B7407">
        <v>556</v>
      </c>
      <c r="C7407" t="s">
        <v>14</v>
      </c>
      <c r="D7407" t="s">
        <v>74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 t="s">
        <v>20</v>
      </c>
      <c r="N7407" t="s">
        <v>68</v>
      </c>
      <c r="O7407" t="s">
        <v>69</v>
      </c>
      <c r="P7407" t="s">
        <v>70</v>
      </c>
      <c r="Q7407" t="s">
        <v>67</v>
      </c>
    </row>
    <row r="7408" spans="1:17" x14ac:dyDescent="0.25">
      <c r="A7408">
        <v>15742009</v>
      </c>
      <c r="B7408">
        <v>489</v>
      </c>
      <c r="C7408" t="s">
        <v>16</v>
      </c>
      <c r="D7408" t="s">
        <v>74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 t="s">
        <v>22</v>
      </c>
      <c r="N7408" t="s">
        <v>68</v>
      </c>
      <c r="O7408" t="s">
        <v>63</v>
      </c>
      <c r="P7408" t="s">
        <v>75</v>
      </c>
      <c r="Q7408" t="s">
        <v>67</v>
      </c>
    </row>
    <row r="7409" spans="1:17" x14ac:dyDescent="0.25">
      <c r="A7409">
        <v>15766663</v>
      </c>
      <c r="B7409">
        <v>639</v>
      </c>
      <c r="C7409" t="s">
        <v>14</v>
      </c>
      <c r="D7409" t="s">
        <v>74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  <c r="M7409" t="s">
        <v>19</v>
      </c>
      <c r="N7409" t="s">
        <v>62</v>
      </c>
      <c r="O7409" t="s">
        <v>63</v>
      </c>
      <c r="P7409" t="s">
        <v>75</v>
      </c>
      <c r="Q7409" t="s">
        <v>67</v>
      </c>
    </row>
    <row r="7410" spans="1:17" x14ac:dyDescent="0.25">
      <c r="A7410">
        <v>15742297</v>
      </c>
      <c r="B7410">
        <v>715</v>
      </c>
      <c r="C7410" t="s">
        <v>14</v>
      </c>
      <c r="D7410" t="s">
        <v>74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 t="s">
        <v>20</v>
      </c>
      <c r="N7410" t="s">
        <v>71</v>
      </c>
      <c r="O7410" t="s">
        <v>73</v>
      </c>
      <c r="P7410" t="s">
        <v>64</v>
      </c>
      <c r="Q7410" t="s">
        <v>67</v>
      </c>
    </row>
    <row r="7411" spans="1:17" x14ac:dyDescent="0.25">
      <c r="A7411">
        <v>15688059</v>
      </c>
      <c r="B7411">
        <v>807</v>
      </c>
      <c r="C7411" t="s">
        <v>15</v>
      </c>
      <c r="D7411" t="s">
        <v>61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 t="s">
        <v>21</v>
      </c>
      <c r="N7411" t="s">
        <v>72</v>
      </c>
      <c r="O7411" t="s">
        <v>73</v>
      </c>
      <c r="P7411" t="s">
        <v>76</v>
      </c>
      <c r="Q7411" t="s">
        <v>67</v>
      </c>
    </row>
    <row r="7412" spans="1:17" x14ac:dyDescent="0.25">
      <c r="A7412">
        <v>15752344</v>
      </c>
      <c r="B7412">
        <v>714</v>
      </c>
      <c r="C7412" t="s">
        <v>16</v>
      </c>
      <c r="D7412" t="s">
        <v>74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 t="s">
        <v>20</v>
      </c>
      <c r="N7412" t="s">
        <v>71</v>
      </c>
      <c r="O7412" t="s">
        <v>63</v>
      </c>
      <c r="P7412" t="s">
        <v>75</v>
      </c>
      <c r="Q7412" t="s">
        <v>67</v>
      </c>
    </row>
    <row r="7413" spans="1:17" x14ac:dyDescent="0.25">
      <c r="A7413">
        <v>15698749</v>
      </c>
      <c r="B7413">
        <v>626</v>
      </c>
      <c r="C7413" t="s">
        <v>15</v>
      </c>
      <c r="D7413" t="s">
        <v>61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 t="s">
        <v>19</v>
      </c>
      <c r="N7413" t="s">
        <v>62</v>
      </c>
      <c r="O7413" t="s">
        <v>66</v>
      </c>
      <c r="P7413" t="s">
        <v>70</v>
      </c>
      <c r="Q7413" t="s">
        <v>67</v>
      </c>
    </row>
    <row r="7414" spans="1:17" x14ac:dyDescent="0.25">
      <c r="A7414">
        <v>15631693</v>
      </c>
      <c r="B7414">
        <v>697</v>
      </c>
      <c r="C7414" t="s">
        <v>14</v>
      </c>
      <c r="D7414" t="s">
        <v>74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  <c r="M7414" t="s">
        <v>20</v>
      </c>
      <c r="N7414" t="s">
        <v>71</v>
      </c>
      <c r="O7414" t="s">
        <v>63</v>
      </c>
      <c r="P7414" t="s">
        <v>70</v>
      </c>
      <c r="Q7414" t="s">
        <v>67</v>
      </c>
    </row>
    <row r="7415" spans="1:17" x14ac:dyDescent="0.25">
      <c r="A7415">
        <v>15604536</v>
      </c>
      <c r="B7415">
        <v>850</v>
      </c>
      <c r="C7415" t="s">
        <v>15</v>
      </c>
      <c r="D7415" t="s">
        <v>61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 t="s">
        <v>20</v>
      </c>
      <c r="N7415" t="s">
        <v>72</v>
      </c>
      <c r="O7415" t="s">
        <v>69</v>
      </c>
      <c r="P7415" t="s">
        <v>75</v>
      </c>
      <c r="Q7415" t="s">
        <v>67</v>
      </c>
    </row>
    <row r="7416" spans="1:17" x14ac:dyDescent="0.25">
      <c r="A7416">
        <v>15802869</v>
      </c>
      <c r="B7416">
        <v>737</v>
      </c>
      <c r="C7416" t="s">
        <v>15</v>
      </c>
      <c r="D7416" t="s">
        <v>61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 t="s">
        <v>21</v>
      </c>
      <c r="N7416" t="s">
        <v>71</v>
      </c>
      <c r="O7416" t="s">
        <v>66</v>
      </c>
      <c r="P7416" t="s">
        <v>64</v>
      </c>
      <c r="Q7416" t="s">
        <v>67</v>
      </c>
    </row>
    <row r="7417" spans="1:17" x14ac:dyDescent="0.25">
      <c r="A7417">
        <v>15635598</v>
      </c>
      <c r="B7417">
        <v>812</v>
      </c>
      <c r="C7417" t="s">
        <v>14</v>
      </c>
      <c r="D7417" t="s">
        <v>74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 t="s">
        <v>19</v>
      </c>
      <c r="N7417" t="s">
        <v>72</v>
      </c>
      <c r="O7417" t="s">
        <v>63</v>
      </c>
      <c r="P7417" t="s">
        <v>70</v>
      </c>
      <c r="Q7417" t="s">
        <v>67</v>
      </c>
    </row>
    <row r="7418" spans="1:17" x14ac:dyDescent="0.25">
      <c r="A7418">
        <v>15592326</v>
      </c>
      <c r="B7418">
        <v>583</v>
      </c>
      <c r="C7418" t="s">
        <v>14</v>
      </c>
      <c r="D7418" t="s">
        <v>74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 t="s">
        <v>20</v>
      </c>
      <c r="N7418" t="s">
        <v>62</v>
      </c>
      <c r="O7418" t="s">
        <v>63</v>
      </c>
      <c r="P7418" t="s">
        <v>70</v>
      </c>
      <c r="Q7418" t="s">
        <v>67</v>
      </c>
    </row>
    <row r="7419" spans="1:17" x14ac:dyDescent="0.25">
      <c r="A7419">
        <v>15736533</v>
      </c>
      <c r="B7419">
        <v>730</v>
      </c>
      <c r="C7419" t="s">
        <v>15</v>
      </c>
      <c r="D7419" t="s">
        <v>61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 t="s">
        <v>20</v>
      </c>
      <c r="N7419" t="s">
        <v>71</v>
      </c>
      <c r="O7419" t="s">
        <v>73</v>
      </c>
      <c r="P7419" t="s">
        <v>75</v>
      </c>
      <c r="Q7419" t="s">
        <v>67</v>
      </c>
    </row>
    <row r="7420" spans="1:17" x14ac:dyDescent="0.25">
      <c r="A7420">
        <v>15647191</v>
      </c>
      <c r="B7420">
        <v>677</v>
      </c>
      <c r="C7420" t="s">
        <v>14</v>
      </c>
      <c r="D7420" t="s">
        <v>74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 t="s">
        <v>20</v>
      </c>
      <c r="N7420" t="s">
        <v>71</v>
      </c>
      <c r="O7420" t="s">
        <v>63</v>
      </c>
      <c r="P7420" t="s">
        <v>75</v>
      </c>
      <c r="Q7420" t="s">
        <v>67</v>
      </c>
    </row>
    <row r="7421" spans="1:17" x14ac:dyDescent="0.25">
      <c r="A7421">
        <v>15622507</v>
      </c>
      <c r="B7421">
        <v>748</v>
      </c>
      <c r="C7421" t="s">
        <v>15</v>
      </c>
      <c r="D7421" t="s">
        <v>61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 t="s">
        <v>21</v>
      </c>
      <c r="N7421" t="s">
        <v>77</v>
      </c>
      <c r="O7421" t="s">
        <v>73</v>
      </c>
      <c r="P7421" t="s">
        <v>75</v>
      </c>
      <c r="Q7421" t="s">
        <v>67</v>
      </c>
    </row>
    <row r="7422" spans="1:17" x14ac:dyDescent="0.25">
      <c r="A7422">
        <v>15765487</v>
      </c>
      <c r="B7422">
        <v>753</v>
      </c>
      <c r="C7422" t="s">
        <v>15</v>
      </c>
      <c r="D7422" t="s">
        <v>61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 t="s">
        <v>20</v>
      </c>
      <c r="N7422" t="s">
        <v>77</v>
      </c>
      <c r="O7422" t="s">
        <v>69</v>
      </c>
      <c r="P7422" t="s">
        <v>76</v>
      </c>
      <c r="Q7422" t="s">
        <v>67</v>
      </c>
    </row>
    <row r="7423" spans="1:17" x14ac:dyDescent="0.25">
      <c r="A7423">
        <v>15646521</v>
      </c>
      <c r="B7423">
        <v>634</v>
      </c>
      <c r="C7423" t="s">
        <v>16</v>
      </c>
      <c r="D7423" t="s">
        <v>61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 t="s">
        <v>20</v>
      </c>
      <c r="N7423" t="s">
        <v>62</v>
      </c>
      <c r="O7423" t="s">
        <v>63</v>
      </c>
      <c r="P7423" t="s">
        <v>64</v>
      </c>
      <c r="Q7423" t="s">
        <v>67</v>
      </c>
    </row>
    <row r="7424" spans="1:17" x14ac:dyDescent="0.25">
      <c r="A7424">
        <v>15746258</v>
      </c>
      <c r="B7424">
        <v>622</v>
      </c>
      <c r="C7424" t="s">
        <v>14</v>
      </c>
      <c r="D7424" t="s">
        <v>74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 t="s">
        <v>19</v>
      </c>
      <c r="N7424" t="s">
        <v>62</v>
      </c>
      <c r="O7424" t="s">
        <v>73</v>
      </c>
      <c r="P7424" t="s">
        <v>70</v>
      </c>
      <c r="Q7424" t="s">
        <v>67</v>
      </c>
    </row>
    <row r="7425" spans="1:17" x14ac:dyDescent="0.25">
      <c r="A7425">
        <v>15692430</v>
      </c>
      <c r="B7425">
        <v>699</v>
      </c>
      <c r="C7425" t="s">
        <v>15</v>
      </c>
      <c r="D7425" t="s">
        <v>74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 t="s">
        <v>20</v>
      </c>
      <c r="N7425" t="s">
        <v>71</v>
      </c>
      <c r="O7425" t="s">
        <v>73</v>
      </c>
      <c r="P7425" t="s">
        <v>64</v>
      </c>
      <c r="Q7425" t="s">
        <v>67</v>
      </c>
    </row>
    <row r="7426" spans="1:17" x14ac:dyDescent="0.25">
      <c r="A7426">
        <v>15625501</v>
      </c>
      <c r="B7426">
        <v>570</v>
      </c>
      <c r="C7426" t="s">
        <v>15</v>
      </c>
      <c r="D7426" t="s">
        <v>74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 t="s">
        <v>20</v>
      </c>
      <c r="N7426" t="s">
        <v>68</v>
      </c>
      <c r="O7426" t="s">
        <v>73</v>
      </c>
      <c r="P7426" t="s">
        <v>64</v>
      </c>
      <c r="Q7426" t="s">
        <v>65</v>
      </c>
    </row>
    <row r="7427" spans="1:17" x14ac:dyDescent="0.25">
      <c r="A7427">
        <v>15640521</v>
      </c>
      <c r="B7427">
        <v>552</v>
      </c>
      <c r="C7427" t="s">
        <v>15</v>
      </c>
      <c r="D7427" t="s">
        <v>74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 t="s">
        <v>20</v>
      </c>
      <c r="N7427" t="s">
        <v>68</v>
      </c>
      <c r="O7427" t="s">
        <v>73</v>
      </c>
      <c r="P7427" t="s">
        <v>75</v>
      </c>
      <c r="Q7427" t="s">
        <v>65</v>
      </c>
    </row>
    <row r="7428" spans="1:17" x14ac:dyDescent="0.25">
      <c r="A7428">
        <v>15790630</v>
      </c>
      <c r="B7428">
        <v>619</v>
      </c>
      <c r="C7428" t="s">
        <v>14</v>
      </c>
      <c r="D7428" t="s">
        <v>61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 t="s">
        <v>21</v>
      </c>
      <c r="N7428" t="s">
        <v>62</v>
      </c>
      <c r="O7428" t="s">
        <v>63</v>
      </c>
      <c r="P7428" t="s">
        <v>75</v>
      </c>
      <c r="Q7428" t="s">
        <v>65</v>
      </c>
    </row>
    <row r="7429" spans="1:17" x14ac:dyDescent="0.25">
      <c r="A7429">
        <v>15664720</v>
      </c>
      <c r="B7429">
        <v>714</v>
      </c>
      <c r="C7429" t="s">
        <v>16</v>
      </c>
      <c r="D7429" t="s">
        <v>74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  <c r="M7429" t="s">
        <v>20</v>
      </c>
      <c r="N7429" t="s">
        <v>71</v>
      </c>
      <c r="O7429" t="s">
        <v>73</v>
      </c>
      <c r="P7429" t="s">
        <v>70</v>
      </c>
      <c r="Q7429" t="s">
        <v>67</v>
      </c>
    </row>
    <row r="7430" spans="1:17" x14ac:dyDescent="0.25">
      <c r="A7430">
        <v>15750055</v>
      </c>
      <c r="B7430">
        <v>503</v>
      </c>
      <c r="C7430" t="s">
        <v>16</v>
      </c>
      <c r="D7430" t="s">
        <v>74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 t="s">
        <v>20</v>
      </c>
      <c r="N7430" t="s">
        <v>68</v>
      </c>
      <c r="O7430" t="s">
        <v>73</v>
      </c>
      <c r="P7430" t="s">
        <v>76</v>
      </c>
      <c r="Q7430" t="s">
        <v>67</v>
      </c>
    </row>
    <row r="7431" spans="1:17" x14ac:dyDescent="0.25">
      <c r="A7431">
        <v>15644878</v>
      </c>
      <c r="B7431">
        <v>685</v>
      </c>
      <c r="C7431" t="s">
        <v>16</v>
      </c>
      <c r="D7431" t="s">
        <v>61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 t="s">
        <v>21</v>
      </c>
      <c r="N7431" t="s">
        <v>71</v>
      </c>
      <c r="O7431" t="s">
        <v>73</v>
      </c>
      <c r="P7431" t="s">
        <v>70</v>
      </c>
      <c r="Q7431" t="s">
        <v>67</v>
      </c>
    </row>
    <row r="7432" spans="1:17" x14ac:dyDescent="0.25">
      <c r="A7432">
        <v>15754578</v>
      </c>
      <c r="B7432">
        <v>606</v>
      </c>
      <c r="C7432" t="s">
        <v>14</v>
      </c>
      <c r="D7432" t="s">
        <v>61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 t="s">
        <v>20</v>
      </c>
      <c r="N7432" t="s">
        <v>62</v>
      </c>
      <c r="O7432" t="s">
        <v>73</v>
      </c>
      <c r="P7432" t="s">
        <v>64</v>
      </c>
      <c r="Q7432" t="s">
        <v>67</v>
      </c>
    </row>
    <row r="7433" spans="1:17" x14ac:dyDescent="0.25">
      <c r="A7433">
        <v>15705379</v>
      </c>
      <c r="B7433">
        <v>678</v>
      </c>
      <c r="C7433" t="s">
        <v>14</v>
      </c>
      <c r="D7433" t="s">
        <v>74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  <c r="M7433" t="s">
        <v>20</v>
      </c>
      <c r="N7433" t="s">
        <v>71</v>
      </c>
      <c r="O7433" t="s">
        <v>63</v>
      </c>
      <c r="P7433" t="s">
        <v>75</v>
      </c>
      <c r="Q7433" t="s">
        <v>67</v>
      </c>
    </row>
    <row r="7434" spans="1:17" x14ac:dyDescent="0.25">
      <c r="A7434">
        <v>15761047</v>
      </c>
      <c r="B7434">
        <v>724</v>
      </c>
      <c r="C7434" t="s">
        <v>15</v>
      </c>
      <c r="D7434" t="s">
        <v>74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  <c r="M7434" t="s">
        <v>20</v>
      </c>
      <c r="N7434" t="s">
        <v>71</v>
      </c>
      <c r="O7434" t="s">
        <v>69</v>
      </c>
      <c r="P7434" t="s">
        <v>64</v>
      </c>
      <c r="Q7434" t="s">
        <v>67</v>
      </c>
    </row>
    <row r="7435" spans="1:17" x14ac:dyDescent="0.25">
      <c r="A7435">
        <v>15671293</v>
      </c>
      <c r="B7435">
        <v>779</v>
      </c>
      <c r="C7435" t="s">
        <v>15</v>
      </c>
      <c r="D7435" t="s">
        <v>61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 t="s">
        <v>20</v>
      </c>
      <c r="N7435" t="s">
        <v>77</v>
      </c>
      <c r="O7435" t="s">
        <v>73</v>
      </c>
      <c r="P7435" t="s">
        <v>64</v>
      </c>
      <c r="Q7435" t="s">
        <v>65</v>
      </c>
    </row>
    <row r="7436" spans="1:17" x14ac:dyDescent="0.25">
      <c r="A7436">
        <v>15687527</v>
      </c>
      <c r="B7436">
        <v>638</v>
      </c>
      <c r="C7436" t="s">
        <v>16</v>
      </c>
      <c r="D7436" t="s">
        <v>74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 t="s">
        <v>20</v>
      </c>
      <c r="N7436" t="s">
        <v>62</v>
      </c>
      <c r="O7436" t="s">
        <v>63</v>
      </c>
      <c r="P7436" t="s">
        <v>64</v>
      </c>
      <c r="Q7436" t="s">
        <v>67</v>
      </c>
    </row>
    <row r="7437" spans="1:17" x14ac:dyDescent="0.25">
      <c r="A7437">
        <v>15647898</v>
      </c>
      <c r="B7437">
        <v>610</v>
      </c>
      <c r="C7437" t="s">
        <v>16</v>
      </c>
      <c r="D7437" t="s">
        <v>61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 t="s">
        <v>22</v>
      </c>
      <c r="N7437" t="s">
        <v>62</v>
      </c>
      <c r="O7437" t="s">
        <v>73</v>
      </c>
      <c r="P7437" t="s">
        <v>75</v>
      </c>
      <c r="Q7437" t="s">
        <v>65</v>
      </c>
    </row>
    <row r="7438" spans="1:17" x14ac:dyDescent="0.25">
      <c r="A7438">
        <v>15671534</v>
      </c>
      <c r="B7438">
        <v>646</v>
      </c>
      <c r="C7438" t="s">
        <v>15</v>
      </c>
      <c r="D7438" t="s">
        <v>61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 t="s">
        <v>22</v>
      </c>
      <c r="N7438" t="s">
        <v>62</v>
      </c>
      <c r="O7438" t="s">
        <v>66</v>
      </c>
      <c r="P7438" t="s">
        <v>70</v>
      </c>
      <c r="Q7438" t="s">
        <v>65</v>
      </c>
    </row>
    <row r="7439" spans="1:17" x14ac:dyDescent="0.25">
      <c r="A7439">
        <v>15591248</v>
      </c>
      <c r="B7439">
        <v>628</v>
      </c>
      <c r="C7439" t="s">
        <v>14</v>
      </c>
      <c r="D7439" t="s">
        <v>61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 t="s">
        <v>19</v>
      </c>
      <c r="N7439" t="s">
        <v>62</v>
      </c>
      <c r="O7439" t="s">
        <v>66</v>
      </c>
      <c r="P7439" t="s">
        <v>76</v>
      </c>
      <c r="Q7439" t="s">
        <v>67</v>
      </c>
    </row>
    <row r="7440" spans="1:17" x14ac:dyDescent="0.25">
      <c r="A7440">
        <v>15676156</v>
      </c>
      <c r="B7440">
        <v>528</v>
      </c>
      <c r="C7440" t="s">
        <v>14</v>
      </c>
      <c r="D7440" t="s">
        <v>61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 t="s">
        <v>20</v>
      </c>
      <c r="N7440" t="s">
        <v>68</v>
      </c>
      <c r="O7440" t="s">
        <v>66</v>
      </c>
      <c r="P7440" t="s">
        <v>75</v>
      </c>
      <c r="Q7440" t="s">
        <v>67</v>
      </c>
    </row>
    <row r="7441" spans="1:17" x14ac:dyDescent="0.25">
      <c r="A7441">
        <v>15812918</v>
      </c>
      <c r="B7441">
        <v>432</v>
      </c>
      <c r="C7441" t="s">
        <v>14</v>
      </c>
      <c r="D7441" t="s">
        <v>61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 t="s">
        <v>19</v>
      </c>
      <c r="N7441" t="s">
        <v>68</v>
      </c>
      <c r="O7441" t="s">
        <v>66</v>
      </c>
      <c r="P7441" t="s">
        <v>70</v>
      </c>
      <c r="Q7441" t="s">
        <v>67</v>
      </c>
    </row>
    <row r="7442" spans="1:17" x14ac:dyDescent="0.25">
      <c r="A7442">
        <v>15604130</v>
      </c>
      <c r="B7442">
        <v>622</v>
      </c>
      <c r="C7442" t="s">
        <v>16</v>
      </c>
      <c r="D7442" t="s">
        <v>61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 t="s">
        <v>21</v>
      </c>
      <c r="N7442" t="s">
        <v>62</v>
      </c>
      <c r="O7442" t="s">
        <v>73</v>
      </c>
      <c r="P7442" t="s">
        <v>70</v>
      </c>
      <c r="Q7442" t="s">
        <v>67</v>
      </c>
    </row>
    <row r="7443" spans="1:17" x14ac:dyDescent="0.25">
      <c r="A7443">
        <v>15700549</v>
      </c>
      <c r="B7443">
        <v>721</v>
      </c>
      <c r="C7443" t="s">
        <v>14</v>
      </c>
      <c r="D7443" t="s">
        <v>74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 t="s">
        <v>22</v>
      </c>
      <c r="N7443" t="s">
        <v>71</v>
      </c>
      <c r="O7443" t="s">
        <v>63</v>
      </c>
      <c r="P7443" t="s">
        <v>75</v>
      </c>
      <c r="Q7443" t="s">
        <v>67</v>
      </c>
    </row>
    <row r="7444" spans="1:17" x14ac:dyDescent="0.25">
      <c r="A7444">
        <v>15715519</v>
      </c>
      <c r="B7444">
        <v>614</v>
      </c>
      <c r="C7444" t="s">
        <v>16</v>
      </c>
      <c r="D7444" t="s">
        <v>74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 t="s">
        <v>20</v>
      </c>
      <c r="N7444" t="s">
        <v>62</v>
      </c>
      <c r="O7444" t="s">
        <v>63</v>
      </c>
      <c r="P7444" t="s">
        <v>75</v>
      </c>
      <c r="Q7444" t="s">
        <v>67</v>
      </c>
    </row>
    <row r="7445" spans="1:17" x14ac:dyDescent="0.25">
      <c r="A7445">
        <v>15707042</v>
      </c>
      <c r="B7445">
        <v>634</v>
      </c>
      <c r="C7445" t="s">
        <v>14</v>
      </c>
      <c r="D7445" t="s">
        <v>61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 t="s">
        <v>19</v>
      </c>
      <c r="N7445" t="s">
        <v>62</v>
      </c>
      <c r="O7445" t="s">
        <v>66</v>
      </c>
      <c r="P7445" t="s">
        <v>64</v>
      </c>
      <c r="Q7445" t="s">
        <v>67</v>
      </c>
    </row>
    <row r="7446" spans="1:17" x14ac:dyDescent="0.25">
      <c r="A7446">
        <v>15605276</v>
      </c>
      <c r="B7446">
        <v>742</v>
      </c>
      <c r="C7446" t="s">
        <v>14</v>
      </c>
      <c r="D7446" t="s">
        <v>61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 t="s">
        <v>19</v>
      </c>
      <c r="N7446" t="s">
        <v>77</v>
      </c>
      <c r="O7446" t="s">
        <v>63</v>
      </c>
      <c r="P7446" t="s">
        <v>75</v>
      </c>
      <c r="Q7446" t="s">
        <v>67</v>
      </c>
    </row>
    <row r="7447" spans="1:17" x14ac:dyDescent="0.25">
      <c r="A7447">
        <v>15630592</v>
      </c>
      <c r="B7447">
        <v>516</v>
      </c>
      <c r="C7447" t="s">
        <v>14</v>
      </c>
      <c r="D7447" t="s">
        <v>61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 t="s">
        <v>21</v>
      </c>
      <c r="N7447" t="s">
        <v>68</v>
      </c>
      <c r="O7447" t="s">
        <v>63</v>
      </c>
      <c r="P7447" t="s">
        <v>75</v>
      </c>
      <c r="Q7447" t="s">
        <v>65</v>
      </c>
    </row>
    <row r="7448" spans="1:17" x14ac:dyDescent="0.25">
      <c r="A7448">
        <v>15636626</v>
      </c>
      <c r="B7448">
        <v>718</v>
      </c>
      <c r="C7448" t="s">
        <v>14</v>
      </c>
      <c r="D7448" t="s">
        <v>74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 t="s">
        <v>20</v>
      </c>
      <c r="N7448" t="s">
        <v>71</v>
      </c>
      <c r="O7448" t="s">
        <v>66</v>
      </c>
      <c r="P7448" t="s">
        <v>75</v>
      </c>
      <c r="Q7448" t="s">
        <v>67</v>
      </c>
    </row>
    <row r="7449" spans="1:17" x14ac:dyDescent="0.25">
      <c r="A7449">
        <v>15740411</v>
      </c>
      <c r="B7449">
        <v>636</v>
      </c>
      <c r="C7449" t="s">
        <v>15</v>
      </c>
      <c r="D7449" t="s">
        <v>74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 t="s">
        <v>20</v>
      </c>
      <c r="N7449" t="s">
        <v>62</v>
      </c>
      <c r="O7449" t="s">
        <v>73</v>
      </c>
      <c r="P7449" t="s">
        <v>70</v>
      </c>
      <c r="Q7449" t="s">
        <v>67</v>
      </c>
    </row>
    <row r="7450" spans="1:17" x14ac:dyDescent="0.25">
      <c r="A7450">
        <v>15593834</v>
      </c>
      <c r="B7450">
        <v>691</v>
      </c>
      <c r="C7450" t="s">
        <v>16</v>
      </c>
      <c r="D7450" t="s">
        <v>74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 t="s">
        <v>20</v>
      </c>
      <c r="N7450" t="s">
        <v>71</v>
      </c>
      <c r="O7450" t="s">
        <v>73</v>
      </c>
      <c r="P7450" t="s">
        <v>70</v>
      </c>
      <c r="Q7450" t="s">
        <v>65</v>
      </c>
    </row>
    <row r="7451" spans="1:17" x14ac:dyDescent="0.25">
      <c r="A7451">
        <v>15804235</v>
      </c>
      <c r="B7451">
        <v>698</v>
      </c>
      <c r="C7451" t="s">
        <v>14</v>
      </c>
      <c r="D7451" t="s">
        <v>61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 t="s">
        <v>20</v>
      </c>
      <c r="N7451" t="s">
        <v>71</v>
      </c>
      <c r="O7451" t="s">
        <v>69</v>
      </c>
      <c r="P7451" t="s">
        <v>64</v>
      </c>
      <c r="Q7451" t="s">
        <v>67</v>
      </c>
    </row>
    <row r="7452" spans="1:17" x14ac:dyDescent="0.25">
      <c r="A7452">
        <v>15679801</v>
      </c>
      <c r="B7452">
        <v>712</v>
      </c>
      <c r="C7452" t="s">
        <v>16</v>
      </c>
      <c r="D7452" t="s">
        <v>61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 t="s">
        <v>20</v>
      </c>
      <c r="N7452" t="s">
        <v>71</v>
      </c>
      <c r="O7452" t="s">
        <v>69</v>
      </c>
      <c r="P7452" t="s">
        <v>75</v>
      </c>
      <c r="Q7452" t="s">
        <v>67</v>
      </c>
    </row>
    <row r="7453" spans="1:17" x14ac:dyDescent="0.25">
      <c r="A7453">
        <v>15673907</v>
      </c>
      <c r="B7453">
        <v>659</v>
      </c>
      <c r="C7453" t="s">
        <v>14</v>
      </c>
      <c r="D7453" t="s">
        <v>74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 t="s">
        <v>19</v>
      </c>
      <c r="N7453" t="s">
        <v>62</v>
      </c>
      <c r="O7453" t="s">
        <v>63</v>
      </c>
      <c r="P7453" t="s">
        <v>70</v>
      </c>
      <c r="Q7453" t="s">
        <v>67</v>
      </c>
    </row>
    <row r="7454" spans="1:17" x14ac:dyDescent="0.25">
      <c r="A7454">
        <v>15636562</v>
      </c>
      <c r="B7454">
        <v>573</v>
      </c>
      <c r="C7454" t="s">
        <v>16</v>
      </c>
      <c r="D7454" t="s">
        <v>74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 t="s">
        <v>21</v>
      </c>
      <c r="N7454" t="s">
        <v>68</v>
      </c>
      <c r="O7454" t="s">
        <v>63</v>
      </c>
      <c r="P7454" t="s">
        <v>70</v>
      </c>
      <c r="Q7454" t="s">
        <v>67</v>
      </c>
    </row>
    <row r="7455" spans="1:17" x14ac:dyDescent="0.25">
      <c r="A7455">
        <v>15702571</v>
      </c>
      <c r="B7455">
        <v>778</v>
      </c>
      <c r="C7455" t="s">
        <v>15</v>
      </c>
      <c r="D7455" t="s">
        <v>61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 t="s">
        <v>20</v>
      </c>
      <c r="N7455" t="s">
        <v>77</v>
      </c>
      <c r="O7455" t="s">
        <v>69</v>
      </c>
      <c r="P7455" t="s">
        <v>64</v>
      </c>
      <c r="Q7455" t="s">
        <v>65</v>
      </c>
    </row>
    <row r="7456" spans="1:17" x14ac:dyDescent="0.25">
      <c r="A7456">
        <v>15627365</v>
      </c>
      <c r="B7456">
        <v>732</v>
      </c>
      <c r="C7456" t="s">
        <v>14</v>
      </c>
      <c r="D7456" t="s">
        <v>74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 t="s">
        <v>21</v>
      </c>
      <c r="N7456" t="s">
        <v>71</v>
      </c>
      <c r="O7456" t="s">
        <v>63</v>
      </c>
      <c r="P7456" t="s">
        <v>64</v>
      </c>
      <c r="Q7456" t="s">
        <v>67</v>
      </c>
    </row>
    <row r="7457" spans="1:17" x14ac:dyDescent="0.25">
      <c r="A7457">
        <v>15748499</v>
      </c>
      <c r="B7457">
        <v>550</v>
      </c>
      <c r="C7457" t="s">
        <v>15</v>
      </c>
      <c r="D7457" t="s">
        <v>74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 t="s">
        <v>20</v>
      </c>
      <c r="N7457" t="s">
        <v>68</v>
      </c>
      <c r="O7457" t="s">
        <v>73</v>
      </c>
      <c r="P7457" t="s">
        <v>75</v>
      </c>
      <c r="Q7457" t="s">
        <v>65</v>
      </c>
    </row>
    <row r="7458" spans="1:17" x14ac:dyDescent="0.25">
      <c r="A7458">
        <v>15598614</v>
      </c>
      <c r="B7458">
        <v>790</v>
      </c>
      <c r="C7458" t="s">
        <v>16</v>
      </c>
      <c r="D7458" t="s">
        <v>74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 t="s">
        <v>19</v>
      </c>
      <c r="N7458" t="s">
        <v>77</v>
      </c>
      <c r="O7458" t="s">
        <v>63</v>
      </c>
      <c r="P7458" t="s">
        <v>70</v>
      </c>
      <c r="Q7458" t="s">
        <v>67</v>
      </c>
    </row>
    <row r="7459" spans="1:17" x14ac:dyDescent="0.25">
      <c r="A7459">
        <v>15668889</v>
      </c>
      <c r="B7459">
        <v>665</v>
      </c>
      <c r="C7459" t="s">
        <v>15</v>
      </c>
      <c r="D7459" t="s">
        <v>61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  <c r="M7459" t="s">
        <v>21</v>
      </c>
      <c r="N7459" t="s">
        <v>62</v>
      </c>
      <c r="O7459" t="s">
        <v>73</v>
      </c>
      <c r="P7459" t="s">
        <v>64</v>
      </c>
      <c r="Q7459" t="s">
        <v>65</v>
      </c>
    </row>
    <row r="7460" spans="1:17" x14ac:dyDescent="0.25">
      <c r="A7460">
        <v>15800049</v>
      </c>
      <c r="B7460">
        <v>728</v>
      </c>
      <c r="C7460" t="s">
        <v>16</v>
      </c>
      <c r="D7460" t="s">
        <v>61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 t="s">
        <v>21</v>
      </c>
      <c r="N7460" t="s">
        <v>71</v>
      </c>
      <c r="O7460" t="s">
        <v>63</v>
      </c>
      <c r="P7460" t="s">
        <v>75</v>
      </c>
      <c r="Q7460" t="s">
        <v>67</v>
      </c>
    </row>
    <row r="7461" spans="1:17" x14ac:dyDescent="0.25">
      <c r="A7461">
        <v>15583724</v>
      </c>
      <c r="B7461">
        <v>645</v>
      </c>
      <c r="C7461" t="s">
        <v>16</v>
      </c>
      <c r="D7461" t="s">
        <v>61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 t="s">
        <v>19</v>
      </c>
      <c r="N7461" t="s">
        <v>62</v>
      </c>
      <c r="O7461" t="s">
        <v>63</v>
      </c>
      <c r="P7461" t="s">
        <v>75</v>
      </c>
      <c r="Q7461" t="s">
        <v>67</v>
      </c>
    </row>
    <row r="7462" spans="1:17" x14ac:dyDescent="0.25">
      <c r="A7462">
        <v>15622083</v>
      </c>
      <c r="B7462">
        <v>647</v>
      </c>
      <c r="C7462" t="s">
        <v>15</v>
      </c>
      <c r="D7462" t="s">
        <v>74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 t="s">
        <v>20</v>
      </c>
      <c r="N7462" t="s">
        <v>62</v>
      </c>
      <c r="O7462" t="s">
        <v>73</v>
      </c>
      <c r="P7462" t="s">
        <v>70</v>
      </c>
      <c r="Q7462" t="s">
        <v>67</v>
      </c>
    </row>
    <row r="7463" spans="1:17" x14ac:dyDescent="0.25">
      <c r="A7463">
        <v>15645571</v>
      </c>
      <c r="B7463">
        <v>596</v>
      </c>
      <c r="C7463" t="s">
        <v>16</v>
      </c>
      <c r="D7463" t="s">
        <v>74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 t="s">
        <v>20</v>
      </c>
      <c r="N7463" t="s">
        <v>62</v>
      </c>
      <c r="O7463" t="s">
        <v>63</v>
      </c>
      <c r="P7463" t="s">
        <v>75</v>
      </c>
      <c r="Q7463" t="s">
        <v>67</v>
      </c>
    </row>
    <row r="7464" spans="1:17" x14ac:dyDescent="0.25">
      <c r="A7464">
        <v>15598266</v>
      </c>
      <c r="B7464">
        <v>610</v>
      </c>
      <c r="C7464" t="s">
        <v>14</v>
      </c>
      <c r="D7464" t="s">
        <v>74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 t="s">
        <v>21</v>
      </c>
      <c r="N7464" t="s">
        <v>62</v>
      </c>
      <c r="O7464" t="s">
        <v>63</v>
      </c>
      <c r="P7464" t="s">
        <v>76</v>
      </c>
      <c r="Q7464" t="s">
        <v>67</v>
      </c>
    </row>
    <row r="7465" spans="1:17" x14ac:dyDescent="0.25">
      <c r="A7465">
        <v>15667934</v>
      </c>
      <c r="B7465">
        <v>512</v>
      </c>
      <c r="C7465" t="s">
        <v>14</v>
      </c>
      <c r="D7465" t="s">
        <v>74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 t="s">
        <v>20</v>
      </c>
      <c r="N7465" t="s">
        <v>68</v>
      </c>
      <c r="O7465" t="s">
        <v>73</v>
      </c>
      <c r="P7465" t="s">
        <v>64</v>
      </c>
      <c r="Q7465" t="s">
        <v>67</v>
      </c>
    </row>
    <row r="7466" spans="1:17" x14ac:dyDescent="0.25">
      <c r="A7466">
        <v>15569682</v>
      </c>
      <c r="B7466">
        <v>768</v>
      </c>
      <c r="C7466" t="s">
        <v>15</v>
      </c>
      <c r="D7466" t="s">
        <v>74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 t="s">
        <v>20</v>
      </c>
      <c r="N7466" t="s">
        <v>77</v>
      </c>
      <c r="O7466" t="s">
        <v>73</v>
      </c>
      <c r="P7466" t="s">
        <v>76</v>
      </c>
      <c r="Q7466" t="s">
        <v>65</v>
      </c>
    </row>
    <row r="7467" spans="1:17" x14ac:dyDescent="0.25">
      <c r="A7467">
        <v>15772941</v>
      </c>
      <c r="B7467">
        <v>666</v>
      </c>
      <c r="C7467" t="s">
        <v>15</v>
      </c>
      <c r="D7467" t="s">
        <v>74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  <c r="M7467" t="s">
        <v>20</v>
      </c>
      <c r="N7467" t="s">
        <v>62</v>
      </c>
      <c r="O7467" t="s">
        <v>73</v>
      </c>
      <c r="P7467" t="s">
        <v>75</v>
      </c>
      <c r="Q7467" t="s">
        <v>67</v>
      </c>
    </row>
    <row r="7468" spans="1:17" x14ac:dyDescent="0.25">
      <c r="A7468">
        <v>15586174</v>
      </c>
      <c r="B7468">
        <v>700</v>
      </c>
      <c r="C7468" t="s">
        <v>15</v>
      </c>
      <c r="D7468" t="s">
        <v>61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 t="s">
        <v>20</v>
      </c>
      <c r="N7468" t="s">
        <v>71</v>
      </c>
      <c r="O7468" t="s">
        <v>73</v>
      </c>
      <c r="P7468" t="s">
        <v>75</v>
      </c>
      <c r="Q7468" t="s">
        <v>67</v>
      </c>
    </row>
    <row r="7469" spans="1:17" x14ac:dyDescent="0.25">
      <c r="A7469">
        <v>15803682</v>
      </c>
      <c r="B7469">
        <v>651</v>
      </c>
      <c r="C7469" t="s">
        <v>15</v>
      </c>
      <c r="D7469" t="s">
        <v>61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 t="s">
        <v>20</v>
      </c>
      <c r="N7469" t="s">
        <v>62</v>
      </c>
      <c r="O7469" t="s">
        <v>73</v>
      </c>
      <c r="P7469" t="s">
        <v>76</v>
      </c>
      <c r="Q7469" t="s">
        <v>67</v>
      </c>
    </row>
    <row r="7470" spans="1:17" x14ac:dyDescent="0.25">
      <c r="A7470">
        <v>15627328</v>
      </c>
      <c r="B7470">
        <v>542</v>
      </c>
      <c r="C7470" t="s">
        <v>16</v>
      </c>
      <c r="D7470" t="s">
        <v>61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 t="s">
        <v>19</v>
      </c>
      <c r="N7470" t="s">
        <v>68</v>
      </c>
      <c r="O7470" t="s">
        <v>63</v>
      </c>
      <c r="P7470" t="s">
        <v>64</v>
      </c>
      <c r="Q7470" t="s">
        <v>67</v>
      </c>
    </row>
    <row r="7471" spans="1:17" x14ac:dyDescent="0.25">
      <c r="A7471">
        <v>15717065</v>
      </c>
      <c r="B7471">
        <v>686</v>
      </c>
      <c r="C7471" t="s">
        <v>14</v>
      </c>
      <c r="D7471" t="s">
        <v>61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 t="s">
        <v>20</v>
      </c>
      <c r="N7471" t="s">
        <v>71</v>
      </c>
      <c r="O7471" t="s">
        <v>73</v>
      </c>
      <c r="P7471" t="s">
        <v>70</v>
      </c>
      <c r="Q7471" t="s">
        <v>67</v>
      </c>
    </row>
    <row r="7472" spans="1:17" x14ac:dyDescent="0.25">
      <c r="A7472">
        <v>15602456</v>
      </c>
      <c r="B7472">
        <v>850</v>
      </c>
      <c r="C7472" t="s">
        <v>15</v>
      </c>
      <c r="D7472" t="s">
        <v>61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 t="s">
        <v>21</v>
      </c>
      <c r="N7472" t="s">
        <v>72</v>
      </c>
      <c r="O7472" t="s">
        <v>66</v>
      </c>
      <c r="P7472" t="s">
        <v>75</v>
      </c>
      <c r="Q7472" t="s">
        <v>67</v>
      </c>
    </row>
    <row r="7473" spans="1:17" x14ac:dyDescent="0.25">
      <c r="A7473">
        <v>15721569</v>
      </c>
      <c r="B7473">
        <v>658</v>
      </c>
      <c r="C7473" t="s">
        <v>15</v>
      </c>
      <c r="D7473" t="s">
        <v>61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 t="s">
        <v>22</v>
      </c>
      <c r="N7473" t="s">
        <v>62</v>
      </c>
      <c r="O7473" t="s">
        <v>73</v>
      </c>
      <c r="P7473" t="s">
        <v>70</v>
      </c>
      <c r="Q7473" t="s">
        <v>67</v>
      </c>
    </row>
    <row r="7474" spans="1:17" x14ac:dyDescent="0.25">
      <c r="A7474">
        <v>15573798</v>
      </c>
      <c r="B7474">
        <v>448</v>
      </c>
      <c r="C7474" t="s">
        <v>14</v>
      </c>
      <c r="D7474" t="s">
        <v>61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 t="s">
        <v>20</v>
      </c>
      <c r="N7474" t="s">
        <v>68</v>
      </c>
      <c r="O7474" t="s">
        <v>66</v>
      </c>
      <c r="P7474" t="s">
        <v>70</v>
      </c>
      <c r="Q7474" t="s">
        <v>67</v>
      </c>
    </row>
    <row r="7475" spans="1:17" x14ac:dyDescent="0.25">
      <c r="A7475">
        <v>15638272</v>
      </c>
      <c r="B7475">
        <v>609</v>
      </c>
      <c r="C7475" t="s">
        <v>16</v>
      </c>
      <c r="D7475" t="s">
        <v>74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 t="s">
        <v>20</v>
      </c>
      <c r="N7475" t="s">
        <v>62</v>
      </c>
      <c r="O7475" t="s">
        <v>66</v>
      </c>
      <c r="P7475" t="s">
        <v>75</v>
      </c>
      <c r="Q7475" t="s">
        <v>67</v>
      </c>
    </row>
    <row r="7476" spans="1:17" x14ac:dyDescent="0.25">
      <c r="A7476">
        <v>15799859</v>
      </c>
      <c r="B7476">
        <v>704</v>
      </c>
      <c r="C7476" t="s">
        <v>14</v>
      </c>
      <c r="D7476" t="s">
        <v>74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 t="s">
        <v>22</v>
      </c>
      <c r="N7476" t="s">
        <v>71</v>
      </c>
      <c r="O7476" t="s">
        <v>69</v>
      </c>
      <c r="P7476" t="s">
        <v>75</v>
      </c>
      <c r="Q7476" t="s">
        <v>65</v>
      </c>
    </row>
    <row r="7477" spans="1:17" x14ac:dyDescent="0.25">
      <c r="A7477">
        <v>15599152</v>
      </c>
      <c r="B7477">
        <v>698</v>
      </c>
      <c r="C7477" t="s">
        <v>14</v>
      </c>
      <c r="D7477" t="s">
        <v>74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 t="s">
        <v>20</v>
      </c>
      <c r="N7477" t="s">
        <v>71</v>
      </c>
      <c r="O7477" t="s">
        <v>69</v>
      </c>
      <c r="P7477" t="s">
        <v>64</v>
      </c>
      <c r="Q7477" t="s">
        <v>67</v>
      </c>
    </row>
    <row r="7478" spans="1:17" x14ac:dyDescent="0.25">
      <c r="A7478">
        <v>15737909</v>
      </c>
      <c r="B7478">
        <v>759</v>
      </c>
      <c r="C7478" t="s">
        <v>14</v>
      </c>
      <c r="D7478" t="s">
        <v>74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 t="s">
        <v>21</v>
      </c>
      <c r="N7478" t="s">
        <v>77</v>
      </c>
      <c r="O7478" t="s">
        <v>73</v>
      </c>
      <c r="P7478" t="s">
        <v>64</v>
      </c>
      <c r="Q7478" t="s">
        <v>67</v>
      </c>
    </row>
    <row r="7479" spans="1:17" x14ac:dyDescent="0.25">
      <c r="A7479">
        <v>15646190</v>
      </c>
      <c r="B7479">
        <v>677</v>
      </c>
      <c r="C7479" t="s">
        <v>14</v>
      </c>
      <c r="D7479" t="s">
        <v>61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 t="s">
        <v>22</v>
      </c>
      <c r="N7479" t="s">
        <v>71</v>
      </c>
      <c r="O7479" t="s">
        <v>73</v>
      </c>
      <c r="P7479" t="s">
        <v>64</v>
      </c>
      <c r="Q7479" t="s">
        <v>65</v>
      </c>
    </row>
    <row r="7480" spans="1:17" x14ac:dyDescent="0.25">
      <c r="A7480">
        <v>15711249</v>
      </c>
      <c r="B7480">
        <v>544</v>
      </c>
      <c r="C7480" t="s">
        <v>16</v>
      </c>
      <c r="D7480" t="s">
        <v>74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 t="s">
        <v>19</v>
      </c>
      <c r="N7480" t="s">
        <v>68</v>
      </c>
      <c r="O7480" t="s">
        <v>63</v>
      </c>
      <c r="P7480" t="s">
        <v>75</v>
      </c>
      <c r="Q7480" t="s">
        <v>67</v>
      </c>
    </row>
    <row r="7481" spans="1:17" x14ac:dyDescent="0.25">
      <c r="A7481">
        <v>15671987</v>
      </c>
      <c r="B7481">
        <v>567</v>
      </c>
      <c r="C7481" t="s">
        <v>16</v>
      </c>
      <c r="D7481" t="s">
        <v>74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  <c r="M7481" t="s">
        <v>20</v>
      </c>
      <c r="N7481" t="s">
        <v>68</v>
      </c>
      <c r="O7481" t="s">
        <v>69</v>
      </c>
      <c r="P7481" t="s">
        <v>70</v>
      </c>
      <c r="Q7481" t="s">
        <v>67</v>
      </c>
    </row>
    <row r="7482" spans="1:17" x14ac:dyDescent="0.25">
      <c r="A7482">
        <v>15812766</v>
      </c>
      <c r="B7482">
        <v>490</v>
      </c>
      <c r="C7482" t="s">
        <v>16</v>
      </c>
      <c r="D7482" t="s">
        <v>74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 t="s">
        <v>21</v>
      </c>
      <c r="N7482" t="s">
        <v>68</v>
      </c>
      <c r="O7482" t="s">
        <v>69</v>
      </c>
      <c r="P7482" t="s">
        <v>70</v>
      </c>
      <c r="Q7482" t="s">
        <v>67</v>
      </c>
    </row>
    <row r="7483" spans="1:17" x14ac:dyDescent="0.25">
      <c r="A7483">
        <v>15778589</v>
      </c>
      <c r="B7483">
        <v>626</v>
      </c>
      <c r="C7483" t="s">
        <v>14</v>
      </c>
      <c r="D7483" t="s">
        <v>74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 t="s">
        <v>20</v>
      </c>
      <c r="N7483" t="s">
        <v>62</v>
      </c>
      <c r="O7483" t="s">
        <v>73</v>
      </c>
      <c r="P7483" t="s">
        <v>70</v>
      </c>
      <c r="Q7483" t="s">
        <v>67</v>
      </c>
    </row>
    <row r="7484" spans="1:17" x14ac:dyDescent="0.25">
      <c r="A7484">
        <v>15750104</v>
      </c>
      <c r="B7484">
        <v>718</v>
      </c>
      <c r="C7484" t="s">
        <v>15</v>
      </c>
      <c r="D7484" t="s">
        <v>74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 t="s">
        <v>21</v>
      </c>
      <c r="N7484" t="s">
        <v>71</v>
      </c>
      <c r="O7484" t="s">
        <v>73</v>
      </c>
      <c r="P7484" t="s">
        <v>75</v>
      </c>
      <c r="Q7484" t="s">
        <v>67</v>
      </c>
    </row>
    <row r="7485" spans="1:17" x14ac:dyDescent="0.25">
      <c r="A7485">
        <v>15784526</v>
      </c>
      <c r="B7485">
        <v>616</v>
      </c>
      <c r="C7485" t="s">
        <v>14</v>
      </c>
      <c r="D7485" t="s">
        <v>74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 t="s">
        <v>21</v>
      </c>
      <c r="N7485" t="s">
        <v>62</v>
      </c>
      <c r="O7485" t="s">
        <v>73</v>
      </c>
      <c r="P7485" t="s">
        <v>75</v>
      </c>
      <c r="Q7485" t="s">
        <v>65</v>
      </c>
    </row>
    <row r="7486" spans="1:17" x14ac:dyDescent="0.25">
      <c r="A7486">
        <v>15646563</v>
      </c>
      <c r="B7486">
        <v>772</v>
      </c>
      <c r="C7486" t="s">
        <v>14</v>
      </c>
      <c r="D7486" t="s">
        <v>61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 t="s">
        <v>20</v>
      </c>
      <c r="N7486" t="s">
        <v>77</v>
      </c>
      <c r="O7486" t="s">
        <v>63</v>
      </c>
      <c r="P7486" t="s">
        <v>76</v>
      </c>
      <c r="Q7486" t="s">
        <v>67</v>
      </c>
    </row>
    <row r="7487" spans="1:17" x14ac:dyDescent="0.25">
      <c r="A7487">
        <v>15744423</v>
      </c>
      <c r="B7487">
        <v>561</v>
      </c>
      <c r="C7487" t="s">
        <v>14</v>
      </c>
      <c r="D7487" t="s">
        <v>74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  <c r="M7487" t="s">
        <v>20</v>
      </c>
      <c r="N7487" t="s">
        <v>68</v>
      </c>
      <c r="O7487" t="s">
        <v>63</v>
      </c>
      <c r="P7487" t="s">
        <v>75</v>
      </c>
      <c r="Q7487" t="s">
        <v>67</v>
      </c>
    </row>
    <row r="7488" spans="1:17" x14ac:dyDescent="0.25">
      <c r="A7488">
        <v>15593694</v>
      </c>
      <c r="B7488">
        <v>814</v>
      </c>
      <c r="C7488" t="s">
        <v>14</v>
      </c>
      <c r="D7488" t="s">
        <v>74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 t="s">
        <v>21</v>
      </c>
      <c r="N7488" t="s">
        <v>72</v>
      </c>
      <c r="O7488" t="s">
        <v>63</v>
      </c>
      <c r="P7488" t="s">
        <v>70</v>
      </c>
      <c r="Q7488" t="s">
        <v>67</v>
      </c>
    </row>
    <row r="7489" spans="1:17" x14ac:dyDescent="0.25">
      <c r="A7489">
        <v>15785367</v>
      </c>
      <c r="B7489">
        <v>651</v>
      </c>
      <c r="C7489" t="s">
        <v>14</v>
      </c>
      <c r="D7489" t="s">
        <v>61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 t="s">
        <v>22</v>
      </c>
      <c r="N7489" t="s">
        <v>62</v>
      </c>
      <c r="O7489" t="s">
        <v>63</v>
      </c>
      <c r="P7489" t="s">
        <v>75</v>
      </c>
      <c r="Q7489" t="s">
        <v>65</v>
      </c>
    </row>
    <row r="7490" spans="1:17" x14ac:dyDescent="0.25">
      <c r="A7490">
        <v>15687765</v>
      </c>
      <c r="B7490">
        <v>538</v>
      </c>
      <c r="C7490" t="s">
        <v>15</v>
      </c>
      <c r="D7490" t="s">
        <v>61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 t="s">
        <v>21</v>
      </c>
      <c r="N7490" t="s">
        <v>68</v>
      </c>
      <c r="O7490" t="s">
        <v>66</v>
      </c>
      <c r="P7490" t="s">
        <v>75</v>
      </c>
      <c r="Q7490" t="s">
        <v>67</v>
      </c>
    </row>
    <row r="7491" spans="1:17" x14ac:dyDescent="0.25">
      <c r="A7491">
        <v>15789014</v>
      </c>
      <c r="B7491">
        <v>600</v>
      </c>
      <c r="C7491" t="s">
        <v>14</v>
      </c>
      <c r="D7491" t="s">
        <v>61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  <c r="M7491" t="s">
        <v>19</v>
      </c>
      <c r="N7491" t="s">
        <v>62</v>
      </c>
      <c r="O7491" t="s">
        <v>73</v>
      </c>
      <c r="P7491" t="s">
        <v>70</v>
      </c>
      <c r="Q7491" t="s">
        <v>67</v>
      </c>
    </row>
    <row r="7492" spans="1:17" x14ac:dyDescent="0.25">
      <c r="A7492">
        <v>15703177</v>
      </c>
      <c r="B7492">
        <v>654</v>
      </c>
      <c r="C7492" t="s">
        <v>14</v>
      </c>
      <c r="D7492" t="s">
        <v>61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  <c r="M7492" t="s">
        <v>20</v>
      </c>
      <c r="N7492" t="s">
        <v>62</v>
      </c>
      <c r="O7492" t="s">
        <v>66</v>
      </c>
      <c r="P7492" t="s">
        <v>64</v>
      </c>
      <c r="Q7492" t="s">
        <v>67</v>
      </c>
    </row>
    <row r="7493" spans="1:17" x14ac:dyDescent="0.25">
      <c r="A7493">
        <v>15660263</v>
      </c>
      <c r="B7493">
        <v>622</v>
      </c>
      <c r="C7493" t="s">
        <v>14</v>
      </c>
      <c r="D7493" t="s">
        <v>74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 t="s">
        <v>21</v>
      </c>
      <c r="N7493" t="s">
        <v>62</v>
      </c>
      <c r="O7493" t="s">
        <v>66</v>
      </c>
      <c r="P7493" t="s">
        <v>75</v>
      </c>
      <c r="Q7493" t="s">
        <v>67</v>
      </c>
    </row>
    <row r="7494" spans="1:17" x14ac:dyDescent="0.25">
      <c r="A7494">
        <v>15776545</v>
      </c>
      <c r="B7494">
        <v>682</v>
      </c>
      <c r="C7494" t="s">
        <v>14</v>
      </c>
      <c r="D7494" t="s">
        <v>74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  <c r="M7494" t="s">
        <v>19</v>
      </c>
      <c r="N7494" t="s">
        <v>71</v>
      </c>
      <c r="O7494" t="s">
        <v>69</v>
      </c>
      <c r="P7494" t="s">
        <v>76</v>
      </c>
      <c r="Q7494" t="s">
        <v>65</v>
      </c>
    </row>
    <row r="7495" spans="1:17" x14ac:dyDescent="0.25">
      <c r="A7495">
        <v>15683276</v>
      </c>
      <c r="B7495">
        <v>610</v>
      </c>
      <c r="C7495" t="s">
        <v>16</v>
      </c>
      <c r="D7495" t="s">
        <v>61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 t="s">
        <v>20</v>
      </c>
      <c r="N7495" t="s">
        <v>62</v>
      </c>
      <c r="O7495" t="s">
        <v>73</v>
      </c>
      <c r="P7495" t="s">
        <v>76</v>
      </c>
      <c r="Q7495" t="s">
        <v>67</v>
      </c>
    </row>
    <row r="7496" spans="1:17" x14ac:dyDescent="0.25">
      <c r="A7496">
        <v>15599272</v>
      </c>
      <c r="B7496">
        <v>795</v>
      </c>
      <c r="C7496" t="s">
        <v>14</v>
      </c>
      <c r="D7496" t="s">
        <v>61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  <c r="M7496" t="s">
        <v>20</v>
      </c>
      <c r="N7496" t="s">
        <v>77</v>
      </c>
      <c r="O7496" t="s">
        <v>69</v>
      </c>
      <c r="P7496" t="s">
        <v>64</v>
      </c>
      <c r="Q7496" t="s">
        <v>67</v>
      </c>
    </row>
    <row r="7497" spans="1:17" x14ac:dyDescent="0.25">
      <c r="A7497">
        <v>15589541</v>
      </c>
      <c r="B7497">
        <v>557</v>
      </c>
      <c r="C7497" t="s">
        <v>14</v>
      </c>
      <c r="D7497" t="s">
        <v>61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 t="s">
        <v>19</v>
      </c>
      <c r="N7497" t="s">
        <v>68</v>
      </c>
      <c r="O7497" t="s">
        <v>63</v>
      </c>
      <c r="P7497" t="s">
        <v>64</v>
      </c>
      <c r="Q7497" t="s">
        <v>67</v>
      </c>
    </row>
    <row r="7498" spans="1:17" x14ac:dyDescent="0.25">
      <c r="A7498">
        <v>15608804</v>
      </c>
      <c r="B7498">
        <v>824</v>
      </c>
      <c r="C7498" t="s">
        <v>15</v>
      </c>
      <c r="D7498" t="s">
        <v>74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 t="s">
        <v>21</v>
      </c>
      <c r="N7498" t="s">
        <v>72</v>
      </c>
      <c r="O7498" t="s">
        <v>73</v>
      </c>
      <c r="P7498" t="s">
        <v>70</v>
      </c>
      <c r="Q7498" t="s">
        <v>67</v>
      </c>
    </row>
    <row r="7499" spans="1:17" x14ac:dyDescent="0.25">
      <c r="A7499">
        <v>15645820</v>
      </c>
      <c r="B7499">
        <v>698</v>
      </c>
      <c r="C7499" t="s">
        <v>14</v>
      </c>
      <c r="D7499" t="s">
        <v>74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 t="s">
        <v>19</v>
      </c>
      <c r="N7499" t="s">
        <v>71</v>
      </c>
      <c r="O7499" t="s">
        <v>63</v>
      </c>
      <c r="P7499" t="s">
        <v>70</v>
      </c>
      <c r="Q7499" t="s">
        <v>67</v>
      </c>
    </row>
    <row r="7500" spans="1:17" x14ac:dyDescent="0.25">
      <c r="A7500">
        <v>15659031</v>
      </c>
      <c r="B7500">
        <v>630</v>
      </c>
      <c r="C7500" t="s">
        <v>14</v>
      </c>
      <c r="D7500" t="s">
        <v>61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 t="s">
        <v>20</v>
      </c>
      <c r="N7500" t="s">
        <v>62</v>
      </c>
      <c r="O7500" t="s">
        <v>73</v>
      </c>
      <c r="P7500" t="s">
        <v>70</v>
      </c>
      <c r="Q7500" t="s">
        <v>67</v>
      </c>
    </row>
    <row r="7501" spans="1:17" x14ac:dyDescent="0.25">
      <c r="A7501">
        <v>15790113</v>
      </c>
      <c r="B7501">
        <v>609</v>
      </c>
      <c r="C7501" t="s">
        <v>15</v>
      </c>
      <c r="D7501" t="s">
        <v>61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 t="s">
        <v>23</v>
      </c>
      <c r="N7501" t="s">
        <v>62</v>
      </c>
      <c r="O7501" t="s">
        <v>73</v>
      </c>
      <c r="P7501" t="s">
        <v>70</v>
      </c>
      <c r="Q7501" t="s">
        <v>65</v>
      </c>
    </row>
    <row r="7502" spans="1:17" x14ac:dyDescent="0.25">
      <c r="A7502">
        <v>15652289</v>
      </c>
      <c r="B7502">
        <v>694</v>
      </c>
      <c r="C7502" t="s">
        <v>14</v>
      </c>
      <c r="D7502" t="s">
        <v>74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 t="s">
        <v>21</v>
      </c>
      <c r="N7502" t="s">
        <v>71</v>
      </c>
      <c r="O7502" t="s">
        <v>63</v>
      </c>
      <c r="P7502" t="s">
        <v>75</v>
      </c>
      <c r="Q7502" t="s">
        <v>67</v>
      </c>
    </row>
    <row r="7503" spans="1:17" x14ac:dyDescent="0.25">
      <c r="A7503">
        <v>15605341</v>
      </c>
      <c r="B7503">
        <v>681</v>
      </c>
      <c r="C7503" t="s">
        <v>14</v>
      </c>
      <c r="D7503" t="s">
        <v>61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 t="s">
        <v>22</v>
      </c>
      <c r="N7503" t="s">
        <v>71</v>
      </c>
      <c r="O7503" t="s">
        <v>66</v>
      </c>
      <c r="P7503" t="s">
        <v>70</v>
      </c>
      <c r="Q7503" t="s">
        <v>67</v>
      </c>
    </row>
    <row r="7504" spans="1:17" x14ac:dyDescent="0.25">
      <c r="A7504">
        <v>15697844</v>
      </c>
      <c r="B7504">
        <v>721</v>
      </c>
      <c r="C7504" t="s">
        <v>16</v>
      </c>
      <c r="D7504" t="s">
        <v>61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 t="s">
        <v>20</v>
      </c>
      <c r="N7504" t="s">
        <v>71</v>
      </c>
      <c r="O7504" t="s">
        <v>63</v>
      </c>
      <c r="P7504" t="s">
        <v>76</v>
      </c>
      <c r="Q7504" t="s">
        <v>65</v>
      </c>
    </row>
    <row r="7505" spans="1:17" x14ac:dyDescent="0.25">
      <c r="A7505">
        <v>15652048</v>
      </c>
      <c r="B7505">
        <v>563</v>
      </c>
      <c r="C7505" t="s">
        <v>15</v>
      </c>
      <c r="D7505" t="s">
        <v>74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 t="s">
        <v>21</v>
      </c>
      <c r="N7505" t="s">
        <v>68</v>
      </c>
      <c r="O7505" t="s">
        <v>73</v>
      </c>
      <c r="P7505" t="s">
        <v>70</v>
      </c>
      <c r="Q7505" t="s">
        <v>67</v>
      </c>
    </row>
    <row r="7506" spans="1:17" x14ac:dyDescent="0.25">
      <c r="A7506">
        <v>15587038</v>
      </c>
      <c r="B7506">
        <v>654</v>
      </c>
      <c r="C7506" t="s">
        <v>16</v>
      </c>
      <c r="D7506" t="s">
        <v>61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 t="s">
        <v>20</v>
      </c>
      <c r="N7506" t="s">
        <v>62</v>
      </c>
      <c r="O7506" t="s">
        <v>63</v>
      </c>
      <c r="P7506" t="s">
        <v>64</v>
      </c>
      <c r="Q7506" t="s">
        <v>65</v>
      </c>
    </row>
    <row r="7507" spans="1:17" x14ac:dyDescent="0.25">
      <c r="A7507">
        <v>15660528</v>
      </c>
      <c r="B7507">
        <v>659</v>
      </c>
      <c r="C7507" t="s">
        <v>16</v>
      </c>
      <c r="D7507" t="s">
        <v>74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 t="s">
        <v>19</v>
      </c>
      <c r="N7507" t="s">
        <v>62</v>
      </c>
      <c r="O7507" t="s">
        <v>63</v>
      </c>
      <c r="P7507" t="s">
        <v>75</v>
      </c>
      <c r="Q7507" t="s">
        <v>67</v>
      </c>
    </row>
    <row r="7508" spans="1:17" x14ac:dyDescent="0.25">
      <c r="A7508">
        <v>15700300</v>
      </c>
      <c r="B7508">
        <v>674</v>
      </c>
      <c r="C7508" t="s">
        <v>15</v>
      </c>
      <c r="D7508" t="s">
        <v>61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 t="s">
        <v>21</v>
      </c>
      <c r="N7508" t="s">
        <v>71</v>
      </c>
      <c r="O7508" t="s">
        <v>73</v>
      </c>
      <c r="P7508" t="s">
        <v>75</v>
      </c>
      <c r="Q7508" t="s">
        <v>65</v>
      </c>
    </row>
    <row r="7509" spans="1:17" x14ac:dyDescent="0.25">
      <c r="A7509">
        <v>15642001</v>
      </c>
      <c r="B7509">
        <v>576</v>
      </c>
      <c r="C7509" t="s">
        <v>15</v>
      </c>
      <c r="D7509" t="s">
        <v>74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 t="s">
        <v>21</v>
      </c>
      <c r="N7509" t="s">
        <v>68</v>
      </c>
      <c r="O7509" t="s">
        <v>73</v>
      </c>
      <c r="P7509" t="s">
        <v>76</v>
      </c>
      <c r="Q7509" t="s">
        <v>65</v>
      </c>
    </row>
    <row r="7510" spans="1:17" x14ac:dyDescent="0.25">
      <c r="A7510">
        <v>15580366</v>
      </c>
      <c r="B7510">
        <v>566</v>
      </c>
      <c r="C7510" t="s">
        <v>15</v>
      </c>
      <c r="D7510" t="s">
        <v>74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 t="s">
        <v>22</v>
      </c>
      <c r="N7510" t="s">
        <v>68</v>
      </c>
      <c r="O7510" t="s">
        <v>73</v>
      </c>
      <c r="P7510" t="s">
        <v>75</v>
      </c>
      <c r="Q7510" t="s">
        <v>67</v>
      </c>
    </row>
    <row r="7511" spans="1:17" x14ac:dyDescent="0.25">
      <c r="A7511">
        <v>15657228</v>
      </c>
      <c r="B7511">
        <v>545</v>
      </c>
      <c r="C7511" t="s">
        <v>15</v>
      </c>
      <c r="D7511" t="s">
        <v>74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 t="s">
        <v>20</v>
      </c>
      <c r="N7511" t="s">
        <v>68</v>
      </c>
      <c r="O7511" t="s">
        <v>66</v>
      </c>
      <c r="P7511" t="s">
        <v>76</v>
      </c>
      <c r="Q7511" t="s">
        <v>67</v>
      </c>
    </row>
    <row r="7512" spans="1:17" x14ac:dyDescent="0.25">
      <c r="A7512">
        <v>15729377</v>
      </c>
      <c r="B7512">
        <v>798</v>
      </c>
      <c r="C7512" t="s">
        <v>14</v>
      </c>
      <c r="D7512" t="s">
        <v>74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 t="s">
        <v>20</v>
      </c>
      <c r="N7512" t="s">
        <v>77</v>
      </c>
      <c r="O7512" t="s">
        <v>63</v>
      </c>
      <c r="P7512" t="s">
        <v>64</v>
      </c>
      <c r="Q7512" t="s">
        <v>67</v>
      </c>
    </row>
    <row r="7513" spans="1:17" x14ac:dyDescent="0.25">
      <c r="A7513">
        <v>15686913</v>
      </c>
      <c r="B7513">
        <v>757</v>
      </c>
      <c r="C7513" t="s">
        <v>14</v>
      </c>
      <c r="D7513" t="s">
        <v>74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 t="s">
        <v>20</v>
      </c>
      <c r="N7513" t="s">
        <v>77</v>
      </c>
      <c r="O7513" t="s">
        <v>63</v>
      </c>
      <c r="P7513" t="s">
        <v>64</v>
      </c>
      <c r="Q7513" t="s">
        <v>67</v>
      </c>
    </row>
    <row r="7514" spans="1:17" x14ac:dyDescent="0.25">
      <c r="A7514">
        <v>15631267</v>
      </c>
      <c r="B7514">
        <v>641</v>
      </c>
      <c r="C7514" t="s">
        <v>14</v>
      </c>
      <c r="D7514" t="s">
        <v>74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 t="s">
        <v>22</v>
      </c>
      <c r="N7514" t="s">
        <v>62</v>
      </c>
      <c r="O7514" t="s">
        <v>69</v>
      </c>
      <c r="P7514" t="s">
        <v>70</v>
      </c>
      <c r="Q7514" t="s">
        <v>67</v>
      </c>
    </row>
    <row r="7515" spans="1:17" x14ac:dyDescent="0.25">
      <c r="A7515">
        <v>15632275</v>
      </c>
      <c r="B7515">
        <v>718</v>
      </c>
      <c r="C7515" t="s">
        <v>14</v>
      </c>
      <c r="D7515" t="s">
        <v>74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 t="s">
        <v>19</v>
      </c>
      <c r="N7515" t="s">
        <v>71</v>
      </c>
      <c r="O7515" t="s">
        <v>63</v>
      </c>
      <c r="P7515" t="s">
        <v>64</v>
      </c>
      <c r="Q7515" t="s">
        <v>67</v>
      </c>
    </row>
    <row r="7516" spans="1:17" x14ac:dyDescent="0.25">
      <c r="A7516">
        <v>15715907</v>
      </c>
      <c r="B7516">
        <v>699</v>
      </c>
      <c r="C7516" t="s">
        <v>14</v>
      </c>
      <c r="D7516" t="s">
        <v>74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  <c r="M7516" t="s">
        <v>23</v>
      </c>
      <c r="N7516" t="s">
        <v>71</v>
      </c>
      <c r="O7516" t="s">
        <v>73</v>
      </c>
      <c r="P7516" t="s">
        <v>76</v>
      </c>
      <c r="Q7516" t="s">
        <v>65</v>
      </c>
    </row>
    <row r="7517" spans="1:17" x14ac:dyDescent="0.25">
      <c r="A7517">
        <v>15764841</v>
      </c>
      <c r="B7517">
        <v>623</v>
      </c>
      <c r="C7517" t="s">
        <v>14</v>
      </c>
      <c r="D7517" t="s">
        <v>61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 t="s">
        <v>20</v>
      </c>
      <c r="N7517" t="s">
        <v>62</v>
      </c>
      <c r="O7517" t="s">
        <v>73</v>
      </c>
      <c r="P7517" t="s">
        <v>64</v>
      </c>
      <c r="Q7517" t="s">
        <v>67</v>
      </c>
    </row>
    <row r="7518" spans="1:17" x14ac:dyDescent="0.25">
      <c r="A7518">
        <v>15748649</v>
      </c>
      <c r="B7518">
        <v>644</v>
      </c>
      <c r="C7518" t="s">
        <v>14</v>
      </c>
      <c r="D7518" t="s">
        <v>74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  <c r="M7518" t="s">
        <v>21</v>
      </c>
      <c r="N7518" t="s">
        <v>62</v>
      </c>
      <c r="O7518" t="s">
        <v>66</v>
      </c>
      <c r="P7518" t="s">
        <v>70</v>
      </c>
      <c r="Q7518" t="s">
        <v>67</v>
      </c>
    </row>
    <row r="7519" spans="1:17" x14ac:dyDescent="0.25">
      <c r="A7519">
        <v>15771409</v>
      </c>
      <c r="B7519">
        <v>586</v>
      </c>
      <c r="C7519" t="s">
        <v>14</v>
      </c>
      <c r="D7519" t="s">
        <v>74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  <c r="M7519" t="s">
        <v>22</v>
      </c>
      <c r="N7519" t="s">
        <v>62</v>
      </c>
      <c r="O7519" t="s">
        <v>69</v>
      </c>
      <c r="P7519" t="s">
        <v>70</v>
      </c>
      <c r="Q7519" t="s">
        <v>65</v>
      </c>
    </row>
    <row r="7520" spans="1:17" x14ac:dyDescent="0.25">
      <c r="A7520">
        <v>15779207</v>
      </c>
      <c r="B7520">
        <v>500</v>
      </c>
      <c r="C7520" t="s">
        <v>15</v>
      </c>
      <c r="D7520" t="s">
        <v>74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 t="s">
        <v>20</v>
      </c>
      <c r="N7520" t="s">
        <v>68</v>
      </c>
      <c r="O7520" t="s">
        <v>73</v>
      </c>
      <c r="P7520" t="s">
        <v>64</v>
      </c>
      <c r="Q7520" t="s">
        <v>67</v>
      </c>
    </row>
    <row r="7521" spans="1:17" x14ac:dyDescent="0.25">
      <c r="A7521">
        <v>15814116</v>
      </c>
      <c r="B7521">
        <v>583</v>
      </c>
      <c r="C7521" t="s">
        <v>14</v>
      </c>
      <c r="D7521" t="s">
        <v>61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  <c r="M7521" t="s">
        <v>21</v>
      </c>
      <c r="N7521" t="s">
        <v>62</v>
      </c>
      <c r="O7521" t="s">
        <v>63</v>
      </c>
      <c r="P7521" t="s">
        <v>70</v>
      </c>
      <c r="Q7521" t="s">
        <v>67</v>
      </c>
    </row>
    <row r="7522" spans="1:17" x14ac:dyDescent="0.25">
      <c r="A7522">
        <v>15665087</v>
      </c>
      <c r="B7522">
        <v>595</v>
      </c>
      <c r="C7522" t="s">
        <v>15</v>
      </c>
      <c r="D7522" t="s">
        <v>61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 t="s">
        <v>19</v>
      </c>
      <c r="N7522" t="s">
        <v>62</v>
      </c>
      <c r="O7522" t="s">
        <v>73</v>
      </c>
      <c r="P7522" t="s">
        <v>70</v>
      </c>
      <c r="Q7522" t="s">
        <v>67</v>
      </c>
    </row>
    <row r="7523" spans="1:17" x14ac:dyDescent="0.25">
      <c r="A7523">
        <v>15611189</v>
      </c>
      <c r="B7523">
        <v>670</v>
      </c>
      <c r="C7523" t="s">
        <v>16</v>
      </c>
      <c r="D7523" t="s">
        <v>74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 t="s">
        <v>21</v>
      </c>
      <c r="N7523" t="s">
        <v>71</v>
      </c>
      <c r="O7523" t="s">
        <v>66</v>
      </c>
      <c r="P7523" t="s">
        <v>64</v>
      </c>
      <c r="Q7523" t="s">
        <v>67</v>
      </c>
    </row>
    <row r="7524" spans="1:17" x14ac:dyDescent="0.25">
      <c r="A7524">
        <v>15729718</v>
      </c>
      <c r="B7524">
        <v>610</v>
      </c>
      <c r="C7524" t="s">
        <v>14</v>
      </c>
      <c r="D7524" t="s">
        <v>74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 t="s">
        <v>21</v>
      </c>
      <c r="N7524" t="s">
        <v>62</v>
      </c>
      <c r="O7524" t="s">
        <v>63</v>
      </c>
      <c r="P7524" t="s">
        <v>70</v>
      </c>
      <c r="Q7524" t="s">
        <v>65</v>
      </c>
    </row>
    <row r="7525" spans="1:17" x14ac:dyDescent="0.25">
      <c r="A7525">
        <v>15733602</v>
      </c>
      <c r="B7525">
        <v>814</v>
      </c>
      <c r="C7525" t="s">
        <v>16</v>
      </c>
      <c r="D7525" t="s">
        <v>61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 t="s">
        <v>23</v>
      </c>
      <c r="N7525" t="s">
        <v>72</v>
      </c>
      <c r="O7525" t="s">
        <v>63</v>
      </c>
      <c r="P7525" t="s">
        <v>64</v>
      </c>
      <c r="Q7525" t="s">
        <v>67</v>
      </c>
    </row>
    <row r="7526" spans="1:17" x14ac:dyDescent="0.25">
      <c r="A7526">
        <v>15620103</v>
      </c>
      <c r="B7526">
        <v>660</v>
      </c>
      <c r="C7526" t="s">
        <v>14</v>
      </c>
      <c r="D7526" t="s">
        <v>61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 t="s">
        <v>21</v>
      </c>
      <c r="N7526" t="s">
        <v>62</v>
      </c>
      <c r="O7526" t="s">
        <v>69</v>
      </c>
      <c r="P7526" t="s">
        <v>70</v>
      </c>
      <c r="Q7526" t="s">
        <v>67</v>
      </c>
    </row>
    <row r="7527" spans="1:17" x14ac:dyDescent="0.25">
      <c r="A7527">
        <v>15770406</v>
      </c>
      <c r="B7527">
        <v>580</v>
      </c>
      <c r="C7527" t="s">
        <v>15</v>
      </c>
      <c r="D7527" t="s">
        <v>74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  <c r="M7527" t="s">
        <v>20</v>
      </c>
      <c r="N7527" t="s">
        <v>62</v>
      </c>
      <c r="O7527" t="s">
        <v>73</v>
      </c>
      <c r="P7527" t="s">
        <v>76</v>
      </c>
      <c r="Q7527" t="s">
        <v>67</v>
      </c>
    </row>
    <row r="7528" spans="1:17" x14ac:dyDescent="0.25">
      <c r="A7528">
        <v>15800554</v>
      </c>
      <c r="B7528">
        <v>850</v>
      </c>
      <c r="C7528" t="s">
        <v>14</v>
      </c>
      <c r="D7528" t="s">
        <v>61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 t="s">
        <v>23</v>
      </c>
      <c r="N7528" t="s">
        <v>72</v>
      </c>
      <c r="O7528" t="s">
        <v>63</v>
      </c>
      <c r="P7528" t="s">
        <v>64</v>
      </c>
      <c r="Q7528" t="s">
        <v>67</v>
      </c>
    </row>
    <row r="7529" spans="1:17" x14ac:dyDescent="0.25">
      <c r="A7529">
        <v>15611409</v>
      </c>
      <c r="B7529">
        <v>676</v>
      </c>
      <c r="C7529" t="s">
        <v>16</v>
      </c>
      <c r="D7529" t="s">
        <v>74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  <c r="M7529" t="s">
        <v>20</v>
      </c>
      <c r="N7529" t="s">
        <v>71</v>
      </c>
      <c r="O7529" t="s">
        <v>63</v>
      </c>
      <c r="P7529" t="s">
        <v>64</v>
      </c>
      <c r="Q7529" t="s">
        <v>67</v>
      </c>
    </row>
    <row r="7530" spans="1:17" x14ac:dyDescent="0.25">
      <c r="A7530">
        <v>15646535</v>
      </c>
      <c r="B7530">
        <v>578</v>
      </c>
      <c r="C7530" t="s">
        <v>14</v>
      </c>
      <c r="D7530" t="s">
        <v>74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 t="s">
        <v>21</v>
      </c>
      <c r="N7530" t="s">
        <v>68</v>
      </c>
      <c r="O7530" t="s">
        <v>73</v>
      </c>
      <c r="P7530" t="s">
        <v>75</v>
      </c>
      <c r="Q7530" t="s">
        <v>67</v>
      </c>
    </row>
    <row r="7531" spans="1:17" x14ac:dyDescent="0.25">
      <c r="A7531">
        <v>15575430</v>
      </c>
      <c r="B7531">
        <v>579</v>
      </c>
      <c r="C7531" t="s">
        <v>14</v>
      </c>
      <c r="D7531" t="s">
        <v>61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 t="s">
        <v>20</v>
      </c>
      <c r="N7531" t="s">
        <v>68</v>
      </c>
      <c r="O7531" t="s">
        <v>73</v>
      </c>
      <c r="P7531" t="s">
        <v>64</v>
      </c>
      <c r="Q7531" t="s">
        <v>67</v>
      </c>
    </row>
    <row r="7532" spans="1:17" x14ac:dyDescent="0.25">
      <c r="A7532">
        <v>15711299</v>
      </c>
      <c r="B7532">
        <v>711</v>
      </c>
      <c r="C7532" t="s">
        <v>15</v>
      </c>
      <c r="D7532" t="s">
        <v>61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 t="s">
        <v>22</v>
      </c>
      <c r="N7532" t="s">
        <v>71</v>
      </c>
      <c r="O7532" t="s">
        <v>73</v>
      </c>
      <c r="P7532" t="s">
        <v>70</v>
      </c>
      <c r="Q7532" t="s">
        <v>67</v>
      </c>
    </row>
    <row r="7533" spans="1:17" x14ac:dyDescent="0.25">
      <c r="A7533">
        <v>15642063</v>
      </c>
      <c r="B7533">
        <v>692</v>
      </c>
      <c r="C7533" t="s">
        <v>14</v>
      </c>
      <c r="D7533" t="s">
        <v>74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 t="s">
        <v>21</v>
      </c>
      <c r="N7533" t="s">
        <v>71</v>
      </c>
      <c r="O7533" t="s">
        <v>69</v>
      </c>
      <c r="P7533" t="s">
        <v>70</v>
      </c>
      <c r="Q7533" t="s">
        <v>67</v>
      </c>
    </row>
    <row r="7534" spans="1:17" x14ac:dyDescent="0.25">
      <c r="A7534">
        <v>15706602</v>
      </c>
      <c r="B7534">
        <v>760</v>
      </c>
      <c r="C7534" t="s">
        <v>16</v>
      </c>
      <c r="D7534" t="s">
        <v>61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 t="s">
        <v>20</v>
      </c>
      <c r="N7534" t="s">
        <v>77</v>
      </c>
      <c r="O7534" t="s">
        <v>73</v>
      </c>
      <c r="P7534" t="s">
        <v>64</v>
      </c>
      <c r="Q7534" t="s">
        <v>67</v>
      </c>
    </row>
    <row r="7535" spans="1:17" x14ac:dyDescent="0.25">
      <c r="A7535">
        <v>15592773</v>
      </c>
      <c r="B7535">
        <v>630</v>
      </c>
      <c r="C7535" t="s">
        <v>15</v>
      </c>
      <c r="D7535" t="s">
        <v>61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 t="s">
        <v>22</v>
      </c>
      <c r="N7535" t="s">
        <v>62</v>
      </c>
      <c r="O7535" t="s">
        <v>73</v>
      </c>
      <c r="P7535" t="s">
        <v>64</v>
      </c>
      <c r="Q7535" t="s">
        <v>65</v>
      </c>
    </row>
    <row r="7536" spans="1:17" x14ac:dyDescent="0.25">
      <c r="A7536">
        <v>15786539</v>
      </c>
      <c r="B7536">
        <v>808</v>
      </c>
      <c r="C7536" t="s">
        <v>14</v>
      </c>
      <c r="D7536" t="s">
        <v>74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 t="s">
        <v>20</v>
      </c>
      <c r="N7536" t="s">
        <v>72</v>
      </c>
      <c r="O7536" t="s">
        <v>63</v>
      </c>
      <c r="P7536" t="s">
        <v>64</v>
      </c>
      <c r="Q7536" t="s">
        <v>67</v>
      </c>
    </row>
    <row r="7537" spans="1:17" x14ac:dyDescent="0.25">
      <c r="A7537">
        <v>15737542</v>
      </c>
      <c r="B7537">
        <v>611</v>
      </c>
      <c r="C7537" t="s">
        <v>15</v>
      </c>
      <c r="D7537" t="s">
        <v>61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 t="s">
        <v>20</v>
      </c>
      <c r="N7537" t="s">
        <v>62</v>
      </c>
      <c r="O7537" t="s">
        <v>73</v>
      </c>
      <c r="P7537" t="s">
        <v>76</v>
      </c>
      <c r="Q7537" t="s">
        <v>67</v>
      </c>
    </row>
    <row r="7538" spans="1:17" x14ac:dyDescent="0.25">
      <c r="A7538">
        <v>15590234</v>
      </c>
      <c r="B7538">
        <v>697</v>
      </c>
      <c r="C7538" t="s">
        <v>14</v>
      </c>
      <c r="D7538" t="s">
        <v>61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 t="s">
        <v>21</v>
      </c>
      <c r="N7538" t="s">
        <v>71</v>
      </c>
      <c r="O7538" t="s">
        <v>63</v>
      </c>
      <c r="P7538" t="s">
        <v>64</v>
      </c>
      <c r="Q7538" t="s">
        <v>65</v>
      </c>
    </row>
    <row r="7539" spans="1:17" x14ac:dyDescent="0.25">
      <c r="A7539">
        <v>15773776</v>
      </c>
      <c r="B7539">
        <v>655</v>
      </c>
      <c r="C7539" t="s">
        <v>14</v>
      </c>
      <c r="D7539" t="s">
        <v>61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 t="s">
        <v>20</v>
      </c>
      <c r="N7539" t="s">
        <v>62</v>
      </c>
      <c r="O7539" t="s">
        <v>63</v>
      </c>
      <c r="P7539" t="s">
        <v>70</v>
      </c>
      <c r="Q7539" t="s">
        <v>67</v>
      </c>
    </row>
    <row r="7540" spans="1:17" x14ac:dyDescent="0.25">
      <c r="A7540">
        <v>15728082</v>
      </c>
      <c r="B7540">
        <v>601</v>
      </c>
      <c r="C7540" t="s">
        <v>16</v>
      </c>
      <c r="D7540" t="s">
        <v>74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 t="s">
        <v>19</v>
      </c>
      <c r="N7540" t="s">
        <v>62</v>
      </c>
      <c r="O7540" t="s">
        <v>63</v>
      </c>
      <c r="P7540" t="s">
        <v>70</v>
      </c>
      <c r="Q7540" t="s">
        <v>67</v>
      </c>
    </row>
    <row r="7541" spans="1:17" x14ac:dyDescent="0.25">
      <c r="A7541">
        <v>15609987</v>
      </c>
      <c r="B7541">
        <v>755</v>
      </c>
      <c r="C7541" t="s">
        <v>14</v>
      </c>
      <c r="D7541" t="s">
        <v>74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 t="s">
        <v>21</v>
      </c>
      <c r="N7541" t="s">
        <v>77</v>
      </c>
      <c r="O7541" t="s">
        <v>73</v>
      </c>
      <c r="P7541" t="s">
        <v>64</v>
      </c>
      <c r="Q7541" t="s">
        <v>67</v>
      </c>
    </row>
    <row r="7542" spans="1:17" x14ac:dyDescent="0.25">
      <c r="A7542">
        <v>15735330</v>
      </c>
      <c r="B7542">
        <v>553</v>
      </c>
      <c r="C7542" t="s">
        <v>14</v>
      </c>
      <c r="D7542" t="s">
        <v>74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 t="s">
        <v>20</v>
      </c>
      <c r="N7542" t="s">
        <v>68</v>
      </c>
      <c r="O7542" t="s">
        <v>63</v>
      </c>
      <c r="P7542" t="s">
        <v>64</v>
      </c>
      <c r="Q7542" t="s">
        <v>67</v>
      </c>
    </row>
    <row r="7543" spans="1:17" x14ac:dyDescent="0.25">
      <c r="A7543">
        <v>15649430</v>
      </c>
      <c r="B7543">
        <v>723</v>
      </c>
      <c r="C7543" t="s">
        <v>14</v>
      </c>
      <c r="D7543" t="s">
        <v>74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 t="s">
        <v>19</v>
      </c>
      <c r="N7543" t="s">
        <v>71</v>
      </c>
      <c r="O7543" t="s">
        <v>63</v>
      </c>
      <c r="P7543" t="s">
        <v>75</v>
      </c>
      <c r="Q7543" t="s">
        <v>67</v>
      </c>
    </row>
    <row r="7544" spans="1:17" x14ac:dyDescent="0.25">
      <c r="A7544">
        <v>15768777</v>
      </c>
      <c r="B7544">
        <v>507</v>
      </c>
      <c r="C7544" t="s">
        <v>16</v>
      </c>
      <c r="D7544" t="s">
        <v>61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 t="s">
        <v>20</v>
      </c>
      <c r="N7544" t="s">
        <v>68</v>
      </c>
      <c r="O7544" t="s">
        <v>63</v>
      </c>
      <c r="P7544" t="s">
        <v>75</v>
      </c>
      <c r="Q7544" t="s">
        <v>67</v>
      </c>
    </row>
    <row r="7545" spans="1:17" x14ac:dyDescent="0.25">
      <c r="A7545">
        <v>15777893</v>
      </c>
      <c r="B7545">
        <v>777</v>
      </c>
      <c r="C7545" t="s">
        <v>14</v>
      </c>
      <c r="D7545" t="s">
        <v>74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 t="s">
        <v>21</v>
      </c>
      <c r="N7545" t="s">
        <v>77</v>
      </c>
      <c r="O7545" t="s">
        <v>63</v>
      </c>
      <c r="P7545" t="s">
        <v>64</v>
      </c>
      <c r="Q7545" t="s">
        <v>67</v>
      </c>
    </row>
    <row r="7546" spans="1:17" x14ac:dyDescent="0.25">
      <c r="A7546">
        <v>15791326</v>
      </c>
      <c r="B7546">
        <v>566</v>
      </c>
      <c r="C7546" t="s">
        <v>14</v>
      </c>
      <c r="D7546" t="s">
        <v>74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 t="s">
        <v>20</v>
      </c>
      <c r="N7546" t="s">
        <v>68</v>
      </c>
      <c r="O7546" t="s">
        <v>63</v>
      </c>
      <c r="P7546" t="s">
        <v>75</v>
      </c>
      <c r="Q7546" t="s">
        <v>67</v>
      </c>
    </row>
    <row r="7547" spans="1:17" x14ac:dyDescent="0.25">
      <c r="A7547">
        <v>15615176</v>
      </c>
      <c r="B7547">
        <v>732</v>
      </c>
      <c r="C7547" t="s">
        <v>14</v>
      </c>
      <c r="D7547" t="s">
        <v>74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 t="s">
        <v>19</v>
      </c>
      <c r="N7547" t="s">
        <v>71</v>
      </c>
      <c r="O7547" t="s">
        <v>63</v>
      </c>
      <c r="P7547" t="s">
        <v>70</v>
      </c>
      <c r="Q7547" t="s">
        <v>67</v>
      </c>
    </row>
    <row r="7548" spans="1:17" x14ac:dyDescent="0.25">
      <c r="A7548">
        <v>15735221</v>
      </c>
      <c r="B7548">
        <v>697</v>
      </c>
      <c r="C7548" t="s">
        <v>14</v>
      </c>
      <c r="D7548" t="s">
        <v>61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 t="s">
        <v>21</v>
      </c>
      <c r="N7548" t="s">
        <v>71</v>
      </c>
      <c r="O7548" t="s">
        <v>63</v>
      </c>
      <c r="P7548" t="s">
        <v>76</v>
      </c>
      <c r="Q7548" t="s">
        <v>67</v>
      </c>
    </row>
    <row r="7549" spans="1:17" x14ac:dyDescent="0.25">
      <c r="A7549">
        <v>15617991</v>
      </c>
      <c r="B7549">
        <v>555</v>
      </c>
      <c r="C7549" t="s">
        <v>14</v>
      </c>
      <c r="D7549" t="s">
        <v>74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 t="s">
        <v>19</v>
      </c>
      <c r="N7549" t="s">
        <v>68</v>
      </c>
      <c r="O7549" t="s">
        <v>73</v>
      </c>
      <c r="P7549" t="s">
        <v>75</v>
      </c>
      <c r="Q7549" t="s">
        <v>67</v>
      </c>
    </row>
    <row r="7550" spans="1:17" x14ac:dyDescent="0.25">
      <c r="A7550">
        <v>15658504</v>
      </c>
      <c r="B7550">
        <v>584</v>
      </c>
      <c r="C7550" t="s">
        <v>15</v>
      </c>
      <c r="D7550" t="s">
        <v>61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 t="s">
        <v>23</v>
      </c>
      <c r="N7550" t="s">
        <v>62</v>
      </c>
      <c r="O7550" t="s">
        <v>73</v>
      </c>
      <c r="P7550" t="s">
        <v>76</v>
      </c>
      <c r="Q7550" t="s">
        <v>67</v>
      </c>
    </row>
    <row r="7551" spans="1:17" x14ac:dyDescent="0.25">
      <c r="A7551">
        <v>15785705</v>
      </c>
      <c r="B7551">
        <v>705</v>
      </c>
      <c r="C7551" t="s">
        <v>15</v>
      </c>
      <c r="D7551" t="s">
        <v>61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 t="s">
        <v>21</v>
      </c>
      <c r="N7551" t="s">
        <v>71</v>
      </c>
      <c r="O7551" t="s">
        <v>73</v>
      </c>
      <c r="P7551" t="s">
        <v>76</v>
      </c>
      <c r="Q7551" t="s">
        <v>65</v>
      </c>
    </row>
    <row r="7552" spans="1:17" x14ac:dyDescent="0.25">
      <c r="A7552">
        <v>15801817</v>
      </c>
      <c r="B7552">
        <v>688</v>
      </c>
      <c r="C7552" t="s">
        <v>14</v>
      </c>
      <c r="D7552" t="s">
        <v>61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  <c r="M7552" t="s">
        <v>20</v>
      </c>
      <c r="N7552" t="s">
        <v>71</v>
      </c>
      <c r="O7552" t="s">
        <v>73</v>
      </c>
      <c r="P7552" t="s">
        <v>70</v>
      </c>
      <c r="Q7552" t="s">
        <v>67</v>
      </c>
    </row>
    <row r="7553" spans="1:17" x14ac:dyDescent="0.25">
      <c r="A7553">
        <v>15752578</v>
      </c>
      <c r="B7553">
        <v>626</v>
      </c>
      <c r="C7553" t="s">
        <v>14</v>
      </c>
      <c r="D7553" t="s">
        <v>61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 t="s">
        <v>20</v>
      </c>
      <c r="N7553" t="s">
        <v>62</v>
      </c>
      <c r="O7553" t="s">
        <v>73</v>
      </c>
      <c r="P7553" t="s">
        <v>64</v>
      </c>
      <c r="Q7553" t="s">
        <v>67</v>
      </c>
    </row>
    <row r="7554" spans="1:17" x14ac:dyDescent="0.25">
      <c r="A7554">
        <v>15781574</v>
      </c>
      <c r="B7554">
        <v>636</v>
      </c>
      <c r="C7554" t="s">
        <v>16</v>
      </c>
      <c r="D7554" t="s">
        <v>74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  <c r="M7554" t="s">
        <v>23</v>
      </c>
      <c r="N7554" t="s">
        <v>62</v>
      </c>
      <c r="O7554" t="s">
        <v>73</v>
      </c>
      <c r="P7554" t="s">
        <v>76</v>
      </c>
      <c r="Q7554" t="s">
        <v>67</v>
      </c>
    </row>
    <row r="7555" spans="1:17" x14ac:dyDescent="0.25">
      <c r="A7555">
        <v>15792107</v>
      </c>
      <c r="B7555">
        <v>719</v>
      </c>
      <c r="C7555" t="s">
        <v>16</v>
      </c>
      <c r="D7555" t="s">
        <v>61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 t="s">
        <v>20</v>
      </c>
      <c r="N7555" t="s">
        <v>71</v>
      </c>
      <c r="O7555" t="s">
        <v>63</v>
      </c>
      <c r="P7555" t="s">
        <v>70</v>
      </c>
      <c r="Q7555" t="s">
        <v>67</v>
      </c>
    </row>
    <row r="7556" spans="1:17" x14ac:dyDescent="0.25">
      <c r="A7556">
        <v>15569917</v>
      </c>
      <c r="B7556">
        <v>706</v>
      </c>
      <c r="C7556" t="s">
        <v>16</v>
      </c>
      <c r="D7556" t="s">
        <v>74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  <c r="M7556" t="s">
        <v>20</v>
      </c>
      <c r="N7556" t="s">
        <v>71</v>
      </c>
      <c r="O7556" t="s">
        <v>66</v>
      </c>
      <c r="P7556" t="s">
        <v>70</v>
      </c>
      <c r="Q7556" t="s">
        <v>65</v>
      </c>
    </row>
    <row r="7557" spans="1:17" x14ac:dyDescent="0.25">
      <c r="A7557">
        <v>15721504</v>
      </c>
      <c r="B7557">
        <v>731</v>
      </c>
      <c r="C7557" t="s">
        <v>16</v>
      </c>
      <c r="D7557" t="s">
        <v>74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 t="s">
        <v>21</v>
      </c>
      <c r="N7557" t="s">
        <v>71</v>
      </c>
      <c r="O7557" t="s">
        <v>63</v>
      </c>
      <c r="P7557" t="s">
        <v>75</v>
      </c>
      <c r="Q7557" t="s">
        <v>67</v>
      </c>
    </row>
    <row r="7558" spans="1:17" x14ac:dyDescent="0.25">
      <c r="A7558">
        <v>15757306</v>
      </c>
      <c r="B7558">
        <v>738</v>
      </c>
      <c r="C7558" t="s">
        <v>16</v>
      </c>
      <c r="D7558" t="s">
        <v>74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 t="s">
        <v>21</v>
      </c>
      <c r="N7558" t="s">
        <v>71</v>
      </c>
      <c r="O7558" t="s">
        <v>63</v>
      </c>
      <c r="P7558" t="s">
        <v>75</v>
      </c>
      <c r="Q7558" t="s">
        <v>65</v>
      </c>
    </row>
    <row r="7559" spans="1:17" x14ac:dyDescent="0.25">
      <c r="A7559">
        <v>15647295</v>
      </c>
      <c r="B7559">
        <v>426</v>
      </c>
      <c r="C7559" t="s">
        <v>14</v>
      </c>
      <c r="D7559" t="s">
        <v>74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 t="s">
        <v>20</v>
      </c>
      <c r="N7559" t="s">
        <v>68</v>
      </c>
      <c r="O7559" t="s">
        <v>63</v>
      </c>
      <c r="P7559" t="s">
        <v>76</v>
      </c>
      <c r="Q7559" t="s">
        <v>67</v>
      </c>
    </row>
    <row r="7560" spans="1:17" x14ac:dyDescent="0.25">
      <c r="A7560">
        <v>15642098</v>
      </c>
      <c r="B7560">
        <v>622</v>
      </c>
      <c r="C7560" t="s">
        <v>16</v>
      </c>
      <c r="D7560" t="s">
        <v>61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 t="s">
        <v>20</v>
      </c>
      <c r="N7560" t="s">
        <v>62</v>
      </c>
      <c r="O7560" t="s">
        <v>73</v>
      </c>
      <c r="P7560" t="s">
        <v>64</v>
      </c>
      <c r="Q7560" t="s">
        <v>65</v>
      </c>
    </row>
    <row r="7561" spans="1:17" x14ac:dyDescent="0.25">
      <c r="A7561">
        <v>15696120</v>
      </c>
      <c r="B7561">
        <v>701</v>
      </c>
      <c r="C7561" t="s">
        <v>16</v>
      </c>
      <c r="D7561" t="s">
        <v>61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 t="s">
        <v>20</v>
      </c>
      <c r="N7561" t="s">
        <v>71</v>
      </c>
      <c r="O7561" t="s">
        <v>63</v>
      </c>
      <c r="P7561" t="s">
        <v>64</v>
      </c>
      <c r="Q7561" t="s">
        <v>67</v>
      </c>
    </row>
    <row r="7562" spans="1:17" x14ac:dyDescent="0.25">
      <c r="A7562">
        <v>15675176</v>
      </c>
      <c r="B7562">
        <v>512</v>
      </c>
      <c r="C7562" t="s">
        <v>14</v>
      </c>
      <c r="D7562" t="s">
        <v>74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  <c r="M7562" t="s">
        <v>22</v>
      </c>
      <c r="N7562" t="s">
        <v>68</v>
      </c>
      <c r="O7562" t="s">
        <v>73</v>
      </c>
      <c r="P7562" t="s">
        <v>70</v>
      </c>
      <c r="Q7562" t="s">
        <v>67</v>
      </c>
    </row>
    <row r="7563" spans="1:17" x14ac:dyDescent="0.25">
      <c r="A7563">
        <v>15700046</v>
      </c>
      <c r="B7563">
        <v>635</v>
      </c>
      <c r="C7563" t="s">
        <v>14</v>
      </c>
      <c r="D7563" t="s">
        <v>74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 t="s">
        <v>21</v>
      </c>
      <c r="N7563" t="s">
        <v>62</v>
      </c>
      <c r="O7563" t="s">
        <v>73</v>
      </c>
      <c r="P7563" t="s">
        <v>75</v>
      </c>
      <c r="Q7563" t="s">
        <v>67</v>
      </c>
    </row>
    <row r="7564" spans="1:17" x14ac:dyDescent="0.25">
      <c r="A7564">
        <v>15782089</v>
      </c>
      <c r="B7564">
        <v>685</v>
      </c>
      <c r="C7564" t="s">
        <v>14</v>
      </c>
      <c r="D7564" t="s">
        <v>74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 t="s">
        <v>20</v>
      </c>
      <c r="N7564" t="s">
        <v>71</v>
      </c>
      <c r="O7564" t="s">
        <v>63</v>
      </c>
      <c r="P7564" t="s">
        <v>70</v>
      </c>
      <c r="Q7564" t="s">
        <v>67</v>
      </c>
    </row>
    <row r="7565" spans="1:17" x14ac:dyDescent="0.25">
      <c r="A7565">
        <v>15706394</v>
      </c>
      <c r="B7565">
        <v>609</v>
      </c>
      <c r="C7565" t="s">
        <v>14</v>
      </c>
      <c r="D7565" t="s">
        <v>74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 t="s">
        <v>22</v>
      </c>
      <c r="N7565" t="s">
        <v>62</v>
      </c>
      <c r="O7565" t="s">
        <v>63</v>
      </c>
      <c r="P7565" t="s">
        <v>70</v>
      </c>
      <c r="Q7565" t="s">
        <v>67</v>
      </c>
    </row>
    <row r="7566" spans="1:17" x14ac:dyDescent="0.25">
      <c r="A7566">
        <v>15759387</v>
      </c>
      <c r="B7566">
        <v>598</v>
      </c>
      <c r="C7566" t="s">
        <v>15</v>
      </c>
      <c r="D7566" t="s">
        <v>74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  <c r="M7566" t="s">
        <v>20</v>
      </c>
      <c r="N7566" t="s">
        <v>62</v>
      </c>
      <c r="O7566" t="s">
        <v>73</v>
      </c>
      <c r="P7566" t="s">
        <v>64</v>
      </c>
      <c r="Q7566" t="s">
        <v>65</v>
      </c>
    </row>
    <row r="7567" spans="1:17" x14ac:dyDescent="0.25">
      <c r="A7567">
        <v>15623369</v>
      </c>
      <c r="B7567">
        <v>708</v>
      </c>
      <c r="C7567" t="s">
        <v>14</v>
      </c>
      <c r="D7567" t="s">
        <v>74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 t="s">
        <v>22</v>
      </c>
      <c r="N7567" t="s">
        <v>71</v>
      </c>
      <c r="O7567" t="s">
        <v>73</v>
      </c>
      <c r="P7567" t="s">
        <v>76</v>
      </c>
      <c r="Q7567" t="s">
        <v>65</v>
      </c>
    </row>
    <row r="7568" spans="1:17" x14ac:dyDescent="0.25">
      <c r="A7568">
        <v>15732943</v>
      </c>
      <c r="B7568">
        <v>574</v>
      </c>
      <c r="C7568" t="s">
        <v>16</v>
      </c>
      <c r="D7568" t="s">
        <v>74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  <c r="M7568" t="s">
        <v>20</v>
      </c>
      <c r="N7568" t="s">
        <v>68</v>
      </c>
      <c r="O7568" t="s">
        <v>66</v>
      </c>
      <c r="P7568" t="s">
        <v>75</v>
      </c>
      <c r="Q7568" t="s">
        <v>65</v>
      </c>
    </row>
    <row r="7569" spans="1:17" x14ac:dyDescent="0.25">
      <c r="A7569">
        <v>15750545</v>
      </c>
      <c r="B7569">
        <v>629</v>
      </c>
      <c r="C7569" t="s">
        <v>14</v>
      </c>
      <c r="D7569" t="s">
        <v>74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 t="s">
        <v>21</v>
      </c>
      <c r="N7569" t="s">
        <v>62</v>
      </c>
      <c r="O7569" t="s">
        <v>63</v>
      </c>
      <c r="P7569" t="s">
        <v>75</v>
      </c>
      <c r="Q7569" t="s">
        <v>65</v>
      </c>
    </row>
    <row r="7570" spans="1:17" x14ac:dyDescent="0.25">
      <c r="A7570">
        <v>15809909</v>
      </c>
      <c r="B7570">
        <v>422</v>
      </c>
      <c r="C7570" t="s">
        <v>16</v>
      </c>
      <c r="D7570" t="s">
        <v>61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 t="s">
        <v>22</v>
      </c>
      <c r="N7570" t="s">
        <v>68</v>
      </c>
      <c r="O7570" t="s">
        <v>63</v>
      </c>
      <c r="P7570" t="s">
        <v>75</v>
      </c>
      <c r="Q7570" t="s">
        <v>67</v>
      </c>
    </row>
    <row r="7571" spans="1:17" x14ac:dyDescent="0.25">
      <c r="A7571">
        <v>15642448</v>
      </c>
      <c r="B7571">
        <v>656</v>
      </c>
      <c r="C7571" t="s">
        <v>16</v>
      </c>
      <c r="D7571" t="s">
        <v>74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  <c r="M7571" t="s">
        <v>19</v>
      </c>
      <c r="N7571" t="s">
        <v>62</v>
      </c>
      <c r="O7571" t="s">
        <v>73</v>
      </c>
      <c r="P7571" t="s">
        <v>70</v>
      </c>
      <c r="Q7571" t="s">
        <v>67</v>
      </c>
    </row>
    <row r="7572" spans="1:17" x14ac:dyDescent="0.25">
      <c r="A7572">
        <v>15791944</v>
      </c>
      <c r="B7572">
        <v>697</v>
      </c>
      <c r="C7572" t="s">
        <v>14</v>
      </c>
      <c r="D7572" t="s">
        <v>74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 t="s">
        <v>20</v>
      </c>
      <c r="N7572" t="s">
        <v>71</v>
      </c>
      <c r="O7572" t="s">
        <v>69</v>
      </c>
      <c r="P7572" t="s">
        <v>70</v>
      </c>
      <c r="Q7572" t="s">
        <v>65</v>
      </c>
    </row>
    <row r="7573" spans="1:17" x14ac:dyDescent="0.25">
      <c r="A7573">
        <v>15768342</v>
      </c>
      <c r="B7573">
        <v>718</v>
      </c>
      <c r="C7573" t="s">
        <v>14</v>
      </c>
      <c r="D7573" t="s">
        <v>74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 t="s">
        <v>22</v>
      </c>
      <c r="N7573" t="s">
        <v>71</v>
      </c>
      <c r="O7573" t="s">
        <v>66</v>
      </c>
      <c r="P7573" t="s">
        <v>70</v>
      </c>
      <c r="Q7573" t="s">
        <v>65</v>
      </c>
    </row>
    <row r="7574" spans="1:17" x14ac:dyDescent="0.25">
      <c r="A7574">
        <v>15567919</v>
      </c>
      <c r="B7574">
        <v>586</v>
      </c>
      <c r="C7574" t="s">
        <v>15</v>
      </c>
      <c r="D7574" t="s">
        <v>74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 t="s">
        <v>20</v>
      </c>
      <c r="N7574" t="s">
        <v>62</v>
      </c>
      <c r="O7574" t="s">
        <v>69</v>
      </c>
      <c r="P7574" t="s">
        <v>70</v>
      </c>
      <c r="Q7574" t="s">
        <v>67</v>
      </c>
    </row>
    <row r="7575" spans="1:17" x14ac:dyDescent="0.25">
      <c r="A7575">
        <v>15674750</v>
      </c>
      <c r="B7575">
        <v>481</v>
      </c>
      <c r="C7575" t="s">
        <v>16</v>
      </c>
      <c r="D7575" t="s">
        <v>61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 t="s">
        <v>20</v>
      </c>
      <c r="N7575" t="s">
        <v>68</v>
      </c>
      <c r="O7575" t="s">
        <v>63</v>
      </c>
      <c r="P7575" t="s">
        <v>70</v>
      </c>
      <c r="Q7575" t="s">
        <v>67</v>
      </c>
    </row>
    <row r="7576" spans="1:17" x14ac:dyDescent="0.25">
      <c r="A7576">
        <v>15778345</v>
      </c>
      <c r="B7576">
        <v>749</v>
      </c>
      <c r="C7576" t="s">
        <v>14</v>
      </c>
      <c r="D7576" t="s">
        <v>61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 t="s">
        <v>20</v>
      </c>
      <c r="N7576" t="s">
        <v>77</v>
      </c>
      <c r="O7576" t="s">
        <v>66</v>
      </c>
      <c r="P7576" t="s">
        <v>64</v>
      </c>
      <c r="Q7576" t="s">
        <v>67</v>
      </c>
    </row>
    <row r="7577" spans="1:17" x14ac:dyDescent="0.25">
      <c r="A7577">
        <v>15687634</v>
      </c>
      <c r="B7577">
        <v>561</v>
      </c>
      <c r="C7577" t="s">
        <v>15</v>
      </c>
      <c r="D7577" t="s">
        <v>74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 t="s">
        <v>21</v>
      </c>
      <c r="N7577" t="s">
        <v>68</v>
      </c>
      <c r="O7577" t="s">
        <v>66</v>
      </c>
      <c r="P7577" t="s">
        <v>75</v>
      </c>
      <c r="Q7577" t="s">
        <v>67</v>
      </c>
    </row>
    <row r="7578" spans="1:17" x14ac:dyDescent="0.25">
      <c r="A7578">
        <v>15666096</v>
      </c>
      <c r="B7578">
        <v>676</v>
      </c>
      <c r="C7578" t="s">
        <v>16</v>
      </c>
      <c r="D7578" t="s">
        <v>74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 t="s">
        <v>19</v>
      </c>
      <c r="N7578" t="s">
        <v>71</v>
      </c>
      <c r="O7578" t="s">
        <v>63</v>
      </c>
      <c r="P7578" t="s">
        <v>75</v>
      </c>
      <c r="Q7578" t="s">
        <v>67</v>
      </c>
    </row>
    <row r="7579" spans="1:17" x14ac:dyDescent="0.25">
      <c r="A7579">
        <v>15581700</v>
      </c>
      <c r="B7579">
        <v>615</v>
      </c>
      <c r="C7579" t="s">
        <v>15</v>
      </c>
      <c r="D7579" t="s">
        <v>74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 t="s">
        <v>21</v>
      </c>
      <c r="N7579" t="s">
        <v>62</v>
      </c>
      <c r="O7579" t="s">
        <v>66</v>
      </c>
      <c r="P7579" t="s">
        <v>75</v>
      </c>
      <c r="Q7579" t="s">
        <v>67</v>
      </c>
    </row>
    <row r="7580" spans="1:17" x14ac:dyDescent="0.25">
      <c r="A7580">
        <v>15656417</v>
      </c>
      <c r="B7580">
        <v>582</v>
      </c>
      <c r="C7580" t="s">
        <v>14</v>
      </c>
      <c r="D7580" t="s">
        <v>61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 t="s">
        <v>20</v>
      </c>
      <c r="N7580" t="s">
        <v>62</v>
      </c>
      <c r="O7580" t="s">
        <v>73</v>
      </c>
      <c r="P7580" t="s">
        <v>64</v>
      </c>
      <c r="Q7580" t="s">
        <v>67</v>
      </c>
    </row>
    <row r="7581" spans="1:17" x14ac:dyDescent="0.25">
      <c r="A7581">
        <v>15649101</v>
      </c>
      <c r="B7581">
        <v>601</v>
      </c>
      <c r="C7581" t="s">
        <v>14</v>
      </c>
      <c r="D7581" t="s">
        <v>74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 t="s">
        <v>21</v>
      </c>
      <c r="N7581" t="s">
        <v>62</v>
      </c>
      <c r="O7581" t="s">
        <v>73</v>
      </c>
      <c r="P7581" t="s">
        <v>76</v>
      </c>
      <c r="Q7581" t="s">
        <v>67</v>
      </c>
    </row>
    <row r="7582" spans="1:17" x14ac:dyDescent="0.25">
      <c r="A7582">
        <v>15781975</v>
      </c>
      <c r="B7582">
        <v>708</v>
      </c>
      <c r="C7582" t="s">
        <v>14</v>
      </c>
      <c r="D7582" t="s">
        <v>74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 t="s">
        <v>20</v>
      </c>
      <c r="N7582" t="s">
        <v>71</v>
      </c>
      <c r="O7582" t="s">
        <v>63</v>
      </c>
      <c r="P7582" t="s">
        <v>75</v>
      </c>
      <c r="Q7582" t="s">
        <v>65</v>
      </c>
    </row>
    <row r="7583" spans="1:17" x14ac:dyDescent="0.25">
      <c r="A7583">
        <v>15700511</v>
      </c>
      <c r="B7583">
        <v>708</v>
      </c>
      <c r="C7583" t="s">
        <v>15</v>
      </c>
      <c r="D7583" t="s">
        <v>74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 t="s">
        <v>21</v>
      </c>
      <c r="N7583" t="s">
        <v>71</v>
      </c>
      <c r="O7583" t="s">
        <v>69</v>
      </c>
      <c r="P7583" t="s">
        <v>76</v>
      </c>
      <c r="Q7583" t="s">
        <v>67</v>
      </c>
    </row>
    <row r="7584" spans="1:17" x14ac:dyDescent="0.25">
      <c r="A7584">
        <v>15770255</v>
      </c>
      <c r="B7584">
        <v>797</v>
      </c>
      <c r="C7584" t="s">
        <v>15</v>
      </c>
      <c r="D7584" t="s">
        <v>61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 t="s">
        <v>20</v>
      </c>
      <c r="N7584" t="s">
        <v>77</v>
      </c>
      <c r="O7584" t="s">
        <v>66</v>
      </c>
      <c r="P7584" t="s">
        <v>76</v>
      </c>
      <c r="Q7584" t="s">
        <v>67</v>
      </c>
    </row>
    <row r="7585" spans="1:17" x14ac:dyDescent="0.25">
      <c r="A7585">
        <v>15643574</v>
      </c>
      <c r="B7585">
        <v>682</v>
      </c>
      <c r="C7585" t="s">
        <v>14</v>
      </c>
      <c r="D7585" t="s">
        <v>74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 t="s">
        <v>19</v>
      </c>
      <c r="N7585" t="s">
        <v>71</v>
      </c>
      <c r="O7585" t="s">
        <v>63</v>
      </c>
      <c r="P7585" t="s">
        <v>70</v>
      </c>
      <c r="Q7585" t="s">
        <v>67</v>
      </c>
    </row>
    <row r="7586" spans="1:17" x14ac:dyDescent="0.25">
      <c r="A7586">
        <v>15595010</v>
      </c>
      <c r="B7586">
        <v>694</v>
      </c>
      <c r="C7586" t="s">
        <v>16</v>
      </c>
      <c r="D7586" t="s">
        <v>61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  <c r="M7586" t="s">
        <v>20</v>
      </c>
      <c r="N7586" t="s">
        <v>71</v>
      </c>
      <c r="O7586" t="s">
        <v>63</v>
      </c>
      <c r="P7586" t="s">
        <v>76</v>
      </c>
      <c r="Q7586" t="s">
        <v>67</v>
      </c>
    </row>
    <row r="7587" spans="1:17" x14ac:dyDescent="0.25">
      <c r="A7587">
        <v>15580579</v>
      </c>
      <c r="B7587">
        <v>490</v>
      </c>
      <c r="C7587" t="s">
        <v>14</v>
      </c>
      <c r="D7587" t="s">
        <v>61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 t="s">
        <v>21</v>
      </c>
      <c r="N7587" t="s">
        <v>68</v>
      </c>
      <c r="O7587" t="s">
        <v>63</v>
      </c>
      <c r="P7587" t="s">
        <v>64</v>
      </c>
      <c r="Q7587" t="s">
        <v>65</v>
      </c>
    </row>
    <row r="7588" spans="1:17" x14ac:dyDescent="0.25">
      <c r="A7588">
        <v>15748532</v>
      </c>
      <c r="B7588">
        <v>828</v>
      </c>
      <c r="C7588" t="s">
        <v>16</v>
      </c>
      <c r="D7588" t="s">
        <v>74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 t="s">
        <v>21</v>
      </c>
      <c r="N7588" t="s">
        <v>72</v>
      </c>
      <c r="O7588" t="s">
        <v>63</v>
      </c>
      <c r="P7588" t="s">
        <v>76</v>
      </c>
      <c r="Q7588" t="s">
        <v>67</v>
      </c>
    </row>
    <row r="7589" spans="1:17" x14ac:dyDescent="0.25">
      <c r="A7589">
        <v>15773789</v>
      </c>
      <c r="B7589">
        <v>594</v>
      </c>
      <c r="C7589" t="s">
        <v>16</v>
      </c>
      <c r="D7589" t="s">
        <v>61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 t="s">
        <v>20</v>
      </c>
      <c r="N7589" t="s">
        <v>62</v>
      </c>
      <c r="O7589" t="s">
        <v>66</v>
      </c>
      <c r="P7589" t="s">
        <v>70</v>
      </c>
      <c r="Q7589" t="s">
        <v>67</v>
      </c>
    </row>
    <row r="7590" spans="1:17" x14ac:dyDescent="0.25">
      <c r="A7590">
        <v>15600027</v>
      </c>
      <c r="B7590">
        <v>579</v>
      </c>
      <c r="C7590" t="s">
        <v>16</v>
      </c>
      <c r="D7590" t="s">
        <v>74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 t="s">
        <v>20</v>
      </c>
      <c r="N7590" t="s">
        <v>68</v>
      </c>
      <c r="O7590" t="s">
        <v>63</v>
      </c>
      <c r="P7590" t="s">
        <v>64</v>
      </c>
      <c r="Q7590" t="s">
        <v>67</v>
      </c>
    </row>
    <row r="7591" spans="1:17" x14ac:dyDescent="0.25">
      <c r="A7591">
        <v>15620832</v>
      </c>
      <c r="B7591">
        <v>723</v>
      </c>
      <c r="C7591" t="s">
        <v>14</v>
      </c>
      <c r="D7591" t="s">
        <v>61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 t="s">
        <v>20</v>
      </c>
      <c r="N7591" t="s">
        <v>71</v>
      </c>
      <c r="O7591" t="s">
        <v>63</v>
      </c>
      <c r="P7591" t="s">
        <v>64</v>
      </c>
      <c r="Q7591" t="s">
        <v>67</v>
      </c>
    </row>
    <row r="7592" spans="1:17" x14ac:dyDescent="0.25">
      <c r="A7592">
        <v>15568819</v>
      </c>
      <c r="B7592">
        <v>619</v>
      </c>
      <c r="C7592" t="s">
        <v>15</v>
      </c>
      <c r="D7592" t="s">
        <v>61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 t="s">
        <v>21</v>
      </c>
      <c r="N7592" t="s">
        <v>62</v>
      </c>
      <c r="O7592" t="s">
        <v>73</v>
      </c>
      <c r="P7592" t="s">
        <v>70</v>
      </c>
      <c r="Q7592" t="s">
        <v>65</v>
      </c>
    </row>
    <row r="7593" spans="1:17" x14ac:dyDescent="0.25">
      <c r="A7593">
        <v>15748691</v>
      </c>
      <c r="B7593">
        <v>794</v>
      </c>
      <c r="C7593" t="s">
        <v>16</v>
      </c>
      <c r="D7593" t="s">
        <v>61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  <c r="M7593" t="s">
        <v>20</v>
      </c>
      <c r="N7593" t="s">
        <v>77</v>
      </c>
      <c r="O7593" t="s">
        <v>69</v>
      </c>
      <c r="P7593" t="s">
        <v>64</v>
      </c>
      <c r="Q7593" t="s">
        <v>67</v>
      </c>
    </row>
    <row r="7594" spans="1:17" x14ac:dyDescent="0.25">
      <c r="A7594">
        <v>15583552</v>
      </c>
      <c r="B7594">
        <v>674</v>
      </c>
      <c r="C7594" t="s">
        <v>15</v>
      </c>
      <c r="D7594" t="s">
        <v>74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  <c r="M7594" t="s">
        <v>21</v>
      </c>
      <c r="N7594" t="s">
        <v>71</v>
      </c>
      <c r="O7594" t="s">
        <v>66</v>
      </c>
      <c r="P7594" t="s">
        <v>75</v>
      </c>
      <c r="Q7594" t="s">
        <v>67</v>
      </c>
    </row>
    <row r="7595" spans="1:17" x14ac:dyDescent="0.25">
      <c r="A7595">
        <v>15588019</v>
      </c>
      <c r="B7595">
        <v>418</v>
      </c>
      <c r="C7595" t="s">
        <v>14</v>
      </c>
      <c r="D7595" t="s">
        <v>74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 t="s">
        <v>19</v>
      </c>
      <c r="N7595" t="s">
        <v>68</v>
      </c>
      <c r="O7595" t="s">
        <v>66</v>
      </c>
      <c r="P7595" t="s">
        <v>70</v>
      </c>
      <c r="Q7595" t="s">
        <v>67</v>
      </c>
    </row>
    <row r="7596" spans="1:17" x14ac:dyDescent="0.25">
      <c r="A7596">
        <v>15713250</v>
      </c>
      <c r="B7596">
        <v>502</v>
      </c>
      <c r="C7596" t="s">
        <v>14</v>
      </c>
      <c r="D7596" t="s">
        <v>74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 t="s">
        <v>20</v>
      </c>
      <c r="N7596" t="s">
        <v>68</v>
      </c>
      <c r="O7596" t="s">
        <v>63</v>
      </c>
      <c r="P7596" t="s">
        <v>70</v>
      </c>
      <c r="Q7596" t="s">
        <v>67</v>
      </c>
    </row>
    <row r="7597" spans="1:17" x14ac:dyDescent="0.25">
      <c r="A7597">
        <v>15569595</v>
      </c>
      <c r="B7597">
        <v>678</v>
      </c>
      <c r="C7597" t="s">
        <v>14</v>
      </c>
      <c r="D7597" t="s">
        <v>61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 t="s">
        <v>22</v>
      </c>
      <c r="N7597" t="s">
        <v>71</v>
      </c>
      <c r="O7597" t="s">
        <v>63</v>
      </c>
      <c r="P7597" t="s">
        <v>70</v>
      </c>
      <c r="Q7597" t="s">
        <v>67</v>
      </c>
    </row>
    <row r="7598" spans="1:17" x14ac:dyDescent="0.25">
      <c r="A7598">
        <v>15794868</v>
      </c>
      <c r="B7598">
        <v>599</v>
      </c>
      <c r="C7598" t="s">
        <v>15</v>
      </c>
      <c r="D7598" t="s">
        <v>74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 t="s">
        <v>21</v>
      </c>
      <c r="N7598" t="s">
        <v>62</v>
      </c>
      <c r="O7598" t="s">
        <v>73</v>
      </c>
      <c r="P7598" t="s">
        <v>76</v>
      </c>
      <c r="Q7598" t="s">
        <v>67</v>
      </c>
    </row>
    <row r="7599" spans="1:17" x14ac:dyDescent="0.25">
      <c r="A7599">
        <v>15576680</v>
      </c>
      <c r="B7599">
        <v>736</v>
      </c>
      <c r="C7599" t="s">
        <v>14</v>
      </c>
      <c r="D7599" t="s">
        <v>74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 t="s">
        <v>19</v>
      </c>
      <c r="N7599" t="s">
        <v>71</v>
      </c>
      <c r="O7599" t="s">
        <v>63</v>
      </c>
      <c r="P7599" t="s">
        <v>75</v>
      </c>
      <c r="Q7599" t="s">
        <v>67</v>
      </c>
    </row>
    <row r="7600" spans="1:17" x14ac:dyDescent="0.25">
      <c r="A7600">
        <v>15613699</v>
      </c>
      <c r="B7600">
        <v>430</v>
      </c>
      <c r="C7600" t="s">
        <v>14</v>
      </c>
      <c r="D7600" t="s">
        <v>61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 t="s">
        <v>23</v>
      </c>
      <c r="N7600" t="s">
        <v>68</v>
      </c>
      <c r="O7600" t="s">
        <v>66</v>
      </c>
      <c r="P7600" t="s">
        <v>70</v>
      </c>
      <c r="Q7600" t="s">
        <v>65</v>
      </c>
    </row>
    <row r="7601" spans="1:17" x14ac:dyDescent="0.25">
      <c r="A7601">
        <v>15609758</v>
      </c>
      <c r="B7601">
        <v>537</v>
      </c>
      <c r="C7601" t="s">
        <v>14</v>
      </c>
      <c r="D7601" t="s">
        <v>61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 t="s">
        <v>21</v>
      </c>
      <c r="N7601" t="s">
        <v>68</v>
      </c>
      <c r="O7601" t="s">
        <v>69</v>
      </c>
      <c r="P7601" t="s">
        <v>70</v>
      </c>
      <c r="Q7601" t="s">
        <v>65</v>
      </c>
    </row>
    <row r="7602" spans="1:17" x14ac:dyDescent="0.25">
      <c r="A7602">
        <v>15762392</v>
      </c>
      <c r="B7602">
        <v>683</v>
      </c>
      <c r="C7602" t="s">
        <v>16</v>
      </c>
      <c r="D7602" t="s">
        <v>74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 t="s">
        <v>20</v>
      </c>
      <c r="N7602" t="s">
        <v>71</v>
      </c>
      <c r="O7602" t="s">
        <v>73</v>
      </c>
      <c r="P7602" t="s">
        <v>64</v>
      </c>
      <c r="Q7602" t="s">
        <v>67</v>
      </c>
    </row>
    <row r="7603" spans="1:17" x14ac:dyDescent="0.25">
      <c r="A7603">
        <v>15693382</v>
      </c>
      <c r="B7603">
        <v>828</v>
      </c>
      <c r="C7603" t="s">
        <v>14</v>
      </c>
      <c r="D7603" t="s">
        <v>74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 t="s">
        <v>20</v>
      </c>
      <c r="N7603" t="s">
        <v>72</v>
      </c>
      <c r="O7603" t="s">
        <v>63</v>
      </c>
      <c r="P7603" t="s">
        <v>76</v>
      </c>
      <c r="Q7603" t="s">
        <v>67</v>
      </c>
    </row>
    <row r="7604" spans="1:17" x14ac:dyDescent="0.25">
      <c r="A7604">
        <v>15791769</v>
      </c>
      <c r="B7604">
        <v>691</v>
      </c>
      <c r="C7604" t="s">
        <v>14</v>
      </c>
      <c r="D7604" t="s">
        <v>61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 t="s">
        <v>19</v>
      </c>
      <c r="N7604" t="s">
        <v>71</v>
      </c>
      <c r="O7604" t="s">
        <v>73</v>
      </c>
      <c r="P7604" t="s">
        <v>76</v>
      </c>
      <c r="Q7604" t="s">
        <v>67</v>
      </c>
    </row>
    <row r="7605" spans="1:17" x14ac:dyDescent="0.25">
      <c r="A7605">
        <v>15712483</v>
      </c>
      <c r="B7605">
        <v>608</v>
      </c>
      <c r="C7605" t="s">
        <v>16</v>
      </c>
      <c r="D7605" t="s">
        <v>61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 t="s">
        <v>19</v>
      </c>
      <c r="N7605" t="s">
        <v>62</v>
      </c>
      <c r="O7605" t="s">
        <v>63</v>
      </c>
      <c r="P7605" t="s">
        <v>75</v>
      </c>
      <c r="Q7605" t="s">
        <v>65</v>
      </c>
    </row>
    <row r="7606" spans="1:17" x14ac:dyDescent="0.25">
      <c r="A7606">
        <v>15636454</v>
      </c>
      <c r="B7606">
        <v>691</v>
      </c>
      <c r="C7606" t="s">
        <v>14</v>
      </c>
      <c r="D7606" t="s">
        <v>61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 t="s">
        <v>23</v>
      </c>
      <c r="N7606" t="s">
        <v>71</v>
      </c>
      <c r="O7606" t="s">
        <v>73</v>
      </c>
      <c r="P7606" t="s">
        <v>70</v>
      </c>
      <c r="Q7606" t="s">
        <v>65</v>
      </c>
    </row>
    <row r="7607" spans="1:17" x14ac:dyDescent="0.25">
      <c r="A7607">
        <v>15710138</v>
      </c>
      <c r="B7607">
        <v>718</v>
      </c>
      <c r="C7607" t="s">
        <v>16</v>
      </c>
      <c r="D7607" t="s">
        <v>74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 t="s">
        <v>20</v>
      </c>
      <c r="N7607" t="s">
        <v>71</v>
      </c>
      <c r="O7607" t="s">
        <v>63</v>
      </c>
      <c r="P7607" t="s">
        <v>70</v>
      </c>
      <c r="Q7607" t="s">
        <v>67</v>
      </c>
    </row>
    <row r="7608" spans="1:17" x14ac:dyDescent="0.25">
      <c r="A7608">
        <v>15571571</v>
      </c>
      <c r="B7608">
        <v>680</v>
      </c>
      <c r="C7608" t="s">
        <v>15</v>
      </c>
      <c r="D7608" t="s">
        <v>61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 t="s">
        <v>20</v>
      </c>
      <c r="N7608" t="s">
        <v>71</v>
      </c>
      <c r="O7608" t="s">
        <v>73</v>
      </c>
      <c r="P7608" t="s">
        <v>75</v>
      </c>
      <c r="Q7608" t="s">
        <v>67</v>
      </c>
    </row>
    <row r="7609" spans="1:17" x14ac:dyDescent="0.25">
      <c r="A7609">
        <v>15638751</v>
      </c>
      <c r="B7609">
        <v>838</v>
      </c>
      <c r="C7609" t="s">
        <v>16</v>
      </c>
      <c r="D7609" t="s">
        <v>61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  <c r="M7609" t="s">
        <v>21</v>
      </c>
      <c r="N7609" t="s">
        <v>72</v>
      </c>
      <c r="O7609" t="s">
        <v>63</v>
      </c>
      <c r="P7609" t="s">
        <v>75</v>
      </c>
      <c r="Q7609" t="s">
        <v>67</v>
      </c>
    </row>
    <row r="7610" spans="1:17" x14ac:dyDescent="0.25">
      <c r="A7610">
        <v>15598574</v>
      </c>
      <c r="B7610">
        <v>695</v>
      </c>
      <c r="C7610" t="s">
        <v>16</v>
      </c>
      <c r="D7610" t="s">
        <v>61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 t="s">
        <v>20</v>
      </c>
      <c r="N7610" t="s">
        <v>71</v>
      </c>
      <c r="O7610" t="s">
        <v>63</v>
      </c>
      <c r="P7610" t="s">
        <v>75</v>
      </c>
      <c r="Q7610" t="s">
        <v>67</v>
      </c>
    </row>
    <row r="7611" spans="1:17" x14ac:dyDescent="0.25">
      <c r="A7611">
        <v>15796787</v>
      </c>
      <c r="B7611">
        <v>681</v>
      </c>
      <c r="C7611" t="s">
        <v>14</v>
      </c>
      <c r="D7611" t="s">
        <v>74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 t="s">
        <v>21</v>
      </c>
      <c r="N7611" t="s">
        <v>71</v>
      </c>
      <c r="O7611" t="s">
        <v>73</v>
      </c>
      <c r="P7611" t="s">
        <v>64</v>
      </c>
      <c r="Q7611" t="s">
        <v>67</v>
      </c>
    </row>
    <row r="7612" spans="1:17" x14ac:dyDescent="0.25">
      <c r="A7612">
        <v>15615670</v>
      </c>
      <c r="B7612">
        <v>762</v>
      </c>
      <c r="C7612" t="s">
        <v>14</v>
      </c>
      <c r="D7612" t="s">
        <v>74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 t="s">
        <v>20</v>
      </c>
      <c r="N7612" t="s">
        <v>77</v>
      </c>
      <c r="O7612" t="s">
        <v>73</v>
      </c>
      <c r="P7612" t="s">
        <v>75</v>
      </c>
      <c r="Q7612" t="s">
        <v>67</v>
      </c>
    </row>
    <row r="7613" spans="1:17" x14ac:dyDescent="0.25">
      <c r="A7613">
        <v>15705506</v>
      </c>
      <c r="B7613">
        <v>751</v>
      </c>
      <c r="C7613" t="s">
        <v>16</v>
      </c>
      <c r="D7613" t="s">
        <v>74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 t="s">
        <v>20</v>
      </c>
      <c r="N7613" t="s">
        <v>77</v>
      </c>
      <c r="O7613" t="s">
        <v>63</v>
      </c>
      <c r="P7613" t="s">
        <v>70</v>
      </c>
      <c r="Q7613" t="s">
        <v>67</v>
      </c>
    </row>
    <row r="7614" spans="1:17" x14ac:dyDescent="0.25">
      <c r="A7614">
        <v>15599535</v>
      </c>
      <c r="B7614">
        <v>678</v>
      </c>
      <c r="C7614" t="s">
        <v>16</v>
      </c>
      <c r="D7614" t="s">
        <v>74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 t="s">
        <v>19</v>
      </c>
      <c r="N7614" t="s">
        <v>71</v>
      </c>
      <c r="O7614" t="s">
        <v>73</v>
      </c>
      <c r="P7614" t="s">
        <v>75</v>
      </c>
      <c r="Q7614" t="s">
        <v>67</v>
      </c>
    </row>
    <row r="7615" spans="1:17" x14ac:dyDescent="0.25">
      <c r="A7615">
        <v>15768449</v>
      </c>
      <c r="B7615">
        <v>634</v>
      </c>
      <c r="C7615" t="s">
        <v>14</v>
      </c>
      <c r="D7615" t="s">
        <v>61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 t="s">
        <v>20</v>
      </c>
      <c r="N7615" t="s">
        <v>62</v>
      </c>
      <c r="O7615" t="s">
        <v>66</v>
      </c>
      <c r="P7615" t="s">
        <v>70</v>
      </c>
      <c r="Q7615" t="s">
        <v>67</v>
      </c>
    </row>
    <row r="7616" spans="1:17" x14ac:dyDescent="0.25">
      <c r="A7616">
        <v>15725002</v>
      </c>
      <c r="B7616">
        <v>749</v>
      </c>
      <c r="C7616" t="s">
        <v>14</v>
      </c>
      <c r="D7616" t="s">
        <v>74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 t="s">
        <v>20</v>
      </c>
      <c r="N7616" t="s">
        <v>77</v>
      </c>
      <c r="O7616" t="s">
        <v>63</v>
      </c>
      <c r="P7616" t="s">
        <v>70</v>
      </c>
      <c r="Q7616" t="s">
        <v>67</v>
      </c>
    </row>
    <row r="7617" spans="1:17" x14ac:dyDescent="0.25">
      <c r="A7617">
        <v>15611682</v>
      </c>
      <c r="B7617">
        <v>590</v>
      </c>
      <c r="C7617" t="s">
        <v>16</v>
      </c>
      <c r="D7617" t="s">
        <v>74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 t="s">
        <v>20</v>
      </c>
      <c r="N7617" t="s">
        <v>62</v>
      </c>
      <c r="O7617" t="s">
        <v>69</v>
      </c>
      <c r="P7617" t="s">
        <v>70</v>
      </c>
      <c r="Q7617" t="s">
        <v>67</v>
      </c>
    </row>
    <row r="7618" spans="1:17" x14ac:dyDescent="0.25">
      <c r="A7618">
        <v>15749964</v>
      </c>
      <c r="B7618">
        <v>610</v>
      </c>
      <c r="C7618" t="s">
        <v>14</v>
      </c>
      <c r="D7618" t="s">
        <v>61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 t="s">
        <v>19</v>
      </c>
      <c r="N7618" t="s">
        <v>62</v>
      </c>
      <c r="O7618" t="s">
        <v>66</v>
      </c>
      <c r="P7618" t="s">
        <v>75</v>
      </c>
      <c r="Q7618" t="s">
        <v>67</v>
      </c>
    </row>
    <row r="7619" spans="1:17" x14ac:dyDescent="0.25">
      <c r="A7619">
        <v>15678779</v>
      </c>
      <c r="B7619">
        <v>502</v>
      </c>
      <c r="C7619" t="s">
        <v>14</v>
      </c>
      <c r="D7619" t="s">
        <v>74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 t="s">
        <v>20</v>
      </c>
      <c r="N7619" t="s">
        <v>68</v>
      </c>
      <c r="O7619" t="s">
        <v>63</v>
      </c>
      <c r="P7619" t="s">
        <v>70</v>
      </c>
      <c r="Q7619" t="s">
        <v>67</v>
      </c>
    </row>
    <row r="7620" spans="1:17" x14ac:dyDescent="0.25">
      <c r="A7620">
        <v>15752601</v>
      </c>
      <c r="B7620">
        <v>578</v>
      </c>
      <c r="C7620" t="s">
        <v>14</v>
      </c>
      <c r="D7620" t="s">
        <v>61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 t="s">
        <v>21</v>
      </c>
      <c r="N7620" t="s">
        <v>68</v>
      </c>
      <c r="O7620" t="s">
        <v>63</v>
      </c>
      <c r="P7620" t="s">
        <v>70</v>
      </c>
      <c r="Q7620" t="s">
        <v>67</v>
      </c>
    </row>
    <row r="7621" spans="1:17" x14ac:dyDescent="0.25">
      <c r="A7621">
        <v>15758477</v>
      </c>
      <c r="B7621">
        <v>547</v>
      </c>
      <c r="C7621" t="s">
        <v>14</v>
      </c>
      <c r="D7621" t="s">
        <v>61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  <c r="M7621" t="s">
        <v>20</v>
      </c>
      <c r="N7621" t="s">
        <v>68</v>
      </c>
      <c r="O7621" t="s">
        <v>63</v>
      </c>
      <c r="P7621" t="s">
        <v>64</v>
      </c>
      <c r="Q7621" t="s">
        <v>67</v>
      </c>
    </row>
    <row r="7622" spans="1:17" x14ac:dyDescent="0.25">
      <c r="A7622">
        <v>15629133</v>
      </c>
      <c r="B7622">
        <v>579</v>
      </c>
      <c r="C7622" t="s">
        <v>14</v>
      </c>
      <c r="D7622" t="s">
        <v>61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 t="s">
        <v>19</v>
      </c>
      <c r="N7622" t="s">
        <v>68</v>
      </c>
      <c r="O7622" t="s">
        <v>63</v>
      </c>
      <c r="P7622" t="s">
        <v>76</v>
      </c>
      <c r="Q7622" t="s">
        <v>67</v>
      </c>
    </row>
    <row r="7623" spans="1:17" x14ac:dyDescent="0.25">
      <c r="A7623">
        <v>15604963</v>
      </c>
      <c r="B7623">
        <v>661</v>
      </c>
      <c r="C7623" t="s">
        <v>14</v>
      </c>
      <c r="D7623" t="s">
        <v>74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 t="s">
        <v>20</v>
      </c>
      <c r="N7623" t="s">
        <v>62</v>
      </c>
      <c r="O7623" t="s">
        <v>63</v>
      </c>
      <c r="P7623" t="s">
        <v>75</v>
      </c>
      <c r="Q7623" t="s">
        <v>67</v>
      </c>
    </row>
    <row r="7624" spans="1:17" x14ac:dyDescent="0.25">
      <c r="A7624">
        <v>15796413</v>
      </c>
      <c r="B7624">
        <v>794</v>
      </c>
      <c r="C7624" t="s">
        <v>14</v>
      </c>
      <c r="D7624" t="s">
        <v>74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 t="s">
        <v>21</v>
      </c>
      <c r="N7624" t="s">
        <v>77</v>
      </c>
      <c r="O7624" t="s">
        <v>63</v>
      </c>
      <c r="P7624" t="s">
        <v>70</v>
      </c>
      <c r="Q7624" t="s">
        <v>67</v>
      </c>
    </row>
    <row r="7625" spans="1:17" x14ac:dyDescent="0.25">
      <c r="A7625">
        <v>15812470</v>
      </c>
      <c r="B7625">
        <v>719</v>
      </c>
      <c r="C7625" t="s">
        <v>14</v>
      </c>
      <c r="D7625" t="s">
        <v>74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 t="s">
        <v>23</v>
      </c>
      <c r="N7625" t="s">
        <v>71</v>
      </c>
      <c r="O7625" t="s">
        <v>63</v>
      </c>
      <c r="P7625" t="s">
        <v>75</v>
      </c>
      <c r="Q7625" t="s">
        <v>67</v>
      </c>
    </row>
    <row r="7626" spans="1:17" x14ac:dyDescent="0.25">
      <c r="A7626">
        <v>15587443</v>
      </c>
      <c r="B7626">
        <v>728</v>
      </c>
      <c r="C7626" t="s">
        <v>14</v>
      </c>
      <c r="D7626" t="s">
        <v>61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  <c r="M7626" t="s">
        <v>23</v>
      </c>
      <c r="N7626" t="s">
        <v>71</v>
      </c>
      <c r="O7626" t="s">
        <v>63</v>
      </c>
      <c r="P7626" t="s">
        <v>64</v>
      </c>
      <c r="Q7626" t="s">
        <v>67</v>
      </c>
    </row>
    <row r="7627" spans="1:17" x14ac:dyDescent="0.25">
      <c r="A7627">
        <v>15689692</v>
      </c>
      <c r="B7627">
        <v>598</v>
      </c>
      <c r="C7627" t="s">
        <v>15</v>
      </c>
      <c r="D7627" t="s">
        <v>74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 t="s">
        <v>19</v>
      </c>
      <c r="N7627" t="s">
        <v>62</v>
      </c>
      <c r="O7627" t="s">
        <v>69</v>
      </c>
      <c r="P7627" t="s">
        <v>75</v>
      </c>
      <c r="Q7627" t="s">
        <v>67</v>
      </c>
    </row>
    <row r="7628" spans="1:17" x14ac:dyDescent="0.25">
      <c r="A7628">
        <v>15779586</v>
      </c>
      <c r="B7628">
        <v>822</v>
      </c>
      <c r="C7628" t="s">
        <v>15</v>
      </c>
      <c r="D7628" t="s">
        <v>61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 t="s">
        <v>21</v>
      </c>
      <c r="N7628" t="s">
        <v>72</v>
      </c>
      <c r="O7628" t="s">
        <v>73</v>
      </c>
      <c r="P7628" t="s">
        <v>75</v>
      </c>
      <c r="Q7628" t="s">
        <v>67</v>
      </c>
    </row>
    <row r="7629" spans="1:17" x14ac:dyDescent="0.25">
      <c r="A7629">
        <v>15667588</v>
      </c>
      <c r="B7629">
        <v>670</v>
      </c>
      <c r="C7629" t="s">
        <v>16</v>
      </c>
      <c r="D7629" t="s">
        <v>61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 t="s">
        <v>21</v>
      </c>
      <c r="N7629" t="s">
        <v>71</v>
      </c>
      <c r="O7629" t="s">
        <v>63</v>
      </c>
      <c r="P7629" t="s">
        <v>75</v>
      </c>
      <c r="Q7629" t="s">
        <v>67</v>
      </c>
    </row>
    <row r="7630" spans="1:17" x14ac:dyDescent="0.25">
      <c r="A7630">
        <v>15624423</v>
      </c>
      <c r="B7630">
        <v>850</v>
      </c>
      <c r="C7630" t="s">
        <v>14</v>
      </c>
      <c r="D7630" t="s">
        <v>74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 t="s">
        <v>19</v>
      </c>
      <c r="N7630" t="s">
        <v>72</v>
      </c>
      <c r="O7630" t="s">
        <v>66</v>
      </c>
      <c r="P7630" t="s">
        <v>70</v>
      </c>
      <c r="Q7630" t="s">
        <v>67</v>
      </c>
    </row>
    <row r="7631" spans="1:17" x14ac:dyDescent="0.25">
      <c r="A7631">
        <v>15591107</v>
      </c>
      <c r="B7631">
        <v>723</v>
      </c>
      <c r="C7631" t="s">
        <v>15</v>
      </c>
      <c r="D7631" t="s">
        <v>61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 t="s">
        <v>23</v>
      </c>
      <c r="N7631" t="s">
        <v>71</v>
      </c>
      <c r="O7631" t="s">
        <v>73</v>
      </c>
      <c r="P7631" t="s">
        <v>75</v>
      </c>
      <c r="Q7631" t="s">
        <v>65</v>
      </c>
    </row>
    <row r="7632" spans="1:17" x14ac:dyDescent="0.25">
      <c r="A7632">
        <v>15748986</v>
      </c>
      <c r="B7632">
        <v>705</v>
      </c>
      <c r="C7632" t="s">
        <v>15</v>
      </c>
      <c r="D7632" t="s">
        <v>74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 t="s">
        <v>21</v>
      </c>
      <c r="N7632" t="s">
        <v>71</v>
      </c>
      <c r="O7632" t="s">
        <v>69</v>
      </c>
      <c r="P7632" t="s">
        <v>70</v>
      </c>
      <c r="Q7632" t="s">
        <v>67</v>
      </c>
    </row>
    <row r="7633" spans="1:17" x14ac:dyDescent="0.25">
      <c r="A7633">
        <v>15793896</v>
      </c>
      <c r="B7633">
        <v>677</v>
      </c>
      <c r="C7633" t="s">
        <v>16</v>
      </c>
      <c r="D7633" t="s">
        <v>74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 t="s">
        <v>21</v>
      </c>
      <c r="N7633" t="s">
        <v>71</v>
      </c>
      <c r="O7633" t="s">
        <v>66</v>
      </c>
      <c r="P7633" t="s">
        <v>70</v>
      </c>
      <c r="Q7633" t="s">
        <v>67</v>
      </c>
    </row>
    <row r="7634" spans="1:17" x14ac:dyDescent="0.25">
      <c r="A7634">
        <v>15620570</v>
      </c>
      <c r="B7634">
        <v>736</v>
      </c>
      <c r="C7634" t="s">
        <v>14</v>
      </c>
      <c r="D7634" t="s">
        <v>74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 t="s">
        <v>21</v>
      </c>
      <c r="N7634" t="s">
        <v>71</v>
      </c>
      <c r="O7634" t="s">
        <v>69</v>
      </c>
      <c r="P7634" t="s">
        <v>75</v>
      </c>
      <c r="Q7634" t="s">
        <v>67</v>
      </c>
    </row>
    <row r="7635" spans="1:17" x14ac:dyDescent="0.25">
      <c r="A7635">
        <v>15727811</v>
      </c>
      <c r="B7635">
        <v>661</v>
      </c>
      <c r="C7635" t="s">
        <v>15</v>
      </c>
      <c r="D7635" t="s">
        <v>61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 t="s">
        <v>21</v>
      </c>
      <c r="N7635" t="s">
        <v>62</v>
      </c>
      <c r="O7635" t="s">
        <v>73</v>
      </c>
      <c r="P7635" t="s">
        <v>64</v>
      </c>
      <c r="Q7635" t="s">
        <v>65</v>
      </c>
    </row>
    <row r="7636" spans="1:17" x14ac:dyDescent="0.25">
      <c r="A7636">
        <v>15707681</v>
      </c>
      <c r="B7636">
        <v>501</v>
      </c>
      <c r="C7636" t="s">
        <v>15</v>
      </c>
      <c r="D7636" t="s">
        <v>74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 t="s">
        <v>20</v>
      </c>
      <c r="N7636" t="s">
        <v>68</v>
      </c>
      <c r="O7636" t="s">
        <v>66</v>
      </c>
      <c r="P7636" t="s">
        <v>76</v>
      </c>
      <c r="Q7636" t="s">
        <v>67</v>
      </c>
    </row>
    <row r="7637" spans="1:17" x14ac:dyDescent="0.25">
      <c r="A7637">
        <v>15702030</v>
      </c>
      <c r="B7637">
        <v>516</v>
      </c>
      <c r="C7637" t="s">
        <v>14</v>
      </c>
      <c r="D7637" t="s">
        <v>61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 t="s">
        <v>19</v>
      </c>
      <c r="N7637" t="s">
        <v>68</v>
      </c>
      <c r="O7637" t="s">
        <v>73</v>
      </c>
      <c r="P7637" t="s">
        <v>64</v>
      </c>
      <c r="Q7637" t="s">
        <v>67</v>
      </c>
    </row>
    <row r="7638" spans="1:17" x14ac:dyDescent="0.25">
      <c r="A7638">
        <v>15673238</v>
      </c>
      <c r="B7638">
        <v>517</v>
      </c>
      <c r="C7638" t="s">
        <v>15</v>
      </c>
      <c r="D7638" t="s">
        <v>61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 t="s">
        <v>22</v>
      </c>
      <c r="N7638" t="s">
        <v>68</v>
      </c>
      <c r="O7638" t="s">
        <v>69</v>
      </c>
      <c r="P7638" t="s">
        <v>70</v>
      </c>
      <c r="Q7638" t="s">
        <v>65</v>
      </c>
    </row>
    <row r="7639" spans="1:17" x14ac:dyDescent="0.25">
      <c r="A7639">
        <v>15604196</v>
      </c>
      <c r="B7639">
        <v>766</v>
      </c>
      <c r="C7639" t="s">
        <v>14</v>
      </c>
      <c r="D7639" t="s">
        <v>74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 t="s">
        <v>20</v>
      </c>
      <c r="N7639" t="s">
        <v>77</v>
      </c>
      <c r="O7639" t="s">
        <v>69</v>
      </c>
      <c r="P7639" t="s">
        <v>70</v>
      </c>
      <c r="Q7639" t="s">
        <v>67</v>
      </c>
    </row>
    <row r="7640" spans="1:17" x14ac:dyDescent="0.25">
      <c r="A7640">
        <v>15769356</v>
      </c>
      <c r="B7640">
        <v>520</v>
      </c>
      <c r="C7640" t="s">
        <v>15</v>
      </c>
      <c r="D7640" t="s">
        <v>61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  <c r="M7640" t="s">
        <v>19</v>
      </c>
      <c r="N7640" t="s">
        <v>68</v>
      </c>
      <c r="O7640" t="s">
        <v>73</v>
      </c>
      <c r="P7640" t="s">
        <v>75</v>
      </c>
      <c r="Q7640" t="s">
        <v>67</v>
      </c>
    </row>
    <row r="7641" spans="1:17" x14ac:dyDescent="0.25">
      <c r="A7641">
        <v>15665590</v>
      </c>
      <c r="B7641">
        <v>541</v>
      </c>
      <c r="C7641" t="s">
        <v>14</v>
      </c>
      <c r="D7641" t="s">
        <v>74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 t="s">
        <v>21</v>
      </c>
      <c r="N7641" t="s">
        <v>68</v>
      </c>
      <c r="O7641" t="s">
        <v>63</v>
      </c>
      <c r="P7641" t="s">
        <v>70</v>
      </c>
      <c r="Q7641" t="s">
        <v>67</v>
      </c>
    </row>
    <row r="7642" spans="1:17" x14ac:dyDescent="0.25">
      <c r="A7642">
        <v>15572361</v>
      </c>
      <c r="B7642">
        <v>790</v>
      </c>
      <c r="C7642" t="s">
        <v>15</v>
      </c>
      <c r="D7642" t="s">
        <v>61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 t="s">
        <v>20</v>
      </c>
      <c r="N7642" t="s">
        <v>77</v>
      </c>
      <c r="O7642" t="s">
        <v>69</v>
      </c>
      <c r="P7642" t="s">
        <v>64</v>
      </c>
      <c r="Q7642" t="s">
        <v>67</v>
      </c>
    </row>
    <row r="7643" spans="1:17" x14ac:dyDescent="0.25">
      <c r="A7643">
        <v>15667460</v>
      </c>
      <c r="B7643">
        <v>797</v>
      </c>
      <c r="C7643" t="s">
        <v>14</v>
      </c>
      <c r="D7643" t="s">
        <v>74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 t="s">
        <v>20</v>
      </c>
      <c r="N7643" t="s">
        <v>77</v>
      </c>
      <c r="O7643" t="s">
        <v>63</v>
      </c>
      <c r="P7643" t="s">
        <v>76</v>
      </c>
      <c r="Q7643" t="s">
        <v>67</v>
      </c>
    </row>
    <row r="7644" spans="1:17" x14ac:dyDescent="0.25">
      <c r="A7644">
        <v>15654760</v>
      </c>
      <c r="B7644">
        <v>811</v>
      </c>
      <c r="C7644" t="s">
        <v>14</v>
      </c>
      <c r="D7644" t="s">
        <v>74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 t="s">
        <v>21</v>
      </c>
      <c r="N7644" t="s">
        <v>72</v>
      </c>
      <c r="O7644" t="s">
        <v>73</v>
      </c>
      <c r="P7644" t="s">
        <v>64</v>
      </c>
      <c r="Q7644" t="s">
        <v>67</v>
      </c>
    </row>
    <row r="7645" spans="1:17" x14ac:dyDescent="0.25">
      <c r="A7645">
        <v>15632669</v>
      </c>
      <c r="B7645">
        <v>722</v>
      </c>
      <c r="C7645" t="s">
        <v>16</v>
      </c>
      <c r="D7645" t="s">
        <v>61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 t="s">
        <v>20</v>
      </c>
      <c r="N7645" t="s">
        <v>71</v>
      </c>
      <c r="O7645" t="s">
        <v>63</v>
      </c>
      <c r="P7645" t="s">
        <v>75</v>
      </c>
      <c r="Q7645" t="s">
        <v>67</v>
      </c>
    </row>
    <row r="7646" spans="1:17" x14ac:dyDescent="0.25">
      <c r="A7646">
        <v>15613673</v>
      </c>
      <c r="B7646">
        <v>675</v>
      </c>
      <c r="C7646" t="s">
        <v>14</v>
      </c>
      <c r="D7646" t="s">
        <v>74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 t="s">
        <v>19</v>
      </c>
      <c r="N7646" t="s">
        <v>71</v>
      </c>
      <c r="O7646" t="s">
        <v>63</v>
      </c>
      <c r="P7646" t="s">
        <v>76</v>
      </c>
      <c r="Q7646" t="s">
        <v>67</v>
      </c>
    </row>
    <row r="7647" spans="1:17" x14ac:dyDescent="0.25">
      <c r="A7647">
        <v>15698522</v>
      </c>
      <c r="B7647">
        <v>660</v>
      </c>
      <c r="C7647" t="s">
        <v>15</v>
      </c>
      <c r="D7647" t="s">
        <v>74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 t="s">
        <v>20</v>
      </c>
      <c r="N7647" t="s">
        <v>62</v>
      </c>
      <c r="O7647" t="s">
        <v>73</v>
      </c>
      <c r="P7647" t="s">
        <v>76</v>
      </c>
      <c r="Q7647" t="s">
        <v>67</v>
      </c>
    </row>
    <row r="7648" spans="1:17" x14ac:dyDescent="0.25">
      <c r="A7648">
        <v>15741633</v>
      </c>
      <c r="B7648">
        <v>566</v>
      </c>
      <c r="C7648" t="s">
        <v>16</v>
      </c>
      <c r="D7648" t="s">
        <v>74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 t="s">
        <v>20</v>
      </c>
      <c r="N7648" t="s">
        <v>68</v>
      </c>
      <c r="O7648" t="s">
        <v>73</v>
      </c>
      <c r="P7648" t="s">
        <v>76</v>
      </c>
      <c r="Q7648" t="s">
        <v>67</v>
      </c>
    </row>
    <row r="7649" spans="1:17" x14ac:dyDescent="0.25">
      <c r="A7649">
        <v>15674583</v>
      </c>
      <c r="B7649">
        <v>768</v>
      </c>
      <c r="C7649" t="s">
        <v>14</v>
      </c>
      <c r="D7649" t="s">
        <v>74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  <c r="M7649" t="s">
        <v>19</v>
      </c>
      <c r="N7649" t="s">
        <v>77</v>
      </c>
      <c r="O7649" t="s">
        <v>66</v>
      </c>
      <c r="P7649" t="s">
        <v>64</v>
      </c>
      <c r="Q7649" t="s">
        <v>67</v>
      </c>
    </row>
    <row r="7650" spans="1:17" x14ac:dyDescent="0.25">
      <c r="A7650">
        <v>15665374</v>
      </c>
      <c r="B7650">
        <v>610</v>
      </c>
      <c r="C7650" t="s">
        <v>16</v>
      </c>
      <c r="D7650" t="s">
        <v>61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 t="s">
        <v>20</v>
      </c>
      <c r="N7650" t="s">
        <v>62</v>
      </c>
      <c r="O7650" t="s">
        <v>63</v>
      </c>
      <c r="P7650" t="s">
        <v>75</v>
      </c>
      <c r="Q7650" t="s">
        <v>67</v>
      </c>
    </row>
    <row r="7651" spans="1:17" x14ac:dyDescent="0.25">
      <c r="A7651">
        <v>15588854</v>
      </c>
      <c r="B7651">
        <v>715</v>
      </c>
      <c r="C7651" t="s">
        <v>14</v>
      </c>
      <c r="D7651" t="s">
        <v>61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  <c r="M7651" t="s">
        <v>20</v>
      </c>
      <c r="N7651" t="s">
        <v>71</v>
      </c>
      <c r="O7651" t="s">
        <v>73</v>
      </c>
      <c r="P7651" t="s">
        <v>75</v>
      </c>
      <c r="Q7651" t="s">
        <v>67</v>
      </c>
    </row>
    <row r="7652" spans="1:17" x14ac:dyDescent="0.25">
      <c r="A7652">
        <v>15810716</v>
      </c>
      <c r="B7652">
        <v>750</v>
      </c>
      <c r="C7652" t="s">
        <v>15</v>
      </c>
      <c r="D7652" t="s">
        <v>74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 t="s">
        <v>21</v>
      </c>
      <c r="N7652" t="s">
        <v>77</v>
      </c>
      <c r="O7652" t="s">
        <v>69</v>
      </c>
      <c r="P7652" t="s">
        <v>70</v>
      </c>
      <c r="Q7652" t="s">
        <v>67</v>
      </c>
    </row>
    <row r="7653" spans="1:17" x14ac:dyDescent="0.25">
      <c r="A7653">
        <v>15776921</v>
      </c>
      <c r="B7653">
        <v>431</v>
      </c>
      <c r="C7653" t="s">
        <v>15</v>
      </c>
      <c r="D7653" t="s">
        <v>74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  <c r="M7653" t="s">
        <v>21</v>
      </c>
      <c r="N7653" t="s">
        <v>68</v>
      </c>
      <c r="O7653" t="s">
        <v>66</v>
      </c>
      <c r="P7653" t="s">
        <v>75</v>
      </c>
      <c r="Q7653" t="s">
        <v>67</v>
      </c>
    </row>
    <row r="7654" spans="1:17" x14ac:dyDescent="0.25">
      <c r="A7654">
        <v>15569394</v>
      </c>
      <c r="B7654">
        <v>704</v>
      </c>
      <c r="C7654" t="s">
        <v>14</v>
      </c>
      <c r="D7654" t="s">
        <v>74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 t="s">
        <v>19</v>
      </c>
      <c r="N7654" t="s">
        <v>71</v>
      </c>
      <c r="O7654" t="s">
        <v>73</v>
      </c>
      <c r="P7654" t="s">
        <v>64</v>
      </c>
      <c r="Q7654" t="s">
        <v>67</v>
      </c>
    </row>
    <row r="7655" spans="1:17" x14ac:dyDescent="0.25">
      <c r="A7655">
        <v>15788215</v>
      </c>
      <c r="B7655">
        <v>535</v>
      </c>
      <c r="C7655" t="s">
        <v>16</v>
      </c>
      <c r="D7655" t="s">
        <v>61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 t="s">
        <v>20</v>
      </c>
      <c r="N7655" t="s">
        <v>68</v>
      </c>
      <c r="O7655" t="s">
        <v>73</v>
      </c>
      <c r="P7655" t="s">
        <v>75</v>
      </c>
      <c r="Q7655" t="s">
        <v>65</v>
      </c>
    </row>
    <row r="7656" spans="1:17" x14ac:dyDescent="0.25">
      <c r="A7656">
        <v>15641007</v>
      </c>
      <c r="B7656">
        <v>614</v>
      </c>
      <c r="C7656" t="s">
        <v>14</v>
      </c>
      <c r="D7656" t="s">
        <v>61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 t="s">
        <v>20</v>
      </c>
      <c r="N7656" t="s">
        <v>62</v>
      </c>
      <c r="O7656" t="s">
        <v>66</v>
      </c>
      <c r="P7656" t="s">
        <v>75</v>
      </c>
      <c r="Q7656" t="s">
        <v>67</v>
      </c>
    </row>
    <row r="7657" spans="1:17" x14ac:dyDescent="0.25">
      <c r="A7657">
        <v>15594651</v>
      </c>
      <c r="B7657">
        <v>748</v>
      </c>
      <c r="C7657" t="s">
        <v>14</v>
      </c>
      <c r="D7657" t="s">
        <v>74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 t="s">
        <v>20</v>
      </c>
      <c r="N7657" t="s">
        <v>77</v>
      </c>
      <c r="O7657" t="s">
        <v>73</v>
      </c>
      <c r="P7657" t="s">
        <v>75</v>
      </c>
      <c r="Q7657" t="s">
        <v>67</v>
      </c>
    </row>
    <row r="7658" spans="1:17" x14ac:dyDescent="0.25">
      <c r="A7658">
        <v>15575146</v>
      </c>
      <c r="B7658">
        <v>492</v>
      </c>
      <c r="C7658" t="s">
        <v>15</v>
      </c>
      <c r="D7658" t="s">
        <v>74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 t="s">
        <v>22</v>
      </c>
      <c r="N7658" t="s">
        <v>68</v>
      </c>
      <c r="O7658" t="s">
        <v>73</v>
      </c>
      <c r="P7658" t="s">
        <v>70</v>
      </c>
      <c r="Q7658" t="s">
        <v>67</v>
      </c>
    </row>
    <row r="7659" spans="1:17" x14ac:dyDescent="0.25">
      <c r="A7659">
        <v>15608916</v>
      </c>
      <c r="B7659">
        <v>573</v>
      </c>
      <c r="C7659" t="s">
        <v>14</v>
      </c>
      <c r="D7659" t="s">
        <v>74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 t="s">
        <v>21</v>
      </c>
      <c r="N7659" t="s">
        <v>68</v>
      </c>
      <c r="O7659" t="s">
        <v>73</v>
      </c>
      <c r="P7659" t="s">
        <v>70</v>
      </c>
      <c r="Q7659" t="s">
        <v>67</v>
      </c>
    </row>
    <row r="7660" spans="1:17" x14ac:dyDescent="0.25">
      <c r="A7660">
        <v>15666297</v>
      </c>
      <c r="B7660">
        <v>706</v>
      </c>
      <c r="C7660" t="s">
        <v>16</v>
      </c>
      <c r="D7660" t="s">
        <v>61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 t="s">
        <v>22</v>
      </c>
      <c r="N7660" t="s">
        <v>71</v>
      </c>
      <c r="O7660" t="s">
        <v>63</v>
      </c>
      <c r="P7660" t="s">
        <v>75</v>
      </c>
      <c r="Q7660" t="s">
        <v>65</v>
      </c>
    </row>
    <row r="7661" spans="1:17" x14ac:dyDescent="0.25">
      <c r="A7661">
        <v>15598586</v>
      </c>
      <c r="B7661">
        <v>680</v>
      </c>
      <c r="C7661" t="s">
        <v>14</v>
      </c>
      <c r="D7661" t="s">
        <v>74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 t="s">
        <v>20</v>
      </c>
      <c r="N7661" t="s">
        <v>71</v>
      </c>
      <c r="O7661" t="s">
        <v>73</v>
      </c>
      <c r="P7661" t="s">
        <v>76</v>
      </c>
      <c r="Q7661" t="s">
        <v>67</v>
      </c>
    </row>
    <row r="7662" spans="1:17" x14ac:dyDescent="0.25">
      <c r="A7662">
        <v>15665014</v>
      </c>
      <c r="B7662">
        <v>458</v>
      </c>
      <c r="C7662" t="s">
        <v>16</v>
      </c>
      <c r="D7662" t="s">
        <v>74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 t="s">
        <v>20</v>
      </c>
      <c r="N7662" t="s">
        <v>68</v>
      </c>
      <c r="O7662" t="s">
        <v>63</v>
      </c>
      <c r="P7662" t="s">
        <v>75</v>
      </c>
      <c r="Q7662" t="s">
        <v>67</v>
      </c>
    </row>
    <row r="7663" spans="1:17" x14ac:dyDescent="0.25">
      <c r="A7663">
        <v>15701738</v>
      </c>
      <c r="B7663">
        <v>612</v>
      </c>
      <c r="C7663" t="s">
        <v>15</v>
      </c>
      <c r="D7663" t="s">
        <v>74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 t="s">
        <v>21</v>
      </c>
      <c r="N7663" t="s">
        <v>62</v>
      </c>
      <c r="O7663" t="s">
        <v>73</v>
      </c>
      <c r="P7663" t="s">
        <v>64</v>
      </c>
      <c r="Q7663" t="s">
        <v>65</v>
      </c>
    </row>
    <row r="7664" spans="1:17" x14ac:dyDescent="0.25">
      <c r="A7664">
        <v>15650591</v>
      </c>
      <c r="B7664">
        <v>809</v>
      </c>
      <c r="C7664" t="s">
        <v>15</v>
      </c>
      <c r="D7664" t="s">
        <v>74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 t="s">
        <v>22</v>
      </c>
      <c r="N7664" t="s">
        <v>72</v>
      </c>
      <c r="O7664" t="s">
        <v>73</v>
      </c>
      <c r="P7664" t="s">
        <v>76</v>
      </c>
      <c r="Q7664" t="s">
        <v>65</v>
      </c>
    </row>
    <row r="7665" spans="1:17" x14ac:dyDescent="0.25">
      <c r="A7665">
        <v>15652667</v>
      </c>
      <c r="B7665">
        <v>590</v>
      </c>
      <c r="C7665" t="s">
        <v>14</v>
      </c>
      <c r="D7665" t="s">
        <v>74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 t="s">
        <v>20</v>
      </c>
      <c r="N7665" t="s">
        <v>62</v>
      </c>
      <c r="O7665" t="s">
        <v>63</v>
      </c>
      <c r="P7665" t="s">
        <v>76</v>
      </c>
      <c r="Q7665" t="s">
        <v>67</v>
      </c>
    </row>
    <row r="7666" spans="1:17" x14ac:dyDescent="0.25">
      <c r="A7666">
        <v>15679622</v>
      </c>
      <c r="B7666">
        <v>602</v>
      </c>
      <c r="C7666" t="s">
        <v>14</v>
      </c>
      <c r="D7666" t="s">
        <v>74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 t="s">
        <v>20</v>
      </c>
      <c r="N7666" t="s">
        <v>62</v>
      </c>
      <c r="O7666" t="s">
        <v>63</v>
      </c>
      <c r="P7666" t="s">
        <v>70</v>
      </c>
      <c r="Q7666" t="s">
        <v>67</v>
      </c>
    </row>
    <row r="7667" spans="1:17" x14ac:dyDescent="0.25">
      <c r="A7667">
        <v>15730150</v>
      </c>
      <c r="B7667">
        <v>540</v>
      </c>
      <c r="C7667" t="s">
        <v>16</v>
      </c>
      <c r="D7667" t="s">
        <v>74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 t="s">
        <v>20</v>
      </c>
      <c r="N7667" t="s">
        <v>68</v>
      </c>
      <c r="O7667" t="s">
        <v>73</v>
      </c>
      <c r="P7667" t="s">
        <v>64</v>
      </c>
      <c r="Q7667" t="s">
        <v>67</v>
      </c>
    </row>
    <row r="7668" spans="1:17" x14ac:dyDescent="0.25">
      <c r="A7668">
        <v>15813192</v>
      </c>
      <c r="B7668">
        <v>494</v>
      </c>
      <c r="C7668" t="s">
        <v>14</v>
      </c>
      <c r="D7668" t="s">
        <v>74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 t="s">
        <v>19</v>
      </c>
      <c r="N7668" t="s">
        <v>68</v>
      </c>
      <c r="O7668" t="s">
        <v>63</v>
      </c>
      <c r="P7668" t="s">
        <v>70</v>
      </c>
      <c r="Q7668" t="s">
        <v>67</v>
      </c>
    </row>
    <row r="7669" spans="1:17" x14ac:dyDescent="0.25">
      <c r="A7669">
        <v>15606554</v>
      </c>
      <c r="B7669">
        <v>797</v>
      </c>
      <c r="C7669" t="s">
        <v>14</v>
      </c>
      <c r="D7669" t="s">
        <v>74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 t="s">
        <v>19</v>
      </c>
      <c r="N7669" t="s">
        <v>77</v>
      </c>
      <c r="O7669" t="s">
        <v>63</v>
      </c>
      <c r="P7669" t="s">
        <v>64</v>
      </c>
      <c r="Q7669" t="s">
        <v>67</v>
      </c>
    </row>
    <row r="7670" spans="1:17" x14ac:dyDescent="0.25">
      <c r="A7670">
        <v>15611794</v>
      </c>
      <c r="B7670">
        <v>526</v>
      </c>
      <c r="C7670" t="s">
        <v>15</v>
      </c>
      <c r="D7670" t="s">
        <v>74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  <c r="M7670" t="s">
        <v>23</v>
      </c>
      <c r="N7670" t="s">
        <v>68</v>
      </c>
      <c r="O7670" t="s">
        <v>73</v>
      </c>
      <c r="P7670" t="s">
        <v>70</v>
      </c>
      <c r="Q7670" t="s">
        <v>67</v>
      </c>
    </row>
    <row r="7671" spans="1:17" x14ac:dyDescent="0.25">
      <c r="A7671">
        <v>15672357</v>
      </c>
      <c r="B7671">
        <v>631</v>
      </c>
      <c r="C7671" t="s">
        <v>16</v>
      </c>
      <c r="D7671" t="s">
        <v>74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 t="s">
        <v>20</v>
      </c>
      <c r="N7671" t="s">
        <v>62</v>
      </c>
      <c r="O7671" t="s">
        <v>63</v>
      </c>
      <c r="P7671" t="s">
        <v>70</v>
      </c>
      <c r="Q7671" t="s">
        <v>67</v>
      </c>
    </row>
    <row r="7672" spans="1:17" x14ac:dyDescent="0.25">
      <c r="A7672">
        <v>15711759</v>
      </c>
      <c r="B7672">
        <v>576</v>
      </c>
      <c r="C7672" t="s">
        <v>14</v>
      </c>
      <c r="D7672" t="s">
        <v>61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 t="s">
        <v>19</v>
      </c>
      <c r="N7672" t="s">
        <v>68</v>
      </c>
      <c r="O7672" t="s">
        <v>73</v>
      </c>
      <c r="P7672" t="s">
        <v>75</v>
      </c>
      <c r="Q7672" t="s">
        <v>67</v>
      </c>
    </row>
    <row r="7673" spans="1:17" x14ac:dyDescent="0.25">
      <c r="A7673">
        <v>15615296</v>
      </c>
      <c r="B7673">
        <v>405</v>
      </c>
      <c r="C7673" t="s">
        <v>14</v>
      </c>
      <c r="D7673" t="s">
        <v>74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 t="s">
        <v>20</v>
      </c>
      <c r="N7673" t="s">
        <v>68</v>
      </c>
      <c r="O7673" t="s">
        <v>63</v>
      </c>
      <c r="P7673" t="s">
        <v>76</v>
      </c>
      <c r="Q7673" t="s">
        <v>65</v>
      </c>
    </row>
    <row r="7674" spans="1:17" x14ac:dyDescent="0.25">
      <c r="A7674">
        <v>15699294</v>
      </c>
      <c r="B7674">
        <v>555</v>
      </c>
      <c r="C7674" t="s">
        <v>14</v>
      </c>
      <c r="D7674" t="s">
        <v>74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 t="s">
        <v>20</v>
      </c>
      <c r="N7674" t="s">
        <v>68</v>
      </c>
      <c r="O7674" t="s">
        <v>63</v>
      </c>
      <c r="P7674" t="s">
        <v>64</v>
      </c>
      <c r="Q7674" t="s">
        <v>67</v>
      </c>
    </row>
    <row r="7675" spans="1:17" x14ac:dyDescent="0.25">
      <c r="A7675">
        <v>15788634</v>
      </c>
      <c r="B7675">
        <v>750</v>
      </c>
      <c r="C7675" t="s">
        <v>16</v>
      </c>
      <c r="D7675" t="s">
        <v>61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  <c r="M7675" t="s">
        <v>20</v>
      </c>
      <c r="N7675" t="s">
        <v>77</v>
      </c>
      <c r="O7675" t="s">
        <v>73</v>
      </c>
      <c r="P7675" t="s">
        <v>64</v>
      </c>
      <c r="Q7675" t="s">
        <v>67</v>
      </c>
    </row>
    <row r="7676" spans="1:17" x14ac:dyDescent="0.25">
      <c r="A7676">
        <v>15660871</v>
      </c>
      <c r="B7676">
        <v>665</v>
      </c>
      <c r="C7676" t="s">
        <v>14</v>
      </c>
      <c r="D7676" t="s">
        <v>74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 t="s">
        <v>19</v>
      </c>
      <c r="N7676" t="s">
        <v>62</v>
      </c>
      <c r="O7676" t="s">
        <v>73</v>
      </c>
      <c r="P7676" t="s">
        <v>70</v>
      </c>
      <c r="Q7676" t="s">
        <v>67</v>
      </c>
    </row>
    <row r="7677" spans="1:17" x14ac:dyDescent="0.25">
      <c r="A7677">
        <v>15618258</v>
      </c>
      <c r="B7677">
        <v>640</v>
      </c>
      <c r="C7677" t="s">
        <v>16</v>
      </c>
      <c r="D7677" t="s">
        <v>74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 t="s">
        <v>20</v>
      </c>
      <c r="N7677" t="s">
        <v>62</v>
      </c>
      <c r="O7677" t="s">
        <v>69</v>
      </c>
      <c r="P7677" t="s">
        <v>75</v>
      </c>
      <c r="Q7677" t="s">
        <v>67</v>
      </c>
    </row>
    <row r="7678" spans="1:17" x14ac:dyDescent="0.25">
      <c r="A7678">
        <v>15722535</v>
      </c>
      <c r="B7678">
        <v>457</v>
      </c>
      <c r="C7678" t="s">
        <v>14</v>
      </c>
      <c r="D7678" t="s">
        <v>61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 t="s">
        <v>20</v>
      </c>
      <c r="N7678" t="s">
        <v>68</v>
      </c>
      <c r="O7678" t="s">
        <v>73</v>
      </c>
      <c r="P7678" t="s">
        <v>70</v>
      </c>
      <c r="Q7678" t="s">
        <v>67</v>
      </c>
    </row>
    <row r="7679" spans="1:17" x14ac:dyDescent="0.25">
      <c r="A7679">
        <v>15711977</v>
      </c>
      <c r="B7679">
        <v>695</v>
      </c>
      <c r="C7679" t="s">
        <v>14</v>
      </c>
      <c r="D7679" t="s">
        <v>74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 t="s">
        <v>20</v>
      </c>
      <c r="N7679" t="s">
        <v>71</v>
      </c>
      <c r="O7679" t="s">
        <v>69</v>
      </c>
      <c r="P7679" t="s">
        <v>75</v>
      </c>
      <c r="Q7679" t="s">
        <v>67</v>
      </c>
    </row>
    <row r="7680" spans="1:17" x14ac:dyDescent="0.25">
      <c r="A7680">
        <v>15690169</v>
      </c>
      <c r="B7680">
        <v>645</v>
      </c>
      <c r="C7680" t="s">
        <v>14</v>
      </c>
      <c r="D7680" t="s">
        <v>74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 t="s">
        <v>20</v>
      </c>
      <c r="N7680" t="s">
        <v>62</v>
      </c>
      <c r="O7680" t="s">
        <v>69</v>
      </c>
      <c r="P7680" t="s">
        <v>70</v>
      </c>
      <c r="Q7680" t="s">
        <v>65</v>
      </c>
    </row>
    <row r="7681" spans="1:17" x14ac:dyDescent="0.25">
      <c r="A7681">
        <v>15790689</v>
      </c>
      <c r="B7681">
        <v>647</v>
      </c>
      <c r="C7681" t="s">
        <v>16</v>
      </c>
      <c r="D7681" t="s">
        <v>74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 t="s">
        <v>20</v>
      </c>
      <c r="N7681" t="s">
        <v>62</v>
      </c>
      <c r="O7681" t="s">
        <v>66</v>
      </c>
      <c r="P7681" t="s">
        <v>76</v>
      </c>
      <c r="Q7681" t="s">
        <v>67</v>
      </c>
    </row>
    <row r="7682" spans="1:17" x14ac:dyDescent="0.25">
      <c r="A7682">
        <v>15665181</v>
      </c>
      <c r="B7682">
        <v>808</v>
      </c>
      <c r="C7682" t="s">
        <v>16</v>
      </c>
      <c r="D7682" t="s">
        <v>74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 t="s">
        <v>19</v>
      </c>
      <c r="N7682" t="s">
        <v>72</v>
      </c>
      <c r="O7682" t="s">
        <v>63</v>
      </c>
      <c r="P7682" t="s">
        <v>70</v>
      </c>
      <c r="Q7682" t="s">
        <v>67</v>
      </c>
    </row>
    <row r="7683" spans="1:17" x14ac:dyDescent="0.25">
      <c r="A7683">
        <v>15633608</v>
      </c>
      <c r="B7683">
        <v>641</v>
      </c>
      <c r="C7683" t="s">
        <v>14</v>
      </c>
      <c r="D7683" t="s">
        <v>74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 t="s">
        <v>20</v>
      </c>
      <c r="N7683" t="s">
        <v>62</v>
      </c>
      <c r="O7683" t="s">
        <v>73</v>
      </c>
      <c r="P7683" t="s">
        <v>64</v>
      </c>
      <c r="Q7683" t="s">
        <v>65</v>
      </c>
    </row>
    <row r="7684" spans="1:17" x14ac:dyDescent="0.25">
      <c r="A7684">
        <v>15805261</v>
      </c>
      <c r="B7684">
        <v>700</v>
      </c>
      <c r="C7684" t="s">
        <v>16</v>
      </c>
      <c r="D7684" t="s">
        <v>74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  <c r="M7684" t="s">
        <v>19</v>
      </c>
      <c r="N7684" t="s">
        <v>71</v>
      </c>
      <c r="O7684" t="s">
        <v>63</v>
      </c>
      <c r="P7684" t="s">
        <v>70</v>
      </c>
      <c r="Q7684" t="s">
        <v>67</v>
      </c>
    </row>
    <row r="7685" spans="1:17" x14ac:dyDescent="0.25">
      <c r="A7685">
        <v>15740356</v>
      </c>
      <c r="B7685">
        <v>660</v>
      </c>
      <c r="C7685" t="s">
        <v>15</v>
      </c>
      <c r="D7685" t="s">
        <v>74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  <c r="M7685" t="s">
        <v>19</v>
      </c>
      <c r="N7685" t="s">
        <v>62</v>
      </c>
      <c r="O7685" t="s">
        <v>73</v>
      </c>
      <c r="P7685" t="s">
        <v>75</v>
      </c>
      <c r="Q7685" t="s">
        <v>67</v>
      </c>
    </row>
    <row r="7686" spans="1:17" x14ac:dyDescent="0.25">
      <c r="A7686">
        <v>15808223</v>
      </c>
      <c r="B7686">
        <v>615</v>
      </c>
      <c r="C7686" t="s">
        <v>16</v>
      </c>
      <c r="D7686" t="s">
        <v>74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 t="s">
        <v>21</v>
      </c>
      <c r="N7686" t="s">
        <v>62</v>
      </c>
      <c r="O7686" t="s">
        <v>73</v>
      </c>
      <c r="P7686" t="s">
        <v>64</v>
      </c>
      <c r="Q7686" t="s">
        <v>67</v>
      </c>
    </row>
    <row r="7687" spans="1:17" x14ac:dyDescent="0.25">
      <c r="A7687">
        <v>15769980</v>
      </c>
      <c r="B7687">
        <v>705</v>
      </c>
      <c r="C7687" t="s">
        <v>15</v>
      </c>
      <c r="D7687" t="s">
        <v>61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 t="s">
        <v>21</v>
      </c>
      <c r="N7687" t="s">
        <v>71</v>
      </c>
      <c r="O7687" t="s">
        <v>66</v>
      </c>
      <c r="P7687" t="s">
        <v>75</v>
      </c>
      <c r="Q7687" t="s">
        <v>67</v>
      </c>
    </row>
    <row r="7688" spans="1:17" x14ac:dyDescent="0.25">
      <c r="A7688">
        <v>15675450</v>
      </c>
      <c r="B7688">
        <v>718</v>
      </c>
      <c r="C7688" t="s">
        <v>14</v>
      </c>
      <c r="D7688" t="s">
        <v>74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 t="s">
        <v>21</v>
      </c>
      <c r="N7688" t="s">
        <v>71</v>
      </c>
      <c r="O7688" t="s">
        <v>63</v>
      </c>
      <c r="P7688" t="s">
        <v>76</v>
      </c>
      <c r="Q7688" t="s">
        <v>67</v>
      </c>
    </row>
    <row r="7689" spans="1:17" x14ac:dyDescent="0.25">
      <c r="A7689">
        <v>15776494</v>
      </c>
      <c r="B7689">
        <v>754</v>
      </c>
      <c r="C7689" t="s">
        <v>14</v>
      </c>
      <c r="D7689" t="s">
        <v>74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 t="s">
        <v>23</v>
      </c>
      <c r="N7689" t="s">
        <v>77</v>
      </c>
      <c r="O7689" t="s">
        <v>73</v>
      </c>
      <c r="P7689" t="s">
        <v>75</v>
      </c>
      <c r="Q7689" t="s">
        <v>65</v>
      </c>
    </row>
    <row r="7690" spans="1:17" x14ac:dyDescent="0.25">
      <c r="A7690">
        <v>15592412</v>
      </c>
      <c r="B7690">
        <v>713</v>
      </c>
      <c r="C7690" t="s">
        <v>15</v>
      </c>
      <c r="D7690" t="s">
        <v>74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  <c r="M7690" t="s">
        <v>21</v>
      </c>
      <c r="N7690" t="s">
        <v>71</v>
      </c>
      <c r="O7690" t="s">
        <v>73</v>
      </c>
      <c r="P7690" t="s">
        <v>75</v>
      </c>
      <c r="Q7690" t="s">
        <v>65</v>
      </c>
    </row>
    <row r="7691" spans="1:17" x14ac:dyDescent="0.25">
      <c r="A7691">
        <v>15777452</v>
      </c>
      <c r="B7691">
        <v>587</v>
      </c>
      <c r="C7691" t="s">
        <v>14</v>
      </c>
      <c r="D7691" t="s">
        <v>61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 t="s">
        <v>21</v>
      </c>
      <c r="N7691" t="s">
        <v>62</v>
      </c>
      <c r="O7691" t="s">
        <v>66</v>
      </c>
      <c r="P7691" t="s">
        <v>70</v>
      </c>
      <c r="Q7691" t="s">
        <v>67</v>
      </c>
    </row>
    <row r="7692" spans="1:17" x14ac:dyDescent="0.25">
      <c r="A7692">
        <v>15692258</v>
      </c>
      <c r="B7692">
        <v>569</v>
      </c>
      <c r="C7692" t="s">
        <v>16</v>
      </c>
      <c r="D7692" t="s">
        <v>74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 t="s">
        <v>20</v>
      </c>
      <c r="N7692" t="s">
        <v>68</v>
      </c>
      <c r="O7692" t="s">
        <v>73</v>
      </c>
      <c r="P7692" t="s">
        <v>64</v>
      </c>
      <c r="Q7692" t="s">
        <v>67</v>
      </c>
    </row>
    <row r="7693" spans="1:17" x14ac:dyDescent="0.25">
      <c r="A7693">
        <v>15791045</v>
      </c>
      <c r="B7693">
        <v>568</v>
      </c>
      <c r="C7693" t="s">
        <v>14</v>
      </c>
      <c r="D7693" t="s">
        <v>61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 t="s">
        <v>20</v>
      </c>
      <c r="N7693" t="s">
        <v>68</v>
      </c>
      <c r="O7693" t="s">
        <v>73</v>
      </c>
      <c r="P7693" t="s">
        <v>75</v>
      </c>
      <c r="Q7693" t="s">
        <v>67</v>
      </c>
    </row>
    <row r="7694" spans="1:17" x14ac:dyDescent="0.25">
      <c r="A7694">
        <v>15807889</v>
      </c>
      <c r="B7694">
        <v>634</v>
      </c>
      <c r="C7694" t="s">
        <v>15</v>
      </c>
      <c r="D7694" t="s">
        <v>74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 t="s">
        <v>23</v>
      </c>
      <c r="N7694" t="s">
        <v>62</v>
      </c>
      <c r="O7694" t="s">
        <v>73</v>
      </c>
      <c r="P7694" t="s">
        <v>75</v>
      </c>
      <c r="Q7694" t="s">
        <v>67</v>
      </c>
    </row>
    <row r="7695" spans="1:17" x14ac:dyDescent="0.25">
      <c r="A7695">
        <v>15602043</v>
      </c>
      <c r="B7695">
        <v>770</v>
      </c>
      <c r="C7695" t="s">
        <v>15</v>
      </c>
      <c r="D7695" t="s">
        <v>61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 t="s">
        <v>21</v>
      </c>
      <c r="N7695" t="s">
        <v>77</v>
      </c>
      <c r="O7695" t="s">
        <v>73</v>
      </c>
      <c r="P7695" t="s">
        <v>75</v>
      </c>
      <c r="Q7695" t="s">
        <v>67</v>
      </c>
    </row>
    <row r="7696" spans="1:17" x14ac:dyDescent="0.25">
      <c r="A7696">
        <v>15807335</v>
      </c>
      <c r="B7696">
        <v>676</v>
      </c>
      <c r="C7696" t="s">
        <v>16</v>
      </c>
      <c r="D7696" t="s">
        <v>61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 t="s">
        <v>23</v>
      </c>
      <c r="N7696" t="s">
        <v>71</v>
      </c>
      <c r="O7696" t="s">
        <v>73</v>
      </c>
      <c r="P7696" t="s">
        <v>75</v>
      </c>
      <c r="Q7696" t="s">
        <v>67</v>
      </c>
    </row>
    <row r="7697" spans="1:17" x14ac:dyDescent="0.25">
      <c r="A7697">
        <v>15629985</v>
      </c>
      <c r="B7697">
        <v>723</v>
      </c>
      <c r="C7697" t="s">
        <v>15</v>
      </c>
      <c r="D7697" t="s">
        <v>61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 t="s">
        <v>21</v>
      </c>
      <c r="N7697" t="s">
        <v>71</v>
      </c>
      <c r="O7697" t="s">
        <v>66</v>
      </c>
      <c r="P7697" t="s">
        <v>76</v>
      </c>
      <c r="Q7697" t="s">
        <v>65</v>
      </c>
    </row>
    <row r="7698" spans="1:17" x14ac:dyDescent="0.25">
      <c r="A7698">
        <v>15679453</v>
      </c>
      <c r="B7698">
        <v>614</v>
      </c>
      <c r="C7698" t="s">
        <v>15</v>
      </c>
      <c r="D7698" t="s">
        <v>61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 t="s">
        <v>20</v>
      </c>
      <c r="N7698" t="s">
        <v>62</v>
      </c>
      <c r="O7698" t="s">
        <v>73</v>
      </c>
      <c r="P7698" t="s">
        <v>70</v>
      </c>
      <c r="Q7698" t="s">
        <v>65</v>
      </c>
    </row>
    <row r="7699" spans="1:17" x14ac:dyDescent="0.25">
      <c r="A7699">
        <v>15637315</v>
      </c>
      <c r="B7699">
        <v>601</v>
      </c>
      <c r="C7699" t="s">
        <v>16</v>
      </c>
      <c r="D7699" t="s">
        <v>61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 t="s">
        <v>21</v>
      </c>
      <c r="N7699" t="s">
        <v>62</v>
      </c>
      <c r="O7699" t="s">
        <v>63</v>
      </c>
      <c r="P7699" t="s">
        <v>75</v>
      </c>
      <c r="Q7699" t="s">
        <v>67</v>
      </c>
    </row>
    <row r="7700" spans="1:17" x14ac:dyDescent="0.25">
      <c r="A7700">
        <v>15691513</v>
      </c>
      <c r="B7700">
        <v>592</v>
      </c>
      <c r="C7700" t="s">
        <v>14</v>
      </c>
      <c r="D7700" t="s">
        <v>74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 t="s">
        <v>23</v>
      </c>
      <c r="N7700" t="s">
        <v>62</v>
      </c>
      <c r="O7700" t="s">
        <v>63</v>
      </c>
      <c r="P7700" t="s">
        <v>76</v>
      </c>
      <c r="Q7700" t="s">
        <v>65</v>
      </c>
    </row>
    <row r="7701" spans="1:17" x14ac:dyDescent="0.25">
      <c r="A7701">
        <v>15622289</v>
      </c>
      <c r="B7701">
        <v>605</v>
      </c>
      <c r="C7701" t="s">
        <v>16</v>
      </c>
      <c r="D7701" t="s">
        <v>61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  <c r="M7701" t="s">
        <v>20</v>
      </c>
      <c r="N7701" t="s">
        <v>62</v>
      </c>
      <c r="O7701" t="s">
        <v>63</v>
      </c>
      <c r="P7701" t="s">
        <v>76</v>
      </c>
      <c r="Q7701" t="s">
        <v>67</v>
      </c>
    </row>
    <row r="7702" spans="1:17" x14ac:dyDescent="0.25">
      <c r="A7702">
        <v>15715184</v>
      </c>
      <c r="B7702">
        <v>752</v>
      </c>
      <c r="C7702" t="s">
        <v>16</v>
      </c>
      <c r="D7702" t="s">
        <v>61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  <c r="M7702" t="s">
        <v>20</v>
      </c>
      <c r="N7702" t="s">
        <v>77</v>
      </c>
      <c r="O7702" t="s">
        <v>73</v>
      </c>
      <c r="P7702" t="s">
        <v>75</v>
      </c>
      <c r="Q7702" t="s">
        <v>67</v>
      </c>
    </row>
    <row r="7703" spans="1:17" x14ac:dyDescent="0.25">
      <c r="A7703">
        <v>15702801</v>
      </c>
      <c r="B7703">
        <v>677</v>
      </c>
      <c r="C7703" t="s">
        <v>14</v>
      </c>
      <c r="D7703" t="s">
        <v>61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  <c r="M7703" t="s">
        <v>19</v>
      </c>
      <c r="N7703" t="s">
        <v>71</v>
      </c>
      <c r="O7703" t="s">
        <v>66</v>
      </c>
      <c r="P7703" t="s">
        <v>75</v>
      </c>
      <c r="Q7703" t="s">
        <v>65</v>
      </c>
    </row>
    <row r="7704" spans="1:17" x14ac:dyDescent="0.25">
      <c r="A7704">
        <v>15719931</v>
      </c>
      <c r="B7704">
        <v>850</v>
      </c>
      <c r="C7704" t="s">
        <v>14</v>
      </c>
      <c r="D7704" t="s">
        <v>74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 t="s">
        <v>20</v>
      </c>
      <c r="N7704" t="s">
        <v>72</v>
      </c>
      <c r="O7704" t="s">
        <v>63</v>
      </c>
      <c r="P7704" t="s">
        <v>70</v>
      </c>
      <c r="Q7704" t="s">
        <v>67</v>
      </c>
    </row>
    <row r="7705" spans="1:17" x14ac:dyDescent="0.25">
      <c r="A7705">
        <v>15806081</v>
      </c>
      <c r="B7705">
        <v>608</v>
      </c>
      <c r="C7705" t="s">
        <v>15</v>
      </c>
      <c r="D7705" t="s">
        <v>61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 t="s">
        <v>21</v>
      </c>
      <c r="N7705" t="s">
        <v>62</v>
      </c>
      <c r="O7705" t="s">
        <v>73</v>
      </c>
      <c r="P7705" t="s">
        <v>64</v>
      </c>
      <c r="Q7705" t="s">
        <v>67</v>
      </c>
    </row>
    <row r="7706" spans="1:17" x14ac:dyDescent="0.25">
      <c r="A7706">
        <v>15796336</v>
      </c>
      <c r="B7706">
        <v>786</v>
      </c>
      <c r="C7706" t="s">
        <v>16</v>
      </c>
      <c r="D7706" t="s">
        <v>61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 t="s">
        <v>20</v>
      </c>
      <c r="N7706" t="s">
        <v>77</v>
      </c>
      <c r="O7706" t="s">
        <v>63</v>
      </c>
      <c r="P7706" t="s">
        <v>76</v>
      </c>
      <c r="Q7706" t="s">
        <v>67</v>
      </c>
    </row>
    <row r="7707" spans="1:17" x14ac:dyDescent="0.25">
      <c r="A7707">
        <v>15647306</v>
      </c>
      <c r="B7707">
        <v>777</v>
      </c>
      <c r="C7707" t="s">
        <v>14</v>
      </c>
      <c r="D7707" t="s">
        <v>61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 t="s">
        <v>19</v>
      </c>
      <c r="N7707" t="s">
        <v>77</v>
      </c>
      <c r="O7707" t="s">
        <v>73</v>
      </c>
      <c r="P7707" t="s">
        <v>76</v>
      </c>
      <c r="Q7707" t="s">
        <v>65</v>
      </c>
    </row>
    <row r="7708" spans="1:17" x14ac:dyDescent="0.25">
      <c r="A7708">
        <v>15742369</v>
      </c>
      <c r="B7708">
        <v>667</v>
      </c>
      <c r="C7708" t="s">
        <v>16</v>
      </c>
      <c r="D7708" t="s">
        <v>74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  <c r="M7708" t="s">
        <v>20</v>
      </c>
      <c r="N7708" t="s">
        <v>62</v>
      </c>
      <c r="O7708" t="s">
        <v>63</v>
      </c>
      <c r="P7708" t="s">
        <v>75</v>
      </c>
      <c r="Q7708" t="s">
        <v>67</v>
      </c>
    </row>
    <row r="7709" spans="1:17" x14ac:dyDescent="0.25">
      <c r="A7709">
        <v>15655859</v>
      </c>
      <c r="B7709">
        <v>848</v>
      </c>
      <c r="C7709" t="s">
        <v>16</v>
      </c>
      <c r="D7709" t="s">
        <v>74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  <c r="M7709" t="s">
        <v>20</v>
      </c>
      <c r="N7709" t="s">
        <v>72</v>
      </c>
      <c r="O7709" t="s">
        <v>73</v>
      </c>
      <c r="P7709" t="s">
        <v>75</v>
      </c>
      <c r="Q7709" t="s">
        <v>67</v>
      </c>
    </row>
    <row r="7710" spans="1:17" x14ac:dyDescent="0.25">
      <c r="A7710">
        <v>15675650</v>
      </c>
      <c r="B7710">
        <v>486</v>
      </c>
      <c r="C7710" t="s">
        <v>14</v>
      </c>
      <c r="D7710" t="s">
        <v>61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 t="s">
        <v>20</v>
      </c>
      <c r="N7710" t="s">
        <v>68</v>
      </c>
      <c r="O7710" t="s">
        <v>66</v>
      </c>
      <c r="P7710" t="s">
        <v>70</v>
      </c>
      <c r="Q7710" t="s">
        <v>67</v>
      </c>
    </row>
    <row r="7711" spans="1:17" x14ac:dyDescent="0.25">
      <c r="A7711">
        <v>15574119</v>
      </c>
      <c r="B7711">
        <v>598</v>
      </c>
      <c r="C7711" t="s">
        <v>16</v>
      </c>
      <c r="D7711" t="s">
        <v>61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 t="s">
        <v>23</v>
      </c>
      <c r="N7711" t="s">
        <v>62</v>
      </c>
      <c r="O7711" t="s">
        <v>66</v>
      </c>
      <c r="P7711" t="s">
        <v>64</v>
      </c>
      <c r="Q7711" t="s">
        <v>67</v>
      </c>
    </row>
    <row r="7712" spans="1:17" x14ac:dyDescent="0.25">
      <c r="A7712">
        <v>15754168</v>
      </c>
      <c r="B7712">
        <v>506</v>
      </c>
      <c r="C7712" t="s">
        <v>14</v>
      </c>
      <c r="D7712" t="s">
        <v>61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  <c r="M7712" t="s">
        <v>21</v>
      </c>
      <c r="N7712" t="s">
        <v>68</v>
      </c>
      <c r="O7712" t="s">
        <v>63</v>
      </c>
      <c r="P7712" t="s">
        <v>75</v>
      </c>
      <c r="Q7712" t="s">
        <v>67</v>
      </c>
    </row>
    <row r="7713" spans="1:17" x14ac:dyDescent="0.25">
      <c r="A7713">
        <v>15763029</v>
      </c>
      <c r="B7713">
        <v>612</v>
      </c>
      <c r="C7713" t="s">
        <v>15</v>
      </c>
      <c r="D7713" t="s">
        <v>74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 t="s">
        <v>21</v>
      </c>
      <c r="N7713" t="s">
        <v>62</v>
      </c>
      <c r="O7713" t="s">
        <v>69</v>
      </c>
      <c r="P7713" t="s">
        <v>76</v>
      </c>
      <c r="Q7713" t="s">
        <v>65</v>
      </c>
    </row>
    <row r="7714" spans="1:17" x14ac:dyDescent="0.25">
      <c r="A7714">
        <v>15765048</v>
      </c>
      <c r="B7714">
        <v>545</v>
      </c>
      <c r="C7714" t="s">
        <v>14</v>
      </c>
      <c r="D7714" t="s">
        <v>74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 t="s">
        <v>20</v>
      </c>
      <c r="N7714" t="s">
        <v>68</v>
      </c>
      <c r="O7714" t="s">
        <v>63</v>
      </c>
      <c r="P7714" t="s">
        <v>75</v>
      </c>
      <c r="Q7714" t="s">
        <v>67</v>
      </c>
    </row>
    <row r="7715" spans="1:17" x14ac:dyDescent="0.25">
      <c r="A7715">
        <v>15786215</v>
      </c>
      <c r="B7715">
        <v>793</v>
      </c>
      <c r="C7715" t="s">
        <v>14</v>
      </c>
      <c r="D7715" t="s">
        <v>74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 t="s">
        <v>22</v>
      </c>
      <c r="N7715" t="s">
        <v>77</v>
      </c>
      <c r="O7715" t="s">
        <v>73</v>
      </c>
      <c r="P7715" t="s">
        <v>70</v>
      </c>
      <c r="Q7715" t="s">
        <v>67</v>
      </c>
    </row>
    <row r="7716" spans="1:17" x14ac:dyDescent="0.25">
      <c r="A7716">
        <v>15707559</v>
      </c>
      <c r="B7716">
        <v>682</v>
      </c>
      <c r="C7716" t="s">
        <v>14</v>
      </c>
      <c r="D7716" t="s">
        <v>61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 t="s">
        <v>20</v>
      </c>
      <c r="N7716" t="s">
        <v>71</v>
      </c>
      <c r="O7716" t="s">
        <v>63</v>
      </c>
      <c r="P7716" t="s">
        <v>76</v>
      </c>
      <c r="Q7716" t="s">
        <v>67</v>
      </c>
    </row>
    <row r="7717" spans="1:17" x14ac:dyDescent="0.25">
      <c r="A7717">
        <v>15582129</v>
      </c>
      <c r="B7717">
        <v>517</v>
      </c>
      <c r="C7717" t="s">
        <v>14</v>
      </c>
      <c r="D7717" t="s">
        <v>74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 t="s">
        <v>23</v>
      </c>
      <c r="N7717" t="s">
        <v>68</v>
      </c>
      <c r="O7717" t="s">
        <v>66</v>
      </c>
      <c r="P7717" t="s">
        <v>64</v>
      </c>
      <c r="Q7717" t="s">
        <v>65</v>
      </c>
    </row>
    <row r="7718" spans="1:17" x14ac:dyDescent="0.25">
      <c r="A7718">
        <v>15687540</v>
      </c>
      <c r="B7718">
        <v>684</v>
      </c>
      <c r="C7718" t="s">
        <v>14</v>
      </c>
      <c r="D7718" t="s">
        <v>74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 t="s">
        <v>20</v>
      </c>
      <c r="N7718" t="s">
        <v>71</v>
      </c>
      <c r="O7718" t="s">
        <v>73</v>
      </c>
      <c r="P7718" t="s">
        <v>76</v>
      </c>
      <c r="Q7718" t="s">
        <v>67</v>
      </c>
    </row>
    <row r="7719" spans="1:17" x14ac:dyDescent="0.25">
      <c r="A7719">
        <v>15787196</v>
      </c>
      <c r="B7719">
        <v>692</v>
      </c>
      <c r="C7719" t="s">
        <v>16</v>
      </c>
      <c r="D7719" t="s">
        <v>74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 t="s">
        <v>21</v>
      </c>
      <c r="N7719" t="s">
        <v>71</v>
      </c>
      <c r="O7719" t="s">
        <v>63</v>
      </c>
      <c r="P7719" t="s">
        <v>64</v>
      </c>
      <c r="Q7719" t="s">
        <v>67</v>
      </c>
    </row>
    <row r="7720" spans="1:17" x14ac:dyDescent="0.25">
      <c r="A7720">
        <v>15670898</v>
      </c>
      <c r="B7720">
        <v>740</v>
      </c>
      <c r="C7720" t="s">
        <v>14</v>
      </c>
      <c r="D7720" t="s">
        <v>61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 t="s">
        <v>23</v>
      </c>
      <c r="N7720" t="s">
        <v>77</v>
      </c>
      <c r="O7720" t="s">
        <v>73</v>
      </c>
      <c r="P7720" t="s">
        <v>75</v>
      </c>
      <c r="Q7720" t="s">
        <v>65</v>
      </c>
    </row>
    <row r="7721" spans="1:17" x14ac:dyDescent="0.25">
      <c r="A7721">
        <v>15775433</v>
      </c>
      <c r="B7721">
        <v>666</v>
      </c>
      <c r="C7721" t="s">
        <v>15</v>
      </c>
      <c r="D7721" t="s">
        <v>74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 t="s">
        <v>23</v>
      </c>
      <c r="N7721" t="s">
        <v>62</v>
      </c>
      <c r="O7721" t="s">
        <v>66</v>
      </c>
      <c r="P7721" t="s">
        <v>64</v>
      </c>
      <c r="Q7721" t="s">
        <v>67</v>
      </c>
    </row>
    <row r="7722" spans="1:17" x14ac:dyDescent="0.25">
      <c r="A7722">
        <v>15700693</v>
      </c>
      <c r="B7722">
        <v>693</v>
      </c>
      <c r="C7722" t="s">
        <v>14</v>
      </c>
      <c r="D7722" t="s">
        <v>74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  <c r="M7722" t="s">
        <v>23</v>
      </c>
      <c r="N7722" t="s">
        <v>71</v>
      </c>
      <c r="O7722" t="s">
        <v>63</v>
      </c>
      <c r="P7722" t="s">
        <v>64</v>
      </c>
      <c r="Q7722" t="s">
        <v>67</v>
      </c>
    </row>
    <row r="7723" spans="1:17" x14ac:dyDescent="0.25">
      <c r="A7723">
        <v>15677955</v>
      </c>
      <c r="B7723">
        <v>757</v>
      </c>
      <c r="C7723" t="s">
        <v>15</v>
      </c>
      <c r="D7723" t="s">
        <v>74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 t="s">
        <v>20</v>
      </c>
      <c r="N7723" t="s">
        <v>77</v>
      </c>
      <c r="O7723" t="s">
        <v>73</v>
      </c>
      <c r="P7723" t="s">
        <v>64</v>
      </c>
      <c r="Q7723" t="s">
        <v>67</v>
      </c>
    </row>
    <row r="7724" spans="1:17" x14ac:dyDescent="0.25">
      <c r="A7724">
        <v>15570086</v>
      </c>
      <c r="B7724">
        <v>684</v>
      </c>
      <c r="C7724" t="s">
        <v>15</v>
      </c>
      <c r="D7724" t="s">
        <v>74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  <c r="M7724" t="s">
        <v>19</v>
      </c>
      <c r="N7724" t="s">
        <v>71</v>
      </c>
      <c r="O7724" t="s">
        <v>66</v>
      </c>
      <c r="P7724" t="s">
        <v>76</v>
      </c>
      <c r="Q7724" t="s">
        <v>67</v>
      </c>
    </row>
    <row r="7725" spans="1:17" x14ac:dyDescent="0.25">
      <c r="A7725">
        <v>15794875</v>
      </c>
      <c r="B7725">
        <v>691</v>
      </c>
      <c r="C7725" t="s">
        <v>16</v>
      </c>
      <c r="D7725" t="s">
        <v>74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 t="s">
        <v>20</v>
      </c>
      <c r="N7725" t="s">
        <v>71</v>
      </c>
      <c r="O7725" t="s">
        <v>63</v>
      </c>
      <c r="P7725" t="s">
        <v>70</v>
      </c>
      <c r="Q7725" t="s">
        <v>67</v>
      </c>
    </row>
    <row r="7726" spans="1:17" x14ac:dyDescent="0.25">
      <c r="A7726">
        <v>15673591</v>
      </c>
      <c r="B7726">
        <v>842</v>
      </c>
      <c r="C7726" t="s">
        <v>14</v>
      </c>
      <c r="D7726" t="s">
        <v>74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 t="s">
        <v>21</v>
      </c>
      <c r="N7726" t="s">
        <v>72</v>
      </c>
      <c r="O7726" t="s">
        <v>73</v>
      </c>
      <c r="P7726" t="s">
        <v>75</v>
      </c>
      <c r="Q7726" t="s">
        <v>65</v>
      </c>
    </row>
    <row r="7727" spans="1:17" x14ac:dyDescent="0.25">
      <c r="A7727">
        <v>15631756</v>
      </c>
      <c r="B7727">
        <v>482</v>
      </c>
      <c r="C7727" t="s">
        <v>14</v>
      </c>
      <c r="D7727" t="s">
        <v>61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 t="s">
        <v>20</v>
      </c>
      <c r="N7727" t="s">
        <v>68</v>
      </c>
      <c r="O7727" t="s">
        <v>73</v>
      </c>
      <c r="P7727" t="s">
        <v>75</v>
      </c>
      <c r="Q7727" t="s">
        <v>67</v>
      </c>
    </row>
    <row r="7728" spans="1:17" x14ac:dyDescent="0.25">
      <c r="A7728">
        <v>15757617</v>
      </c>
      <c r="B7728">
        <v>735</v>
      </c>
      <c r="C7728" t="s">
        <v>14</v>
      </c>
      <c r="D7728" t="s">
        <v>74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 t="s">
        <v>22</v>
      </c>
      <c r="N7728" t="s">
        <v>71</v>
      </c>
      <c r="O7728" t="s">
        <v>73</v>
      </c>
      <c r="P7728" t="s">
        <v>70</v>
      </c>
      <c r="Q7728" t="s">
        <v>67</v>
      </c>
    </row>
    <row r="7729" spans="1:17" x14ac:dyDescent="0.25">
      <c r="A7729">
        <v>15612729</v>
      </c>
      <c r="B7729">
        <v>681</v>
      </c>
      <c r="C7729" t="s">
        <v>14</v>
      </c>
      <c r="D7729" t="s">
        <v>61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 t="s">
        <v>23</v>
      </c>
      <c r="N7729" t="s">
        <v>71</v>
      </c>
      <c r="O7729" t="s">
        <v>63</v>
      </c>
      <c r="P7729" t="s">
        <v>70</v>
      </c>
      <c r="Q7729" t="s">
        <v>67</v>
      </c>
    </row>
    <row r="7730" spans="1:17" x14ac:dyDescent="0.25">
      <c r="A7730">
        <v>15637857</v>
      </c>
      <c r="B7730">
        <v>616</v>
      </c>
      <c r="C7730" t="s">
        <v>14</v>
      </c>
      <c r="D7730" t="s">
        <v>61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 t="s">
        <v>20</v>
      </c>
      <c r="N7730" t="s">
        <v>62</v>
      </c>
      <c r="O7730" t="s">
        <v>63</v>
      </c>
      <c r="P7730" t="s">
        <v>70</v>
      </c>
      <c r="Q7730" t="s">
        <v>67</v>
      </c>
    </row>
    <row r="7731" spans="1:17" x14ac:dyDescent="0.25">
      <c r="A7731">
        <v>15681007</v>
      </c>
      <c r="B7731">
        <v>850</v>
      </c>
      <c r="C7731" t="s">
        <v>14</v>
      </c>
      <c r="D7731" t="s">
        <v>61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 t="s">
        <v>20</v>
      </c>
      <c r="N7731" t="s">
        <v>72</v>
      </c>
      <c r="O7731" t="s">
        <v>73</v>
      </c>
      <c r="P7731" t="s">
        <v>64</v>
      </c>
      <c r="Q7731" t="s">
        <v>65</v>
      </c>
    </row>
    <row r="7732" spans="1:17" x14ac:dyDescent="0.25">
      <c r="A7732">
        <v>15593622</v>
      </c>
      <c r="B7732">
        <v>635</v>
      </c>
      <c r="C7732" t="s">
        <v>14</v>
      </c>
      <c r="D7732" t="s">
        <v>74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 t="s">
        <v>21</v>
      </c>
      <c r="N7732" t="s">
        <v>62</v>
      </c>
      <c r="O7732" t="s">
        <v>73</v>
      </c>
      <c r="P7732" t="s">
        <v>76</v>
      </c>
      <c r="Q7732" t="s">
        <v>67</v>
      </c>
    </row>
    <row r="7733" spans="1:17" x14ac:dyDescent="0.25">
      <c r="A7733">
        <v>15629273</v>
      </c>
      <c r="B7733">
        <v>638</v>
      </c>
      <c r="C7733" t="s">
        <v>15</v>
      </c>
      <c r="D7733" t="s">
        <v>74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 t="s">
        <v>21</v>
      </c>
      <c r="N7733" t="s">
        <v>62</v>
      </c>
      <c r="O7733" t="s">
        <v>73</v>
      </c>
      <c r="P7733" t="s">
        <v>70</v>
      </c>
      <c r="Q7733" t="s">
        <v>65</v>
      </c>
    </row>
    <row r="7734" spans="1:17" x14ac:dyDescent="0.25">
      <c r="A7734">
        <v>15765846</v>
      </c>
      <c r="B7734">
        <v>820</v>
      </c>
      <c r="C7734" t="s">
        <v>16</v>
      </c>
      <c r="D7734" t="s">
        <v>61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 t="s">
        <v>20</v>
      </c>
      <c r="N7734" t="s">
        <v>72</v>
      </c>
      <c r="O7734" t="s">
        <v>66</v>
      </c>
      <c r="P7734" t="s">
        <v>64</v>
      </c>
      <c r="Q7734" t="s">
        <v>67</v>
      </c>
    </row>
    <row r="7735" spans="1:17" x14ac:dyDescent="0.25">
      <c r="A7735">
        <v>15596013</v>
      </c>
      <c r="B7735">
        <v>694</v>
      </c>
      <c r="C7735" t="s">
        <v>15</v>
      </c>
      <c r="D7735" t="s">
        <v>61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 t="s">
        <v>22</v>
      </c>
      <c r="N7735" t="s">
        <v>71</v>
      </c>
      <c r="O7735" t="s">
        <v>73</v>
      </c>
      <c r="P7735" t="s">
        <v>64</v>
      </c>
      <c r="Q7735" t="s">
        <v>65</v>
      </c>
    </row>
    <row r="7736" spans="1:17" x14ac:dyDescent="0.25">
      <c r="A7736">
        <v>15722473</v>
      </c>
      <c r="B7736">
        <v>713</v>
      </c>
      <c r="C7736" t="s">
        <v>14</v>
      </c>
      <c r="D7736" t="s">
        <v>74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 t="s">
        <v>21</v>
      </c>
      <c r="N7736" t="s">
        <v>71</v>
      </c>
      <c r="O7736" t="s">
        <v>63</v>
      </c>
      <c r="P7736" t="s">
        <v>75</v>
      </c>
      <c r="Q7736" t="s">
        <v>67</v>
      </c>
    </row>
    <row r="7737" spans="1:17" x14ac:dyDescent="0.25">
      <c r="A7737">
        <v>15774936</v>
      </c>
      <c r="B7737">
        <v>543</v>
      </c>
      <c r="C7737" t="s">
        <v>15</v>
      </c>
      <c r="D7737" t="s">
        <v>74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 t="s">
        <v>21</v>
      </c>
      <c r="N7737" t="s">
        <v>68</v>
      </c>
      <c r="O7737" t="s">
        <v>73</v>
      </c>
      <c r="P7737" t="s">
        <v>70</v>
      </c>
      <c r="Q7737" t="s">
        <v>65</v>
      </c>
    </row>
    <row r="7738" spans="1:17" x14ac:dyDescent="0.25">
      <c r="A7738">
        <v>15685640</v>
      </c>
      <c r="B7738">
        <v>649</v>
      </c>
      <c r="C7738" t="s">
        <v>14</v>
      </c>
      <c r="D7738" t="s">
        <v>61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 t="s">
        <v>21</v>
      </c>
      <c r="N7738" t="s">
        <v>62</v>
      </c>
      <c r="O7738" t="s">
        <v>73</v>
      </c>
      <c r="P7738" t="s">
        <v>75</v>
      </c>
      <c r="Q7738" t="s">
        <v>67</v>
      </c>
    </row>
    <row r="7739" spans="1:17" x14ac:dyDescent="0.25">
      <c r="A7739">
        <v>15566563</v>
      </c>
      <c r="B7739">
        <v>777</v>
      </c>
      <c r="C7739" t="s">
        <v>14</v>
      </c>
      <c r="D7739" t="s">
        <v>61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  <c r="M7739" t="s">
        <v>20</v>
      </c>
      <c r="N7739" t="s">
        <v>77</v>
      </c>
      <c r="O7739" t="s">
        <v>73</v>
      </c>
      <c r="P7739" t="s">
        <v>75</v>
      </c>
      <c r="Q7739" t="s">
        <v>65</v>
      </c>
    </row>
    <row r="7740" spans="1:17" x14ac:dyDescent="0.25">
      <c r="A7740">
        <v>15768746</v>
      </c>
      <c r="B7740">
        <v>561</v>
      </c>
      <c r="C7740" t="s">
        <v>14</v>
      </c>
      <c r="D7740" t="s">
        <v>74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 t="s">
        <v>20</v>
      </c>
      <c r="N7740" t="s">
        <v>68</v>
      </c>
      <c r="O7740" t="s">
        <v>63</v>
      </c>
      <c r="P7740" t="s">
        <v>70</v>
      </c>
      <c r="Q7740" t="s">
        <v>67</v>
      </c>
    </row>
    <row r="7741" spans="1:17" x14ac:dyDescent="0.25">
      <c r="A7741">
        <v>15689952</v>
      </c>
      <c r="B7741">
        <v>724</v>
      </c>
      <c r="C7741" t="s">
        <v>16</v>
      </c>
      <c r="D7741" t="s">
        <v>74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 t="s">
        <v>21</v>
      </c>
      <c r="N7741" t="s">
        <v>71</v>
      </c>
      <c r="O7741" t="s">
        <v>63</v>
      </c>
      <c r="P7741" t="s">
        <v>75</v>
      </c>
      <c r="Q7741" t="s">
        <v>67</v>
      </c>
    </row>
    <row r="7742" spans="1:17" x14ac:dyDescent="0.25">
      <c r="A7742">
        <v>15725906</v>
      </c>
      <c r="B7742">
        <v>665</v>
      </c>
      <c r="C7742" t="s">
        <v>16</v>
      </c>
      <c r="D7742" t="s">
        <v>61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  <c r="M7742" t="s">
        <v>22</v>
      </c>
      <c r="N7742" t="s">
        <v>62</v>
      </c>
      <c r="O7742" t="s">
        <v>63</v>
      </c>
      <c r="P7742" t="s">
        <v>70</v>
      </c>
      <c r="Q7742" t="s">
        <v>65</v>
      </c>
    </row>
    <row r="7743" spans="1:17" x14ac:dyDescent="0.25">
      <c r="A7743">
        <v>15634501</v>
      </c>
      <c r="B7743">
        <v>441</v>
      </c>
      <c r="C7743" t="s">
        <v>14</v>
      </c>
      <c r="D7743" t="s">
        <v>74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 t="s">
        <v>23</v>
      </c>
      <c r="N7743" t="s">
        <v>68</v>
      </c>
      <c r="O7743" t="s">
        <v>73</v>
      </c>
      <c r="P7743" t="s">
        <v>64</v>
      </c>
      <c r="Q7743" t="s">
        <v>67</v>
      </c>
    </row>
    <row r="7744" spans="1:17" x14ac:dyDescent="0.25">
      <c r="A7744">
        <v>15571940</v>
      </c>
      <c r="B7744">
        <v>579</v>
      </c>
      <c r="C7744" t="s">
        <v>16</v>
      </c>
      <c r="D7744" t="s">
        <v>74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 t="s">
        <v>19</v>
      </c>
      <c r="N7744" t="s">
        <v>68</v>
      </c>
      <c r="O7744" t="s">
        <v>73</v>
      </c>
      <c r="P7744" t="s">
        <v>75</v>
      </c>
      <c r="Q7744" t="s">
        <v>67</v>
      </c>
    </row>
    <row r="7745" spans="1:17" x14ac:dyDescent="0.25">
      <c r="A7745">
        <v>15741643</v>
      </c>
      <c r="B7745">
        <v>777</v>
      </c>
      <c r="C7745" t="s">
        <v>15</v>
      </c>
      <c r="D7745" t="s">
        <v>74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  <c r="M7745" t="s">
        <v>20</v>
      </c>
      <c r="N7745" t="s">
        <v>77</v>
      </c>
      <c r="O7745" t="s">
        <v>73</v>
      </c>
      <c r="P7745" t="s">
        <v>70</v>
      </c>
      <c r="Q7745" t="s">
        <v>67</v>
      </c>
    </row>
    <row r="7746" spans="1:17" x14ac:dyDescent="0.25">
      <c r="A7746">
        <v>15806822</v>
      </c>
      <c r="B7746">
        <v>739</v>
      </c>
      <c r="C7746" t="s">
        <v>14</v>
      </c>
      <c r="D7746" t="s">
        <v>61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 t="s">
        <v>20</v>
      </c>
      <c r="N7746" t="s">
        <v>71</v>
      </c>
      <c r="O7746" t="s">
        <v>63</v>
      </c>
      <c r="P7746" t="s">
        <v>64</v>
      </c>
      <c r="Q7746" t="s">
        <v>67</v>
      </c>
    </row>
    <row r="7747" spans="1:17" x14ac:dyDescent="0.25">
      <c r="A7747">
        <v>15701166</v>
      </c>
      <c r="B7747">
        <v>660</v>
      </c>
      <c r="C7747" t="s">
        <v>14</v>
      </c>
      <c r="D7747" t="s">
        <v>74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 t="s">
        <v>21</v>
      </c>
      <c r="N7747" t="s">
        <v>62</v>
      </c>
      <c r="O7747" t="s">
        <v>73</v>
      </c>
      <c r="P7747" t="s">
        <v>75</v>
      </c>
      <c r="Q7747" t="s">
        <v>67</v>
      </c>
    </row>
    <row r="7748" spans="1:17" x14ac:dyDescent="0.25">
      <c r="A7748">
        <v>15718531</v>
      </c>
      <c r="B7748">
        <v>554</v>
      </c>
      <c r="C7748" t="s">
        <v>14</v>
      </c>
      <c r="D7748" t="s">
        <v>61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 t="s">
        <v>20</v>
      </c>
      <c r="N7748" t="s">
        <v>68</v>
      </c>
      <c r="O7748" t="s">
        <v>63</v>
      </c>
      <c r="P7748" t="s">
        <v>70</v>
      </c>
      <c r="Q7748" t="s">
        <v>67</v>
      </c>
    </row>
    <row r="7749" spans="1:17" x14ac:dyDescent="0.25">
      <c r="A7749">
        <v>15628308</v>
      </c>
      <c r="B7749">
        <v>850</v>
      </c>
      <c r="C7749" t="s">
        <v>14</v>
      </c>
      <c r="D7749" t="s">
        <v>61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 t="s">
        <v>19</v>
      </c>
      <c r="N7749" t="s">
        <v>72</v>
      </c>
      <c r="O7749" t="s">
        <v>63</v>
      </c>
      <c r="P7749" t="s">
        <v>70</v>
      </c>
      <c r="Q7749" t="s">
        <v>67</v>
      </c>
    </row>
    <row r="7750" spans="1:17" x14ac:dyDescent="0.25">
      <c r="A7750">
        <v>15585287</v>
      </c>
      <c r="B7750">
        <v>842</v>
      </c>
      <c r="C7750" t="s">
        <v>15</v>
      </c>
      <c r="D7750" t="s">
        <v>61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 t="s">
        <v>20</v>
      </c>
      <c r="N7750" t="s">
        <v>72</v>
      </c>
      <c r="O7750" t="s">
        <v>73</v>
      </c>
      <c r="P7750" t="s">
        <v>76</v>
      </c>
      <c r="Q7750" t="s">
        <v>65</v>
      </c>
    </row>
    <row r="7751" spans="1:17" x14ac:dyDescent="0.25">
      <c r="A7751">
        <v>15781619</v>
      </c>
      <c r="B7751">
        <v>785</v>
      </c>
      <c r="C7751" t="s">
        <v>14</v>
      </c>
      <c r="D7751" t="s">
        <v>61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 t="s">
        <v>20</v>
      </c>
      <c r="N7751" t="s">
        <v>77</v>
      </c>
      <c r="O7751" t="s">
        <v>63</v>
      </c>
      <c r="P7751" t="s">
        <v>64</v>
      </c>
      <c r="Q7751" t="s">
        <v>65</v>
      </c>
    </row>
    <row r="7752" spans="1:17" x14ac:dyDescent="0.25">
      <c r="A7752">
        <v>15805162</v>
      </c>
      <c r="B7752">
        <v>550</v>
      </c>
      <c r="C7752" t="s">
        <v>14</v>
      </c>
      <c r="D7752" t="s">
        <v>74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 t="s">
        <v>19</v>
      </c>
      <c r="N7752" t="s">
        <v>68</v>
      </c>
      <c r="O7752" t="s">
        <v>63</v>
      </c>
      <c r="P7752" t="s">
        <v>64</v>
      </c>
      <c r="Q7752" t="s">
        <v>67</v>
      </c>
    </row>
    <row r="7753" spans="1:17" x14ac:dyDescent="0.25">
      <c r="A7753">
        <v>15588535</v>
      </c>
      <c r="B7753">
        <v>750</v>
      </c>
      <c r="C7753" t="s">
        <v>16</v>
      </c>
      <c r="D7753" t="s">
        <v>61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  <c r="M7753" t="s">
        <v>20</v>
      </c>
      <c r="N7753" t="s">
        <v>77</v>
      </c>
      <c r="O7753" t="s">
        <v>63</v>
      </c>
      <c r="P7753" t="s">
        <v>70</v>
      </c>
      <c r="Q7753" t="s">
        <v>67</v>
      </c>
    </row>
    <row r="7754" spans="1:17" x14ac:dyDescent="0.25">
      <c r="A7754">
        <v>15775307</v>
      </c>
      <c r="B7754">
        <v>490</v>
      </c>
      <c r="C7754" t="s">
        <v>16</v>
      </c>
      <c r="D7754" t="s">
        <v>61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 t="s">
        <v>20</v>
      </c>
      <c r="N7754" t="s">
        <v>68</v>
      </c>
      <c r="O7754" t="s">
        <v>66</v>
      </c>
      <c r="P7754" t="s">
        <v>75</v>
      </c>
      <c r="Q7754" t="s">
        <v>67</v>
      </c>
    </row>
    <row r="7755" spans="1:17" x14ac:dyDescent="0.25">
      <c r="A7755">
        <v>15777616</v>
      </c>
      <c r="B7755">
        <v>605</v>
      </c>
      <c r="C7755" t="s">
        <v>15</v>
      </c>
      <c r="D7755" t="s">
        <v>74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  <c r="M7755" t="s">
        <v>19</v>
      </c>
      <c r="N7755" t="s">
        <v>62</v>
      </c>
      <c r="O7755" t="s">
        <v>73</v>
      </c>
      <c r="P7755" t="s">
        <v>76</v>
      </c>
      <c r="Q7755" t="s">
        <v>67</v>
      </c>
    </row>
    <row r="7756" spans="1:17" x14ac:dyDescent="0.25">
      <c r="A7756">
        <v>15692291</v>
      </c>
      <c r="B7756">
        <v>563</v>
      </c>
      <c r="C7756" t="s">
        <v>16</v>
      </c>
      <c r="D7756" t="s">
        <v>61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  <c r="M7756" t="s">
        <v>21</v>
      </c>
      <c r="N7756" t="s">
        <v>68</v>
      </c>
      <c r="O7756" t="s">
        <v>66</v>
      </c>
      <c r="P7756" t="s">
        <v>70</v>
      </c>
      <c r="Q7756" t="s">
        <v>65</v>
      </c>
    </row>
    <row r="7757" spans="1:17" x14ac:dyDescent="0.25">
      <c r="A7757">
        <v>15680843</v>
      </c>
      <c r="B7757">
        <v>675</v>
      </c>
      <c r="C7757" t="s">
        <v>14</v>
      </c>
      <c r="D7757" t="s">
        <v>74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 t="s">
        <v>20</v>
      </c>
      <c r="N7757" t="s">
        <v>71</v>
      </c>
      <c r="O7757" t="s">
        <v>63</v>
      </c>
      <c r="P7757" t="s">
        <v>70</v>
      </c>
      <c r="Q7757" t="s">
        <v>67</v>
      </c>
    </row>
    <row r="7758" spans="1:17" x14ac:dyDescent="0.25">
      <c r="A7758">
        <v>15606232</v>
      </c>
      <c r="B7758">
        <v>621</v>
      </c>
      <c r="C7758" t="s">
        <v>16</v>
      </c>
      <c r="D7758" t="s">
        <v>61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  <c r="M7758" t="s">
        <v>20</v>
      </c>
      <c r="N7758" t="s">
        <v>62</v>
      </c>
      <c r="O7758" t="s">
        <v>73</v>
      </c>
      <c r="P7758" t="s">
        <v>70</v>
      </c>
      <c r="Q7758" t="s">
        <v>67</v>
      </c>
    </row>
    <row r="7759" spans="1:17" x14ac:dyDescent="0.25">
      <c r="A7759">
        <v>15641585</v>
      </c>
      <c r="B7759">
        <v>850</v>
      </c>
      <c r="C7759" t="s">
        <v>14</v>
      </c>
      <c r="D7759" t="s">
        <v>74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 t="s">
        <v>21</v>
      </c>
      <c r="N7759" t="s">
        <v>72</v>
      </c>
      <c r="O7759" t="s">
        <v>66</v>
      </c>
      <c r="P7759" t="s">
        <v>70</v>
      </c>
      <c r="Q7759" t="s">
        <v>67</v>
      </c>
    </row>
    <row r="7760" spans="1:17" x14ac:dyDescent="0.25">
      <c r="A7760">
        <v>15684358</v>
      </c>
      <c r="B7760">
        <v>711</v>
      </c>
      <c r="C7760" t="s">
        <v>14</v>
      </c>
      <c r="D7760" t="s">
        <v>74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 t="s">
        <v>21</v>
      </c>
      <c r="N7760" t="s">
        <v>71</v>
      </c>
      <c r="O7760" t="s">
        <v>63</v>
      </c>
      <c r="P7760" t="s">
        <v>75</v>
      </c>
      <c r="Q7760" t="s">
        <v>67</v>
      </c>
    </row>
    <row r="7761" spans="1:17" x14ac:dyDescent="0.25">
      <c r="A7761">
        <v>15806389</v>
      </c>
      <c r="B7761">
        <v>549</v>
      </c>
      <c r="C7761" t="s">
        <v>15</v>
      </c>
      <c r="D7761" t="s">
        <v>61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 t="s">
        <v>22</v>
      </c>
      <c r="N7761" t="s">
        <v>68</v>
      </c>
      <c r="O7761" t="s">
        <v>73</v>
      </c>
      <c r="P7761" t="s">
        <v>64</v>
      </c>
      <c r="Q7761" t="s">
        <v>65</v>
      </c>
    </row>
    <row r="7762" spans="1:17" x14ac:dyDescent="0.25">
      <c r="A7762">
        <v>15641860</v>
      </c>
      <c r="B7762">
        <v>764</v>
      </c>
      <c r="C7762" t="s">
        <v>15</v>
      </c>
      <c r="D7762" t="s">
        <v>74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 t="s">
        <v>20</v>
      </c>
      <c r="N7762" t="s">
        <v>77</v>
      </c>
      <c r="O7762" t="s">
        <v>73</v>
      </c>
      <c r="P7762" t="s">
        <v>70</v>
      </c>
      <c r="Q7762" t="s">
        <v>65</v>
      </c>
    </row>
    <row r="7763" spans="1:17" x14ac:dyDescent="0.25">
      <c r="A7763">
        <v>15814237</v>
      </c>
      <c r="B7763">
        <v>627</v>
      </c>
      <c r="C7763" t="s">
        <v>15</v>
      </c>
      <c r="D7763" t="s">
        <v>74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 t="s">
        <v>20</v>
      </c>
      <c r="N7763" t="s">
        <v>62</v>
      </c>
      <c r="O7763" t="s">
        <v>73</v>
      </c>
      <c r="P7763" t="s">
        <v>75</v>
      </c>
      <c r="Q7763" t="s">
        <v>67</v>
      </c>
    </row>
    <row r="7764" spans="1:17" x14ac:dyDescent="0.25">
      <c r="A7764">
        <v>15808780</v>
      </c>
      <c r="B7764">
        <v>850</v>
      </c>
      <c r="C7764" t="s">
        <v>14</v>
      </c>
      <c r="D7764" t="s">
        <v>61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  <c r="M7764" t="s">
        <v>20</v>
      </c>
      <c r="N7764" t="s">
        <v>72</v>
      </c>
      <c r="O7764" t="s">
        <v>63</v>
      </c>
      <c r="P7764" t="s">
        <v>64</v>
      </c>
      <c r="Q7764" t="s">
        <v>67</v>
      </c>
    </row>
    <row r="7765" spans="1:17" x14ac:dyDescent="0.25">
      <c r="A7765">
        <v>15767064</v>
      </c>
      <c r="B7765">
        <v>614</v>
      </c>
      <c r="C7765" t="s">
        <v>16</v>
      </c>
      <c r="D7765" t="s">
        <v>61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 t="s">
        <v>20</v>
      </c>
      <c r="N7765" t="s">
        <v>62</v>
      </c>
      <c r="O7765" t="s">
        <v>66</v>
      </c>
      <c r="P7765" t="s">
        <v>64</v>
      </c>
      <c r="Q7765" t="s">
        <v>67</v>
      </c>
    </row>
    <row r="7766" spans="1:17" x14ac:dyDescent="0.25">
      <c r="A7766">
        <v>15751177</v>
      </c>
      <c r="B7766">
        <v>685</v>
      </c>
      <c r="C7766" t="s">
        <v>15</v>
      </c>
      <c r="D7766" t="s">
        <v>61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  <c r="M7766" t="s">
        <v>21</v>
      </c>
      <c r="N7766" t="s">
        <v>71</v>
      </c>
      <c r="O7766" t="s">
        <v>73</v>
      </c>
      <c r="P7766" t="s">
        <v>64</v>
      </c>
      <c r="Q7766" t="s">
        <v>65</v>
      </c>
    </row>
    <row r="7767" spans="1:17" x14ac:dyDescent="0.25">
      <c r="A7767">
        <v>15613427</v>
      </c>
      <c r="B7767">
        <v>683</v>
      </c>
      <c r="C7767" t="s">
        <v>15</v>
      </c>
      <c r="D7767" t="s">
        <v>61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 t="s">
        <v>21</v>
      </c>
      <c r="N7767" t="s">
        <v>71</v>
      </c>
      <c r="O7767" t="s">
        <v>73</v>
      </c>
      <c r="P7767" t="s">
        <v>70</v>
      </c>
      <c r="Q7767" t="s">
        <v>67</v>
      </c>
    </row>
    <row r="7768" spans="1:17" x14ac:dyDescent="0.25">
      <c r="A7768">
        <v>15647259</v>
      </c>
      <c r="B7768">
        <v>643</v>
      </c>
      <c r="C7768" t="s">
        <v>16</v>
      </c>
      <c r="D7768" t="s">
        <v>74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  <c r="M7768" t="s">
        <v>20</v>
      </c>
      <c r="N7768" t="s">
        <v>62</v>
      </c>
      <c r="O7768" t="s">
        <v>63</v>
      </c>
      <c r="P7768" t="s">
        <v>64</v>
      </c>
      <c r="Q7768" t="s">
        <v>67</v>
      </c>
    </row>
    <row r="7769" spans="1:17" x14ac:dyDescent="0.25">
      <c r="A7769">
        <v>15748660</v>
      </c>
      <c r="B7769">
        <v>561</v>
      </c>
      <c r="C7769" t="s">
        <v>15</v>
      </c>
      <c r="D7769" t="s">
        <v>61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  <c r="M7769" t="s">
        <v>21</v>
      </c>
      <c r="N7769" t="s">
        <v>68</v>
      </c>
      <c r="O7769" t="s">
        <v>73</v>
      </c>
      <c r="P7769" t="s">
        <v>64</v>
      </c>
      <c r="Q7769" t="s">
        <v>65</v>
      </c>
    </row>
    <row r="7770" spans="1:17" x14ac:dyDescent="0.25">
      <c r="A7770">
        <v>15726695</v>
      </c>
      <c r="B7770">
        <v>601</v>
      </c>
      <c r="C7770" t="s">
        <v>16</v>
      </c>
      <c r="D7770" t="s">
        <v>61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  <c r="M7770" t="s">
        <v>19</v>
      </c>
      <c r="N7770" t="s">
        <v>62</v>
      </c>
      <c r="O7770" t="s">
        <v>73</v>
      </c>
      <c r="P7770" t="s">
        <v>76</v>
      </c>
      <c r="Q7770" t="s">
        <v>67</v>
      </c>
    </row>
    <row r="7771" spans="1:17" x14ac:dyDescent="0.25">
      <c r="A7771">
        <v>15757473</v>
      </c>
      <c r="B7771">
        <v>766</v>
      </c>
      <c r="C7771" t="s">
        <v>14</v>
      </c>
      <c r="D7771" t="s">
        <v>61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 t="s">
        <v>19</v>
      </c>
      <c r="N7771" t="s">
        <v>77</v>
      </c>
      <c r="O7771" t="s">
        <v>69</v>
      </c>
      <c r="P7771" t="s">
        <v>70</v>
      </c>
      <c r="Q7771" t="s">
        <v>67</v>
      </c>
    </row>
    <row r="7772" spans="1:17" x14ac:dyDescent="0.25">
      <c r="A7772">
        <v>15809509</v>
      </c>
      <c r="B7772">
        <v>699</v>
      </c>
      <c r="C7772" t="s">
        <v>14</v>
      </c>
      <c r="D7772" t="s">
        <v>74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 t="s">
        <v>19</v>
      </c>
      <c r="N7772" t="s">
        <v>71</v>
      </c>
      <c r="O7772" t="s">
        <v>73</v>
      </c>
      <c r="P7772" t="s">
        <v>75</v>
      </c>
      <c r="Q7772" t="s">
        <v>67</v>
      </c>
    </row>
    <row r="7773" spans="1:17" x14ac:dyDescent="0.25">
      <c r="A7773">
        <v>15715512</v>
      </c>
      <c r="B7773">
        <v>850</v>
      </c>
      <c r="C7773" t="s">
        <v>15</v>
      </c>
      <c r="D7773" t="s">
        <v>74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 t="s">
        <v>19</v>
      </c>
      <c r="N7773" t="s">
        <v>72</v>
      </c>
      <c r="O7773" t="s">
        <v>69</v>
      </c>
      <c r="P7773" t="s">
        <v>64</v>
      </c>
      <c r="Q7773" t="s">
        <v>67</v>
      </c>
    </row>
    <row r="7774" spans="1:17" x14ac:dyDescent="0.25">
      <c r="A7774">
        <v>15614168</v>
      </c>
      <c r="B7774">
        <v>792</v>
      </c>
      <c r="C7774" t="s">
        <v>15</v>
      </c>
      <c r="D7774" t="s">
        <v>61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  <c r="M7774" t="s">
        <v>22</v>
      </c>
      <c r="N7774" t="s">
        <v>77</v>
      </c>
      <c r="O7774" t="s">
        <v>73</v>
      </c>
      <c r="P7774" t="s">
        <v>75</v>
      </c>
      <c r="Q7774" t="s">
        <v>65</v>
      </c>
    </row>
    <row r="7775" spans="1:17" x14ac:dyDescent="0.25">
      <c r="A7775">
        <v>15679818</v>
      </c>
      <c r="B7775">
        <v>636</v>
      </c>
      <c r="C7775" t="s">
        <v>15</v>
      </c>
      <c r="D7775" t="s">
        <v>74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  <c r="M7775" t="s">
        <v>23</v>
      </c>
      <c r="N7775" t="s">
        <v>62</v>
      </c>
      <c r="O7775" t="s">
        <v>73</v>
      </c>
      <c r="P7775" t="s">
        <v>70</v>
      </c>
      <c r="Q7775" t="s">
        <v>65</v>
      </c>
    </row>
    <row r="7776" spans="1:17" x14ac:dyDescent="0.25">
      <c r="A7776">
        <v>15609928</v>
      </c>
      <c r="B7776">
        <v>850</v>
      </c>
      <c r="C7776" t="s">
        <v>15</v>
      </c>
      <c r="D7776" t="s">
        <v>74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  <c r="M7776" t="s">
        <v>21</v>
      </c>
      <c r="N7776" t="s">
        <v>72</v>
      </c>
      <c r="O7776" t="s">
        <v>73</v>
      </c>
      <c r="P7776" t="s">
        <v>75</v>
      </c>
      <c r="Q7776" t="s">
        <v>67</v>
      </c>
    </row>
    <row r="7777" spans="1:17" x14ac:dyDescent="0.25">
      <c r="A7777">
        <v>15731246</v>
      </c>
      <c r="B7777">
        <v>628</v>
      </c>
      <c r="C7777" t="s">
        <v>16</v>
      </c>
      <c r="D7777" t="s">
        <v>74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 t="s">
        <v>21</v>
      </c>
      <c r="N7777" t="s">
        <v>62</v>
      </c>
      <c r="O7777" t="s">
        <v>63</v>
      </c>
      <c r="P7777" t="s">
        <v>76</v>
      </c>
      <c r="Q7777" t="s">
        <v>67</v>
      </c>
    </row>
    <row r="7778" spans="1:17" x14ac:dyDescent="0.25">
      <c r="A7778">
        <v>15685243</v>
      </c>
      <c r="B7778">
        <v>736</v>
      </c>
      <c r="C7778" t="s">
        <v>14</v>
      </c>
      <c r="D7778" t="s">
        <v>61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 t="s">
        <v>23</v>
      </c>
      <c r="N7778" t="s">
        <v>71</v>
      </c>
      <c r="O7778" t="s">
        <v>63</v>
      </c>
      <c r="P7778" t="s">
        <v>76</v>
      </c>
      <c r="Q7778" t="s">
        <v>67</v>
      </c>
    </row>
    <row r="7779" spans="1:17" x14ac:dyDescent="0.25">
      <c r="A7779">
        <v>15638730</v>
      </c>
      <c r="B7779">
        <v>711</v>
      </c>
      <c r="C7779" t="s">
        <v>14</v>
      </c>
      <c r="D7779" t="s">
        <v>61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 t="s">
        <v>19</v>
      </c>
      <c r="N7779" t="s">
        <v>71</v>
      </c>
      <c r="O7779" t="s">
        <v>66</v>
      </c>
      <c r="P7779" t="s">
        <v>64</v>
      </c>
      <c r="Q7779" t="s">
        <v>67</v>
      </c>
    </row>
    <row r="7780" spans="1:17" x14ac:dyDescent="0.25">
      <c r="A7780">
        <v>15697034</v>
      </c>
      <c r="B7780">
        <v>583</v>
      </c>
      <c r="C7780" t="s">
        <v>16</v>
      </c>
      <c r="D7780" t="s">
        <v>61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 t="s">
        <v>19</v>
      </c>
      <c r="N7780" t="s">
        <v>62</v>
      </c>
      <c r="O7780" t="s">
        <v>63</v>
      </c>
      <c r="P7780" t="s">
        <v>64</v>
      </c>
      <c r="Q7780" t="s">
        <v>67</v>
      </c>
    </row>
    <row r="7781" spans="1:17" x14ac:dyDescent="0.25">
      <c r="A7781">
        <v>15699225</v>
      </c>
      <c r="B7781">
        <v>757</v>
      </c>
      <c r="C7781" t="s">
        <v>14</v>
      </c>
      <c r="D7781" t="s">
        <v>74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  <c r="M7781" t="s">
        <v>21</v>
      </c>
      <c r="N7781" t="s">
        <v>77</v>
      </c>
      <c r="O7781" t="s">
        <v>63</v>
      </c>
      <c r="P7781" t="s">
        <v>64</v>
      </c>
      <c r="Q7781" t="s">
        <v>67</v>
      </c>
    </row>
    <row r="7782" spans="1:17" x14ac:dyDescent="0.25">
      <c r="A7782">
        <v>15677387</v>
      </c>
      <c r="B7782">
        <v>749</v>
      </c>
      <c r="C7782" t="s">
        <v>15</v>
      </c>
      <c r="D7782" t="s">
        <v>61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 t="s">
        <v>20</v>
      </c>
      <c r="N7782" t="s">
        <v>77</v>
      </c>
      <c r="O7782" t="s">
        <v>66</v>
      </c>
      <c r="P7782" t="s">
        <v>76</v>
      </c>
      <c r="Q7782" t="s">
        <v>67</v>
      </c>
    </row>
    <row r="7783" spans="1:17" x14ac:dyDescent="0.25">
      <c r="A7783">
        <v>15759184</v>
      </c>
      <c r="B7783">
        <v>705</v>
      </c>
      <c r="C7783" t="s">
        <v>14</v>
      </c>
      <c r="D7783" t="s">
        <v>74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 t="s">
        <v>20</v>
      </c>
      <c r="N7783" t="s">
        <v>71</v>
      </c>
      <c r="O7783" t="s">
        <v>73</v>
      </c>
      <c r="P7783" t="s">
        <v>70</v>
      </c>
      <c r="Q7783" t="s">
        <v>67</v>
      </c>
    </row>
    <row r="7784" spans="1:17" x14ac:dyDescent="0.25">
      <c r="A7784">
        <v>15595991</v>
      </c>
      <c r="B7784">
        <v>585</v>
      </c>
      <c r="C7784" t="s">
        <v>14</v>
      </c>
      <c r="D7784" t="s">
        <v>74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 t="s">
        <v>22</v>
      </c>
      <c r="N7784" t="s">
        <v>62</v>
      </c>
      <c r="O7784" t="s">
        <v>66</v>
      </c>
      <c r="P7784" t="s">
        <v>70</v>
      </c>
      <c r="Q7784" t="s">
        <v>67</v>
      </c>
    </row>
    <row r="7785" spans="1:17" x14ac:dyDescent="0.25">
      <c r="A7785">
        <v>15681332</v>
      </c>
      <c r="B7785">
        <v>437</v>
      </c>
      <c r="C7785" t="s">
        <v>14</v>
      </c>
      <c r="D7785" t="s">
        <v>61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 t="s">
        <v>21</v>
      </c>
      <c r="N7785" t="s">
        <v>68</v>
      </c>
      <c r="O7785" t="s">
        <v>63</v>
      </c>
      <c r="P7785" t="s">
        <v>70</v>
      </c>
      <c r="Q7785" t="s">
        <v>65</v>
      </c>
    </row>
    <row r="7786" spans="1:17" x14ac:dyDescent="0.25">
      <c r="A7786">
        <v>15756299</v>
      </c>
      <c r="B7786">
        <v>741</v>
      </c>
      <c r="C7786" t="s">
        <v>14</v>
      </c>
      <c r="D7786" t="s">
        <v>61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 t="s">
        <v>23</v>
      </c>
      <c r="N7786" t="s">
        <v>77</v>
      </c>
      <c r="O7786" t="s">
        <v>66</v>
      </c>
      <c r="P7786" t="s">
        <v>64</v>
      </c>
      <c r="Q7786" t="s">
        <v>67</v>
      </c>
    </row>
    <row r="7787" spans="1:17" x14ac:dyDescent="0.25">
      <c r="A7787">
        <v>15750547</v>
      </c>
      <c r="B7787">
        <v>738</v>
      </c>
      <c r="C7787" t="s">
        <v>14</v>
      </c>
      <c r="D7787" t="s">
        <v>74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 t="s">
        <v>19</v>
      </c>
      <c r="N7787" t="s">
        <v>71</v>
      </c>
      <c r="O7787" t="s">
        <v>63</v>
      </c>
      <c r="P7787" t="s">
        <v>76</v>
      </c>
      <c r="Q7787" t="s">
        <v>67</v>
      </c>
    </row>
    <row r="7788" spans="1:17" x14ac:dyDescent="0.25">
      <c r="A7788">
        <v>15566380</v>
      </c>
      <c r="B7788">
        <v>586</v>
      </c>
      <c r="C7788" t="s">
        <v>16</v>
      </c>
      <c r="D7788" t="s">
        <v>61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 t="s">
        <v>20</v>
      </c>
      <c r="N7788" t="s">
        <v>62</v>
      </c>
      <c r="O7788" t="s">
        <v>66</v>
      </c>
      <c r="P7788" t="s">
        <v>76</v>
      </c>
      <c r="Q7788" t="s">
        <v>67</v>
      </c>
    </row>
    <row r="7789" spans="1:17" x14ac:dyDescent="0.25">
      <c r="A7789">
        <v>15675963</v>
      </c>
      <c r="B7789">
        <v>627</v>
      </c>
      <c r="C7789" t="s">
        <v>14</v>
      </c>
      <c r="D7789" t="s">
        <v>61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 t="s">
        <v>22</v>
      </c>
      <c r="N7789" t="s">
        <v>62</v>
      </c>
      <c r="O7789" t="s">
        <v>63</v>
      </c>
      <c r="P7789" t="s">
        <v>76</v>
      </c>
      <c r="Q7789" t="s">
        <v>67</v>
      </c>
    </row>
    <row r="7790" spans="1:17" x14ac:dyDescent="0.25">
      <c r="A7790">
        <v>15674671</v>
      </c>
      <c r="B7790">
        <v>551</v>
      </c>
      <c r="C7790" t="s">
        <v>16</v>
      </c>
      <c r="D7790" t="s">
        <v>74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 t="s">
        <v>23</v>
      </c>
      <c r="N7790" t="s">
        <v>68</v>
      </c>
      <c r="O7790" t="s">
        <v>73</v>
      </c>
      <c r="P7790" t="s">
        <v>64</v>
      </c>
      <c r="Q7790" t="s">
        <v>67</v>
      </c>
    </row>
    <row r="7791" spans="1:17" x14ac:dyDescent="0.25">
      <c r="A7791">
        <v>15621466</v>
      </c>
      <c r="B7791">
        <v>606</v>
      </c>
      <c r="C7791" t="s">
        <v>15</v>
      </c>
      <c r="D7791" t="s">
        <v>74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 t="s">
        <v>20</v>
      </c>
      <c r="N7791" t="s">
        <v>62</v>
      </c>
      <c r="O7791" t="s">
        <v>66</v>
      </c>
      <c r="P7791" t="s">
        <v>75</v>
      </c>
      <c r="Q7791" t="s">
        <v>67</v>
      </c>
    </row>
    <row r="7792" spans="1:17" x14ac:dyDescent="0.25">
      <c r="A7792">
        <v>15607176</v>
      </c>
      <c r="B7792">
        <v>674</v>
      </c>
      <c r="C7792" t="s">
        <v>14</v>
      </c>
      <c r="D7792" t="s">
        <v>74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 t="s">
        <v>19</v>
      </c>
      <c r="N7792" t="s">
        <v>71</v>
      </c>
      <c r="O7792" t="s">
        <v>63</v>
      </c>
      <c r="P7792" t="s">
        <v>75</v>
      </c>
      <c r="Q7792" t="s">
        <v>67</v>
      </c>
    </row>
    <row r="7793" spans="1:17" x14ac:dyDescent="0.25">
      <c r="A7793">
        <v>15570299</v>
      </c>
      <c r="B7793">
        <v>584</v>
      </c>
      <c r="C7793" t="s">
        <v>15</v>
      </c>
      <c r="D7793" t="s">
        <v>61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 t="s">
        <v>20</v>
      </c>
      <c r="N7793" t="s">
        <v>62</v>
      </c>
      <c r="O7793" t="s">
        <v>69</v>
      </c>
      <c r="P7793" t="s">
        <v>70</v>
      </c>
      <c r="Q7793" t="s">
        <v>67</v>
      </c>
    </row>
    <row r="7794" spans="1:17" x14ac:dyDescent="0.25">
      <c r="A7794">
        <v>15613197</v>
      </c>
      <c r="B7794">
        <v>590</v>
      </c>
      <c r="C7794" t="s">
        <v>14</v>
      </c>
      <c r="D7794" t="s">
        <v>74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 t="s">
        <v>21</v>
      </c>
      <c r="N7794" t="s">
        <v>62</v>
      </c>
      <c r="O7794" t="s">
        <v>63</v>
      </c>
      <c r="P7794" t="s">
        <v>70</v>
      </c>
      <c r="Q7794" t="s">
        <v>67</v>
      </c>
    </row>
    <row r="7795" spans="1:17" x14ac:dyDescent="0.25">
      <c r="A7795">
        <v>15798885</v>
      </c>
      <c r="B7795">
        <v>585</v>
      </c>
      <c r="C7795" t="s">
        <v>14</v>
      </c>
      <c r="D7795" t="s">
        <v>74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  <c r="M7795" t="s">
        <v>22</v>
      </c>
      <c r="N7795" t="s">
        <v>62</v>
      </c>
      <c r="O7795" t="s">
        <v>73</v>
      </c>
      <c r="P7795" t="s">
        <v>75</v>
      </c>
      <c r="Q7795" t="s">
        <v>67</v>
      </c>
    </row>
    <row r="7796" spans="1:17" x14ac:dyDescent="0.25">
      <c r="A7796">
        <v>15714883</v>
      </c>
      <c r="B7796">
        <v>508</v>
      </c>
      <c r="C7796" t="s">
        <v>14</v>
      </c>
      <c r="D7796" t="s">
        <v>61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 t="s">
        <v>19</v>
      </c>
      <c r="N7796" t="s">
        <v>68</v>
      </c>
      <c r="O7796" t="s">
        <v>73</v>
      </c>
      <c r="P7796" t="s">
        <v>64</v>
      </c>
      <c r="Q7796" t="s">
        <v>67</v>
      </c>
    </row>
    <row r="7797" spans="1:17" x14ac:dyDescent="0.25">
      <c r="A7797">
        <v>15604497</v>
      </c>
      <c r="B7797">
        <v>458</v>
      </c>
      <c r="C7797" t="s">
        <v>15</v>
      </c>
      <c r="D7797" t="s">
        <v>74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 t="s">
        <v>21</v>
      </c>
      <c r="N7797" t="s">
        <v>68</v>
      </c>
      <c r="O7797" t="s">
        <v>66</v>
      </c>
      <c r="P7797" t="s">
        <v>70</v>
      </c>
      <c r="Q7797" t="s">
        <v>67</v>
      </c>
    </row>
    <row r="7798" spans="1:17" x14ac:dyDescent="0.25">
      <c r="A7798">
        <v>15773949</v>
      </c>
      <c r="B7798">
        <v>692</v>
      </c>
      <c r="C7798" t="s">
        <v>14</v>
      </c>
      <c r="D7798" t="s">
        <v>61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  <c r="M7798" t="s">
        <v>20</v>
      </c>
      <c r="N7798" t="s">
        <v>71</v>
      </c>
      <c r="O7798" t="s">
        <v>63</v>
      </c>
      <c r="P7798" t="s">
        <v>75</v>
      </c>
      <c r="Q7798" t="s">
        <v>67</v>
      </c>
    </row>
    <row r="7799" spans="1:17" x14ac:dyDescent="0.25">
      <c r="A7799">
        <v>15774164</v>
      </c>
      <c r="B7799">
        <v>502</v>
      </c>
      <c r="C7799" t="s">
        <v>15</v>
      </c>
      <c r="D7799" t="s">
        <v>74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  <c r="M7799" t="s">
        <v>20</v>
      </c>
      <c r="N7799" t="s">
        <v>68</v>
      </c>
      <c r="O7799" t="s">
        <v>69</v>
      </c>
      <c r="P7799" t="s">
        <v>75</v>
      </c>
      <c r="Q7799" t="s">
        <v>67</v>
      </c>
    </row>
    <row r="7800" spans="1:17" x14ac:dyDescent="0.25">
      <c r="A7800">
        <v>15774127</v>
      </c>
      <c r="B7800">
        <v>518</v>
      </c>
      <c r="C7800" t="s">
        <v>14</v>
      </c>
      <c r="D7800" t="s">
        <v>74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  <c r="M7800" t="s">
        <v>21</v>
      </c>
      <c r="N7800" t="s">
        <v>68</v>
      </c>
      <c r="O7800" t="s">
        <v>63</v>
      </c>
      <c r="P7800" t="s">
        <v>75</v>
      </c>
      <c r="Q7800" t="s">
        <v>67</v>
      </c>
    </row>
    <row r="7801" spans="1:17" x14ac:dyDescent="0.25">
      <c r="A7801">
        <v>15619016</v>
      </c>
      <c r="B7801">
        <v>660</v>
      </c>
      <c r="C7801" t="s">
        <v>15</v>
      </c>
      <c r="D7801" t="s">
        <v>74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  <c r="M7801" t="s">
        <v>21</v>
      </c>
      <c r="N7801" t="s">
        <v>62</v>
      </c>
      <c r="O7801" t="s">
        <v>73</v>
      </c>
      <c r="P7801" t="s">
        <v>75</v>
      </c>
      <c r="Q7801" t="s">
        <v>67</v>
      </c>
    </row>
    <row r="7802" spans="1:17" x14ac:dyDescent="0.25">
      <c r="A7802">
        <v>15795759</v>
      </c>
      <c r="B7802">
        <v>698</v>
      </c>
      <c r="C7802" t="s">
        <v>15</v>
      </c>
      <c r="D7802" t="s">
        <v>61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 t="s">
        <v>22</v>
      </c>
      <c r="N7802" t="s">
        <v>71</v>
      </c>
      <c r="O7802" t="s">
        <v>73</v>
      </c>
      <c r="P7802" t="s">
        <v>64</v>
      </c>
      <c r="Q7802" t="s">
        <v>65</v>
      </c>
    </row>
    <row r="7803" spans="1:17" x14ac:dyDescent="0.25">
      <c r="A7803">
        <v>15798844</v>
      </c>
      <c r="B7803">
        <v>678</v>
      </c>
      <c r="C7803" t="s">
        <v>14</v>
      </c>
      <c r="D7803" t="s">
        <v>74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 t="s">
        <v>22</v>
      </c>
      <c r="N7803" t="s">
        <v>71</v>
      </c>
      <c r="O7803" t="s">
        <v>73</v>
      </c>
      <c r="P7803" t="s">
        <v>70</v>
      </c>
      <c r="Q7803" t="s">
        <v>65</v>
      </c>
    </row>
    <row r="7804" spans="1:17" x14ac:dyDescent="0.25">
      <c r="A7804">
        <v>15717962</v>
      </c>
      <c r="B7804">
        <v>773</v>
      </c>
      <c r="C7804" t="s">
        <v>16</v>
      </c>
      <c r="D7804" t="s">
        <v>74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 t="s">
        <v>23</v>
      </c>
      <c r="N7804" t="s">
        <v>77</v>
      </c>
      <c r="O7804" t="s">
        <v>73</v>
      </c>
      <c r="P7804" t="s">
        <v>76</v>
      </c>
      <c r="Q7804" t="s">
        <v>67</v>
      </c>
    </row>
    <row r="7805" spans="1:17" x14ac:dyDescent="0.25">
      <c r="A7805">
        <v>15691504</v>
      </c>
      <c r="B7805">
        <v>619</v>
      </c>
      <c r="C7805" t="s">
        <v>15</v>
      </c>
      <c r="D7805" t="s">
        <v>61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 t="s">
        <v>22</v>
      </c>
      <c r="N7805" t="s">
        <v>62</v>
      </c>
      <c r="O7805" t="s">
        <v>73</v>
      </c>
      <c r="P7805" t="s">
        <v>70</v>
      </c>
      <c r="Q7805" t="s">
        <v>67</v>
      </c>
    </row>
    <row r="7806" spans="1:17" x14ac:dyDescent="0.25">
      <c r="A7806">
        <v>15693893</v>
      </c>
      <c r="B7806">
        <v>684</v>
      </c>
      <c r="C7806" t="s">
        <v>15</v>
      </c>
      <c r="D7806" t="s">
        <v>74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 t="s">
        <v>22</v>
      </c>
      <c r="N7806" t="s">
        <v>71</v>
      </c>
      <c r="O7806" t="s">
        <v>73</v>
      </c>
      <c r="P7806" t="s">
        <v>76</v>
      </c>
      <c r="Q7806" t="s">
        <v>67</v>
      </c>
    </row>
    <row r="7807" spans="1:17" x14ac:dyDescent="0.25">
      <c r="A7807">
        <v>15672499</v>
      </c>
      <c r="B7807">
        <v>635</v>
      </c>
      <c r="C7807" t="s">
        <v>14</v>
      </c>
      <c r="D7807" t="s">
        <v>74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 t="s">
        <v>20</v>
      </c>
      <c r="N7807" t="s">
        <v>62</v>
      </c>
      <c r="O7807" t="s">
        <v>73</v>
      </c>
      <c r="P7807" t="s">
        <v>75</v>
      </c>
      <c r="Q7807" t="s">
        <v>67</v>
      </c>
    </row>
    <row r="7808" spans="1:17" x14ac:dyDescent="0.25">
      <c r="A7808">
        <v>15750410</v>
      </c>
      <c r="B7808">
        <v>680</v>
      </c>
      <c r="C7808" t="s">
        <v>14</v>
      </c>
      <c r="D7808" t="s">
        <v>61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  <c r="M7808" t="s">
        <v>19</v>
      </c>
      <c r="N7808" t="s">
        <v>71</v>
      </c>
      <c r="O7808" t="s">
        <v>73</v>
      </c>
      <c r="P7808" t="s">
        <v>75</v>
      </c>
      <c r="Q7808" t="s">
        <v>67</v>
      </c>
    </row>
    <row r="7809" spans="1:17" x14ac:dyDescent="0.25">
      <c r="A7809">
        <v>15568904</v>
      </c>
      <c r="B7809">
        <v>608</v>
      </c>
      <c r="C7809" t="s">
        <v>15</v>
      </c>
      <c r="D7809" t="s">
        <v>74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 t="s">
        <v>20</v>
      </c>
      <c r="N7809" t="s">
        <v>62</v>
      </c>
      <c r="O7809" t="s">
        <v>73</v>
      </c>
      <c r="P7809" t="s">
        <v>75</v>
      </c>
      <c r="Q7809" t="s">
        <v>67</v>
      </c>
    </row>
    <row r="7810" spans="1:17" x14ac:dyDescent="0.25">
      <c r="A7810">
        <v>15649033</v>
      </c>
      <c r="B7810">
        <v>603</v>
      </c>
      <c r="C7810" t="s">
        <v>15</v>
      </c>
      <c r="D7810" t="s">
        <v>61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  <c r="M7810" t="s">
        <v>22</v>
      </c>
      <c r="N7810" t="s">
        <v>62</v>
      </c>
      <c r="O7810" t="s">
        <v>73</v>
      </c>
      <c r="P7810" t="s">
        <v>70</v>
      </c>
      <c r="Q7810" t="s">
        <v>65</v>
      </c>
    </row>
    <row r="7811" spans="1:17" x14ac:dyDescent="0.25">
      <c r="A7811">
        <v>15780989</v>
      </c>
      <c r="B7811">
        <v>579</v>
      </c>
      <c r="C7811" t="s">
        <v>16</v>
      </c>
      <c r="D7811" t="s">
        <v>74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 t="s">
        <v>21</v>
      </c>
      <c r="N7811" t="s">
        <v>68</v>
      </c>
      <c r="O7811" t="s">
        <v>73</v>
      </c>
      <c r="P7811" t="s">
        <v>64</v>
      </c>
      <c r="Q7811" t="s">
        <v>65</v>
      </c>
    </row>
    <row r="7812" spans="1:17" x14ac:dyDescent="0.25">
      <c r="A7812">
        <v>15771059</v>
      </c>
      <c r="B7812">
        <v>756</v>
      </c>
      <c r="C7812" t="s">
        <v>15</v>
      </c>
      <c r="D7812" t="s">
        <v>61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 t="s">
        <v>20</v>
      </c>
      <c r="N7812" t="s">
        <v>77</v>
      </c>
      <c r="O7812" t="s">
        <v>73</v>
      </c>
      <c r="P7812" t="s">
        <v>64</v>
      </c>
      <c r="Q7812" t="s">
        <v>67</v>
      </c>
    </row>
    <row r="7813" spans="1:17" x14ac:dyDescent="0.25">
      <c r="A7813">
        <v>15687852</v>
      </c>
      <c r="B7813">
        <v>611</v>
      </c>
      <c r="C7813" t="s">
        <v>14</v>
      </c>
      <c r="D7813" t="s">
        <v>74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  <c r="M7813" t="s">
        <v>20</v>
      </c>
      <c r="N7813" t="s">
        <v>62</v>
      </c>
      <c r="O7813" t="s">
        <v>73</v>
      </c>
      <c r="P7813" t="s">
        <v>64</v>
      </c>
      <c r="Q7813" t="s">
        <v>67</v>
      </c>
    </row>
    <row r="7814" spans="1:17" x14ac:dyDescent="0.25">
      <c r="A7814">
        <v>15695280</v>
      </c>
      <c r="B7814">
        <v>532</v>
      </c>
      <c r="C7814" t="s">
        <v>15</v>
      </c>
      <c r="D7814" t="s">
        <v>74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  <c r="M7814" t="s">
        <v>19</v>
      </c>
      <c r="N7814" t="s">
        <v>68</v>
      </c>
      <c r="O7814" t="s">
        <v>73</v>
      </c>
      <c r="P7814" t="s">
        <v>70</v>
      </c>
      <c r="Q7814" t="s">
        <v>67</v>
      </c>
    </row>
    <row r="7815" spans="1:17" x14ac:dyDescent="0.25">
      <c r="A7815">
        <v>15592751</v>
      </c>
      <c r="B7815">
        <v>684</v>
      </c>
      <c r="C7815" t="s">
        <v>15</v>
      </c>
      <c r="D7815" t="s">
        <v>61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 t="s">
        <v>23</v>
      </c>
      <c r="N7815" t="s">
        <v>71</v>
      </c>
      <c r="O7815" t="s">
        <v>66</v>
      </c>
      <c r="P7815" t="s">
        <v>75</v>
      </c>
      <c r="Q7815" t="s">
        <v>65</v>
      </c>
    </row>
    <row r="7816" spans="1:17" x14ac:dyDescent="0.25">
      <c r="A7816">
        <v>15598338</v>
      </c>
      <c r="B7816">
        <v>647</v>
      </c>
      <c r="C7816" t="s">
        <v>15</v>
      </c>
      <c r="D7816" t="s">
        <v>61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 t="s">
        <v>20</v>
      </c>
      <c r="N7816" t="s">
        <v>62</v>
      </c>
      <c r="O7816" t="s">
        <v>69</v>
      </c>
      <c r="P7816" t="s">
        <v>75</v>
      </c>
      <c r="Q7816" t="s">
        <v>67</v>
      </c>
    </row>
    <row r="7817" spans="1:17" x14ac:dyDescent="0.25">
      <c r="A7817">
        <v>15735784</v>
      </c>
      <c r="B7817">
        <v>583</v>
      </c>
      <c r="C7817" t="s">
        <v>14</v>
      </c>
      <c r="D7817" t="s">
        <v>74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 t="s">
        <v>20</v>
      </c>
      <c r="N7817" t="s">
        <v>62</v>
      </c>
      <c r="O7817" t="s">
        <v>63</v>
      </c>
      <c r="P7817" t="s">
        <v>70</v>
      </c>
      <c r="Q7817" t="s">
        <v>67</v>
      </c>
    </row>
    <row r="7818" spans="1:17" x14ac:dyDescent="0.25">
      <c r="A7818">
        <v>15629128</v>
      </c>
      <c r="B7818">
        <v>774</v>
      </c>
      <c r="C7818" t="s">
        <v>15</v>
      </c>
      <c r="D7818" t="s">
        <v>74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  <c r="M7818" t="s">
        <v>21</v>
      </c>
      <c r="N7818" t="s">
        <v>77</v>
      </c>
      <c r="O7818" t="s">
        <v>73</v>
      </c>
      <c r="P7818" t="s">
        <v>64</v>
      </c>
      <c r="Q7818" t="s">
        <v>67</v>
      </c>
    </row>
    <row r="7819" spans="1:17" x14ac:dyDescent="0.25">
      <c r="A7819">
        <v>15642870</v>
      </c>
      <c r="B7819">
        <v>677</v>
      </c>
      <c r="C7819" t="s">
        <v>14</v>
      </c>
      <c r="D7819" t="s">
        <v>74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 t="s">
        <v>22</v>
      </c>
      <c r="N7819" t="s">
        <v>71</v>
      </c>
      <c r="O7819" t="s">
        <v>63</v>
      </c>
      <c r="P7819" t="s">
        <v>76</v>
      </c>
      <c r="Q7819" t="s">
        <v>67</v>
      </c>
    </row>
    <row r="7820" spans="1:17" x14ac:dyDescent="0.25">
      <c r="A7820">
        <v>15637977</v>
      </c>
      <c r="B7820">
        <v>542</v>
      </c>
      <c r="C7820" t="s">
        <v>15</v>
      </c>
      <c r="D7820" t="s">
        <v>74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 t="s">
        <v>19</v>
      </c>
      <c r="N7820" t="s">
        <v>68</v>
      </c>
      <c r="O7820" t="s">
        <v>73</v>
      </c>
      <c r="P7820" t="s">
        <v>70</v>
      </c>
      <c r="Q7820" t="s">
        <v>67</v>
      </c>
    </row>
    <row r="7821" spans="1:17" x14ac:dyDescent="0.25">
      <c r="A7821">
        <v>15600792</v>
      </c>
      <c r="B7821">
        <v>613</v>
      </c>
      <c r="C7821" t="s">
        <v>16</v>
      </c>
      <c r="D7821" t="s">
        <v>74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 t="s">
        <v>19</v>
      </c>
      <c r="N7821" t="s">
        <v>62</v>
      </c>
      <c r="O7821" t="s">
        <v>63</v>
      </c>
      <c r="P7821" t="s">
        <v>64</v>
      </c>
      <c r="Q7821" t="s">
        <v>67</v>
      </c>
    </row>
    <row r="7822" spans="1:17" x14ac:dyDescent="0.25">
      <c r="A7822">
        <v>15576131</v>
      </c>
      <c r="B7822">
        <v>666</v>
      </c>
      <c r="C7822" t="s">
        <v>14</v>
      </c>
      <c r="D7822" t="s">
        <v>74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  <c r="M7822" t="s">
        <v>21</v>
      </c>
      <c r="N7822" t="s">
        <v>62</v>
      </c>
      <c r="O7822" t="s">
        <v>63</v>
      </c>
      <c r="P7822" t="s">
        <v>75</v>
      </c>
      <c r="Q7822" t="s">
        <v>67</v>
      </c>
    </row>
    <row r="7823" spans="1:17" x14ac:dyDescent="0.25">
      <c r="A7823">
        <v>15686588</v>
      </c>
      <c r="B7823">
        <v>777</v>
      </c>
      <c r="C7823" t="s">
        <v>14</v>
      </c>
      <c r="D7823" t="s">
        <v>61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 t="s">
        <v>19</v>
      </c>
      <c r="N7823" t="s">
        <v>77</v>
      </c>
      <c r="O7823" t="s">
        <v>73</v>
      </c>
      <c r="P7823" t="s">
        <v>64</v>
      </c>
      <c r="Q7823" t="s">
        <v>67</v>
      </c>
    </row>
    <row r="7824" spans="1:17" x14ac:dyDescent="0.25">
      <c r="A7824">
        <v>15761018</v>
      </c>
      <c r="B7824">
        <v>581</v>
      </c>
      <c r="C7824" t="s">
        <v>15</v>
      </c>
      <c r="D7824" t="s">
        <v>74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 t="s">
        <v>22</v>
      </c>
      <c r="N7824" t="s">
        <v>62</v>
      </c>
      <c r="O7824" t="s">
        <v>73</v>
      </c>
      <c r="P7824" t="s">
        <v>64</v>
      </c>
      <c r="Q7824" t="s">
        <v>65</v>
      </c>
    </row>
    <row r="7825" spans="1:17" x14ac:dyDescent="0.25">
      <c r="A7825">
        <v>15616029</v>
      </c>
      <c r="B7825">
        <v>705</v>
      </c>
      <c r="C7825" t="s">
        <v>14</v>
      </c>
      <c r="D7825" t="s">
        <v>74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 t="s">
        <v>20</v>
      </c>
      <c r="N7825" t="s">
        <v>71</v>
      </c>
      <c r="O7825" t="s">
        <v>63</v>
      </c>
      <c r="P7825" t="s">
        <v>70</v>
      </c>
      <c r="Q7825" t="s">
        <v>67</v>
      </c>
    </row>
    <row r="7826" spans="1:17" x14ac:dyDescent="0.25">
      <c r="A7826">
        <v>15761149</v>
      </c>
      <c r="B7826">
        <v>673</v>
      </c>
      <c r="C7826" t="s">
        <v>14</v>
      </c>
      <c r="D7826" t="s">
        <v>61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 t="s">
        <v>21</v>
      </c>
      <c r="N7826" t="s">
        <v>71</v>
      </c>
      <c r="O7826" t="s">
        <v>73</v>
      </c>
      <c r="P7826" t="s">
        <v>70</v>
      </c>
      <c r="Q7826" t="s">
        <v>67</v>
      </c>
    </row>
    <row r="7827" spans="1:17" x14ac:dyDescent="0.25">
      <c r="A7827">
        <v>15802758</v>
      </c>
      <c r="B7827">
        <v>594</v>
      </c>
      <c r="C7827" t="s">
        <v>15</v>
      </c>
      <c r="D7827" t="s">
        <v>61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 t="s">
        <v>19</v>
      </c>
      <c r="N7827" t="s">
        <v>62</v>
      </c>
      <c r="O7827" t="s">
        <v>73</v>
      </c>
      <c r="P7827" t="s">
        <v>75</v>
      </c>
      <c r="Q7827" t="s">
        <v>65</v>
      </c>
    </row>
    <row r="7828" spans="1:17" x14ac:dyDescent="0.25">
      <c r="A7828">
        <v>15647838</v>
      </c>
      <c r="B7828">
        <v>648</v>
      </c>
      <c r="C7828" t="s">
        <v>15</v>
      </c>
      <c r="D7828" t="s">
        <v>61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 t="s">
        <v>22</v>
      </c>
      <c r="N7828" t="s">
        <v>62</v>
      </c>
      <c r="O7828" t="s">
        <v>73</v>
      </c>
      <c r="P7828" t="s">
        <v>64</v>
      </c>
      <c r="Q7828" t="s">
        <v>65</v>
      </c>
    </row>
    <row r="7829" spans="1:17" x14ac:dyDescent="0.25">
      <c r="A7829">
        <v>15735968</v>
      </c>
      <c r="B7829">
        <v>605</v>
      </c>
      <c r="C7829" t="s">
        <v>14</v>
      </c>
      <c r="D7829" t="s">
        <v>74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 t="s">
        <v>21</v>
      </c>
      <c r="N7829" t="s">
        <v>62</v>
      </c>
      <c r="O7829" t="s">
        <v>63</v>
      </c>
      <c r="P7829" t="s">
        <v>76</v>
      </c>
      <c r="Q7829" t="s">
        <v>67</v>
      </c>
    </row>
    <row r="7830" spans="1:17" x14ac:dyDescent="0.25">
      <c r="A7830">
        <v>15581286</v>
      </c>
      <c r="B7830">
        <v>734</v>
      </c>
      <c r="C7830" t="s">
        <v>14</v>
      </c>
      <c r="D7830" t="s">
        <v>61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 t="s">
        <v>21</v>
      </c>
      <c r="N7830" t="s">
        <v>71</v>
      </c>
      <c r="O7830" t="s">
        <v>69</v>
      </c>
      <c r="P7830" t="s">
        <v>76</v>
      </c>
      <c r="Q7830" t="s">
        <v>67</v>
      </c>
    </row>
    <row r="7831" spans="1:17" x14ac:dyDescent="0.25">
      <c r="A7831">
        <v>15625445</v>
      </c>
      <c r="B7831">
        <v>572</v>
      </c>
      <c r="C7831" t="s">
        <v>14</v>
      </c>
      <c r="D7831" t="s">
        <v>61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 t="s">
        <v>20</v>
      </c>
      <c r="N7831" t="s">
        <v>68</v>
      </c>
      <c r="O7831" t="s">
        <v>66</v>
      </c>
      <c r="P7831" t="s">
        <v>70</v>
      </c>
      <c r="Q7831" t="s">
        <v>67</v>
      </c>
    </row>
    <row r="7832" spans="1:17" x14ac:dyDescent="0.25">
      <c r="A7832">
        <v>15600173</v>
      </c>
      <c r="B7832">
        <v>595</v>
      </c>
      <c r="C7832" t="s">
        <v>14</v>
      </c>
      <c r="D7832" t="s">
        <v>61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 t="s">
        <v>20</v>
      </c>
      <c r="N7832" t="s">
        <v>62</v>
      </c>
      <c r="O7832" t="s">
        <v>63</v>
      </c>
      <c r="P7832" t="s">
        <v>76</v>
      </c>
      <c r="Q7832" t="s">
        <v>67</v>
      </c>
    </row>
    <row r="7833" spans="1:17" x14ac:dyDescent="0.25">
      <c r="A7833">
        <v>15635143</v>
      </c>
      <c r="B7833">
        <v>749</v>
      </c>
      <c r="C7833" t="s">
        <v>14</v>
      </c>
      <c r="D7833" t="s">
        <v>74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 t="s">
        <v>21</v>
      </c>
      <c r="N7833" t="s">
        <v>77</v>
      </c>
      <c r="O7833" t="s">
        <v>66</v>
      </c>
      <c r="P7833" t="s">
        <v>64</v>
      </c>
      <c r="Q7833" t="s">
        <v>67</v>
      </c>
    </row>
    <row r="7834" spans="1:17" x14ac:dyDescent="0.25">
      <c r="A7834">
        <v>15664849</v>
      </c>
      <c r="B7834">
        <v>573</v>
      </c>
      <c r="C7834" t="s">
        <v>16</v>
      </c>
      <c r="D7834" t="s">
        <v>74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 t="s">
        <v>21</v>
      </c>
      <c r="N7834" t="s">
        <v>68</v>
      </c>
      <c r="O7834" t="s">
        <v>66</v>
      </c>
      <c r="P7834" t="s">
        <v>75</v>
      </c>
      <c r="Q7834" t="s">
        <v>65</v>
      </c>
    </row>
    <row r="7835" spans="1:17" x14ac:dyDescent="0.25">
      <c r="A7835">
        <v>15762455</v>
      </c>
      <c r="B7835">
        <v>624</v>
      </c>
      <c r="C7835" t="s">
        <v>16</v>
      </c>
      <c r="D7835" t="s">
        <v>74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 t="s">
        <v>20</v>
      </c>
      <c r="N7835" t="s">
        <v>62</v>
      </c>
      <c r="O7835" t="s">
        <v>66</v>
      </c>
      <c r="P7835" t="s">
        <v>70</v>
      </c>
      <c r="Q7835" t="s">
        <v>67</v>
      </c>
    </row>
    <row r="7836" spans="1:17" x14ac:dyDescent="0.25">
      <c r="A7836">
        <v>15797165</v>
      </c>
      <c r="B7836">
        <v>703</v>
      </c>
      <c r="C7836" t="s">
        <v>14</v>
      </c>
      <c r="D7836" t="s">
        <v>74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 t="s">
        <v>22</v>
      </c>
      <c r="N7836" t="s">
        <v>71</v>
      </c>
      <c r="O7836" t="s">
        <v>63</v>
      </c>
      <c r="P7836" t="s">
        <v>76</v>
      </c>
      <c r="Q7836" t="s">
        <v>65</v>
      </c>
    </row>
    <row r="7837" spans="1:17" x14ac:dyDescent="0.25">
      <c r="A7837">
        <v>15788189</v>
      </c>
      <c r="B7837">
        <v>665</v>
      </c>
      <c r="C7837" t="s">
        <v>14</v>
      </c>
      <c r="D7837" t="s">
        <v>61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 t="s">
        <v>21</v>
      </c>
      <c r="N7837" t="s">
        <v>62</v>
      </c>
      <c r="O7837" t="s">
        <v>66</v>
      </c>
      <c r="P7837" t="s">
        <v>70</v>
      </c>
      <c r="Q7837" t="s">
        <v>67</v>
      </c>
    </row>
    <row r="7838" spans="1:17" x14ac:dyDescent="0.25">
      <c r="A7838">
        <v>15780492</v>
      </c>
      <c r="B7838">
        <v>648</v>
      </c>
      <c r="C7838" t="s">
        <v>14</v>
      </c>
      <c r="D7838" t="s">
        <v>74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 t="s">
        <v>21</v>
      </c>
      <c r="N7838" t="s">
        <v>62</v>
      </c>
      <c r="O7838" t="s">
        <v>63</v>
      </c>
      <c r="P7838" t="s">
        <v>75</v>
      </c>
      <c r="Q7838" t="s">
        <v>67</v>
      </c>
    </row>
    <row r="7839" spans="1:17" x14ac:dyDescent="0.25">
      <c r="A7839">
        <v>15678497</v>
      </c>
      <c r="B7839">
        <v>850</v>
      </c>
      <c r="C7839" t="s">
        <v>16</v>
      </c>
      <c r="D7839" t="s">
        <v>74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 t="s">
        <v>21</v>
      </c>
      <c r="N7839" t="s">
        <v>72</v>
      </c>
      <c r="O7839" t="s">
        <v>63</v>
      </c>
      <c r="P7839" t="s">
        <v>64</v>
      </c>
      <c r="Q7839" t="s">
        <v>65</v>
      </c>
    </row>
    <row r="7840" spans="1:17" x14ac:dyDescent="0.25">
      <c r="A7840">
        <v>15588560</v>
      </c>
      <c r="B7840">
        <v>569</v>
      </c>
      <c r="C7840" t="s">
        <v>15</v>
      </c>
      <c r="D7840" t="s">
        <v>61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 t="s">
        <v>20</v>
      </c>
      <c r="N7840" t="s">
        <v>68</v>
      </c>
      <c r="O7840" t="s">
        <v>73</v>
      </c>
      <c r="P7840" t="s">
        <v>70</v>
      </c>
      <c r="Q7840" t="s">
        <v>67</v>
      </c>
    </row>
    <row r="7841" spans="1:17" x14ac:dyDescent="0.25">
      <c r="A7841">
        <v>15606003</v>
      </c>
      <c r="B7841">
        <v>566</v>
      </c>
      <c r="C7841" t="s">
        <v>14</v>
      </c>
      <c r="D7841" t="s">
        <v>61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 t="s">
        <v>19</v>
      </c>
      <c r="N7841" t="s">
        <v>68</v>
      </c>
      <c r="O7841" t="s">
        <v>63</v>
      </c>
      <c r="P7841" t="s">
        <v>75</v>
      </c>
      <c r="Q7841" t="s">
        <v>67</v>
      </c>
    </row>
    <row r="7842" spans="1:17" x14ac:dyDescent="0.25">
      <c r="A7842">
        <v>15611756</v>
      </c>
      <c r="B7842">
        <v>537</v>
      </c>
      <c r="C7842" t="s">
        <v>15</v>
      </c>
      <c r="D7842" t="s">
        <v>61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 t="s">
        <v>21</v>
      </c>
      <c r="N7842" t="s">
        <v>68</v>
      </c>
      <c r="O7842" t="s">
        <v>73</v>
      </c>
      <c r="P7842" t="s">
        <v>75</v>
      </c>
      <c r="Q7842" t="s">
        <v>67</v>
      </c>
    </row>
    <row r="7843" spans="1:17" x14ac:dyDescent="0.25">
      <c r="A7843">
        <v>15789563</v>
      </c>
      <c r="B7843">
        <v>706</v>
      </c>
      <c r="C7843" t="s">
        <v>15</v>
      </c>
      <c r="D7843" t="s">
        <v>61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 t="s">
        <v>21</v>
      </c>
      <c r="N7843" t="s">
        <v>71</v>
      </c>
      <c r="O7843" t="s">
        <v>73</v>
      </c>
      <c r="P7843" t="s">
        <v>70</v>
      </c>
      <c r="Q7843" t="s">
        <v>65</v>
      </c>
    </row>
    <row r="7844" spans="1:17" x14ac:dyDescent="0.25">
      <c r="A7844">
        <v>15702416</v>
      </c>
      <c r="B7844">
        <v>734</v>
      </c>
      <c r="C7844" t="s">
        <v>14</v>
      </c>
      <c r="D7844" t="s">
        <v>74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 t="s">
        <v>21</v>
      </c>
      <c r="N7844" t="s">
        <v>71</v>
      </c>
      <c r="O7844" t="s">
        <v>73</v>
      </c>
      <c r="P7844" t="s">
        <v>70</v>
      </c>
      <c r="Q7844" t="s">
        <v>67</v>
      </c>
    </row>
    <row r="7845" spans="1:17" x14ac:dyDescent="0.25">
      <c r="A7845">
        <v>15766288</v>
      </c>
      <c r="B7845">
        <v>586</v>
      </c>
      <c r="C7845" t="s">
        <v>15</v>
      </c>
      <c r="D7845" t="s">
        <v>61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 t="s">
        <v>20</v>
      </c>
      <c r="N7845" t="s">
        <v>62</v>
      </c>
      <c r="O7845" t="s">
        <v>73</v>
      </c>
      <c r="P7845" t="s">
        <v>75</v>
      </c>
      <c r="Q7845" t="s">
        <v>65</v>
      </c>
    </row>
    <row r="7846" spans="1:17" x14ac:dyDescent="0.25">
      <c r="A7846">
        <v>15667633</v>
      </c>
      <c r="B7846">
        <v>612</v>
      </c>
      <c r="C7846" t="s">
        <v>14</v>
      </c>
      <c r="D7846" t="s">
        <v>61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  <c r="M7846" t="s">
        <v>20</v>
      </c>
      <c r="N7846" t="s">
        <v>62</v>
      </c>
      <c r="O7846" t="s">
        <v>63</v>
      </c>
      <c r="P7846" t="s">
        <v>64</v>
      </c>
      <c r="Q7846" t="s">
        <v>67</v>
      </c>
    </row>
    <row r="7847" spans="1:17" x14ac:dyDescent="0.25">
      <c r="A7847">
        <v>15622774</v>
      </c>
      <c r="B7847">
        <v>648</v>
      </c>
      <c r="C7847" t="s">
        <v>14</v>
      </c>
      <c r="D7847" t="s">
        <v>74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 t="s">
        <v>20</v>
      </c>
      <c r="N7847" t="s">
        <v>62</v>
      </c>
      <c r="O7847" t="s">
        <v>63</v>
      </c>
      <c r="P7847" t="s">
        <v>64</v>
      </c>
      <c r="Q7847" t="s">
        <v>67</v>
      </c>
    </row>
    <row r="7848" spans="1:17" x14ac:dyDescent="0.25">
      <c r="A7848">
        <v>15755416</v>
      </c>
      <c r="B7848">
        <v>557</v>
      </c>
      <c r="C7848" t="s">
        <v>14</v>
      </c>
      <c r="D7848" t="s">
        <v>61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 t="s">
        <v>19</v>
      </c>
      <c r="N7848" t="s">
        <v>68</v>
      </c>
      <c r="O7848" t="s">
        <v>66</v>
      </c>
      <c r="P7848" t="s">
        <v>75</v>
      </c>
      <c r="Q7848" t="s">
        <v>67</v>
      </c>
    </row>
    <row r="7849" spans="1:17" x14ac:dyDescent="0.25">
      <c r="A7849">
        <v>15769915</v>
      </c>
      <c r="B7849">
        <v>643</v>
      </c>
      <c r="C7849" t="s">
        <v>16</v>
      </c>
      <c r="D7849" t="s">
        <v>61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 t="s">
        <v>19</v>
      </c>
      <c r="N7849" t="s">
        <v>62</v>
      </c>
      <c r="O7849" t="s">
        <v>73</v>
      </c>
      <c r="P7849" t="s">
        <v>64</v>
      </c>
      <c r="Q7849" t="s">
        <v>67</v>
      </c>
    </row>
    <row r="7850" spans="1:17" x14ac:dyDescent="0.25">
      <c r="A7850">
        <v>15643908</v>
      </c>
      <c r="B7850">
        <v>433</v>
      </c>
      <c r="C7850" t="s">
        <v>14</v>
      </c>
      <c r="D7850" t="s">
        <v>61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 t="s">
        <v>21</v>
      </c>
      <c r="N7850" t="s">
        <v>68</v>
      </c>
      <c r="O7850" t="s">
        <v>63</v>
      </c>
      <c r="P7850" t="s">
        <v>76</v>
      </c>
      <c r="Q7850" t="s">
        <v>67</v>
      </c>
    </row>
    <row r="7851" spans="1:17" x14ac:dyDescent="0.25">
      <c r="A7851">
        <v>15627395</v>
      </c>
      <c r="B7851">
        <v>643</v>
      </c>
      <c r="C7851" t="s">
        <v>15</v>
      </c>
      <c r="D7851" t="s">
        <v>74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 t="s">
        <v>21</v>
      </c>
      <c r="N7851" t="s">
        <v>62</v>
      </c>
      <c r="O7851" t="s">
        <v>69</v>
      </c>
      <c r="P7851" t="s">
        <v>70</v>
      </c>
      <c r="Q7851" t="s">
        <v>67</v>
      </c>
    </row>
    <row r="7852" spans="1:17" x14ac:dyDescent="0.25">
      <c r="A7852">
        <v>15679663</v>
      </c>
      <c r="B7852">
        <v>488</v>
      </c>
      <c r="C7852" t="s">
        <v>14</v>
      </c>
      <c r="D7852" t="s">
        <v>61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 t="s">
        <v>20</v>
      </c>
      <c r="N7852" t="s">
        <v>68</v>
      </c>
      <c r="O7852" t="s">
        <v>63</v>
      </c>
      <c r="P7852" t="s">
        <v>64</v>
      </c>
      <c r="Q7852" t="s">
        <v>67</v>
      </c>
    </row>
    <row r="7853" spans="1:17" x14ac:dyDescent="0.25">
      <c r="A7853">
        <v>15651581</v>
      </c>
      <c r="B7853">
        <v>758</v>
      </c>
      <c r="C7853" t="s">
        <v>15</v>
      </c>
      <c r="D7853" t="s">
        <v>74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  <c r="M7853" t="s">
        <v>23</v>
      </c>
      <c r="N7853" t="s">
        <v>77</v>
      </c>
      <c r="O7853" t="s">
        <v>73</v>
      </c>
      <c r="P7853" t="s">
        <v>70</v>
      </c>
      <c r="Q7853" t="s">
        <v>65</v>
      </c>
    </row>
    <row r="7854" spans="1:17" x14ac:dyDescent="0.25">
      <c r="A7854">
        <v>15596379</v>
      </c>
      <c r="B7854">
        <v>743</v>
      </c>
      <c r="C7854" t="s">
        <v>15</v>
      </c>
      <c r="D7854" t="s">
        <v>74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 t="s">
        <v>20</v>
      </c>
      <c r="N7854" t="s">
        <v>77</v>
      </c>
      <c r="O7854" t="s">
        <v>73</v>
      </c>
      <c r="P7854" t="s">
        <v>75</v>
      </c>
      <c r="Q7854" t="s">
        <v>67</v>
      </c>
    </row>
    <row r="7855" spans="1:17" x14ac:dyDescent="0.25">
      <c r="A7855">
        <v>15746674</v>
      </c>
      <c r="B7855">
        <v>730</v>
      </c>
      <c r="C7855" t="s">
        <v>14</v>
      </c>
      <c r="D7855" t="s">
        <v>61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 t="s">
        <v>21</v>
      </c>
      <c r="N7855" t="s">
        <v>71</v>
      </c>
      <c r="O7855" t="s">
        <v>63</v>
      </c>
      <c r="P7855" t="s">
        <v>70</v>
      </c>
      <c r="Q7855" t="s">
        <v>65</v>
      </c>
    </row>
    <row r="7856" spans="1:17" x14ac:dyDescent="0.25">
      <c r="A7856">
        <v>15801256</v>
      </c>
      <c r="B7856">
        <v>746</v>
      </c>
      <c r="C7856" t="s">
        <v>16</v>
      </c>
      <c r="D7856" t="s">
        <v>74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 t="s">
        <v>21</v>
      </c>
      <c r="N7856" t="s">
        <v>77</v>
      </c>
      <c r="O7856" t="s">
        <v>63</v>
      </c>
      <c r="P7856" t="s">
        <v>70</v>
      </c>
      <c r="Q7856" t="s">
        <v>67</v>
      </c>
    </row>
    <row r="7857" spans="1:17" x14ac:dyDescent="0.25">
      <c r="A7857">
        <v>15663808</v>
      </c>
      <c r="B7857">
        <v>666</v>
      </c>
      <c r="C7857" t="s">
        <v>15</v>
      </c>
      <c r="D7857" t="s">
        <v>61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 t="s">
        <v>22</v>
      </c>
      <c r="N7857" t="s">
        <v>62</v>
      </c>
      <c r="O7857" t="s">
        <v>69</v>
      </c>
      <c r="P7857" t="s">
        <v>70</v>
      </c>
      <c r="Q7857" t="s">
        <v>67</v>
      </c>
    </row>
    <row r="7858" spans="1:17" x14ac:dyDescent="0.25">
      <c r="A7858">
        <v>15598521</v>
      </c>
      <c r="B7858">
        <v>580</v>
      </c>
      <c r="C7858" t="s">
        <v>15</v>
      </c>
      <c r="D7858" t="s">
        <v>61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 t="s">
        <v>20</v>
      </c>
      <c r="N7858" t="s">
        <v>62</v>
      </c>
      <c r="O7858" t="s">
        <v>73</v>
      </c>
      <c r="P7858" t="s">
        <v>70</v>
      </c>
      <c r="Q7858" t="s">
        <v>67</v>
      </c>
    </row>
    <row r="7859" spans="1:17" x14ac:dyDescent="0.25">
      <c r="A7859">
        <v>15621457</v>
      </c>
      <c r="B7859">
        <v>850</v>
      </c>
      <c r="C7859" t="s">
        <v>14</v>
      </c>
      <c r="D7859" t="s">
        <v>74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 t="s">
        <v>19</v>
      </c>
      <c r="N7859" t="s">
        <v>72</v>
      </c>
      <c r="O7859" t="s">
        <v>66</v>
      </c>
      <c r="P7859" t="s">
        <v>70</v>
      </c>
      <c r="Q7859" t="s">
        <v>67</v>
      </c>
    </row>
    <row r="7860" spans="1:17" x14ac:dyDescent="0.25">
      <c r="A7860">
        <v>15764726</v>
      </c>
      <c r="B7860">
        <v>563</v>
      </c>
      <c r="C7860" t="s">
        <v>14</v>
      </c>
      <c r="D7860" t="s">
        <v>74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 t="s">
        <v>19</v>
      </c>
      <c r="N7860" t="s">
        <v>68</v>
      </c>
      <c r="O7860" t="s">
        <v>73</v>
      </c>
      <c r="P7860" t="s">
        <v>75</v>
      </c>
      <c r="Q7860" t="s">
        <v>67</v>
      </c>
    </row>
    <row r="7861" spans="1:17" x14ac:dyDescent="0.25">
      <c r="A7861">
        <v>15646374</v>
      </c>
      <c r="B7861">
        <v>766</v>
      </c>
      <c r="C7861" t="s">
        <v>15</v>
      </c>
      <c r="D7861" t="s">
        <v>61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 t="s">
        <v>19</v>
      </c>
      <c r="N7861" t="s">
        <v>77</v>
      </c>
      <c r="O7861" t="s">
        <v>66</v>
      </c>
      <c r="P7861" t="s">
        <v>75</v>
      </c>
      <c r="Q7861" t="s">
        <v>67</v>
      </c>
    </row>
    <row r="7862" spans="1:17" x14ac:dyDescent="0.25">
      <c r="A7862">
        <v>15716501</v>
      </c>
      <c r="B7862">
        <v>659</v>
      </c>
      <c r="C7862" t="s">
        <v>14</v>
      </c>
      <c r="D7862" t="s">
        <v>74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 t="s">
        <v>20</v>
      </c>
      <c r="N7862" t="s">
        <v>62</v>
      </c>
      <c r="O7862" t="s">
        <v>66</v>
      </c>
      <c r="P7862" t="s">
        <v>76</v>
      </c>
      <c r="Q7862" t="s">
        <v>67</v>
      </c>
    </row>
    <row r="7863" spans="1:17" x14ac:dyDescent="0.25">
      <c r="A7863">
        <v>15589948</v>
      </c>
      <c r="B7863">
        <v>607</v>
      </c>
      <c r="C7863" t="s">
        <v>16</v>
      </c>
      <c r="D7863" t="s">
        <v>74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 t="s">
        <v>19</v>
      </c>
      <c r="N7863" t="s">
        <v>62</v>
      </c>
      <c r="O7863" t="s">
        <v>73</v>
      </c>
      <c r="P7863" t="s">
        <v>64</v>
      </c>
      <c r="Q7863" t="s">
        <v>67</v>
      </c>
    </row>
    <row r="7864" spans="1:17" x14ac:dyDescent="0.25">
      <c r="A7864">
        <v>15811343</v>
      </c>
      <c r="B7864">
        <v>644</v>
      </c>
      <c r="C7864" t="s">
        <v>15</v>
      </c>
      <c r="D7864" t="s">
        <v>74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 t="s">
        <v>20</v>
      </c>
      <c r="N7864" t="s">
        <v>62</v>
      </c>
      <c r="O7864" t="s">
        <v>69</v>
      </c>
      <c r="P7864" t="s">
        <v>75</v>
      </c>
      <c r="Q7864" t="s">
        <v>67</v>
      </c>
    </row>
    <row r="7865" spans="1:17" x14ac:dyDescent="0.25">
      <c r="A7865">
        <v>15659677</v>
      </c>
      <c r="B7865">
        <v>746</v>
      </c>
      <c r="C7865" t="s">
        <v>14</v>
      </c>
      <c r="D7865" t="s">
        <v>74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 t="s">
        <v>21</v>
      </c>
      <c r="N7865" t="s">
        <v>77</v>
      </c>
      <c r="O7865" t="s">
        <v>73</v>
      </c>
      <c r="P7865" t="s">
        <v>70</v>
      </c>
      <c r="Q7865" t="s">
        <v>67</v>
      </c>
    </row>
    <row r="7866" spans="1:17" x14ac:dyDescent="0.25">
      <c r="A7866">
        <v>15594436</v>
      </c>
      <c r="B7866">
        <v>588</v>
      </c>
      <c r="C7866" t="s">
        <v>16</v>
      </c>
      <c r="D7866" t="s">
        <v>74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 t="s">
        <v>20</v>
      </c>
      <c r="N7866" t="s">
        <v>62</v>
      </c>
      <c r="O7866" t="s">
        <v>63</v>
      </c>
      <c r="P7866" t="s">
        <v>64</v>
      </c>
      <c r="Q7866" t="s">
        <v>67</v>
      </c>
    </row>
    <row r="7867" spans="1:17" x14ac:dyDescent="0.25">
      <c r="A7867">
        <v>15748995</v>
      </c>
      <c r="B7867">
        <v>691</v>
      </c>
      <c r="C7867" t="s">
        <v>16</v>
      </c>
      <c r="D7867" t="s">
        <v>74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 t="s">
        <v>20</v>
      </c>
      <c r="N7867" t="s">
        <v>71</v>
      </c>
      <c r="O7867" t="s">
        <v>63</v>
      </c>
      <c r="P7867" t="s">
        <v>76</v>
      </c>
      <c r="Q7867" t="s">
        <v>67</v>
      </c>
    </row>
    <row r="7868" spans="1:17" x14ac:dyDescent="0.25">
      <c r="A7868">
        <v>15677062</v>
      </c>
      <c r="B7868">
        <v>666</v>
      </c>
      <c r="C7868" t="s">
        <v>14</v>
      </c>
      <c r="D7868" t="s">
        <v>61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 t="s">
        <v>20</v>
      </c>
      <c r="N7868" t="s">
        <v>62</v>
      </c>
      <c r="O7868" t="s">
        <v>73</v>
      </c>
      <c r="P7868" t="s">
        <v>70</v>
      </c>
      <c r="Q7868" t="s">
        <v>67</v>
      </c>
    </row>
    <row r="7869" spans="1:17" x14ac:dyDescent="0.25">
      <c r="A7869">
        <v>15697201</v>
      </c>
      <c r="B7869">
        <v>640</v>
      </c>
      <c r="C7869" t="s">
        <v>16</v>
      </c>
      <c r="D7869" t="s">
        <v>61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  <c r="M7869" t="s">
        <v>21</v>
      </c>
      <c r="N7869" t="s">
        <v>62</v>
      </c>
      <c r="O7869" t="s">
        <v>63</v>
      </c>
      <c r="P7869" t="s">
        <v>75</v>
      </c>
      <c r="Q7869" t="s">
        <v>67</v>
      </c>
    </row>
    <row r="7870" spans="1:17" x14ac:dyDescent="0.25">
      <c r="A7870">
        <v>15666453</v>
      </c>
      <c r="B7870">
        <v>611</v>
      </c>
      <c r="C7870" t="s">
        <v>15</v>
      </c>
      <c r="D7870" t="s">
        <v>61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 t="s">
        <v>19</v>
      </c>
      <c r="N7870" t="s">
        <v>62</v>
      </c>
      <c r="O7870" t="s">
        <v>66</v>
      </c>
      <c r="P7870" t="s">
        <v>75</v>
      </c>
      <c r="Q7870" t="s">
        <v>67</v>
      </c>
    </row>
    <row r="7871" spans="1:17" x14ac:dyDescent="0.25">
      <c r="A7871">
        <v>15693771</v>
      </c>
      <c r="B7871">
        <v>651</v>
      </c>
      <c r="C7871" t="s">
        <v>16</v>
      </c>
      <c r="D7871" t="s">
        <v>61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 t="s">
        <v>21</v>
      </c>
      <c r="N7871" t="s">
        <v>62</v>
      </c>
      <c r="O7871" t="s">
        <v>66</v>
      </c>
      <c r="P7871" t="s">
        <v>70</v>
      </c>
      <c r="Q7871" t="s">
        <v>65</v>
      </c>
    </row>
    <row r="7872" spans="1:17" x14ac:dyDescent="0.25">
      <c r="A7872">
        <v>15569867</v>
      </c>
      <c r="B7872">
        <v>529</v>
      </c>
      <c r="C7872" t="s">
        <v>14</v>
      </c>
      <c r="D7872" t="s">
        <v>61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 t="s">
        <v>19</v>
      </c>
      <c r="N7872" t="s">
        <v>68</v>
      </c>
      <c r="O7872" t="s">
        <v>63</v>
      </c>
      <c r="P7872" t="s">
        <v>70</v>
      </c>
      <c r="Q7872" t="s">
        <v>67</v>
      </c>
    </row>
    <row r="7873" spans="1:17" x14ac:dyDescent="0.25">
      <c r="A7873">
        <v>15711602</v>
      </c>
      <c r="B7873">
        <v>676</v>
      </c>
      <c r="C7873" t="s">
        <v>14</v>
      </c>
      <c r="D7873" t="s">
        <v>61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  <c r="M7873" t="s">
        <v>20</v>
      </c>
      <c r="N7873" t="s">
        <v>71</v>
      </c>
      <c r="O7873" t="s">
        <v>66</v>
      </c>
      <c r="P7873" t="s">
        <v>75</v>
      </c>
      <c r="Q7873" t="s">
        <v>67</v>
      </c>
    </row>
    <row r="7874" spans="1:17" x14ac:dyDescent="0.25">
      <c r="A7874">
        <v>15717736</v>
      </c>
      <c r="B7874">
        <v>639</v>
      </c>
      <c r="C7874" t="s">
        <v>15</v>
      </c>
      <c r="D7874" t="s">
        <v>61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 t="s">
        <v>21</v>
      </c>
      <c r="N7874" t="s">
        <v>62</v>
      </c>
      <c r="O7874" t="s">
        <v>73</v>
      </c>
      <c r="P7874" t="s">
        <v>76</v>
      </c>
      <c r="Q7874" t="s">
        <v>67</v>
      </c>
    </row>
    <row r="7875" spans="1:17" x14ac:dyDescent="0.25">
      <c r="A7875">
        <v>15750441</v>
      </c>
      <c r="B7875">
        <v>782</v>
      </c>
      <c r="C7875" t="s">
        <v>14</v>
      </c>
      <c r="D7875" t="s">
        <v>74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 t="s">
        <v>20</v>
      </c>
      <c r="N7875" t="s">
        <v>77</v>
      </c>
      <c r="O7875" t="s">
        <v>66</v>
      </c>
      <c r="P7875" t="s">
        <v>75</v>
      </c>
      <c r="Q7875" t="s">
        <v>67</v>
      </c>
    </row>
    <row r="7876" spans="1:17" x14ac:dyDescent="0.25">
      <c r="A7876">
        <v>15732791</v>
      </c>
      <c r="B7876">
        <v>641</v>
      </c>
      <c r="C7876" t="s">
        <v>15</v>
      </c>
      <c r="D7876" t="s">
        <v>74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 t="s">
        <v>20</v>
      </c>
      <c r="N7876" t="s">
        <v>62</v>
      </c>
      <c r="O7876" t="s">
        <v>73</v>
      </c>
      <c r="P7876" t="s">
        <v>75</v>
      </c>
      <c r="Q7876" t="s">
        <v>67</v>
      </c>
    </row>
    <row r="7877" spans="1:17" x14ac:dyDescent="0.25">
      <c r="A7877">
        <v>15775104</v>
      </c>
      <c r="B7877">
        <v>697</v>
      </c>
      <c r="C7877" t="s">
        <v>14</v>
      </c>
      <c r="D7877" t="s">
        <v>61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 t="s">
        <v>20</v>
      </c>
      <c r="N7877" t="s">
        <v>71</v>
      </c>
      <c r="O7877" t="s">
        <v>69</v>
      </c>
      <c r="P7877" t="s">
        <v>64</v>
      </c>
      <c r="Q7877" t="s">
        <v>67</v>
      </c>
    </row>
    <row r="7878" spans="1:17" x14ac:dyDescent="0.25">
      <c r="A7878">
        <v>15757607</v>
      </c>
      <c r="B7878">
        <v>623</v>
      </c>
      <c r="C7878" t="s">
        <v>14</v>
      </c>
      <c r="D7878" t="s">
        <v>74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 t="s">
        <v>21</v>
      </c>
      <c r="N7878" t="s">
        <v>62</v>
      </c>
      <c r="O7878" t="s">
        <v>63</v>
      </c>
      <c r="P7878" t="s">
        <v>64</v>
      </c>
      <c r="Q7878" t="s">
        <v>65</v>
      </c>
    </row>
    <row r="7879" spans="1:17" x14ac:dyDescent="0.25">
      <c r="A7879">
        <v>15793070</v>
      </c>
      <c r="B7879">
        <v>494</v>
      </c>
      <c r="C7879" t="s">
        <v>16</v>
      </c>
      <c r="D7879" t="s">
        <v>61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 t="s">
        <v>21</v>
      </c>
      <c r="N7879" t="s">
        <v>68</v>
      </c>
      <c r="O7879" t="s">
        <v>66</v>
      </c>
      <c r="P7879" t="s">
        <v>64</v>
      </c>
      <c r="Q7879" t="s">
        <v>65</v>
      </c>
    </row>
    <row r="7880" spans="1:17" x14ac:dyDescent="0.25">
      <c r="A7880">
        <v>15760456</v>
      </c>
      <c r="B7880">
        <v>731</v>
      </c>
      <c r="C7880" t="s">
        <v>14</v>
      </c>
      <c r="D7880" t="s">
        <v>61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 t="s">
        <v>20</v>
      </c>
      <c r="N7880" t="s">
        <v>71</v>
      </c>
      <c r="O7880" t="s">
        <v>73</v>
      </c>
      <c r="P7880" t="s">
        <v>76</v>
      </c>
      <c r="Q7880" t="s">
        <v>65</v>
      </c>
    </row>
    <row r="7881" spans="1:17" x14ac:dyDescent="0.25">
      <c r="A7881">
        <v>15665385</v>
      </c>
      <c r="B7881">
        <v>657</v>
      </c>
      <c r="C7881" t="s">
        <v>14</v>
      </c>
      <c r="D7881" t="s">
        <v>74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 t="s">
        <v>21</v>
      </c>
      <c r="N7881" t="s">
        <v>62</v>
      </c>
      <c r="O7881" t="s">
        <v>66</v>
      </c>
      <c r="P7881" t="s">
        <v>70</v>
      </c>
      <c r="Q7881" t="s">
        <v>67</v>
      </c>
    </row>
    <row r="7882" spans="1:17" x14ac:dyDescent="0.25">
      <c r="A7882">
        <v>15612418</v>
      </c>
      <c r="B7882">
        <v>744</v>
      </c>
      <c r="C7882" t="s">
        <v>14</v>
      </c>
      <c r="D7882" t="s">
        <v>61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  <c r="M7882" t="s">
        <v>20</v>
      </c>
      <c r="N7882" t="s">
        <v>77</v>
      </c>
      <c r="O7882" t="s">
        <v>63</v>
      </c>
      <c r="P7882" t="s">
        <v>76</v>
      </c>
      <c r="Q7882" t="s">
        <v>67</v>
      </c>
    </row>
    <row r="7883" spans="1:17" x14ac:dyDescent="0.25">
      <c r="A7883">
        <v>15727138</v>
      </c>
      <c r="B7883">
        <v>774</v>
      </c>
      <c r="C7883" t="s">
        <v>16</v>
      </c>
      <c r="D7883" t="s">
        <v>74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 t="s">
        <v>21</v>
      </c>
      <c r="N7883" t="s">
        <v>77</v>
      </c>
      <c r="O7883" t="s">
        <v>63</v>
      </c>
      <c r="P7883" t="s">
        <v>76</v>
      </c>
      <c r="Q7883" t="s">
        <v>67</v>
      </c>
    </row>
    <row r="7884" spans="1:17" x14ac:dyDescent="0.25">
      <c r="A7884">
        <v>15732061</v>
      </c>
      <c r="B7884">
        <v>850</v>
      </c>
      <c r="C7884" t="s">
        <v>15</v>
      </c>
      <c r="D7884" t="s">
        <v>61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 t="s">
        <v>21</v>
      </c>
      <c r="N7884" t="s">
        <v>72</v>
      </c>
      <c r="O7884" t="s">
        <v>73</v>
      </c>
      <c r="P7884" t="s">
        <v>64</v>
      </c>
      <c r="Q7884" t="s">
        <v>65</v>
      </c>
    </row>
    <row r="7885" spans="1:17" x14ac:dyDescent="0.25">
      <c r="A7885">
        <v>15776051</v>
      </c>
      <c r="B7885">
        <v>551</v>
      </c>
      <c r="C7885" t="s">
        <v>14</v>
      </c>
      <c r="D7885" t="s">
        <v>61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 t="s">
        <v>21</v>
      </c>
      <c r="N7885" t="s">
        <v>68</v>
      </c>
      <c r="O7885" t="s">
        <v>63</v>
      </c>
      <c r="P7885" t="s">
        <v>70</v>
      </c>
      <c r="Q7885" t="s">
        <v>67</v>
      </c>
    </row>
    <row r="7886" spans="1:17" x14ac:dyDescent="0.25">
      <c r="A7886">
        <v>15616530</v>
      </c>
      <c r="B7886">
        <v>638</v>
      </c>
      <c r="C7886" t="s">
        <v>14</v>
      </c>
      <c r="D7886" t="s">
        <v>74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 t="s">
        <v>20</v>
      </c>
      <c r="N7886" t="s">
        <v>62</v>
      </c>
      <c r="O7886" t="s">
        <v>69</v>
      </c>
      <c r="P7886" t="s">
        <v>70</v>
      </c>
      <c r="Q7886" t="s">
        <v>65</v>
      </c>
    </row>
    <row r="7887" spans="1:17" x14ac:dyDescent="0.25">
      <c r="A7887">
        <v>15632344</v>
      </c>
      <c r="B7887">
        <v>792</v>
      </c>
      <c r="C7887" t="s">
        <v>14</v>
      </c>
      <c r="D7887" t="s">
        <v>61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 t="s">
        <v>21</v>
      </c>
      <c r="N7887" t="s">
        <v>77</v>
      </c>
      <c r="O7887" t="s">
        <v>66</v>
      </c>
      <c r="P7887" t="s">
        <v>64</v>
      </c>
      <c r="Q7887" t="s">
        <v>67</v>
      </c>
    </row>
    <row r="7888" spans="1:17" x14ac:dyDescent="0.25">
      <c r="A7888">
        <v>15744979</v>
      </c>
      <c r="B7888">
        <v>666</v>
      </c>
      <c r="C7888" t="s">
        <v>14</v>
      </c>
      <c r="D7888" t="s">
        <v>61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 t="s">
        <v>20</v>
      </c>
      <c r="N7888" t="s">
        <v>62</v>
      </c>
      <c r="O7888" t="s">
        <v>63</v>
      </c>
      <c r="P7888" t="s">
        <v>70</v>
      </c>
      <c r="Q7888" t="s">
        <v>67</v>
      </c>
    </row>
    <row r="7889" spans="1:17" x14ac:dyDescent="0.25">
      <c r="A7889">
        <v>15745433</v>
      </c>
      <c r="B7889">
        <v>716</v>
      </c>
      <c r="C7889" t="s">
        <v>15</v>
      </c>
      <c r="D7889" t="s">
        <v>61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 t="s">
        <v>20</v>
      </c>
      <c r="N7889" t="s">
        <v>71</v>
      </c>
      <c r="O7889" t="s">
        <v>69</v>
      </c>
      <c r="P7889" t="s">
        <v>64</v>
      </c>
      <c r="Q7889" t="s">
        <v>67</v>
      </c>
    </row>
    <row r="7890" spans="1:17" x14ac:dyDescent="0.25">
      <c r="A7890">
        <v>15683657</v>
      </c>
      <c r="B7890">
        <v>594</v>
      </c>
      <c r="C7890" t="s">
        <v>14</v>
      </c>
      <c r="D7890" t="s">
        <v>61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 t="s">
        <v>20</v>
      </c>
      <c r="N7890" t="s">
        <v>62</v>
      </c>
      <c r="O7890" t="s">
        <v>66</v>
      </c>
      <c r="P7890" t="s">
        <v>64</v>
      </c>
      <c r="Q7890" t="s">
        <v>67</v>
      </c>
    </row>
    <row r="7891" spans="1:17" x14ac:dyDescent="0.25">
      <c r="A7891">
        <v>15718572</v>
      </c>
      <c r="B7891">
        <v>600</v>
      </c>
      <c r="C7891" t="s">
        <v>15</v>
      </c>
      <c r="D7891" t="s">
        <v>74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 t="s">
        <v>22</v>
      </c>
      <c r="N7891" t="s">
        <v>62</v>
      </c>
      <c r="O7891" t="s">
        <v>73</v>
      </c>
      <c r="P7891" t="s">
        <v>76</v>
      </c>
      <c r="Q7891" t="s">
        <v>67</v>
      </c>
    </row>
    <row r="7892" spans="1:17" x14ac:dyDescent="0.25">
      <c r="A7892">
        <v>15665783</v>
      </c>
      <c r="B7892">
        <v>565</v>
      </c>
      <c r="C7892" t="s">
        <v>14</v>
      </c>
      <c r="D7892" t="s">
        <v>74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  <c r="M7892" t="s">
        <v>21</v>
      </c>
      <c r="N7892" t="s">
        <v>68</v>
      </c>
      <c r="O7892" t="s">
        <v>63</v>
      </c>
      <c r="P7892" t="s">
        <v>70</v>
      </c>
      <c r="Q7892" t="s">
        <v>67</v>
      </c>
    </row>
    <row r="7893" spans="1:17" x14ac:dyDescent="0.25">
      <c r="A7893">
        <v>15652782</v>
      </c>
      <c r="B7893">
        <v>678</v>
      </c>
      <c r="C7893" t="s">
        <v>15</v>
      </c>
      <c r="D7893" t="s">
        <v>74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 t="s">
        <v>21</v>
      </c>
      <c r="N7893" t="s">
        <v>71</v>
      </c>
      <c r="O7893" t="s">
        <v>73</v>
      </c>
      <c r="P7893" t="s">
        <v>64</v>
      </c>
      <c r="Q7893" t="s">
        <v>67</v>
      </c>
    </row>
    <row r="7894" spans="1:17" x14ac:dyDescent="0.25">
      <c r="A7894">
        <v>15707025</v>
      </c>
      <c r="B7894">
        <v>648</v>
      </c>
      <c r="C7894" t="s">
        <v>16</v>
      </c>
      <c r="D7894" t="s">
        <v>61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  <c r="M7894" t="s">
        <v>20</v>
      </c>
      <c r="N7894" t="s">
        <v>62</v>
      </c>
      <c r="O7894" t="s">
        <v>63</v>
      </c>
      <c r="P7894" t="s">
        <v>75</v>
      </c>
      <c r="Q7894" t="s">
        <v>67</v>
      </c>
    </row>
    <row r="7895" spans="1:17" x14ac:dyDescent="0.25">
      <c r="A7895">
        <v>15647807</v>
      </c>
      <c r="B7895">
        <v>642</v>
      </c>
      <c r="C7895" t="s">
        <v>14</v>
      </c>
      <c r="D7895" t="s">
        <v>74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 t="s">
        <v>21</v>
      </c>
      <c r="N7895" t="s">
        <v>62</v>
      </c>
      <c r="O7895" t="s">
        <v>73</v>
      </c>
      <c r="P7895" t="s">
        <v>70</v>
      </c>
      <c r="Q7895" t="s">
        <v>67</v>
      </c>
    </row>
    <row r="7896" spans="1:17" x14ac:dyDescent="0.25">
      <c r="A7896">
        <v>15718281</v>
      </c>
      <c r="B7896">
        <v>706</v>
      </c>
      <c r="C7896" t="s">
        <v>15</v>
      </c>
      <c r="D7896" t="s">
        <v>74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 t="s">
        <v>23</v>
      </c>
      <c r="N7896" t="s">
        <v>71</v>
      </c>
      <c r="O7896" t="s">
        <v>73</v>
      </c>
      <c r="P7896" t="s">
        <v>64</v>
      </c>
      <c r="Q7896" t="s">
        <v>65</v>
      </c>
    </row>
    <row r="7897" spans="1:17" x14ac:dyDescent="0.25">
      <c r="A7897">
        <v>15660571</v>
      </c>
      <c r="B7897">
        <v>668</v>
      </c>
      <c r="C7897" t="s">
        <v>16</v>
      </c>
      <c r="D7897" t="s">
        <v>74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 t="s">
        <v>21</v>
      </c>
      <c r="N7897" t="s">
        <v>62</v>
      </c>
      <c r="O7897" t="s">
        <v>73</v>
      </c>
      <c r="P7897" t="s">
        <v>76</v>
      </c>
      <c r="Q7897" t="s">
        <v>67</v>
      </c>
    </row>
    <row r="7898" spans="1:17" x14ac:dyDescent="0.25">
      <c r="A7898">
        <v>15727857</v>
      </c>
      <c r="B7898">
        <v>635</v>
      </c>
      <c r="C7898" t="s">
        <v>16</v>
      </c>
      <c r="D7898" t="s">
        <v>74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 t="s">
        <v>21</v>
      </c>
      <c r="N7898" t="s">
        <v>62</v>
      </c>
      <c r="O7898" t="s">
        <v>63</v>
      </c>
      <c r="P7898" t="s">
        <v>64</v>
      </c>
      <c r="Q7898" t="s">
        <v>67</v>
      </c>
    </row>
    <row r="7899" spans="1:17" x14ac:dyDescent="0.25">
      <c r="A7899">
        <v>15639252</v>
      </c>
      <c r="B7899">
        <v>603</v>
      </c>
      <c r="C7899" t="s">
        <v>16</v>
      </c>
      <c r="D7899" t="s">
        <v>74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  <c r="M7899" t="s">
        <v>20</v>
      </c>
      <c r="N7899" t="s">
        <v>62</v>
      </c>
      <c r="O7899" t="s">
        <v>73</v>
      </c>
      <c r="P7899" t="s">
        <v>70</v>
      </c>
      <c r="Q7899" t="s">
        <v>67</v>
      </c>
    </row>
    <row r="7900" spans="1:17" x14ac:dyDescent="0.25">
      <c r="A7900">
        <v>15628144</v>
      </c>
      <c r="B7900">
        <v>635</v>
      </c>
      <c r="C7900" t="s">
        <v>14</v>
      </c>
      <c r="D7900" t="s">
        <v>61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 t="s">
        <v>23</v>
      </c>
      <c r="N7900" t="s">
        <v>62</v>
      </c>
      <c r="O7900" t="s">
        <v>66</v>
      </c>
      <c r="P7900" t="s">
        <v>75</v>
      </c>
      <c r="Q7900" t="s">
        <v>67</v>
      </c>
    </row>
    <row r="7901" spans="1:17" x14ac:dyDescent="0.25">
      <c r="A7901">
        <v>15683560</v>
      </c>
      <c r="B7901">
        <v>642</v>
      </c>
      <c r="C7901" t="s">
        <v>14</v>
      </c>
      <c r="D7901" t="s">
        <v>61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 t="s">
        <v>21</v>
      </c>
      <c r="N7901" t="s">
        <v>62</v>
      </c>
      <c r="O7901" t="s">
        <v>63</v>
      </c>
      <c r="P7901" t="s">
        <v>70</v>
      </c>
      <c r="Q7901" t="s">
        <v>67</v>
      </c>
    </row>
    <row r="7902" spans="1:17" x14ac:dyDescent="0.25">
      <c r="A7902">
        <v>15653275</v>
      </c>
      <c r="B7902">
        <v>785</v>
      </c>
      <c r="C7902" t="s">
        <v>16</v>
      </c>
      <c r="D7902" t="s">
        <v>61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  <c r="M7902" t="s">
        <v>22</v>
      </c>
      <c r="N7902" t="s">
        <v>77</v>
      </c>
      <c r="O7902" t="s">
        <v>63</v>
      </c>
      <c r="P7902" t="s">
        <v>64</v>
      </c>
      <c r="Q7902" t="s">
        <v>65</v>
      </c>
    </row>
    <row r="7903" spans="1:17" x14ac:dyDescent="0.25">
      <c r="A7903">
        <v>15622182</v>
      </c>
      <c r="B7903">
        <v>628</v>
      </c>
      <c r="C7903" t="s">
        <v>15</v>
      </c>
      <c r="D7903" t="s">
        <v>61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 t="s">
        <v>19</v>
      </c>
      <c r="N7903" t="s">
        <v>62</v>
      </c>
      <c r="O7903" t="s">
        <v>69</v>
      </c>
      <c r="P7903" t="s">
        <v>75</v>
      </c>
      <c r="Q7903" t="s">
        <v>67</v>
      </c>
    </row>
    <row r="7904" spans="1:17" x14ac:dyDescent="0.25">
      <c r="A7904">
        <v>15613962</v>
      </c>
      <c r="B7904">
        <v>499</v>
      </c>
      <c r="C7904" t="s">
        <v>14</v>
      </c>
      <c r="D7904" t="s">
        <v>61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 t="s">
        <v>20</v>
      </c>
      <c r="N7904" t="s">
        <v>68</v>
      </c>
      <c r="O7904" t="s">
        <v>63</v>
      </c>
      <c r="P7904" t="s">
        <v>76</v>
      </c>
      <c r="Q7904" t="s">
        <v>67</v>
      </c>
    </row>
    <row r="7905" spans="1:17" x14ac:dyDescent="0.25">
      <c r="A7905">
        <v>15618437</v>
      </c>
      <c r="B7905">
        <v>567</v>
      </c>
      <c r="C7905" t="s">
        <v>16</v>
      </c>
      <c r="D7905" t="s">
        <v>74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 t="s">
        <v>20</v>
      </c>
      <c r="N7905" t="s">
        <v>68</v>
      </c>
      <c r="O7905" t="s">
        <v>63</v>
      </c>
      <c r="P7905" t="s">
        <v>76</v>
      </c>
      <c r="Q7905" t="s">
        <v>67</v>
      </c>
    </row>
    <row r="7906" spans="1:17" x14ac:dyDescent="0.25">
      <c r="A7906">
        <v>15783338</v>
      </c>
      <c r="B7906">
        <v>449</v>
      </c>
      <c r="C7906" t="s">
        <v>16</v>
      </c>
      <c r="D7906" t="s">
        <v>74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 t="s">
        <v>20</v>
      </c>
      <c r="N7906" t="s">
        <v>68</v>
      </c>
      <c r="O7906" t="s">
        <v>69</v>
      </c>
      <c r="P7906" t="s">
        <v>64</v>
      </c>
      <c r="Q7906" t="s">
        <v>67</v>
      </c>
    </row>
    <row r="7907" spans="1:17" x14ac:dyDescent="0.25">
      <c r="A7907">
        <v>15764491</v>
      </c>
      <c r="B7907">
        <v>701</v>
      </c>
      <c r="C7907" t="s">
        <v>16</v>
      </c>
      <c r="D7907" t="s">
        <v>74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 t="s">
        <v>20</v>
      </c>
      <c r="N7907" t="s">
        <v>71</v>
      </c>
      <c r="O7907" t="s">
        <v>69</v>
      </c>
      <c r="P7907" t="s">
        <v>76</v>
      </c>
      <c r="Q7907" t="s">
        <v>67</v>
      </c>
    </row>
    <row r="7908" spans="1:17" x14ac:dyDescent="0.25">
      <c r="A7908">
        <v>15712960</v>
      </c>
      <c r="B7908">
        <v>613</v>
      </c>
      <c r="C7908" t="s">
        <v>16</v>
      </c>
      <c r="D7908" t="s">
        <v>74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 t="s">
        <v>20</v>
      </c>
      <c r="N7908" t="s">
        <v>62</v>
      </c>
      <c r="O7908" t="s">
        <v>69</v>
      </c>
      <c r="P7908" t="s">
        <v>75</v>
      </c>
      <c r="Q7908" t="s">
        <v>67</v>
      </c>
    </row>
    <row r="7909" spans="1:17" x14ac:dyDescent="0.25">
      <c r="A7909">
        <v>15688157</v>
      </c>
      <c r="B7909">
        <v>683</v>
      </c>
      <c r="C7909" t="s">
        <v>15</v>
      </c>
      <c r="D7909" t="s">
        <v>61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 t="s">
        <v>20</v>
      </c>
      <c r="N7909" t="s">
        <v>71</v>
      </c>
      <c r="O7909" t="s">
        <v>66</v>
      </c>
      <c r="P7909" t="s">
        <v>64</v>
      </c>
      <c r="Q7909" t="s">
        <v>67</v>
      </c>
    </row>
    <row r="7910" spans="1:17" x14ac:dyDescent="0.25">
      <c r="A7910">
        <v>15579287</v>
      </c>
      <c r="B7910">
        <v>581</v>
      </c>
      <c r="C7910" t="s">
        <v>14</v>
      </c>
      <c r="D7910" t="s">
        <v>74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  <c r="M7910" t="s">
        <v>20</v>
      </c>
      <c r="N7910" t="s">
        <v>62</v>
      </c>
      <c r="O7910" t="s">
        <v>63</v>
      </c>
      <c r="P7910" t="s">
        <v>75</v>
      </c>
      <c r="Q7910" t="s">
        <v>67</v>
      </c>
    </row>
    <row r="7911" spans="1:17" x14ac:dyDescent="0.25">
      <c r="A7911">
        <v>15570931</v>
      </c>
      <c r="B7911">
        <v>620</v>
      </c>
      <c r="C7911" t="s">
        <v>14</v>
      </c>
      <c r="D7911" t="s">
        <v>74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 t="s">
        <v>23</v>
      </c>
      <c r="N7911" t="s">
        <v>62</v>
      </c>
      <c r="O7911" t="s">
        <v>63</v>
      </c>
      <c r="P7911" t="s">
        <v>75</v>
      </c>
      <c r="Q7911" t="s">
        <v>65</v>
      </c>
    </row>
    <row r="7912" spans="1:17" x14ac:dyDescent="0.25">
      <c r="A7912">
        <v>15615177</v>
      </c>
      <c r="B7912">
        <v>561</v>
      </c>
      <c r="C7912" t="s">
        <v>16</v>
      </c>
      <c r="D7912" t="s">
        <v>74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  <c r="M7912" t="s">
        <v>19</v>
      </c>
      <c r="N7912" t="s">
        <v>68</v>
      </c>
      <c r="O7912" t="s">
        <v>73</v>
      </c>
      <c r="P7912" t="s">
        <v>70</v>
      </c>
      <c r="Q7912" t="s">
        <v>67</v>
      </c>
    </row>
    <row r="7913" spans="1:17" x14ac:dyDescent="0.25">
      <c r="A7913">
        <v>15809906</v>
      </c>
      <c r="B7913">
        <v>558</v>
      </c>
      <c r="C7913" t="s">
        <v>15</v>
      </c>
      <c r="D7913" t="s">
        <v>74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 t="s">
        <v>19</v>
      </c>
      <c r="N7913" t="s">
        <v>68</v>
      </c>
      <c r="O7913" t="s">
        <v>73</v>
      </c>
      <c r="P7913" t="s">
        <v>64</v>
      </c>
      <c r="Q7913" t="s">
        <v>67</v>
      </c>
    </row>
    <row r="7914" spans="1:17" x14ac:dyDescent="0.25">
      <c r="A7914">
        <v>15652169</v>
      </c>
      <c r="B7914">
        <v>642</v>
      </c>
      <c r="C7914" t="s">
        <v>14</v>
      </c>
      <c r="D7914" t="s">
        <v>74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 t="s">
        <v>20</v>
      </c>
      <c r="N7914" t="s">
        <v>62</v>
      </c>
      <c r="O7914" t="s">
        <v>73</v>
      </c>
      <c r="P7914" t="s">
        <v>64</v>
      </c>
      <c r="Q7914" t="s">
        <v>67</v>
      </c>
    </row>
    <row r="7915" spans="1:17" x14ac:dyDescent="0.25">
      <c r="A7915">
        <v>15649450</v>
      </c>
      <c r="B7915">
        <v>805</v>
      </c>
      <c r="C7915" t="s">
        <v>15</v>
      </c>
      <c r="D7915" t="s">
        <v>74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 t="s">
        <v>19</v>
      </c>
      <c r="N7915" t="s">
        <v>72</v>
      </c>
      <c r="O7915" t="s">
        <v>73</v>
      </c>
      <c r="P7915" t="s">
        <v>70</v>
      </c>
      <c r="Q7915" t="s">
        <v>67</v>
      </c>
    </row>
    <row r="7916" spans="1:17" x14ac:dyDescent="0.25">
      <c r="A7916">
        <v>15777179</v>
      </c>
      <c r="B7916">
        <v>687</v>
      </c>
      <c r="C7916" t="s">
        <v>14</v>
      </c>
      <c r="D7916" t="s">
        <v>74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  <c r="M7916" t="s">
        <v>20</v>
      </c>
      <c r="N7916" t="s">
        <v>71</v>
      </c>
      <c r="O7916" t="s">
        <v>63</v>
      </c>
      <c r="P7916" t="s">
        <v>76</v>
      </c>
      <c r="Q7916" t="s">
        <v>67</v>
      </c>
    </row>
    <row r="7917" spans="1:17" x14ac:dyDescent="0.25">
      <c r="A7917">
        <v>15803538</v>
      </c>
      <c r="B7917">
        <v>695</v>
      </c>
      <c r="C7917" t="s">
        <v>16</v>
      </c>
      <c r="D7917" t="s">
        <v>74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 t="s">
        <v>22</v>
      </c>
      <c r="N7917" t="s">
        <v>71</v>
      </c>
      <c r="O7917" t="s">
        <v>63</v>
      </c>
      <c r="P7917" t="s">
        <v>64</v>
      </c>
      <c r="Q7917" t="s">
        <v>65</v>
      </c>
    </row>
    <row r="7918" spans="1:17" x14ac:dyDescent="0.25">
      <c r="A7918">
        <v>15610936</v>
      </c>
      <c r="B7918">
        <v>562</v>
      </c>
      <c r="C7918" t="s">
        <v>14</v>
      </c>
      <c r="D7918" t="s">
        <v>74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 t="s">
        <v>20</v>
      </c>
      <c r="N7918" t="s">
        <v>68</v>
      </c>
      <c r="O7918" t="s">
        <v>63</v>
      </c>
      <c r="P7918" t="s">
        <v>70</v>
      </c>
      <c r="Q7918" t="s">
        <v>67</v>
      </c>
    </row>
    <row r="7919" spans="1:17" x14ac:dyDescent="0.25">
      <c r="A7919">
        <v>15590094</v>
      </c>
      <c r="B7919">
        <v>613</v>
      </c>
      <c r="C7919" t="s">
        <v>15</v>
      </c>
      <c r="D7919" t="s">
        <v>74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 t="s">
        <v>20</v>
      </c>
      <c r="N7919" t="s">
        <v>62</v>
      </c>
      <c r="O7919" t="s">
        <v>73</v>
      </c>
      <c r="P7919" t="s">
        <v>76</v>
      </c>
      <c r="Q7919" t="s">
        <v>67</v>
      </c>
    </row>
    <row r="7920" spans="1:17" x14ac:dyDescent="0.25">
      <c r="A7920">
        <v>15572706</v>
      </c>
      <c r="B7920">
        <v>589</v>
      </c>
      <c r="C7920" t="s">
        <v>14</v>
      </c>
      <c r="D7920" t="s">
        <v>74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 t="s">
        <v>20</v>
      </c>
      <c r="N7920" t="s">
        <v>62</v>
      </c>
      <c r="O7920" t="s">
        <v>63</v>
      </c>
      <c r="P7920" t="s">
        <v>75</v>
      </c>
      <c r="Q7920" t="s">
        <v>67</v>
      </c>
    </row>
    <row r="7921" spans="1:17" x14ac:dyDescent="0.25">
      <c r="A7921">
        <v>15634564</v>
      </c>
      <c r="B7921">
        <v>593</v>
      </c>
      <c r="C7921" t="s">
        <v>16</v>
      </c>
      <c r="D7921" t="s">
        <v>74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 t="s">
        <v>20</v>
      </c>
      <c r="N7921" t="s">
        <v>62</v>
      </c>
      <c r="O7921" t="s">
        <v>73</v>
      </c>
      <c r="P7921" t="s">
        <v>70</v>
      </c>
      <c r="Q7921" t="s">
        <v>67</v>
      </c>
    </row>
    <row r="7922" spans="1:17" x14ac:dyDescent="0.25">
      <c r="A7922">
        <v>15684296</v>
      </c>
      <c r="B7922">
        <v>714</v>
      </c>
      <c r="C7922" t="s">
        <v>14</v>
      </c>
      <c r="D7922" t="s">
        <v>74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 t="s">
        <v>20</v>
      </c>
      <c r="N7922" t="s">
        <v>71</v>
      </c>
      <c r="O7922" t="s">
        <v>73</v>
      </c>
      <c r="P7922" t="s">
        <v>75</v>
      </c>
      <c r="Q7922" t="s">
        <v>67</v>
      </c>
    </row>
    <row r="7923" spans="1:17" x14ac:dyDescent="0.25">
      <c r="A7923">
        <v>15702293</v>
      </c>
      <c r="B7923">
        <v>588</v>
      </c>
      <c r="C7923" t="s">
        <v>16</v>
      </c>
      <c r="D7923" t="s">
        <v>61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 t="s">
        <v>20</v>
      </c>
      <c r="N7923" t="s">
        <v>62</v>
      </c>
      <c r="O7923" t="s">
        <v>63</v>
      </c>
      <c r="P7923" t="s">
        <v>70</v>
      </c>
      <c r="Q7923" t="s">
        <v>67</v>
      </c>
    </row>
    <row r="7924" spans="1:17" x14ac:dyDescent="0.25">
      <c r="A7924">
        <v>15642099</v>
      </c>
      <c r="B7924">
        <v>679</v>
      </c>
      <c r="C7924" t="s">
        <v>16</v>
      </c>
      <c r="D7924" t="s">
        <v>74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 t="s">
        <v>20</v>
      </c>
      <c r="N7924" t="s">
        <v>71</v>
      </c>
      <c r="O7924" t="s">
        <v>63</v>
      </c>
      <c r="P7924" t="s">
        <v>70</v>
      </c>
      <c r="Q7924" t="s">
        <v>67</v>
      </c>
    </row>
    <row r="7925" spans="1:17" x14ac:dyDescent="0.25">
      <c r="A7925">
        <v>15773273</v>
      </c>
      <c r="B7925">
        <v>730</v>
      </c>
      <c r="C7925" t="s">
        <v>16</v>
      </c>
      <c r="D7925" t="s">
        <v>74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 t="s">
        <v>20</v>
      </c>
      <c r="N7925" t="s">
        <v>71</v>
      </c>
      <c r="O7925" t="s">
        <v>73</v>
      </c>
      <c r="P7925" t="s">
        <v>75</v>
      </c>
      <c r="Q7925" t="s">
        <v>67</v>
      </c>
    </row>
    <row r="7926" spans="1:17" x14ac:dyDescent="0.25">
      <c r="A7926">
        <v>15613337</v>
      </c>
      <c r="B7926">
        <v>833</v>
      </c>
      <c r="C7926" t="s">
        <v>14</v>
      </c>
      <c r="D7926" t="s">
        <v>74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 t="s">
        <v>21</v>
      </c>
      <c r="N7926" t="s">
        <v>72</v>
      </c>
      <c r="O7926" t="s">
        <v>63</v>
      </c>
      <c r="P7926" t="s">
        <v>64</v>
      </c>
      <c r="Q7926" t="s">
        <v>67</v>
      </c>
    </row>
    <row r="7927" spans="1:17" x14ac:dyDescent="0.25">
      <c r="A7927">
        <v>15800482</v>
      </c>
      <c r="B7927">
        <v>586</v>
      </c>
      <c r="C7927" t="s">
        <v>16</v>
      </c>
      <c r="D7927" t="s">
        <v>61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 t="s">
        <v>20</v>
      </c>
      <c r="N7927" t="s">
        <v>62</v>
      </c>
      <c r="O7927" t="s">
        <v>63</v>
      </c>
      <c r="P7927" t="s">
        <v>70</v>
      </c>
      <c r="Q7927" t="s">
        <v>67</v>
      </c>
    </row>
    <row r="7928" spans="1:17" x14ac:dyDescent="0.25">
      <c r="A7928">
        <v>15732644</v>
      </c>
      <c r="B7928">
        <v>567</v>
      </c>
      <c r="C7928" t="s">
        <v>16</v>
      </c>
      <c r="D7928" t="s">
        <v>61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 t="s">
        <v>22</v>
      </c>
      <c r="N7928" t="s">
        <v>68</v>
      </c>
      <c r="O7928" t="s">
        <v>66</v>
      </c>
      <c r="P7928" t="s">
        <v>75</v>
      </c>
      <c r="Q7928" t="s">
        <v>65</v>
      </c>
    </row>
    <row r="7929" spans="1:17" x14ac:dyDescent="0.25">
      <c r="A7929">
        <v>15713426</v>
      </c>
      <c r="B7929">
        <v>637</v>
      </c>
      <c r="C7929" t="s">
        <v>15</v>
      </c>
      <c r="D7929" t="s">
        <v>74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 t="s">
        <v>20</v>
      </c>
      <c r="N7929" t="s">
        <v>62</v>
      </c>
      <c r="O7929" t="s">
        <v>73</v>
      </c>
      <c r="P7929" t="s">
        <v>64</v>
      </c>
      <c r="Q7929" t="s">
        <v>65</v>
      </c>
    </row>
    <row r="7930" spans="1:17" x14ac:dyDescent="0.25">
      <c r="A7930">
        <v>15640789</v>
      </c>
      <c r="B7930">
        <v>711</v>
      </c>
      <c r="C7930" t="s">
        <v>14</v>
      </c>
      <c r="D7930" t="s">
        <v>74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  <c r="M7930" t="s">
        <v>20</v>
      </c>
      <c r="N7930" t="s">
        <v>71</v>
      </c>
      <c r="O7930" t="s">
        <v>73</v>
      </c>
      <c r="P7930" t="s">
        <v>75</v>
      </c>
      <c r="Q7930" t="s">
        <v>67</v>
      </c>
    </row>
    <row r="7931" spans="1:17" x14ac:dyDescent="0.25">
      <c r="A7931">
        <v>15598892</v>
      </c>
      <c r="B7931">
        <v>828</v>
      </c>
      <c r="C7931" t="s">
        <v>14</v>
      </c>
      <c r="D7931" t="s">
        <v>74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 t="s">
        <v>20</v>
      </c>
      <c r="N7931" t="s">
        <v>72</v>
      </c>
      <c r="O7931" t="s">
        <v>66</v>
      </c>
      <c r="P7931" t="s">
        <v>75</v>
      </c>
      <c r="Q7931" t="s">
        <v>67</v>
      </c>
    </row>
    <row r="7932" spans="1:17" x14ac:dyDescent="0.25">
      <c r="A7932">
        <v>15606436</v>
      </c>
      <c r="B7932">
        <v>500</v>
      </c>
      <c r="C7932" t="s">
        <v>16</v>
      </c>
      <c r="D7932" t="s">
        <v>74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 t="s">
        <v>20</v>
      </c>
      <c r="N7932" t="s">
        <v>68</v>
      </c>
      <c r="O7932" t="s">
        <v>63</v>
      </c>
      <c r="P7932" t="s">
        <v>70</v>
      </c>
      <c r="Q7932" t="s">
        <v>67</v>
      </c>
    </row>
    <row r="7933" spans="1:17" x14ac:dyDescent="0.25">
      <c r="A7933">
        <v>15751227</v>
      </c>
      <c r="B7933">
        <v>807</v>
      </c>
      <c r="C7933" t="s">
        <v>14</v>
      </c>
      <c r="D7933" t="s">
        <v>74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 t="s">
        <v>21</v>
      </c>
      <c r="N7933" t="s">
        <v>72</v>
      </c>
      <c r="O7933" t="s">
        <v>66</v>
      </c>
      <c r="P7933" t="s">
        <v>64</v>
      </c>
      <c r="Q7933" t="s">
        <v>67</v>
      </c>
    </row>
    <row r="7934" spans="1:17" x14ac:dyDescent="0.25">
      <c r="A7934">
        <v>15812365</v>
      </c>
      <c r="B7934">
        <v>850</v>
      </c>
      <c r="C7934" t="s">
        <v>14</v>
      </c>
      <c r="D7934" t="s">
        <v>74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 t="s">
        <v>21</v>
      </c>
      <c r="N7934" t="s">
        <v>72</v>
      </c>
      <c r="O7934" t="s">
        <v>73</v>
      </c>
      <c r="P7934" t="s">
        <v>70</v>
      </c>
      <c r="Q7934" t="s">
        <v>67</v>
      </c>
    </row>
    <row r="7935" spans="1:17" x14ac:dyDescent="0.25">
      <c r="A7935">
        <v>15616088</v>
      </c>
      <c r="B7935">
        <v>782</v>
      </c>
      <c r="C7935" t="s">
        <v>14</v>
      </c>
      <c r="D7935" t="s">
        <v>61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 t="s">
        <v>23</v>
      </c>
      <c r="N7935" t="s">
        <v>77</v>
      </c>
      <c r="O7935" t="s">
        <v>66</v>
      </c>
      <c r="P7935" t="s">
        <v>70</v>
      </c>
      <c r="Q7935" t="s">
        <v>67</v>
      </c>
    </row>
    <row r="7936" spans="1:17" x14ac:dyDescent="0.25">
      <c r="A7936">
        <v>15803886</v>
      </c>
      <c r="B7936">
        <v>629</v>
      </c>
      <c r="C7936" t="s">
        <v>16</v>
      </c>
      <c r="D7936" t="s">
        <v>74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 t="s">
        <v>20</v>
      </c>
      <c r="N7936" t="s">
        <v>62</v>
      </c>
      <c r="O7936" t="s">
        <v>73</v>
      </c>
      <c r="P7936" t="s">
        <v>70</v>
      </c>
      <c r="Q7936" t="s">
        <v>67</v>
      </c>
    </row>
    <row r="7937" spans="1:17" x14ac:dyDescent="0.25">
      <c r="A7937">
        <v>15587311</v>
      </c>
      <c r="B7937">
        <v>582</v>
      </c>
      <c r="C7937" t="s">
        <v>16</v>
      </c>
      <c r="D7937" t="s">
        <v>74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  <c r="M7937" t="s">
        <v>20</v>
      </c>
      <c r="N7937" t="s">
        <v>62</v>
      </c>
      <c r="O7937" t="s">
        <v>63</v>
      </c>
      <c r="P7937" t="s">
        <v>70</v>
      </c>
      <c r="Q7937" t="s">
        <v>67</v>
      </c>
    </row>
    <row r="7938" spans="1:17" x14ac:dyDescent="0.25">
      <c r="A7938">
        <v>15617401</v>
      </c>
      <c r="B7938">
        <v>468</v>
      </c>
      <c r="C7938" t="s">
        <v>14</v>
      </c>
      <c r="D7938" t="s">
        <v>74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 t="s">
        <v>19</v>
      </c>
      <c r="N7938" t="s">
        <v>68</v>
      </c>
      <c r="O7938" t="s">
        <v>63</v>
      </c>
      <c r="P7938" t="s">
        <v>64</v>
      </c>
      <c r="Q7938" t="s">
        <v>67</v>
      </c>
    </row>
    <row r="7939" spans="1:17" x14ac:dyDescent="0.25">
      <c r="A7939">
        <v>15775886</v>
      </c>
      <c r="B7939">
        <v>670</v>
      </c>
      <c r="C7939" t="s">
        <v>14</v>
      </c>
      <c r="D7939" t="s">
        <v>74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 t="s">
        <v>20</v>
      </c>
      <c r="N7939" t="s">
        <v>71</v>
      </c>
      <c r="O7939" t="s">
        <v>63</v>
      </c>
      <c r="P7939" t="s">
        <v>75</v>
      </c>
      <c r="Q7939" t="s">
        <v>65</v>
      </c>
    </row>
    <row r="7940" spans="1:17" x14ac:dyDescent="0.25">
      <c r="A7940">
        <v>15807305</v>
      </c>
      <c r="B7940">
        <v>805</v>
      </c>
      <c r="C7940" t="s">
        <v>14</v>
      </c>
      <c r="D7940" t="s">
        <v>74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 t="s">
        <v>20</v>
      </c>
      <c r="N7940" t="s">
        <v>72</v>
      </c>
      <c r="O7940" t="s">
        <v>63</v>
      </c>
      <c r="P7940" t="s">
        <v>64</v>
      </c>
      <c r="Q7940" t="s">
        <v>67</v>
      </c>
    </row>
    <row r="7941" spans="1:17" x14ac:dyDescent="0.25">
      <c r="A7941">
        <v>15761717</v>
      </c>
      <c r="B7941">
        <v>720</v>
      </c>
      <c r="C7941" t="s">
        <v>14</v>
      </c>
      <c r="D7941" t="s">
        <v>74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 t="s">
        <v>19</v>
      </c>
      <c r="N7941" t="s">
        <v>71</v>
      </c>
      <c r="O7941" t="s">
        <v>66</v>
      </c>
      <c r="P7941" t="s">
        <v>76</v>
      </c>
      <c r="Q7941" t="s">
        <v>67</v>
      </c>
    </row>
    <row r="7942" spans="1:17" x14ac:dyDescent="0.25">
      <c r="A7942">
        <v>15628008</v>
      </c>
      <c r="B7942">
        <v>781</v>
      </c>
      <c r="C7942" t="s">
        <v>16</v>
      </c>
      <c r="D7942" t="s">
        <v>61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 t="s">
        <v>19</v>
      </c>
      <c r="N7942" t="s">
        <v>77</v>
      </c>
      <c r="O7942" t="s">
        <v>66</v>
      </c>
      <c r="P7942" t="s">
        <v>70</v>
      </c>
      <c r="Q7942" t="s">
        <v>67</v>
      </c>
    </row>
    <row r="7943" spans="1:17" x14ac:dyDescent="0.25">
      <c r="A7943">
        <v>15583755</v>
      </c>
      <c r="B7943">
        <v>592</v>
      </c>
      <c r="C7943" t="s">
        <v>15</v>
      </c>
      <c r="D7943" t="s">
        <v>74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  <c r="M7943" t="s">
        <v>20</v>
      </c>
      <c r="N7943" t="s">
        <v>62</v>
      </c>
      <c r="O7943" t="s">
        <v>69</v>
      </c>
      <c r="P7943" t="s">
        <v>64</v>
      </c>
      <c r="Q7943" t="s">
        <v>67</v>
      </c>
    </row>
    <row r="7944" spans="1:17" x14ac:dyDescent="0.25">
      <c r="A7944">
        <v>15661409</v>
      </c>
      <c r="B7944">
        <v>542</v>
      </c>
      <c r="C7944" t="s">
        <v>14</v>
      </c>
      <c r="D7944" t="s">
        <v>61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 t="s">
        <v>21</v>
      </c>
      <c r="N7944" t="s">
        <v>68</v>
      </c>
      <c r="O7944" t="s">
        <v>63</v>
      </c>
      <c r="P7944" t="s">
        <v>64</v>
      </c>
      <c r="Q7944" t="s">
        <v>65</v>
      </c>
    </row>
    <row r="7945" spans="1:17" x14ac:dyDescent="0.25">
      <c r="A7945">
        <v>15774250</v>
      </c>
      <c r="B7945">
        <v>532</v>
      </c>
      <c r="C7945" t="s">
        <v>14</v>
      </c>
      <c r="D7945" t="s">
        <v>74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 t="s">
        <v>21</v>
      </c>
      <c r="N7945" t="s">
        <v>68</v>
      </c>
      <c r="O7945" t="s">
        <v>69</v>
      </c>
      <c r="P7945" t="s">
        <v>64</v>
      </c>
      <c r="Q7945" t="s">
        <v>65</v>
      </c>
    </row>
    <row r="7946" spans="1:17" x14ac:dyDescent="0.25">
      <c r="A7946">
        <v>15681476</v>
      </c>
      <c r="B7946">
        <v>520</v>
      </c>
      <c r="C7946" t="s">
        <v>14</v>
      </c>
      <c r="D7946" t="s">
        <v>61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 t="s">
        <v>20</v>
      </c>
      <c r="N7946" t="s">
        <v>68</v>
      </c>
      <c r="O7946" t="s">
        <v>66</v>
      </c>
      <c r="P7946" t="s">
        <v>64</v>
      </c>
      <c r="Q7946" t="s">
        <v>65</v>
      </c>
    </row>
    <row r="7947" spans="1:17" x14ac:dyDescent="0.25">
      <c r="A7947">
        <v>15654870</v>
      </c>
      <c r="B7947">
        <v>759</v>
      </c>
      <c r="C7947" t="s">
        <v>14</v>
      </c>
      <c r="D7947" t="s">
        <v>61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  <c r="M7947" t="s">
        <v>21</v>
      </c>
      <c r="N7947" t="s">
        <v>77</v>
      </c>
      <c r="O7947" t="s">
        <v>63</v>
      </c>
      <c r="P7947" t="s">
        <v>70</v>
      </c>
      <c r="Q7947" t="s">
        <v>67</v>
      </c>
    </row>
    <row r="7948" spans="1:17" x14ac:dyDescent="0.25">
      <c r="A7948">
        <v>15790448</v>
      </c>
      <c r="B7948">
        <v>473</v>
      </c>
      <c r="C7948" t="s">
        <v>14</v>
      </c>
      <c r="D7948" t="s">
        <v>61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 t="s">
        <v>20</v>
      </c>
      <c r="N7948" t="s">
        <v>68</v>
      </c>
      <c r="O7948" t="s">
        <v>66</v>
      </c>
      <c r="P7948" t="s">
        <v>70</v>
      </c>
      <c r="Q7948" t="s">
        <v>67</v>
      </c>
    </row>
    <row r="7949" spans="1:17" x14ac:dyDescent="0.25">
      <c r="A7949">
        <v>15785326</v>
      </c>
      <c r="B7949">
        <v>639</v>
      </c>
      <c r="C7949" t="s">
        <v>16</v>
      </c>
      <c r="D7949" t="s">
        <v>61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 t="s">
        <v>20</v>
      </c>
      <c r="N7949" t="s">
        <v>62</v>
      </c>
      <c r="O7949" t="s">
        <v>73</v>
      </c>
      <c r="P7949" t="s">
        <v>75</v>
      </c>
      <c r="Q7949" t="s">
        <v>67</v>
      </c>
    </row>
    <row r="7950" spans="1:17" x14ac:dyDescent="0.25">
      <c r="A7950">
        <v>15592854</v>
      </c>
      <c r="B7950">
        <v>705</v>
      </c>
      <c r="C7950" t="s">
        <v>14</v>
      </c>
      <c r="D7950" t="s">
        <v>74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 t="s">
        <v>19</v>
      </c>
      <c r="N7950" t="s">
        <v>71</v>
      </c>
      <c r="O7950" t="s">
        <v>73</v>
      </c>
      <c r="P7950" t="s">
        <v>75</v>
      </c>
      <c r="Q7950" t="s">
        <v>67</v>
      </c>
    </row>
    <row r="7951" spans="1:17" x14ac:dyDescent="0.25">
      <c r="A7951">
        <v>15617486</v>
      </c>
      <c r="B7951">
        <v>530</v>
      </c>
      <c r="C7951" t="s">
        <v>14</v>
      </c>
      <c r="D7951" t="s">
        <v>74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 t="s">
        <v>22</v>
      </c>
      <c r="N7951" t="s">
        <v>68</v>
      </c>
      <c r="O7951" t="s">
        <v>73</v>
      </c>
      <c r="P7951" t="s">
        <v>64</v>
      </c>
      <c r="Q7951" t="s">
        <v>65</v>
      </c>
    </row>
    <row r="7952" spans="1:17" x14ac:dyDescent="0.25">
      <c r="A7952">
        <v>15806796</v>
      </c>
      <c r="B7952">
        <v>516</v>
      </c>
      <c r="C7952" t="s">
        <v>15</v>
      </c>
      <c r="D7952" t="s">
        <v>61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 t="s">
        <v>20</v>
      </c>
      <c r="N7952" t="s">
        <v>68</v>
      </c>
      <c r="O7952" t="s">
        <v>73</v>
      </c>
      <c r="P7952" t="s">
        <v>76</v>
      </c>
      <c r="Q7952" t="s">
        <v>67</v>
      </c>
    </row>
    <row r="7953" spans="1:17" x14ac:dyDescent="0.25">
      <c r="A7953">
        <v>15644699</v>
      </c>
      <c r="B7953">
        <v>850</v>
      </c>
      <c r="C7953" t="s">
        <v>14</v>
      </c>
      <c r="D7953" t="s">
        <v>61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 t="s">
        <v>21</v>
      </c>
      <c r="N7953" t="s">
        <v>72</v>
      </c>
      <c r="O7953" t="s">
        <v>63</v>
      </c>
      <c r="P7953" t="s">
        <v>64</v>
      </c>
      <c r="Q7953" t="s">
        <v>67</v>
      </c>
    </row>
    <row r="7954" spans="1:17" x14ac:dyDescent="0.25">
      <c r="A7954">
        <v>15622305</v>
      </c>
      <c r="B7954">
        <v>746</v>
      </c>
      <c r="C7954" t="s">
        <v>15</v>
      </c>
      <c r="D7954" t="s">
        <v>61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 t="s">
        <v>20</v>
      </c>
      <c r="N7954" t="s">
        <v>77</v>
      </c>
      <c r="O7954" t="s">
        <v>73</v>
      </c>
      <c r="P7954" t="s">
        <v>64</v>
      </c>
      <c r="Q7954" t="s">
        <v>67</v>
      </c>
    </row>
    <row r="7955" spans="1:17" x14ac:dyDescent="0.25">
      <c r="A7955">
        <v>15608209</v>
      </c>
      <c r="B7955">
        <v>622</v>
      </c>
      <c r="C7955" t="s">
        <v>15</v>
      </c>
      <c r="D7955" t="s">
        <v>74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 t="s">
        <v>20</v>
      </c>
      <c r="N7955" t="s">
        <v>62</v>
      </c>
      <c r="O7955" t="s">
        <v>66</v>
      </c>
      <c r="P7955" t="s">
        <v>75</v>
      </c>
      <c r="Q7955" t="s">
        <v>67</v>
      </c>
    </row>
    <row r="7956" spans="1:17" x14ac:dyDescent="0.25">
      <c r="A7956">
        <v>15626898</v>
      </c>
      <c r="B7956">
        <v>743</v>
      </c>
      <c r="C7956" t="s">
        <v>14</v>
      </c>
      <c r="D7956" t="s">
        <v>74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 t="s">
        <v>20</v>
      </c>
      <c r="N7956" t="s">
        <v>77</v>
      </c>
      <c r="O7956" t="s">
        <v>66</v>
      </c>
      <c r="P7956" t="s">
        <v>70</v>
      </c>
      <c r="Q7956" t="s">
        <v>67</v>
      </c>
    </row>
    <row r="7957" spans="1:17" x14ac:dyDescent="0.25">
      <c r="A7957">
        <v>15644297</v>
      </c>
      <c r="B7957">
        <v>732</v>
      </c>
      <c r="C7957" t="s">
        <v>15</v>
      </c>
      <c r="D7957" t="s">
        <v>74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 t="s">
        <v>20</v>
      </c>
      <c r="N7957" t="s">
        <v>71</v>
      </c>
      <c r="O7957" t="s">
        <v>69</v>
      </c>
      <c r="P7957" t="s">
        <v>75</v>
      </c>
      <c r="Q7957" t="s">
        <v>67</v>
      </c>
    </row>
    <row r="7958" spans="1:17" x14ac:dyDescent="0.25">
      <c r="A7958">
        <v>15731569</v>
      </c>
      <c r="B7958">
        <v>850</v>
      </c>
      <c r="C7958" t="s">
        <v>14</v>
      </c>
      <c r="D7958" t="s">
        <v>74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 t="s">
        <v>23</v>
      </c>
      <c r="N7958" t="s">
        <v>72</v>
      </c>
      <c r="O7958" t="s">
        <v>63</v>
      </c>
      <c r="P7958" t="s">
        <v>75</v>
      </c>
      <c r="Q7958" t="s">
        <v>67</v>
      </c>
    </row>
    <row r="7959" spans="1:17" x14ac:dyDescent="0.25">
      <c r="A7959">
        <v>15582149</v>
      </c>
      <c r="B7959">
        <v>850</v>
      </c>
      <c r="C7959" t="s">
        <v>15</v>
      </c>
      <c r="D7959" t="s">
        <v>61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  <c r="M7959" t="s">
        <v>20</v>
      </c>
      <c r="N7959" t="s">
        <v>72</v>
      </c>
      <c r="O7959" t="s">
        <v>73</v>
      </c>
      <c r="P7959" t="s">
        <v>75</v>
      </c>
      <c r="Q7959" t="s">
        <v>67</v>
      </c>
    </row>
    <row r="7960" spans="1:17" x14ac:dyDescent="0.25">
      <c r="A7960">
        <v>15802483</v>
      </c>
      <c r="B7960">
        <v>686</v>
      </c>
      <c r="C7960" t="s">
        <v>14</v>
      </c>
      <c r="D7960" t="s">
        <v>74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 t="s">
        <v>20</v>
      </c>
      <c r="N7960" t="s">
        <v>71</v>
      </c>
      <c r="O7960" t="s">
        <v>73</v>
      </c>
      <c r="P7960" t="s">
        <v>70</v>
      </c>
      <c r="Q7960" t="s">
        <v>67</v>
      </c>
    </row>
    <row r="7961" spans="1:17" x14ac:dyDescent="0.25">
      <c r="A7961">
        <v>15686999</v>
      </c>
      <c r="B7961">
        <v>556</v>
      </c>
      <c r="C7961" t="s">
        <v>14</v>
      </c>
      <c r="D7961" t="s">
        <v>61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 t="s">
        <v>21</v>
      </c>
      <c r="N7961" t="s">
        <v>68</v>
      </c>
      <c r="O7961" t="s">
        <v>63</v>
      </c>
      <c r="P7961" t="s">
        <v>70</v>
      </c>
      <c r="Q7961" t="s">
        <v>67</v>
      </c>
    </row>
    <row r="7962" spans="1:17" x14ac:dyDescent="0.25">
      <c r="A7962">
        <v>15772479</v>
      </c>
      <c r="B7962">
        <v>673</v>
      </c>
      <c r="C7962" t="s">
        <v>14</v>
      </c>
      <c r="D7962" t="s">
        <v>74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 t="s">
        <v>20</v>
      </c>
      <c r="N7962" t="s">
        <v>71</v>
      </c>
      <c r="O7962" t="s">
        <v>63</v>
      </c>
      <c r="P7962" t="s">
        <v>75</v>
      </c>
      <c r="Q7962" t="s">
        <v>67</v>
      </c>
    </row>
    <row r="7963" spans="1:17" x14ac:dyDescent="0.25">
      <c r="A7963">
        <v>15778884</v>
      </c>
      <c r="B7963">
        <v>809</v>
      </c>
      <c r="C7963" t="s">
        <v>14</v>
      </c>
      <c r="D7963" t="s">
        <v>61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 t="s">
        <v>20</v>
      </c>
      <c r="N7963" t="s">
        <v>72</v>
      </c>
      <c r="O7963" t="s">
        <v>69</v>
      </c>
      <c r="P7963" t="s">
        <v>64</v>
      </c>
      <c r="Q7963" t="s">
        <v>67</v>
      </c>
    </row>
    <row r="7964" spans="1:17" x14ac:dyDescent="0.25">
      <c r="A7964">
        <v>15623630</v>
      </c>
      <c r="B7964">
        <v>634</v>
      </c>
      <c r="C7964" t="s">
        <v>15</v>
      </c>
      <c r="D7964" t="s">
        <v>61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 t="s">
        <v>22</v>
      </c>
      <c r="N7964" t="s">
        <v>62</v>
      </c>
      <c r="O7964" t="s">
        <v>73</v>
      </c>
      <c r="P7964" t="s">
        <v>75</v>
      </c>
      <c r="Q7964" t="s">
        <v>65</v>
      </c>
    </row>
    <row r="7965" spans="1:17" x14ac:dyDescent="0.25">
      <c r="A7965">
        <v>15774316</v>
      </c>
      <c r="B7965">
        <v>630</v>
      </c>
      <c r="C7965" t="s">
        <v>14</v>
      </c>
      <c r="D7965" t="s">
        <v>74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  <c r="M7965" t="s">
        <v>20</v>
      </c>
      <c r="N7965" t="s">
        <v>62</v>
      </c>
      <c r="O7965" t="s">
        <v>63</v>
      </c>
      <c r="P7965" t="s">
        <v>70</v>
      </c>
      <c r="Q7965" t="s">
        <v>67</v>
      </c>
    </row>
    <row r="7966" spans="1:17" x14ac:dyDescent="0.25">
      <c r="A7966">
        <v>15695097</v>
      </c>
      <c r="B7966">
        <v>564</v>
      </c>
      <c r="C7966" t="s">
        <v>15</v>
      </c>
      <c r="D7966" t="s">
        <v>61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 t="s">
        <v>20</v>
      </c>
      <c r="N7966" t="s">
        <v>68</v>
      </c>
      <c r="O7966" t="s">
        <v>73</v>
      </c>
      <c r="P7966" t="s">
        <v>64</v>
      </c>
      <c r="Q7966" t="s">
        <v>67</v>
      </c>
    </row>
    <row r="7967" spans="1:17" x14ac:dyDescent="0.25">
      <c r="A7967">
        <v>15645404</v>
      </c>
      <c r="B7967">
        <v>625</v>
      </c>
      <c r="C7967" t="s">
        <v>14</v>
      </c>
      <c r="D7967" t="s">
        <v>61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 t="s">
        <v>22</v>
      </c>
      <c r="N7967" t="s">
        <v>62</v>
      </c>
      <c r="O7967" t="s">
        <v>73</v>
      </c>
      <c r="P7967" t="s">
        <v>75</v>
      </c>
      <c r="Q7967" t="s">
        <v>65</v>
      </c>
    </row>
    <row r="7968" spans="1:17" x14ac:dyDescent="0.25">
      <c r="A7968">
        <v>15750574</v>
      </c>
      <c r="B7968">
        <v>677</v>
      </c>
      <c r="C7968" t="s">
        <v>16</v>
      </c>
      <c r="D7968" t="s">
        <v>61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 t="s">
        <v>20</v>
      </c>
      <c r="N7968" t="s">
        <v>71</v>
      </c>
      <c r="O7968" t="s">
        <v>63</v>
      </c>
      <c r="P7968" t="s">
        <v>75</v>
      </c>
      <c r="Q7968" t="s">
        <v>67</v>
      </c>
    </row>
    <row r="7969" spans="1:17" x14ac:dyDescent="0.25">
      <c r="A7969">
        <v>15636812</v>
      </c>
      <c r="B7969">
        <v>583</v>
      </c>
      <c r="C7969" t="s">
        <v>14</v>
      </c>
      <c r="D7969" t="s">
        <v>74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 t="s">
        <v>21</v>
      </c>
      <c r="N7969" t="s">
        <v>62</v>
      </c>
      <c r="O7969" t="s">
        <v>73</v>
      </c>
      <c r="P7969" t="s">
        <v>76</v>
      </c>
      <c r="Q7969" t="s">
        <v>67</v>
      </c>
    </row>
    <row r="7970" spans="1:17" x14ac:dyDescent="0.25">
      <c r="A7970">
        <v>15712068</v>
      </c>
      <c r="B7970">
        <v>592</v>
      </c>
      <c r="C7970" t="s">
        <v>16</v>
      </c>
      <c r="D7970" t="s">
        <v>74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 t="s">
        <v>21</v>
      </c>
      <c r="N7970" t="s">
        <v>62</v>
      </c>
      <c r="O7970" t="s">
        <v>66</v>
      </c>
      <c r="P7970" t="s">
        <v>70</v>
      </c>
      <c r="Q7970" t="s">
        <v>67</v>
      </c>
    </row>
    <row r="7971" spans="1:17" x14ac:dyDescent="0.25">
      <c r="A7971">
        <v>15652030</v>
      </c>
      <c r="B7971">
        <v>637</v>
      </c>
      <c r="C7971" t="s">
        <v>15</v>
      </c>
      <c r="D7971" t="s">
        <v>74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 t="s">
        <v>21</v>
      </c>
      <c r="N7971" t="s">
        <v>62</v>
      </c>
      <c r="O7971" t="s">
        <v>73</v>
      </c>
      <c r="P7971" t="s">
        <v>64</v>
      </c>
      <c r="Q7971" t="s">
        <v>65</v>
      </c>
    </row>
    <row r="7972" spans="1:17" x14ac:dyDescent="0.25">
      <c r="A7972">
        <v>15577398</v>
      </c>
      <c r="B7972">
        <v>850</v>
      </c>
      <c r="C7972" t="s">
        <v>14</v>
      </c>
      <c r="D7972" t="s">
        <v>74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 t="s">
        <v>20</v>
      </c>
      <c r="N7972" t="s">
        <v>72</v>
      </c>
      <c r="O7972" t="s">
        <v>66</v>
      </c>
      <c r="P7972" t="s">
        <v>70</v>
      </c>
      <c r="Q7972" t="s">
        <v>67</v>
      </c>
    </row>
    <row r="7973" spans="1:17" x14ac:dyDescent="0.25">
      <c r="A7973">
        <v>15756848</v>
      </c>
      <c r="B7973">
        <v>633</v>
      </c>
      <c r="C7973" t="s">
        <v>16</v>
      </c>
      <c r="D7973" t="s">
        <v>74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 t="s">
        <v>21</v>
      </c>
      <c r="N7973" t="s">
        <v>62</v>
      </c>
      <c r="O7973" t="s">
        <v>63</v>
      </c>
      <c r="P7973" t="s">
        <v>76</v>
      </c>
      <c r="Q7973" t="s">
        <v>67</v>
      </c>
    </row>
    <row r="7974" spans="1:17" x14ac:dyDescent="0.25">
      <c r="A7974">
        <v>15806929</v>
      </c>
      <c r="B7974">
        <v>751</v>
      </c>
      <c r="C7974" t="s">
        <v>15</v>
      </c>
      <c r="D7974" t="s">
        <v>74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 t="s">
        <v>20</v>
      </c>
      <c r="N7974" t="s">
        <v>77</v>
      </c>
      <c r="O7974" t="s">
        <v>66</v>
      </c>
      <c r="P7974" t="s">
        <v>75</v>
      </c>
      <c r="Q7974" t="s">
        <v>67</v>
      </c>
    </row>
    <row r="7975" spans="1:17" x14ac:dyDescent="0.25">
      <c r="A7975">
        <v>15656005</v>
      </c>
      <c r="B7975">
        <v>592</v>
      </c>
      <c r="C7975" t="s">
        <v>15</v>
      </c>
      <c r="D7975" t="s">
        <v>74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 t="s">
        <v>20</v>
      </c>
      <c r="N7975" t="s">
        <v>62</v>
      </c>
      <c r="O7975" t="s">
        <v>73</v>
      </c>
      <c r="P7975" t="s">
        <v>70</v>
      </c>
      <c r="Q7975" t="s">
        <v>67</v>
      </c>
    </row>
    <row r="7976" spans="1:17" x14ac:dyDescent="0.25">
      <c r="A7976">
        <v>15722632</v>
      </c>
      <c r="B7976">
        <v>716</v>
      </c>
      <c r="C7976" t="s">
        <v>15</v>
      </c>
      <c r="D7976" t="s">
        <v>74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 t="s">
        <v>22</v>
      </c>
      <c r="N7976" t="s">
        <v>71</v>
      </c>
      <c r="O7976" t="s">
        <v>73</v>
      </c>
      <c r="P7976" t="s">
        <v>64</v>
      </c>
      <c r="Q7976" t="s">
        <v>65</v>
      </c>
    </row>
    <row r="7977" spans="1:17" x14ac:dyDescent="0.25">
      <c r="A7977">
        <v>15794356</v>
      </c>
      <c r="B7977">
        <v>641</v>
      </c>
      <c r="C7977" t="s">
        <v>15</v>
      </c>
      <c r="D7977" t="s">
        <v>74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 t="s">
        <v>21</v>
      </c>
      <c r="N7977" t="s">
        <v>62</v>
      </c>
      <c r="O7977" t="s">
        <v>73</v>
      </c>
      <c r="P7977" t="s">
        <v>75</v>
      </c>
      <c r="Q7977" t="s">
        <v>67</v>
      </c>
    </row>
    <row r="7978" spans="1:17" x14ac:dyDescent="0.25">
      <c r="A7978">
        <v>15659656</v>
      </c>
      <c r="B7978">
        <v>849</v>
      </c>
      <c r="C7978" t="s">
        <v>14</v>
      </c>
      <c r="D7978" t="s">
        <v>74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 t="s">
        <v>20</v>
      </c>
      <c r="N7978" t="s">
        <v>72</v>
      </c>
      <c r="O7978" t="s">
        <v>73</v>
      </c>
      <c r="P7978" t="s">
        <v>75</v>
      </c>
      <c r="Q7978" t="s">
        <v>67</v>
      </c>
    </row>
    <row r="7979" spans="1:17" x14ac:dyDescent="0.25">
      <c r="A7979">
        <v>15588341</v>
      </c>
      <c r="B7979">
        <v>647</v>
      </c>
      <c r="C7979" t="s">
        <v>16</v>
      </c>
      <c r="D7979" t="s">
        <v>74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 t="s">
        <v>21</v>
      </c>
      <c r="N7979" t="s">
        <v>62</v>
      </c>
      <c r="O7979" t="s">
        <v>66</v>
      </c>
      <c r="P7979" t="s">
        <v>76</v>
      </c>
      <c r="Q7979" t="s">
        <v>67</v>
      </c>
    </row>
    <row r="7980" spans="1:17" x14ac:dyDescent="0.25">
      <c r="A7980">
        <v>15709142</v>
      </c>
      <c r="B7980">
        <v>608</v>
      </c>
      <c r="C7980" t="s">
        <v>15</v>
      </c>
      <c r="D7980" t="s">
        <v>61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  <c r="M7980" t="s">
        <v>20</v>
      </c>
      <c r="N7980" t="s">
        <v>62</v>
      </c>
      <c r="O7980" t="s">
        <v>66</v>
      </c>
      <c r="P7980" t="s">
        <v>64</v>
      </c>
      <c r="Q7980" t="s">
        <v>67</v>
      </c>
    </row>
    <row r="7981" spans="1:17" x14ac:dyDescent="0.25">
      <c r="A7981">
        <v>15627042</v>
      </c>
      <c r="B7981">
        <v>555</v>
      </c>
      <c r="C7981" t="s">
        <v>14</v>
      </c>
      <c r="D7981" t="s">
        <v>61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 t="s">
        <v>19</v>
      </c>
      <c r="N7981" t="s">
        <v>68</v>
      </c>
      <c r="O7981" t="s">
        <v>63</v>
      </c>
      <c r="P7981" t="s">
        <v>70</v>
      </c>
      <c r="Q7981" t="s">
        <v>67</v>
      </c>
    </row>
    <row r="7982" spans="1:17" x14ac:dyDescent="0.25">
      <c r="A7982">
        <v>15627517</v>
      </c>
      <c r="B7982">
        <v>497</v>
      </c>
      <c r="C7982" t="s">
        <v>16</v>
      </c>
      <c r="D7982" t="s">
        <v>74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 t="s">
        <v>19</v>
      </c>
      <c r="N7982" t="s">
        <v>68</v>
      </c>
      <c r="O7982" t="s">
        <v>73</v>
      </c>
      <c r="P7982" t="s">
        <v>70</v>
      </c>
      <c r="Q7982" t="s">
        <v>67</v>
      </c>
    </row>
    <row r="7983" spans="1:17" x14ac:dyDescent="0.25">
      <c r="A7983">
        <v>15803032</v>
      </c>
      <c r="B7983">
        <v>599</v>
      </c>
      <c r="C7983" t="s">
        <v>15</v>
      </c>
      <c r="D7983" t="s">
        <v>74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 t="s">
        <v>20</v>
      </c>
      <c r="N7983" t="s">
        <v>62</v>
      </c>
      <c r="O7983" t="s">
        <v>66</v>
      </c>
      <c r="P7983" t="s">
        <v>76</v>
      </c>
      <c r="Q7983" t="s">
        <v>67</v>
      </c>
    </row>
    <row r="7984" spans="1:17" x14ac:dyDescent="0.25">
      <c r="A7984">
        <v>15665129</v>
      </c>
      <c r="B7984">
        <v>545</v>
      </c>
      <c r="C7984" t="s">
        <v>15</v>
      </c>
      <c r="D7984" t="s">
        <v>74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 t="s">
        <v>20</v>
      </c>
      <c r="N7984" t="s">
        <v>68</v>
      </c>
      <c r="O7984" t="s">
        <v>73</v>
      </c>
      <c r="P7984" t="s">
        <v>64</v>
      </c>
      <c r="Q7984" t="s">
        <v>67</v>
      </c>
    </row>
    <row r="7985" spans="1:17" x14ac:dyDescent="0.25">
      <c r="A7985">
        <v>15628272</v>
      </c>
      <c r="B7985">
        <v>774</v>
      </c>
      <c r="C7985" t="s">
        <v>14</v>
      </c>
      <c r="D7985" t="s">
        <v>61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 t="s">
        <v>20</v>
      </c>
      <c r="N7985" t="s">
        <v>77</v>
      </c>
      <c r="O7985" t="s">
        <v>73</v>
      </c>
      <c r="P7985" t="s">
        <v>76</v>
      </c>
      <c r="Q7985" t="s">
        <v>67</v>
      </c>
    </row>
    <row r="7986" spans="1:17" x14ac:dyDescent="0.25">
      <c r="A7986">
        <v>15678206</v>
      </c>
      <c r="B7986">
        <v>464</v>
      </c>
      <c r="C7986" t="s">
        <v>14</v>
      </c>
      <c r="D7986" t="s">
        <v>74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 t="s">
        <v>21</v>
      </c>
      <c r="N7986" t="s">
        <v>68</v>
      </c>
      <c r="O7986" t="s">
        <v>69</v>
      </c>
      <c r="P7986" t="s">
        <v>70</v>
      </c>
      <c r="Q7986" t="s">
        <v>67</v>
      </c>
    </row>
    <row r="7987" spans="1:17" x14ac:dyDescent="0.25">
      <c r="A7987">
        <v>15678427</v>
      </c>
      <c r="B7987">
        <v>696</v>
      </c>
      <c r="C7987" t="s">
        <v>15</v>
      </c>
      <c r="D7987" t="s">
        <v>61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  <c r="M7987" t="s">
        <v>19</v>
      </c>
      <c r="N7987" t="s">
        <v>71</v>
      </c>
      <c r="O7987" t="s">
        <v>66</v>
      </c>
      <c r="P7987" t="s">
        <v>64</v>
      </c>
      <c r="Q7987" t="s">
        <v>67</v>
      </c>
    </row>
    <row r="7988" spans="1:17" x14ac:dyDescent="0.25">
      <c r="A7988">
        <v>15678067</v>
      </c>
      <c r="B7988">
        <v>667</v>
      </c>
      <c r="C7988" t="s">
        <v>16</v>
      </c>
      <c r="D7988" t="s">
        <v>74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 t="s">
        <v>21</v>
      </c>
      <c r="N7988" t="s">
        <v>62</v>
      </c>
      <c r="O7988" t="s">
        <v>63</v>
      </c>
      <c r="P7988" t="s">
        <v>75</v>
      </c>
      <c r="Q7988" t="s">
        <v>67</v>
      </c>
    </row>
    <row r="7989" spans="1:17" x14ac:dyDescent="0.25">
      <c r="A7989">
        <v>15793331</v>
      </c>
      <c r="B7989">
        <v>812</v>
      </c>
      <c r="C7989" t="s">
        <v>14</v>
      </c>
      <c r="D7989" t="s">
        <v>74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  <c r="M7989" t="s">
        <v>20</v>
      </c>
      <c r="N7989" t="s">
        <v>72</v>
      </c>
      <c r="O7989" t="s">
        <v>73</v>
      </c>
      <c r="P7989" t="s">
        <v>75</v>
      </c>
      <c r="Q7989" t="s">
        <v>67</v>
      </c>
    </row>
    <row r="7990" spans="1:17" x14ac:dyDescent="0.25">
      <c r="A7990">
        <v>15699532</v>
      </c>
      <c r="B7990">
        <v>516</v>
      </c>
      <c r="C7990" t="s">
        <v>14</v>
      </c>
      <c r="D7990" t="s">
        <v>74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 t="s">
        <v>22</v>
      </c>
      <c r="N7990" t="s">
        <v>68</v>
      </c>
      <c r="O7990" t="s">
        <v>73</v>
      </c>
      <c r="P7990" t="s">
        <v>70</v>
      </c>
      <c r="Q7990" t="s">
        <v>67</v>
      </c>
    </row>
    <row r="7991" spans="1:17" x14ac:dyDescent="0.25">
      <c r="A7991">
        <v>15605827</v>
      </c>
      <c r="B7991">
        <v>645</v>
      </c>
      <c r="C7991" t="s">
        <v>14</v>
      </c>
      <c r="D7991" t="s">
        <v>74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 t="s">
        <v>20</v>
      </c>
      <c r="N7991" t="s">
        <v>62</v>
      </c>
      <c r="O7991" t="s">
        <v>63</v>
      </c>
      <c r="P7991" t="s">
        <v>70</v>
      </c>
      <c r="Q7991" t="s">
        <v>67</v>
      </c>
    </row>
    <row r="7992" spans="1:17" x14ac:dyDescent="0.25">
      <c r="A7992">
        <v>15643635</v>
      </c>
      <c r="B7992">
        <v>664</v>
      </c>
      <c r="C7992" t="s">
        <v>16</v>
      </c>
      <c r="D7992" t="s">
        <v>74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 t="s">
        <v>20</v>
      </c>
      <c r="N7992" t="s">
        <v>62</v>
      </c>
      <c r="O7992" t="s">
        <v>73</v>
      </c>
      <c r="P7992" t="s">
        <v>75</v>
      </c>
      <c r="Q7992" t="s">
        <v>67</v>
      </c>
    </row>
    <row r="7993" spans="1:17" x14ac:dyDescent="0.25">
      <c r="A7993">
        <v>15787710</v>
      </c>
      <c r="B7993">
        <v>427</v>
      </c>
      <c r="C7993" t="s">
        <v>16</v>
      </c>
      <c r="D7993" t="s">
        <v>61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 t="s">
        <v>20</v>
      </c>
      <c r="N7993" t="s">
        <v>68</v>
      </c>
      <c r="O7993" t="s">
        <v>63</v>
      </c>
      <c r="P7993" t="s">
        <v>76</v>
      </c>
      <c r="Q7993" t="s">
        <v>67</v>
      </c>
    </row>
    <row r="7994" spans="1:17" x14ac:dyDescent="0.25">
      <c r="A7994">
        <v>15614137</v>
      </c>
      <c r="B7994">
        <v>685</v>
      </c>
      <c r="C7994" t="s">
        <v>14</v>
      </c>
      <c r="D7994" t="s">
        <v>61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 t="s">
        <v>21</v>
      </c>
      <c r="N7994" t="s">
        <v>71</v>
      </c>
      <c r="O7994" t="s">
        <v>63</v>
      </c>
      <c r="P7994" t="s">
        <v>70</v>
      </c>
      <c r="Q7994" t="s">
        <v>67</v>
      </c>
    </row>
    <row r="7995" spans="1:17" x14ac:dyDescent="0.25">
      <c r="A7995">
        <v>15754494</v>
      </c>
      <c r="B7995">
        <v>585</v>
      </c>
      <c r="C7995" t="s">
        <v>14</v>
      </c>
      <c r="D7995" t="s">
        <v>61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 t="s">
        <v>20</v>
      </c>
      <c r="N7995" t="s">
        <v>62</v>
      </c>
      <c r="O7995" t="s">
        <v>69</v>
      </c>
      <c r="P7995" t="s">
        <v>75</v>
      </c>
      <c r="Q7995" t="s">
        <v>67</v>
      </c>
    </row>
    <row r="7996" spans="1:17" x14ac:dyDescent="0.25">
      <c r="A7996">
        <v>15713440</v>
      </c>
      <c r="B7996">
        <v>519</v>
      </c>
      <c r="C7996" t="s">
        <v>15</v>
      </c>
      <c r="D7996" t="s">
        <v>61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 t="s">
        <v>19</v>
      </c>
      <c r="N7996" t="s">
        <v>68</v>
      </c>
      <c r="O7996" t="s">
        <v>69</v>
      </c>
      <c r="P7996" t="s">
        <v>64</v>
      </c>
      <c r="Q7996" t="s">
        <v>65</v>
      </c>
    </row>
    <row r="7997" spans="1:17" x14ac:dyDescent="0.25">
      <c r="A7997">
        <v>15803479</v>
      </c>
      <c r="B7997">
        <v>708</v>
      </c>
      <c r="C7997" t="s">
        <v>14</v>
      </c>
      <c r="D7997" t="s">
        <v>61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 t="s">
        <v>23</v>
      </c>
      <c r="N7997" t="s">
        <v>71</v>
      </c>
      <c r="O7997" t="s">
        <v>63</v>
      </c>
      <c r="P7997" t="s">
        <v>64</v>
      </c>
      <c r="Q7997" t="s">
        <v>67</v>
      </c>
    </row>
    <row r="7998" spans="1:17" x14ac:dyDescent="0.25">
      <c r="A7998">
        <v>15709639</v>
      </c>
      <c r="B7998">
        <v>717</v>
      </c>
      <c r="C7998" t="s">
        <v>14</v>
      </c>
      <c r="D7998" t="s">
        <v>61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 t="s">
        <v>19</v>
      </c>
      <c r="N7998" t="s">
        <v>71</v>
      </c>
      <c r="O7998" t="s">
        <v>73</v>
      </c>
      <c r="P7998" t="s">
        <v>75</v>
      </c>
      <c r="Q7998" t="s">
        <v>67</v>
      </c>
    </row>
    <row r="7999" spans="1:17" x14ac:dyDescent="0.25">
      <c r="A7999">
        <v>15601719</v>
      </c>
      <c r="B7999">
        <v>465</v>
      </c>
      <c r="C7999" t="s">
        <v>15</v>
      </c>
      <c r="D7999" t="s">
        <v>74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 t="s">
        <v>19</v>
      </c>
      <c r="N7999" t="s">
        <v>68</v>
      </c>
      <c r="O7999" t="s">
        <v>69</v>
      </c>
      <c r="P7999" t="s">
        <v>70</v>
      </c>
      <c r="Q7999" t="s">
        <v>67</v>
      </c>
    </row>
    <row r="8000" spans="1:17" x14ac:dyDescent="0.25">
      <c r="A8000">
        <v>15772482</v>
      </c>
      <c r="B8000">
        <v>829</v>
      </c>
      <c r="C8000" t="s">
        <v>15</v>
      </c>
      <c r="D8000" t="s">
        <v>74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 t="s">
        <v>19</v>
      </c>
      <c r="N8000" t="s">
        <v>72</v>
      </c>
      <c r="O8000" t="s">
        <v>73</v>
      </c>
      <c r="P8000" t="s">
        <v>75</v>
      </c>
      <c r="Q8000" t="s">
        <v>65</v>
      </c>
    </row>
    <row r="8001" spans="1:17" x14ac:dyDescent="0.25">
      <c r="A8001">
        <v>15591489</v>
      </c>
      <c r="B8001">
        <v>826</v>
      </c>
      <c r="C8001" t="s">
        <v>14</v>
      </c>
      <c r="D8001" t="s">
        <v>74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 t="s">
        <v>19</v>
      </c>
      <c r="N8001" t="s">
        <v>72</v>
      </c>
      <c r="O8001" t="s">
        <v>73</v>
      </c>
      <c r="P8001" t="s">
        <v>75</v>
      </c>
      <c r="Q8001" t="s">
        <v>67</v>
      </c>
    </row>
    <row r="8002" spans="1:17" x14ac:dyDescent="0.25">
      <c r="A8002">
        <v>15629002</v>
      </c>
      <c r="B8002">
        <v>747</v>
      </c>
      <c r="C8002" t="s">
        <v>15</v>
      </c>
      <c r="D8002" t="s">
        <v>74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 t="s">
        <v>20</v>
      </c>
      <c r="N8002" t="s">
        <v>77</v>
      </c>
      <c r="O8002" t="s">
        <v>73</v>
      </c>
      <c r="P8002" t="s">
        <v>70</v>
      </c>
      <c r="Q8002" t="s">
        <v>67</v>
      </c>
    </row>
    <row r="8003" spans="1:17" x14ac:dyDescent="0.25">
      <c r="A8003">
        <v>15798053</v>
      </c>
      <c r="B8003">
        <v>707</v>
      </c>
      <c r="C8003" t="s">
        <v>16</v>
      </c>
      <c r="D8003" t="s">
        <v>74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 t="s">
        <v>20</v>
      </c>
      <c r="N8003" t="s">
        <v>71</v>
      </c>
      <c r="O8003" t="s">
        <v>63</v>
      </c>
      <c r="P8003" t="s">
        <v>76</v>
      </c>
      <c r="Q8003" t="s">
        <v>67</v>
      </c>
    </row>
    <row r="8004" spans="1:17" x14ac:dyDescent="0.25">
      <c r="A8004">
        <v>15753895</v>
      </c>
      <c r="B8004">
        <v>590</v>
      </c>
      <c r="C8004" t="s">
        <v>16</v>
      </c>
      <c r="D8004" t="s">
        <v>74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 t="s">
        <v>20</v>
      </c>
      <c r="N8004" t="s">
        <v>62</v>
      </c>
      <c r="O8004" t="s">
        <v>63</v>
      </c>
      <c r="P8004" t="s">
        <v>64</v>
      </c>
      <c r="Q8004" t="s">
        <v>67</v>
      </c>
    </row>
    <row r="8005" spans="1:17" x14ac:dyDescent="0.25">
      <c r="A8005">
        <v>15595426</v>
      </c>
      <c r="B8005">
        <v>603</v>
      </c>
      <c r="C8005" t="s">
        <v>16</v>
      </c>
      <c r="D8005" t="s">
        <v>74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  <c r="M8005" t="s">
        <v>22</v>
      </c>
      <c r="N8005" t="s">
        <v>62</v>
      </c>
      <c r="O8005" t="s">
        <v>73</v>
      </c>
      <c r="P8005" t="s">
        <v>70</v>
      </c>
      <c r="Q8005" t="s">
        <v>65</v>
      </c>
    </row>
    <row r="8006" spans="1:17" x14ac:dyDescent="0.25">
      <c r="A8006">
        <v>15645815</v>
      </c>
      <c r="B8006">
        <v>615</v>
      </c>
      <c r="C8006" t="s">
        <v>14</v>
      </c>
      <c r="D8006" t="s">
        <v>74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  <c r="M8006" t="s">
        <v>21</v>
      </c>
      <c r="N8006" t="s">
        <v>62</v>
      </c>
      <c r="O8006" t="s">
        <v>63</v>
      </c>
      <c r="P8006" t="s">
        <v>75</v>
      </c>
      <c r="Q8006" t="s">
        <v>67</v>
      </c>
    </row>
    <row r="8007" spans="1:17" x14ac:dyDescent="0.25">
      <c r="A8007">
        <v>15632848</v>
      </c>
      <c r="B8007">
        <v>634</v>
      </c>
      <c r="C8007" t="s">
        <v>14</v>
      </c>
      <c r="D8007" t="s">
        <v>61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 t="s">
        <v>20</v>
      </c>
      <c r="N8007" t="s">
        <v>62</v>
      </c>
      <c r="O8007" t="s">
        <v>66</v>
      </c>
      <c r="P8007" t="s">
        <v>64</v>
      </c>
      <c r="Q8007" t="s">
        <v>67</v>
      </c>
    </row>
    <row r="8008" spans="1:17" x14ac:dyDescent="0.25">
      <c r="A8008">
        <v>15703068</v>
      </c>
      <c r="B8008">
        <v>716</v>
      </c>
      <c r="C8008" t="s">
        <v>15</v>
      </c>
      <c r="D8008" t="s">
        <v>74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 t="s">
        <v>21</v>
      </c>
      <c r="N8008" t="s">
        <v>71</v>
      </c>
      <c r="O8008" t="s">
        <v>73</v>
      </c>
      <c r="P8008" t="s">
        <v>70</v>
      </c>
      <c r="Q8008" t="s">
        <v>67</v>
      </c>
    </row>
    <row r="8009" spans="1:17" x14ac:dyDescent="0.25">
      <c r="A8009">
        <v>15791513</v>
      </c>
      <c r="B8009">
        <v>647</v>
      </c>
      <c r="C8009" t="s">
        <v>14</v>
      </c>
      <c r="D8009" t="s">
        <v>74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 t="s">
        <v>21</v>
      </c>
      <c r="N8009" t="s">
        <v>62</v>
      </c>
      <c r="O8009" t="s">
        <v>73</v>
      </c>
      <c r="P8009" t="s">
        <v>75</v>
      </c>
      <c r="Q8009" t="s">
        <v>65</v>
      </c>
    </row>
    <row r="8010" spans="1:17" x14ac:dyDescent="0.25">
      <c r="A8010">
        <v>15587210</v>
      </c>
      <c r="B8010">
        <v>591</v>
      </c>
      <c r="C8010" t="s">
        <v>15</v>
      </c>
      <c r="D8010" t="s">
        <v>61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 t="s">
        <v>21</v>
      </c>
      <c r="N8010" t="s">
        <v>62</v>
      </c>
      <c r="O8010" t="s">
        <v>73</v>
      </c>
      <c r="P8010" t="s">
        <v>76</v>
      </c>
      <c r="Q8010" t="s">
        <v>67</v>
      </c>
    </row>
    <row r="8011" spans="1:17" x14ac:dyDescent="0.25">
      <c r="A8011">
        <v>15793803</v>
      </c>
      <c r="B8011">
        <v>574</v>
      </c>
      <c r="C8011" t="s">
        <v>14</v>
      </c>
      <c r="D8011" t="s">
        <v>74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 t="s">
        <v>20</v>
      </c>
      <c r="N8011" t="s">
        <v>68</v>
      </c>
      <c r="O8011" t="s">
        <v>73</v>
      </c>
      <c r="P8011" t="s">
        <v>64</v>
      </c>
      <c r="Q8011" t="s">
        <v>67</v>
      </c>
    </row>
    <row r="8012" spans="1:17" x14ac:dyDescent="0.25">
      <c r="A8012">
        <v>15787756</v>
      </c>
      <c r="B8012">
        <v>467</v>
      </c>
      <c r="C8012" t="s">
        <v>15</v>
      </c>
      <c r="D8012" t="s">
        <v>74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 t="s">
        <v>22</v>
      </c>
      <c r="N8012" t="s">
        <v>68</v>
      </c>
      <c r="O8012" t="s">
        <v>73</v>
      </c>
      <c r="P8012" t="s">
        <v>76</v>
      </c>
      <c r="Q8012" t="s">
        <v>65</v>
      </c>
    </row>
    <row r="8013" spans="1:17" x14ac:dyDescent="0.25">
      <c r="A8013">
        <v>15723437</v>
      </c>
      <c r="B8013">
        <v>701</v>
      </c>
      <c r="C8013" t="s">
        <v>14</v>
      </c>
      <c r="D8013" t="s">
        <v>61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 t="s">
        <v>20</v>
      </c>
      <c r="N8013" t="s">
        <v>71</v>
      </c>
      <c r="O8013" t="s">
        <v>63</v>
      </c>
      <c r="P8013" t="s">
        <v>64</v>
      </c>
      <c r="Q8013" t="s">
        <v>67</v>
      </c>
    </row>
    <row r="8014" spans="1:17" x14ac:dyDescent="0.25">
      <c r="A8014">
        <v>15702715</v>
      </c>
      <c r="B8014">
        <v>747</v>
      </c>
      <c r="C8014" t="s">
        <v>14</v>
      </c>
      <c r="D8014" t="s">
        <v>61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 t="s">
        <v>20</v>
      </c>
      <c r="N8014" t="s">
        <v>77</v>
      </c>
      <c r="O8014" t="s">
        <v>63</v>
      </c>
      <c r="P8014" t="s">
        <v>76</v>
      </c>
      <c r="Q8014" t="s">
        <v>67</v>
      </c>
    </row>
    <row r="8015" spans="1:17" x14ac:dyDescent="0.25">
      <c r="A8015">
        <v>15809872</v>
      </c>
      <c r="B8015">
        <v>650</v>
      </c>
      <c r="C8015" t="s">
        <v>14</v>
      </c>
      <c r="D8015" t="s">
        <v>74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  <c r="M8015" t="s">
        <v>20</v>
      </c>
      <c r="N8015" t="s">
        <v>62</v>
      </c>
      <c r="O8015" t="s">
        <v>66</v>
      </c>
      <c r="P8015" t="s">
        <v>64</v>
      </c>
      <c r="Q8015" t="s">
        <v>67</v>
      </c>
    </row>
    <row r="8016" spans="1:17" x14ac:dyDescent="0.25">
      <c r="A8016">
        <v>15644295</v>
      </c>
      <c r="B8016">
        <v>731</v>
      </c>
      <c r="C8016" t="s">
        <v>16</v>
      </c>
      <c r="D8016" t="s">
        <v>61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  <c r="M8016" t="s">
        <v>20</v>
      </c>
      <c r="N8016" t="s">
        <v>71</v>
      </c>
      <c r="O8016" t="s">
        <v>73</v>
      </c>
      <c r="P8016" t="s">
        <v>64</v>
      </c>
      <c r="Q8016" t="s">
        <v>67</v>
      </c>
    </row>
    <row r="8017" spans="1:17" x14ac:dyDescent="0.25">
      <c r="A8017">
        <v>15778694</v>
      </c>
      <c r="B8017">
        <v>638</v>
      </c>
      <c r="C8017" t="s">
        <v>15</v>
      </c>
      <c r="D8017" t="s">
        <v>61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 t="s">
        <v>19</v>
      </c>
      <c r="N8017" t="s">
        <v>62</v>
      </c>
      <c r="O8017" t="s">
        <v>73</v>
      </c>
      <c r="P8017" t="s">
        <v>64</v>
      </c>
      <c r="Q8017" t="s">
        <v>67</v>
      </c>
    </row>
    <row r="8018" spans="1:17" x14ac:dyDescent="0.25">
      <c r="A8018">
        <v>15759555</v>
      </c>
      <c r="B8018">
        <v>569</v>
      </c>
      <c r="C8018" t="s">
        <v>16</v>
      </c>
      <c r="D8018" t="s">
        <v>74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 t="s">
        <v>21</v>
      </c>
      <c r="N8018" t="s">
        <v>68</v>
      </c>
      <c r="O8018" t="s">
        <v>63</v>
      </c>
      <c r="P8018" t="s">
        <v>64</v>
      </c>
      <c r="Q8018" t="s">
        <v>67</v>
      </c>
    </row>
    <row r="8019" spans="1:17" x14ac:dyDescent="0.25">
      <c r="A8019">
        <v>15631406</v>
      </c>
      <c r="B8019">
        <v>459</v>
      </c>
      <c r="C8019" t="s">
        <v>15</v>
      </c>
      <c r="D8019" t="s">
        <v>74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 t="s">
        <v>22</v>
      </c>
      <c r="N8019" t="s">
        <v>68</v>
      </c>
      <c r="O8019" t="s">
        <v>73</v>
      </c>
      <c r="P8019" t="s">
        <v>75</v>
      </c>
      <c r="Q8019" t="s">
        <v>67</v>
      </c>
    </row>
    <row r="8020" spans="1:17" x14ac:dyDescent="0.25">
      <c r="A8020">
        <v>15616676</v>
      </c>
      <c r="B8020">
        <v>632</v>
      </c>
      <c r="C8020" t="s">
        <v>15</v>
      </c>
      <c r="D8020" t="s">
        <v>74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  <c r="M8020" t="s">
        <v>19</v>
      </c>
      <c r="N8020" t="s">
        <v>62</v>
      </c>
      <c r="O8020" t="s">
        <v>73</v>
      </c>
      <c r="P8020" t="s">
        <v>75</v>
      </c>
      <c r="Q8020" t="s">
        <v>65</v>
      </c>
    </row>
    <row r="8021" spans="1:17" x14ac:dyDescent="0.25">
      <c r="A8021">
        <v>15771154</v>
      </c>
      <c r="B8021">
        <v>683</v>
      </c>
      <c r="C8021" t="s">
        <v>14</v>
      </c>
      <c r="D8021" t="s">
        <v>61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 t="s">
        <v>23</v>
      </c>
      <c r="N8021" t="s">
        <v>71</v>
      </c>
      <c r="O8021" t="s">
        <v>73</v>
      </c>
      <c r="P8021" t="s">
        <v>70</v>
      </c>
      <c r="Q8021" t="s">
        <v>67</v>
      </c>
    </row>
    <row r="8022" spans="1:17" x14ac:dyDescent="0.25">
      <c r="A8022">
        <v>15669491</v>
      </c>
      <c r="B8022">
        <v>850</v>
      </c>
      <c r="C8022" t="s">
        <v>14</v>
      </c>
      <c r="D8022" t="s">
        <v>61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 t="s">
        <v>21</v>
      </c>
      <c r="N8022" t="s">
        <v>72</v>
      </c>
      <c r="O8022" t="s">
        <v>69</v>
      </c>
      <c r="P8022" t="s">
        <v>64</v>
      </c>
      <c r="Q8022" t="s">
        <v>67</v>
      </c>
    </row>
    <row r="8023" spans="1:17" x14ac:dyDescent="0.25">
      <c r="A8023">
        <v>15697691</v>
      </c>
      <c r="B8023">
        <v>512</v>
      </c>
      <c r="C8023" t="s">
        <v>14</v>
      </c>
      <c r="D8023" t="s">
        <v>61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 t="s">
        <v>21</v>
      </c>
      <c r="N8023" t="s">
        <v>68</v>
      </c>
      <c r="O8023" t="s">
        <v>63</v>
      </c>
      <c r="P8023" t="s">
        <v>70</v>
      </c>
      <c r="Q8023" t="s">
        <v>67</v>
      </c>
    </row>
    <row r="8024" spans="1:17" x14ac:dyDescent="0.25">
      <c r="A8024">
        <v>15665180</v>
      </c>
      <c r="B8024">
        <v>616</v>
      </c>
      <c r="C8024" t="s">
        <v>14</v>
      </c>
      <c r="D8024" t="s">
        <v>61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  <c r="M8024" t="s">
        <v>20</v>
      </c>
      <c r="N8024" t="s">
        <v>62</v>
      </c>
      <c r="O8024" t="s">
        <v>73</v>
      </c>
      <c r="P8024" t="s">
        <v>75</v>
      </c>
      <c r="Q8024" t="s">
        <v>65</v>
      </c>
    </row>
    <row r="8025" spans="1:17" x14ac:dyDescent="0.25">
      <c r="A8025">
        <v>15752588</v>
      </c>
      <c r="B8025">
        <v>664</v>
      </c>
      <c r="C8025" t="s">
        <v>14</v>
      </c>
      <c r="D8025" t="s">
        <v>74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 t="s">
        <v>20</v>
      </c>
      <c r="N8025" t="s">
        <v>62</v>
      </c>
      <c r="O8025" t="s">
        <v>63</v>
      </c>
      <c r="P8025" t="s">
        <v>64</v>
      </c>
      <c r="Q8025" t="s">
        <v>67</v>
      </c>
    </row>
    <row r="8026" spans="1:17" x14ac:dyDescent="0.25">
      <c r="A8026">
        <v>15743051</v>
      </c>
      <c r="B8026">
        <v>694</v>
      </c>
      <c r="C8026" t="s">
        <v>14</v>
      </c>
      <c r="D8026" t="s">
        <v>74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 t="s">
        <v>20</v>
      </c>
      <c r="N8026" t="s">
        <v>71</v>
      </c>
      <c r="O8026" t="s">
        <v>73</v>
      </c>
      <c r="P8026" t="s">
        <v>76</v>
      </c>
      <c r="Q8026" t="s">
        <v>67</v>
      </c>
    </row>
    <row r="8027" spans="1:17" x14ac:dyDescent="0.25">
      <c r="A8027">
        <v>15571873</v>
      </c>
      <c r="B8027">
        <v>655</v>
      </c>
      <c r="C8027" t="s">
        <v>14</v>
      </c>
      <c r="D8027" t="s">
        <v>74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 t="s">
        <v>19</v>
      </c>
      <c r="N8027" t="s">
        <v>62</v>
      </c>
      <c r="O8027" t="s">
        <v>73</v>
      </c>
      <c r="P8027" t="s">
        <v>76</v>
      </c>
      <c r="Q8027" t="s">
        <v>67</v>
      </c>
    </row>
    <row r="8028" spans="1:17" x14ac:dyDescent="0.25">
      <c r="A8028">
        <v>15679743</v>
      </c>
      <c r="B8028">
        <v>607</v>
      </c>
      <c r="C8028" t="s">
        <v>14</v>
      </c>
      <c r="D8028" t="s">
        <v>61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 t="s">
        <v>20</v>
      </c>
      <c r="N8028" t="s">
        <v>62</v>
      </c>
      <c r="O8028" t="s">
        <v>66</v>
      </c>
      <c r="P8028" t="s">
        <v>70</v>
      </c>
      <c r="Q8028" t="s">
        <v>67</v>
      </c>
    </row>
    <row r="8029" spans="1:17" x14ac:dyDescent="0.25">
      <c r="A8029">
        <v>15769412</v>
      </c>
      <c r="B8029">
        <v>684</v>
      </c>
      <c r="C8029" t="s">
        <v>16</v>
      </c>
      <c r="D8029" t="s">
        <v>74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 t="s">
        <v>20</v>
      </c>
      <c r="N8029" t="s">
        <v>71</v>
      </c>
      <c r="O8029" t="s">
        <v>69</v>
      </c>
      <c r="P8029" t="s">
        <v>75</v>
      </c>
      <c r="Q8029" t="s">
        <v>65</v>
      </c>
    </row>
    <row r="8030" spans="1:17" x14ac:dyDescent="0.25">
      <c r="A8030">
        <v>15775124</v>
      </c>
      <c r="B8030">
        <v>763</v>
      </c>
      <c r="C8030" t="s">
        <v>16</v>
      </c>
      <c r="D8030" t="s">
        <v>74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 t="s">
        <v>20</v>
      </c>
      <c r="N8030" t="s">
        <v>77</v>
      </c>
      <c r="O8030" t="s">
        <v>63</v>
      </c>
      <c r="P8030" t="s">
        <v>70</v>
      </c>
      <c r="Q8030" t="s">
        <v>67</v>
      </c>
    </row>
    <row r="8031" spans="1:17" x14ac:dyDescent="0.25">
      <c r="A8031">
        <v>15732113</v>
      </c>
      <c r="B8031">
        <v>671</v>
      </c>
      <c r="C8031" t="s">
        <v>16</v>
      </c>
      <c r="D8031" t="s">
        <v>74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 t="s">
        <v>22</v>
      </c>
      <c r="N8031" t="s">
        <v>71</v>
      </c>
      <c r="O8031" t="s">
        <v>63</v>
      </c>
      <c r="P8031" t="s">
        <v>70</v>
      </c>
      <c r="Q8031" t="s">
        <v>67</v>
      </c>
    </row>
    <row r="8032" spans="1:17" x14ac:dyDescent="0.25">
      <c r="A8032">
        <v>15578141</v>
      </c>
      <c r="B8032">
        <v>592</v>
      </c>
      <c r="C8032" t="s">
        <v>16</v>
      </c>
      <c r="D8032" t="s">
        <v>74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 t="s">
        <v>20</v>
      </c>
      <c r="N8032" t="s">
        <v>62</v>
      </c>
      <c r="O8032" t="s">
        <v>63</v>
      </c>
      <c r="P8032" t="s">
        <v>75</v>
      </c>
      <c r="Q8032" t="s">
        <v>65</v>
      </c>
    </row>
    <row r="8033" spans="1:17" x14ac:dyDescent="0.25">
      <c r="A8033">
        <v>15595874</v>
      </c>
      <c r="B8033">
        <v>666</v>
      </c>
      <c r="C8033" t="s">
        <v>16</v>
      </c>
      <c r="D8033" t="s">
        <v>61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 t="s">
        <v>20</v>
      </c>
      <c r="N8033" t="s">
        <v>62</v>
      </c>
      <c r="O8033" t="s">
        <v>63</v>
      </c>
      <c r="P8033" t="s">
        <v>70</v>
      </c>
      <c r="Q8033" t="s">
        <v>67</v>
      </c>
    </row>
    <row r="8034" spans="1:17" x14ac:dyDescent="0.25">
      <c r="A8034">
        <v>15755642</v>
      </c>
      <c r="B8034">
        <v>667</v>
      </c>
      <c r="C8034" t="s">
        <v>14</v>
      </c>
      <c r="D8034" t="s">
        <v>74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 t="s">
        <v>20</v>
      </c>
      <c r="N8034" t="s">
        <v>62</v>
      </c>
      <c r="O8034" t="s">
        <v>63</v>
      </c>
      <c r="P8034" t="s">
        <v>75</v>
      </c>
      <c r="Q8034" t="s">
        <v>67</v>
      </c>
    </row>
    <row r="8035" spans="1:17" x14ac:dyDescent="0.25">
      <c r="A8035">
        <v>15576526</v>
      </c>
      <c r="B8035">
        <v>850</v>
      </c>
      <c r="C8035" t="s">
        <v>16</v>
      </c>
      <c r="D8035" t="s">
        <v>74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  <c r="M8035" t="s">
        <v>20</v>
      </c>
      <c r="N8035" t="s">
        <v>72</v>
      </c>
      <c r="O8035" t="s">
        <v>63</v>
      </c>
      <c r="P8035" t="s">
        <v>70</v>
      </c>
      <c r="Q8035" t="s">
        <v>67</v>
      </c>
    </row>
    <row r="8036" spans="1:17" x14ac:dyDescent="0.25">
      <c r="A8036">
        <v>15792489</v>
      </c>
      <c r="B8036">
        <v>622</v>
      </c>
      <c r="C8036" t="s">
        <v>16</v>
      </c>
      <c r="D8036" t="s">
        <v>74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 t="s">
        <v>21</v>
      </c>
      <c r="N8036" t="s">
        <v>62</v>
      </c>
      <c r="O8036" t="s">
        <v>63</v>
      </c>
      <c r="P8036" t="s">
        <v>76</v>
      </c>
      <c r="Q8036" t="s">
        <v>67</v>
      </c>
    </row>
    <row r="8037" spans="1:17" x14ac:dyDescent="0.25">
      <c r="A8037">
        <v>15733705</v>
      </c>
      <c r="B8037">
        <v>577</v>
      </c>
      <c r="C8037" t="s">
        <v>14</v>
      </c>
      <c r="D8037" t="s">
        <v>61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 t="s">
        <v>20</v>
      </c>
      <c r="N8037" t="s">
        <v>68</v>
      </c>
      <c r="O8037" t="s">
        <v>66</v>
      </c>
      <c r="P8037" t="s">
        <v>70</v>
      </c>
      <c r="Q8037" t="s">
        <v>67</v>
      </c>
    </row>
    <row r="8038" spans="1:17" x14ac:dyDescent="0.25">
      <c r="A8038">
        <v>15807221</v>
      </c>
      <c r="B8038">
        <v>555</v>
      </c>
      <c r="C8038" t="s">
        <v>16</v>
      </c>
      <c r="D8038" t="s">
        <v>74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 t="s">
        <v>19</v>
      </c>
      <c r="N8038" t="s">
        <v>68</v>
      </c>
      <c r="O8038" t="s">
        <v>63</v>
      </c>
      <c r="P8038" t="s">
        <v>64</v>
      </c>
      <c r="Q8038" t="s">
        <v>67</v>
      </c>
    </row>
    <row r="8039" spans="1:17" x14ac:dyDescent="0.25">
      <c r="A8039">
        <v>15573045</v>
      </c>
      <c r="B8039">
        <v>547</v>
      </c>
      <c r="C8039" t="s">
        <v>14</v>
      </c>
      <c r="D8039" t="s">
        <v>74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 t="s">
        <v>23</v>
      </c>
      <c r="N8039" t="s">
        <v>68</v>
      </c>
      <c r="O8039" t="s">
        <v>73</v>
      </c>
      <c r="P8039" t="s">
        <v>76</v>
      </c>
      <c r="Q8039" t="s">
        <v>67</v>
      </c>
    </row>
    <row r="8040" spans="1:17" x14ac:dyDescent="0.25">
      <c r="A8040">
        <v>15756824</v>
      </c>
      <c r="B8040">
        <v>613</v>
      </c>
      <c r="C8040" t="s">
        <v>15</v>
      </c>
      <c r="D8040" t="s">
        <v>61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 t="s">
        <v>22</v>
      </c>
      <c r="N8040" t="s">
        <v>62</v>
      </c>
      <c r="O8040" t="s">
        <v>73</v>
      </c>
      <c r="P8040" t="s">
        <v>75</v>
      </c>
      <c r="Q8040" t="s">
        <v>67</v>
      </c>
    </row>
    <row r="8041" spans="1:17" x14ac:dyDescent="0.25">
      <c r="A8041">
        <v>15773520</v>
      </c>
      <c r="B8041">
        <v>672</v>
      </c>
      <c r="C8041" t="s">
        <v>14</v>
      </c>
      <c r="D8041" t="s">
        <v>61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 t="s">
        <v>21</v>
      </c>
      <c r="N8041" t="s">
        <v>71</v>
      </c>
      <c r="O8041" t="s">
        <v>66</v>
      </c>
      <c r="P8041" t="s">
        <v>75</v>
      </c>
      <c r="Q8041" t="s">
        <v>67</v>
      </c>
    </row>
    <row r="8042" spans="1:17" x14ac:dyDescent="0.25">
      <c r="A8042">
        <v>15627439</v>
      </c>
      <c r="B8042">
        <v>624</v>
      </c>
      <c r="C8042" t="s">
        <v>16</v>
      </c>
      <c r="D8042" t="s">
        <v>61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 t="s">
        <v>20</v>
      </c>
      <c r="N8042" t="s">
        <v>62</v>
      </c>
      <c r="O8042" t="s">
        <v>63</v>
      </c>
      <c r="P8042" t="s">
        <v>76</v>
      </c>
      <c r="Q8042" t="s">
        <v>67</v>
      </c>
    </row>
    <row r="8043" spans="1:17" x14ac:dyDescent="0.25">
      <c r="A8043">
        <v>15701439</v>
      </c>
      <c r="B8043">
        <v>698</v>
      </c>
      <c r="C8043" t="s">
        <v>16</v>
      </c>
      <c r="D8043" t="s">
        <v>61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  <c r="M8043" t="s">
        <v>22</v>
      </c>
      <c r="N8043" t="s">
        <v>71</v>
      </c>
      <c r="O8043" t="s">
        <v>63</v>
      </c>
      <c r="P8043" t="s">
        <v>64</v>
      </c>
      <c r="Q8043" t="s">
        <v>65</v>
      </c>
    </row>
    <row r="8044" spans="1:17" x14ac:dyDescent="0.25">
      <c r="A8044">
        <v>15785352</v>
      </c>
      <c r="B8044">
        <v>606</v>
      </c>
      <c r="C8044" t="s">
        <v>14</v>
      </c>
      <c r="D8044" t="s">
        <v>74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 t="s">
        <v>20</v>
      </c>
      <c r="N8044" t="s">
        <v>62</v>
      </c>
      <c r="O8044" t="s">
        <v>66</v>
      </c>
      <c r="P8044" t="s">
        <v>70</v>
      </c>
      <c r="Q8044" t="s">
        <v>65</v>
      </c>
    </row>
    <row r="8045" spans="1:17" x14ac:dyDescent="0.25">
      <c r="A8045">
        <v>15616525</v>
      </c>
      <c r="B8045">
        <v>720</v>
      </c>
      <c r="C8045" t="s">
        <v>16</v>
      </c>
      <c r="D8045" t="s">
        <v>74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 t="s">
        <v>20</v>
      </c>
      <c r="N8045" t="s">
        <v>71</v>
      </c>
      <c r="O8045" t="s">
        <v>73</v>
      </c>
      <c r="P8045" t="s">
        <v>75</v>
      </c>
      <c r="Q8045" t="s">
        <v>67</v>
      </c>
    </row>
    <row r="8046" spans="1:17" x14ac:dyDescent="0.25">
      <c r="A8046">
        <v>15717489</v>
      </c>
      <c r="B8046">
        <v>835</v>
      </c>
      <c r="C8046" t="s">
        <v>14</v>
      </c>
      <c r="D8046" t="s">
        <v>74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 t="s">
        <v>19</v>
      </c>
      <c r="N8046" t="s">
        <v>72</v>
      </c>
      <c r="O8046" t="s">
        <v>63</v>
      </c>
      <c r="P8046" t="s">
        <v>76</v>
      </c>
      <c r="Q8046" t="s">
        <v>65</v>
      </c>
    </row>
    <row r="8047" spans="1:17" x14ac:dyDescent="0.25">
      <c r="A8047">
        <v>15795737</v>
      </c>
      <c r="B8047">
        <v>771</v>
      </c>
      <c r="C8047" t="s">
        <v>16</v>
      </c>
      <c r="D8047" t="s">
        <v>61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 t="s">
        <v>21</v>
      </c>
      <c r="N8047" t="s">
        <v>77</v>
      </c>
      <c r="O8047" t="s">
        <v>66</v>
      </c>
      <c r="P8047" t="s">
        <v>75</v>
      </c>
      <c r="Q8047" t="s">
        <v>67</v>
      </c>
    </row>
    <row r="8048" spans="1:17" x14ac:dyDescent="0.25">
      <c r="A8048">
        <v>15693877</v>
      </c>
      <c r="B8048">
        <v>811</v>
      </c>
      <c r="C8048" t="s">
        <v>14</v>
      </c>
      <c r="D8048" t="s">
        <v>61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 t="s">
        <v>21</v>
      </c>
      <c r="N8048" t="s">
        <v>72</v>
      </c>
      <c r="O8048" t="s">
        <v>73</v>
      </c>
      <c r="P8048" t="s">
        <v>75</v>
      </c>
      <c r="Q8048" t="s">
        <v>67</v>
      </c>
    </row>
    <row r="8049" spans="1:17" x14ac:dyDescent="0.25">
      <c r="A8049">
        <v>15576111</v>
      </c>
      <c r="B8049">
        <v>734</v>
      </c>
      <c r="C8049" t="s">
        <v>15</v>
      </c>
      <c r="D8049" t="s">
        <v>74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 t="s">
        <v>20</v>
      </c>
      <c r="N8049" t="s">
        <v>71</v>
      </c>
      <c r="O8049" t="s">
        <v>73</v>
      </c>
      <c r="P8049" t="s">
        <v>75</v>
      </c>
      <c r="Q8049" t="s">
        <v>67</v>
      </c>
    </row>
    <row r="8050" spans="1:17" x14ac:dyDescent="0.25">
      <c r="A8050">
        <v>15595713</v>
      </c>
      <c r="B8050">
        <v>548</v>
      </c>
      <c r="C8050" t="s">
        <v>16</v>
      </c>
      <c r="D8050" t="s">
        <v>74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 t="s">
        <v>20</v>
      </c>
      <c r="N8050" t="s">
        <v>68</v>
      </c>
      <c r="O8050" t="s">
        <v>63</v>
      </c>
      <c r="P8050" t="s">
        <v>70</v>
      </c>
      <c r="Q8050" t="s">
        <v>67</v>
      </c>
    </row>
    <row r="8051" spans="1:17" x14ac:dyDescent="0.25">
      <c r="A8051">
        <v>15808868</v>
      </c>
      <c r="B8051">
        <v>652</v>
      </c>
      <c r="C8051" t="s">
        <v>14</v>
      </c>
      <c r="D8051" t="s">
        <v>61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  <c r="M8051" t="s">
        <v>20</v>
      </c>
      <c r="N8051" t="s">
        <v>62</v>
      </c>
      <c r="O8051" t="s">
        <v>73</v>
      </c>
      <c r="P8051" t="s">
        <v>75</v>
      </c>
      <c r="Q8051" t="s">
        <v>65</v>
      </c>
    </row>
    <row r="8052" spans="1:17" x14ac:dyDescent="0.25">
      <c r="A8052">
        <v>15708193</v>
      </c>
      <c r="B8052">
        <v>707</v>
      </c>
      <c r="C8052" t="s">
        <v>14</v>
      </c>
      <c r="D8052" t="s">
        <v>74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 t="s">
        <v>20</v>
      </c>
      <c r="N8052" t="s">
        <v>71</v>
      </c>
      <c r="O8052" t="s">
        <v>63</v>
      </c>
      <c r="P8052" t="s">
        <v>64</v>
      </c>
      <c r="Q8052" t="s">
        <v>67</v>
      </c>
    </row>
    <row r="8053" spans="1:17" x14ac:dyDescent="0.25">
      <c r="A8053">
        <v>15697801</v>
      </c>
      <c r="B8053">
        <v>605</v>
      </c>
      <c r="C8053" t="s">
        <v>15</v>
      </c>
      <c r="D8053" t="s">
        <v>61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 t="s">
        <v>22</v>
      </c>
      <c r="N8053" t="s">
        <v>62</v>
      </c>
      <c r="O8053" t="s">
        <v>66</v>
      </c>
      <c r="P8053" t="s">
        <v>64</v>
      </c>
      <c r="Q8053" t="s">
        <v>65</v>
      </c>
    </row>
    <row r="8054" spans="1:17" x14ac:dyDescent="0.25">
      <c r="A8054">
        <v>15770121</v>
      </c>
      <c r="B8054">
        <v>623</v>
      </c>
      <c r="C8054" t="s">
        <v>14</v>
      </c>
      <c r="D8054" t="s">
        <v>61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 t="s">
        <v>20</v>
      </c>
      <c r="N8054" t="s">
        <v>62</v>
      </c>
      <c r="O8054" t="s">
        <v>63</v>
      </c>
      <c r="P8054" t="s">
        <v>76</v>
      </c>
      <c r="Q8054" t="s">
        <v>67</v>
      </c>
    </row>
    <row r="8055" spans="1:17" x14ac:dyDescent="0.25">
      <c r="A8055">
        <v>15800524</v>
      </c>
      <c r="B8055">
        <v>686</v>
      </c>
      <c r="C8055" t="s">
        <v>15</v>
      </c>
      <c r="D8055" t="s">
        <v>74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 t="s">
        <v>19</v>
      </c>
      <c r="N8055" t="s">
        <v>71</v>
      </c>
      <c r="O8055" t="s">
        <v>69</v>
      </c>
      <c r="P8055" t="s">
        <v>75</v>
      </c>
      <c r="Q8055" t="s">
        <v>67</v>
      </c>
    </row>
    <row r="8056" spans="1:17" x14ac:dyDescent="0.25">
      <c r="A8056">
        <v>15686236</v>
      </c>
      <c r="B8056">
        <v>525</v>
      </c>
      <c r="C8056" t="s">
        <v>15</v>
      </c>
      <c r="D8056" t="s">
        <v>61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 t="s">
        <v>21</v>
      </c>
      <c r="N8056" t="s">
        <v>68</v>
      </c>
      <c r="O8056" t="s">
        <v>73</v>
      </c>
      <c r="P8056" t="s">
        <v>64</v>
      </c>
      <c r="Q8056" t="s">
        <v>65</v>
      </c>
    </row>
    <row r="8057" spans="1:17" x14ac:dyDescent="0.25">
      <c r="A8057">
        <v>15659807</v>
      </c>
      <c r="B8057">
        <v>657</v>
      </c>
      <c r="C8057" t="s">
        <v>16</v>
      </c>
      <c r="D8057" t="s">
        <v>74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 t="s">
        <v>21</v>
      </c>
      <c r="N8057" t="s">
        <v>62</v>
      </c>
      <c r="O8057" t="s">
        <v>73</v>
      </c>
      <c r="P8057" t="s">
        <v>70</v>
      </c>
      <c r="Q8057" t="s">
        <v>67</v>
      </c>
    </row>
    <row r="8058" spans="1:17" x14ac:dyDescent="0.25">
      <c r="A8058">
        <v>15736078</v>
      </c>
      <c r="B8058">
        <v>730</v>
      </c>
      <c r="C8058" t="s">
        <v>15</v>
      </c>
      <c r="D8058" t="s">
        <v>61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 t="s">
        <v>20</v>
      </c>
      <c r="N8058" t="s">
        <v>71</v>
      </c>
      <c r="O8058" t="s">
        <v>73</v>
      </c>
      <c r="P8058" t="s">
        <v>70</v>
      </c>
      <c r="Q8058" t="s">
        <v>65</v>
      </c>
    </row>
    <row r="8059" spans="1:17" x14ac:dyDescent="0.25">
      <c r="A8059">
        <v>15620836</v>
      </c>
      <c r="B8059">
        <v>816</v>
      </c>
      <c r="C8059" t="s">
        <v>15</v>
      </c>
      <c r="D8059" t="s">
        <v>61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 t="s">
        <v>20</v>
      </c>
      <c r="N8059" t="s">
        <v>72</v>
      </c>
      <c r="O8059" t="s">
        <v>73</v>
      </c>
      <c r="P8059" t="s">
        <v>64</v>
      </c>
      <c r="Q8059" t="s">
        <v>67</v>
      </c>
    </row>
    <row r="8060" spans="1:17" x14ac:dyDescent="0.25">
      <c r="A8060">
        <v>15698184</v>
      </c>
      <c r="B8060">
        <v>484</v>
      </c>
      <c r="C8060" t="s">
        <v>14</v>
      </c>
      <c r="D8060" t="s">
        <v>61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 t="s">
        <v>22</v>
      </c>
      <c r="N8060" t="s">
        <v>68</v>
      </c>
      <c r="O8060" t="s">
        <v>66</v>
      </c>
      <c r="P8060" t="s">
        <v>64</v>
      </c>
      <c r="Q8060" t="s">
        <v>67</v>
      </c>
    </row>
    <row r="8061" spans="1:17" x14ac:dyDescent="0.25">
      <c r="A8061">
        <v>15717643</v>
      </c>
      <c r="B8061">
        <v>728</v>
      </c>
      <c r="C8061" t="s">
        <v>14</v>
      </c>
      <c r="D8061" t="s">
        <v>61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 t="s">
        <v>20</v>
      </c>
      <c r="N8061" t="s">
        <v>71</v>
      </c>
      <c r="O8061" t="s">
        <v>66</v>
      </c>
      <c r="P8061" t="s">
        <v>70</v>
      </c>
      <c r="Q8061" t="s">
        <v>67</v>
      </c>
    </row>
    <row r="8062" spans="1:17" x14ac:dyDescent="0.25">
      <c r="A8062">
        <v>15776596</v>
      </c>
      <c r="B8062">
        <v>730</v>
      </c>
      <c r="C8062" t="s">
        <v>16</v>
      </c>
      <c r="D8062" t="s">
        <v>61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 t="s">
        <v>20</v>
      </c>
      <c r="N8062" t="s">
        <v>71</v>
      </c>
      <c r="O8062" t="s">
        <v>73</v>
      </c>
      <c r="P8062" t="s">
        <v>70</v>
      </c>
      <c r="Q8062" t="s">
        <v>65</v>
      </c>
    </row>
    <row r="8063" spans="1:17" x14ac:dyDescent="0.25">
      <c r="A8063">
        <v>15814757</v>
      </c>
      <c r="B8063">
        <v>477</v>
      </c>
      <c r="C8063" t="s">
        <v>16</v>
      </c>
      <c r="D8063" t="s">
        <v>74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 t="s">
        <v>20</v>
      </c>
      <c r="N8063" t="s">
        <v>68</v>
      </c>
      <c r="O8063" t="s">
        <v>63</v>
      </c>
      <c r="P8063" t="s">
        <v>76</v>
      </c>
      <c r="Q8063" t="s">
        <v>67</v>
      </c>
    </row>
    <row r="8064" spans="1:17" x14ac:dyDescent="0.25">
      <c r="A8064">
        <v>15812607</v>
      </c>
      <c r="B8064">
        <v>663</v>
      </c>
      <c r="C8064" t="s">
        <v>15</v>
      </c>
      <c r="D8064" t="s">
        <v>61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 t="s">
        <v>21</v>
      </c>
      <c r="N8064" t="s">
        <v>62</v>
      </c>
      <c r="O8064" t="s">
        <v>66</v>
      </c>
      <c r="P8064" t="s">
        <v>70</v>
      </c>
      <c r="Q8064" t="s">
        <v>65</v>
      </c>
    </row>
    <row r="8065" spans="1:17" x14ac:dyDescent="0.25">
      <c r="A8065">
        <v>15663888</v>
      </c>
      <c r="B8065">
        <v>549</v>
      </c>
      <c r="C8065" t="s">
        <v>15</v>
      </c>
      <c r="D8065" t="s">
        <v>74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 t="s">
        <v>20</v>
      </c>
      <c r="N8065" t="s">
        <v>68</v>
      </c>
      <c r="O8065" t="s">
        <v>69</v>
      </c>
      <c r="P8065" t="s">
        <v>70</v>
      </c>
      <c r="Q8065" t="s">
        <v>67</v>
      </c>
    </row>
    <row r="8066" spans="1:17" x14ac:dyDescent="0.25">
      <c r="A8066">
        <v>15748882</v>
      </c>
      <c r="B8066">
        <v>714</v>
      </c>
      <c r="C8066" t="s">
        <v>16</v>
      </c>
      <c r="D8066" t="s">
        <v>74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 t="s">
        <v>19</v>
      </c>
      <c r="N8066" t="s">
        <v>71</v>
      </c>
      <c r="O8066" t="s">
        <v>63</v>
      </c>
      <c r="P8066" t="s">
        <v>76</v>
      </c>
      <c r="Q8066" t="s">
        <v>67</v>
      </c>
    </row>
    <row r="8067" spans="1:17" x14ac:dyDescent="0.25">
      <c r="A8067">
        <v>15690829</v>
      </c>
      <c r="B8067">
        <v>430</v>
      </c>
      <c r="C8067" t="s">
        <v>15</v>
      </c>
      <c r="D8067" t="s">
        <v>74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  <c r="M8067" t="s">
        <v>21</v>
      </c>
      <c r="N8067" t="s">
        <v>68</v>
      </c>
      <c r="O8067" t="s">
        <v>73</v>
      </c>
      <c r="P8067" t="s">
        <v>75</v>
      </c>
      <c r="Q8067" t="s">
        <v>65</v>
      </c>
    </row>
    <row r="8068" spans="1:17" x14ac:dyDescent="0.25">
      <c r="A8068">
        <v>15695819</v>
      </c>
      <c r="B8068">
        <v>504</v>
      </c>
      <c r="C8068" t="s">
        <v>15</v>
      </c>
      <c r="D8068" t="s">
        <v>74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 t="s">
        <v>21</v>
      </c>
      <c r="N8068" t="s">
        <v>68</v>
      </c>
      <c r="O8068" t="s">
        <v>73</v>
      </c>
      <c r="P8068" t="s">
        <v>75</v>
      </c>
      <c r="Q8068" t="s">
        <v>67</v>
      </c>
    </row>
    <row r="8069" spans="1:17" x14ac:dyDescent="0.25">
      <c r="A8069">
        <v>15696834</v>
      </c>
      <c r="B8069">
        <v>530</v>
      </c>
      <c r="C8069" t="s">
        <v>14</v>
      </c>
      <c r="D8069" t="s">
        <v>61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 t="s">
        <v>19</v>
      </c>
      <c r="N8069" t="s">
        <v>68</v>
      </c>
      <c r="O8069" t="s">
        <v>63</v>
      </c>
      <c r="P8069" t="s">
        <v>75</v>
      </c>
      <c r="Q8069" t="s">
        <v>67</v>
      </c>
    </row>
    <row r="8070" spans="1:17" x14ac:dyDescent="0.25">
      <c r="A8070">
        <v>15797710</v>
      </c>
      <c r="B8070">
        <v>619</v>
      </c>
      <c r="C8070" t="s">
        <v>15</v>
      </c>
      <c r="D8070" t="s">
        <v>74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 t="s">
        <v>19</v>
      </c>
      <c r="N8070" t="s">
        <v>62</v>
      </c>
      <c r="O8070" t="s">
        <v>66</v>
      </c>
      <c r="P8070" t="s">
        <v>75</v>
      </c>
      <c r="Q8070" t="s">
        <v>67</v>
      </c>
    </row>
    <row r="8071" spans="1:17" x14ac:dyDescent="0.25">
      <c r="A8071">
        <v>15700654</v>
      </c>
      <c r="B8071">
        <v>617</v>
      </c>
      <c r="C8071" t="s">
        <v>15</v>
      </c>
      <c r="D8071" t="s">
        <v>74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 t="s">
        <v>21</v>
      </c>
      <c r="N8071" t="s">
        <v>62</v>
      </c>
      <c r="O8071" t="s">
        <v>66</v>
      </c>
      <c r="P8071" t="s">
        <v>76</v>
      </c>
      <c r="Q8071" t="s">
        <v>67</v>
      </c>
    </row>
    <row r="8072" spans="1:17" x14ac:dyDescent="0.25">
      <c r="A8072">
        <v>15583764</v>
      </c>
      <c r="B8072">
        <v>791</v>
      </c>
      <c r="C8072" t="s">
        <v>15</v>
      </c>
      <c r="D8072" t="s">
        <v>74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 t="s">
        <v>20</v>
      </c>
      <c r="N8072" t="s">
        <v>77</v>
      </c>
      <c r="O8072" t="s">
        <v>73</v>
      </c>
      <c r="P8072" t="s">
        <v>64</v>
      </c>
      <c r="Q8072" t="s">
        <v>67</v>
      </c>
    </row>
    <row r="8073" spans="1:17" x14ac:dyDescent="0.25">
      <c r="A8073">
        <v>15688849</v>
      </c>
      <c r="B8073">
        <v>609</v>
      </c>
      <c r="C8073" t="s">
        <v>14</v>
      </c>
      <c r="D8073" t="s">
        <v>74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 t="s">
        <v>21</v>
      </c>
      <c r="N8073" t="s">
        <v>62</v>
      </c>
      <c r="O8073" t="s">
        <v>73</v>
      </c>
      <c r="P8073" t="s">
        <v>64</v>
      </c>
      <c r="Q8073" t="s">
        <v>65</v>
      </c>
    </row>
    <row r="8074" spans="1:17" x14ac:dyDescent="0.25">
      <c r="A8074">
        <v>15661473</v>
      </c>
      <c r="B8074">
        <v>780</v>
      </c>
      <c r="C8074" t="s">
        <v>15</v>
      </c>
      <c r="D8074" t="s">
        <v>74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 t="s">
        <v>22</v>
      </c>
      <c r="N8074" t="s">
        <v>77</v>
      </c>
      <c r="O8074" t="s">
        <v>73</v>
      </c>
      <c r="P8074" t="s">
        <v>75</v>
      </c>
      <c r="Q8074" t="s">
        <v>65</v>
      </c>
    </row>
    <row r="8075" spans="1:17" x14ac:dyDescent="0.25">
      <c r="A8075">
        <v>15601030</v>
      </c>
      <c r="B8075">
        <v>777</v>
      </c>
      <c r="C8075" t="s">
        <v>15</v>
      </c>
      <c r="D8075" t="s">
        <v>61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 t="s">
        <v>20</v>
      </c>
      <c r="N8075" t="s">
        <v>77</v>
      </c>
      <c r="O8075" t="s">
        <v>66</v>
      </c>
      <c r="P8075" t="s">
        <v>75</v>
      </c>
      <c r="Q8075" t="s">
        <v>67</v>
      </c>
    </row>
    <row r="8076" spans="1:17" x14ac:dyDescent="0.25">
      <c r="A8076">
        <v>15789557</v>
      </c>
      <c r="B8076">
        <v>817</v>
      </c>
      <c r="C8076" t="s">
        <v>15</v>
      </c>
      <c r="D8076" t="s">
        <v>61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 t="s">
        <v>19</v>
      </c>
      <c r="N8076" t="s">
        <v>72</v>
      </c>
      <c r="O8076" t="s">
        <v>73</v>
      </c>
      <c r="P8076" t="s">
        <v>70</v>
      </c>
      <c r="Q8076" t="s">
        <v>67</v>
      </c>
    </row>
    <row r="8077" spans="1:17" x14ac:dyDescent="0.25">
      <c r="A8077">
        <v>15745250</v>
      </c>
      <c r="B8077">
        <v>850</v>
      </c>
      <c r="C8077" t="s">
        <v>14</v>
      </c>
      <c r="D8077" t="s">
        <v>74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 t="s">
        <v>22</v>
      </c>
      <c r="N8077" t="s">
        <v>72</v>
      </c>
      <c r="O8077" t="s">
        <v>69</v>
      </c>
      <c r="P8077" t="s">
        <v>70</v>
      </c>
      <c r="Q8077" t="s">
        <v>65</v>
      </c>
    </row>
    <row r="8078" spans="1:17" x14ac:dyDescent="0.25">
      <c r="A8078">
        <v>15590349</v>
      </c>
      <c r="B8078">
        <v>732</v>
      </c>
      <c r="C8078" t="s">
        <v>14</v>
      </c>
      <c r="D8078" t="s">
        <v>61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 t="s">
        <v>20</v>
      </c>
      <c r="N8078" t="s">
        <v>71</v>
      </c>
      <c r="O8078" t="s">
        <v>63</v>
      </c>
      <c r="P8078" t="s">
        <v>76</v>
      </c>
      <c r="Q8078" t="s">
        <v>65</v>
      </c>
    </row>
    <row r="8079" spans="1:17" x14ac:dyDescent="0.25">
      <c r="A8079">
        <v>15741693</v>
      </c>
      <c r="B8079">
        <v>693</v>
      </c>
      <c r="C8079" t="s">
        <v>14</v>
      </c>
      <c r="D8079" t="s">
        <v>74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 t="s">
        <v>21</v>
      </c>
      <c r="N8079" t="s">
        <v>71</v>
      </c>
      <c r="O8079" t="s">
        <v>73</v>
      </c>
      <c r="P8079" t="s">
        <v>75</v>
      </c>
      <c r="Q8079" t="s">
        <v>67</v>
      </c>
    </row>
    <row r="8080" spans="1:17" x14ac:dyDescent="0.25">
      <c r="A8080">
        <v>15618446</v>
      </c>
      <c r="B8080">
        <v>576</v>
      </c>
      <c r="C8080" t="s">
        <v>14</v>
      </c>
      <c r="D8080" t="s">
        <v>61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 t="s">
        <v>22</v>
      </c>
      <c r="N8080" t="s">
        <v>68</v>
      </c>
      <c r="O8080" t="s">
        <v>63</v>
      </c>
      <c r="P8080" t="s">
        <v>70</v>
      </c>
      <c r="Q8080" t="s">
        <v>67</v>
      </c>
    </row>
    <row r="8081" spans="1:17" x14ac:dyDescent="0.25">
      <c r="A8081">
        <v>15766552</v>
      </c>
      <c r="B8081">
        <v>643</v>
      </c>
      <c r="C8081" t="s">
        <v>14</v>
      </c>
      <c r="D8081" t="s">
        <v>74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  <c r="M8081" t="s">
        <v>20</v>
      </c>
      <c r="N8081" t="s">
        <v>62</v>
      </c>
      <c r="O8081" t="s">
        <v>63</v>
      </c>
      <c r="P8081" t="s">
        <v>70</v>
      </c>
      <c r="Q8081" t="s">
        <v>67</v>
      </c>
    </row>
    <row r="8082" spans="1:17" x14ac:dyDescent="0.25">
      <c r="A8082">
        <v>15668775</v>
      </c>
      <c r="B8082">
        <v>757</v>
      </c>
      <c r="C8082" t="s">
        <v>14</v>
      </c>
      <c r="D8082" t="s">
        <v>74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 t="s">
        <v>21</v>
      </c>
      <c r="N8082" t="s">
        <v>77</v>
      </c>
      <c r="O8082" t="s">
        <v>73</v>
      </c>
      <c r="P8082" t="s">
        <v>75</v>
      </c>
      <c r="Q8082" t="s">
        <v>67</v>
      </c>
    </row>
    <row r="8083" spans="1:17" x14ac:dyDescent="0.25">
      <c r="A8083">
        <v>15757895</v>
      </c>
      <c r="B8083">
        <v>569</v>
      </c>
      <c r="C8083" t="s">
        <v>15</v>
      </c>
      <c r="D8083" t="s">
        <v>74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  <c r="M8083" t="s">
        <v>20</v>
      </c>
      <c r="N8083" t="s">
        <v>68</v>
      </c>
      <c r="O8083" t="s">
        <v>73</v>
      </c>
      <c r="P8083" t="s">
        <v>70</v>
      </c>
      <c r="Q8083" t="s">
        <v>67</v>
      </c>
    </row>
    <row r="8084" spans="1:17" x14ac:dyDescent="0.25">
      <c r="A8084">
        <v>15774551</v>
      </c>
      <c r="B8084">
        <v>772</v>
      </c>
      <c r="C8084" t="s">
        <v>16</v>
      </c>
      <c r="D8084" t="s">
        <v>74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 t="s">
        <v>20</v>
      </c>
      <c r="N8084" t="s">
        <v>77</v>
      </c>
      <c r="O8084" t="s">
        <v>73</v>
      </c>
      <c r="P8084" t="s">
        <v>75</v>
      </c>
      <c r="Q8084" t="s">
        <v>67</v>
      </c>
    </row>
    <row r="8085" spans="1:17" x14ac:dyDescent="0.25">
      <c r="A8085">
        <v>15684011</v>
      </c>
      <c r="B8085">
        <v>576</v>
      </c>
      <c r="C8085" t="s">
        <v>15</v>
      </c>
      <c r="D8085" t="s">
        <v>74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 t="s">
        <v>19</v>
      </c>
      <c r="N8085" t="s">
        <v>68</v>
      </c>
      <c r="O8085" t="s">
        <v>73</v>
      </c>
      <c r="P8085" t="s">
        <v>70</v>
      </c>
      <c r="Q8085" t="s">
        <v>67</v>
      </c>
    </row>
    <row r="8086" spans="1:17" x14ac:dyDescent="0.25">
      <c r="A8086">
        <v>15736146</v>
      </c>
      <c r="B8086">
        <v>608</v>
      </c>
      <c r="C8086" t="s">
        <v>15</v>
      </c>
      <c r="D8086" t="s">
        <v>74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 t="s">
        <v>19</v>
      </c>
      <c r="N8086" t="s">
        <v>62</v>
      </c>
      <c r="O8086" t="s">
        <v>66</v>
      </c>
      <c r="P8086" t="s">
        <v>75</v>
      </c>
      <c r="Q8086" t="s">
        <v>67</v>
      </c>
    </row>
    <row r="8087" spans="1:17" x14ac:dyDescent="0.25">
      <c r="A8087">
        <v>15656286</v>
      </c>
      <c r="B8087">
        <v>794</v>
      </c>
      <c r="C8087" t="s">
        <v>14</v>
      </c>
      <c r="D8087" t="s">
        <v>74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 t="s">
        <v>20</v>
      </c>
      <c r="N8087" t="s">
        <v>77</v>
      </c>
      <c r="O8087" t="s">
        <v>63</v>
      </c>
      <c r="P8087" t="s">
        <v>64</v>
      </c>
      <c r="Q8087" t="s">
        <v>67</v>
      </c>
    </row>
    <row r="8088" spans="1:17" x14ac:dyDescent="0.25">
      <c r="A8088">
        <v>15774847</v>
      </c>
      <c r="B8088">
        <v>593</v>
      </c>
      <c r="C8088" t="s">
        <v>14</v>
      </c>
      <c r="D8088" t="s">
        <v>74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 t="s">
        <v>22</v>
      </c>
      <c r="N8088" t="s">
        <v>62</v>
      </c>
      <c r="O8088" t="s">
        <v>69</v>
      </c>
      <c r="P8088" t="s">
        <v>70</v>
      </c>
      <c r="Q8088" t="s">
        <v>67</v>
      </c>
    </row>
    <row r="8089" spans="1:17" x14ac:dyDescent="0.25">
      <c r="A8089">
        <v>15619340</v>
      </c>
      <c r="B8089">
        <v>597</v>
      </c>
      <c r="C8089" t="s">
        <v>16</v>
      </c>
      <c r="D8089" t="s">
        <v>74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 t="s">
        <v>20</v>
      </c>
      <c r="N8089" t="s">
        <v>62</v>
      </c>
      <c r="O8089" t="s">
        <v>63</v>
      </c>
      <c r="P8089" t="s">
        <v>64</v>
      </c>
      <c r="Q8089" t="s">
        <v>67</v>
      </c>
    </row>
    <row r="8090" spans="1:17" x14ac:dyDescent="0.25">
      <c r="A8090">
        <v>15815656</v>
      </c>
      <c r="B8090">
        <v>541</v>
      </c>
      <c r="C8090" t="s">
        <v>15</v>
      </c>
      <c r="D8090" t="s">
        <v>61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 t="s">
        <v>20</v>
      </c>
      <c r="N8090" t="s">
        <v>68</v>
      </c>
      <c r="O8090" t="s">
        <v>73</v>
      </c>
      <c r="P8090" t="s">
        <v>76</v>
      </c>
      <c r="Q8090" t="s">
        <v>65</v>
      </c>
    </row>
    <row r="8091" spans="1:17" x14ac:dyDescent="0.25">
      <c r="A8091">
        <v>15623357</v>
      </c>
      <c r="B8091">
        <v>692</v>
      </c>
      <c r="C8091" t="s">
        <v>15</v>
      </c>
      <c r="D8091" t="s">
        <v>74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 t="s">
        <v>19</v>
      </c>
      <c r="N8091" t="s">
        <v>71</v>
      </c>
      <c r="O8091" t="s">
        <v>73</v>
      </c>
      <c r="P8091" t="s">
        <v>64</v>
      </c>
      <c r="Q8091" t="s">
        <v>67</v>
      </c>
    </row>
    <row r="8092" spans="1:17" x14ac:dyDescent="0.25">
      <c r="A8092">
        <v>15601324</v>
      </c>
      <c r="B8092">
        <v>697</v>
      </c>
      <c r="C8092" t="s">
        <v>14</v>
      </c>
      <c r="D8092" t="s">
        <v>61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 t="s">
        <v>21</v>
      </c>
      <c r="N8092" t="s">
        <v>71</v>
      </c>
      <c r="O8092" t="s">
        <v>63</v>
      </c>
      <c r="P8092" t="s">
        <v>64</v>
      </c>
      <c r="Q8092" t="s">
        <v>67</v>
      </c>
    </row>
    <row r="8093" spans="1:17" x14ac:dyDescent="0.25">
      <c r="A8093">
        <v>15715510</v>
      </c>
      <c r="B8093">
        <v>768</v>
      </c>
      <c r="C8093" t="s">
        <v>14</v>
      </c>
      <c r="D8093" t="s">
        <v>74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 t="s">
        <v>19</v>
      </c>
      <c r="N8093" t="s">
        <v>77</v>
      </c>
      <c r="O8093" t="s">
        <v>66</v>
      </c>
      <c r="P8093" t="s">
        <v>64</v>
      </c>
      <c r="Q8093" t="s">
        <v>67</v>
      </c>
    </row>
    <row r="8094" spans="1:17" x14ac:dyDescent="0.25">
      <c r="A8094">
        <v>15663770</v>
      </c>
      <c r="B8094">
        <v>802</v>
      </c>
      <c r="C8094" t="s">
        <v>14</v>
      </c>
      <c r="D8094" t="s">
        <v>74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 t="s">
        <v>20</v>
      </c>
      <c r="N8094" t="s">
        <v>72</v>
      </c>
      <c r="O8094" t="s">
        <v>73</v>
      </c>
      <c r="P8094" t="s">
        <v>64</v>
      </c>
      <c r="Q8094" t="s">
        <v>67</v>
      </c>
    </row>
    <row r="8095" spans="1:17" x14ac:dyDescent="0.25">
      <c r="A8095">
        <v>15779267</v>
      </c>
      <c r="B8095">
        <v>584</v>
      </c>
      <c r="C8095" t="s">
        <v>14</v>
      </c>
      <c r="D8095" t="s">
        <v>74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  <c r="M8095" t="s">
        <v>21</v>
      </c>
      <c r="N8095" t="s">
        <v>62</v>
      </c>
      <c r="O8095" t="s">
        <v>63</v>
      </c>
      <c r="P8095" t="s">
        <v>75</v>
      </c>
      <c r="Q8095" t="s">
        <v>67</v>
      </c>
    </row>
    <row r="8096" spans="1:17" x14ac:dyDescent="0.25">
      <c r="A8096">
        <v>15597957</v>
      </c>
      <c r="B8096">
        <v>614</v>
      </c>
      <c r="C8096" t="s">
        <v>16</v>
      </c>
      <c r="D8096" t="s">
        <v>74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 t="s">
        <v>23</v>
      </c>
      <c r="N8096" t="s">
        <v>62</v>
      </c>
      <c r="O8096" t="s">
        <v>63</v>
      </c>
      <c r="P8096" t="s">
        <v>64</v>
      </c>
      <c r="Q8096" t="s">
        <v>67</v>
      </c>
    </row>
    <row r="8097" spans="1:17" x14ac:dyDescent="0.25">
      <c r="A8097">
        <v>15584620</v>
      </c>
      <c r="B8097">
        <v>850</v>
      </c>
      <c r="C8097" t="s">
        <v>15</v>
      </c>
      <c r="D8097" t="s">
        <v>61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 t="s">
        <v>20</v>
      </c>
      <c r="N8097" t="s">
        <v>72</v>
      </c>
      <c r="O8097" t="s">
        <v>73</v>
      </c>
      <c r="P8097" t="s">
        <v>70</v>
      </c>
      <c r="Q8097" t="s">
        <v>65</v>
      </c>
    </row>
    <row r="8098" spans="1:17" x14ac:dyDescent="0.25">
      <c r="A8098">
        <v>15750772</v>
      </c>
      <c r="B8098">
        <v>671</v>
      </c>
      <c r="C8098" t="s">
        <v>14</v>
      </c>
      <c r="D8098" t="s">
        <v>61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 t="s">
        <v>20</v>
      </c>
      <c r="N8098" t="s">
        <v>71</v>
      </c>
      <c r="O8098" t="s">
        <v>73</v>
      </c>
      <c r="P8098" t="s">
        <v>70</v>
      </c>
      <c r="Q8098" t="s">
        <v>67</v>
      </c>
    </row>
    <row r="8099" spans="1:17" x14ac:dyDescent="0.25">
      <c r="A8099">
        <v>15706557</v>
      </c>
      <c r="B8099">
        <v>626</v>
      </c>
      <c r="C8099" t="s">
        <v>14</v>
      </c>
      <c r="D8099" t="s">
        <v>61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 t="s">
        <v>22</v>
      </c>
      <c r="N8099" t="s">
        <v>62</v>
      </c>
      <c r="O8099" t="s">
        <v>63</v>
      </c>
      <c r="P8099" t="s">
        <v>64</v>
      </c>
      <c r="Q8099" t="s">
        <v>65</v>
      </c>
    </row>
    <row r="8100" spans="1:17" x14ac:dyDescent="0.25">
      <c r="A8100">
        <v>15594391</v>
      </c>
      <c r="B8100">
        <v>770</v>
      </c>
      <c r="C8100" t="s">
        <v>14</v>
      </c>
      <c r="D8100" t="s">
        <v>61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 t="s">
        <v>23</v>
      </c>
      <c r="N8100" t="s">
        <v>77</v>
      </c>
      <c r="O8100" t="s">
        <v>69</v>
      </c>
      <c r="P8100" t="s">
        <v>64</v>
      </c>
      <c r="Q8100" t="s">
        <v>65</v>
      </c>
    </row>
    <row r="8101" spans="1:17" x14ac:dyDescent="0.25">
      <c r="A8101">
        <v>15661656</v>
      </c>
      <c r="B8101">
        <v>633</v>
      </c>
      <c r="C8101" t="s">
        <v>14</v>
      </c>
      <c r="D8101" t="s">
        <v>74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 t="s">
        <v>20</v>
      </c>
      <c r="N8101" t="s">
        <v>62</v>
      </c>
      <c r="O8101" t="s">
        <v>66</v>
      </c>
      <c r="P8101" t="s">
        <v>64</v>
      </c>
      <c r="Q8101" t="s">
        <v>67</v>
      </c>
    </row>
    <row r="8102" spans="1:17" x14ac:dyDescent="0.25">
      <c r="A8102">
        <v>15631217</v>
      </c>
      <c r="B8102">
        <v>663</v>
      </c>
      <c r="C8102" t="s">
        <v>14</v>
      </c>
      <c r="D8102" t="s">
        <v>74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 t="s">
        <v>21</v>
      </c>
      <c r="N8102" t="s">
        <v>62</v>
      </c>
      <c r="O8102" t="s">
        <v>69</v>
      </c>
      <c r="P8102" t="s">
        <v>70</v>
      </c>
      <c r="Q8102" t="s">
        <v>67</v>
      </c>
    </row>
    <row r="8103" spans="1:17" x14ac:dyDescent="0.25">
      <c r="A8103">
        <v>15588955</v>
      </c>
      <c r="B8103">
        <v>581</v>
      </c>
      <c r="C8103" t="s">
        <v>15</v>
      </c>
      <c r="D8103" t="s">
        <v>61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 t="s">
        <v>21</v>
      </c>
      <c r="N8103" t="s">
        <v>62</v>
      </c>
      <c r="O8103" t="s">
        <v>66</v>
      </c>
      <c r="P8103" t="s">
        <v>75</v>
      </c>
      <c r="Q8103" t="s">
        <v>65</v>
      </c>
    </row>
    <row r="8104" spans="1:17" x14ac:dyDescent="0.25">
      <c r="A8104">
        <v>15758252</v>
      </c>
      <c r="B8104">
        <v>561</v>
      </c>
      <c r="C8104" t="s">
        <v>15</v>
      </c>
      <c r="D8104" t="s">
        <v>61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 t="s">
        <v>21</v>
      </c>
      <c r="N8104" t="s">
        <v>68</v>
      </c>
      <c r="O8104" t="s">
        <v>69</v>
      </c>
      <c r="P8104" t="s">
        <v>64</v>
      </c>
      <c r="Q8104" t="s">
        <v>67</v>
      </c>
    </row>
    <row r="8105" spans="1:17" x14ac:dyDescent="0.25">
      <c r="A8105">
        <v>15740223</v>
      </c>
      <c r="B8105">
        <v>479</v>
      </c>
      <c r="C8105" t="s">
        <v>15</v>
      </c>
      <c r="D8105" t="s">
        <v>74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  <c r="M8105" t="s">
        <v>22</v>
      </c>
      <c r="N8105" t="s">
        <v>68</v>
      </c>
      <c r="O8105" t="s">
        <v>73</v>
      </c>
      <c r="P8105" t="s">
        <v>64</v>
      </c>
      <c r="Q8105" t="s">
        <v>65</v>
      </c>
    </row>
    <row r="8106" spans="1:17" x14ac:dyDescent="0.25">
      <c r="A8106">
        <v>15805413</v>
      </c>
      <c r="B8106">
        <v>769</v>
      </c>
      <c r="C8106" t="s">
        <v>14</v>
      </c>
      <c r="D8106" t="s">
        <v>61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  <c r="M8106" t="s">
        <v>20</v>
      </c>
      <c r="N8106" t="s">
        <v>77</v>
      </c>
      <c r="O8106" t="s">
        <v>73</v>
      </c>
      <c r="P8106" t="s">
        <v>70</v>
      </c>
      <c r="Q8106" t="s">
        <v>67</v>
      </c>
    </row>
    <row r="8107" spans="1:17" x14ac:dyDescent="0.25">
      <c r="A8107">
        <v>15635116</v>
      </c>
      <c r="B8107">
        <v>659</v>
      </c>
      <c r="C8107" t="s">
        <v>16</v>
      </c>
      <c r="D8107" t="s">
        <v>74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 t="s">
        <v>23</v>
      </c>
      <c r="N8107" t="s">
        <v>62</v>
      </c>
      <c r="O8107" t="s">
        <v>63</v>
      </c>
      <c r="P8107" t="s">
        <v>64</v>
      </c>
      <c r="Q8107" t="s">
        <v>65</v>
      </c>
    </row>
    <row r="8108" spans="1:17" x14ac:dyDescent="0.25">
      <c r="A8108">
        <v>15764892</v>
      </c>
      <c r="B8108">
        <v>590</v>
      </c>
      <c r="C8108" t="s">
        <v>16</v>
      </c>
      <c r="D8108" t="s">
        <v>61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 t="s">
        <v>22</v>
      </c>
      <c r="N8108" t="s">
        <v>62</v>
      </c>
      <c r="O8108" t="s">
        <v>66</v>
      </c>
      <c r="P8108" t="s">
        <v>76</v>
      </c>
      <c r="Q8108" t="s">
        <v>67</v>
      </c>
    </row>
    <row r="8109" spans="1:17" x14ac:dyDescent="0.25">
      <c r="A8109">
        <v>15795936</v>
      </c>
      <c r="B8109">
        <v>560</v>
      </c>
      <c r="C8109" t="s">
        <v>14</v>
      </c>
      <c r="D8109" t="s">
        <v>74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  <c r="M8109" t="s">
        <v>22</v>
      </c>
      <c r="N8109" t="s">
        <v>68</v>
      </c>
      <c r="O8109" t="s">
        <v>63</v>
      </c>
      <c r="P8109" t="s">
        <v>75</v>
      </c>
      <c r="Q8109" t="s">
        <v>67</v>
      </c>
    </row>
    <row r="8110" spans="1:17" x14ac:dyDescent="0.25">
      <c r="A8110">
        <v>15655232</v>
      </c>
      <c r="B8110">
        <v>437</v>
      </c>
      <c r="C8110" t="s">
        <v>15</v>
      </c>
      <c r="D8110" t="s">
        <v>74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 t="s">
        <v>20</v>
      </c>
      <c r="N8110" t="s">
        <v>68</v>
      </c>
      <c r="O8110" t="s">
        <v>73</v>
      </c>
      <c r="P8110" t="s">
        <v>70</v>
      </c>
      <c r="Q8110" t="s">
        <v>67</v>
      </c>
    </row>
    <row r="8111" spans="1:17" x14ac:dyDescent="0.25">
      <c r="A8111">
        <v>15640133</v>
      </c>
      <c r="B8111">
        <v>661</v>
      </c>
      <c r="C8111" t="s">
        <v>14</v>
      </c>
      <c r="D8111" t="s">
        <v>61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 t="s">
        <v>20</v>
      </c>
      <c r="N8111" t="s">
        <v>62</v>
      </c>
      <c r="O8111" t="s">
        <v>63</v>
      </c>
      <c r="P8111" t="s">
        <v>64</v>
      </c>
      <c r="Q8111" t="s">
        <v>67</v>
      </c>
    </row>
    <row r="8112" spans="1:17" x14ac:dyDescent="0.25">
      <c r="A8112">
        <v>15751524</v>
      </c>
      <c r="B8112">
        <v>677</v>
      </c>
      <c r="C8112" t="s">
        <v>15</v>
      </c>
      <c r="D8112" t="s">
        <v>61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 t="s">
        <v>20</v>
      </c>
      <c r="N8112" t="s">
        <v>71</v>
      </c>
      <c r="O8112" t="s">
        <v>66</v>
      </c>
      <c r="P8112" t="s">
        <v>76</v>
      </c>
      <c r="Q8112" t="s">
        <v>67</v>
      </c>
    </row>
    <row r="8113" spans="1:17" x14ac:dyDescent="0.25">
      <c r="A8113">
        <v>15670552</v>
      </c>
      <c r="B8113">
        <v>560</v>
      </c>
      <c r="C8113" t="s">
        <v>14</v>
      </c>
      <c r="D8113" t="s">
        <v>61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 t="s">
        <v>20</v>
      </c>
      <c r="N8113" t="s">
        <v>68</v>
      </c>
      <c r="O8113" t="s">
        <v>73</v>
      </c>
      <c r="P8113" t="s">
        <v>75</v>
      </c>
      <c r="Q8113" t="s">
        <v>67</v>
      </c>
    </row>
    <row r="8114" spans="1:17" x14ac:dyDescent="0.25">
      <c r="A8114">
        <v>15623966</v>
      </c>
      <c r="B8114">
        <v>578</v>
      </c>
      <c r="C8114" t="s">
        <v>14</v>
      </c>
      <c r="D8114" t="s">
        <v>61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  <c r="M8114" t="s">
        <v>20</v>
      </c>
      <c r="N8114" t="s">
        <v>68</v>
      </c>
      <c r="O8114" t="s">
        <v>63</v>
      </c>
      <c r="P8114" t="s">
        <v>64</v>
      </c>
      <c r="Q8114" t="s">
        <v>67</v>
      </c>
    </row>
    <row r="8115" spans="1:17" x14ac:dyDescent="0.25">
      <c r="A8115">
        <v>15752193</v>
      </c>
      <c r="B8115">
        <v>421</v>
      </c>
      <c r="C8115" t="s">
        <v>16</v>
      </c>
      <c r="D8115" t="s">
        <v>74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 t="s">
        <v>20</v>
      </c>
      <c r="N8115" t="s">
        <v>68</v>
      </c>
      <c r="O8115" t="s">
        <v>66</v>
      </c>
      <c r="P8115" t="s">
        <v>70</v>
      </c>
      <c r="Q8115" t="s">
        <v>67</v>
      </c>
    </row>
    <row r="8116" spans="1:17" x14ac:dyDescent="0.25">
      <c r="A8116">
        <v>15607269</v>
      </c>
      <c r="B8116">
        <v>492</v>
      </c>
      <c r="C8116" t="s">
        <v>15</v>
      </c>
      <c r="D8116" t="s">
        <v>61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 t="s">
        <v>21</v>
      </c>
      <c r="N8116" t="s">
        <v>68</v>
      </c>
      <c r="O8116" t="s">
        <v>69</v>
      </c>
      <c r="P8116" t="s">
        <v>64</v>
      </c>
      <c r="Q8116" t="s">
        <v>67</v>
      </c>
    </row>
    <row r="8117" spans="1:17" x14ac:dyDescent="0.25">
      <c r="A8117">
        <v>15700752</v>
      </c>
      <c r="B8117">
        <v>545</v>
      </c>
      <c r="C8117" t="s">
        <v>14</v>
      </c>
      <c r="D8117" t="s">
        <v>61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 t="s">
        <v>20</v>
      </c>
      <c r="N8117" t="s">
        <v>68</v>
      </c>
      <c r="O8117" t="s">
        <v>63</v>
      </c>
      <c r="P8117" t="s">
        <v>70</v>
      </c>
      <c r="Q8117" t="s">
        <v>67</v>
      </c>
    </row>
    <row r="8118" spans="1:17" x14ac:dyDescent="0.25">
      <c r="A8118">
        <v>15777901</v>
      </c>
      <c r="B8118">
        <v>640</v>
      </c>
      <c r="C8118" t="s">
        <v>15</v>
      </c>
      <c r="D8118" t="s">
        <v>61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 t="s">
        <v>21</v>
      </c>
      <c r="N8118" t="s">
        <v>62</v>
      </c>
      <c r="O8118" t="s">
        <v>66</v>
      </c>
      <c r="P8118" t="s">
        <v>76</v>
      </c>
      <c r="Q8118" t="s">
        <v>65</v>
      </c>
    </row>
    <row r="8119" spans="1:17" x14ac:dyDescent="0.25">
      <c r="A8119">
        <v>15639117</v>
      </c>
      <c r="B8119">
        <v>624</v>
      </c>
      <c r="C8119" t="s">
        <v>16</v>
      </c>
      <c r="D8119" t="s">
        <v>61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 t="s">
        <v>20</v>
      </c>
      <c r="N8119" t="s">
        <v>62</v>
      </c>
      <c r="O8119" t="s">
        <v>63</v>
      </c>
      <c r="P8119" t="s">
        <v>70</v>
      </c>
      <c r="Q8119" t="s">
        <v>65</v>
      </c>
    </row>
    <row r="8120" spans="1:17" x14ac:dyDescent="0.25">
      <c r="A8120">
        <v>15720203</v>
      </c>
      <c r="B8120">
        <v>577</v>
      </c>
      <c r="C8120" t="s">
        <v>16</v>
      </c>
      <c r="D8120" t="s">
        <v>74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 t="s">
        <v>19</v>
      </c>
      <c r="N8120" t="s">
        <v>68</v>
      </c>
      <c r="O8120" t="s">
        <v>63</v>
      </c>
      <c r="P8120" t="s">
        <v>70</v>
      </c>
      <c r="Q8120" t="s">
        <v>67</v>
      </c>
    </row>
    <row r="8121" spans="1:17" x14ac:dyDescent="0.25">
      <c r="A8121">
        <v>15586236</v>
      </c>
      <c r="B8121">
        <v>704</v>
      </c>
      <c r="C8121" t="s">
        <v>14</v>
      </c>
      <c r="D8121" t="s">
        <v>74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 t="s">
        <v>20</v>
      </c>
      <c r="N8121" t="s">
        <v>71</v>
      </c>
      <c r="O8121" t="s">
        <v>73</v>
      </c>
      <c r="P8121" t="s">
        <v>75</v>
      </c>
      <c r="Q8121" t="s">
        <v>65</v>
      </c>
    </row>
    <row r="8122" spans="1:17" x14ac:dyDescent="0.25">
      <c r="A8122">
        <v>15676645</v>
      </c>
      <c r="B8122">
        <v>523</v>
      </c>
      <c r="C8122" t="s">
        <v>14</v>
      </c>
      <c r="D8122" t="s">
        <v>74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 t="s">
        <v>21</v>
      </c>
      <c r="N8122" t="s">
        <v>68</v>
      </c>
      <c r="O8122" t="s">
        <v>63</v>
      </c>
      <c r="P8122" t="s">
        <v>75</v>
      </c>
      <c r="Q8122" t="s">
        <v>67</v>
      </c>
    </row>
    <row r="8123" spans="1:17" x14ac:dyDescent="0.25">
      <c r="A8123">
        <v>15715988</v>
      </c>
      <c r="B8123">
        <v>793</v>
      </c>
      <c r="C8123" t="s">
        <v>14</v>
      </c>
      <c r="D8123" t="s">
        <v>74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 t="s">
        <v>20</v>
      </c>
      <c r="N8123" t="s">
        <v>77</v>
      </c>
      <c r="O8123" t="s">
        <v>63</v>
      </c>
      <c r="P8123" t="s">
        <v>64</v>
      </c>
      <c r="Q8123" t="s">
        <v>67</v>
      </c>
    </row>
    <row r="8124" spans="1:17" x14ac:dyDescent="0.25">
      <c r="A8124">
        <v>15603749</v>
      </c>
      <c r="B8124">
        <v>564</v>
      </c>
      <c r="C8124" t="s">
        <v>14</v>
      </c>
      <c r="D8124" t="s">
        <v>61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 t="s">
        <v>22</v>
      </c>
      <c r="N8124" t="s">
        <v>68</v>
      </c>
      <c r="O8124" t="s">
        <v>66</v>
      </c>
      <c r="P8124" t="s">
        <v>64</v>
      </c>
      <c r="Q8124" t="s">
        <v>65</v>
      </c>
    </row>
    <row r="8125" spans="1:17" x14ac:dyDescent="0.25">
      <c r="A8125">
        <v>15608956</v>
      </c>
      <c r="B8125">
        <v>711</v>
      </c>
      <c r="C8125" t="s">
        <v>14</v>
      </c>
      <c r="D8125" t="s">
        <v>74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  <c r="M8125" t="s">
        <v>20</v>
      </c>
      <c r="N8125" t="s">
        <v>71</v>
      </c>
      <c r="O8125" t="s">
        <v>63</v>
      </c>
      <c r="P8125" t="s">
        <v>64</v>
      </c>
      <c r="Q8125" t="s">
        <v>67</v>
      </c>
    </row>
    <row r="8126" spans="1:17" x14ac:dyDescent="0.25">
      <c r="A8126">
        <v>15733872</v>
      </c>
      <c r="B8126">
        <v>791</v>
      </c>
      <c r="C8126" t="s">
        <v>15</v>
      </c>
      <c r="D8126" t="s">
        <v>61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 t="s">
        <v>20</v>
      </c>
      <c r="N8126" t="s">
        <v>77</v>
      </c>
      <c r="O8126" t="s">
        <v>73</v>
      </c>
      <c r="P8126" t="s">
        <v>76</v>
      </c>
      <c r="Q8126" t="s">
        <v>65</v>
      </c>
    </row>
    <row r="8127" spans="1:17" x14ac:dyDescent="0.25">
      <c r="A8127">
        <v>15666982</v>
      </c>
      <c r="B8127">
        <v>629</v>
      </c>
      <c r="C8127" t="s">
        <v>15</v>
      </c>
      <c r="D8127" t="s">
        <v>61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  <c r="M8127" t="s">
        <v>20</v>
      </c>
      <c r="N8127" t="s">
        <v>62</v>
      </c>
      <c r="O8127" t="s">
        <v>73</v>
      </c>
      <c r="P8127" t="s">
        <v>76</v>
      </c>
      <c r="Q8127" t="s">
        <v>67</v>
      </c>
    </row>
    <row r="8128" spans="1:17" x14ac:dyDescent="0.25">
      <c r="A8128">
        <v>15602647</v>
      </c>
      <c r="B8128">
        <v>729</v>
      </c>
      <c r="C8128" t="s">
        <v>15</v>
      </c>
      <c r="D8128" t="s">
        <v>74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 t="s">
        <v>20</v>
      </c>
      <c r="N8128" t="s">
        <v>71</v>
      </c>
      <c r="O8128" t="s">
        <v>73</v>
      </c>
      <c r="P8128" t="s">
        <v>70</v>
      </c>
      <c r="Q8128" t="s">
        <v>65</v>
      </c>
    </row>
    <row r="8129" spans="1:17" x14ac:dyDescent="0.25">
      <c r="A8129">
        <v>15623063</v>
      </c>
      <c r="B8129">
        <v>651</v>
      </c>
      <c r="C8129" t="s">
        <v>15</v>
      </c>
      <c r="D8129" t="s">
        <v>74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 t="s">
        <v>20</v>
      </c>
      <c r="N8129" t="s">
        <v>62</v>
      </c>
      <c r="O8129" t="s">
        <v>73</v>
      </c>
      <c r="P8129" t="s">
        <v>70</v>
      </c>
      <c r="Q8129" t="s">
        <v>65</v>
      </c>
    </row>
    <row r="8130" spans="1:17" x14ac:dyDescent="0.25">
      <c r="A8130">
        <v>15682928</v>
      </c>
      <c r="B8130">
        <v>695</v>
      </c>
      <c r="C8130" t="s">
        <v>16</v>
      </c>
      <c r="D8130" t="s">
        <v>74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 t="s">
        <v>20</v>
      </c>
      <c r="N8130" t="s">
        <v>71</v>
      </c>
      <c r="O8130" t="s">
        <v>66</v>
      </c>
      <c r="P8130" t="s">
        <v>75</v>
      </c>
      <c r="Q8130" t="s">
        <v>67</v>
      </c>
    </row>
    <row r="8131" spans="1:17" x14ac:dyDescent="0.25">
      <c r="A8131">
        <v>15729246</v>
      </c>
      <c r="B8131">
        <v>847</v>
      </c>
      <c r="C8131" t="s">
        <v>16</v>
      </c>
      <c r="D8131" t="s">
        <v>74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 t="s">
        <v>20</v>
      </c>
      <c r="N8131" t="s">
        <v>72</v>
      </c>
      <c r="O8131" t="s">
        <v>63</v>
      </c>
      <c r="P8131" t="s">
        <v>75</v>
      </c>
      <c r="Q8131" t="s">
        <v>67</v>
      </c>
    </row>
    <row r="8132" spans="1:17" x14ac:dyDescent="0.25">
      <c r="A8132">
        <v>15588928</v>
      </c>
      <c r="B8132">
        <v>704</v>
      </c>
      <c r="C8132" t="s">
        <v>14</v>
      </c>
      <c r="D8132" t="s">
        <v>74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  <c r="M8132" t="s">
        <v>21</v>
      </c>
      <c r="N8132" t="s">
        <v>71</v>
      </c>
      <c r="O8132" t="s">
        <v>63</v>
      </c>
      <c r="P8132" t="s">
        <v>75</v>
      </c>
      <c r="Q8132" t="s">
        <v>67</v>
      </c>
    </row>
    <row r="8133" spans="1:17" x14ac:dyDescent="0.25">
      <c r="A8133">
        <v>15803352</v>
      </c>
      <c r="B8133">
        <v>613</v>
      </c>
      <c r="C8133" t="s">
        <v>15</v>
      </c>
      <c r="D8133" t="s">
        <v>74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 t="s">
        <v>20</v>
      </c>
      <c r="N8133" t="s">
        <v>62</v>
      </c>
      <c r="O8133" t="s">
        <v>69</v>
      </c>
      <c r="P8133" t="s">
        <v>75</v>
      </c>
      <c r="Q8133" t="s">
        <v>67</v>
      </c>
    </row>
    <row r="8134" spans="1:17" x14ac:dyDescent="0.25">
      <c r="A8134">
        <v>15607485</v>
      </c>
      <c r="B8134">
        <v>692</v>
      </c>
      <c r="C8134" t="s">
        <v>16</v>
      </c>
      <c r="D8134" t="s">
        <v>61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 t="s">
        <v>19</v>
      </c>
      <c r="N8134" t="s">
        <v>71</v>
      </c>
      <c r="O8134" t="s">
        <v>63</v>
      </c>
      <c r="P8134" t="s">
        <v>75</v>
      </c>
      <c r="Q8134" t="s">
        <v>67</v>
      </c>
    </row>
    <row r="8135" spans="1:17" x14ac:dyDescent="0.25">
      <c r="A8135">
        <v>15656249</v>
      </c>
      <c r="B8135">
        <v>720</v>
      </c>
      <c r="C8135" t="s">
        <v>14</v>
      </c>
      <c r="D8135" t="s">
        <v>61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 t="s">
        <v>20</v>
      </c>
      <c r="N8135" t="s">
        <v>71</v>
      </c>
      <c r="O8135" t="s">
        <v>73</v>
      </c>
      <c r="P8135" t="s">
        <v>75</v>
      </c>
      <c r="Q8135" t="s">
        <v>67</v>
      </c>
    </row>
    <row r="8136" spans="1:17" x14ac:dyDescent="0.25">
      <c r="A8136">
        <v>15761783</v>
      </c>
      <c r="B8136">
        <v>577</v>
      </c>
      <c r="C8136" t="s">
        <v>14</v>
      </c>
      <c r="D8136" t="s">
        <v>74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 t="s">
        <v>21</v>
      </c>
      <c r="N8136" t="s">
        <v>68</v>
      </c>
      <c r="O8136" t="s">
        <v>63</v>
      </c>
      <c r="P8136" t="s">
        <v>70</v>
      </c>
      <c r="Q8136" t="s">
        <v>67</v>
      </c>
    </row>
    <row r="8137" spans="1:17" x14ac:dyDescent="0.25">
      <c r="A8137">
        <v>15716605</v>
      </c>
      <c r="B8137">
        <v>710</v>
      </c>
      <c r="C8137" t="s">
        <v>15</v>
      </c>
      <c r="D8137" t="s">
        <v>61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 t="s">
        <v>19</v>
      </c>
      <c r="N8137" t="s">
        <v>71</v>
      </c>
      <c r="O8137" t="s">
        <v>73</v>
      </c>
      <c r="P8137" t="s">
        <v>70</v>
      </c>
      <c r="Q8137" t="s">
        <v>67</v>
      </c>
    </row>
    <row r="8138" spans="1:17" x14ac:dyDescent="0.25">
      <c r="A8138">
        <v>15757425</v>
      </c>
      <c r="B8138">
        <v>716</v>
      </c>
      <c r="C8138" t="s">
        <v>14</v>
      </c>
      <c r="D8138" t="s">
        <v>61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  <c r="M8138" t="s">
        <v>20</v>
      </c>
      <c r="N8138" t="s">
        <v>71</v>
      </c>
      <c r="O8138" t="s">
        <v>63</v>
      </c>
      <c r="P8138" t="s">
        <v>64</v>
      </c>
      <c r="Q8138" t="s">
        <v>67</v>
      </c>
    </row>
    <row r="8139" spans="1:17" x14ac:dyDescent="0.25">
      <c r="A8139">
        <v>15603096</v>
      </c>
      <c r="B8139">
        <v>410</v>
      </c>
      <c r="C8139" t="s">
        <v>14</v>
      </c>
      <c r="D8139" t="s">
        <v>74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 t="s">
        <v>20</v>
      </c>
      <c r="N8139" t="s">
        <v>68</v>
      </c>
      <c r="O8139" t="s">
        <v>73</v>
      </c>
      <c r="P8139" t="s">
        <v>70</v>
      </c>
      <c r="Q8139" t="s">
        <v>65</v>
      </c>
    </row>
    <row r="8140" spans="1:17" x14ac:dyDescent="0.25">
      <c r="A8140">
        <v>15588580</v>
      </c>
      <c r="B8140">
        <v>584</v>
      </c>
      <c r="C8140" t="s">
        <v>15</v>
      </c>
      <c r="D8140" t="s">
        <v>61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  <c r="M8140" t="s">
        <v>20</v>
      </c>
      <c r="N8140" t="s">
        <v>62</v>
      </c>
      <c r="O8140" t="s">
        <v>73</v>
      </c>
      <c r="P8140" t="s">
        <v>75</v>
      </c>
      <c r="Q8140" t="s">
        <v>67</v>
      </c>
    </row>
    <row r="8141" spans="1:17" x14ac:dyDescent="0.25">
      <c r="A8141">
        <v>15770539</v>
      </c>
      <c r="B8141">
        <v>792</v>
      </c>
      <c r="C8141" t="s">
        <v>14</v>
      </c>
      <c r="D8141" t="s">
        <v>74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 t="s">
        <v>20</v>
      </c>
      <c r="N8141" t="s">
        <v>77</v>
      </c>
      <c r="O8141" t="s">
        <v>73</v>
      </c>
      <c r="P8141" t="s">
        <v>64</v>
      </c>
      <c r="Q8141" t="s">
        <v>67</v>
      </c>
    </row>
    <row r="8142" spans="1:17" x14ac:dyDescent="0.25">
      <c r="A8142">
        <v>15572022</v>
      </c>
      <c r="B8142">
        <v>605</v>
      </c>
      <c r="C8142" t="s">
        <v>14</v>
      </c>
      <c r="D8142" t="s">
        <v>61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 t="s">
        <v>20</v>
      </c>
      <c r="N8142" t="s">
        <v>62</v>
      </c>
      <c r="O8142" t="s">
        <v>63</v>
      </c>
      <c r="P8142" t="s">
        <v>70</v>
      </c>
      <c r="Q8142" t="s">
        <v>67</v>
      </c>
    </row>
    <row r="8143" spans="1:17" x14ac:dyDescent="0.25">
      <c r="A8143">
        <v>15571843</v>
      </c>
      <c r="B8143">
        <v>486</v>
      </c>
      <c r="C8143" t="s">
        <v>16</v>
      </c>
      <c r="D8143" t="s">
        <v>74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  <c r="M8143" t="s">
        <v>19</v>
      </c>
      <c r="N8143" t="s">
        <v>68</v>
      </c>
      <c r="O8143" t="s">
        <v>63</v>
      </c>
      <c r="P8143" t="s">
        <v>64</v>
      </c>
      <c r="Q8143" t="s">
        <v>67</v>
      </c>
    </row>
    <row r="8144" spans="1:17" x14ac:dyDescent="0.25">
      <c r="A8144">
        <v>15752502</v>
      </c>
      <c r="B8144">
        <v>615</v>
      </c>
      <c r="C8144" t="s">
        <v>14</v>
      </c>
      <c r="D8144" t="s">
        <v>74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 t="s">
        <v>21</v>
      </c>
      <c r="N8144" t="s">
        <v>62</v>
      </c>
      <c r="O8144" t="s">
        <v>73</v>
      </c>
      <c r="P8144" t="s">
        <v>75</v>
      </c>
      <c r="Q8144" t="s">
        <v>67</v>
      </c>
    </row>
    <row r="8145" spans="1:17" x14ac:dyDescent="0.25">
      <c r="A8145">
        <v>15609058</v>
      </c>
      <c r="B8145">
        <v>676</v>
      </c>
      <c r="C8145" t="s">
        <v>14</v>
      </c>
      <c r="D8145" t="s">
        <v>74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 t="s">
        <v>19</v>
      </c>
      <c r="N8145" t="s">
        <v>71</v>
      </c>
      <c r="O8145" t="s">
        <v>73</v>
      </c>
      <c r="P8145" t="s">
        <v>64</v>
      </c>
      <c r="Q8145" t="s">
        <v>67</v>
      </c>
    </row>
    <row r="8146" spans="1:17" x14ac:dyDescent="0.25">
      <c r="A8146">
        <v>15775108</v>
      </c>
      <c r="B8146">
        <v>571</v>
      </c>
      <c r="C8146" t="s">
        <v>14</v>
      </c>
      <c r="D8146" t="s">
        <v>74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 t="s">
        <v>20</v>
      </c>
      <c r="N8146" t="s">
        <v>68</v>
      </c>
      <c r="O8146" t="s">
        <v>66</v>
      </c>
      <c r="P8146" t="s">
        <v>64</v>
      </c>
      <c r="Q8146" t="s">
        <v>67</v>
      </c>
    </row>
    <row r="8147" spans="1:17" x14ac:dyDescent="0.25">
      <c r="A8147">
        <v>15708904</v>
      </c>
      <c r="B8147">
        <v>850</v>
      </c>
      <c r="C8147" t="s">
        <v>14</v>
      </c>
      <c r="D8147" t="s">
        <v>61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 t="s">
        <v>20</v>
      </c>
      <c r="N8147" t="s">
        <v>72</v>
      </c>
      <c r="O8147" t="s">
        <v>63</v>
      </c>
      <c r="P8147" t="s">
        <v>76</v>
      </c>
      <c r="Q8147" t="s">
        <v>67</v>
      </c>
    </row>
    <row r="8148" spans="1:17" x14ac:dyDescent="0.25">
      <c r="A8148">
        <v>15600086</v>
      </c>
      <c r="B8148">
        <v>717</v>
      </c>
      <c r="C8148" t="s">
        <v>14</v>
      </c>
      <c r="D8148" t="s">
        <v>74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 t="s">
        <v>21</v>
      </c>
      <c r="N8148" t="s">
        <v>71</v>
      </c>
      <c r="O8148" t="s">
        <v>73</v>
      </c>
      <c r="P8148" t="s">
        <v>70</v>
      </c>
      <c r="Q8148" t="s">
        <v>67</v>
      </c>
    </row>
    <row r="8149" spans="1:17" x14ac:dyDescent="0.25">
      <c r="A8149">
        <v>15814675</v>
      </c>
      <c r="B8149">
        <v>642</v>
      </c>
      <c r="C8149" t="s">
        <v>15</v>
      </c>
      <c r="D8149" t="s">
        <v>61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 t="s">
        <v>20</v>
      </c>
      <c r="N8149" t="s">
        <v>62</v>
      </c>
      <c r="O8149" t="s">
        <v>73</v>
      </c>
      <c r="P8149" t="s">
        <v>70</v>
      </c>
      <c r="Q8149" t="s">
        <v>65</v>
      </c>
    </row>
    <row r="8150" spans="1:17" x14ac:dyDescent="0.25">
      <c r="A8150">
        <v>15572777</v>
      </c>
      <c r="B8150">
        <v>780</v>
      </c>
      <c r="C8150" t="s">
        <v>16</v>
      </c>
      <c r="D8150" t="s">
        <v>74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  <c r="M8150" t="s">
        <v>21</v>
      </c>
      <c r="N8150" t="s">
        <v>77</v>
      </c>
      <c r="O8150" t="s">
        <v>66</v>
      </c>
      <c r="P8150" t="s">
        <v>70</v>
      </c>
      <c r="Q8150" t="s">
        <v>67</v>
      </c>
    </row>
    <row r="8151" spans="1:17" x14ac:dyDescent="0.25">
      <c r="A8151">
        <v>15585106</v>
      </c>
      <c r="B8151">
        <v>492</v>
      </c>
      <c r="C8151" t="s">
        <v>15</v>
      </c>
      <c r="D8151" t="s">
        <v>61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 t="s">
        <v>20</v>
      </c>
      <c r="N8151" t="s">
        <v>68</v>
      </c>
      <c r="O8151" t="s">
        <v>66</v>
      </c>
      <c r="P8151" t="s">
        <v>70</v>
      </c>
      <c r="Q8151" t="s">
        <v>67</v>
      </c>
    </row>
    <row r="8152" spans="1:17" x14ac:dyDescent="0.25">
      <c r="A8152">
        <v>15738936</v>
      </c>
      <c r="B8152">
        <v>760</v>
      </c>
      <c r="C8152" t="s">
        <v>15</v>
      </c>
      <c r="D8152" t="s">
        <v>74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 t="s">
        <v>19</v>
      </c>
      <c r="N8152" t="s">
        <v>77</v>
      </c>
      <c r="O8152" t="s">
        <v>73</v>
      </c>
      <c r="P8152" t="s">
        <v>75</v>
      </c>
      <c r="Q8152" t="s">
        <v>67</v>
      </c>
    </row>
    <row r="8153" spans="1:17" x14ac:dyDescent="0.25">
      <c r="A8153">
        <v>15750970</v>
      </c>
      <c r="B8153">
        <v>500</v>
      </c>
      <c r="C8153" t="s">
        <v>16</v>
      </c>
      <c r="D8153" t="s">
        <v>74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 t="s">
        <v>21</v>
      </c>
      <c r="N8153" t="s">
        <v>68</v>
      </c>
      <c r="O8153" t="s">
        <v>66</v>
      </c>
      <c r="P8153" t="s">
        <v>64</v>
      </c>
      <c r="Q8153" t="s">
        <v>67</v>
      </c>
    </row>
    <row r="8154" spans="1:17" x14ac:dyDescent="0.25">
      <c r="A8154">
        <v>15725772</v>
      </c>
      <c r="B8154">
        <v>654</v>
      </c>
      <c r="C8154" t="s">
        <v>16</v>
      </c>
      <c r="D8154" t="s">
        <v>61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  <c r="M8154" t="s">
        <v>20</v>
      </c>
      <c r="N8154" t="s">
        <v>62</v>
      </c>
      <c r="O8154" t="s">
        <v>63</v>
      </c>
      <c r="P8154" t="s">
        <v>64</v>
      </c>
      <c r="Q8154" t="s">
        <v>67</v>
      </c>
    </row>
    <row r="8155" spans="1:17" x14ac:dyDescent="0.25">
      <c r="A8155">
        <v>15692106</v>
      </c>
      <c r="B8155">
        <v>606</v>
      </c>
      <c r="C8155" t="s">
        <v>16</v>
      </c>
      <c r="D8155" t="s">
        <v>61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 t="s">
        <v>19</v>
      </c>
      <c r="N8155" t="s">
        <v>62</v>
      </c>
      <c r="O8155" t="s">
        <v>73</v>
      </c>
      <c r="P8155" t="s">
        <v>75</v>
      </c>
      <c r="Q8155" t="s">
        <v>65</v>
      </c>
    </row>
    <row r="8156" spans="1:17" x14ac:dyDescent="0.25">
      <c r="A8156">
        <v>15791533</v>
      </c>
      <c r="B8156">
        <v>367</v>
      </c>
      <c r="C8156" t="s">
        <v>16</v>
      </c>
      <c r="D8156" t="s">
        <v>74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 t="s">
        <v>21</v>
      </c>
      <c r="N8156" t="s">
        <v>68</v>
      </c>
      <c r="O8156" t="s">
        <v>66</v>
      </c>
      <c r="P8156" t="s">
        <v>70</v>
      </c>
      <c r="Q8156" t="s">
        <v>65</v>
      </c>
    </row>
    <row r="8157" spans="1:17" x14ac:dyDescent="0.25">
      <c r="A8157">
        <v>15715715</v>
      </c>
      <c r="B8157">
        <v>799</v>
      </c>
      <c r="C8157" t="s">
        <v>16</v>
      </c>
      <c r="D8157" t="s">
        <v>74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 t="s">
        <v>20</v>
      </c>
      <c r="N8157" t="s">
        <v>77</v>
      </c>
      <c r="O8157" t="s">
        <v>63</v>
      </c>
      <c r="P8157" t="s">
        <v>64</v>
      </c>
      <c r="Q8157" t="s">
        <v>67</v>
      </c>
    </row>
    <row r="8158" spans="1:17" x14ac:dyDescent="0.25">
      <c r="A8158">
        <v>15785576</v>
      </c>
      <c r="B8158">
        <v>434</v>
      </c>
      <c r="C8158" t="s">
        <v>15</v>
      </c>
      <c r="D8158" t="s">
        <v>74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 t="s">
        <v>23</v>
      </c>
      <c r="N8158" t="s">
        <v>68</v>
      </c>
      <c r="O8158" t="s">
        <v>73</v>
      </c>
      <c r="P8158" t="s">
        <v>76</v>
      </c>
      <c r="Q8158" t="s">
        <v>67</v>
      </c>
    </row>
    <row r="8159" spans="1:17" x14ac:dyDescent="0.25">
      <c r="A8159">
        <v>15798834</v>
      </c>
      <c r="B8159">
        <v>719</v>
      </c>
      <c r="C8159" t="s">
        <v>16</v>
      </c>
      <c r="D8159" t="s">
        <v>61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 t="s">
        <v>20</v>
      </c>
      <c r="N8159" t="s">
        <v>71</v>
      </c>
      <c r="O8159" t="s">
        <v>63</v>
      </c>
      <c r="P8159" t="s">
        <v>70</v>
      </c>
      <c r="Q8159" t="s">
        <v>67</v>
      </c>
    </row>
    <row r="8160" spans="1:17" x14ac:dyDescent="0.25">
      <c r="A8160">
        <v>15744127</v>
      </c>
      <c r="B8160">
        <v>641</v>
      </c>
      <c r="C8160" t="s">
        <v>14</v>
      </c>
      <c r="D8160" t="s">
        <v>61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 t="s">
        <v>20</v>
      </c>
      <c r="N8160" t="s">
        <v>62</v>
      </c>
      <c r="O8160" t="s">
        <v>63</v>
      </c>
      <c r="P8160" t="s">
        <v>64</v>
      </c>
      <c r="Q8160" t="s">
        <v>67</v>
      </c>
    </row>
    <row r="8161" spans="1:17" x14ac:dyDescent="0.25">
      <c r="A8161">
        <v>15637427</v>
      </c>
      <c r="B8161">
        <v>461</v>
      </c>
      <c r="C8161" t="s">
        <v>16</v>
      </c>
      <c r="D8161" t="s">
        <v>61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 t="s">
        <v>19</v>
      </c>
      <c r="N8161" t="s">
        <v>68</v>
      </c>
      <c r="O8161" t="s">
        <v>63</v>
      </c>
      <c r="P8161" t="s">
        <v>70</v>
      </c>
      <c r="Q8161" t="s">
        <v>67</v>
      </c>
    </row>
    <row r="8162" spans="1:17" x14ac:dyDescent="0.25">
      <c r="A8162">
        <v>15576990</v>
      </c>
      <c r="B8162">
        <v>790</v>
      </c>
      <c r="C8162" t="s">
        <v>15</v>
      </c>
      <c r="D8162" t="s">
        <v>61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 t="s">
        <v>19</v>
      </c>
      <c r="N8162" t="s">
        <v>77</v>
      </c>
      <c r="O8162" t="s">
        <v>69</v>
      </c>
      <c r="P8162" t="s">
        <v>75</v>
      </c>
      <c r="Q8162" t="s">
        <v>67</v>
      </c>
    </row>
    <row r="8163" spans="1:17" x14ac:dyDescent="0.25">
      <c r="A8163">
        <v>15615352</v>
      </c>
      <c r="B8163">
        <v>588</v>
      </c>
      <c r="C8163" t="s">
        <v>14</v>
      </c>
      <c r="D8163" t="s">
        <v>74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 t="s">
        <v>20</v>
      </c>
      <c r="N8163" t="s">
        <v>62</v>
      </c>
      <c r="O8163" t="s">
        <v>66</v>
      </c>
      <c r="P8163" t="s">
        <v>75</v>
      </c>
      <c r="Q8163" t="s">
        <v>67</v>
      </c>
    </row>
    <row r="8164" spans="1:17" x14ac:dyDescent="0.25">
      <c r="A8164">
        <v>15647333</v>
      </c>
      <c r="B8164">
        <v>621</v>
      </c>
      <c r="C8164" t="s">
        <v>14</v>
      </c>
      <c r="D8164" t="s">
        <v>74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 t="s">
        <v>19</v>
      </c>
      <c r="N8164" t="s">
        <v>62</v>
      </c>
      <c r="O8164" t="s">
        <v>73</v>
      </c>
      <c r="P8164" t="s">
        <v>75</v>
      </c>
      <c r="Q8164" t="s">
        <v>67</v>
      </c>
    </row>
    <row r="8165" spans="1:17" x14ac:dyDescent="0.25">
      <c r="A8165">
        <v>15572050</v>
      </c>
      <c r="B8165">
        <v>768</v>
      </c>
      <c r="C8165" t="s">
        <v>15</v>
      </c>
      <c r="D8165" t="s">
        <v>74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 t="s">
        <v>21</v>
      </c>
      <c r="N8165" t="s">
        <v>77</v>
      </c>
      <c r="O8165" t="s">
        <v>73</v>
      </c>
      <c r="P8165" t="s">
        <v>75</v>
      </c>
      <c r="Q8165" t="s">
        <v>65</v>
      </c>
    </row>
    <row r="8166" spans="1:17" x14ac:dyDescent="0.25">
      <c r="A8166">
        <v>15581370</v>
      </c>
      <c r="B8166">
        <v>681</v>
      </c>
      <c r="C8166" t="s">
        <v>16</v>
      </c>
      <c r="D8166" t="s">
        <v>74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 t="s">
        <v>20</v>
      </c>
      <c r="N8166" t="s">
        <v>71</v>
      </c>
      <c r="O8166" t="s">
        <v>66</v>
      </c>
      <c r="P8166" t="s">
        <v>64</v>
      </c>
      <c r="Q8166" t="s">
        <v>67</v>
      </c>
    </row>
    <row r="8167" spans="1:17" x14ac:dyDescent="0.25">
      <c r="A8167">
        <v>15813503</v>
      </c>
      <c r="B8167">
        <v>606</v>
      </c>
      <c r="C8167" t="s">
        <v>16</v>
      </c>
      <c r="D8167" t="s">
        <v>74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  <c r="M8167" t="s">
        <v>20</v>
      </c>
      <c r="N8167" t="s">
        <v>62</v>
      </c>
      <c r="O8167" t="s">
        <v>69</v>
      </c>
      <c r="P8167" t="s">
        <v>70</v>
      </c>
      <c r="Q8167" t="s">
        <v>67</v>
      </c>
    </row>
    <row r="8168" spans="1:17" x14ac:dyDescent="0.25">
      <c r="A8168">
        <v>15769783</v>
      </c>
      <c r="B8168">
        <v>542</v>
      </c>
      <c r="C8168" t="s">
        <v>16</v>
      </c>
      <c r="D8168" t="s">
        <v>74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  <c r="M8168" t="s">
        <v>20</v>
      </c>
      <c r="N8168" t="s">
        <v>68</v>
      </c>
      <c r="O8168" t="s">
        <v>63</v>
      </c>
      <c r="P8168" t="s">
        <v>70</v>
      </c>
      <c r="Q8168" t="s">
        <v>67</v>
      </c>
    </row>
    <row r="8169" spans="1:17" x14ac:dyDescent="0.25">
      <c r="A8169">
        <v>15793135</v>
      </c>
      <c r="B8169">
        <v>713</v>
      </c>
      <c r="C8169" t="s">
        <v>15</v>
      </c>
      <c r="D8169" t="s">
        <v>61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 t="s">
        <v>19</v>
      </c>
      <c r="N8169" t="s">
        <v>71</v>
      </c>
      <c r="O8169" t="s">
        <v>73</v>
      </c>
      <c r="P8169" t="s">
        <v>70</v>
      </c>
      <c r="Q8169" t="s">
        <v>67</v>
      </c>
    </row>
    <row r="8170" spans="1:17" x14ac:dyDescent="0.25">
      <c r="A8170">
        <v>15599182</v>
      </c>
      <c r="B8170">
        <v>597</v>
      </c>
      <c r="C8170" t="s">
        <v>16</v>
      </c>
      <c r="D8170" t="s">
        <v>61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 t="s">
        <v>20</v>
      </c>
      <c r="N8170" t="s">
        <v>62</v>
      </c>
      <c r="O8170" t="s">
        <v>63</v>
      </c>
      <c r="P8170" t="s">
        <v>64</v>
      </c>
      <c r="Q8170" t="s">
        <v>67</v>
      </c>
    </row>
    <row r="8171" spans="1:17" x14ac:dyDescent="0.25">
      <c r="A8171">
        <v>15689517</v>
      </c>
      <c r="B8171">
        <v>635</v>
      </c>
      <c r="C8171" t="s">
        <v>14</v>
      </c>
      <c r="D8171" t="s">
        <v>74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  <c r="M8171" t="s">
        <v>19</v>
      </c>
      <c r="N8171" t="s">
        <v>62</v>
      </c>
      <c r="O8171" t="s">
        <v>73</v>
      </c>
      <c r="P8171" t="s">
        <v>75</v>
      </c>
      <c r="Q8171" t="s">
        <v>67</v>
      </c>
    </row>
    <row r="8172" spans="1:17" x14ac:dyDescent="0.25">
      <c r="A8172">
        <v>15641366</v>
      </c>
      <c r="B8172">
        <v>599</v>
      </c>
      <c r="C8172" t="s">
        <v>15</v>
      </c>
      <c r="D8172" t="s">
        <v>74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 t="s">
        <v>23</v>
      </c>
      <c r="N8172" t="s">
        <v>62</v>
      </c>
      <c r="O8172" t="s">
        <v>73</v>
      </c>
      <c r="P8172" t="s">
        <v>64</v>
      </c>
      <c r="Q8172" t="s">
        <v>65</v>
      </c>
    </row>
    <row r="8173" spans="1:17" x14ac:dyDescent="0.25">
      <c r="A8173">
        <v>15588859</v>
      </c>
      <c r="B8173">
        <v>496</v>
      </c>
      <c r="C8173" t="s">
        <v>16</v>
      </c>
      <c r="D8173" t="s">
        <v>61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 t="s">
        <v>21</v>
      </c>
      <c r="N8173" t="s">
        <v>68</v>
      </c>
      <c r="O8173" t="s">
        <v>69</v>
      </c>
      <c r="P8173" t="s">
        <v>64</v>
      </c>
      <c r="Q8173" t="s">
        <v>65</v>
      </c>
    </row>
    <row r="8174" spans="1:17" x14ac:dyDescent="0.25">
      <c r="A8174">
        <v>15732293</v>
      </c>
      <c r="B8174">
        <v>759</v>
      </c>
      <c r="C8174" t="s">
        <v>16</v>
      </c>
      <c r="D8174" t="s">
        <v>74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  <c r="M8174" t="s">
        <v>20</v>
      </c>
      <c r="N8174" t="s">
        <v>77</v>
      </c>
      <c r="O8174" t="s">
        <v>63</v>
      </c>
      <c r="P8174" t="s">
        <v>70</v>
      </c>
      <c r="Q8174" t="s">
        <v>67</v>
      </c>
    </row>
    <row r="8175" spans="1:17" x14ac:dyDescent="0.25">
      <c r="A8175">
        <v>15568032</v>
      </c>
      <c r="B8175">
        <v>757</v>
      </c>
      <c r="C8175" t="s">
        <v>15</v>
      </c>
      <c r="D8175" t="s">
        <v>74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 t="s">
        <v>20</v>
      </c>
      <c r="N8175" t="s">
        <v>77</v>
      </c>
      <c r="O8175" t="s">
        <v>73</v>
      </c>
      <c r="P8175" t="s">
        <v>64</v>
      </c>
      <c r="Q8175" t="s">
        <v>67</v>
      </c>
    </row>
    <row r="8176" spans="1:17" x14ac:dyDescent="0.25">
      <c r="A8176">
        <v>15623525</v>
      </c>
      <c r="B8176">
        <v>564</v>
      </c>
      <c r="C8176" t="s">
        <v>16</v>
      </c>
      <c r="D8176" t="s">
        <v>74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 t="s">
        <v>20</v>
      </c>
      <c r="N8176" t="s">
        <v>68</v>
      </c>
      <c r="O8176" t="s">
        <v>73</v>
      </c>
      <c r="P8176" t="s">
        <v>64</v>
      </c>
      <c r="Q8176" t="s">
        <v>67</v>
      </c>
    </row>
    <row r="8177" spans="1:17" x14ac:dyDescent="0.25">
      <c r="A8177">
        <v>15606601</v>
      </c>
      <c r="B8177">
        <v>561</v>
      </c>
      <c r="C8177" t="s">
        <v>14</v>
      </c>
      <c r="D8177" t="s">
        <v>61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 t="s">
        <v>19</v>
      </c>
      <c r="N8177" t="s">
        <v>68</v>
      </c>
      <c r="O8177" t="s">
        <v>69</v>
      </c>
      <c r="P8177" t="s">
        <v>70</v>
      </c>
      <c r="Q8177" t="s">
        <v>67</v>
      </c>
    </row>
    <row r="8178" spans="1:17" x14ac:dyDescent="0.25">
      <c r="A8178">
        <v>15800811</v>
      </c>
      <c r="B8178">
        <v>702</v>
      </c>
      <c r="C8178" t="s">
        <v>14</v>
      </c>
      <c r="D8178" t="s">
        <v>74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 t="s">
        <v>21</v>
      </c>
      <c r="N8178" t="s">
        <v>71</v>
      </c>
      <c r="O8178" t="s">
        <v>73</v>
      </c>
      <c r="P8178" t="s">
        <v>75</v>
      </c>
      <c r="Q8178" t="s">
        <v>67</v>
      </c>
    </row>
    <row r="8179" spans="1:17" x14ac:dyDescent="0.25">
      <c r="A8179">
        <v>15610711</v>
      </c>
      <c r="B8179">
        <v>678</v>
      </c>
      <c r="C8179" t="s">
        <v>15</v>
      </c>
      <c r="D8179" t="s">
        <v>61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 t="s">
        <v>21</v>
      </c>
      <c r="N8179" t="s">
        <v>71</v>
      </c>
      <c r="O8179" t="s">
        <v>73</v>
      </c>
      <c r="P8179" t="s">
        <v>70</v>
      </c>
      <c r="Q8179" t="s">
        <v>67</v>
      </c>
    </row>
    <row r="8180" spans="1:17" x14ac:dyDescent="0.25">
      <c r="A8180">
        <v>15809654</v>
      </c>
      <c r="B8180">
        <v>707</v>
      </c>
      <c r="C8180" t="s">
        <v>14</v>
      </c>
      <c r="D8180" t="s">
        <v>61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  <c r="M8180" t="s">
        <v>21</v>
      </c>
      <c r="N8180" t="s">
        <v>71</v>
      </c>
      <c r="O8180" t="s">
        <v>73</v>
      </c>
      <c r="P8180" t="s">
        <v>70</v>
      </c>
      <c r="Q8180" t="s">
        <v>67</v>
      </c>
    </row>
    <row r="8181" spans="1:17" x14ac:dyDescent="0.25">
      <c r="A8181">
        <v>15576077</v>
      </c>
      <c r="B8181">
        <v>610</v>
      </c>
      <c r="C8181" t="s">
        <v>14</v>
      </c>
      <c r="D8181" t="s">
        <v>61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 t="s">
        <v>19</v>
      </c>
      <c r="N8181" t="s">
        <v>62</v>
      </c>
      <c r="O8181" t="s">
        <v>69</v>
      </c>
      <c r="P8181" t="s">
        <v>76</v>
      </c>
      <c r="Q8181" t="s">
        <v>67</v>
      </c>
    </row>
    <row r="8182" spans="1:17" x14ac:dyDescent="0.25">
      <c r="A8182">
        <v>15643378</v>
      </c>
      <c r="B8182">
        <v>744</v>
      </c>
      <c r="C8182" t="s">
        <v>14</v>
      </c>
      <c r="D8182" t="s">
        <v>74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 t="s">
        <v>21</v>
      </c>
      <c r="N8182" t="s">
        <v>77</v>
      </c>
      <c r="O8182" t="s">
        <v>73</v>
      </c>
      <c r="P8182" t="s">
        <v>64</v>
      </c>
      <c r="Q8182" t="s">
        <v>67</v>
      </c>
    </row>
    <row r="8183" spans="1:17" x14ac:dyDescent="0.25">
      <c r="A8183">
        <v>15566790</v>
      </c>
      <c r="B8183">
        <v>598</v>
      </c>
      <c r="C8183" t="s">
        <v>14</v>
      </c>
      <c r="D8183" t="s">
        <v>74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 t="s">
        <v>19</v>
      </c>
      <c r="N8183" t="s">
        <v>62</v>
      </c>
      <c r="O8183" t="s">
        <v>73</v>
      </c>
      <c r="P8183" t="s">
        <v>70</v>
      </c>
      <c r="Q8183" t="s">
        <v>67</v>
      </c>
    </row>
    <row r="8184" spans="1:17" x14ac:dyDescent="0.25">
      <c r="A8184">
        <v>15774402</v>
      </c>
      <c r="B8184">
        <v>562</v>
      </c>
      <c r="C8184" t="s">
        <v>16</v>
      </c>
      <c r="D8184" t="s">
        <v>74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 t="s">
        <v>20</v>
      </c>
      <c r="N8184" t="s">
        <v>68</v>
      </c>
      <c r="O8184" t="s">
        <v>63</v>
      </c>
      <c r="P8184" t="s">
        <v>75</v>
      </c>
      <c r="Q8184" t="s">
        <v>67</v>
      </c>
    </row>
    <row r="8185" spans="1:17" x14ac:dyDescent="0.25">
      <c r="A8185">
        <v>15694641</v>
      </c>
      <c r="B8185">
        <v>621</v>
      </c>
      <c r="C8185" t="s">
        <v>16</v>
      </c>
      <c r="D8185" t="s">
        <v>61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 t="s">
        <v>22</v>
      </c>
      <c r="N8185" t="s">
        <v>62</v>
      </c>
      <c r="O8185" t="s">
        <v>63</v>
      </c>
      <c r="P8185" t="s">
        <v>64</v>
      </c>
      <c r="Q8185" t="s">
        <v>67</v>
      </c>
    </row>
    <row r="8186" spans="1:17" x14ac:dyDescent="0.25">
      <c r="A8186">
        <v>15605916</v>
      </c>
      <c r="B8186">
        <v>659</v>
      </c>
      <c r="C8186" t="s">
        <v>14</v>
      </c>
      <c r="D8186" t="s">
        <v>61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 t="s">
        <v>22</v>
      </c>
      <c r="N8186" t="s">
        <v>62</v>
      </c>
      <c r="O8186" t="s">
        <v>63</v>
      </c>
      <c r="P8186" t="s">
        <v>75</v>
      </c>
      <c r="Q8186" t="s">
        <v>65</v>
      </c>
    </row>
    <row r="8187" spans="1:17" x14ac:dyDescent="0.25">
      <c r="A8187">
        <v>15812356</v>
      </c>
      <c r="B8187">
        <v>722</v>
      </c>
      <c r="C8187" t="s">
        <v>15</v>
      </c>
      <c r="D8187" t="s">
        <v>61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  <c r="M8187" t="s">
        <v>21</v>
      </c>
      <c r="N8187" t="s">
        <v>71</v>
      </c>
      <c r="O8187" t="s">
        <v>66</v>
      </c>
      <c r="P8187" t="s">
        <v>70</v>
      </c>
      <c r="Q8187" t="s">
        <v>67</v>
      </c>
    </row>
    <row r="8188" spans="1:17" x14ac:dyDescent="0.25">
      <c r="A8188">
        <v>15644179</v>
      </c>
      <c r="B8188">
        <v>606</v>
      </c>
      <c r="C8188" t="s">
        <v>14</v>
      </c>
      <c r="D8188" t="s">
        <v>61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 t="s">
        <v>20</v>
      </c>
      <c r="N8188" t="s">
        <v>62</v>
      </c>
      <c r="O8188" t="s">
        <v>63</v>
      </c>
      <c r="P8188" t="s">
        <v>75</v>
      </c>
      <c r="Q8188" t="s">
        <v>65</v>
      </c>
    </row>
    <row r="8189" spans="1:17" x14ac:dyDescent="0.25">
      <c r="A8189">
        <v>15771674</v>
      </c>
      <c r="B8189">
        <v>603</v>
      </c>
      <c r="C8189" t="s">
        <v>16</v>
      </c>
      <c r="D8189" t="s">
        <v>61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 t="s">
        <v>20</v>
      </c>
      <c r="N8189" t="s">
        <v>62</v>
      </c>
      <c r="O8189" t="s">
        <v>69</v>
      </c>
      <c r="P8189" t="s">
        <v>75</v>
      </c>
      <c r="Q8189" t="s">
        <v>67</v>
      </c>
    </row>
    <row r="8190" spans="1:17" x14ac:dyDescent="0.25">
      <c r="A8190">
        <v>15623314</v>
      </c>
      <c r="B8190">
        <v>506</v>
      </c>
      <c r="C8190" t="s">
        <v>15</v>
      </c>
      <c r="D8190" t="s">
        <v>61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 t="s">
        <v>22</v>
      </c>
      <c r="N8190" t="s">
        <v>68</v>
      </c>
      <c r="O8190" t="s">
        <v>69</v>
      </c>
      <c r="P8190" t="s">
        <v>75</v>
      </c>
      <c r="Q8190" t="s">
        <v>67</v>
      </c>
    </row>
    <row r="8191" spans="1:17" x14ac:dyDescent="0.25">
      <c r="A8191">
        <v>15613292</v>
      </c>
      <c r="B8191">
        <v>715</v>
      </c>
      <c r="C8191" t="s">
        <v>14</v>
      </c>
      <c r="D8191" t="s">
        <v>74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 t="s">
        <v>19</v>
      </c>
      <c r="N8191" t="s">
        <v>71</v>
      </c>
      <c r="O8191" t="s">
        <v>63</v>
      </c>
      <c r="P8191" t="s">
        <v>70</v>
      </c>
      <c r="Q8191" t="s">
        <v>67</v>
      </c>
    </row>
    <row r="8192" spans="1:17" x14ac:dyDescent="0.25">
      <c r="A8192">
        <v>15813871</v>
      </c>
      <c r="B8192">
        <v>690</v>
      </c>
      <c r="C8192" t="s">
        <v>14</v>
      </c>
      <c r="D8192" t="s">
        <v>74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  <c r="M8192" t="s">
        <v>21</v>
      </c>
      <c r="N8192" t="s">
        <v>71</v>
      </c>
      <c r="O8192" t="s">
        <v>63</v>
      </c>
      <c r="P8192" t="s">
        <v>64</v>
      </c>
      <c r="Q8192" t="s">
        <v>67</v>
      </c>
    </row>
    <row r="8193" spans="1:17" x14ac:dyDescent="0.25">
      <c r="A8193">
        <v>15759480</v>
      </c>
      <c r="B8193">
        <v>644</v>
      </c>
      <c r="C8193" t="s">
        <v>14</v>
      </c>
      <c r="D8193" t="s">
        <v>61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  <c r="M8193" t="s">
        <v>21</v>
      </c>
      <c r="N8193" t="s">
        <v>62</v>
      </c>
      <c r="O8193" t="s">
        <v>73</v>
      </c>
      <c r="P8193" t="s">
        <v>76</v>
      </c>
      <c r="Q8193" t="s">
        <v>67</v>
      </c>
    </row>
    <row r="8194" spans="1:17" x14ac:dyDescent="0.25">
      <c r="A8194">
        <v>15587712</v>
      </c>
      <c r="B8194">
        <v>589</v>
      </c>
      <c r="C8194" t="s">
        <v>14</v>
      </c>
      <c r="D8194" t="s">
        <v>74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 t="s">
        <v>20</v>
      </c>
      <c r="N8194" t="s">
        <v>62</v>
      </c>
      <c r="O8194" t="s">
        <v>73</v>
      </c>
      <c r="P8194" t="s">
        <v>70</v>
      </c>
      <c r="Q8194" t="s">
        <v>67</v>
      </c>
    </row>
    <row r="8195" spans="1:17" x14ac:dyDescent="0.25">
      <c r="A8195">
        <v>15671165</v>
      </c>
      <c r="B8195">
        <v>592</v>
      </c>
      <c r="C8195" t="s">
        <v>14</v>
      </c>
      <c r="D8195" t="s">
        <v>61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 t="s">
        <v>23</v>
      </c>
      <c r="N8195" t="s">
        <v>62</v>
      </c>
      <c r="O8195" t="s">
        <v>73</v>
      </c>
      <c r="P8195" t="s">
        <v>75</v>
      </c>
      <c r="Q8195" t="s">
        <v>67</v>
      </c>
    </row>
    <row r="8196" spans="1:17" x14ac:dyDescent="0.25">
      <c r="A8196">
        <v>15620746</v>
      </c>
      <c r="B8196">
        <v>632</v>
      </c>
      <c r="C8196" t="s">
        <v>14</v>
      </c>
      <c r="D8196" t="s">
        <v>74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 t="s">
        <v>21</v>
      </c>
      <c r="N8196" t="s">
        <v>62</v>
      </c>
      <c r="O8196" t="s">
        <v>73</v>
      </c>
      <c r="P8196" t="s">
        <v>75</v>
      </c>
      <c r="Q8196" t="s">
        <v>67</v>
      </c>
    </row>
    <row r="8197" spans="1:17" x14ac:dyDescent="0.25">
      <c r="A8197">
        <v>15706537</v>
      </c>
      <c r="B8197">
        <v>577</v>
      </c>
      <c r="C8197" t="s">
        <v>15</v>
      </c>
      <c r="D8197" t="s">
        <v>61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 t="s">
        <v>22</v>
      </c>
      <c r="N8197" t="s">
        <v>68</v>
      </c>
      <c r="O8197" t="s">
        <v>73</v>
      </c>
      <c r="P8197" t="s">
        <v>70</v>
      </c>
      <c r="Q8197" t="s">
        <v>67</v>
      </c>
    </row>
    <row r="8198" spans="1:17" x14ac:dyDescent="0.25">
      <c r="A8198">
        <v>15589312</v>
      </c>
      <c r="B8198">
        <v>588</v>
      </c>
      <c r="C8198" t="s">
        <v>14</v>
      </c>
      <c r="D8198" t="s">
        <v>74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 t="s">
        <v>20</v>
      </c>
      <c r="N8198" t="s">
        <v>62</v>
      </c>
      <c r="O8198" t="s">
        <v>73</v>
      </c>
      <c r="P8198" t="s">
        <v>75</v>
      </c>
      <c r="Q8198" t="s">
        <v>67</v>
      </c>
    </row>
    <row r="8199" spans="1:17" x14ac:dyDescent="0.25">
      <c r="A8199">
        <v>15741180</v>
      </c>
      <c r="B8199">
        <v>617</v>
      </c>
      <c r="C8199" t="s">
        <v>14</v>
      </c>
      <c r="D8199" t="s">
        <v>74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 t="s">
        <v>22</v>
      </c>
      <c r="N8199" t="s">
        <v>62</v>
      </c>
      <c r="O8199" t="s">
        <v>73</v>
      </c>
      <c r="P8199" t="s">
        <v>70</v>
      </c>
      <c r="Q8199" t="s">
        <v>67</v>
      </c>
    </row>
    <row r="8200" spans="1:17" x14ac:dyDescent="0.25">
      <c r="A8200">
        <v>15733888</v>
      </c>
      <c r="B8200">
        <v>668</v>
      </c>
      <c r="C8200" t="s">
        <v>16</v>
      </c>
      <c r="D8200" t="s">
        <v>61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 t="s">
        <v>20</v>
      </c>
      <c r="N8200" t="s">
        <v>62</v>
      </c>
      <c r="O8200" t="s">
        <v>73</v>
      </c>
      <c r="P8200" t="s">
        <v>75</v>
      </c>
      <c r="Q8200" t="s">
        <v>65</v>
      </c>
    </row>
    <row r="8201" spans="1:17" x14ac:dyDescent="0.25">
      <c r="A8201">
        <v>15798532</v>
      </c>
      <c r="B8201">
        <v>810</v>
      </c>
      <c r="C8201" t="s">
        <v>14</v>
      </c>
      <c r="D8201" t="s">
        <v>74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 t="s">
        <v>20</v>
      </c>
      <c r="N8201" t="s">
        <v>72</v>
      </c>
      <c r="O8201" t="s">
        <v>73</v>
      </c>
      <c r="P8201" t="s">
        <v>76</v>
      </c>
      <c r="Q8201" t="s">
        <v>67</v>
      </c>
    </row>
    <row r="8202" spans="1:17" x14ac:dyDescent="0.25">
      <c r="A8202">
        <v>15577359</v>
      </c>
      <c r="B8202">
        <v>767</v>
      </c>
      <c r="C8202" t="s">
        <v>16</v>
      </c>
      <c r="D8202" t="s">
        <v>74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 t="s">
        <v>21</v>
      </c>
      <c r="N8202" t="s">
        <v>77</v>
      </c>
      <c r="O8202" t="s">
        <v>63</v>
      </c>
      <c r="P8202" t="s">
        <v>75</v>
      </c>
      <c r="Q8202" t="s">
        <v>65</v>
      </c>
    </row>
    <row r="8203" spans="1:17" x14ac:dyDescent="0.25">
      <c r="A8203">
        <v>15614936</v>
      </c>
      <c r="B8203">
        <v>718</v>
      </c>
      <c r="C8203" t="s">
        <v>16</v>
      </c>
      <c r="D8203" t="s">
        <v>61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 t="s">
        <v>21</v>
      </c>
      <c r="N8203" t="s">
        <v>71</v>
      </c>
      <c r="O8203" t="s">
        <v>66</v>
      </c>
      <c r="P8203" t="s">
        <v>76</v>
      </c>
      <c r="Q8203" t="s">
        <v>67</v>
      </c>
    </row>
    <row r="8204" spans="1:17" x14ac:dyDescent="0.25">
      <c r="A8204">
        <v>15747647</v>
      </c>
      <c r="B8204">
        <v>589</v>
      </c>
      <c r="C8204" t="s">
        <v>16</v>
      </c>
      <c r="D8204" t="s">
        <v>61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  <c r="M8204" t="s">
        <v>19</v>
      </c>
      <c r="N8204" t="s">
        <v>62</v>
      </c>
      <c r="O8204" t="s">
        <v>63</v>
      </c>
      <c r="P8204" t="s">
        <v>75</v>
      </c>
      <c r="Q8204" t="s">
        <v>67</v>
      </c>
    </row>
    <row r="8205" spans="1:17" x14ac:dyDescent="0.25">
      <c r="A8205">
        <v>15588566</v>
      </c>
      <c r="B8205">
        <v>778</v>
      </c>
      <c r="C8205" t="s">
        <v>16</v>
      </c>
      <c r="D8205" t="s">
        <v>74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 t="s">
        <v>20</v>
      </c>
      <c r="N8205" t="s">
        <v>77</v>
      </c>
      <c r="O8205" t="s">
        <v>73</v>
      </c>
      <c r="P8205" t="s">
        <v>75</v>
      </c>
      <c r="Q8205" t="s">
        <v>67</v>
      </c>
    </row>
    <row r="8206" spans="1:17" x14ac:dyDescent="0.25">
      <c r="A8206">
        <v>15570141</v>
      </c>
      <c r="B8206">
        <v>724</v>
      </c>
      <c r="C8206" t="s">
        <v>14</v>
      </c>
      <c r="D8206" t="s">
        <v>61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 t="s">
        <v>20</v>
      </c>
      <c r="N8206" t="s">
        <v>71</v>
      </c>
      <c r="O8206" t="s">
        <v>73</v>
      </c>
      <c r="P8206" t="s">
        <v>75</v>
      </c>
      <c r="Q8206" t="s">
        <v>67</v>
      </c>
    </row>
    <row r="8207" spans="1:17" x14ac:dyDescent="0.25">
      <c r="A8207">
        <v>15800793</v>
      </c>
      <c r="B8207">
        <v>477</v>
      </c>
      <c r="C8207" t="s">
        <v>15</v>
      </c>
      <c r="D8207" t="s">
        <v>61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 t="s">
        <v>20</v>
      </c>
      <c r="N8207" t="s">
        <v>68</v>
      </c>
      <c r="O8207" t="s">
        <v>69</v>
      </c>
      <c r="P8207" t="s">
        <v>75</v>
      </c>
      <c r="Q8207" t="s">
        <v>67</v>
      </c>
    </row>
    <row r="8208" spans="1:17" x14ac:dyDescent="0.25">
      <c r="A8208">
        <v>15572415</v>
      </c>
      <c r="B8208">
        <v>580</v>
      </c>
      <c r="C8208" t="s">
        <v>14</v>
      </c>
      <c r="D8208" t="s">
        <v>74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 t="s">
        <v>20</v>
      </c>
      <c r="N8208" t="s">
        <v>62</v>
      </c>
      <c r="O8208" t="s">
        <v>63</v>
      </c>
      <c r="P8208" t="s">
        <v>70</v>
      </c>
      <c r="Q8208" t="s">
        <v>67</v>
      </c>
    </row>
    <row r="8209" spans="1:17" x14ac:dyDescent="0.25">
      <c r="A8209">
        <v>15635125</v>
      </c>
      <c r="B8209">
        <v>566</v>
      </c>
      <c r="C8209" t="s">
        <v>16</v>
      </c>
      <c r="D8209" t="s">
        <v>74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 t="s">
        <v>23</v>
      </c>
      <c r="N8209" t="s">
        <v>68</v>
      </c>
      <c r="O8209" t="s">
        <v>73</v>
      </c>
      <c r="P8209" t="s">
        <v>64</v>
      </c>
      <c r="Q8209" t="s">
        <v>67</v>
      </c>
    </row>
    <row r="8210" spans="1:17" x14ac:dyDescent="0.25">
      <c r="A8210">
        <v>15636551</v>
      </c>
      <c r="B8210">
        <v>711</v>
      </c>
      <c r="C8210" t="s">
        <v>14</v>
      </c>
      <c r="D8210" t="s">
        <v>61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  <c r="M8210" t="s">
        <v>19</v>
      </c>
      <c r="N8210" t="s">
        <v>71</v>
      </c>
      <c r="O8210" t="s">
        <v>73</v>
      </c>
      <c r="P8210" t="s">
        <v>75</v>
      </c>
      <c r="Q8210" t="s">
        <v>67</v>
      </c>
    </row>
    <row r="8211" spans="1:17" x14ac:dyDescent="0.25">
      <c r="A8211">
        <v>15600912</v>
      </c>
      <c r="B8211">
        <v>706</v>
      </c>
      <c r="C8211" t="s">
        <v>15</v>
      </c>
      <c r="D8211" t="s">
        <v>74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 t="s">
        <v>20</v>
      </c>
      <c r="N8211" t="s">
        <v>71</v>
      </c>
      <c r="O8211" t="s">
        <v>66</v>
      </c>
      <c r="P8211" t="s">
        <v>75</v>
      </c>
      <c r="Q8211" t="s">
        <v>67</v>
      </c>
    </row>
    <row r="8212" spans="1:17" x14ac:dyDescent="0.25">
      <c r="A8212">
        <v>15768476</v>
      </c>
      <c r="B8212">
        <v>703</v>
      </c>
      <c r="C8212" t="s">
        <v>16</v>
      </c>
      <c r="D8212" t="s">
        <v>74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 t="s">
        <v>20</v>
      </c>
      <c r="N8212" t="s">
        <v>71</v>
      </c>
      <c r="O8212" t="s">
        <v>63</v>
      </c>
      <c r="P8212" t="s">
        <v>70</v>
      </c>
      <c r="Q8212" t="s">
        <v>67</v>
      </c>
    </row>
    <row r="8213" spans="1:17" x14ac:dyDescent="0.25">
      <c r="A8213">
        <v>15650266</v>
      </c>
      <c r="B8213">
        <v>679</v>
      </c>
      <c r="C8213" t="s">
        <v>15</v>
      </c>
      <c r="D8213" t="s">
        <v>74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 t="s">
        <v>20</v>
      </c>
      <c r="N8213" t="s">
        <v>71</v>
      </c>
      <c r="O8213" t="s">
        <v>73</v>
      </c>
      <c r="P8213" t="s">
        <v>64</v>
      </c>
      <c r="Q8213" t="s">
        <v>67</v>
      </c>
    </row>
    <row r="8214" spans="1:17" x14ac:dyDescent="0.25">
      <c r="A8214">
        <v>15621004</v>
      </c>
      <c r="B8214">
        <v>603</v>
      </c>
      <c r="C8214" t="s">
        <v>14</v>
      </c>
      <c r="D8214" t="s">
        <v>74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 t="s">
        <v>20</v>
      </c>
      <c r="N8214" t="s">
        <v>62</v>
      </c>
      <c r="O8214" t="s">
        <v>63</v>
      </c>
      <c r="P8214" t="s">
        <v>70</v>
      </c>
      <c r="Q8214" t="s">
        <v>65</v>
      </c>
    </row>
    <row r="8215" spans="1:17" x14ac:dyDescent="0.25">
      <c r="A8215">
        <v>15748352</v>
      </c>
      <c r="B8215">
        <v>598</v>
      </c>
      <c r="C8215" t="s">
        <v>16</v>
      </c>
      <c r="D8215" t="s">
        <v>74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 t="s">
        <v>20</v>
      </c>
      <c r="N8215" t="s">
        <v>62</v>
      </c>
      <c r="O8215" t="s">
        <v>73</v>
      </c>
      <c r="P8215" t="s">
        <v>64</v>
      </c>
      <c r="Q8215" t="s">
        <v>67</v>
      </c>
    </row>
    <row r="8216" spans="1:17" x14ac:dyDescent="0.25">
      <c r="A8216">
        <v>15788920</v>
      </c>
      <c r="B8216">
        <v>836</v>
      </c>
      <c r="C8216" t="s">
        <v>15</v>
      </c>
      <c r="D8216" t="s">
        <v>61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 t="s">
        <v>20</v>
      </c>
      <c r="N8216" t="s">
        <v>72</v>
      </c>
      <c r="O8216" t="s">
        <v>73</v>
      </c>
      <c r="P8216" t="s">
        <v>75</v>
      </c>
      <c r="Q8216" t="s">
        <v>67</v>
      </c>
    </row>
    <row r="8217" spans="1:17" x14ac:dyDescent="0.25">
      <c r="A8217">
        <v>15743236</v>
      </c>
      <c r="B8217">
        <v>687</v>
      </c>
      <c r="C8217" t="s">
        <v>14</v>
      </c>
      <c r="D8217" t="s">
        <v>61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 t="s">
        <v>23</v>
      </c>
      <c r="N8217" t="s">
        <v>71</v>
      </c>
      <c r="O8217" t="s">
        <v>66</v>
      </c>
      <c r="P8217" t="s">
        <v>70</v>
      </c>
      <c r="Q8217" t="s">
        <v>65</v>
      </c>
    </row>
    <row r="8218" spans="1:17" x14ac:dyDescent="0.25">
      <c r="A8218">
        <v>15637717</v>
      </c>
      <c r="B8218">
        <v>704</v>
      </c>
      <c r="C8218" t="s">
        <v>15</v>
      </c>
      <c r="D8218" t="s">
        <v>74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 t="s">
        <v>21</v>
      </c>
      <c r="N8218" t="s">
        <v>71</v>
      </c>
      <c r="O8218" t="s">
        <v>73</v>
      </c>
      <c r="P8218" t="s">
        <v>75</v>
      </c>
      <c r="Q8218" t="s">
        <v>67</v>
      </c>
    </row>
    <row r="8219" spans="1:17" x14ac:dyDescent="0.25">
      <c r="A8219">
        <v>15635500</v>
      </c>
      <c r="B8219">
        <v>605</v>
      </c>
      <c r="C8219" t="s">
        <v>15</v>
      </c>
      <c r="D8219" t="s">
        <v>74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 t="s">
        <v>23</v>
      </c>
      <c r="N8219" t="s">
        <v>62</v>
      </c>
      <c r="O8219" t="s">
        <v>66</v>
      </c>
      <c r="P8219" t="s">
        <v>64</v>
      </c>
      <c r="Q8219" t="s">
        <v>67</v>
      </c>
    </row>
    <row r="8220" spans="1:17" x14ac:dyDescent="0.25">
      <c r="A8220">
        <v>15634792</v>
      </c>
      <c r="B8220">
        <v>516</v>
      </c>
      <c r="C8220" t="s">
        <v>14</v>
      </c>
      <c r="D8220" t="s">
        <v>61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 t="s">
        <v>21</v>
      </c>
      <c r="N8220" t="s">
        <v>68</v>
      </c>
      <c r="O8220" t="s">
        <v>63</v>
      </c>
      <c r="P8220" t="s">
        <v>76</v>
      </c>
      <c r="Q8220" t="s">
        <v>67</v>
      </c>
    </row>
    <row r="8221" spans="1:17" x14ac:dyDescent="0.25">
      <c r="A8221">
        <v>15607560</v>
      </c>
      <c r="B8221">
        <v>572</v>
      </c>
      <c r="C8221" t="s">
        <v>14</v>
      </c>
      <c r="D8221" t="s">
        <v>61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 t="s">
        <v>20</v>
      </c>
      <c r="N8221" t="s">
        <v>68</v>
      </c>
      <c r="O8221" t="s">
        <v>63</v>
      </c>
      <c r="P8221" t="s">
        <v>64</v>
      </c>
      <c r="Q8221" t="s">
        <v>67</v>
      </c>
    </row>
    <row r="8222" spans="1:17" x14ac:dyDescent="0.25">
      <c r="A8222">
        <v>15727177</v>
      </c>
      <c r="B8222">
        <v>557</v>
      </c>
      <c r="C8222" t="s">
        <v>14</v>
      </c>
      <c r="D8222" t="s">
        <v>74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 t="s">
        <v>21</v>
      </c>
      <c r="N8222" t="s">
        <v>68</v>
      </c>
      <c r="O8222" t="s">
        <v>69</v>
      </c>
      <c r="P8222" t="s">
        <v>70</v>
      </c>
      <c r="Q8222" t="s">
        <v>65</v>
      </c>
    </row>
    <row r="8223" spans="1:17" x14ac:dyDescent="0.25">
      <c r="A8223">
        <v>15774358</v>
      </c>
      <c r="B8223">
        <v>443</v>
      </c>
      <c r="C8223" t="s">
        <v>15</v>
      </c>
      <c r="D8223" t="s">
        <v>74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 t="s">
        <v>22</v>
      </c>
      <c r="N8223" t="s">
        <v>68</v>
      </c>
      <c r="O8223" t="s">
        <v>73</v>
      </c>
      <c r="P8223" t="s">
        <v>75</v>
      </c>
      <c r="Q8223" t="s">
        <v>65</v>
      </c>
    </row>
    <row r="8224" spans="1:17" x14ac:dyDescent="0.25">
      <c r="A8224">
        <v>15791304</v>
      </c>
      <c r="B8224">
        <v>604</v>
      </c>
      <c r="C8224" t="s">
        <v>15</v>
      </c>
      <c r="D8224" t="s">
        <v>74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 t="s">
        <v>19</v>
      </c>
      <c r="N8224" t="s">
        <v>62</v>
      </c>
      <c r="O8224" t="s">
        <v>69</v>
      </c>
      <c r="P8224" t="s">
        <v>70</v>
      </c>
      <c r="Q8224" t="s">
        <v>67</v>
      </c>
    </row>
    <row r="8225" spans="1:17" x14ac:dyDescent="0.25">
      <c r="A8225">
        <v>15603328</v>
      </c>
      <c r="B8225">
        <v>483</v>
      </c>
      <c r="C8225" t="s">
        <v>14</v>
      </c>
      <c r="D8225" t="s">
        <v>74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 t="s">
        <v>19</v>
      </c>
      <c r="N8225" t="s">
        <v>68</v>
      </c>
      <c r="O8225" t="s">
        <v>66</v>
      </c>
      <c r="P8225" t="s">
        <v>64</v>
      </c>
      <c r="Q8225" t="s">
        <v>67</v>
      </c>
    </row>
    <row r="8226" spans="1:17" x14ac:dyDescent="0.25">
      <c r="A8226">
        <v>15804937</v>
      </c>
      <c r="B8226">
        <v>702</v>
      </c>
      <c r="C8226" t="s">
        <v>14</v>
      </c>
      <c r="D8226" t="s">
        <v>74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 t="s">
        <v>22</v>
      </c>
      <c r="N8226" t="s">
        <v>71</v>
      </c>
      <c r="O8226" t="s">
        <v>63</v>
      </c>
      <c r="P8226" t="s">
        <v>75</v>
      </c>
      <c r="Q8226" t="s">
        <v>67</v>
      </c>
    </row>
    <row r="8227" spans="1:17" x14ac:dyDescent="0.25">
      <c r="A8227">
        <v>15804142</v>
      </c>
      <c r="B8227">
        <v>670</v>
      </c>
      <c r="C8227" t="s">
        <v>16</v>
      </c>
      <c r="D8227" t="s">
        <v>61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 t="s">
        <v>22</v>
      </c>
      <c r="N8227" t="s">
        <v>71</v>
      </c>
      <c r="O8227" t="s">
        <v>69</v>
      </c>
      <c r="P8227" t="s">
        <v>75</v>
      </c>
      <c r="Q8227" t="s">
        <v>65</v>
      </c>
    </row>
    <row r="8228" spans="1:17" x14ac:dyDescent="0.25">
      <c r="A8228">
        <v>15608845</v>
      </c>
      <c r="B8228">
        <v>804</v>
      </c>
      <c r="C8228" t="s">
        <v>16</v>
      </c>
      <c r="D8228" t="s">
        <v>61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 t="s">
        <v>20</v>
      </c>
      <c r="N8228" t="s">
        <v>72</v>
      </c>
      <c r="O8228" t="s">
        <v>73</v>
      </c>
      <c r="P8228" t="s">
        <v>75</v>
      </c>
      <c r="Q8228" t="s">
        <v>67</v>
      </c>
    </row>
    <row r="8229" spans="1:17" x14ac:dyDescent="0.25">
      <c r="A8229">
        <v>15702434</v>
      </c>
      <c r="B8229">
        <v>850</v>
      </c>
      <c r="C8229" t="s">
        <v>14</v>
      </c>
      <c r="D8229" t="s">
        <v>61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 t="s">
        <v>20</v>
      </c>
      <c r="N8229" t="s">
        <v>72</v>
      </c>
      <c r="O8229" t="s">
        <v>63</v>
      </c>
      <c r="P8229" t="s">
        <v>75</v>
      </c>
      <c r="Q8229" t="s">
        <v>67</v>
      </c>
    </row>
    <row r="8230" spans="1:17" x14ac:dyDescent="0.25">
      <c r="A8230">
        <v>15632609</v>
      </c>
      <c r="B8230">
        <v>554</v>
      </c>
      <c r="C8230" t="s">
        <v>14</v>
      </c>
      <c r="D8230" t="s">
        <v>61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 t="s">
        <v>20</v>
      </c>
      <c r="N8230" t="s">
        <v>68</v>
      </c>
      <c r="O8230" t="s">
        <v>69</v>
      </c>
      <c r="P8230" t="s">
        <v>76</v>
      </c>
      <c r="Q8230" t="s">
        <v>67</v>
      </c>
    </row>
    <row r="8231" spans="1:17" x14ac:dyDescent="0.25">
      <c r="A8231">
        <v>15603550</v>
      </c>
      <c r="B8231">
        <v>588</v>
      </c>
      <c r="C8231" t="s">
        <v>15</v>
      </c>
      <c r="D8231" t="s">
        <v>61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  <c r="M8231" t="s">
        <v>20</v>
      </c>
      <c r="N8231" t="s">
        <v>62</v>
      </c>
      <c r="O8231" t="s">
        <v>66</v>
      </c>
      <c r="P8231" t="s">
        <v>70</v>
      </c>
      <c r="Q8231" t="s">
        <v>67</v>
      </c>
    </row>
    <row r="8232" spans="1:17" x14ac:dyDescent="0.25">
      <c r="A8232">
        <v>15755239</v>
      </c>
      <c r="B8232">
        <v>758</v>
      </c>
      <c r="C8232" t="s">
        <v>15</v>
      </c>
      <c r="D8232" t="s">
        <v>74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 t="s">
        <v>20</v>
      </c>
      <c r="N8232" t="s">
        <v>77</v>
      </c>
      <c r="O8232" t="s">
        <v>69</v>
      </c>
      <c r="P8232" t="s">
        <v>75</v>
      </c>
      <c r="Q8232" t="s">
        <v>67</v>
      </c>
    </row>
    <row r="8233" spans="1:17" x14ac:dyDescent="0.25">
      <c r="A8233">
        <v>15670528</v>
      </c>
      <c r="B8233">
        <v>787</v>
      </c>
      <c r="C8233" t="s">
        <v>15</v>
      </c>
      <c r="D8233" t="s">
        <v>74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 t="s">
        <v>21</v>
      </c>
      <c r="N8233" t="s">
        <v>77</v>
      </c>
      <c r="O8233" t="s">
        <v>73</v>
      </c>
      <c r="P8233" t="s">
        <v>64</v>
      </c>
      <c r="Q8233" t="s">
        <v>65</v>
      </c>
    </row>
    <row r="8234" spans="1:17" x14ac:dyDescent="0.25">
      <c r="A8234">
        <v>15732704</v>
      </c>
      <c r="B8234">
        <v>582</v>
      </c>
      <c r="C8234" t="s">
        <v>16</v>
      </c>
      <c r="D8234" t="s">
        <v>74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 t="s">
        <v>19</v>
      </c>
      <c r="N8234" t="s">
        <v>62</v>
      </c>
      <c r="O8234" t="s">
        <v>73</v>
      </c>
      <c r="P8234" t="s">
        <v>76</v>
      </c>
      <c r="Q8234" t="s">
        <v>67</v>
      </c>
    </row>
    <row r="8235" spans="1:17" x14ac:dyDescent="0.25">
      <c r="A8235">
        <v>15589019</v>
      </c>
      <c r="B8235">
        <v>633</v>
      </c>
      <c r="C8235" t="s">
        <v>16</v>
      </c>
      <c r="D8235" t="s">
        <v>61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 t="s">
        <v>20</v>
      </c>
      <c r="N8235" t="s">
        <v>62</v>
      </c>
      <c r="O8235" t="s">
        <v>66</v>
      </c>
      <c r="P8235" t="s">
        <v>75</v>
      </c>
      <c r="Q8235" t="s">
        <v>67</v>
      </c>
    </row>
    <row r="8236" spans="1:17" x14ac:dyDescent="0.25">
      <c r="A8236">
        <v>15677796</v>
      </c>
      <c r="B8236">
        <v>766</v>
      </c>
      <c r="C8236" t="s">
        <v>15</v>
      </c>
      <c r="D8236" t="s">
        <v>74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 t="s">
        <v>21</v>
      </c>
      <c r="N8236" t="s">
        <v>77</v>
      </c>
      <c r="O8236" t="s">
        <v>73</v>
      </c>
      <c r="P8236" t="s">
        <v>76</v>
      </c>
      <c r="Q8236" t="s">
        <v>65</v>
      </c>
    </row>
    <row r="8237" spans="1:17" x14ac:dyDescent="0.25">
      <c r="A8237">
        <v>15760177</v>
      </c>
      <c r="B8237">
        <v>564</v>
      </c>
      <c r="C8237" t="s">
        <v>16</v>
      </c>
      <c r="D8237" t="s">
        <v>74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  <c r="M8237" t="s">
        <v>20</v>
      </c>
      <c r="N8237" t="s">
        <v>68</v>
      </c>
      <c r="O8237" t="s">
        <v>73</v>
      </c>
      <c r="P8237" t="s">
        <v>76</v>
      </c>
      <c r="Q8237" t="s">
        <v>67</v>
      </c>
    </row>
    <row r="8238" spans="1:17" x14ac:dyDescent="0.25">
      <c r="A8238">
        <v>15636595</v>
      </c>
      <c r="B8238">
        <v>602</v>
      </c>
      <c r="C8238" t="s">
        <v>16</v>
      </c>
      <c r="D8238" t="s">
        <v>74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  <c r="M8238" t="s">
        <v>20</v>
      </c>
      <c r="N8238" t="s">
        <v>62</v>
      </c>
      <c r="O8238" t="s">
        <v>73</v>
      </c>
      <c r="P8238" t="s">
        <v>75</v>
      </c>
      <c r="Q8238" t="s">
        <v>67</v>
      </c>
    </row>
    <row r="8239" spans="1:17" x14ac:dyDescent="0.25">
      <c r="A8239">
        <v>15737275</v>
      </c>
      <c r="B8239">
        <v>649</v>
      </c>
      <c r="C8239" t="s">
        <v>14</v>
      </c>
      <c r="D8239" t="s">
        <v>74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 t="s">
        <v>20</v>
      </c>
      <c r="N8239" t="s">
        <v>62</v>
      </c>
      <c r="O8239" t="s">
        <v>73</v>
      </c>
      <c r="P8239" t="s">
        <v>75</v>
      </c>
      <c r="Q8239" t="s">
        <v>67</v>
      </c>
    </row>
    <row r="8240" spans="1:17" x14ac:dyDescent="0.25">
      <c r="A8240">
        <v>15672905</v>
      </c>
      <c r="B8240">
        <v>679</v>
      </c>
      <c r="C8240" t="s">
        <v>16</v>
      </c>
      <c r="D8240" t="s">
        <v>61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 t="s">
        <v>21</v>
      </c>
      <c r="N8240" t="s">
        <v>71</v>
      </c>
      <c r="O8240" t="s">
        <v>63</v>
      </c>
      <c r="P8240" t="s">
        <v>70</v>
      </c>
      <c r="Q8240" t="s">
        <v>67</v>
      </c>
    </row>
    <row r="8241" spans="1:17" x14ac:dyDescent="0.25">
      <c r="A8241">
        <v>15753955</v>
      </c>
      <c r="B8241">
        <v>639</v>
      </c>
      <c r="C8241" t="s">
        <v>16</v>
      </c>
      <c r="D8241" t="s">
        <v>74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 t="s">
        <v>20</v>
      </c>
      <c r="N8241" t="s">
        <v>62</v>
      </c>
      <c r="O8241" t="s">
        <v>73</v>
      </c>
      <c r="P8241" t="s">
        <v>70</v>
      </c>
      <c r="Q8241" t="s">
        <v>67</v>
      </c>
    </row>
    <row r="8242" spans="1:17" x14ac:dyDescent="0.25">
      <c r="A8242">
        <v>15708504</v>
      </c>
      <c r="B8242">
        <v>790</v>
      </c>
      <c r="C8242" t="s">
        <v>15</v>
      </c>
      <c r="D8242" t="s">
        <v>74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 t="s">
        <v>22</v>
      </c>
      <c r="N8242" t="s">
        <v>77</v>
      </c>
      <c r="O8242" t="s">
        <v>73</v>
      </c>
      <c r="P8242" t="s">
        <v>70</v>
      </c>
      <c r="Q8242" t="s">
        <v>65</v>
      </c>
    </row>
    <row r="8243" spans="1:17" x14ac:dyDescent="0.25">
      <c r="A8243">
        <v>15592451</v>
      </c>
      <c r="B8243">
        <v>565</v>
      </c>
      <c r="C8243" t="s">
        <v>14</v>
      </c>
      <c r="D8243" t="s">
        <v>74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 t="s">
        <v>20</v>
      </c>
      <c r="N8243" t="s">
        <v>68</v>
      </c>
      <c r="O8243" t="s">
        <v>63</v>
      </c>
      <c r="P8243" t="s">
        <v>76</v>
      </c>
      <c r="Q8243" t="s">
        <v>67</v>
      </c>
    </row>
    <row r="8244" spans="1:17" x14ac:dyDescent="0.25">
      <c r="A8244">
        <v>15790455</v>
      </c>
      <c r="B8244">
        <v>478</v>
      </c>
      <c r="C8244" t="s">
        <v>14</v>
      </c>
      <c r="D8244" t="s">
        <v>61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 t="s">
        <v>22</v>
      </c>
      <c r="N8244" t="s">
        <v>68</v>
      </c>
      <c r="O8244" t="s">
        <v>63</v>
      </c>
      <c r="P8244" t="s">
        <v>64</v>
      </c>
      <c r="Q8244" t="s">
        <v>65</v>
      </c>
    </row>
    <row r="8245" spans="1:17" x14ac:dyDescent="0.25">
      <c r="A8245">
        <v>15572174</v>
      </c>
      <c r="B8245">
        <v>825</v>
      </c>
      <c r="C8245" t="s">
        <v>14</v>
      </c>
      <c r="D8245" t="s">
        <v>74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  <c r="M8245" t="s">
        <v>19</v>
      </c>
      <c r="N8245" t="s">
        <v>72</v>
      </c>
      <c r="O8245" t="s">
        <v>73</v>
      </c>
      <c r="P8245" t="s">
        <v>75</v>
      </c>
      <c r="Q8245" t="s">
        <v>67</v>
      </c>
    </row>
    <row r="8246" spans="1:17" x14ac:dyDescent="0.25">
      <c r="A8246">
        <v>15656330</v>
      </c>
      <c r="B8246">
        <v>528</v>
      </c>
      <c r="C8246" t="s">
        <v>16</v>
      </c>
      <c r="D8246" t="s">
        <v>61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 t="s">
        <v>20</v>
      </c>
      <c r="N8246" t="s">
        <v>68</v>
      </c>
      <c r="O8246" t="s">
        <v>66</v>
      </c>
      <c r="P8246" t="s">
        <v>64</v>
      </c>
      <c r="Q8246" t="s">
        <v>67</v>
      </c>
    </row>
    <row r="8247" spans="1:17" x14ac:dyDescent="0.25">
      <c r="A8247">
        <v>15569626</v>
      </c>
      <c r="B8247">
        <v>577</v>
      </c>
      <c r="C8247" t="s">
        <v>16</v>
      </c>
      <c r="D8247" t="s">
        <v>74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 t="s">
        <v>20</v>
      </c>
      <c r="N8247" t="s">
        <v>68</v>
      </c>
      <c r="O8247" t="s">
        <v>73</v>
      </c>
      <c r="P8247" t="s">
        <v>75</v>
      </c>
      <c r="Q8247" t="s">
        <v>67</v>
      </c>
    </row>
    <row r="8248" spans="1:17" x14ac:dyDescent="0.25">
      <c r="A8248">
        <v>15608726</v>
      </c>
      <c r="B8248">
        <v>663</v>
      </c>
      <c r="C8248" t="s">
        <v>14</v>
      </c>
      <c r="D8248" t="s">
        <v>74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 t="s">
        <v>19</v>
      </c>
      <c r="N8248" t="s">
        <v>62</v>
      </c>
      <c r="O8248" t="s">
        <v>63</v>
      </c>
      <c r="P8248" t="s">
        <v>70</v>
      </c>
      <c r="Q8248" t="s">
        <v>67</v>
      </c>
    </row>
    <row r="8249" spans="1:17" x14ac:dyDescent="0.25">
      <c r="A8249">
        <v>15637366</v>
      </c>
      <c r="B8249">
        <v>505</v>
      </c>
      <c r="C8249" t="s">
        <v>15</v>
      </c>
      <c r="D8249" t="s">
        <v>61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 t="s">
        <v>19</v>
      </c>
      <c r="N8249" t="s">
        <v>68</v>
      </c>
      <c r="O8249" t="s">
        <v>73</v>
      </c>
      <c r="P8249" t="s">
        <v>75</v>
      </c>
      <c r="Q8249" t="s">
        <v>67</v>
      </c>
    </row>
    <row r="8250" spans="1:17" x14ac:dyDescent="0.25">
      <c r="A8250">
        <v>15778049</v>
      </c>
      <c r="B8250">
        <v>633</v>
      </c>
      <c r="C8250" t="s">
        <v>15</v>
      </c>
      <c r="D8250" t="s">
        <v>74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 t="s">
        <v>19</v>
      </c>
      <c r="N8250" t="s">
        <v>62</v>
      </c>
      <c r="O8250" t="s">
        <v>73</v>
      </c>
      <c r="P8250" t="s">
        <v>70</v>
      </c>
      <c r="Q8250" t="s">
        <v>67</v>
      </c>
    </row>
    <row r="8251" spans="1:17" x14ac:dyDescent="0.25">
      <c r="A8251">
        <v>15727421</v>
      </c>
      <c r="B8251">
        <v>586</v>
      </c>
      <c r="C8251" t="s">
        <v>14</v>
      </c>
      <c r="D8251" t="s">
        <v>61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 t="s">
        <v>20</v>
      </c>
      <c r="N8251" t="s">
        <v>62</v>
      </c>
      <c r="O8251" t="s">
        <v>63</v>
      </c>
      <c r="P8251" t="s">
        <v>70</v>
      </c>
      <c r="Q8251" t="s">
        <v>67</v>
      </c>
    </row>
    <row r="8252" spans="1:17" x14ac:dyDescent="0.25">
      <c r="A8252">
        <v>15688865</v>
      </c>
      <c r="B8252">
        <v>850</v>
      </c>
      <c r="C8252" t="s">
        <v>14</v>
      </c>
      <c r="D8252" t="s">
        <v>61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 t="s">
        <v>20</v>
      </c>
      <c r="N8252" t="s">
        <v>72</v>
      </c>
      <c r="O8252" t="s">
        <v>63</v>
      </c>
      <c r="P8252" t="s">
        <v>76</v>
      </c>
      <c r="Q8252" t="s">
        <v>67</v>
      </c>
    </row>
    <row r="8253" spans="1:17" x14ac:dyDescent="0.25">
      <c r="A8253">
        <v>15751032</v>
      </c>
      <c r="B8253">
        <v>629</v>
      </c>
      <c r="C8253" t="s">
        <v>15</v>
      </c>
      <c r="D8253" t="s">
        <v>61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 t="s">
        <v>20</v>
      </c>
      <c r="N8253" t="s">
        <v>62</v>
      </c>
      <c r="O8253" t="s">
        <v>66</v>
      </c>
      <c r="P8253" t="s">
        <v>64</v>
      </c>
      <c r="Q8253" t="s">
        <v>67</v>
      </c>
    </row>
    <row r="8254" spans="1:17" x14ac:dyDescent="0.25">
      <c r="A8254">
        <v>15734737</v>
      </c>
      <c r="B8254">
        <v>744</v>
      </c>
      <c r="C8254" t="s">
        <v>14</v>
      </c>
      <c r="D8254" t="s">
        <v>74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 t="s">
        <v>22</v>
      </c>
      <c r="N8254" t="s">
        <v>77</v>
      </c>
      <c r="O8254" t="s">
        <v>63</v>
      </c>
      <c r="P8254" t="s">
        <v>76</v>
      </c>
      <c r="Q8254" t="s">
        <v>67</v>
      </c>
    </row>
    <row r="8255" spans="1:17" x14ac:dyDescent="0.25">
      <c r="A8255">
        <v>15746515</v>
      </c>
      <c r="B8255">
        <v>750</v>
      </c>
      <c r="C8255" t="s">
        <v>14</v>
      </c>
      <c r="D8255" t="s">
        <v>74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 t="s">
        <v>20</v>
      </c>
      <c r="N8255" t="s">
        <v>77</v>
      </c>
      <c r="O8255" t="s">
        <v>73</v>
      </c>
      <c r="P8255" t="s">
        <v>70</v>
      </c>
      <c r="Q8255" t="s">
        <v>65</v>
      </c>
    </row>
    <row r="8256" spans="1:17" x14ac:dyDescent="0.25">
      <c r="A8256">
        <v>15664311</v>
      </c>
      <c r="B8256">
        <v>637</v>
      </c>
      <c r="C8256" t="s">
        <v>15</v>
      </c>
      <c r="D8256" t="s">
        <v>74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 t="s">
        <v>19</v>
      </c>
      <c r="N8256" t="s">
        <v>62</v>
      </c>
      <c r="O8256" t="s">
        <v>73</v>
      </c>
      <c r="P8256" t="s">
        <v>75</v>
      </c>
      <c r="Q8256" t="s">
        <v>67</v>
      </c>
    </row>
    <row r="8257" spans="1:17" x14ac:dyDescent="0.25">
      <c r="A8257">
        <v>15708139</v>
      </c>
      <c r="B8257">
        <v>575</v>
      </c>
      <c r="C8257" t="s">
        <v>14</v>
      </c>
      <c r="D8257" t="s">
        <v>61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 t="s">
        <v>21</v>
      </c>
      <c r="N8257" t="s">
        <v>68</v>
      </c>
      <c r="O8257" t="s">
        <v>73</v>
      </c>
      <c r="P8257" t="s">
        <v>64</v>
      </c>
      <c r="Q8257" t="s">
        <v>67</v>
      </c>
    </row>
    <row r="8258" spans="1:17" x14ac:dyDescent="0.25">
      <c r="A8258">
        <v>15768574</v>
      </c>
      <c r="B8258">
        <v>671</v>
      </c>
      <c r="C8258" t="s">
        <v>16</v>
      </c>
      <c r="D8258" t="s">
        <v>74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 t="s">
        <v>22</v>
      </c>
      <c r="N8258" t="s">
        <v>71</v>
      </c>
      <c r="O8258" t="s">
        <v>69</v>
      </c>
      <c r="P8258" t="s">
        <v>64</v>
      </c>
      <c r="Q8258" t="s">
        <v>67</v>
      </c>
    </row>
    <row r="8259" spans="1:17" x14ac:dyDescent="0.25">
      <c r="A8259">
        <v>15738018</v>
      </c>
      <c r="B8259">
        <v>571</v>
      </c>
      <c r="C8259" t="s">
        <v>14</v>
      </c>
      <c r="D8259" t="s">
        <v>74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  <c r="M8259" t="s">
        <v>21</v>
      </c>
      <c r="N8259" t="s">
        <v>68</v>
      </c>
      <c r="O8259" t="s">
        <v>63</v>
      </c>
      <c r="P8259" t="s">
        <v>75</v>
      </c>
      <c r="Q8259" t="s">
        <v>67</v>
      </c>
    </row>
    <row r="8260" spans="1:17" x14ac:dyDescent="0.25">
      <c r="A8260">
        <v>15699753</v>
      </c>
      <c r="B8260">
        <v>590</v>
      </c>
      <c r="C8260" t="s">
        <v>14</v>
      </c>
      <c r="D8260" t="s">
        <v>74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 t="s">
        <v>21</v>
      </c>
      <c r="N8260" t="s">
        <v>62</v>
      </c>
      <c r="O8260" t="s">
        <v>66</v>
      </c>
      <c r="P8260" t="s">
        <v>64</v>
      </c>
      <c r="Q8260" t="s">
        <v>67</v>
      </c>
    </row>
    <row r="8261" spans="1:17" x14ac:dyDescent="0.25">
      <c r="A8261">
        <v>15703199</v>
      </c>
      <c r="B8261">
        <v>619</v>
      </c>
      <c r="C8261" t="s">
        <v>16</v>
      </c>
      <c r="D8261" t="s">
        <v>74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 t="s">
        <v>20</v>
      </c>
      <c r="N8261" t="s">
        <v>62</v>
      </c>
      <c r="O8261" t="s">
        <v>66</v>
      </c>
      <c r="P8261" t="s">
        <v>75</v>
      </c>
      <c r="Q8261" t="s">
        <v>67</v>
      </c>
    </row>
    <row r="8262" spans="1:17" x14ac:dyDescent="0.25">
      <c r="A8262">
        <v>15627830</v>
      </c>
      <c r="B8262">
        <v>640</v>
      </c>
      <c r="C8262" t="s">
        <v>15</v>
      </c>
      <c r="D8262" t="s">
        <v>61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 t="s">
        <v>20</v>
      </c>
      <c r="N8262" t="s">
        <v>62</v>
      </c>
      <c r="O8262" t="s">
        <v>66</v>
      </c>
      <c r="P8262" t="s">
        <v>75</v>
      </c>
      <c r="Q8262" t="s">
        <v>67</v>
      </c>
    </row>
    <row r="8263" spans="1:17" x14ac:dyDescent="0.25">
      <c r="A8263">
        <v>15570855</v>
      </c>
      <c r="B8263">
        <v>670</v>
      </c>
      <c r="C8263" t="s">
        <v>14</v>
      </c>
      <c r="D8263" t="s">
        <v>74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 t="s">
        <v>20</v>
      </c>
      <c r="N8263" t="s">
        <v>71</v>
      </c>
      <c r="O8263" t="s">
        <v>63</v>
      </c>
      <c r="P8263" t="s">
        <v>70</v>
      </c>
      <c r="Q8263" t="s">
        <v>67</v>
      </c>
    </row>
    <row r="8264" spans="1:17" x14ac:dyDescent="0.25">
      <c r="A8264">
        <v>15772503</v>
      </c>
      <c r="B8264">
        <v>737</v>
      </c>
      <c r="C8264" t="s">
        <v>14</v>
      </c>
      <c r="D8264" t="s">
        <v>61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 t="s">
        <v>20</v>
      </c>
      <c r="N8264" t="s">
        <v>71</v>
      </c>
      <c r="O8264" t="s">
        <v>63</v>
      </c>
      <c r="P8264" t="s">
        <v>75</v>
      </c>
      <c r="Q8264" t="s">
        <v>67</v>
      </c>
    </row>
    <row r="8265" spans="1:17" x14ac:dyDescent="0.25">
      <c r="A8265">
        <v>15584453</v>
      </c>
      <c r="B8265">
        <v>555</v>
      </c>
      <c r="C8265" t="s">
        <v>16</v>
      </c>
      <c r="D8265" t="s">
        <v>74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 t="s">
        <v>20</v>
      </c>
      <c r="N8265" t="s">
        <v>68</v>
      </c>
      <c r="O8265" t="s">
        <v>63</v>
      </c>
      <c r="P8265" t="s">
        <v>76</v>
      </c>
      <c r="Q8265" t="s">
        <v>67</v>
      </c>
    </row>
    <row r="8266" spans="1:17" x14ac:dyDescent="0.25">
      <c r="A8266">
        <v>15710111</v>
      </c>
      <c r="B8266">
        <v>742</v>
      </c>
      <c r="C8266" t="s">
        <v>14</v>
      </c>
      <c r="D8266" t="s">
        <v>74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  <c r="M8266" t="s">
        <v>20</v>
      </c>
      <c r="N8266" t="s">
        <v>77</v>
      </c>
      <c r="O8266" t="s">
        <v>63</v>
      </c>
      <c r="P8266" t="s">
        <v>70</v>
      </c>
      <c r="Q8266" t="s">
        <v>67</v>
      </c>
    </row>
    <row r="8267" spans="1:17" x14ac:dyDescent="0.25">
      <c r="A8267">
        <v>15618562</v>
      </c>
      <c r="B8267">
        <v>618</v>
      </c>
      <c r="C8267" t="s">
        <v>15</v>
      </c>
      <c r="D8267" t="s">
        <v>61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  <c r="M8267" t="s">
        <v>21</v>
      </c>
      <c r="N8267" t="s">
        <v>62</v>
      </c>
      <c r="O8267" t="s">
        <v>73</v>
      </c>
      <c r="P8267" t="s">
        <v>64</v>
      </c>
      <c r="Q8267" t="s">
        <v>65</v>
      </c>
    </row>
    <row r="8268" spans="1:17" x14ac:dyDescent="0.25">
      <c r="A8268">
        <v>15706764</v>
      </c>
      <c r="B8268">
        <v>560</v>
      </c>
      <c r="C8268" t="s">
        <v>14</v>
      </c>
      <c r="D8268" t="s">
        <v>61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 t="s">
        <v>20</v>
      </c>
      <c r="N8268" t="s">
        <v>68</v>
      </c>
      <c r="O8268" t="s">
        <v>63</v>
      </c>
      <c r="P8268" t="s">
        <v>64</v>
      </c>
      <c r="Q8268" t="s">
        <v>67</v>
      </c>
    </row>
    <row r="8269" spans="1:17" x14ac:dyDescent="0.25">
      <c r="A8269">
        <v>15798737</v>
      </c>
      <c r="B8269">
        <v>654</v>
      </c>
      <c r="C8269" t="s">
        <v>14</v>
      </c>
      <c r="D8269" t="s">
        <v>74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 t="s">
        <v>20</v>
      </c>
      <c r="N8269" t="s">
        <v>62</v>
      </c>
      <c r="O8269" t="s">
        <v>63</v>
      </c>
      <c r="P8269" t="s">
        <v>70</v>
      </c>
      <c r="Q8269" t="s">
        <v>67</v>
      </c>
    </row>
    <row r="8270" spans="1:17" x14ac:dyDescent="0.25">
      <c r="A8270">
        <v>15712608</v>
      </c>
      <c r="B8270">
        <v>787</v>
      </c>
      <c r="C8270" t="s">
        <v>15</v>
      </c>
      <c r="D8270" t="s">
        <v>61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 t="s">
        <v>21</v>
      </c>
      <c r="N8270" t="s">
        <v>77</v>
      </c>
      <c r="O8270" t="s">
        <v>66</v>
      </c>
      <c r="P8270" t="s">
        <v>64</v>
      </c>
      <c r="Q8270" t="s">
        <v>67</v>
      </c>
    </row>
    <row r="8271" spans="1:17" x14ac:dyDescent="0.25">
      <c r="A8271">
        <v>15636736</v>
      </c>
      <c r="B8271">
        <v>611</v>
      </c>
      <c r="C8271" t="s">
        <v>14</v>
      </c>
      <c r="D8271" t="s">
        <v>61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  <c r="M8271" t="s">
        <v>22</v>
      </c>
      <c r="N8271" t="s">
        <v>62</v>
      </c>
      <c r="O8271" t="s">
        <v>63</v>
      </c>
      <c r="P8271" t="s">
        <v>70</v>
      </c>
      <c r="Q8271" t="s">
        <v>65</v>
      </c>
    </row>
    <row r="8272" spans="1:17" x14ac:dyDescent="0.25">
      <c r="A8272">
        <v>15703544</v>
      </c>
      <c r="B8272">
        <v>559</v>
      </c>
      <c r="C8272" t="s">
        <v>16</v>
      </c>
      <c r="D8272" t="s">
        <v>74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 t="s">
        <v>20</v>
      </c>
      <c r="N8272" t="s">
        <v>68</v>
      </c>
      <c r="O8272" t="s">
        <v>63</v>
      </c>
      <c r="P8272" t="s">
        <v>64</v>
      </c>
      <c r="Q8272" t="s">
        <v>67</v>
      </c>
    </row>
    <row r="8273" spans="1:17" x14ac:dyDescent="0.25">
      <c r="A8273">
        <v>15815645</v>
      </c>
      <c r="B8273">
        <v>481</v>
      </c>
      <c r="C8273" t="s">
        <v>14</v>
      </c>
      <c r="D8273" t="s">
        <v>74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 t="s">
        <v>20</v>
      </c>
      <c r="N8273" t="s">
        <v>68</v>
      </c>
      <c r="O8273" t="s">
        <v>69</v>
      </c>
      <c r="P8273" t="s">
        <v>70</v>
      </c>
      <c r="Q8273" t="s">
        <v>67</v>
      </c>
    </row>
    <row r="8274" spans="1:17" x14ac:dyDescent="0.25">
      <c r="A8274">
        <v>15705739</v>
      </c>
      <c r="B8274">
        <v>753</v>
      </c>
      <c r="C8274" t="s">
        <v>15</v>
      </c>
      <c r="D8274" t="s">
        <v>74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  <c r="M8274" t="s">
        <v>20</v>
      </c>
      <c r="N8274" t="s">
        <v>77</v>
      </c>
      <c r="O8274" t="s">
        <v>69</v>
      </c>
      <c r="P8274" t="s">
        <v>75</v>
      </c>
      <c r="Q8274" t="s">
        <v>67</v>
      </c>
    </row>
    <row r="8275" spans="1:17" x14ac:dyDescent="0.25">
      <c r="A8275">
        <v>15709643</v>
      </c>
      <c r="B8275">
        <v>675</v>
      </c>
      <c r="C8275" t="s">
        <v>14</v>
      </c>
      <c r="D8275" t="s">
        <v>74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 t="s">
        <v>20</v>
      </c>
      <c r="N8275" t="s">
        <v>71</v>
      </c>
      <c r="O8275" t="s">
        <v>63</v>
      </c>
      <c r="P8275" t="s">
        <v>64</v>
      </c>
      <c r="Q8275" t="s">
        <v>67</v>
      </c>
    </row>
    <row r="8276" spans="1:17" x14ac:dyDescent="0.25">
      <c r="A8276">
        <v>15669805</v>
      </c>
      <c r="B8276">
        <v>748</v>
      </c>
      <c r="C8276" t="s">
        <v>15</v>
      </c>
      <c r="D8276" t="s">
        <v>61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 t="s">
        <v>20</v>
      </c>
      <c r="N8276" t="s">
        <v>77</v>
      </c>
      <c r="O8276" t="s">
        <v>66</v>
      </c>
      <c r="P8276" t="s">
        <v>64</v>
      </c>
      <c r="Q8276" t="s">
        <v>67</v>
      </c>
    </row>
    <row r="8277" spans="1:17" x14ac:dyDescent="0.25">
      <c r="A8277">
        <v>15737489</v>
      </c>
      <c r="B8277">
        <v>610</v>
      </c>
      <c r="C8277" t="s">
        <v>16</v>
      </c>
      <c r="D8277" t="s">
        <v>61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 t="s">
        <v>21</v>
      </c>
      <c r="N8277" t="s">
        <v>62</v>
      </c>
      <c r="O8277" t="s">
        <v>73</v>
      </c>
      <c r="P8277" t="s">
        <v>75</v>
      </c>
      <c r="Q8277" t="s">
        <v>67</v>
      </c>
    </row>
    <row r="8278" spans="1:17" x14ac:dyDescent="0.25">
      <c r="A8278">
        <v>15775131</v>
      </c>
      <c r="B8278">
        <v>580</v>
      </c>
      <c r="C8278" t="s">
        <v>16</v>
      </c>
      <c r="D8278" t="s">
        <v>74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 t="s">
        <v>20</v>
      </c>
      <c r="N8278" t="s">
        <v>62</v>
      </c>
      <c r="O8278" t="s">
        <v>73</v>
      </c>
      <c r="P8278" t="s">
        <v>76</v>
      </c>
      <c r="Q8278" t="s">
        <v>67</v>
      </c>
    </row>
    <row r="8279" spans="1:17" x14ac:dyDescent="0.25">
      <c r="A8279">
        <v>15765283</v>
      </c>
      <c r="B8279">
        <v>624</v>
      </c>
      <c r="C8279" t="s">
        <v>15</v>
      </c>
      <c r="D8279" t="s">
        <v>61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 t="s">
        <v>21</v>
      </c>
      <c r="N8279" t="s">
        <v>62</v>
      </c>
      <c r="O8279" t="s">
        <v>73</v>
      </c>
      <c r="P8279" t="s">
        <v>75</v>
      </c>
      <c r="Q8279" t="s">
        <v>67</v>
      </c>
    </row>
    <row r="8280" spans="1:17" x14ac:dyDescent="0.25">
      <c r="A8280">
        <v>15628715</v>
      </c>
      <c r="B8280">
        <v>709</v>
      </c>
      <c r="C8280" t="s">
        <v>14</v>
      </c>
      <c r="D8280" t="s">
        <v>61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 t="s">
        <v>20</v>
      </c>
      <c r="N8280" t="s">
        <v>71</v>
      </c>
      <c r="O8280" t="s">
        <v>63</v>
      </c>
      <c r="P8280" t="s">
        <v>70</v>
      </c>
      <c r="Q8280" t="s">
        <v>67</v>
      </c>
    </row>
    <row r="8281" spans="1:17" x14ac:dyDescent="0.25">
      <c r="A8281">
        <v>15813283</v>
      </c>
      <c r="B8281">
        <v>605</v>
      </c>
      <c r="C8281" t="s">
        <v>14</v>
      </c>
      <c r="D8281" t="s">
        <v>61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 t="s">
        <v>20</v>
      </c>
      <c r="N8281" t="s">
        <v>62</v>
      </c>
      <c r="O8281" t="s">
        <v>63</v>
      </c>
      <c r="P8281" t="s">
        <v>64</v>
      </c>
      <c r="Q8281" t="s">
        <v>67</v>
      </c>
    </row>
    <row r="8282" spans="1:17" x14ac:dyDescent="0.25">
      <c r="A8282">
        <v>15745716</v>
      </c>
      <c r="B8282">
        <v>706</v>
      </c>
      <c r="C8282" t="s">
        <v>16</v>
      </c>
      <c r="D8282" t="s">
        <v>74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 t="s">
        <v>22</v>
      </c>
      <c r="N8282" t="s">
        <v>71</v>
      </c>
      <c r="O8282" t="s">
        <v>63</v>
      </c>
      <c r="P8282" t="s">
        <v>70</v>
      </c>
      <c r="Q8282" t="s">
        <v>67</v>
      </c>
    </row>
    <row r="8283" spans="1:17" x14ac:dyDescent="0.25">
      <c r="A8283">
        <v>15598485</v>
      </c>
      <c r="B8283">
        <v>567</v>
      </c>
      <c r="C8283" t="s">
        <v>16</v>
      </c>
      <c r="D8283" t="s">
        <v>74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 t="s">
        <v>21</v>
      </c>
      <c r="N8283" t="s">
        <v>68</v>
      </c>
      <c r="O8283" t="s">
        <v>66</v>
      </c>
      <c r="P8283" t="s">
        <v>70</v>
      </c>
      <c r="Q8283" t="s">
        <v>67</v>
      </c>
    </row>
    <row r="8284" spans="1:17" x14ac:dyDescent="0.25">
      <c r="A8284">
        <v>15696552</v>
      </c>
      <c r="B8284">
        <v>747</v>
      </c>
      <c r="C8284" t="s">
        <v>14</v>
      </c>
      <c r="D8284" t="s">
        <v>61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 t="s">
        <v>19</v>
      </c>
      <c r="N8284" t="s">
        <v>77</v>
      </c>
      <c r="O8284" t="s">
        <v>66</v>
      </c>
      <c r="P8284" t="s">
        <v>75</v>
      </c>
      <c r="Q8284" t="s">
        <v>67</v>
      </c>
    </row>
    <row r="8285" spans="1:17" x14ac:dyDescent="0.25">
      <c r="A8285">
        <v>15754569</v>
      </c>
      <c r="B8285">
        <v>664</v>
      </c>
      <c r="C8285" t="s">
        <v>14</v>
      </c>
      <c r="D8285" t="s">
        <v>74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 t="s">
        <v>22</v>
      </c>
      <c r="N8285" t="s">
        <v>62</v>
      </c>
      <c r="O8285" t="s">
        <v>63</v>
      </c>
      <c r="P8285" t="s">
        <v>64</v>
      </c>
      <c r="Q8285" t="s">
        <v>67</v>
      </c>
    </row>
    <row r="8286" spans="1:17" x14ac:dyDescent="0.25">
      <c r="A8286">
        <v>15701741</v>
      </c>
      <c r="B8286">
        <v>711</v>
      </c>
      <c r="C8286" t="s">
        <v>14</v>
      </c>
      <c r="D8286" t="s">
        <v>61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 t="s">
        <v>20</v>
      </c>
      <c r="N8286" t="s">
        <v>71</v>
      </c>
      <c r="O8286" t="s">
        <v>69</v>
      </c>
      <c r="P8286" t="s">
        <v>75</v>
      </c>
      <c r="Q8286" t="s">
        <v>67</v>
      </c>
    </row>
    <row r="8287" spans="1:17" x14ac:dyDescent="0.25">
      <c r="A8287">
        <v>15572631</v>
      </c>
      <c r="B8287">
        <v>609</v>
      </c>
      <c r="C8287" t="s">
        <v>14</v>
      </c>
      <c r="D8287" t="s">
        <v>74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 t="s">
        <v>19</v>
      </c>
      <c r="N8287" t="s">
        <v>62</v>
      </c>
      <c r="O8287" t="s">
        <v>63</v>
      </c>
      <c r="P8287" t="s">
        <v>76</v>
      </c>
      <c r="Q8287" t="s">
        <v>67</v>
      </c>
    </row>
    <row r="8288" spans="1:17" x14ac:dyDescent="0.25">
      <c r="A8288">
        <v>15636069</v>
      </c>
      <c r="B8288">
        <v>632</v>
      </c>
      <c r="C8288" t="s">
        <v>16</v>
      </c>
      <c r="D8288" t="s">
        <v>74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 t="s">
        <v>19</v>
      </c>
      <c r="N8288" t="s">
        <v>62</v>
      </c>
      <c r="O8288" t="s">
        <v>69</v>
      </c>
      <c r="P8288" t="s">
        <v>70</v>
      </c>
      <c r="Q8288" t="s">
        <v>67</v>
      </c>
    </row>
    <row r="8289" spans="1:17" x14ac:dyDescent="0.25">
      <c r="A8289">
        <v>15682467</v>
      </c>
      <c r="B8289">
        <v>725</v>
      </c>
      <c r="C8289" t="s">
        <v>14</v>
      </c>
      <c r="D8289" t="s">
        <v>61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 t="s">
        <v>20</v>
      </c>
      <c r="N8289" t="s">
        <v>71</v>
      </c>
      <c r="O8289" t="s">
        <v>73</v>
      </c>
      <c r="P8289" t="s">
        <v>64</v>
      </c>
      <c r="Q8289" t="s">
        <v>67</v>
      </c>
    </row>
    <row r="8290" spans="1:17" x14ac:dyDescent="0.25">
      <c r="A8290">
        <v>15790744</v>
      </c>
      <c r="B8290">
        <v>850</v>
      </c>
      <c r="C8290" t="s">
        <v>14</v>
      </c>
      <c r="D8290" t="s">
        <v>61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 t="s">
        <v>20</v>
      </c>
      <c r="N8290" t="s">
        <v>72</v>
      </c>
      <c r="O8290" t="s">
        <v>66</v>
      </c>
      <c r="P8290" t="s">
        <v>76</v>
      </c>
      <c r="Q8290" t="s">
        <v>67</v>
      </c>
    </row>
    <row r="8291" spans="1:17" x14ac:dyDescent="0.25">
      <c r="A8291">
        <v>15625023</v>
      </c>
      <c r="B8291">
        <v>682</v>
      </c>
      <c r="C8291" t="s">
        <v>14</v>
      </c>
      <c r="D8291" t="s">
        <v>74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 t="s">
        <v>21</v>
      </c>
      <c r="N8291" t="s">
        <v>71</v>
      </c>
      <c r="O8291" t="s">
        <v>63</v>
      </c>
      <c r="P8291" t="s">
        <v>75</v>
      </c>
      <c r="Q8291" t="s">
        <v>67</v>
      </c>
    </row>
    <row r="8292" spans="1:17" x14ac:dyDescent="0.25">
      <c r="A8292">
        <v>15731267</v>
      </c>
      <c r="B8292">
        <v>797</v>
      </c>
      <c r="C8292" t="s">
        <v>14</v>
      </c>
      <c r="D8292" t="s">
        <v>74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 t="s">
        <v>20</v>
      </c>
      <c r="N8292" t="s">
        <v>77</v>
      </c>
      <c r="O8292" t="s">
        <v>66</v>
      </c>
      <c r="P8292" t="s">
        <v>75</v>
      </c>
      <c r="Q8292" t="s">
        <v>67</v>
      </c>
    </row>
    <row r="8293" spans="1:17" x14ac:dyDescent="0.25">
      <c r="A8293">
        <v>15742879</v>
      </c>
      <c r="B8293">
        <v>668</v>
      </c>
      <c r="C8293" t="s">
        <v>16</v>
      </c>
      <c r="D8293" t="s">
        <v>74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 t="s">
        <v>20</v>
      </c>
      <c r="N8293" t="s">
        <v>62</v>
      </c>
      <c r="O8293" t="s">
        <v>73</v>
      </c>
      <c r="P8293" t="s">
        <v>64</v>
      </c>
      <c r="Q8293" t="s">
        <v>67</v>
      </c>
    </row>
    <row r="8294" spans="1:17" x14ac:dyDescent="0.25">
      <c r="A8294">
        <v>15757015</v>
      </c>
      <c r="B8294">
        <v>783</v>
      </c>
      <c r="C8294" t="s">
        <v>15</v>
      </c>
      <c r="D8294" t="s">
        <v>61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 t="s">
        <v>21</v>
      </c>
      <c r="N8294" t="s">
        <v>77</v>
      </c>
      <c r="O8294" t="s">
        <v>73</v>
      </c>
      <c r="P8294" t="s">
        <v>75</v>
      </c>
      <c r="Q8294" t="s">
        <v>67</v>
      </c>
    </row>
    <row r="8295" spans="1:17" x14ac:dyDescent="0.25">
      <c r="A8295">
        <v>15770711</v>
      </c>
      <c r="B8295">
        <v>766</v>
      </c>
      <c r="C8295" t="s">
        <v>15</v>
      </c>
      <c r="D8295" t="s">
        <v>61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  <c r="M8295" t="s">
        <v>19</v>
      </c>
      <c r="N8295" t="s">
        <v>77</v>
      </c>
      <c r="O8295" t="s">
        <v>66</v>
      </c>
      <c r="P8295" t="s">
        <v>75</v>
      </c>
      <c r="Q8295" t="s">
        <v>67</v>
      </c>
    </row>
    <row r="8296" spans="1:17" x14ac:dyDescent="0.25">
      <c r="A8296">
        <v>15569430</v>
      </c>
      <c r="B8296">
        <v>704</v>
      </c>
      <c r="C8296" t="s">
        <v>16</v>
      </c>
      <c r="D8296" t="s">
        <v>61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  <c r="M8296" t="s">
        <v>20</v>
      </c>
      <c r="N8296" t="s">
        <v>71</v>
      </c>
      <c r="O8296" t="s">
        <v>69</v>
      </c>
      <c r="P8296" t="s">
        <v>64</v>
      </c>
      <c r="Q8296" t="s">
        <v>67</v>
      </c>
    </row>
    <row r="8297" spans="1:17" x14ac:dyDescent="0.25">
      <c r="A8297">
        <v>15617304</v>
      </c>
      <c r="B8297">
        <v>722</v>
      </c>
      <c r="C8297" t="s">
        <v>14</v>
      </c>
      <c r="D8297" t="s">
        <v>74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 t="s">
        <v>21</v>
      </c>
      <c r="N8297" t="s">
        <v>71</v>
      </c>
      <c r="O8297" t="s">
        <v>63</v>
      </c>
      <c r="P8297" t="s">
        <v>70</v>
      </c>
      <c r="Q8297" t="s">
        <v>67</v>
      </c>
    </row>
    <row r="8298" spans="1:17" x14ac:dyDescent="0.25">
      <c r="A8298">
        <v>15704466</v>
      </c>
      <c r="B8298">
        <v>692</v>
      </c>
      <c r="C8298" t="s">
        <v>14</v>
      </c>
      <c r="D8298" t="s">
        <v>61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 t="s">
        <v>20</v>
      </c>
      <c r="N8298" t="s">
        <v>71</v>
      </c>
      <c r="O8298" t="s">
        <v>63</v>
      </c>
      <c r="P8298" t="s">
        <v>70</v>
      </c>
      <c r="Q8298" t="s">
        <v>67</v>
      </c>
    </row>
    <row r="8299" spans="1:17" x14ac:dyDescent="0.25">
      <c r="A8299">
        <v>15664681</v>
      </c>
      <c r="B8299">
        <v>584</v>
      </c>
      <c r="C8299" t="s">
        <v>14</v>
      </c>
      <c r="D8299" t="s">
        <v>61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 t="s">
        <v>20</v>
      </c>
      <c r="N8299" t="s">
        <v>62</v>
      </c>
      <c r="O8299" t="s">
        <v>73</v>
      </c>
      <c r="P8299" t="s">
        <v>64</v>
      </c>
      <c r="Q8299" t="s">
        <v>67</v>
      </c>
    </row>
    <row r="8300" spans="1:17" x14ac:dyDescent="0.25">
      <c r="A8300">
        <v>15605534</v>
      </c>
      <c r="B8300">
        <v>644</v>
      </c>
      <c r="C8300" t="s">
        <v>15</v>
      </c>
      <c r="D8300" t="s">
        <v>61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 t="s">
        <v>22</v>
      </c>
      <c r="N8300" t="s">
        <v>62</v>
      </c>
      <c r="O8300" t="s">
        <v>66</v>
      </c>
      <c r="P8300" t="s">
        <v>75</v>
      </c>
      <c r="Q8300" t="s">
        <v>65</v>
      </c>
    </row>
    <row r="8301" spans="1:17" x14ac:dyDescent="0.25">
      <c r="A8301">
        <v>15792473</v>
      </c>
      <c r="B8301">
        <v>598</v>
      </c>
      <c r="C8301" t="s">
        <v>15</v>
      </c>
      <c r="D8301" t="s">
        <v>61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 t="s">
        <v>22</v>
      </c>
      <c r="N8301" t="s">
        <v>62</v>
      </c>
      <c r="O8301" t="s">
        <v>66</v>
      </c>
      <c r="P8301" t="s">
        <v>75</v>
      </c>
      <c r="Q8301" t="s">
        <v>65</v>
      </c>
    </row>
    <row r="8302" spans="1:17" x14ac:dyDescent="0.25">
      <c r="A8302">
        <v>15802625</v>
      </c>
      <c r="B8302">
        <v>733</v>
      </c>
      <c r="C8302" t="s">
        <v>15</v>
      </c>
      <c r="D8302" t="s">
        <v>74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 t="s">
        <v>21</v>
      </c>
      <c r="N8302" t="s">
        <v>71</v>
      </c>
      <c r="O8302" t="s">
        <v>66</v>
      </c>
      <c r="P8302" t="s">
        <v>70</v>
      </c>
      <c r="Q8302" t="s">
        <v>67</v>
      </c>
    </row>
    <row r="8303" spans="1:17" x14ac:dyDescent="0.25">
      <c r="A8303">
        <v>15766017</v>
      </c>
      <c r="B8303">
        <v>615</v>
      </c>
      <c r="C8303" t="s">
        <v>15</v>
      </c>
      <c r="D8303" t="s">
        <v>74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 t="s">
        <v>22</v>
      </c>
      <c r="N8303" t="s">
        <v>62</v>
      </c>
      <c r="O8303" t="s">
        <v>66</v>
      </c>
      <c r="P8303" t="s">
        <v>75</v>
      </c>
      <c r="Q8303" t="s">
        <v>65</v>
      </c>
    </row>
    <row r="8304" spans="1:17" x14ac:dyDescent="0.25">
      <c r="A8304">
        <v>15762172</v>
      </c>
      <c r="B8304">
        <v>850</v>
      </c>
      <c r="C8304" t="s">
        <v>14</v>
      </c>
      <c r="D8304" t="s">
        <v>61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 t="s">
        <v>20</v>
      </c>
      <c r="N8304" t="s">
        <v>72</v>
      </c>
      <c r="O8304" t="s">
        <v>63</v>
      </c>
      <c r="P8304" t="s">
        <v>64</v>
      </c>
      <c r="Q8304" t="s">
        <v>67</v>
      </c>
    </row>
    <row r="8305" spans="1:17" x14ac:dyDescent="0.25">
      <c r="A8305">
        <v>15728333</v>
      </c>
      <c r="B8305">
        <v>521</v>
      </c>
      <c r="C8305" t="s">
        <v>14</v>
      </c>
      <c r="D8305" t="s">
        <v>74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 t="s">
        <v>21</v>
      </c>
      <c r="N8305" t="s">
        <v>68</v>
      </c>
      <c r="O8305" t="s">
        <v>63</v>
      </c>
      <c r="P8305" t="s">
        <v>70</v>
      </c>
      <c r="Q8305" t="s">
        <v>67</v>
      </c>
    </row>
    <row r="8306" spans="1:17" x14ac:dyDescent="0.25">
      <c r="A8306">
        <v>15792868</v>
      </c>
      <c r="B8306">
        <v>675</v>
      </c>
      <c r="C8306" t="s">
        <v>14</v>
      </c>
      <c r="D8306" t="s">
        <v>74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 t="s">
        <v>23</v>
      </c>
      <c r="N8306" t="s">
        <v>71</v>
      </c>
      <c r="O8306" t="s">
        <v>63</v>
      </c>
      <c r="P8306" t="s">
        <v>64</v>
      </c>
      <c r="Q8306" t="s">
        <v>67</v>
      </c>
    </row>
    <row r="8307" spans="1:17" x14ac:dyDescent="0.25">
      <c r="A8307">
        <v>15605698</v>
      </c>
      <c r="B8307">
        <v>746</v>
      </c>
      <c r="C8307" t="s">
        <v>14</v>
      </c>
      <c r="D8307" t="s">
        <v>74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  <c r="M8307" t="s">
        <v>22</v>
      </c>
      <c r="N8307" t="s">
        <v>77</v>
      </c>
      <c r="O8307" t="s">
        <v>63</v>
      </c>
      <c r="P8307" t="s">
        <v>75</v>
      </c>
      <c r="Q8307" t="s">
        <v>65</v>
      </c>
    </row>
    <row r="8308" spans="1:17" x14ac:dyDescent="0.25">
      <c r="A8308">
        <v>15777060</v>
      </c>
      <c r="B8308">
        <v>770</v>
      </c>
      <c r="C8308" t="s">
        <v>14</v>
      </c>
      <c r="D8308" t="s">
        <v>61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 t="s">
        <v>20</v>
      </c>
      <c r="N8308" t="s">
        <v>77</v>
      </c>
      <c r="O8308" t="s">
        <v>63</v>
      </c>
      <c r="P8308" t="s">
        <v>75</v>
      </c>
      <c r="Q8308" t="s">
        <v>65</v>
      </c>
    </row>
    <row r="8309" spans="1:17" x14ac:dyDescent="0.25">
      <c r="A8309">
        <v>15626243</v>
      </c>
      <c r="B8309">
        <v>618</v>
      </c>
      <c r="C8309" t="s">
        <v>14</v>
      </c>
      <c r="D8309" t="s">
        <v>74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 t="s">
        <v>20</v>
      </c>
      <c r="N8309" t="s">
        <v>62</v>
      </c>
      <c r="O8309" t="s">
        <v>73</v>
      </c>
      <c r="P8309" t="s">
        <v>75</v>
      </c>
      <c r="Q8309" t="s">
        <v>67</v>
      </c>
    </row>
    <row r="8310" spans="1:17" x14ac:dyDescent="0.25">
      <c r="A8310">
        <v>15719898</v>
      </c>
      <c r="B8310">
        <v>556</v>
      </c>
      <c r="C8310" t="s">
        <v>14</v>
      </c>
      <c r="D8310" t="s">
        <v>74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  <c r="M8310" t="s">
        <v>20</v>
      </c>
      <c r="N8310" t="s">
        <v>68</v>
      </c>
      <c r="O8310" t="s">
        <v>69</v>
      </c>
      <c r="P8310" t="s">
        <v>70</v>
      </c>
      <c r="Q8310" t="s">
        <v>67</v>
      </c>
    </row>
    <row r="8311" spans="1:17" x14ac:dyDescent="0.25">
      <c r="A8311">
        <v>15599976</v>
      </c>
      <c r="B8311">
        <v>749</v>
      </c>
      <c r="C8311" t="s">
        <v>14</v>
      </c>
      <c r="D8311" t="s">
        <v>61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 t="s">
        <v>19</v>
      </c>
      <c r="N8311" t="s">
        <v>77</v>
      </c>
      <c r="O8311" t="s">
        <v>63</v>
      </c>
      <c r="P8311" t="s">
        <v>76</v>
      </c>
      <c r="Q8311" t="s">
        <v>67</v>
      </c>
    </row>
    <row r="8312" spans="1:17" x14ac:dyDescent="0.25">
      <c r="A8312">
        <v>15752809</v>
      </c>
      <c r="B8312">
        <v>702</v>
      </c>
      <c r="C8312" t="s">
        <v>16</v>
      </c>
      <c r="D8312" t="s">
        <v>74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 t="s">
        <v>21</v>
      </c>
      <c r="N8312" t="s">
        <v>71</v>
      </c>
      <c r="O8312" t="s">
        <v>73</v>
      </c>
      <c r="P8312" t="s">
        <v>70</v>
      </c>
      <c r="Q8312" t="s">
        <v>67</v>
      </c>
    </row>
    <row r="8313" spans="1:17" x14ac:dyDescent="0.25">
      <c r="A8313">
        <v>15589698</v>
      </c>
      <c r="B8313">
        <v>555</v>
      </c>
      <c r="C8313" t="s">
        <v>15</v>
      </c>
      <c r="D8313" t="s">
        <v>74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 t="s">
        <v>21</v>
      </c>
      <c r="N8313" t="s">
        <v>68</v>
      </c>
      <c r="O8313" t="s">
        <v>73</v>
      </c>
      <c r="P8313" t="s">
        <v>70</v>
      </c>
      <c r="Q8313" t="s">
        <v>65</v>
      </c>
    </row>
    <row r="8314" spans="1:17" x14ac:dyDescent="0.25">
      <c r="A8314">
        <v>15609977</v>
      </c>
      <c r="B8314">
        <v>587</v>
      </c>
      <c r="C8314" t="s">
        <v>14</v>
      </c>
      <c r="D8314" t="s">
        <v>74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 t="s">
        <v>21</v>
      </c>
      <c r="N8314" t="s">
        <v>62</v>
      </c>
      <c r="O8314" t="s">
        <v>66</v>
      </c>
      <c r="P8314" t="s">
        <v>70</v>
      </c>
      <c r="Q8314" t="s">
        <v>67</v>
      </c>
    </row>
    <row r="8315" spans="1:17" x14ac:dyDescent="0.25">
      <c r="A8315">
        <v>15750121</v>
      </c>
      <c r="B8315">
        <v>639</v>
      </c>
      <c r="C8315" t="s">
        <v>14</v>
      </c>
      <c r="D8315" t="s">
        <v>74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 t="s">
        <v>20</v>
      </c>
      <c r="N8315" t="s">
        <v>62</v>
      </c>
      <c r="O8315" t="s">
        <v>63</v>
      </c>
      <c r="P8315" t="s">
        <v>75</v>
      </c>
      <c r="Q8315" t="s">
        <v>67</v>
      </c>
    </row>
    <row r="8316" spans="1:17" x14ac:dyDescent="0.25">
      <c r="A8316">
        <v>15734177</v>
      </c>
      <c r="B8316">
        <v>643</v>
      </c>
      <c r="C8316" t="s">
        <v>14</v>
      </c>
      <c r="D8316" t="s">
        <v>74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 t="s">
        <v>20</v>
      </c>
      <c r="N8316" t="s">
        <v>62</v>
      </c>
      <c r="O8316" t="s">
        <v>63</v>
      </c>
      <c r="P8316" t="s">
        <v>75</v>
      </c>
      <c r="Q8316" t="s">
        <v>67</v>
      </c>
    </row>
    <row r="8317" spans="1:17" x14ac:dyDescent="0.25">
      <c r="A8317">
        <v>15781347</v>
      </c>
      <c r="B8317">
        <v>600</v>
      </c>
      <c r="C8317" t="s">
        <v>14</v>
      </c>
      <c r="D8317" t="s">
        <v>61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  <c r="M8317" t="s">
        <v>21</v>
      </c>
      <c r="N8317" t="s">
        <v>62</v>
      </c>
      <c r="O8317" t="s">
        <v>63</v>
      </c>
      <c r="P8317" t="s">
        <v>64</v>
      </c>
      <c r="Q8317" t="s">
        <v>67</v>
      </c>
    </row>
    <row r="8318" spans="1:17" x14ac:dyDescent="0.25">
      <c r="A8318">
        <v>15592025</v>
      </c>
      <c r="B8318">
        <v>651</v>
      </c>
      <c r="C8318" t="s">
        <v>14</v>
      </c>
      <c r="D8318" t="s">
        <v>74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 t="s">
        <v>22</v>
      </c>
      <c r="N8318" t="s">
        <v>62</v>
      </c>
      <c r="O8318" t="s">
        <v>63</v>
      </c>
      <c r="P8318" t="s">
        <v>70</v>
      </c>
      <c r="Q8318" t="s">
        <v>67</v>
      </c>
    </row>
    <row r="8319" spans="1:17" x14ac:dyDescent="0.25">
      <c r="A8319">
        <v>15670163</v>
      </c>
      <c r="B8319">
        <v>666</v>
      </c>
      <c r="C8319" t="s">
        <v>14</v>
      </c>
      <c r="D8319" t="s">
        <v>61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 t="s">
        <v>19</v>
      </c>
      <c r="N8319" t="s">
        <v>62</v>
      </c>
      <c r="O8319" t="s">
        <v>63</v>
      </c>
      <c r="P8319" t="s">
        <v>75</v>
      </c>
      <c r="Q8319" t="s">
        <v>67</v>
      </c>
    </row>
    <row r="8320" spans="1:17" x14ac:dyDescent="0.25">
      <c r="A8320">
        <v>15765402</v>
      </c>
      <c r="B8320">
        <v>520</v>
      </c>
      <c r="C8320" t="s">
        <v>14</v>
      </c>
      <c r="D8320" t="s">
        <v>61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 t="s">
        <v>20</v>
      </c>
      <c r="N8320" t="s">
        <v>68</v>
      </c>
      <c r="O8320" t="s">
        <v>73</v>
      </c>
      <c r="P8320" t="s">
        <v>70</v>
      </c>
      <c r="Q8320" t="s">
        <v>67</v>
      </c>
    </row>
    <row r="8321" spans="1:17" x14ac:dyDescent="0.25">
      <c r="A8321">
        <v>15624343</v>
      </c>
      <c r="B8321">
        <v>650</v>
      </c>
      <c r="C8321" t="s">
        <v>16</v>
      </c>
      <c r="D8321" t="s">
        <v>61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  <c r="M8321" t="s">
        <v>22</v>
      </c>
      <c r="N8321" t="s">
        <v>62</v>
      </c>
      <c r="O8321" t="s">
        <v>73</v>
      </c>
      <c r="P8321" t="s">
        <v>70</v>
      </c>
      <c r="Q8321" t="s">
        <v>67</v>
      </c>
    </row>
    <row r="8322" spans="1:17" x14ac:dyDescent="0.25">
      <c r="A8322">
        <v>15602354</v>
      </c>
      <c r="B8322">
        <v>564</v>
      </c>
      <c r="C8322" t="s">
        <v>15</v>
      </c>
      <c r="D8322" t="s">
        <v>74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 t="s">
        <v>20</v>
      </c>
      <c r="N8322" t="s">
        <v>68</v>
      </c>
      <c r="O8322" t="s">
        <v>73</v>
      </c>
      <c r="P8322" t="s">
        <v>75</v>
      </c>
      <c r="Q8322" t="s">
        <v>67</v>
      </c>
    </row>
    <row r="8323" spans="1:17" x14ac:dyDescent="0.25">
      <c r="A8323">
        <v>15579183</v>
      </c>
      <c r="B8323">
        <v>586</v>
      </c>
      <c r="C8323" t="s">
        <v>14</v>
      </c>
      <c r="D8323" t="s">
        <v>74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 t="s">
        <v>23</v>
      </c>
      <c r="N8323" t="s">
        <v>62</v>
      </c>
      <c r="O8323" t="s">
        <v>63</v>
      </c>
      <c r="P8323" t="s">
        <v>64</v>
      </c>
      <c r="Q8323" t="s">
        <v>67</v>
      </c>
    </row>
    <row r="8324" spans="1:17" x14ac:dyDescent="0.25">
      <c r="A8324">
        <v>15584899</v>
      </c>
      <c r="B8324">
        <v>617</v>
      </c>
      <c r="C8324" t="s">
        <v>14</v>
      </c>
      <c r="D8324" t="s">
        <v>61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 t="s">
        <v>20</v>
      </c>
      <c r="N8324" t="s">
        <v>62</v>
      </c>
      <c r="O8324" t="s">
        <v>63</v>
      </c>
      <c r="P8324" t="s">
        <v>75</v>
      </c>
      <c r="Q8324" t="s">
        <v>67</v>
      </c>
    </row>
    <row r="8325" spans="1:17" x14ac:dyDescent="0.25">
      <c r="A8325">
        <v>15723658</v>
      </c>
      <c r="B8325">
        <v>712</v>
      </c>
      <c r="C8325" t="s">
        <v>16</v>
      </c>
      <c r="D8325" t="s">
        <v>61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 t="s">
        <v>20</v>
      </c>
      <c r="N8325" t="s">
        <v>71</v>
      </c>
      <c r="O8325" t="s">
        <v>63</v>
      </c>
      <c r="P8325" t="s">
        <v>70</v>
      </c>
      <c r="Q8325" t="s">
        <v>67</v>
      </c>
    </row>
    <row r="8326" spans="1:17" x14ac:dyDescent="0.25">
      <c r="A8326">
        <v>15803965</v>
      </c>
      <c r="B8326">
        <v>654</v>
      </c>
      <c r="C8326" t="s">
        <v>14</v>
      </c>
      <c r="D8326" t="s">
        <v>74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 t="s">
        <v>22</v>
      </c>
      <c r="N8326" t="s">
        <v>62</v>
      </c>
      <c r="O8326" t="s">
        <v>66</v>
      </c>
      <c r="P8326" t="s">
        <v>75</v>
      </c>
      <c r="Q8326" t="s">
        <v>67</v>
      </c>
    </row>
    <row r="8327" spans="1:17" x14ac:dyDescent="0.25">
      <c r="A8327">
        <v>15682489</v>
      </c>
      <c r="B8327">
        <v>605</v>
      </c>
      <c r="C8327" t="s">
        <v>14</v>
      </c>
      <c r="D8327" t="s">
        <v>74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 t="s">
        <v>19</v>
      </c>
      <c r="N8327" t="s">
        <v>62</v>
      </c>
      <c r="O8327" t="s">
        <v>63</v>
      </c>
      <c r="P8327" t="s">
        <v>76</v>
      </c>
      <c r="Q8327" t="s">
        <v>67</v>
      </c>
    </row>
    <row r="8328" spans="1:17" x14ac:dyDescent="0.25">
      <c r="A8328">
        <v>15813645</v>
      </c>
      <c r="B8328">
        <v>491</v>
      </c>
      <c r="C8328" t="s">
        <v>14</v>
      </c>
      <c r="D8328" t="s">
        <v>61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 t="s">
        <v>20</v>
      </c>
      <c r="N8328" t="s">
        <v>68</v>
      </c>
      <c r="O8328" t="s">
        <v>66</v>
      </c>
      <c r="P8328" t="s">
        <v>64</v>
      </c>
      <c r="Q8328" t="s">
        <v>67</v>
      </c>
    </row>
    <row r="8329" spans="1:17" x14ac:dyDescent="0.25">
      <c r="A8329">
        <v>15766787</v>
      </c>
      <c r="B8329">
        <v>707</v>
      </c>
      <c r="C8329" t="s">
        <v>14</v>
      </c>
      <c r="D8329" t="s">
        <v>61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  <c r="M8329" t="s">
        <v>20</v>
      </c>
      <c r="N8329" t="s">
        <v>71</v>
      </c>
      <c r="O8329" t="s">
        <v>63</v>
      </c>
      <c r="P8329" t="s">
        <v>76</v>
      </c>
      <c r="Q8329" t="s">
        <v>67</v>
      </c>
    </row>
    <row r="8330" spans="1:17" x14ac:dyDescent="0.25">
      <c r="A8330">
        <v>15687171</v>
      </c>
      <c r="B8330">
        <v>638</v>
      </c>
      <c r="C8330" t="s">
        <v>16</v>
      </c>
      <c r="D8330" t="s">
        <v>74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 t="s">
        <v>20</v>
      </c>
      <c r="N8330" t="s">
        <v>62</v>
      </c>
      <c r="O8330" t="s">
        <v>73</v>
      </c>
      <c r="P8330" t="s">
        <v>75</v>
      </c>
      <c r="Q8330" t="s">
        <v>67</v>
      </c>
    </row>
    <row r="8331" spans="1:17" x14ac:dyDescent="0.25">
      <c r="A8331">
        <v>15690744</v>
      </c>
      <c r="B8331">
        <v>683</v>
      </c>
      <c r="C8331" t="s">
        <v>14</v>
      </c>
      <c r="D8331" t="s">
        <v>74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 t="s">
        <v>21</v>
      </c>
      <c r="N8331" t="s">
        <v>71</v>
      </c>
      <c r="O8331" t="s">
        <v>73</v>
      </c>
      <c r="P8331" t="s">
        <v>64</v>
      </c>
      <c r="Q8331" t="s">
        <v>67</v>
      </c>
    </row>
    <row r="8332" spans="1:17" x14ac:dyDescent="0.25">
      <c r="A8332">
        <v>15707974</v>
      </c>
      <c r="B8332">
        <v>815</v>
      </c>
      <c r="C8332" t="s">
        <v>16</v>
      </c>
      <c r="D8332" t="s">
        <v>61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 t="s">
        <v>20</v>
      </c>
      <c r="N8332" t="s">
        <v>72</v>
      </c>
      <c r="O8332" t="s">
        <v>66</v>
      </c>
      <c r="P8332" t="s">
        <v>64</v>
      </c>
      <c r="Q8332" t="s">
        <v>67</v>
      </c>
    </row>
    <row r="8333" spans="1:17" x14ac:dyDescent="0.25">
      <c r="A8333">
        <v>15673084</v>
      </c>
      <c r="B8333">
        <v>645</v>
      </c>
      <c r="C8333" t="s">
        <v>16</v>
      </c>
      <c r="D8333" t="s">
        <v>74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  <c r="M8333" t="s">
        <v>20</v>
      </c>
      <c r="N8333" t="s">
        <v>62</v>
      </c>
      <c r="O8333" t="s">
        <v>66</v>
      </c>
      <c r="P8333" t="s">
        <v>64</v>
      </c>
      <c r="Q8333" t="s">
        <v>67</v>
      </c>
    </row>
    <row r="8334" spans="1:17" x14ac:dyDescent="0.25">
      <c r="A8334">
        <v>15814772</v>
      </c>
      <c r="B8334">
        <v>645</v>
      </c>
      <c r="C8334" t="s">
        <v>15</v>
      </c>
      <c r="D8334" t="s">
        <v>74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 t="s">
        <v>21</v>
      </c>
      <c r="N8334" t="s">
        <v>62</v>
      </c>
      <c r="O8334" t="s">
        <v>69</v>
      </c>
      <c r="P8334" t="s">
        <v>75</v>
      </c>
      <c r="Q8334" t="s">
        <v>67</v>
      </c>
    </row>
    <row r="8335" spans="1:17" x14ac:dyDescent="0.25">
      <c r="A8335">
        <v>15743709</v>
      </c>
      <c r="B8335">
        <v>683</v>
      </c>
      <c r="C8335" t="s">
        <v>14</v>
      </c>
      <c r="D8335" t="s">
        <v>74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 t="s">
        <v>20</v>
      </c>
      <c r="N8335" t="s">
        <v>71</v>
      </c>
      <c r="O8335" t="s">
        <v>66</v>
      </c>
      <c r="P8335" t="s">
        <v>75</v>
      </c>
      <c r="Q8335" t="s">
        <v>67</v>
      </c>
    </row>
    <row r="8336" spans="1:17" x14ac:dyDescent="0.25">
      <c r="A8336">
        <v>15610343</v>
      </c>
      <c r="B8336">
        <v>705</v>
      </c>
      <c r="C8336" t="s">
        <v>14</v>
      </c>
      <c r="D8336" t="s">
        <v>61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 t="s">
        <v>20</v>
      </c>
      <c r="N8336" t="s">
        <v>71</v>
      </c>
      <c r="O8336" t="s">
        <v>63</v>
      </c>
      <c r="P8336" t="s">
        <v>76</v>
      </c>
      <c r="Q8336" t="s">
        <v>65</v>
      </c>
    </row>
    <row r="8337" spans="1:17" x14ac:dyDescent="0.25">
      <c r="A8337">
        <v>15737414</v>
      </c>
      <c r="B8337">
        <v>647</v>
      </c>
      <c r="C8337" t="s">
        <v>14</v>
      </c>
      <c r="D8337" t="s">
        <v>74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  <c r="M8337" t="s">
        <v>20</v>
      </c>
      <c r="N8337" t="s">
        <v>62</v>
      </c>
      <c r="O8337" t="s">
        <v>73</v>
      </c>
      <c r="P8337" t="s">
        <v>75</v>
      </c>
      <c r="Q8337" t="s">
        <v>67</v>
      </c>
    </row>
    <row r="8338" spans="1:17" x14ac:dyDescent="0.25">
      <c r="A8338">
        <v>15788480</v>
      </c>
      <c r="B8338">
        <v>786</v>
      </c>
      <c r="C8338" t="s">
        <v>15</v>
      </c>
      <c r="D8338" t="s">
        <v>61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  <c r="M8338" t="s">
        <v>20</v>
      </c>
      <c r="N8338" t="s">
        <v>77</v>
      </c>
      <c r="O8338" t="s">
        <v>73</v>
      </c>
      <c r="P8338" t="s">
        <v>64</v>
      </c>
      <c r="Q8338" t="s">
        <v>65</v>
      </c>
    </row>
    <row r="8339" spans="1:17" x14ac:dyDescent="0.25">
      <c r="A8339">
        <v>15568519</v>
      </c>
      <c r="B8339">
        <v>534</v>
      </c>
      <c r="C8339" t="s">
        <v>14</v>
      </c>
      <c r="D8339" t="s">
        <v>74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 t="s">
        <v>21</v>
      </c>
      <c r="N8339" t="s">
        <v>68</v>
      </c>
      <c r="O8339" t="s">
        <v>63</v>
      </c>
      <c r="P8339" t="s">
        <v>76</v>
      </c>
      <c r="Q8339" t="s">
        <v>67</v>
      </c>
    </row>
    <row r="8340" spans="1:17" x14ac:dyDescent="0.25">
      <c r="A8340">
        <v>15792453</v>
      </c>
      <c r="B8340">
        <v>602</v>
      </c>
      <c r="C8340" t="s">
        <v>16</v>
      </c>
      <c r="D8340" t="s">
        <v>61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 t="s">
        <v>21</v>
      </c>
      <c r="N8340" t="s">
        <v>62</v>
      </c>
      <c r="O8340" t="s">
        <v>73</v>
      </c>
      <c r="P8340" t="s">
        <v>64</v>
      </c>
      <c r="Q8340" t="s">
        <v>67</v>
      </c>
    </row>
    <row r="8341" spans="1:17" x14ac:dyDescent="0.25">
      <c r="A8341">
        <v>15658100</v>
      </c>
      <c r="B8341">
        <v>695</v>
      </c>
      <c r="C8341" t="s">
        <v>14</v>
      </c>
      <c r="D8341" t="s">
        <v>61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  <c r="M8341" t="s">
        <v>21</v>
      </c>
      <c r="N8341" t="s">
        <v>71</v>
      </c>
      <c r="O8341" t="s">
        <v>63</v>
      </c>
      <c r="P8341" t="s">
        <v>64</v>
      </c>
      <c r="Q8341" t="s">
        <v>67</v>
      </c>
    </row>
    <row r="8342" spans="1:17" x14ac:dyDescent="0.25">
      <c r="A8342">
        <v>15695197</v>
      </c>
      <c r="B8342">
        <v>553</v>
      </c>
      <c r="C8342" t="s">
        <v>15</v>
      </c>
      <c r="D8342" t="s">
        <v>61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 t="s">
        <v>19</v>
      </c>
      <c r="N8342" t="s">
        <v>68</v>
      </c>
      <c r="O8342" t="s">
        <v>73</v>
      </c>
      <c r="P8342" t="s">
        <v>70</v>
      </c>
      <c r="Q8342" t="s">
        <v>67</v>
      </c>
    </row>
    <row r="8343" spans="1:17" x14ac:dyDescent="0.25">
      <c r="A8343">
        <v>15749807</v>
      </c>
      <c r="B8343">
        <v>516</v>
      </c>
      <c r="C8343" t="s">
        <v>16</v>
      </c>
      <c r="D8343" t="s">
        <v>61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 t="s">
        <v>20</v>
      </c>
      <c r="N8343" t="s">
        <v>68</v>
      </c>
      <c r="O8343" t="s">
        <v>63</v>
      </c>
      <c r="P8343" t="s">
        <v>75</v>
      </c>
      <c r="Q8343" t="s">
        <v>67</v>
      </c>
    </row>
    <row r="8344" spans="1:17" x14ac:dyDescent="0.25">
      <c r="A8344">
        <v>15773876</v>
      </c>
      <c r="B8344">
        <v>655</v>
      </c>
      <c r="C8344" t="s">
        <v>14</v>
      </c>
      <c r="D8344" t="s">
        <v>61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  <c r="M8344" t="s">
        <v>20</v>
      </c>
      <c r="N8344" t="s">
        <v>62</v>
      </c>
      <c r="O8344" t="s">
        <v>63</v>
      </c>
      <c r="P8344" t="s">
        <v>75</v>
      </c>
      <c r="Q8344" t="s">
        <v>67</v>
      </c>
    </row>
    <row r="8345" spans="1:17" x14ac:dyDescent="0.25">
      <c r="A8345">
        <v>15591698</v>
      </c>
      <c r="B8345">
        <v>849</v>
      </c>
      <c r="C8345" t="s">
        <v>15</v>
      </c>
      <c r="D8345" t="s">
        <v>61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 t="s">
        <v>21</v>
      </c>
      <c r="N8345" t="s">
        <v>72</v>
      </c>
      <c r="O8345" t="s">
        <v>73</v>
      </c>
      <c r="P8345" t="s">
        <v>76</v>
      </c>
      <c r="Q8345" t="s">
        <v>65</v>
      </c>
    </row>
    <row r="8346" spans="1:17" x14ac:dyDescent="0.25">
      <c r="A8346">
        <v>15712813</v>
      </c>
      <c r="B8346">
        <v>520</v>
      </c>
      <c r="C8346" t="s">
        <v>15</v>
      </c>
      <c r="D8346" t="s">
        <v>74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 t="s">
        <v>21</v>
      </c>
      <c r="N8346" t="s">
        <v>68</v>
      </c>
      <c r="O8346" t="s">
        <v>69</v>
      </c>
      <c r="P8346" t="s">
        <v>75</v>
      </c>
      <c r="Q8346" t="s">
        <v>65</v>
      </c>
    </row>
    <row r="8347" spans="1:17" x14ac:dyDescent="0.25">
      <c r="A8347">
        <v>15763898</v>
      </c>
      <c r="B8347">
        <v>568</v>
      </c>
      <c r="C8347" t="s">
        <v>16</v>
      </c>
      <c r="D8347" t="s">
        <v>61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 t="s">
        <v>21</v>
      </c>
      <c r="N8347" t="s">
        <v>68</v>
      </c>
      <c r="O8347" t="s">
        <v>63</v>
      </c>
      <c r="P8347" t="s">
        <v>75</v>
      </c>
      <c r="Q8347" t="s">
        <v>67</v>
      </c>
    </row>
    <row r="8348" spans="1:17" x14ac:dyDescent="0.25">
      <c r="A8348">
        <v>15793324</v>
      </c>
      <c r="B8348">
        <v>695</v>
      </c>
      <c r="C8348" t="s">
        <v>16</v>
      </c>
      <c r="D8348" t="s">
        <v>74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 t="s">
        <v>20</v>
      </c>
      <c r="N8348" t="s">
        <v>71</v>
      </c>
      <c r="O8348" t="s">
        <v>63</v>
      </c>
      <c r="P8348" t="s">
        <v>76</v>
      </c>
      <c r="Q8348" t="s">
        <v>67</v>
      </c>
    </row>
    <row r="8349" spans="1:17" x14ac:dyDescent="0.25">
      <c r="A8349">
        <v>15757759</v>
      </c>
      <c r="B8349">
        <v>807</v>
      </c>
      <c r="C8349" t="s">
        <v>16</v>
      </c>
      <c r="D8349" t="s">
        <v>61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 t="s">
        <v>19</v>
      </c>
      <c r="N8349" t="s">
        <v>72</v>
      </c>
      <c r="O8349" t="s">
        <v>69</v>
      </c>
      <c r="P8349" t="s">
        <v>70</v>
      </c>
      <c r="Q8349" t="s">
        <v>65</v>
      </c>
    </row>
    <row r="8350" spans="1:17" x14ac:dyDescent="0.25">
      <c r="A8350">
        <v>15796230</v>
      </c>
      <c r="B8350">
        <v>642</v>
      </c>
      <c r="C8350" t="s">
        <v>15</v>
      </c>
      <c r="D8350" t="s">
        <v>61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 t="s">
        <v>20</v>
      </c>
      <c r="N8350" t="s">
        <v>62</v>
      </c>
      <c r="O8350" t="s">
        <v>73</v>
      </c>
      <c r="P8350" t="s">
        <v>64</v>
      </c>
      <c r="Q8350" t="s">
        <v>65</v>
      </c>
    </row>
    <row r="8351" spans="1:17" x14ac:dyDescent="0.25">
      <c r="A8351">
        <v>15611729</v>
      </c>
      <c r="B8351">
        <v>703</v>
      </c>
      <c r="C8351" t="s">
        <v>15</v>
      </c>
      <c r="D8351" t="s">
        <v>74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 t="s">
        <v>20</v>
      </c>
      <c r="N8351" t="s">
        <v>71</v>
      </c>
      <c r="O8351" t="s">
        <v>73</v>
      </c>
      <c r="P8351" t="s">
        <v>64</v>
      </c>
      <c r="Q8351" t="s">
        <v>65</v>
      </c>
    </row>
    <row r="8352" spans="1:17" x14ac:dyDescent="0.25">
      <c r="A8352">
        <v>15709531</v>
      </c>
      <c r="B8352">
        <v>556</v>
      </c>
      <c r="C8352" t="s">
        <v>14</v>
      </c>
      <c r="D8352" t="s">
        <v>74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 t="s">
        <v>20</v>
      </c>
      <c r="N8352" t="s">
        <v>68</v>
      </c>
      <c r="O8352" t="s">
        <v>73</v>
      </c>
      <c r="P8352" t="s">
        <v>64</v>
      </c>
      <c r="Q8352" t="s">
        <v>67</v>
      </c>
    </row>
    <row r="8353" spans="1:17" x14ac:dyDescent="0.25">
      <c r="A8353">
        <v>15650751</v>
      </c>
      <c r="B8353">
        <v>585</v>
      </c>
      <c r="C8353" t="s">
        <v>14</v>
      </c>
      <c r="D8353" t="s">
        <v>61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 t="s">
        <v>20</v>
      </c>
      <c r="N8353" t="s">
        <v>62</v>
      </c>
      <c r="O8353" t="s">
        <v>63</v>
      </c>
      <c r="P8353" t="s">
        <v>70</v>
      </c>
      <c r="Q8353" t="s">
        <v>67</v>
      </c>
    </row>
    <row r="8354" spans="1:17" x14ac:dyDescent="0.25">
      <c r="A8354">
        <v>15641413</v>
      </c>
      <c r="B8354">
        <v>587</v>
      </c>
      <c r="C8354" t="s">
        <v>15</v>
      </c>
      <c r="D8354" t="s">
        <v>61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 t="s">
        <v>21</v>
      </c>
      <c r="N8354" t="s">
        <v>62</v>
      </c>
      <c r="O8354" t="s">
        <v>69</v>
      </c>
      <c r="P8354" t="s">
        <v>70</v>
      </c>
      <c r="Q8354" t="s">
        <v>65</v>
      </c>
    </row>
    <row r="8355" spans="1:17" x14ac:dyDescent="0.25">
      <c r="A8355">
        <v>15753840</v>
      </c>
      <c r="B8355">
        <v>524</v>
      </c>
      <c r="C8355" t="s">
        <v>16</v>
      </c>
      <c r="D8355" t="s">
        <v>61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 t="s">
        <v>20</v>
      </c>
      <c r="N8355" t="s">
        <v>68</v>
      </c>
      <c r="O8355" t="s">
        <v>63</v>
      </c>
      <c r="P8355" t="s">
        <v>70</v>
      </c>
      <c r="Q8355" t="s">
        <v>65</v>
      </c>
    </row>
    <row r="8356" spans="1:17" x14ac:dyDescent="0.25">
      <c r="A8356">
        <v>15669994</v>
      </c>
      <c r="B8356">
        <v>556</v>
      </c>
      <c r="C8356" t="s">
        <v>15</v>
      </c>
      <c r="D8356" t="s">
        <v>61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 t="s">
        <v>20</v>
      </c>
      <c r="N8356" t="s">
        <v>68</v>
      </c>
      <c r="O8356" t="s">
        <v>73</v>
      </c>
      <c r="P8356" t="s">
        <v>64</v>
      </c>
      <c r="Q8356" t="s">
        <v>67</v>
      </c>
    </row>
    <row r="8357" spans="1:17" x14ac:dyDescent="0.25">
      <c r="A8357">
        <v>15695301</v>
      </c>
      <c r="B8357">
        <v>504</v>
      </c>
      <c r="C8357" t="s">
        <v>16</v>
      </c>
      <c r="D8357" t="s">
        <v>74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 t="s">
        <v>21</v>
      </c>
      <c r="N8357" t="s">
        <v>68</v>
      </c>
      <c r="O8357" t="s">
        <v>73</v>
      </c>
      <c r="P8357" t="s">
        <v>75</v>
      </c>
      <c r="Q8357" t="s">
        <v>67</v>
      </c>
    </row>
    <row r="8358" spans="1:17" x14ac:dyDescent="0.25">
      <c r="A8358">
        <v>15792004</v>
      </c>
      <c r="B8358">
        <v>731</v>
      </c>
      <c r="C8358" t="s">
        <v>16</v>
      </c>
      <c r="D8358" t="s">
        <v>61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 t="s">
        <v>19</v>
      </c>
      <c r="N8358" t="s">
        <v>71</v>
      </c>
      <c r="O8358" t="s">
        <v>63</v>
      </c>
      <c r="P8358" t="s">
        <v>75</v>
      </c>
      <c r="Q8358" t="s">
        <v>67</v>
      </c>
    </row>
    <row r="8359" spans="1:17" x14ac:dyDescent="0.25">
      <c r="A8359">
        <v>15603035</v>
      </c>
      <c r="B8359">
        <v>651</v>
      </c>
      <c r="C8359" t="s">
        <v>14</v>
      </c>
      <c r="D8359" t="s">
        <v>74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 t="s">
        <v>20</v>
      </c>
      <c r="N8359" t="s">
        <v>62</v>
      </c>
      <c r="O8359" t="s">
        <v>63</v>
      </c>
      <c r="P8359" t="s">
        <v>75</v>
      </c>
      <c r="Q8359" t="s">
        <v>67</v>
      </c>
    </row>
    <row r="8360" spans="1:17" x14ac:dyDescent="0.25">
      <c r="A8360">
        <v>15717286</v>
      </c>
      <c r="B8360">
        <v>675</v>
      </c>
      <c r="C8360" t="s">
        <v>16</v>
      </c>
      <c r="D8360" t="s">
        <v>61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  <c r="M8360" t="s">
        <v>21</v>
      </c>
      <c r="N8360" t="s">
        <v>71</v>
      </c>
      <c r="O8360" t="s">
        <v>66</v>
      </c>
      <c r="P8360" t="s">
        <v>70</v>
      </c>
      <c r="Q8360" t="s">
        <v>65</v>
      </c>
    </row>
    <row r="8361" spans="1:17" x14ac:dyDescent="0.25">
      <c r="A8361">
        <v>15577107</v>
      </c>
      <c r="B8361">
        <v>657</v>
      </c>
      <c r="C8361" t="s">
        <v>16</v>
      </c>
      <c r="D8361" t="s">
        <v>61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 t="s">
        <v>19</v>
      </c>
      <c r="N8361" t="s">
        <v>62</v>
      </c>
      <c r="O8361" t="s">
        <v>63</v>
      </c>
      <c r="P8361" t="s">
        <v>70</v>
      </c>
      <c r="Q8361" t="s">
        <v>65</v>
      </c>
    </row>
    <row r="8362" spans="1:17" x14ac:dyDescent="0.25">
      <c r="A8362">
        <v>15754747</v>
      </c>
      <c r="B8362">
        <v>686</v>
      </c>
      <c r="C8362" t="s">
        <v>15</v>
      </c>
      <c r="D8362" t="s">
        <v>74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 t="s">
        <v>20</v>
      </c>
      <c r="N8362" t="s">
        <v>71</v>
      </c>
      <c r="O8362" t="s">
        <v>73</v>
      </c>
      <c r="P8362" t="s">
        <v>76</v>
      </c>
      <c r="Q8362" t="s">
        <v>67</v>
      </c>
    </row>
    <row r="8363" spans="1:17" x14ac:dyDescent="0.25">
      <c r="A8363">
        <v>15705676</v>
      </c>
      <c r="B8363">
        <v>690</v>
      </c>
      <c r="C8363" t="s">
        <v>14</v>
      </c>
      <c r="D8363" t="s">
        <v>61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 t="s">
        <v>20</v>
      </c>
      <c r="N8363" t="s">
        <v>71</v>
      </c>
      <c r="O8363" t="s">
        <v>73</v>
      </c>
      <c r="P8363" t="s">
        <v>76</v>
      </c>
      <c r="Q8363" t="s">
        <v>67</v>
      </c>
    </row>
    <row r="8364" spans="1:17" x14ac:dyDescent="0.25">
      <c r="A8364">
        <v>15751912</v>
      </c>
      <c r="B8364">
        <v>567</v>
      </c>
      <c r="C8364" t="s">
        <v>14</v>
      </c>
      <c r="D8364" t="s">
        <v>74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 t="s">
        <v>20</v>
      </c>
      <c r="N8364" t="s">
        <v>68</v>
      </c>
      <c r="O8364" t="s">
        <v>63</v>
      </c>
      <c r="P8364" t="s">
        <v>70</v>
      </c>
      <c r="Q8364" t="s">
        <v>67</v>
      </c>
    </row>
    <row r="8365" spans="1:17" x14ac:dyDescent="0.25">
      <c r="A8365">
        <v>15677336</v>
      </c>
      <c r="B8365">
        <v>557</v>
      </c>
      <c r="C8365" t="s">
        <v>15</v>
      </c>
      <c r="D8365" t="s">
        <v>74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 t="s">
        <v>22</v>
      </c>
      <c r="N8365" t="s">
        <v>68</v>
      </c>
      <c r="O8365" t="s">
        <v>73</v>
      </c>
      <c r="P8365" t="s">
        <v>64</v>
      </c>
      <c r="Q8365" t="s">
        <v>65</v>
      </c>
    </row>
    <row r="8366" spans="1:17" x14ac:dyDescent="0.25">
      <c r="A8366">
        <v>15684395</v>
      </c>
      <c r="B8366">
        <v>446</v>
      </c>
      <c r="C8366" t="s">
        <v>16</v>
      </c>
      <c r="D8366" t="s">
        <v>61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 t="s">
        <v>21</v>
      </c>
      <c r="N8366" t="s">
        <v>68</v>
      </c>
      <c r="O8366" t="s">
        <v>73</v>
      </c>
      <c r="P8366" t="s">
        <v>76</v>
      </c>
      <c r="Q8366" t="s">
        <v>65</v>
      </c>
    </row>
    <row r="8367" spans="1:17" x14ac:dyDescent="0.25">
      <c r="A8367">
        <v>15659949</v>
      </c>
      <c r="B8367">
        <v>850</v>
      </c>
      <c r="C8367" t="s">
        <v>14</v>
      </c>
      <c r="D8367" t="s">
        <v>74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 t="s">
        <v>20</v>
      </c>
      <c r="N8367" t="s">
        <v>72</v>
      </c>
      <c r="O8367" t="s">
        <v>66</v>
      </c>
      <c r="P8367" t="s">
        <v>64</v>
      </c>
      <c r="Q8367" t="s">
        <v>67</v>
      </c>
    </row>
    <row r="8368" spans="1:17" x14ac:dyDescent="0.25">
      <c r="A8368">
        <v>15812422</v>
      </c>
      <c r="B8368">
        <v>637</v>
      </c>
      <c r="C8368" t="s">
        <v>14</v>
      </c>
      <c r="D8368" t="s">
        <v>74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 t="s">
        <v>21</v>
      </c>
      <c r="N8368" t="s">
        <v>62</v>
      </c>
      <c r="O8368" t="s">
        <v>63</v>
      </c>
      <c r="P8368" t="s">
        <v>64</v>
      </c>
      <c r="Q8368" t="s">
        <v>67</v>
      </c>
    </row>
    <row r="8369" spans="1:17" x14ac:dyDescent="0.25">
      <c r="A8369">
        <v>15806941</v>
      </c>
      <c r="B8369">
        <v>499</v>
      </c>
      <c r="C8369" t="s">
        <v>14</v>
      </c>
      <c r="D8369" t="s">
        <v>74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 t="s">
        <v>23</v>
      </c>
      <c r="N8369" t="s">
        <v>68</v>
      </c>
      <c r="O8369" t="s">
        <v>66</v>
      </c>
      <c r="P8369" t="s">
        <v>70</v>
      </c>
      <c r="Q8369" t="s">
        <v>67</v>
      </c>
    </row>
    <row r="8370" spans="1:17" x14ac:dyDescent="0.25">
      <c r="A8370">
        <v>15637690</v>
      </c>
      <c r="B8370">
        <v>622</v>
      </c>
      <c r="C8370" t="s">
        <v>15</v>
      </c>
      <c r="D8370" t="s">
        <v>61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 t="s">
        <v>20</v>
      </c>
      <c r="N8370" t="s">
        <v>62</v>
      </c>
      <c r="O8370" t="s">
        <v>66</v>
      </c>
      <c r="P8370" t="s">
        <v>70</v>
      </c>
      <c r="Q8370" t="s">
        <v>65</v>
      </c>
    </row>
    <row r="8371" spans="1:17" x14ac:dyDescent="0.25">
      <c r="A8371">
        <v>15632882</v>
      </c>
      <c r="B8371">
        <v>684</v>
      </c>
      <c r="C8371" t="s">
        <v>15</v>
      </c>
      <c r="D8371" t="s">
        <v>74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 t="s">
        <v>20</v>
      </c>
      <c r="N8371" t="s">
        <v>71</v>
      </c>
      <c r="O8371" t="s">
        <v>73</v>
      </c>
      <c r="P8371" t="s">
        <v>64</v>
      </c>
      <c r="Q8371" t="s">
        <v>65</v>
      </c>
    </row>
    <row r="8372" spans="1:17" x14ac:dyDescent="0.25">
      <c r="A8372">
        <v>15807107</v>
      </c>
      <c r="B8372">
        <v>612</v>
      </c>
      <c r="C8372" t="s">
        <v>14</v>
      </c>
      <c r="D8372" t="s">
        <v>74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  <c r="M8372" t="s">
        <v>20</v>
      </c>
      <c r="N8372" t="s">
        <v>62</v>
      </c>
      <c r="O8372" t="s">
        <v>73</v>
      </c>
      <c r="P8372" t="s">
        <v>75</v>
      </c>
      <c r="Q8372" t="s">
        <v>67</v>
      </c>
    </row>
    <row r="8373" spans="1:17" x14ac:dyDescent="0.25">
      <c r="A8373">
        <v>15661034</v>
      </c>
      <c r="B8373">
        <v>813</v>
      </c>
      <c r="C8373" t="s">
        <v>15</v>
      </c>
      <c r="D8373" t="s">
        <v>61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 t="s">
        <v>19</v>
      </c>
      <c r="N8373" t="s">
        <v>72</v>
      </c>
      <c r="O8373" t="s">
        <v>73</v>
      </c>
      <c r="P8373" t="s">
        <v>75</v>
      </c>
      <c r="Q8373" t="s">
        <v>65</v>
      </c>
    </row>
    <row r="8374" spans="1:17" x14ac:dyDescent="0.25">
      <c r="A8374">
        <v>15811958</v>
      </c>
      <c r="B8374">
        <v>850</v>
      </c>
      <c r="C8374" t="s">
        <v>15</v>
      </c>
      <c r="D8374" t="s">
        <v>74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  <c r="M8374" t="s">
        <v>21</v>
      </c>
      <c r="N8374" t="s">
        <v>72</v>
      </c>
      <c r="O8374" t="s">
        <v>73</v>
      </c>
      <c r="P8374" t="s">
        <v>64</v>
      </c>
      <c r="Q8374" t="s">
        <v>67</v>
      </c>
    </row>
    <row r="8375" spans="1:17" x14ac:dyDescent="0.25">
      <c r="A8375">
        <v>15785167</v>
      </c>
      <c r="B8375">
        <v>795</v>
      </c>
      <c r="C8375" t="s">
        <v>16</v>
      </c>
      <c r="D8375" t="s">
        <v>74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  <c r="M8375" t="s">
        <v>19</v>
      </c>
      <c r="N8375" t="s">
        <v>77</v>
      </c>
      <c r="O8375" t="s">
        <v>63</v>
      </c>
      <c r="P8375" t="s">
        <v>75</v>
      </c>
      <c r="Q8375" t="s">
        <v>67</v>
      </c>
    </row>
    <row r="8376" spans="1:17" x14ac:dyDescent="0.25">
      <c r="A8376">
        <v>15646720</v>
      </c>
      <c r="B8376">
        <v>628</v>
      </c>
      <c r="C8376" t="s">
        <v>16</v>
      </c>
      <c r="D8376" t="s">
        <v>61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 t="s">
        <v>22</v>
      </c>
      <c r="N8376" t="s">
        <v>62</v>
      </c>
      <c r="O8376" t="s">
        <v>63</v>
      </c>
      <c r="P8376" t="s">
        <v>70</v>
      </c>
      <c r="Q8376" t="s">
        <v>65</v>
      </c>
    </row>
    <row r="8377" spans="1:17" x14ac:dyDescent="0.25">
      <c r="A8377">
        <v>15658614</v>
      </c>
      <c r="B8377">
        <v>565</v>
      </c>
      <c r="C8377" t="s">
        <v>15</v>
      </c>
      <c r="D8377" t="s">
        <v>61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  <c r="M8377" t="s">
        <v>20</v>
      </c>
      <c r="N8377" t="s">
        <v>68</v>
      </c>
      <c r="O8377" t="s">
        <v>73</v>
      </c>
      <c r="P8377" t="s">
        <v>70</v>
      </c>
      <c r="Q8377" t="s">
        <v>67</v>
      </c>
    </row>
    <row r="8378" spans="1:17" x14ac:dyDescent="0.25">
      <c r="A8378">
        <v>15704657</v>
      </c>
      <c r="B8378">
        <v>601</v>
      </c>
      <c r="C8378" t="s">
        <v>14</v>
      </c>
      <c r="D8378" t="s">
        <v>74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 t="s">
        <v>20</v>
      </c>
      <c r="N8378" t="s">
        <v>62</v>
      </c>
      <c r="O8378" t="s">
        <v>66</v>
      </c>
      <c r="P8378" t="s">
        <v>75</v>
      </c>
      <c r="Q8378" t="s">
        <v>65</v>
      </c>
    </row>
    <row r="8379" spans="1:17" x14ac:dyDescent="0.25">
      <c r="A8379">
        <v>15567147</v>
      </c>
      <c r="B8379">
        <v>802</v>
      </c>
      <c r="C8379" t="s">
        <v>16</v>
      </c>
      <c r="D8379" t="s">
        <v>74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 t="s">
        <v>21</v>
      </c>
      <c r="N8379" t="s">
        <v>72</v>
      </c>
      <c r="O8379" t="s">
        <v>63</v>
      </c>
      <c r="P8379" t="s">
        <v>75</v>
      </c>
      <c r="Q8379" t="s">
        <v>67</v>
      </c>
    </row>
    <row r="8380" spans="1:17" x14ac:dyDescent="0.25">
      <c r="A8380">
        <v>15701319</v>
      </c>
      <c r="B8380">
        <v>614</v>
      </c>
      <c r="C8380" t="s">
        <v>15</v>
      </c>
      <c r="D8380" t="s">
        <v>61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 t="s">
        <v>20</v>
      </c>
      <c r="N8380" t="s">
        <v>62</v>
      </c>
      <c r="O8380" t="s">
        <v>66</v>
      </c>
      <c r="P8380" t="s">
        <v>70</v>
      </c>
      <c r="Q8380" t="s">
        <v>65</v>
      </c>
    </row>
    <row r="8381" spans="1:17" x14ac:dyDescent="0.25">
      <c r="A8381">
        <v>15745266</v>
      </c>
      <c r="B8381">
        <v>434</v>
      </c>
      <c r="C8381" t="s">
        <v>16</v>
      </c>
      <c r="D8381" t="s">
        <v>74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 t="s">
        <v>22</v>
      </c>
      <c r="N8381" t="s">
        <v>68</v>
      </c>
      <c r="O8381" t="s">
        <v>63</v>
      </c>
      <c r="P8381" t="s">
        <v>70</v>
      </c>
      <c r="Q8381" t="s">
        <v>65</v>
      </c>
    </row>
    <row r="8382" spans="1:17" x14ac:dyDescent="0.25">
      <c r="A8382">
        <v>15650437</v>
      </c>
      <c r="B8382">
        <v>522</v>
      </c>
      <c r="C8382" t="s">
        <v>15</v>
      </c>
      <c r="D8382" t="s">
        <v>74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 t="s">
        <v>20</v>
      </c>
      <c r="N8382" t="s">
        <v>68</v>
      </c>
      <c r="O8382" t="s">
        <v>73</v>
      </c>
      <c r="P8382" t="s">
        <v>70</v>
      </c>
      <c r="Q8382" t="s">
        <v>67</v>
      </c>
    </row>
    <row r="8383" spans="1:17" x14ac:dyDescent="0.25">
      <c r="A8383">
        <v>15764314</v>
      </c>
      <c r="B8383">
        <v>550</v>
      </c>
      <c r="C8383" t="s">
        <v>15</v>
      </c>
      <c r="D8383" t="s">
        <v>74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 t="s">
        <v>20</v>
      </c>
      <c r="N8383" t="s">
        <v>68</v>
      </c>
      <c r="O8383" t="s">
        <v>73</v>
      </c>
      <c r="P8383" t="s">
        <v>64</v>
      </c>
      <c r="Q8383" t="s">
        <v>67</v>
      </c>
    </row>
    <row r="8384" spans="1:17" x14ac:dyDescent="0.25">
      <c r="A8384">
        <v>15612594</v>
      </c>
      <c r="B8384">
        <v>599</v>
      </c>
      <c r="C8384" t="s">
        <v>16</v>
      </c>
      <c r="D8384" t="s">
        <v>74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 t="s">
        <v>19</v>
      </c>
      <c r="N8384" t="s">
        <v>62</v>
      </c>
      <c r="O8384" t="s">
        <v>63</v>
      </c>
      <c r="P8384" t="s">
        <v>75</v>
      </c>
      <c r="Q8384" t="s">
        <v>67</v>
      </c>
    </row>
    <row r="8385" spans="1:17" x14ac:dyDescent="0.25">
      <c r="A8385">
        <v>15593501</v>
      </c>
      <c r="B8385">
        <v>493</v>
      </c>
      <c r="C8385" t="s">
        <v>14</v>
      </c>
      <c r="D8385" t="s">
        <v>61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 t="s">
        <v>20</v>
      </c>
      <c r="N8385" t="s">
        <v>68</v>
      </c>
      <c r="O8385" t="s">
        <v>73</v>
      </c>
      <c r="P8385" t="s">
        <v>75</v>
      </c>
      <c r="Q8385" t="s">
        <v>67</v>
      </c>
    </row>
    <row r="8386" spans="1:17" x14ac:dyDescent="0.25">
      <c r="A8386">
        <v>15804150</v>
      </c>
      <c r="B8386">
        <v>755</v>
      </c>
      <c r="C8386" t="s">
        <v>14</v>
      </c>
      <c r="D8386" t="s">
        <v>74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 t="s">
        <v>20</v>
      </c>
      <c r="N8386" t="s">
        <v>77</v>
      </c>
      <c r="O8386" t="s">
        <v>63</v>
      </c>
      <c r="P8386" t="s">
        <v>75</v>
      </c>
      <c r="Q8386" t="s">
        <v>67</v>
      </c>
    </row>
    <row r="8387" spans="1:17" x14ac:dyDescent="0.25">
      <c r="A8387">
        <v>15649297</v>
      </c>
      <c r="B8387">
        <v>605</v>
      </c>
      <c r="C8387" t="s">
        <v>14</v>
      </c>
      <c r="D8387" t="s">
        <v>61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 t="s">
        <v>23</v>
      </c>
      <c r="N8387" t="s">
        <v>62</v>
      </c>
      <c r="O8387" t="s">
        <v>73</v>
      </c>
      <c r="P8387" t="s">
        <v>75</v>
      </c>
      <c r="Q8387" t="s">
        <v>67</v>
      </c>
    </row>
    <row r="8388" spans="1:17" x14ac:dyDescent="0.25">
      <c r="A8388">
        <v>15641110</v>
      </c>
      <c r="B8388">
        <v>708</v>
      </c>
      <c r="C8388" t="s">
        <v>14</v>
      </c>
      <c r="D8388" t="s">
        <v>74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 t="s">
        <v>21</v>
      </c>
      <c r="N8388" t="s">
        <v>71</v>
      </c>
      <c r="O8388" t="s">
        <v>63</v>
      </c>
      <c r="P8388" t="s">
        <v>64</v>
      </c>
      <c r="Q8388" t="s">
        <v>67</v>
      </c>
    </row>
    <row r="8389" spans="1:17" x14ac:dyDescent="0.25">
      <c r="A8389">
        <v>15660608</v>
      </c>
      <c r="B8389">
        <v>699</v>
      </c>
      <c r="C8389" t="s">
        <v>14</v>
      </c>
      <c r="D8389" t="s">
        <v>74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 t="s">
        <v>21</v>
      </c>
      <c r="N8389" t="s">
        <v>71</v>
      </c>
      <c r="O8389" t="s">
        <v>69</v>
      </c>
      <c r="P8389" t="s">
        <v>70</v>
      </c>
      <c r="Q8389" t="s">
        <v>67</v>
      </c>
    </row>
    <row r="8390" spans="1:17" x14ac:dyDescent="0.25">
      <c r="A8390">
        <v>15806570</v>
      </c>
      <c r="B8390">
        <v>763</v>
      </c>
      <c r="C8390" t="s">
        <v>14</v>
      </c>
      <c r="D8390" t="s">
        <v>61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 t="s">
        <v>22</v>
      </c>
      <c r="N8390" t="s">
        <v>77</v>
      </c>
      <c r="O8390" t="s">
        <v>63</v>
      </c>
      <c r="P8390" t="s">
        <v>75</v>
      </c>
      <c r="Q8390" t="s">
        <v>65</v>
      </c>
    </row>
    <row r="8391" spans="1:17" x14ac:dyDescent="0.25">
      <c r="A8391">
        <v>15715345</v>
      </c>
      <c r="B8391">
        <v>743</v>
      </c>
      <c r="C8391" t="s">
        <v>16</v>
      </c>
      <c r="D8391" t="s">
        <v>74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 t="s">
        <v>19</v>
      </c>
      <c r="N8391" t="s">
        <v>77</v>
      </c>
      <c r="O8391" t="s">
        <v>63</v>
      </c>
      <c r="P8391" t="s">
        <v>70</v>
      </c>
      <c r="Q8391" t="s">
        <v>67</v>
      </c>
    </row>
    <row r="8392" spans="1:17" x14ac:dyDescent="0.25">
      <c r="A8392">
        <v>15755521</v>
      </c>
      <c r="B8392">
        <v>660</v>
      </c>
      <c r="C8392" t="s">
        <v>14</v>
      </c>
      <c r="D8392" t="s">
        <v>61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 t="s">
        <v>21</v>
      </c>
      <c r="N8392" t="s">
        <v>62</v>
      </c>
      <c r="O8392" t="s">
        <v>66</v>
      </c>
      <c r="P8392" t="s">
        <v>64</v>
      </c>
      <c r="Q8392" t="s">
        <v>65</v>
      </c>
    </row>
    <row r="8393" spans="1:17" x14ac:dyDescent="0.25">
      <c r="A8393">
        <v>15579074</v>
      </c>
      <c r="B8393">
        <v>619</v>
      </c>
      <c r="C8393" t="s">
        <v>15</v>
      </c>
      <c r="D8393" t="s">
        <v>74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 t="s">
        <v>20</v>
      </c>
      <c r="N8393" t="s">
        <v>62</v>
      </c>
      <c r="O8393" t="s">
        <v>66</v>
      </c>
      <c r="P8393" t="s">
        <v>76</v>
      </c>
      <c r="Q8393" t="s">
        <v>67</v>
      </c>
    </row>
    <row r="8394" spans="1:17" x14ac:dyDescent="0.25">
      <c r="A8394">
        <v>15641158</v>
      </c>
      <c r="B8394">
        <v>739</v>
      </c>
      <c r="C8394" t="s">
        <v>15</v>
      </c>
      <c r="D8394" t="s">
        <v>74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 t="s">
        <v>20</v>
      </c>
      <c r="N8394" t="s">
        <v>71</v>
      </c>
      <c r="O8394" t="s">
        <v>73</v>
      </c>
      <c r="P8394" t="s">
        <v>75</v>
      </c>
      <c r="Q8394" t="s">
        <v>65</v>
      </c>
    </row>
    <row r="8395" spans="1:17" x14ac:dyDescent="0.25">
      <c r="A8395">
        <v>15752507</v>
      </c>
      <c r="B8395">
        <v>769</v>
      </c>
      <c r="C8395" t="s">
        <v>15</v>
      </c>
      <c r="D8395" t="s">
        <v>74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 t="s">
        <v>23</v>
      </c>
      <c r="N8395" t="s">
        <v>77</v>
      </c>
      <c r="O8395" t="s">
        <v>73</v>
      </c>
      <c r="P8395" t="s">
        <v>76</v>
      </c>
      <c r="Q8395" t="s">
        <v>65</v>
      </c>
    </row>
    <row r="8396" spans="1:17" x14ac:dyDescent="0.25">
      <c r="A8396">
        <v>15597983</v>
      </c>
      <c r="B8396">
        <v>692</v>
      </c>
      <c r="C8396" t="s">
        <v>14</v>
      </c>
      <c r="D8396" t="s">
        <v>74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 t="s">
        <v>23</v>
      </c>
      <c r="N8396" t="s">
        <v>71</v>
      </c>
      <c r="O8396" t="s">
        <v>69</v>
      </c>
      <c r="P8396" t="s">
        <v>76</v>
      </c>
      <c r="Q8396" t="s">
        <v>67</v>
      </c>
    </row>
    <row r="8397" spans="1:17" x14ac:dyDescent="0.25">
      <c r="A8397">
        <v>15586069</v>
      </c>
      <c r="B8397">
        <v>560</v>
      </c>
      <c r="C8397" t="s">
        <v>14</v>
      </c>
      <c r="D8397" t="s">
        <v>61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 t="s">
        <v>20</v>
      </c>
      <c r="N8397" t="s">
        <v>68</v>
      </c>
      <c r="O8397" t="s">
        <v>73</v>
      </c>
      <c r="P8397" t="s">
        <v>64</v>
      </c>
      <c r="Q8397" t="s">
        <v>67</v>
      </c>
    </row>
    <row r="8398" spans="1:17" x14ac:dyDescent="0.25">
      <c r="A8398">
        <v>15655082</v>
      </c>
      <c r="B8398">
        <v>607</v>
      </c>
      <c r="C8398" t="s">
        <v>14</v>
      </c>
      <c r="D8398" t="s">
        <v>61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 t="s">
        <v>21</v>
      </c>
      <c r="N8398" t="s">
        <v>62</v>
      </c>
      <c r="O8398" t="s">
        <v>73</v>
      </c>
      <c r="P8398" t="s">
        <v>75</v>
      </c>
      <c r="Q8398" t="s">
        <v>65</v>
      </c>
    </row>
    <row r="8399" spans="1:17" x14ac:dyDescent="0.25">
      <c r="A8399">
        <v>15720155</v>
      </c>
      <c r="B8399">
        <v>630</v>
      </c>
      <c r="C8399" t="s">
        <v>15</v>
      </c>
      <c r="D8399" t="s">
        <v>74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  <c r="M8399" t="s">
        <v>19</v>
      </c>
      <c r="N8399" t="s">
        <v>62</v>
      </c>
      <c r="O8399" t="s">
        <v>73</v>
      </c>
      <c r="P8399" t="s">
        <v>70</v>
      </c>
      <c r="Q8399" t="s">
        <v>65</v>
      </c>
    </row>
    <row r="8400" spans="1:17" x14ac:dyDescent="0.25">
      <c r="A8400">
        <v>15582116</v>
      </c>
      <c r="B8400">
        <v>767</v>
      </c>
      <c r="C8400" t="s">
        <v>15</v>
      </c>
      <c r="D8400" t="s">
        <v>61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  <c r="M8400" t="s">
        <v>21</v>
      </c>
      <c r="N8400" t="s">
        <v>77</v>
      </c>
      <c r="O8400" t="s">
        <v>73</v>
      </c>
      <c r="P8400" t="s">
        <v>70</v>
      </c>
      <c r="Q8400" t="s">
        <v>65</v>
      </c>
    </row>
    <row r="8401" spans="1:17" x14ac:dyDescent="0.25">
      <c r="A8401">
        <v>15749365</v>
      </c>
      <c r="B8401">
        <v>543</v>
      </c>
      <c r="C8401" t="s">
        <v>14</v>
      </c>
      <c r="D8401" t="s">
        <v>61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  <c r="M8401" t="s">
        <v>20</v>
      </c>
      <c r="N8401" t="s">
        <v>68</v>
      </c>
      <c r="O8401" t="s">
        <v>63</v>
      </c>
      <c r="P8401" t="s">
        <v>70</v>
      </c>
      <c r="Q8401" t="s">
        <v>67</v>
      </c>
    </row>
    <row r="8402" spans="1:17" x14ac:dyDescent="0.25">
      <c r="A8402">
        <v>15632069</v>
      </c>
      <c r="B8402">
        <v>776</v>
      </c>
      <c r="C8402" t="s">
        <v>14</v>
      </c>
      <c r="D8402" t="s">
        <v>74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 t="s">
        <v>20</v>
      </c>
      <c r="N8402" t="s">
        <v>77</v>
      </c>
      <c r="O8402" t="s">
        <v>73</v>
      </c>
      <c r="P8402" t="s">
        <v>70</v>
      </c>
      <c r="Q8402" t="s">
        <v>67</v>
      </c>
    </row>
    <row r="8403" spans="1:17" x14ac:dyDescent="0.25">
      <c r="A8403">
        <v>15663134</v>
      </c>
      <c r="B8403">
        <v>535</v>
      </c>
      <c r="C8403" t="s">
        <v>16</v>
      </c>
      <c r="D8403" t="s">
        <v>74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 t="s">
        <v>22</v>
      </c>
      <c r="N8403" t="s">
        <v>68</v>
      </c>
      <c r="O8403" t="s">
        <v>63</v>
      </c>
      <c r="P8403" t="s">
        <v>64</v>
      </c>
      <c r="Q8403" t="s">
        <v>65</v>
      </c>
    </row>
    <row r="8404" spans="1:17" x14ac:dyDescent="0.25">
      <c r="A8404">
        <v>15766683</v>
      </c>
      <c r="B8404">
        <v>549</v>
      </c>
      <c r="C8404" t="s">
        <v>15</v>
      </c>
      <c r="D8404" t="s">
        <v>74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 t="s">
        <v>20</v>
      </c>
      <c r="N8404" t="s">
        <v>68</v>
      </c>
      <c r="O8404" t="s">
        <v>73</v>
      </c>
      <c r="P8404" t="s">
        <v>70</v>
      </c>
      <c r="Q8404" t="s">
        <v>65</v>
      </c>
    </row>
    <row r="8405" spans="1:17" x14ac:dyDescent="0.25">
      <c r="A8405">
        <v>15707219</v>
      </c>
      <c r="B8405">
        <v>844</v>
      </c>
      <c r="C8405" t="s">
        <v>14</v>
      </c>
      <c r="D8405" t="s">
        <v>61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 t="s">
        <v>19</v>
      </c>
      <c r="N8405" t="s">
        <v>72</v>
      </c>
      <c r="O8405" t="s">
        <v>63</v>
      </c>
      <c r="P8405" t="s">
        <v>75</v>
      </c>
      <c r="Q8405" t="s">
        <v>67</v>
      </c>
    </row>
    <row r="8406" spans="1:17" x14ac:dyDescent="0.25">
      <c r="A8406">
        <v>15709232</v>
      </c>
      <c r="B8406">
        <v>586</v>
      </c>
      <c r="C8406" t="s">
        <v>15</v>
      </c>
      <c r="D8406" t="s">
        <v>61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 t="s">
        <v>21</v>
      </c>
      <c r="N8406" t="s">
        <v>62</v>
      </c>
      <c r="O8406" t="s">
        <v>69</v>
      </c>
      <c r="P8406" t="s">
        <v>75</v>
      </c>
      <c r="Q8406" t="s">
        <v>67</v>
      </c>
    </row>
    <row r="8407" spans="1:17" x14ac:dyDescent="0.25">
      <c r="A8407">
        <v>15801351</v>
      </c>
      <c r="B8407">
        <v>583</v>
      </c>
      <c r="C8407" t="s">
        <v>14</v>
      </c>
      <c r="D8407" t="s">
        <v>74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 t="s">
        <v>21</v>
      </c>
      <c r="N8407" t="s">
        <v>62</v>
      </c>
      <c r="O8407" t="s">
        <v>63</v>
      </c>
      <c r="P8407" t="s">
        <v>75</v>
      </c>
      <c r="Q8407" t="s">
        <v>67</v>
      </c>
    </row>
    <row r="8408" spans="1:17" x14ac:dyDescent="0.25">
      <c r="A8408">
        <v>15578747</v>
      </c>
      <c r="B8408">
        <v>701</v>
      </c>
      <c r="C8408" t="s">
        <v>16</v>
      </c>
      <c r="D8408" t="s">
        <v>74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 t="s">
        <v>19</v>
      </c>
      <c r="N8408" t="s">
        <v>71</v>
      </c>
      <c r="O8408" t="s">
        <v>66</v>
      </c>
      <c r="P8408" t="s">
        <v>75</v>
      </c>
      <c r="Q8408" t="s">
        <v>67</v>
      </c>
    </row>
    <row r="8409" spans="1:17" x14ac:dyDescent="0.25">
      <c r="A8409">
        <v>15675626</v>
      </c>
      <c r="B8409">
        <v>726</v>
      </c>
      <c r="C8409" t="s">
        <v>14</v>
      </c>
      <c r="D8409" t="s">
        <v>74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  <c r="M8409" t="s">
        <v>19</v>
      </c>
      <c r="N8409" t="s">
        <v>71</v>
      </c>
      <c r="O8409" t="s">
        <v>63</v>
      </c>
      <c r="P8409" t="s">
        <v>64</v>
      </c>
      <c r="Q8409" t="s">
        <v>67</v>
      </c>
    </row>
    <row r="8410" spans="1:17" x14ac:dyDescent="0.25">
      <c r="A8410">
        <v>15583736</v>
      </c>
      <c r="B8410">
        <v>829</v>
      </c>
      <c r="C8410" t="s">
        <v>15</v>
      </c>
      <c r="D8410" t="s">
        <v>74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 t="s">
        <v>20</v>
      </c>
      <c r="N8410" t="s">
        <v>72</v>
      </c>
      <c r="O8410" t="s">
        <v>66</v>
      </c>
      <c r="P8410" t="s">
        <v>75</v>
      </c>
      <c r="Q8410" t="s">
        <v>67</v>
      </c>
    </row>
    <row r="8411" spans="1:17" x14ac:dyDescent="0.25">
      <c r="A8411">
        <v>15590011</v>
      </c>
      <c r="B8411">
        <v>749</v>
      </c>
      <c r="C8411" t="s">
        <v>16</v>
      </c>
      <c r="D8411" t="s">
        <v>74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 t="s">
        <v>20</v>
      </c>
      <c r="N8411" t="s">
        <v>77</v>
      </c>
      <c r="O8411" t="s">
        <v>73</v>
      </c>
      <c r="P8411" t="s">
        <v>76</v>
      </c>
      <c r="Q8411" t="s">
        <v>67</v>
      </c>
    </row>
    <row r="8412" spans="1:17" x14ac:dyDescent="0.25">
      <c r="A8412">
        <v>15609913</v>
      </c>
      <c r="B8412">
        <v>743</v>
      </c>
      <c r="C8412" t="s">
        <v>14</v>
      </c>
      <c r="D8412" t="s">
        <v>61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 t="s">
        <v>21</v>
      </c>
      <c r="N8412" t="s">
        <v>77</v>
      </c>
      <c r="O8412" t="s">
        <v>63</v>
      </c>
      <c r="P8412" t="s">
        <v>76</v>
      </c>
      <c r="Q8412" t="s">
        <v>67</v>
      </c>
    </row>
    <row r="8413" spans="1:17" x14ac:dyDescent="0.25">
      <c r="A8413">
        <v>15719479</v>
      </c>
      <c r="B8413">
        <v>619</v>
      </c>
      <c r="C8413" t="s">
        <v>16</v>
      </c>
      <c r="D8413" t="s">
        <v>61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 t="s">
        <v>22</v>
      </c>
      <c r="N8413" t="s">
        <v>62</v>
      </c>
      <c r="O8413" t="s">
        <v>63</v>
      </c>
      <c r="P8413" t="s">
        <v>70</v>
      </c>
      <c r="Q8413" t="s">
        <v>67</v>
      </c>
    </row>
    <row r="8414" spans="1:17" x14ac:dyDescent="0.25">
      <c r="A8414">
        <v>15575147</v>
      </c>
      <c r="B8414">
        <v>699</v>
      </c>
      <c r="C8414" t="s">
        <v>14</v>
      </c>
      <c r="D8414" t="s">
        <v>74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 t="s">
        <v>19</v>
      </c>
      <c r="N8414" t="s">
        <v>71</v>
      </c>
      <c r="O8414" t="s">
        <v>66</v>
      </c>
      <c r="P8414" t="s">
        <v>76</v>
      </c>
      <c r="Q8414" t="s">
        <v>65</v>
      </c>
    </row>
    <row r="8415" spans="1:17" x14ac:dyDescent="0.25">
      <c r="A8415">
        <v>15597309</v>
      </c>
      <c r="B8415">
        <v>749</v>
      </c>
      <c r="C8415" t="s">
        <v>16</v>
      </c>
      <c r="D8415" t="s">
        <v>74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  <c r="M8415" t="s">
        <v>20</v>
      </c>
      <c r="N8415" t="s">
        <v>77</v>
      </c>
      <c r="O8415" t="s">
        <v>63</v>
      </c>
      <c r="P8415" t="s">
        <v>70</v>
      </c>
      <c r="Q8415" t="s">
        <v>67</v>
      </c>
    </row>
    <row r="8416" spans="1:17" x14ac:dyDescent="0.25">
      <c r="A8416">
        <v>15648367</v>
      </c>
      <c r="B8416">
        <v>600</v>
      </c>
      <c r="C8416" t="s">
        <v>15</v>
      </c>
      <c r="D8416" t="s">
        <v>61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  <c r="M8416" t="s">
        <v>19</v>
      </c>
      <c r="N8416" t="s">
        <v>62</v>
      </c>
      <c r="O8416" t="s">
        <v>66</v>
      </c>
      <c r="P8416" t="s">
        <v>70</v>
      </c>
      <c r="Q8416" t="s">
        <v>67</v>
      </c>
    </row>
    <row r="8417" spans="1:17" x14ac:dyDescent="0.25">
      <c r="A8417">
        <v>15758031</v>
      </c>
      <c r="B8417">
        <v>760</v>
      </c>
      <c r="C8417" t="s">
        <v>16</v>
      </c>
      <c r="D8417" t="s">
        <v>74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  <c r="M8417" t="s">
        <v>20</v>
      </c>
      <c r="N8417" t="s">
        <v>77</v>
      </c>
      <c r="O8417" t="s">
        <v>66</v>
      </c>
      <c r="P8417" t="s">
        <v>75</v>
      </c>
      <c r="Q8417" t="s">
        <v>67</v>
      </c>
    </row>
    <row r="8418" spans="1:17" x14ac:dyDescent="0.25">
      <c r="A8418">
        <v>15751771</v>
      </c>
      <c r="B8418">
        <v>528</v>
      </c>
      <c r="C8418" t="s">
        <v>15</v>
      </c>
      <c r="D8418" t="s">
        <v>74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 t="s">
        <v>20</v>
      </c>
      <c r="N8418" t="s">
        <v>68</v>
      </c>
      <c r="O8418" t="s">
        <v>66</v>
      </c>
      <c r="P8418" t="s">
        <v>64</v>
      </c>
      <c r="Q8418" t="s">
        <v>67</v>
      </c>
    </row>
    <row r="8419" spans="1:17" x14ac:dyDescent="0.25">
      <c r="A8419">
        <v>15689288</v>
      </c>
      <c r="B8419">
        <v>630</v>
      </c>
      <c r="C8419" t="s">
        <v>14</v>
      </c>
      <c r="D8419" t="s">
        <v>61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 t="s">
        <v>19</v>
      </c>
      <c r="N8419" t="s">
        <v>62</v>
      </c>
      <c r="O8419" t="s">
        <v>63</v>
      </c>
      <c r="P8419" t="s">
        <v>75</v>
      </c>
      <c r="Q8419" t="s">
        <v>67</v>
      </c>
    </row>
    <row r="8420" spans="1:17" x14ac:dyDescent="0.25">
      <c r="A8420">
        <v>15731026</v>
      </c>
      <c r="B8420">
        <v>683</v>
      </c>
      <c r="C8420" t="s">
        <v>15</v>
      </c>
      <c r="D8420" t="s">
        <v>61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 t="s">
        <v>20</v>
      </c>
      <c r="N8420" t="s">
        <v>71</v>
      </c>
      <c r="O8420" t="s">
        <v>73</v>
      </c>
      <c r="P8420" t="s">
        <v>64</v>
      </c>
      <c r="Q8420" t="s">
        <v>67</v>
      </c>
    </row>
    <row r="8421" spans="1:17" x14ac:dyDescent="0.25">
      <c r="A8421">
        <v>15775809</v>
      </c>
      <c r="B8421">
        <v>677</v>
      </c>
      <c r="C8421" t="s">
        <v>15</v>
      </c>
      <c r="D8421" t="s">
        <v>61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  <c r="M8421" t="s">
        <v>19</v>
      </c>
      <c r="N8421" t="s">
        <v>71</v>
      </c>
      <c r="O8421" t="s">
        <v>66</v>
      </c>
      <c r="P8421" t="s">
        <v>70</v>
      </c>
      <c r="Q8421" t="s">
        <v>67</v>
      </c>
    </row>
    <row r="8422" spans="1:17" x14ac:dyDescent="0.25">
      <c r="A8422">
        <v>15743076</v>
      </c>
      <c r="B8422">
        <v>669</v>
      </c>
      <c r="C8422" t="s">
        <v>16</v>
      </c>
      <c r="D8422" t="s">
        <v>74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 t="s">
        <v>19</v>
      </c>
      <c r="N8422" t="s">
        <v>62</v>
      </c>
      <c r="O8422" t="s">
        <v>63</v>
      </c>
      <c r="P8422" t="s">
        <v>76</v>
      </c>
      <c r="Q8422" t="s">
        <v>67</v>
      </c>
    </row>
    <row r="8423" spans="1:17" x14ac:dyDescent="0.25">
      <c r="A8423">
        <v>15658258</v>
      </c>
      <c r="B8423">
        <v>693</v>
      </c>
      <c r="C8423" t="s">
        <v>14</v>
      </c>
      <c r="D8423" t="s">
        <v>74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 t="s">
        <v>21</v>
      </c>
      <c r="N8423" t="s">
        <v>71</v>
      </c>
      <c r="O8423" t="s">
        <v>73</v>
      </c>
      <c r="P8423" t="s">
        <v>70</v>
      </c>
      <c r="Q8423" t="s">
        <v>67</v>
      </c>
    </row>
    <row r="8424" spans="1:17" x14ac:dyDescent="0.25">
      <c r="A8424">
        <v>15756321</v>
      </c>
      <c r="B8424">
        <v>612</v>
      </c>
      <c r="C8424" t="s">
        <v>16</v>
      </c>
      <c r="D8424" t="s">
        <v>61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  <c r="M8424" t="s">
        <v>22</v>
      </c>
      <c r="N8424" t="s">
        <v>62</v>
      </c>
      <c r="O8424" t="s">
        <v>73</v>
      </c>
      <c r="P8424" t="s">
        <v>75</v>
      </c>
      <c r="Q8424" t="s">
        <v>65</v>
      </c>
    </row>
    <row r="8425" spans="1:17" x14ac:dyDescent="0.25">
      <c r="A8425">
        <v>15706799</v>
      </c>
      <c r="B8425">
        <v>719</v>
      </c>
      <c r="C8425" t="s">
        <v>16</v>
      </c>
      <c r="D8425" t="s">
        <v>74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  <c r="M8425" t="s">
        <v>21</v>
      </c>
      <c r="N8425" t="s">
        <v>71</v>
      </c>
      <c r="O8425" t="s">
        <v>63</v>
      </c>
      <c r="P8425" t="s">
        <v>75</v>
      </c>
      <c r="Q8425" t="s">
        <v>65</v>
      </c>
    </row>
    <row r="8426" spans="1:17" x14ac:dyDescent="0.25">
      <c r="A8426">
        <v>15775703</v>
      </c>
      <c r="B8426">
        <v>702</v>
      </c>
      <c r="C8426" t="s">
        <v>14</v>
      </c>
      <c r="D8426" t="s">
        <v>74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 t="s">
        <v>19</v>
      </c>
      <c r="N8426" t="s">
        <v>71</v>
      </c>
      <c r="O8426" t="s">
        <v>66</v>
      </c>
      <c r="P8426" t="s">
        <v>64</v>
      </c>
      <c r="Q8426" t="s">
        <v>65</v>
      </c>
    </row>
    <row r="8427" spans="1:17" x14ac:dyDescent="0.25">
      <c r="A8427">
        <v>15642636</v>
      </c>
      <c r="B8427">
        <v>755</v>
      </c>
      <c r="C8427" t="s">
        <v>14</v>
      </c>
      <c r="D8427" t="s">
        <v>74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 t="s">
        <v>19</v>
      </c>
      <c r="N8427" t="s">
        <v>77</v>
      </c>
      <c r="O8427" t="s">
        <v>73</v>
      </c>
      <c r="P8427" t="s">
        <v>76</v>
      </c>
      <c r="Q8427" t="s">
        <v>67</v>
      </c>
    </row>
    <row r="8428" spans="1:17" x14ac:dyDescent="0.25">
      <c r="A8428">
        <v>15704651</v>
      </c>
      <c r="B8428">
        <v>514</v>
      </c>
      <c r="C8428" t="s">
        <v>14</v>
      </c>
      <c r="D8428" t="s">
        <v>74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 t="s">
        <v>19</v>
      </c>
      <c r="N8428" t="s">
        <v>68</v>
      </c>
      <c r="O8428" t="s">
        <v>63</v>
      </c>
      <c r="P8428" t="s">
        <v>64</v>
      </c>
      <c r="Q8428" t="s">
        <v>67</v>
      </c>
    </row>
    <row r="8429" spans="1:17" x14ac:dyDescent="0.25">
      <c r="A8429">
        <v>15806771</v>
      </c>
      <c r="B8429">
        <v>753</v>
      </c>
      <c r="C8429" t="s">
        <v>14</v>
      </c>
      <c r="D8429" t="s">
        <v>61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 t="s">
        <v>21</v>
      </c>
      <c r="N8429" t="s">
        <v>77</v>
      </c>
      <c r="O8429" t="s">
        <v>66</v>
      </c>
      <c r="P8429" t="s">
        <v>64</v>
      </c>
      <c r="Q8429" t="s">
        <v>65</v>
      </c>
    </row>
    <row r="8430" spans="1:17" x14ac:dyDescent="0.25">
      <c r="A8430">
        <v>15566735</v>
      </c>
      <c r="B8430">
        <v>548</v>
      </c>
      <c r="C8430" t="s">
        <v>15</v>
      </c>
      <c r="D8430" t="s">
        <v>61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 t="s">
        <v>20</v>
      </c>
      <c r="N8430" t="s">
        <v>68</v>
      </c>
      <c r="O8430" t="s">
        <v>73</v>
      </c>
      <c r="P8430" t="s">
        <v>64</v>
      </c>
      <c r="Q8430" t="s">
        <v>67</v>
      </c>
    </row>
    <row r="8431" spans="1:17" x14ac:dyDescent="0.25">
      <c r="A8431">
        <v>15681671</v>
      </c>
      <c r="B8431">
        <v>850</v>
      </c>
      <c r="C8431" t="s">
        <v>15</v>
      </c>
      <c r="D8431" t="s">
        <v>74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 t="s">
        <v>19</v>
      </c>
      <c r="N8431" t="s">
        <v>72</v>
      </c>
      <c r="O8431" t="s">
        <v>73</v>
      </c>
      <c r="P8431" t="s">
        <v>64</v>
      </c>
      <c r="Q8431" t="s">
        <v>67</v>
      </c>
    </row>
    <row r="8432" spans="1:17" x14ac:dyDescent="0.25">
      <c r="A8432">
        <v>15775949</v>
      </c>
      <c r="B8432">
        <v>612</v>
      </c>
      <c r="C8432" t="s">
        <v>14</v>
      </c>
      <c r="D8432" t="s">
        <v>61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 t="s">
        <v>20</v>
      </c>
      <c r="N8432" t="s">
        <v>62</v>
      </c>
      <c r="O8432" t="s">
        <v>73</v>
      </c>
      <c r="P8432" t="s">
        <v>70</v>
      </c>
      <c r="Q8432" t="s">
        <v>67</v>
      </c>
    </row>
    <row r="8433" spans="1:17" x14ac:dyDescent="0.25">
      <c r="A8433">
        <v>15586752</v>
      </c>
      <c r="B8433">
        <v>628</v>
      </c>
      <c r="C8433" t="s">
        <v>15</v>
      </c>
      <c r="D8433" t="s">
        <v>74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 t="s">
        <v>20</v>
      </c>
      <c r="N8433" t="s">
        <v>62</v>
      </c>
      <c r="O8433" t="s">
        <v>69</v>
      </c>
      <c r="P8433" t="s">
        <v>70</v>
      </c>
      <c r="Q8433" t="s">
        <v>67</v>
      </c>
    </row>
    <row r="8434" spans="1:17" x14ac:dyDescent="0.25">
      <c r="A8434">
        <v>15582519</v>
      </c>
      <c r="B8434">
        <v>479</v>
      </c>
      <c r="C8434" t="s">
        <v>14</v>
      </c>
      <c r="D8434" t="s">
        <v>74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 t="s">
        <v>21</v>
      </c>
      <c r="N8434" t="s">
        <v>68</v>
      </c>
      <c r="O8434" t="s">
        <v>73</v>
      </c>
      <c r="P8434" t="s">
        <v>70</v>
      </c>
      <c r="Q8434" t="s">
        <v>65</v>
      </c>
    </row>
    <row r="8435" spans="1:17" x14ac:dyDescent="0.25">
      <c r="A8435">
        <v>15658233</v>
      </c>
      <c r="B8435">
        <v>724</v>
      </c>
      <c r="C8435" t="s">
        <v>14</v>
      </c>
      <c r="D8435" t="s">
        <v>61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  <c r="M8435" t="s">
        <v>21</v>
      </c>
      <c r="N8435" t="s">
        <v>71</v>
      </c>
      <c r="O8435" t="s">
        <v>73</v>
      </c>
      <c r="P8435" t="s">
        <v>75</v>
      </c>
      <c r="Q8435" t="s">
        <v>67</v>
      </c>
    </row>
    <row r="8436" spans="1:17" x14ac:dyDescent="0.25">
      <c r="A8436">
        <v>15755330</v>
      </c>
      <c r="B8436">
        <v>512</v>
      </c>
      <c r="C8436" t="s">
        <v>15</v>
      </c>
      <c r="D8436" t="s">
        <v>74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 t="s">
        <v>21</v>
      </c>
      <c r="N8436" t="s">
        <v>68</v>
      </c>
      <c r="O8436" t="s">
        <v>73</v>
      </c>
      <c r="P8436" t="s">
        <v>70</v>
      </c>
      <c r="Q8436" t="s">
        <v>65</v>
      </c>
    </row>
    <row r="8437" spans="1:17" x14ac:dyDescent="0.25">
      <c r="A8437">
        <v>15605072</v>
      </c>
      <c r="B8437">
        <v>638</v>
      </c>
      <c r="C8437" t="s">
        <v>14</v>
      </c>
      <c r="D8437" t="s">
        <v>61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 t="s">
        <v>21</v>
      </c>
      <c r="N8437" t="s">
        <v>62</v>
      </c>
      <c r="O8437" t="s">
        <v>73</v>
      </c>
      <c r="P8437" t="s">
        <v>75</v>
      </c>
      <c r="Q8437" t="s">
        <v>65</v>
      </c>
    </row>
    <row r="8438" spans="1:17" x14ac:dyDescent="0.25">
      <c r="A8438">
        <v>15617538</v>
      </c>
      <c r="B8438">
        <v>834</v>
      </c>
      <c r="C8438" t="s">
        <v>16</v>
      </c>
      <c r="D8438" t="s">
        <v>74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 t="s">
        <v>21</v>
      </c>
      <c r="N8438" t="s">
        <v>72</v>
      </c>
      <c r="O8438" t="s">
        <v>63</v>
      </c>
      <c r="P8438" t="s">
        <v>70</v>
      </c>
      <c r="Q8438" t="s">
        <v>67</v>
      </c>
    </row>
    <row r="8439" spans="1:17" x14ac:dyDescent="0.25">
      <c r="A8439">
        <v>15591428</v>
      </c>
      <c r="B8439">
        <v>781</v>
      </c>
      <c r="C8439" t="s">
        <v>14</v>
      </c>
      <c r="D8439" t="s">
        <v>74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 t="s">
        <v>19</v>
      </c>
      <c r="N8439" t="s">
        <v>77</v>
      </c>
      <c r="O8439" t="s">
        <v>63</v>
      </c>
      <c r="P8439" t="s">
        <v>76</v>
      </c>
      <c r="Q8439" t="s">
        <v>67</v>
      </c>
    </row>
    <row r="8440" spans="1:17" x14ac:dyDescent="0.25">
      <c r="A8440">
        <v>15692142</v>
      </c>
      <c r="B8440">
        <v>707</v>
      </c>
      <c r="C8440" t="s">
        <v>15</v>
      </c>
      <c r="D8440" t="s">
        <v>61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 t="s">
        <v>21</v>
      </c>
      <c r="N8440" t="s">
        <v>71</v>
      </c>
      <c r="O8440" t="s">
        <v>73</v>
      </c>
      <c r="P8440" t="s">
        <v>70</v>
      </c>
      <c r="Q8440" t="s">
        <v>65</v>
      </c>
    </row>
    <row r="8441" spans="1:17" x14ac:dyDescent="0.25">
      <c r="A8441">
        <v>15692931</v>
      </c>
      <c r="B8441">
        <v>670</v>
      </c>
      <c r="C8441" t="s">
        <v>14</v>
      </c>
      <c r="D8441" t="s">
        <v>74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  <c r="M8441" t="s">
        <v>19</v>
      </c>
      <c r="N8441" t="s">
        <v>71</v>
      </c>
      <c r="O8441" t="s">
        <v>73</v>
      </c>
      <c r="P8441" t="s">
        <v>64</v>
      </c>
      <c r="Q8441" t="s">
        <v>67</v>
      </c>
    </row>
    <row r="8442" spans="1:17" x14ac:dyDescent="0.25">
      <c r="A8442">
        <v>15781127</v>
      </c>
      <c r="B8442">
        <v>663</v>
      </c>
      <c r="C8442" t="s">
        <v>16</v>
      </c>
      <c r="D8442" t="s">
        <v>61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  <c r="M8442" t="s">
        <v>20</v>
      </c>
      <c r="N8442" t="s">
        <v>62</v>
      </c>
      <c r="O8442" t="s">
        <v>66</v>
      </c>
      <c r="P8442" t="s">
        <v>70</v>
      </c>
      <c r="Q8442" t="s">
        <v>67</v>
      </c>
    </row>
    <row r="8443" spans="1:17" x14ac:dyDescent="0.25">
      <c r="A8443">
        <v>15677136</v>
      </c>
      <c r="B8443">
        <v>624</v>
      </c>
      <c r="C8443" t="s">
        <v>14</v>
      </c>
      <c r="D8443" t="s">
        <v>61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 t="s">
        <v>19</v>
      </c>
      <c r="N8443" t="s">
        <v>62</v>
      </c>
      <c r="O8443" t="s">
        <v>63</v>
      </c>
      <c r="P8443" t="s">
        <v>75</v>
      </c>
      <c r="Q8443" t="s">
        <v>67</v>
      </c>
    </row>
    <row r="8444" spans="1:17" x14ac:dyDescent="0.25">
      <c r="A8444">
        <v>15677828</v>
      </c>
      <c r="B8444">
        <v>598</v>
      </c>
      <c r="C8444" t="s">
        <v>14</v>
      </c>
      <c r="D8444" t="s">
        <v>61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 t="s">
        <v>20</v>
      </c>
      <c r="N8444" t="s">
        <v>62</v>
      </c>
      <c r="O8444" t="s">
        <v>63</v>
      </c>
      <c r="P8444" t="s">
        <v>75</v>
      </c>
      <c r="Q8444" t="s">
        <v>67</v>
      </c>
    </row>
    <row r="8445" spans="1:17" x14ac:dyDescent="0.25">
      <c r="A8445">
        <v>15567897</v>
      </c>
      <c r="B8445">
        <v>619</v>
      </c>
      <c r="C8445" t="s">
        <v>15</v>
      </c>
      <c r="D8445" t="s">
        <v>74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  <c r="M8445" t="s">
        <v>19</v>
      </c>
      <c r="N8445" t="s">
        <v>62</v>
      </c>
      <c r="O8445" t="s">
        <v>73</v>
      </c>
      <c r="P8445" t="s">
        <v>75</v>
      </c>
      <c r="Q8445" t="s">
        <v>67</v>
      </c>
    </row>
    <row r="8446" spans="1:17" x14ac:dyDescent="0.25">
      <c r="A8446">
        <v>15793641</v>
      </c>
      <c r="B8446">
        <v>792</v>
      </c>
      <c r="C8446" t="s">
        <v>14</v>
      </c>
      <c r="D8446" t="s">
        <v>61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 t="s">
        <v>23</v>
      </c>
      <c r="N8446" t="s">
        <v>77</v>
      </c>
      <c r="O8446" t="s">
        <v>63</v>
      </c>
      <c r="P8446" t="s">
        <v>75</v>
      </c>
      <c r="Q8446" t="s">
        <v>67</v>
      </c>
    </row>
    <row r="8447" spans="1:17" x14ac:dyDescent="0.25">
      <c r="A8447">
        <v>15678333</v>
      </c>
      <c r="B8447">
        <v>683</v>
      </c>
      <c r="C8447" t="s">
        <v>14</v>
      </c>
      <c r="D8447" t="s">
        <v>61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 t="s">
        <v>19</v>
      </c>
      <c r="N8447" t="s">
        <v>71</v>
      </c>
      <c r="O8447" t="s">
        <v>63</v>
      </c>
      <c r="P8447" t="s">
        <v>70</v>
      </c>
      <c r="Q8447" t="s">
        <v>67</v>
      </c>
    </row>
    <row r="8448" spans="1:17" x14ac:dyDescent="0.25">
      <c r="A8448">
        <v>15630511</v>
      </c>
      <c r="B8448">
        <v>691</v>
      </c>
      <c r="C8448" t="s">
        <v>14</v>
      </c>
      <c r="D8448" t="s">
        <v>61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  <c r="M8448" t="s">
        <v>20</v>
      </c>
      <c r="N8448" t="s">
        <v>71</v>
      </c>
      <c r="O8448" t="s">
        <v>63</v>
      </c>
      <c r="P8448" t="s">
        <v>70</v>
      </c>
      <c r="Q8448" t="s">
        <v>67</v>
      </c>
    </row>
    <row r="8449" spans="1:17" x14ac:dyDescent="0.25">
      <c r="A8449">
        <v>15792627</v>
      </c>
      <c r="B8449">
        <v>765</v>
      </c>
      <c r="C8449" t="s">
        <v>16</v>
      </c>
      <c r="D8449" t="s">
        <v>61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  <c r="M8449" t="s">
        <v>20</v>
      </c>
      <c r="N8449" t="s">
        <v>77</v>
      </c>
      <c r="O8449" t="s">
        <v>66</v>
      </c>
      <c r="P8449" t="s">
        <v>75</v>
      </c>
      <c r="Q8449" t="s">
        <v>67</v>
      </c>
    </row>
    <row r="8450" spans="1:17" x14ac:dyDescent="0.25">
      <c r="A8450">
        <v>15717191</v>
      </c>
      <c r="B8450">
        <v>508</v>
      </c>
      <c r="C8450" t="s">
        <v>14</v>
      </c>
      <c r="D8450" t="s">
        <v>74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 t="s">
        <v>21</v>
      </c>
      <c r="N8450" t="s">
        <v>68</v>
      </c>
      <c r="O8450" t="s">
        <v>66</v>
      </c>
      <c r="P8450" t="s">
        <v>64</v>
      </c>
      <c r="Q8450" t="s">
        <v>65</v>
      </c>
    </row>
    <row r="8451" spans="1:17" x14ac:dyDescent="0.25">
      <c r="A8451">
        <v>15625716</v>
      </c>
      <c r="B8451">
        <v>637</v>
      </c>
      <c r="C8451" t="s">
        <v>14</v>
      </c>
      <c r="D8451" t="s">
        <v>61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 t="s">
        <v>20</v>
      </c>
      <c r="N8451" t="s">
        <v>62</v>
      </c>
      <c r="O8451" t="s">
        <v>73</v>
      </c>
      <c r="P8451" t="s">
        <v>76</v>
      </c>
      <c r="Q8451" t="s">
        <v>67</v>
      </c>
    </row>
    <row r="8452" spans="1:17" x14ac:dyDescent="0.25">
      <c r="A8452">
        <v>15710053</v>
      </c>
      <c r="B8452">
        <v>667</v>
      </c>
      <c r="C8452" t="s">
        <v>15</v>
      </c>
      <c r="D8452" t="s">
        <v>61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 t="s">
        <v>21</v>
      </c>
      <c r="N8452" t="s">
        <v>62</v>
      </c>
      <c r="O8452" t="s">
        <v>73</v>
      </c>
      <c r="P8452" t="s">
        <v>75</v>
      </c>
      <c r="Q8452" t="s">
        <v>67</v>
      </c>
    </row>
    <row r="8453" spans="1:17" x14ac:dyDescent="0.25">
      <c r="A8453">
        <v>15580043</v>
      </c>
      <c r="B8453">
        <v>575</v>
      </c>
      <c r="C8453" t="s">
        <v>16</v>
      </c>
      <c r="D8453" t="s">
        <v>61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 t="s">
        <v>19</v>
      </c>
      <c r="N8453" t="s">
        <v>68</v>
      </c>
      <c r="O8453" t="s">
        <v>73</v>
      </c>
      <c r="P8453" t="s">
        <v>70</v>
      </c>
      <c r="Q8453" t="s">
        <v>67</v>
      </c>
    </row>
    <row r="8454" spans="1:17" x14ac:dyDescent="0.25">
      <c r="A8454">
        <v>15601410</v>
      </c>
      <c r="B8454">
        <v>744</v>
      </c>
      <c r="C8454" t="s">
        <v>16</v>
      </c>
      <c r="D8454" t="s">
        <v>61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 t="s">
        <v>21</v>
      </c>
      <c r="N8454" t="s">
        <v>77</v>
      </c>
      <c r="O8454" t="s">
        <v>63</v>
      </c>
      <c r="P8454" t="s">
        <v>64</v>
      </c>
      <c r="Q8454" t="s">
        <v>65</v>
      </c>
    </row>
    <row r="8455" spans="1:17" x14ac:dyDescent="0.25">
      <c r="A8455">
        <v>15684669</v>
      </c>
      <c r="B8455">
        <v>567</v>
      </c>
      <c r="C8455" t="s">
        <v>14</v>
      </c>
      <c r="D8455" t="s">
        <v>61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 t="s">
        <v>21</v>
      </c>
      <c r="N8455" t="s">
        <v>68</v>
      </c>
      <c r="O8455" t="s">
        <v>73</v>
      </c>
      <c r="P8455" t="s">
        <v>76</v>
      </c>
      <c r="Q8455" t="s">
        <v>65</v>
      </c>
    </row>
    <row r="8456" spans="1:17" x14ac:dyDescent="0.25">
      <c r="A8456">
        <v>15619083</v>
      </c>
      <c r="B8456">
        <v>502</v>
      </c>
      <c r="C8456" t="s">
        <v>14</v>
      </c>
      <c r="D8456" t="s">
        <v>61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 t="s">
        <v>20</v>
      </c>
      <c r="N8456" t="s">
        <v>68</v>
      </c>
      <c r="O8456" t="s">
        <v>63</v>
      </c>
      <c r="P8456" t="s">
        <v>70</v>
      </c>
      <c r="Q8456" t="s">
        <v>67</v>
      </c>
    </row>
    <row r="8457" spans="1:17" x14ac:dyDescent="0.25">
      <c r="A8457">
        <v>15692207</v>
      </c>
      <c r="B8457">
        <v>609</v>
      </c>
      <c r="C8457" t="s">
        <v>14</v>
      </c>
      <c r="D8457" t="s">
        <v>61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 t="s">
        <v>22</v>
      </c>
      <c r="N8457" t="s">
        <v>62</v>
      </c>
      <c r="O8457" t="s">
        <v>63</v>
      </c>
      <c r="P8457" t="s">
        <v>70</v>
      </c>
      <c r="Q8457" t="s">
        <v>67</v>
      </c>
    </row>
    <row r="8458" spans="1:17" x14ac:dyDescent="0.25">
      <c r="A8458">
        <v>15730705</v>
      </c>
      <c r="B8458">
        <v>715</v>
      </c>
      <c r="C8458" t="s">
        <v>14</v>
      </c>
      <c r="D8458" t="s">
        <v>74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 t="s">
        <v>20</v>
      </c>
      <c r="N8458" t="s">
        <v>71</v>
      </c>
      <c r="O8458" t="s">
        <v>69</v>
      </c>
      <c r="P8458" t="s">
        <v>76</v>
      </c>
      <c r="Q8458" t="s">
        <v>67</v>
      </c>
    </row>
    <row r="8459" spans="1:17" x14ac:dyDescent="0.25">
      <c r="A8459">
        <v>15749688</v>
      </c>
      <c r="B8459">
        <v>541</v>
      </c>
      <c r="C8459" t="s">
        <v>14</v>
      </c>
      <c r="D8459" t="s">
        <v>74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 t="s">
        <v>20</v>
      </c>
      <c r="N8459" t="s">
        <v>68</v>
      </c>
      <c r="O8459" t="s">
        <v>63</v>
      </c>
      <c r="P8459" t="s">
        <v>70</v>
      </c>
      <c r="Q8459" t="s">
        <v>67</v>
      </c>
    </row>
    <row r="8460" spans="1:17" x14ac:dyDescent="0.25">
      <c r="A8460">
        <v>15728542</v>
      </c>
      <c r="B8460">
        <v>850</v>
      </c>
      <c r="C8460" t="s">
        <v>14</v>
      </c>
      <c r="D8460" t="s">
        <v>61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 t="s">
        <v>23</v>
      </c>
      <c r="N8460" t="s">
        <v>72</v>
      </c>
      <c r="O8460" t="s">
        <v>63</v>
      </c>
      <c r="P8460" t="s">
        <v>75</v>
      </c>
      <c r="Q8460" t="s">
        <v>67</v>
      </c>
    </row>
    <row r="8461" spans="1:17" x14ac:dyDescent="0.25">
      <c r="A8461">
        <v>15760063</v>
      </c>
      <c r="B8461">
        <v>595</v>
      </c>
      <c r="C8461" t="s">
        <v>16</v>
      </c>
      <c r="D8461" t="s">
        <v>74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 t="s">
        <v>19</v>
      </c>
      <c r="N8461" t="s">
        <v>62</v>
      </c>
      <c r="O8461" t="s">
        <v>63</v>
      </c>
      <c r="P8461" t="s">
        <v>70</v>
      </c>
      <c r="Q8461" t="s">
        <v>67</v>
      </c>
    </row>
    <row r="8462" spans="1:17" x14ac:dyDescent="0.25">
      <c r="A8462">
        <v>15658982</v>
      </c>
      <c r="B8462">
        <v>650</v>
      </c>
      <c r="C8462" t="s">
        <v>15</v>
      </c>
      <c r="D8462" t="s">
        <v>61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 t="s">
        <v>19</v>
      </c>
      <c r="N8462" t="s">
        <v>62</v>
      </c>
      <c r="O8462" t="s">
        <v>73</v>
      </c>
      <c r="P8462" t="s">
        <v>75</v>
      </c>
      <c r="Q8462" t="s">
        <v>65</v>
      </c>
    </row>
    <row r="8463" spans="1:17" x14ac:dyDescent="0.25">
      <c r="A8463">
        <v>15758769</v>
      </c>
      <c r="B8463">
        <v>625</v>
      </c>
      <c r="C8463" t="s">
        <v>14</v>
      </c>
      <c r="D8463" t="s">
        <v>61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 t="s">
        <v>21</v>
      </c>
      <c r="N8463" t="s">
        <v>62</v>
      </c>
      <c r="O8463" t="s">
        <v>63</v>
      </c>
      <c r="P8463" t="s">
        <v>70</v>
      </c>
      <c r="Q8463" t="s">
        <v>67</v>
      </c>
    </row>
    <row r="8464" spans="1:17" x14ac:dyDescent="0.25">
      <c r="A8464">
        <v>15778481</v>
      </c>
      <c r="B8464">
        <v>817</v>
      </c>
      <c r="C8464" t="s">
        <v>14</v>
      </c>
      <c r="D8464" t="s">
        <v>74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 t="s">
        <v>22</v>
      </c>
      <c r="N8464" t="s">
        <v>72</v>
      </c>
      <c r="O8464" t="s">
        <v>73</v>
      </c>
      <c r="P8464" t="s">
        <v>64</v>
      </c>
      <c r="Q8464" t="s">
        <v>67</v>
      </c>
    </row>
    <row r="8465" spans="1:17" x14ac:dyDescent="0.25">
      <c r="A8465">
        <v>15661162</v>
      </c>
      <c r="B8465">
        <v>526</v>
      </c>
      <c r="C8465" t="s">
        <v>16</v>
      </c>
      <c r="D8465" t="s">
        <v>74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 t="s">
        <v>21</v>
      </c>
      <c r="N8465" t="s">
        <v>68</v>
      </c>
      <c r="O8465" t="s">
        <v>63</v>
      </c>
      <c r="P8465" t="s">
        <v>64</v>
      </c>
      <c r="Q8465" t="s">
        <v>65</v>
      </c>
    </row>
    <row r="8466" spans="1:17" x14ac:dyDescent="0.25">
      <c r="A8466">
        <v>15568164</v>
      </c>
      <c r="B8466">
        <v>850</v>
      </c>
      <c r="C8466" t="s">
        <v>14</v>
      </c>
      <c r="D8466" t="s">
        <v>61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 t="s">
        <v>20</v>
      </c>
      <c r="N8466" t="s">
        <v>72</v>
      </c>
      <c r="O8466" t="s">
        <v>66</v>
      </c>
      <c r="P8466" t="s">
        <v>75</v>
      </c>
      <c r="Q8466" t="s">
        <v>67</v>
      </c>
    </row>
    <row r="8467" spans="1:17" x14ac:dyDescent="0.25">
      <c r="A8467">
        <v>15601569</v>
      </c>
      <c r="B8467">
        <v>598</v>
      </c>
      <c r="C8467" t="s">
        <v>14</v>
      </c>
      <c r="D8467" t="s">
        <v>61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  <c r="M8467" t="s">
        <v>21</v>
      </c>
      <c r="N8467" t="s">
        <v>62</v>
      </c>
      <c r="O8467" t="s">
        <v>69</v>
      </c>
      <c r="P8467" t="s">
        <v>64</v>
      </c>
      <c r="Q8467" t="s">
        <v>65</v>
      </c>
    </row>
    <row r="8468" spans="1:17" x14ac:dyDescent="0.25">
      <c r="A8468">
        <v>15772383</v>
      </c>
      <c r="B8468">
        <v>613</v>
      </c>
      <c r="C8468" t="s">
        <v>14</v>
      </c>
      <c r="D8468" t="s">
        <v>74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 t="s">
        <v>20</v>
      </c>
      <c r="N8468" t="s">
        <v>62</v>
      </c>
      <c r="O8468" t="s">
        <v>73</v>
      </c>
      <c r="P8468" t="s">
        <v>76</v>
      </c>
      <c r="Q8468" t="s">
        <v>67</v>
      </c>
    </row>
    <row r="8469" spans="1:17" x14ac:dyDescent="0.25">
      <c r="A8469">
        <v>15667456</v>
      </c>
      <c r="B8469">
        <v>709</v>
      </c>
      <c r="C8469" t="s">
        <v>16</v>
      </c>
      <c r="D8469" t="s">
        <v>74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  <c r="M8469" t="s">
        <v>23</v>
      </c>
      <c r="N8469" t="s">
        <v>71</v>
      </c>
      <c r="O8469" t="s">
        <v>63</v>
      </c>
      <c r="P8469" t="s">
        <v>75</v>
      </c>
      <c r="Q8469" t="s">
        <v>67</v>
      </c>
    </row>
    <row r="8470" spans="1:17" x14ac:dyDescent="0.25">
      <c r="A8470">
        <v>15672983</v>
      </c>
      <c r="B8470">
        <v>678</v>
      </c>
      <c r="C8470" t="s">
        <v>16</v>
      </c>
      <c r="D8470" t="s">
        <v>61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  <c r="M8470" t="s">
        <v>19</v>
      </c>
      <c r="N8470" t="s">
        <v>71</v>
      </c>
      <c r="O8470" t="s">
        <v>66</v>
      </c>
      <c r="P8470" t="s">
        <v>75</v>
      </c>
      <c r="Q8470" t="s">
        <v>67</v>
      </c>
    </row>
    <row r="8471" spans="1:17" x14ac:dyDescent="0.25">
      <c r="A8471">
        <v>15799534</v>
      </c>
      <c r="B8471">
        <v>720</v>
      </c>
      <c r="C8471" t="s">
        <v>14</v>
      </c>
      <c r="D8471" t="s">
        <v>74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 t="s">
        <v>23</v>
      </c>
      <c r="N8471" t="s">
        <v>71</v>
      </c>
      <c r="O8471" t="s">
        <v>69</v>
      </c>
      <c r="P8471" t="s">
        <v>75</v>
      </c>
      <c r="Q8471" t="s">
        <v>67</v>
      </c>
    </row>
    <row r="8472" spans="1:17" x14ac:dyDescent="0.25">
      <c r="A8472">
        <v>15582847</v>
      </c>
      <c r="B8472">
        <v>662</v>
      </c>
      <c r="C8472" t="s">
        <v>14</v>
      </c>
      <c r="D8472" t="s">
        <v>74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  <c r="M8472" t="s">
        <v>19</v>
      </c>
      <c r="N8472" t="s">
        <v>62</v>
      </c>
      <c r="O8472" t="s">
        <v>63</v>
      </c>
      <c r="P8472" t="s">
        <v>64</v>
      </c>
      <c r="Q8472" t="s">
        <v>67</v>
      </c>
    </row>
    <row r="8473" spans="1:17" x14ac:dyDescent="0.25">
      <c r="A8473">
        <v>15612478</v>
      </c>
      <c r="B8473">
        <v>525</v>
      </c>
      <c r="C8473" t="s">
        <v>14</v>
      </c>
      <c r="D8473" t="s">
        <v>74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 t="s">
        <v>22</v>
      </c>
      <c r="N8473" t="s">
        <v>68</v>
      </c>
      <c r="O8473" t="s">
        <v>63</v>
      </c>
      <c r="P8473" t="s">
        <v>76</v>
      </c>
      <c r="Q8473" t="s">
        <v>65</v>
      </c>
    </row>
    <row r="8474" spans="1:17" x14ac:dyDescent="0.25">
      <c r="A8474">
        <v>15709621</v>
      </c>
      <c r="B8474">
        <v>662</v>
      </c>
      <c r="C8474" t="s">
        <v>14</v>
      </c>
      <c r="D8474" t="s">
        <v>74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 t="s">
        <v>20</v>
      </c>
      <c r="N8474" t="s">
        <v>62</v>
      </c>
      <c r="O8474" t="s">
        <v>63</v>
      </c>
      <c r="P8474" t="s">
        <v>75</v>
      </c>
      <c r="Q8474" t="s">
        <v>67</v>
      </c>
    </row>
    <row r="8475" spans="1:17" x14ac:dyDescent="0.25">
      <c r="A8475">
        <v>15802009</v>
      </c>
      <c r="B8475">
        <v>770</v>
      </c>
      <c r="C8475" t="s">
        <v>14</v>
      </c>
      <c r="D8475" t="s">
        <v>61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 t="s">
        <v>20</v>
      </c>
      <c r="N8475" t="s">
        <v>77</v>
      </c>
      <c r="O8475" t="s">
        <v>63</v>
      </c>
      <c r="P8475" t="s">
        <v>70</v>
      </c>
      <c r="Q8475" t="s">
        <v>67</v>
      </c>
    </row>
    <row r="8476" spans="1:17" x14ac:dyDescent="0.25">
      <c r="A8476">
        <v>15698816</v>
      </c>
      <c r="B8476">
        <v>721</v>
      </c>
      <c r="C8476" t="s">
        <v>16</v>
      </c>
      <c r="D8476" t="s">
        <v>61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 t="s">
        <v>20</v>
      </c>
      <c r="N8476" t="s">
        <v>71</v>
      </c>
      <c r="O8476" t="s">
        <v>66</v>
      </c>
      <c r="P8476" t="s">
        <v>75</v>
      </c>
      <c r="Q8476" t="s">
        <v>67</v>
      </c>
    </row>
    <row r="8477" spans="1:17" x14ac:dyDescent="0.25">
      <c r="A8477">
        <v>15574830</v>
      </c>
      <c r="B8477">
        <v>633</v>
      </c>
      <c r="C8477" t="s">
        <v>15</v>
      </c>
      <c r="D8477" t="s">
        <v>74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  <c r="M8477" t="s">
        <v>22</v>
      </c>
      <c r="N8477" t="s">
        <v>62</v>
      </c>
      <c r="O8477" t="s">
        <v>73</v>
      </c>
      <c r="P8477" t="s">
        <v>64</v>
      </c>
      <c r="Q8477" t="s">
        <v>65</v>
      </c>
    </row>
    <row r="8478" spans="1:17" x14ac:dyDescent="0.25">
      <c r="A8478">
        <v>15603082</v>
      </c>
      <c r="B8478">
        <v>701</v>
      </c>
      <c r="C8478" t="s">
        <v>14</v>
      </c>
      <c r="D8478" t="s">
        <v>74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 t="s">
        <v>22</v>
      </c>
      <c r="N8478" t="s">
        <v>71</v>
      </c>
      <c r="O8478" t="s">
        <v>63</v>
      </c>
      <c r="P8478" t="s">
        <v>76</v>
      </c>
      <c r="Q8478" t="s">
        <v>67</v>
      </c>
    </row>
    <row r="8479" spans="1:17" x14ac:dyDescent="0.25">
      <c r="A8479">
        <v>15685947</v>
      </c>
      <c r="B8479">
        <v>556</v>
      </c>
      <c r="C8479" t="s">
        <v>15</v>
      </c>
      <c r="D8479" t="s">
        <v>74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 t="s">
        <v>21</v>
      </c>
      <c r="N8479" t="s">
        <v>68</v>
      </c>
      <c r="O8479" t="s">
        <v>73</v>
      </c>
      <c r="P8479" t="s">
        <v>64</v>
      </c>
      <c r="Q8479" t="s">
        <v>65</v>
      </c>
    </row>
    <row r="8480" spans="1:17" x14ac:dyDescent="0.25">
      <c r="A8480">
        <v>15643048</v>
      </c>
      <c r="B8480">
        <v>639</v>
      </c>
      <c r="C8480" t="s">
        <v>14</v>
      </c>
      <c r="D8480" t="s">
        <v>74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 t="s">
        <v>23</v>
      </c>
      <c r="N8480" t="s">
        <v>62</v>
      </c>
      <c r="O8480" t="s">
        <v>63</v>
      </c>
      <c r="P8480" t="s">
        <v>64</v>
      </c>
      <c r="Q8480" t="s">
        <v>67</v>
      </c>
    </row>
    <row r="8481" spans="1:17" x14ac:dyDescent="0.25">
      <c r="A8481">
        <v>15807568</v>
      </c>
      <c r="B8481">
        <v>632</v>
      </c>
      <c r="C8481" t="s">
        <v>14</v>
      </c>
      <c r="D8481" t="s">
        <v>74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  <c r="M8481" t="s">
        <v>22</v>
      </c>
      <c r="N8481" t="s">
        <v>62</v>
      </c>
      <c r="O8481" t="s">
        <v>63</v>
      </c>
      <c r="P8481" t="s">
        <v>64</v>
      </c>
      <c r="Q8481" t="s">
        <v>67</v>
      </c>
    </row>
    <row r="8482" spans="1:17" x14ac:dyDescent="0.25">
      <c r="A8482">
        <v>15597591</v>
      </c>
      <c r="B8482">
        <v>456</v>
      </c>
      <c r="C8482" t="s">
        <v>14</v>
      </c>
      <c r="D8482" t="s">
        <v>74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 t="s">
        <v>19</v>
      </c>
      <c r="N8482" t="s">
        <v>68</v>
      </c>
      <c r="O8482" t="s">
        <v>73</v>
      </c>
      <c r="P8482" t="s">
        <v>75</v>
      </c>
      <c r="Q8482" t="s">
        <v>67</v>
      </c>
    </row>
    <row r="8483" spans="1:17" x14ac:dyDescent="0.25">
      <c r="A8483">
        <v>15747558</v>
      </c>
      <c r="B8483">
        <v>729</v>
      </c>
      <c r="C8483" t="s">
        <v>16</v>
      </c>
      <c r="D8483" t="s">
        <v>61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 t="s">
        <v>20</v>
      </c>
      <c r="N8483" t="s">
        <v>71</v>
      </c>
      <c r="O8483" t="s">
        <v>63</v>
      </c>
      <c r="P8483" t="s">
        <v>76</v>
      </c>
      <c r="Q8483" t="s">
        <v>67</v>
      </c>
    </row>
    <row r="8484" spans="1:17" x14ac:dyDescent="0.25">
      <c r="A8484">
        <v>15756655</v>
      </c>
      <c r="B8484">
        <v>632</v>
      </c>
      <c r="C8484" t="s">
        <v>14</v>
      </c>
      <c r="D8484" t="s">
        <v>61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  <c r="M8484" t="s">
        <v>20</v>
      </c>
      <c r="N8484" t="s">
        <v>62</v>
      </c>
      <c r="O8484" t="s">
        <v>63</v>
      </c>
      <c r="P8484" t="s">
        <v>64</v>
      </c>
      <c r="Q8484" t="s">
        <v>67</v>
      </c>
    </row>
    <row r="8485" spans="1:17" x14ac:dyDescent="0.25">
      <c r="A8485">
        <v>15589949</v>
      </c>
      <c r="B8485">
        <v>433</v>
      </c>
      <c r="C8485" t="s">
        <v>16</v>
      </c>
      <c r="D8485" t="s">
        <v>74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  <c r="M8485" t="s">
        <v>20</v>
      </c>
      <c r="N8485" t="s">
        <v>68</v>
      </c>
      <c r="O8485" t="s">
        <v>69</v>
      </c>
      <c r="P8485" t="s">
        <v>76</v>
      </c>
      <c r="Q8485" t="s">
        <v>67</v>
      </c>
    </row>
    <row r="8486" spans="1:17" x14ac:dyDescent="0.25">
      <c r="A8486">
        <v>15601012</v>
      </c>
      <c r="B8486">
        <v>802</v>
      </c>
      <c r="C8486" t="s">
        <v>14</v>
      </c>
      <c r="D8486" t="s">
        <v>61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  <c r="M8486" t="s">
        <v>23</v>
      </c>
      <c r="N8486" t="s">
        <v>72</v>
      </c>
      <c r="O8486" t="s">
        <v>66</v>
      </c>
      <c r="P8486" t="s">
        <v>75</v>
      </c>
      <c r="Q8486" t="s">
        <v>65</v>
      </c>
    </row>
    <row r="8487" spans="1:17" x14ac:dyDescent="0.25">
      <c r="A8487">
        <v>15724269</v>
      </c>
      <c r="B8487">
        <v>670</v>
      </c>
      <c r="C8487" t="s">
        <v>14</v>
      </c>
      <c r="D8487" t="s">
        <v>74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 t="s">
        <v>19</v>
      </c>
      <c r="N8487" t="s">
        <v>71</v>
      </c>
      <c r="O8487" t="s">
        <v>63</v>
      </c>
      <c r="P8487" t="s">
        <v>70</v>
      </c>
      <c r="Q8487" t="s">
        <v>67</v>
      </c>
    </row>
    <row r="8488" spans="1:17" x14ac:dyDescent="0.25">
      <c r="A8488">
        <v>15567506</v>
      </c>
      <c r="B8488">
        <v>738</v>
      </c>
      <c r="C8488" t="s">
        <v>15</v>
      </c>
      <c r="D8488" t="s">
        <v>61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 t="s">
        <v>21</v>
      </c>
      <c r="N8488" t="s">
        <v>71</v>
      </c>
      <c r="O8488" t="s">
        <v>73</v>
      </c>
      <c r="P8488" t="s">
        <v>70</v>
      </c>
      <c r="Q8488" t="s">
        <v>65</v>
      </c>
    </row>
    <row r="8489" spans="1:17" x14ac:dyDescent="0.25">
      <c r="A8489">
        <v>15791877</v>
      </c>
      <c r="B8489">
        <v>706</v>
      </c>
      <c r="C8489" t="s">
        <v>15</v>
      </c>
      <c r="D8489" t="s">
        <v>74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 t="s">
        <v>20</v>
      </c>
      <c r="N8489" t="s">
        <v>71</v>
      </c>
      <c r="O8489" t="s">
        <v>73</v>
      </c>
      <c r="P8489" t="s">
        <v>64</v>
      </c>
      <c r="Q8489" t="s">
        <v>67</v>
      </c>
    </row>
    <row r="8490" spans="1:17" x14ac:dyDescent="0.25">
      <c r="A8490">
        <v>15794360</v>
      </c>
      <c r="B8490">
        <v>592</v>
      </c>
      <c r="C8490" t="s">
        <v>15</v>
      </c>
      <c r="D8490" t="s">
        <v>61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 t="s">
        <v>23</v>
      </c>
      <c r="N8490" t="s">
        <v>62</v>
      </c>
      <c r="O8490" t="s">
        <v>66</v>
      </c>
      <c r="P8490" t="s">
        <v>75</v>
      </c>
      <c r="Q8490" t="s">
        <v>65</v>
      </c>
    </row>
    <row r="8491" spans="1:17" x14ac:dyDescent="0.25">
      <c r="A8491">
        <v>15686538</v>
      </c>
      <c r="B8491">
        <v>522</v>
      </c>
      <c r="C8491" t="s">
        <v>14</v>
      </c>
      <c r="D8491" t="s">
        <v>61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 t="s">
        <v>21</v>
      </c>
      <c r="N8491" t="s">
        <v>68</v>
      </c>
      <c r="O8491" t="s">
        <v>63</v>
      </c>
      <c r="P8491" t="s">
        <v>70</v>
      </c>
      <c r="Q8491" t="s">
        <v>67</v>
      </c>
    </row>
    <row r="8492" spans="1:17" x14ac:dyDescent="0.25">
      <c r="A8492">
        <v>15585985</v>
      </c>
      <c r="B8492">
        <v>746</v>
      </c>
      <c r="C8492" t="s">
        <v>14</v>
      </c>
      <c r="D8492" t="s">
        <v>74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 t="s">
        <v>21</v>
      </c>
      <c r="N8492" t="s">
        <v>77</v>
      </c>
      <c r="O8492" t="s">
        <v>69</v>
      </c>
      <c r="P8492" t="s">
        <v>75</v>
      </c>
      <c r="Q8492" t="s">
        <v>65</v>
      </c>
    </row>
    <row r="8493" spans="1:17" x14ac:dyDescent="0.25">
      <c r="A8493">
        <v>15699257</v>
      </c>
      <c r="B8493">
        <v>651</v>
      </c>
      <c r="C8493" t="s">
        <v>16</v>
      </c>
      <c r="D8493" t="s">
        <v>74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 t="s">
        <v>21</v>
      </c>
      <c r="N8493" t="s">
        <v>62</v>
      </c>
      <c r="O8493" t="s">
        <v>73</v>
      </c>
      <c r="P8493" t="s">
        <v>64</v>
      </c>
      <c r="Q8493" t="s">
        <v>67</v>
      </c>
    </row>
    <row r="8494" spans="1:17" x14ac:dyDescent="0.25">
      <c r="A8494">
        <v>15804104</v>
      </c>
      <c r="B8494">
        <v>494</v>
      </c>
      <c r="C8494" t="s">
        <v>14</v>
      </c>
      <c r="D8494" t="s">
        <v>74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  <c r="M8494" t="s">
        <v>19</v>
      </c>
      <c r="N8494" t="s">
        <v>68</v>
      </c>
      <c r="O8494" t="s">
        <v>73</v>
      </c>
      <c r="P8494" t="s">
        <v>76</v>
      </c>
      <c r="Q8494" t="s">
        <v>67</v>
      </c>
    </row>
    <row r="8495" spans="1:17" x14ac:dyDescent="0.25">
      <c r="A8495">
        <v>15727619</v>
      </c>
      <c r="B8495">
        <v>753</v>
      </c>
      <c r="C8495" t="s">
        <v>15</v>
      </c>
      <c r="D8495" t="s">
        <v>61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 t="s">
        <v>21</v>
      </c>
      <c r="N8495" t="s">
        <v>77</v>
      </c>
      <c r="O8495" t="s">
        <v>73</v>
      </c>
      <c r="P8495" t="s">
        <v>76</v>
      </c>
      <c r="Q8495" t="s">
        <v>65</v>
      </c>
    </row>
    <row r="8496" spans="1:17" x14ac:dyDescent="0.25">
      <c r="A8496">
        <v>15740237</v>
      </c>
      <c r="B8496">
        <v>671</v>
      </c>
      <c r="C8496" t="s">
        <v>15</v>
      </c>
      <c r="D8496" t="s">
        <v>74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 t="s">
        <v>20</v>
      </c>
      <c r="N8496" t="s">
        <v>71</v>
      </c>
      <c r="O8496" t="s">
        <v>73</v>
      </c>
      <c r="P8496" t="s">
        <v>64</v>
      </c>
      <c r="Q8496" t="s">
        <v>67</v>
      </c>
    </row>
    <row r="8497" spans="1:17" x14ac:dyDescent="0.25">
      <c r="A8497">
        <v>15801436</v>
      </c>
      <c r="B8497">
        <v>696</v>
      </c>
      <c r="C8497" t="s">
        <v>14</v>
      </c>
      <c r="D8497" t="s">
        <v>74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 t="s">
        <v>21</v>
      </c>
      <c r="N8497" t="s">
        <v>71</v>
      </c>
      <c r="O8497" t="s">
        <v>63</v>
      </c>
      <c r="P8497" t="s">
        <v>75</v>
      </c>
      <c r="Q8497" t="s">
        <v>65</v>
      </c>
    </row>
    <row r="8498" spans="1:17" x14ac:dyDescent="0.25">
      <c r="A8498">
        <v>15705735</v>
      </c>
      <c r="B8498">
        <v>577</v>
      </c>
      <c r="C8498" t="s">
        <v>16</v>
      </c>
      <c r="D8498" t="s">
        <v>74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  <c r="M8498" t="s">
        <v>21</v>
      </c>
      <c r="N8498" t="s">
        <v>68</v>
      </c>
      <c r="O8498" t="s">
        <v>63</v>
      </c>
      <c r="P8498" t="s">
        <v>75</v>
      </c>
      <c r="Q8498" t="s">
        <v>67</v>
      </c>
    </row>
    <row r="8499" spans="1:17" x14ac:dyDescent="0.25">
      <c r="A8499">
        <v>15649359</v>
      </c>
      <c r="B8499">
        <v>587</v>
      </c>
      <c r="C8499" t="s">
        <v>14</v>
      </c>
      <c r="D8499" t="s">
        <v>74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  <c r="M8499" t="s">
        <v>20</v>
      </c>
      <c r="N8499" t="s">
        <v>62</v>
      </c>
      <c r="O8499" t="s">
        <v>63</v>
      </c>
      <c r="P8499" t="s">
        <v>64</v>
      </c>
      <c r="Q8499" t="s">
        <v>67</v>
      </c>
    </row>
    <row r="8500" spans="1:17" x14ac:dyDescent="0.25">
      <c r="A8500">
        <v>15624892</v>
      </c>
      <c r="B8500">
        <v>712</v>
      </c>
      <c r="C8500" t="s">
        <v>15</v>
      </c>
      <c r="D8500" t="s">
        <v>74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 t="s">
        <v>20</v>
      </c>
      <c r="N8500" t="s">
        <v>71</v>
      </c>
      <c r="O8500" t="s">
        <v>66</v>
      </c>
      <c r="P8500" t="s">
        <v>70</v>
      </c>
      <c r="Q8500" t="s">
        <v>67</v>
      </c>
    </row>
    <row r="8501" spans="1:17" x14ac:dyDescent="0.25">
      <c r="A8501">
        <v>15784918</v>
      </c>
      <c r="B8501">
        <v>498</v>
      </c>
      <c r="C8501" t="s">
        <v>15</v>
      </c>
      <c r="D8501" t="s">
        <v>74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 t="s">
        <v>20</v>
      </c>
      <c r="N8501" t="s">
        <v>68</v>
      </c>
      <c r="O8501" t="s">
        <v>73</v>
      </c>
      <c r="P8501" t="s">
        <v>64</v>
      </c>
      <c r="Q8501" t="s">
        <v>67</v>
      </c>
    </row>
    <row r="8502" spans="1:17" x14ac:dyDescent="0.25">
      <c r="A8502">
        <v>15584785</v>
      </c>
      <c r="B8502">
        <v>660</v>
      </c>
      <c r="C8502" t="s">
        <v>14</v>
      </c>
      <c r="D8502" t="s">
        <v>74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 t="s">
        <v>20</v>
      </c>
      <c r="N8502" t="s">
        <v>62</v>
      </c>
      <c r="O8502" t="s">
        <v>66</v>
      </c>
      <c r="P8502" t="s">
        <v>64</v>
      </c>
      <c r="Q8502" t="s">
        <v>67</v>
      </c>
    </row>
    <row r="8503" spans="1:17" x14ac:dyDescent="0.25">
      <c r="A8503">
        <v>15797197</v>
      </c>
      <c r="B8503">
        <v>678</v>
      </c>
      <c r="C8503" t="s">
        <v>16</v>
      </c>
      <c r="D8503" t="s">
        <v>74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 t="s">
        <v>19</v>
      </c>
      <c r="N8503" t="s">
        <v>71</v>
      </c>
      <c r="O8503" t="s">
        <v>63</v>
      </c>
      <c r="P8503" t="s">
        <v>70</v>
      </c>
      <c r="Q8503" t="s">
        <v>67</v>
      </c>
    </row>
    <row r="8504" spans="1:17" x14ac:dyDescent="0.25">
      <c r="A8504">
        <v>15574858</v>
      </c>
      <c r="B8504">
        <v>530</v>
      </c>
      <c r="C8504" t="s">
        <v>14</v>
      </c>
      <c r="D8504" t="s">
        <v>74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 t="s">
        <v>20</v>
      </c>
      <c r="N8504" t="s">
        <v>68</v>
      </c>
      <c r="O8504" t="s">
        <v>63</v>
      </c>
      <c r="P8504" t="s">
        <v>70</v>
      </c>
      <c r="Q8504" t="s">
        <v>67</v>
      </c>
    </row>
    <row r="8505" spans="1:17" x14ac:dyDescent="0.25">
      <c r="A8505">
        <v>15794101</v>
      </c>
      <c r="B8505">
        <v>559</v>
      </c>
      <c r="C8505" t="s">
        <v>14</v>
      </c>
      <c r="D8505" t="s">
        <v>61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 t="s">
        <v>21</v>
      </c>
      <c r="N8505" t="s">
        <v>68</v>
      </c>
      <c r="O8505" t="s">
        <v>63</v>
      </c>
      <c r="P8505" t="s">
        <v>64</v>
      </c>
      <c r="Q8505" t="s">
        <v>67</v>
      </c>
    </row>
    <row r="8506" spans="1:17" x14ac:dyDescent="0.25">
      <c r="A8506">
        <v>15743245</v>
      </c>
      <c r="B8506">
        <v>624</v>
      </c>
      <c r="C8506" t="s">
        <v>14</v>
      </c>
      <c r="D8506" t="s">
        <v>74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 t="s">
        <v>21</v>
      </c>
      <c r="N8506" t="s">
        <v>62</v>
      </c>
      <c r="O8506" t="s">
        <v>73</v>
      </c>
      <c r="P8506" t="s">
        <v>75</v>
      </c>
      <c r="Q8506" t="s">
        <v>65</v>
      </c>
    </row>
    <row r="8507" spans="1:17" x14ac:dyDescent="0.25">
      <c r="A8507">
        <v>15791535</v>
      </c>
      <c r="B8507">
        <v>592</v>
      </c>
      <c r="C8507" t="s">
        <v>14</v>
      </c>
      <c r="D8507" t="s">
        <v>74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 t="s">
        <v>19</v>
      </c>
      <c r="N8507" t="s">
        <v>62</v>
      </c>
      <c r="O8507" t="s">
        <v>73</v>
      </c>
      <c r="P8507" t="s">
        <v>75</v>
      </c>
      <c r="Q8507" t="s">
        <v>67</v>
      </c>
    </row>
    <row r="8508" spans="1:17" x14ac:dyDescent="0.25">
      <c r="A8508">
        <v>15605215</v>
      </c>
      <c r="B8508">
        <v>767</v>
      </c>
      <c r="C8508" t="s">
        <v>14</v>
      </c>
      <c r="D8508" t="s">
        <v>74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 t="s">
        <v>21</v>
      </c>
      <c r="N8508" t="s">
        <v>77</v>
      </c>
      <c r="O8508" t="s">
        <v>63</v>
      </c>
      <c r="P8508" t="s">
        <v>76</v>
      </c>
      <c r="Q8508" t="s">
        <v>67</v>
      </c>
    </row>
    <row r="8509" spans="1:17" x14ac:dyDescent="0.25">
      <c r="A8509">
        <v>15771749</v>
      </c>
      <c r="B8509">
        <v>653</v>
      </c>
      <c r="C8509" t="s">
        <v>15</v>
      </c>
      <c r="D8509" t="s">
        <v>61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 t="s">
        <v>20</v>
      </c>
      <c r="N8509" t="s">
        <v>62</v>
      </c>
      <c r="O8509" t="s">
        <v>73</v>
      </c>
      <c r="P8509" t="s">
        <v>75</v>
      </c>
      <c r="Q8509" t="s">
        <v>67</v>
      </c>
    </row>
    <row r="8510" spans="1:17" x14ac:dyDescent="0.25">
      <c r="A8510">
        <v>15616833</v>
      </c>
      <c r="B8510">
        <v>678</v>
      </c>
      <c r="C8510" t="s">
        <v>16</v>
      </c>
      <c r="D8510" t="s">
        <v>74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 t="s">
        <v>19</v>
      </c>
      <c r="N8510" t="s">
        <v>71</v>
      </c>
      <c r="O8510" t="s">
        <v>63</v>
      </c>
      <c r="P8510" t="s">
        <v>64</v>
      </c>
      <c r="Q8510" t="s">
        <v>67</v>
      </c>
    </row>
    <row r="8511" spans="1:17" x14ac:dyDescent="0.25">
      <c r="A8511">
        <v>15750728</v>
      </c>
      <c r="B8511">
        <v>586</v>
      </c>
      <c r="C8511" t="s">
        <v>16</v>
      </c>
      <c r="D8511" t="s">
        <v>61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 t="s">
        <v>21</v>
      </c>
      <c r="N8511" t="s">
        <v>62</v>
      </c>
      <c r="O8511" t="s">
        <v>63</v>
      </c>
      <c r="P8511" t="s">
        <v>64</v>
      </c>
      <c r="Q8511" t="s">
        <v>67</v>
      </c>
    </row>
    <row r="8512" spans="1:17" x14ac:dyDescent="0.25">
      <c r="A8512">
        <v>15769353</v>
      </c>
      <c r="B8512">
        <v>550</v>
      </c>
      <c r="C8512" t="s">
        <v>14</v>
      </c>
      <c r="D8512" t="s">
        <v>61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 t="s">
        <v>21</v>
      </c>
      <c r="N8512" t="s">
        <v>68</v>
      </c>
      <c r="O8512" t="s">
        <v>69</v>
      </c>
      <c r="P8512" t="s">
        <v>70</v>
      </c>
      <c r="Q8512" t="s">
        <v>65</v>
      </c>
    </row>
    <row r="8513" spans="1:17" x14ac:dyDescent="0.25">
      <c r="A8513">
        <v>15770091</v>
      </c>
      <c r="B8513">
        <v>643</v>
      </c>
      <c r="C8513" t="s">
        <v>15</v>
      </c>
      <c r="D8513" t="s">
        <v>74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 t="s">
        <v>19</v>
      </c>
      <c r="N8513" t="s">
        <v>62</v>
      </c>
      <c r="O8513" t="s">
        <v>69</v>
      </c>
      <c r="P8513" t="s">
        <v>76</v>
      </c>
      <c r="Q8513" t="s">
        <v>67</v>
      </c>
    </row>
    <row r="8514" spans="1:17" x14ac:dyDescent="0.25">
      <c r="A8514">
        <v>15716420</v>
      </c>
      <c r="B8514">
        <v>612</v>
      </c>
      <c r="C8514" t="s">
        <v>16</v>
      </c>
      <c r="D8514" t="s">
        <v>74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 t="s">
        <v>20</v>
      </c>
      <c r="N8514" t="s">
        <v>62</v>
      </c>
      <c r="O8514" t="s">
        <v>69</v>
      </c>
      <c r="P8514" t="s">
        <v>75</v>
      </c>
      <c r="Q8514" t="s">
        <v>67</v>
      </c>
    </row>
    <row r="8515" spans="1:17" x14ac:dyDescent="0.25">
      <c r="A8515">
        <v>15740602</v>
      </c>
      <c r="B8515">
        <v>674</v>
      </c>
      <c r="C8515" t="s">
        <v>15</v>
      </c>
      <c r="D8515" t="s">
        <v>61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 t="s">
        <v>19</v>
      </c>
      <c r="N8515" t="s">
        <v>71</v>
      </c>
      <c r="O8515" t="s">
        <v>73</v>
      </c>
      <c r="P8515" t="s">
        <v>75</v>
      </c>
      <c r="Q8515" t="s">
        <v>67</v>
      </c>
    </row>
    <row r="8516" spans="1:17" x14ac:dyDescent="0.25">
      <c r="A8516">
        <v>15796071</v>
      </c>
      <c r="B8516">
        <v>657</v>
      </c>
      <c r="C8516" t="s">
        <v>16</v>
      </c>
      <c r="D8516" t="s">
        <v>74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 t="s">
        <v>19</v>
      </c>
      <c r="N8516" t="s">
        <v>62</v>
      </c>
      <c r="O8516" t="s">
        <v>66</v>
      </c>
      <c r="P8516" t="s">
        <v>70</v>
      </c>
      <c r="Q8516" t="s">
        <v>67</v>
      </c>
    </row>
    <row r="8517" spans="1:17" x14ac:dyDescent="0.25">
      <c r="A8517">
        <v>15811389</v>
      </c>
      <c r="B8517">
        <v>724</v>
      </c>
      <c r="C8517" t="s">
        <v>15</v>
      </c>
      <c r="D8517" t="s">
        <v>61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 t="s">
        <v>20</v>
      </c>
      <c r="N8517" t="s">
        <v>71</v>
      </c>
      <c r="O8517" t="s">
        <v>69</v>
      </c>
      <c r="P8517" t="s">
        <v>64</v>
      </c>
      <c r="Q8517" t="s">
        <v>67</v>
      </c>
    </row>
    <row r="8518" spans="1:17" x14ac:dyDescent="0.25">
      <c r="A8518">
        <v>15783875</v>
      </c>
      <c r="B8518">
        <v>500</v>
      </c>
      <c r="C8518" t="s">
        <v>14</v>
      </c>
      <c r="D8518" t="s">
        <v>61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 t="s">
        <v>20</v>
      </c>
      <c r="N8518" t="s">
        <v>68</v>
      </c>
      <c r="O8518" t="s">
        <v>63</v>
      </c>
      <c r="P8518" t="s">
        <v>75</v>
      </c>
      <c r="Q8518" t="s">
        <v>67</v>
      </c>
    </row>
    <row r="8519" spans="1:17" x14ac:dyDescent="0.25">
      <c r="A8519">
        <v>15671800</v>
      </c>
      <c r="B8519">
        <v>688</v>
      </c>
      <c r="C8519" t="s">
        <v>14</v>
      </c>
      <c r="D8519" t="s">
        <v>74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 t="s">
        <v>19</v>
      </c>
      <c r="N8519" t="s">
        <v>71</v>
      </c>
      <c r="O8519" t="s">
        <v>73</v>
      </c>
      <c r="P8519" t="s">
        <v>70</v>
      </c>
      <c r="Q8519" t="s">
        <v>67</v>
      </c>
    </row>
    <row r="8520" spans="1:17" x14ac:dyDescent="0.25">
      <c r="A8520">
        <v>15677288</v>
      </c>
      <c r="B8520">
        <v>599</v>
      </c>
      <c r="C8520" t="s">
        <v>14</v>
      </c>
      <c r="D8520" t="s">
        <v>74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 t="s">
        <v>22</v>
      </c>
      <c r="N8520" t="s">
        <v>62</v>
      </c>
      <c r="O8520" t="s">
        <v>73</v>
      </c>
      <c r="P8520" t="s">
        <v>75</v>
      </c>
      <c r="Q8520" t="s">
        <v>65</v>
      </c>
    </row>
    <row r="8521" spans="1:17" x14ac:dyDescent="0.25">
      <c r="A8521">
        <v>15633525</v>
      </c>
      <c r="B8521">
        <v>631</v>
      </c>
      <c r="C8521" t="s">
        <v>14</v>
      </c>
      <c r="D8521" t="s">
        <v>74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 t="s">
        <v>19</v>
      </c>
      <c r="N8521" t="s">
        <v>62</v>
      </c>
      <c r="O8521" t="s">
        <v>63</v>
      </c>
      <c r="P8521" t="s">
        <v>70</v>
      </c>
      <c r="Q8521" t="s">
        <v>67</v>
      </c>
    </row>
    <row r="8522" spans="1:17" x14ac:dyDescent="0.25">
      <c r="A8522">
        <v>15634606</v>
      </c>
      <c r="B8522">
        <v>634</v>
      </c>
      <c r="C8522" t="s">
        <v>16</v>
      </c>
      <c r="D8522" t="s">
        <v>74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 t="s">
        <v>22</v>
      </c>
      <c r="N8522" t="s">
        <v>62</v>
      </c>
      <c r="O8522" t="s">
        <v>63</v>
      </c>
      <c r="P8522" t="s">
        <v>64</v>
      </c>
      <c r="Q8522" t="s">
        <v>67</v>
      </c>
    </row>
    <row r="8523" spans="1:17" x14ac:dyDescent="0.25">
      <c r="A8523">
        <v>15579207</v>
      </c>
      <c r="B8523">
        <v>545</v>
      </c>
      <c r="C8523" t="s">
        <v>14</v>
      </c>
      <c r="D8523" t="s">
        <v>74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 t="s">
        <v>20</v>
      </c>
      <c r="N8523" t="s">
        <v>68</v>
      </c>
      <c r="O8523" t="s">
        <v>66</v>
      </c>
      <c r="P8523" t="s">
        <v>75</v>
      </c>
      <c r="Q8523" t="s">
        <v>67</v>
      </c>
    </row>
    <row r="8524" spans="1:17" x14ac:dyDescent="0.25">
      <c r="A8524">
        <v>15619892</v>
      </c>
      <c r="B8524">
        <v>644</v>
      </c>
      <c r="C8524" t="s">
        <v>16</v>
      </c>
      <c r="D8524" t="s">
        <v>74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 t="s">
        <v>19</v>
      </c>
      <c r="N8524" t="s">
        <v>62</v>
      </c>
      <c r="O8524" t="s">
        <v>63</v>
      </c>
      <c r="P8524" t="s">
        <v>70</v>
      </c>
      <c r="Q8524" t="s">
        <v>67</v>
      </c>
    </row>
    <row r="8525" spans="1:17" x14ac:dyDescent="0.25">
      <c r="A8525">
        <v>15567778</v>
      </c>
      <c r="B8525">
        <v>690</v>
      </c>
      <c r="C8525" t="s">
        <v>15</v>
      </c>
      <c r="D8525" t="s">
        <v>61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 t="s">
        <v>22</v>
      </c>
      <c r="N8525" t="s">
        <v>71</v>
      </c>
      <c r="O8525" t="s">
        <v>73</v>
      </c>
      <c r="P8525" t="s">
        <v>64</v>
      </c>
      <c r="Q8525" t="s">
        <v>65</v>
      </c>
    </row>
    <row r="8526" spans="1:17" x14ac:dyDescent="0.25">
      <c r="A8526">
        <v>15711750</v>
      </c>
      <c r="B8526">
        <v>711</v>
      </c>
      <c r="C8526" t="s">
        <v>14</v>
      </c>
      <c r="D8526" t="s">
        <v>61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 t="s">
        <v>20</v>
      </c>
      <c r="N8526" t="s">
        <v>71</v>
      </c>
      <c r="O8526" t="s">
        <v>63</v>
      </c>
      <c r="P8526" t="s">
        <v>70</v>
      </c>
      <c r="Q8526" t="s">
        <v>67</v>
      </c>
    </row>
    <row r="8527" spans="1:17" x14ac:dyDescent="0.25">
      <c r="A8527">
        <v>15751084</v>
      </c>
      <c r="B8527">
        <v>712</v>
      </c>
      <c r="C8527" t="s">
        <v>14</v>
      </c>
      <c r="D8527" t="s">
        <v>61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 t="s">
        <v>19</v>
      </c>
      <c r="N8527" t="s">
        <v>71</v>
      </c>
      <c r="O8527" t="s">
        <v>73</v>
      </c>
      <c r="P8527" t="s">
        <v>70</v>
      </c>
      <c r="Q8527" t="s">
        <v>67</v>
      </c>
    </row>
    <row r="8528" spans="1:17" x14ac:dyDescent="0.25">
      <c r="A8528">
        <v>15768945</v>
      </c>
      <c r="B8528">
        <v>627</v>
      </c>
      <c r="C8528" t="s">
        <v>14</v>
      </c>
      <c r="D8528" t="s">
        <v>74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  <c r="M8528" t="s">
        <v>19</v>
      </c>
      <c r="N8528" t="s">
        <v>62</v>
      </c>
      <c r="O8528" t="s">
        <v>66</v>
      </c>
      <c r="P8528" t="s">
        <v>64</v>
      </c>
      <c r="Q8528" t="s">
        <v>67</v>
      </c>
    </row>
    <row r="8529" spans="1:17" x14ac:dyDescent="0.25">
      <c r="A8529">
        <v>15586931</v>
      </c>
      <c r="B8529">
        <v>694</v>
      </c>
      <c r="C8529" t="s">
        <v>16</v>
      </c>
      <c r="D8529" t="s">
        <v>74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 t="s">
        <v>20</v>
      </c>
      <c r="N8529" t="s">
        <v>71</v>
      </c>
      <c r="O8529" t="s">
        <v>63</v>
      </c>
      <c r="P8529" t="s">
        <v>75</v>
      </c>
      <c r="Q8529" t="s">
        <v>67</v>
      </c>
    </row>
    <row r="8530" spans="1:17" x14ac:dyDescent="0.25">
      <c r="A8530">
        <v>15636353</v>
      </c>
      <c r="B8530">
        <v>534</v>
      </c>
      <c r="C8530" t="s">
        <v>16</v>
      </c>
      <c r="D8530" t="s">
        <v>74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 t="s">
        <v>20</v>
      </c>
      <c r="N8530" t="s">
        <v>68</v>
      </c>
      <c r="O8530" t="s">
        <v>63</v>
      </c>
      <c r="P8530" t="s">
        <v>75</v>
      </c>
      <c r="Q8530" t="s">
        <v>67</v>
      </c>
    </row>
    <row r="8531" spans="1:17" x14ac:dyDescent="0.25">
      <c r="A8531">
        <v>15623858</v>
      </c>
      <c r="B8531">
        <v>603</v>
      </c>
      <c r="C8531" t="s">
        <v>14</v>
      </c>
      <c r="D8531" t="s">
        <v>74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 t="s">
        <v>21</v>
      </c>
      <c r="N8531" t="s">
        <v>62</v>
      </c>
      <c r="O8531" t="s">
        <v>63</v>
      </c>
      <c r="P8531" t="s">
        <v>76</v>
      </c>
      <c r="Q8531" t="s">
        <v>67</v>
      </c>
    </row>
    <row r="8532" spans="1:17" x14ac:dyDescent="0.25">
      <c r="A8532">
        <v>15703354</v>
      </c>
      <c r="B8532">
        <v>808</v>
      </c>
      <c r="C8532" t="s">
        <v>14</v>
      </c>
      <c r="D8532" t="s">
        <v>61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 t="s">
        <v>20</v>
      </c>
      <c r="N8532" t="s">
        <v>72</v>
      </c>
      <c r="O8532" t="s">
        <v>73</v>
      </c>
      <c r="P8532" t="s">
        <v>64</v>
      </c>
      <c r="Q8532" t="s">
        <v>67</v>
      </c>
    </row>
    <row r="8533" spans="1:17" x14ac:dyDescent="0.25">
      <c r="A8533">
        <v>15663987</v>
      </c>
      <c r="B8533">
        <v>723</v>
      </c>
      <c r="C8533" t="s">
        <v>16</v>
      </c>
      <c r="D8533" t="s">
        <v>74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 t="s">
        <v>20</v>
      </c>
      <c r="N8533" t="s">
        <v>71</v>
      </c>
      <c r="O8533" t="s">
        <v>63</v>
      </c>
      <c r="P8533" t="s">
        <v>64</v>
      </c>
      <c r="Q8533" t="s">
        <v>65</v>
      </c>
    </row>
    <row r="8534" spans="1:17" x14ac:dyDescent="0.25">
      <c r="A8534">
        <v>15780805</v>
      </c>
      <c r="B8534">
        <v>585</v>
      </c>
      <c r="C8534" t="s">
        <v>14</v>
      </c>
      <c r="D8534" t="s">
        <v>61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  <c r="M8534" t="s">
        <v>20</v>
      </c>
      <c r="N8534" t="s">
        <v>62</v>
      </c>
      <c r="O8534" t="s">
        <v>63</v>
      </c>
      <c r="P8534" t="s">
        <v>64</v>
      </c>
      <c r="Q8534" t="s">
        <v>65</v>
      </c>
    </row>
    <row r="8535" spans="1:17" x14ac:dyDescent="0.25">
      <c r="A8535">
        <v>15768566</v>
      </c>
      <c r="B8535">
        <v>706</v>
      </c>
      <c r="C8535" t="s">
        <v>14</v>
      </c>
      <c r="D8535" t="s">
        <v>74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 t="s">
        <v>20</v>
      </c>
      <c r="N8535" t="s">
        <v>71</v>
      </c>
      <c r="O8535" t="s">
        <v>63</v>
      </c>
      <c r="P8535" t="s">
        <v>70</v>
      </c>
      <c r="Q8535" t="s">
        <v>67</v>
      </c>
    </row>
    <row r="8536" spans="1:17" x14ac:dyDescent="0.25">
      <c r="A8536">
        <v>15643229</v>
      </c>
      <c r="B8536">
        <v>671</v>
      </c>
      <c r="C8536" t="s">
        <v>14</v>
      </c>
      <c r="D8536" t="s">
        <v>61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 t="s">
        <v>20</v>
      </c>
      <c r="N8536" t="s">
        <v>71</v>
      </c>
      <c r="O8536" t="s">
        <v>63</v>
      </c>
      <c r="P8536" t="s">
        <v>70</v>
      </c>
      <c r="Q8536" t="s">
        <v>67</v>
      </c>
    </row>
    <row r="8537" spans="1:17" x14ac:dyDescent="0.25">
      <c r="A8537">
        <v>15754940</v>
      </c>
      <c r="B8537">
        <v>597</v>
      </c>
      <c r="C8537" t="s">
        <v>16</v>
      </c>
      <c r="D8537" t="s">
        <v>74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 t="s">
        <v>21</v>
      </c>
      <c r="N8537" t="s">
        <v>62</v>
      </c>
      <c r="O8537" t="s">
        <v>66</v>
      </c>
      <c r="P8537" t="s">
        <v>64</v>
      </c>
      <c r="Q8537" t="s">
        <v>65</v>
      </c>
    </row>
    <row r="8538" spans="1:17" x14ac:dyDescent="0.25">
      <c r="A8538">
        <v>15676576</v>
      </c>
      <c r="B8538">
        <v>646</v>
      </c>
      <c r="C8538" t="s">
        <v>14</v>
      </c>
      <c r="D8538" t="s">
        <v>61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  <c r="M8538" t="s">
        <v>21</v>
      </c>
      <c r="N8538" t="s">
        <v>62</v>
      </c>
      <c r="O8538" t="s">
        <v>73</v>
      </c>
      <c r="P8538" t="s">
        <v>70</v>
      </c>
      <c r="Q8538" t="s">
        <v>67</v>
      </c>
    </row>
    <row r="8539" spans="1:17" x14ac:dyDescent="0.25">
      <c r="A8539">
        <v>15800068</v>
      </c>
      <c r="B8539">
        <v>801</v>
      </c>
      <c r="C8539" t="s">
        <v>16</v>
      </c>
      <c r="D8539" t="s">
        <v>61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 t="s">
        <v>21</v>
      </c>
      <c r="N8539" t="s">
        <v>72</v>
      </c>
      <c r="O8539" t="s">
        <v>63</v>
      </c>
      <c r="P8539" t="s">
        <v>70</v>
      </c>
      <c r="Q8539" t="s">
        <v>67</v>
      </c>
    </row>
    <row r="8540" spans="1:17" x14ac:dyDescent="0.25">
      <c r="A8540">
        <v>15648030</v>
      </c>
      <c r="B8540">
        <v>731</v>
      </c>
      <c r="C8540" t="s">
        <v>16</v>
      </c>
      <c r="D8540" t="s">
        <v>61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 t="s">
        <v>20</v>
      </c>
      <c r="N8540" t="s">
        <v>71</v>
      </c>
      <c r="O8540" t="s">
        <v>73</v>
      </c>
      <c r="P8540" t="s">
        <v>75</v>
      </c>
      <c r="Q8540" t="s">
        <v>67</v>
      </c>
    </row>
    <row r="8541" spans="1:17" x14ac:dyDescent="0.25">
      <c r="A8541">
        <v>15668594</v>
      </c>
      <c r="B8541">
        <v>620</v>
      </c>
      <c r="C8541" t="s">
        <v>15</v>
      </c>
      <c r="D8541" t="s">
        <v>61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 t="s">
        <v>19</v>
      </c>
      <c r="N8541" t="s">
        <v>62</v>
      </c>
      <c r="O8541" t="s">
        <v>73</v>
      </c>
      <c r="P8541" t="s">
        <v>64</v>
      </c>
      <c r="Q8541" t="s">
        <v>67</v>
      </c>
    </row>
    <row r="8542" spans="1:17" x14ac:dyDescent="0.25">
      <c r="A8542">
        <v>15728709</v>
      </c>
      <c r="B8542">
        <v>484</v>
      </c>
      <c r="C8542" t="s">
        <v>15</v>
      </c>
      <c r="D8542" t="s">
        <v>74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 t="s">
        <v>21</v>
      </c>
      <c r="N8542" t="s">
        <v>68</v>
      </c>
      <c r="O8542" t="s">
        <v>73</v>
      </c>
      <c r="P8542" t="s">
        <v>70</v>
      </c>
      <c r="Q8542" t="s">
        <v>67</v>
      </c>
    </row>
    <row r="8543" spans="1:17" x14ac:dyDescent="0.25">
      <c r="A8543">
        <v>15724181</v>
      </c>
      <c r="B8543">
        <v>647</v>
      </c>
      <c r="C8543" t="s">
        <v>16</v>
      </c>
      <c r="D8543" t="s">
        <v>74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 t="s">
        <v>21</v>
      </c>
      <c r="N8543" t="s">
        <v>62</v>
      </c>
      <c r="O8543" t="s">
        <v>73</v>
      </c>
      <c r="P8543" t="s">
        <v>75</v>
      </c>
      <c r="Q8543" t="s">
        <v>67</v>
      </c>
    </row>
    <row r="8544" spans="1:17" x14ac:dyDescent="0.25">
      <c r="A8544">
        <v>15647546</v>
      </c>
      <c r="B8544">
        <v>688</v>
      </c>
      <c r="C8544" t="s">
        <v>15</v>
      </c>
      <c r="D8544" t="s">
        <v>61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 t="s">
        <v>21</v>
      </c>
      <c r="N8544" t="s">
        <v>71</v>
      </c>
      <c r="O8544" t="s">
        <v>69</v>
      </c>
      <c r="P8544" t="s">
        <v>70</v>
      </c>
      <c r="Q8544" t="s">
        <v>67</v>
      </c>
    </row>
    <row r="8545" spans="1:17" x14ac:dyDescent="0.25">
      <c r="A8545">
        <v>15702601</v>
      </c>
      <c r="B8545">
        <v>680</v>
      </c>
      <c r="C8545" t="s">
        <v>15</v>
      </c>
      <c r="D8545" t="s">
        <v>74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 t="s">
        <v>20</v>
      </c>
      <c r="N8545" t="s">
        <v>71</v>
      </c>
      <c r="O8545" t="s">
        <v>73</v>
      </c>
      <c r="P8545" t="s">
        <v>75</v>
      </c>
      <c r="Q8545" t="s">
        <v>65</v>
      </c>
    </row>
    <row r="8546" spans="1:17" x14ac:dyDescent="0.25">
      <c r="A8546">
        <v>15567725</v>
      </c>
      <c r="B8546">
        <v>689</v>
      </c>
      <c r="C8546" t="s">
        <v>14</v>
      </c>
      <c r="D8546" t="s">
        <v>61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  <c r="M8546" t="s">
        <v>21</v>
      </c>
      <c r="N8546" t="s">
        <v>71</v>
      </c>
      <c r="O8546" t="s">
        <v>66</v>
      </c>
      <c r="P8546" t="s">
        <v>70</v>
      </c>
      <c r="Q8546" t="s">
        <v>67</v>
      </c>
    </row>
    <row r="8547" spans="1:17" x14ac:dyDescent="0.25">
      <c r="A8547">
        <v>15674179</v>
      </c>
      <c r="B8547">
        <v>513</v>
      </c>
      <c r="C8547" t="s">
        <v>15</v>
      </c>
      <c r="D8547" t="s">
        <v>74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 t="s">
        <v>20</v>
      </c>
      <c r="N8547" t="s">
        <v>68</v>
      </c>
      <c r="O8547" t="s">
        <v>66</v>
      </c>
      <c r="P8547" t="s">
        <v>70</v>
      </c>
      <c r="Q8547" t="s">
        <v>67</v>
      </c>
    </row>
    <row r="8548" spans="1:17" x14ac:dyDescent="0.25">
      <c r="A8548">
        <v>15686957</v>
      </c>
      <c r="B8548">
        <v>553</v>
      </c>
      <c r="C8548" t="s">
        <v>15</v>
      </c>
      <c r="D8548" t="s">
        <v>74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  <c r="M8548" t="s">
        <v>20</v>
      </c>
      <c r="N8548" t="s">
        <v>68</v>
      </c>
      <c r="O8548" t="s">
        <v>69</v>
      </c>
      <c r="P8548" t="s">
        <v>64</v>
      </c>
      <c r="Q8548" t="s">
        <v>67</v>
      </c>
    </row>
    <row r="8549" spans="1:17" x14ac:dyDescent="0.25">
      <c r="A8549">
        <v>15607690</v>
      </c>
      <c r="B8549">
        <v>689</v>
      </c>
      <c r="C8549" t="s">
        <v>15</v>
      </c>
      <c r="D8549" t="s">
        <v>74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 t="s">
        <v>21</v>
      </c>
      <c r="N8549" t="s">
        <v>71</v>
      </c>
      <c r="O8549" t="s">
        <v>73</v>
      </c>
      <c r="P8549" t="s">
        <v>64</v>
      </c>
      <c r="Q8549" t="s">
        <v>67</v>
      </c>
    </row>
    <row r="8550" spans="1:17" x14ac:dyDescent="0.25">
      <c r="A8550">
        <v>15806546</v>
      </c>
      <c r="B8550">
        <v>517</v>
      </c>
      <c r="C8550" t="s">
        <v>16</v>
      </c>
      <c r="D8550" t="s">
        <v>74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 t="s">
        <v>21</v>
      </c>
      <c r="N8550" t="s">
        <v>68</v>
      </c>
      <c r="O8550" t="s">
        <v>63</v>
      </c>
      <c r="P8550" t="s">
        <v>75</v>
      </c>
      <c r="Q8550" t="s">
        <v>67</v>
      </c>
    </row>
    <row r="8551" spans="1:17" x14ac:dyDescent="0.25">
      <c r="A8551">
        <v>15632850</v>
      </c>
      <c r="B8551">
        <v>731</v>
      </c>
      <c r="C8551" t="s">
        <v>14</v>
      </c>
      <c r="D8551" t="s">
        <v>74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 t="s">
        <v>20</v>
      </c>
      <c r="N8551" t="s">
        <v>71</v>
      </c>
      <c r="O8551" t="s">
        <v>63</v>
      </c>
      <c r="P8551" t="s">
        <v>70</v>
      </c>
      <c r="Q8551" t="s">
        <v>67</v>
      </c>
    </row>
    <row r="8552" spans="1:17" x14ac:dyDescent="0.25">
      <c r="A8552">
        <v>15709016</v>
      </c>
      <c r="B8552">
        <v>687</v>
      </c>
      <c r="C8552" t="s">
        <v>15</v>
      </c>
      <c r="D8552" t="s">
        <v>61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 t="s">
        <v>21</v>
      </c>
      <c r="N8552" t="s">
        <v>71</v>
      </c>
      <c r="O8552" t="s">
        <v>66</v>
      </c>
      <c r="P8552" t="s">
        <v>64</v>
      </c>
      <c r="Q8552" t="s">
        <v>65</v>
      </c>
    </row>
    <row r="8553" spans="1:17" x14ac:dyDescent="0.25">
      <c r="A8553">
        <v>15638068</v>
      </c>
      <c r="B8553">
        <v>507</v>
      </c>
      <c r="C8553" t="s">
        <v>16</v>
      </c>
      <c r="D8553" t="s">
        <v>74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  <c r="M8553" t="s">
        <v>20</v>
      </c>
      <c r="N8553" t="s">
        <v>68</v>
      </c>
      <c r="O8553" t="s">
        <v>63</v>
      </c>
      <c r="P8553" t="s">
        <v>70</v>
      </c>
      <c r="Q8553" t="s">
        <v>67</v>
      </c>
    </row>
    <row r="8554" spans="1:17" x14ac:dyDescent="0.25">
      <c r="A8554">
        <v>15749345</v>
      </c>
      <c r="B8554">
        <v>468</v>
      </c>
      <c r="C8554" t="s">
        <v>14</v>
      </c>
      <c r="D8554" t="s">
        <v>61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 t="s">
        <v>19</v>
      </c>
      <c r="N8554" t="s">
        <v>68</v>
      </c>
      <c r="O8554" t="s">
        <v>66</v>
      </c>
      <c r="P8554" t="s">
        <v>64</v>
      </c>
      <c r="Q8554" t="s">
        <v>67</v>
      </c>
    </row>
    <row r="8555" spans="1:17" x14ac:dyDescent="0.25">
      <c r="A8555">
        <v>15791321</v>
      </c>
      <c r="B8555">
        <v>682</v>
      </c>
      <c r="C8555" t="s">
        <v>16</v>
      </c>
      <c r="D8555" t="s">
        <v>61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 t="s">
        <v>22</v>
      </c>
      <c r="N8555" t="s">
        <v>71</v>
      </c>
      <c r="O8555" t="s">
        <v>63</v>
      </c>
      <c r="P8555" t="s">
        <v>75</v>
      </c>
      <c r="Q8555" t="s">
        <v>67</v>
      </c>
    </row>
    <row r="8556" spans="1:17" x14ac:dyDescent="0.25">
      <c r="A8556">
        <v>15699095</v>
      </c>
      <c r="B8556">
        <v>603</v>
      </c>
      <c r="C8556" t="s">
        <v>14</v>
      </c>
      <c r="D8556" t="s">
        <v>61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 t="s">
        <v>19</v>
      </c>
      <c r="N8556" t="s">
        <v>62</v>
      </c>
      <c r="O8556" t="s">
        <v>63</v>
      </c>
      <c r="P8556" t="s">
        <v>75</v>
      </c>
      <c r="Q8556" t="s">
        <v>65</v>
      </c>
    </row>
    <row r="8557" spans="1:17" x14ac:dyDescent="0.25">
      <c r="A8557">
        <v>15638329</v>
      </c>
      <c r="B8557">
        <v>522</v>
      </c>
      <c r="C8557" t="s">
        <v>15</v>
      </c>
      <c r="D8557" t="s">
        <v>74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 t="s">
        <v>19</v>
      </c>
      <c r="N8557" t="s">
        <v>68</v>
      </c>
      <c r="O8557" t="s">
        <v>73</v>
      </c>
      <c r="P8557" t="s">
        <v>64</v>
      </c>
      <c r="Q8557" t="s">
        <v>67</v>
      </c>
    </row>
    <row r="8558" spans="1:17" x14ac:dyDescent="0.25">
      <c r="A8558">
        <v>15575445</v>
      </c>
      <c r="B8558">
        <v>629</v>
      </c>
      <c r="C8558" t="s">
        <v>16</v>
      </c>
      <c r="D8558" t="s">
        <v>74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 t="s">
        <v>21</v>
      </c>
      <c r="N8558" t="s">
        <v>62</v>
      </c>
      <c r="O8558" t="s">
        <v>69</v>
      </c>
      <c r="P8558" t="s">
        <v>76</v>
      </c>
      <c r="Q8558" t="s">
        <v>67</v>
      </c>
    </row>
    <row r="8559" spans="1:17" x14ac:dyDescent="0.25">
      <c r="A8559">
        <v>15752622</v>
      </c>
      <c r="B8559">
        <v>729</v>
      </c>
      <c r="C8559" t="s">
        <v>14</v>
      </c>
      <c r="D8559" t="s">
        <v>61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 t="s">
        <v>20</v>
      </c>
      <c r="N8559" t="s">
        <v>71</v>
      </c>
      <c r="O8559" t="s">
        <v>66</v>
      </c>
      <c r="P8559" t="s">
        <v>70</v>
      </c>
      <c r="Q8559" t="s">
        <v>67</v>
      </c>
    </row>
    <row r="8560" spans="1:17" x14ac:dyDescent="0.25">
      <c r="A8560">
        <v>15774507</v>
      </c>
      <c r="B8560">
        <v>574</v>
      </c>
      <c r="C8560" t="s">
        <v>14</v>
      </c>
      <c r="D8560" t="s">
        <v>61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 t="s">
        <v>20</v>
      </c>
      <c r="N8560" t="s">
        <v>68</v>
      </c>
      <c r="O8560" t="s">
        <v>73</v>
      </c>
      <c r="P8560" t="s">
        <v>75</v>
      </c>
      <c r="Q8560" t="s">
        <v>67</v>
      </c>
    </row>
    <row r="8561" spans="1:17" x14ac:dyDescent="0.25">
      <c r="A8561">
        <v>15570857</v>
      </c>
      <c r="B8561">
        <v>677</v>
      </c>
      <c r="C8561" t="s">
        <v>15</v>
      </c>
      <c r="D8561" t="s">
        <v>61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 t="s">
        <v>20</v>
      </c>
      <c r="N8561" t="s">
        <v>71</v>
      </c>
      <c r="O8561" t="s">
        <v>73</v>
      </c>
      <c r="P8561" t="s">
        <v>64</v>
      </c>
      <c r="Q8561" t="s">
        <v>67</v>
      </c>
    </row>
    <row r="8562" spans="1:17" x14ac:dyDescent="0.25">
      <c r="A8562">
        <v>15599386</v>
      </c>
      <c r="B8562">
        <v>627</v>
      </c>
      <c r="C8562" t="s">
        <v>15</v>
      </c>
      <c r="D8562" t="s">
        <v>74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 t="s">
        <v>19</v>
      </c>
      <c r="N8562" t="s">
        <v>62</v>
      </c>
      <c r="O8562" t="s">
        <v>66</v>
      </c>
      <c r="P8562" t="s">
        <v>75</v>
      </c>
      <c r="Q8562" t="s">
        <v>67</v>
      </c>
    </row>
    <row r="8563" spans="1:17" x14ac:dyDescent="0.25">
      <c r="A8563">
        <v>15744913</v>
      </c>
      <c r="B8563">
        <v>788</v>
      </c>
      <c r="C8563" t="s">
        <v>16</v>
      </c>
      <c r="D8563" t="s">
        <v>74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 t="s">
        <v>20</v>
      </c>
      <c r="N8563" t="s">
        <v>77</v>
      </c>
      <c r="O8563" t="s">
        <v>73</v>
      </c>
      <c r="P8563" t="s">
        <v>76</v>
      </c>
      <c r="Q8563" t="s">
        <v>67</v>
      </c>
    </row>
    <row r="8564" spans="1:17" x14ac:dyDescent="0.25">
      <c r="A8564">
        <v>15647292</v>
      </c>
      <c r="B8564">
        <v>697</v>
      </c>
      <c r="C8564" t="s">
        <v>14</v>
      </c>
      <c r="D8564" t="s">
        <v>74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 t="s">
        <v>23</v>
      </c>
      <c r="N8564" t="s">
        <v>71</v>
      </c>
      <c r="O8564" t="s">
        <v>73</v>
      </c>
      <c r="P8564" t="s">
        <v>70</v>
      </c>
      <c r="Q8564" t="s">
        <v>65</v>
      </c>
    </row>
    <row r="8565" spans="1:17" x14ac:dyDescent="0.25">
      <c r="A8565">
        <v>15728838</v>
      </c>
      <c r="B8565">
        <v>578</v>
      </c>
      <c r="C8565" t="s">
        <v>14</v>
      </c>
      <c r="D8565" t="s">
        <v>74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  <c r="M8565" t="s">
        <v>21</v>
      </c>
      <c r="N8565" t="s">
        <v>68</v>
      </c>
      <c r="O8565" t="s">
        <v>73</v>
      </c>
      <c r="P8565" t="s">
        <v>64</v>
      </c>
      <c r="Q8565" t="s">
        <v>65</v>
      </c>
    </row>
    <row r="8566" spans="1:17" x14ac:dyDescent="0.25">
      <c r="A8566">
        <v>15584704</v>
      </c>
      <c r="B8566">
        <v>519</v>
      </c>
      <c r="C8566" t="s">
        <v>14</v>
      </c>
      <c r="D8566" t="s">
        <v>74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 t="s">
        <v>21</v>
      </c>
      <c r="N8566" t="s">
        <v>68</v>
      </c>
      <c r="O8566" t="s">
        <v>66</v>
      </c>
      <c r="P8566" t="s">
        <v>76</v>
      </c>
      <c r="Q8566" t="s">
        <v>67</v>
      </c>
    </row>
    <row r="8567" spans="1:17" x14ac:dyDescent="0.25">
      <c r="A8567">
        <v>15749068</v>
      </c>
      <c r="B8567">
        <v>632</v>
      </c>
      <c r="C8567" t="s">
        <v>14</v>
      </c>
      <c r="D8567" t="s">
        <v>61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  <c r="M8567" t="s">
        <v>21</v>
      </c>
      <c r="N8567" t="s">
        <v>62</v>
      </c>
      <c r="O8567" t="s">
        <v>73</v>
      </c>
      <c r="P8567" t="s">
        <v>76</v>
      </c>
      <c r="Q8567" t="s">
        <v>65</v>
      </c>
    </row>
    <row r="8568" spans="1:17" x14ac:dyDescent="0.25">
      <c r="A8568">
        <v>15622985</v>
      </c>
      <c r="B8568">
        <v>679</v>
      </c>
      <c r="C8568" t="s">
        <v>14</v>
      </c>
      <c r="D8568" t="s">
        <v>61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 t="s">
        <v>20</v>
      </c>
      <c r="N8568" t="s">
        <v>71</v>
      </c>
      <c r="O8568" t="s">
        <v>63</v>
      </c>
      <c r="P8568" t="s">
        <v>75</v>
      </c>
      <c r="Q8568" t="s">
        <v>65</v>
      </c>
    </row>
    <row r="8569" spans="1:17" x14ac:dyDescent="0.25">
      <c r="A8569">
        <v>15587676</v>
      </c>
      <c r="B8569">
        <v>699</v>
      </c>
      <c r="C8569" t="s">
        <v>14</v>
      </c>
      <c r="D8569" t="s">
        <v>74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 t="s">
        <v>20</v>
      </c>
      <c r="N8569" t="s">
        <v>71</v>
      </c>
      <c r="O8569" t="s">
        <v>63</v>
      </c>
      <c r="P8569" t="s">
        <v>76</v>
      </c>
      <c r="Q8569" t="s">
        <v>67</v>
      </c>
    </row>
    <row r="8570" spans="1:17" x14ac:dyDescent="0.25">
      <c r="A8570">
        <v>15779496</v>
      </c>
      <c r="B8570">
        <v>615</v>
      </c>
      <c r="C8570" t="s">
        <v>14</v>
      </c>
      <c r="D8570" t="s">
        <v>74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  <c r="M8570" t="s">
        <v>23</v>
      </c>
      <c r="N8570" t="s">
        <v>62</v>
      </c>
      <c r="O8570" t="s">
        <v>66</v>
      </c>
      <c r="P8570" t="s">
        <v>64</v>
      </c>
      <c r="Q8570" t="s">
        <v>67</v>
      </c>
    </row>
    <row r="8571" spans="1:17" x14ac:dyDescent="0.25">
      <c r="A8571">
        <v>15733460</v>
      </c>
      <c r="B8571">
        <v>622</v>
      </c>
      <c r="C8571" t="s">
        <v>16</v>
      </c>
      <c r="D8571" t="s">
        <v>74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 t="s">
        <v>20</v>
      </c>
      <c r="N8571" t="s">
        <v>62</v>
      </c>
      <c r="O8571" t="s">
        <v>63</v>
      </c>
      <c r="P8571" t="s">
        <v>76</v>
      </c>
      <c r="Q8571" t="s">
        <v>67</v>
      </c>
    </row>
    <row r="8572" spans="1:17" x14ac:dyDescent="0.25">
      <c r="A8572">
        <v>15711457</v>
      </c>
      <c r="B8572">
        <v>755</v>
      </c>
      <c r="C8572" t="s">
        <v>14</v>
      </c>
      <c r="D8572" t="s">
        <v>61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 t="s">
        <v>19</v>
      </c>
      <c r="N8572" t="s">
        <v>77</v>
      </c>
      <c r="O8572" t="s">
        <v>73</v>
      </c>
      <c r="P8572" t="s">
        <v>70</v>
      </c>
      <c r="Q8572" t="s">
        <v>67</v>
      </c>
    </row>
    <row r="8573" spans="1:17" x14ac:dyDescent="0.25">
      <c r="A8573">
        <v>15795290</v>
      </c>
      <c r="B8573">
        <v>767</v>
      </c>
      <c r="C8573" t="s">
        <v>14</v>
      </c>
      <c r="D8573" t="s">
        <v>61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 t="s">
        <v>21</v>
      </c>
      <c r="N8573" t="s">
        <v>77</v>
      </c>
      <c r="O8573" t="s">
        <v>73</v>
      </c>
      <c r="P8573" t="s">
        <v>64</v>
      </c>
      <c r="Q8573" t="s">
        <v>67</v>
      </c>
    </row>
    <row r="8574" spans="1:17" x14ac:dyDescent="0.25">
      <c r="A8574">
        <v>15611223</v>
      </c>
      <c r="B8574">
        <v>752</v>
      </c>
      <c r="C8574" t="s">
        <v>15</v>
      </c>
      <c r="D8574" t="s">
        <v>61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 t="s">
        <v>20</v>
      </c>
      <c r="N8574" t="s">
        <v>77</v>
      </c>
      <c r="O8574" t="s">
        <v>73</v>
      </c>
      <c r="P8574" t="s">
        <v>76</v>
      </c>
      <c r="Q8574" t="s">
        <v>67</v>
      </c>
    </row>
    <row r="8575" spans="1:17" x14ac:dyDescent="0.25">
      <c r="A8575">
        <v>15794159</v>
      </c>
      <c r="B8575">
        <v>633</v>
      </c>
      <c r="C8575" t="s">
        <v>14</v>
      </c>
      <c r="D8575" t="s">
        <v>61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 t="s">
        <v>19</v>
      </c>
      <c r="N8575" t="s">
        <v>62</v>
      </c>
      <c r="O8575" t="s">
        <v>73</v>
      </c>
      <c r="P8575" t="s">
        <v>70</v>
      </c>
      <c r="Q8575" t="s">
        <v>67</v>
      </c>
    </row>
    <row r="8576" spans="1:17" x14ac:dyDescent="0.25">
      <c r="A8576">
        <v>15780677</v>
      </c>
      <c r="B8576">
        <v>717</v>
      </c>
      <c r="C8576" t="s">
        <v>14</v>
      </c>
      <c r="D8576" t="s">
        <v>61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 t="s">
        <v>22</v>
      </c>
      <c r="N8576" t="s">
        <v>71</v>
      </c>
      <c r="O8576" t="s">
        <v>63</v>
      </c>
      <c r="P8576" t="s">
        <v>75</v>
      </c>
      <c r="Q8576" t="s">
        <v>67</v>
      </c>
    </row>
    <row r="8577" spans="1:17" x14ac:dyDescent="0.25">
      <c r="A8577">
        <v>15690175</v>
      </c>
      <c r="B8577">
        <v>585</v>
      </c>
      <c r="C8577" t="s">
        <v>16</v>
      </c>
      <c r="D8577" t="s">
        <v>74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 t="s">
        <v>21</v>
      </c>
      <c r="N8577" t="s">
        <v>62</v>
      </c>
      <c r="O8577" t="s">
        <v>63</v>
      </c>
      <c r="P8577" t="s">
        <v>64</v>
      </c>
      <c r="Q8577" t="s">
        <v>67</v>
      </c>
    </row>
    <row r="8578" spans="1:17" x14ac:dyDescent="0.25">
      <c r="A8578">
        <v>15722599</v>
      </c>
      <c r="B8578">
        <v>751</v>
      </c>
      <c r="C8578" t="s">
        <v>14</v>
      </c>
      <c r="D8578" t="s">
        <v>61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 t="s">
        <v>20</v>
      </c>
      <c r="N8578" t="s">
        <v>77</v>
      </c>
      <c r="O8578" t="s">
        <v>69</v>
      </c>
      <c r="P8578" t="s">
        <v>76</v>
      </c>
      <c r="Q8578" t="s">
        <v>67</v>
      </c>
    </row>
    <row r="8579" spans="1:17" x14ac:dyDescent="0.25">
      <c r="A8579">
        <v>15569976</v>
      </c>
      <c r="B8579">
        <v>754</v>
      </c>
      <c r="C8579" t="s">
        <v>15</v>
      </c>
      <c r="D8579" t="s">
        <v>74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 t="s">
        <v>23</v>
      </c>
      <c r="N8579" t="s">
        <v>77</v>
      </c>
      <c r="O8579" t="s">
        <v>73</v>
      </c>
      <c r="P8579" t="s">
        <v>64</v>
      </c>
      <c r="Q8579" t="s">
        <v>65</v>
      </c>
    </row>
    <row r="8580" spans="1:17" x14ac:dyDescent="0.25">
      <c r="A8580">
        <v>15707011</v>
      </c>
      <c r="B8580">
        <v>495</v>
      </c>
      <c r="C8580" t="s">
        <v>14</v>
      </c>
      <c r="D8580" t="s">
        <v>74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 t="s">
        <v>21</v>
      </c>
      <c r="N8580" t="s">
        <v>68</v>
      </c>
      <c r="O8580" t="s">
        <v>73</v>
      </c>
      <c r="P8580" t="s">
        <v>76</v>
      </c>
      <c r="Q8580" t="s">
        <v>67</v>
      </c>
    </row>
    <row r="8581" spans="1:17" x14ac:dyDescent="0.25">
      <c r="A8581">
        <v>15702277</v>
      </c>
      <c r="B8581">
        <v>650</v>
      </c>
      <c r="C8581" t="s">
        <v>14</v>
      </c>
      <c r="D8581" t="s">
        <v>74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 t="s">
        <v>20</v>
      </c>
      <c r="N8581" t="s">
        <v>62</v>
      </c>
      <c r="O8581" t="s">
        <v>73</v>
      </c>
      <c r="P8581" t="s">
        <v>75</v>
      </c>
      <c r="Q8581" t="s">
        <v>67</v>
      </c>
    </row>
    <row r="8582" spans="1:17" x14ac:dyDescent="0.25">
      <c r="A8582">
        <v>15801915</v>
      </c>
      <c r="B8582">
        <v>529</v>
      </c>
      <c r="C8582" t="s">
        <v>14</v>
      </c>
      <c r="D8582" t="s">
        <v>61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 t="s">
        <v>20</v>
      </c>
      <c r="N8582" t="s">
        <v>68</v>
      </c>
      <c r="O8582" t="s">
        <v>69</v>
      </c>
      <c r="P8582" t="s">
        <v>70</v>
      </c>
      <c r="Q8582" t="s">
        <v>67</v>
      </c>
    </row>
    <row r="8583" spans="1:17" x14ac:dyDescent="0.25">
      <c r="A8583">
        <v>15580213</v>
      </c>
      <c r="B8583">
        <v>585</v>
      </c>
      <c r="C8583" t="s">
        <v>14</v>
      </c>
      <c r="D8583" t="s">
        <v>61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  <c r="M8583" t="s">
        <v>21</v>
      </c>
      <c r="N8583" t="s">
        <v>62</v>
      </c>
      <c r="O8583" t="s">
        <v>63</v>
      </c>
      <c r="P8583" t="s">
        <v>64</v>
      </c>
      <c r="Q8583" t="s">
        <v>67</v>
      </c>
    </row>
    <row r="8584" spans="1:17" x14ac:dyDescent="0.25">
      <c r="A8584">
        <v>15637947</v>
      </c>
      <c r="B8584">
        <v>668</v>
      </c>
      <c r="C8584" t="s">
        <v>16</v>
      </c>
      <c r="D8584" t="s">
        <v>74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 t="s">
        <v>20</v>
      </c>
      <c r="N8584" t="s">
        <v>62</v>
      </c>
      <c r="O8584" t="s">
        <v>73</v>
      </c>
      <c r="P8584" t="s">
        <v>64</v>
      </c>
      <c r="Q8584" t="s">
        <v>67</v>
      </c>
    </row>
    <row r="8585" spans="1:17" x14ac:dyDescent="0.25">
      <c r="A8585">
        <v>15715888</v>
      </c>
      <c r="B8585">
        <v>591</v>
      </c>
      <c r="C8585" t="s">
        <v>14</v>
      </c>
      <c r="D8585" t="s">
        <v>61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 t="s">
        <v>20</v>
      </c>
      <c r="N8585" t="s">
        <v>62</v>
      </c>
      <c r="O8585" t="s">
        <v>73</v>
      </c>
      <c r="P8585" t="s">
        <v>64</v>
      </c>
      <c r="Q8585" t="s">
        <v>67</v>
      </c>
    </row>
    <row r="8586" spans="1:17" x14ac:dyDescent="0.25">
      <c r="A8586">
        <v>15732967</v>
      </c>
      <c r="B8586">
        <v>731</v>
      </c>
      <c r="C8586" t="s">
        <v>14</v>
      </c>
      <c r="D8586" t="s">
        <v>74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 t="s">
        <v>19</v>
      </c>
      <c r="N8586" t="s">
        <v>71</v>
      </c>
      <c r="O8586" t="s">
        <v>63</v>
      </c>
      <c r="P8586" t="s">
        <v>70</v>
      </c>
      <c r="Q8586" t="s">
        <v>67</v>
      </c>
    </row>
    <row r="8587" spans="1:17" x14ac:dyDescent="0.25">
      <c r="A8587">
        <v>15737047</v>
      </c>
      <c r="B8587">
        <v>754</v>
      </c>
      <c r="C8587" t="s">
        <v>14</v>
      </c>
      <c r="D8587" t="s">
        <v>61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  <c r="M8587" t="s">
        <v>21</v>
      </c>
      <c r="N8587" t="s">
        <v>77</v>
      </c>
      <c r="O8587" t="s">
        <v>63</v>
      </c>
      <c r="P8587" t="s">
        <v>70</v>
      </c>
      <c r="Q8587" t="s">
        <v>65</v>
      </c>
    </row>
    <row r="8588" spans="1:17" x14ac:dyDescent="0.25">
      <c r="A8588">
        <v>15694039</v>
      </c>
      <c r="B8588">
        <v>650</v>
      </c>
      <c r="C8588" t="s">
        <v>15</v>
      </c>
      <c r="D8588" t="s">
        <v>61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 t="s">
        <v>21</v>
      </c>
      <c r="N8588" t="s">
        <v>62</v>
      </c>
      <c r="O8588" t="s">
        <v>73</v>
      </c>
      <c r="P8588" t="s">
        <v>76</v>
      </c>
      <c r="Q8588" t="s">
        <v>67</v>
      </c>
    </row>
    <row r="8589" spans="1:17" x14ac:dyDescent="0.25">
      <c r="A8589">
        <v>15649457</v>
      </c>
      <c r="B8589">
        <v>588</v>
      </c>
      <c r="C8589" t="s">
        <v>15</v>
      </c>
      <c r="D8589" t="s">
        <v>74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 t="s">
        <v>21</v>
      </c>
      <c r="N8589" t="s">
        <v>62</v>
      </c>
      <c r="O8589" t="s">
        <v>73</v>
      </c>
      <c r="P8589" t="s">
        <v>64</v>
      </c>
      <c r="Q8589" t="s">
        <v>67</v>
      </c>
    </row>
    <row r="8590" spans="1:17" x14ac:dyDescent="0.25">
      <c r="A8590">
        <v>15742809</v>
      </c>
      <c r="B8590">
        <v>712</v>
      </c>
      <c r="C8590" t="s">
        <v>16</v>
      </c>
      <c r="D8590" t="s">
        <v>61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 t="s">
        <v>19</v>
      </c>
      <c r="N8590" t="s">
        <v>71</v>
      </c>
      <c r="O8590" t="s">
        <v>66</v>
      </c>
      <c r="P8590" t="s">
        <v>70</v>
      </c>
      <c r="Q8590" t="s">
        <v>67</v>
      </c>
    </row>
    <row r="8591" spans="1:17" x14ac:dyDescent="0.25">
      <c r="A8591">
        <v>15637829</v>
      </c>
      <c r="B8591">
        <v>691</v>
      </c>
      <c r="C8591" t="s">
        <v>14</v>
      </c>
      <c r="D8591" t="s">
        <v>61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 t="s">
        <v>20</v>
      </c>
      <c r="N8591" t="s">
        <v>71</v>
      </c>
      <c r="O8591" t="s">
        <v>63</v>
      </c>
      <c r="P8591" t="s">
        <v>70</v>
      </c>
      <c r="Q8591" t="s">
        <v>67</v>
      </c>
    </row>
    <row r="8592" spans="1:17" x14ac:dyDescent="0.25">
      <c r="A8592">
        <v>15633194</v>
      </c>
      <c r="B8592">
        <v>771</v>
      </c>
      <c r="C8592" t="s">
        <v>14</v>
      </c>
      <c r="D8592" t="s">
        <v>61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 t="s">
        <v>21</v>
      </c>
      <c r="N8592" t="s">
        <v>77</v>
      </c>
      <c r="O8592" t="s">
        <v>73</v>
      </c>
      <c r="P8592" t="s">
        <v>76</v>
      </c>
      <c r="Q8592" t="s">
        <v>65</v>
      </c>
    </row>
    <row r="8593" spans="1:17" x14ac:dyDescent="0.25">
      <c r="A8593">
        <v>15611635</v>
      </c>
      <c r="B8593">
        <v>678</v>
      </c>
      <c r="C8593" t="s">
        <v>16</v>
      </c>
      <c r="D8593" t="s">
        <v>61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 t="s">
        <v>20</v>
      </c>
      <c r="N8593" t="s">
        <v>71</v>
      </c>
      <c r="O8593" t="s">
        <v>63</v>
      </c>
      <c r="P8593" t="s">
        <v>70</v>
      </c>
      <c r="Q8593" t="s">
        <v>67</v>
      </c>
    </row>
    <row r="8594" spans="1:17" x14ac:dyDescent="0.25">
      <c r="A8594">
        <v>15638774</v>
      </c>
      <c r="B8594">
        <v>719</v>
      </c>
      <c r="C8594" t="s">
        <v>16</v>
      </c>
      <c r="D8594" t="s">
        <v>61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 t="s">
        <v>21</v>
      </c>
      <c r="N8594" t="s">
        <v>71</v>
      </c>
      <c r="O8594" t="s">
        <v>63</v>
      </c>
      <c r="P8594" t="s">
        <v>76</v>
      </c>
      <c r="Q8594" t="s">
        <v>67</v>
      </c>
    </row>
    <row r="8595" spans="1:17" x14ac:dyDescent="0.25">
      <c r="A8595">
        <v>15722037</v>
      </c>
      <c r="B8595">
        <v>610</v>
      </c>
      <c r="C8595" t="s">
        <v>15</v>
      </c>
      <c r="D8595" t="s">
        <v>74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 t="s">
        <v>20</v>
      </c>
      <c r="N8595" t="s">
        <v>62</v>
      </c>
      <c r="O8595" t="s">
        <v>73</v>
      </c>
      <c r="P8595" t="s">
        <v>70</v>
      </c>
      <c r="Q8595" t="s">
        <v>67</v>
      </c>
    </row>
    <row r="8596" spans="1:17" x14ac:dyDescent="0.25">
      <c r="A8596">
        <v>15672930</v>
      </c>
      <c r="B8596">
        <v>722</v>
      </c>
      <c r="C8596" t="s">
        <v>16</v>
      </c>
      <c r="D8596" t="s">
        <v>74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 t="s">
        <v>20</v>
      </c>
      <c r="N8596" t="s">
        <v>71</v>
      </c>
      <c r="O8596" t="s">
        <v>63</v>
      </c>
      <c r="P8596" t="s">
        <v>76</v>
      </c>
      <c r="Q8596" t="s">
        <v>67</v>
      </c>
    </row>
    <row r="8597" spans="1:17" x14ac:dyDescent="0.25">
      <c r="A8597">
        <v>15668774</v>
      </c>
      <c r="B8597">
        <v>758</v>
      </c>
      <c r="C8597" t="s">
        <v>15</v>
      </c>
      <c r="D8597" t="s">
        <v>61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 t="s">
        <v>19</v>
      </c>
      <c r="N8597" t="s">
        <v>77</v>
      </c>
      <c r="O8597" t="s">
        <v>73</v>
      </c>
      <c r="P8597" t="s">
        <v>75</v>
      </c>
      <c r="Q8597" t="s">
        <v>65</v>
      </c>
    </row>
    <row r="8598" spans="1:17" x14ac:dyDescent="0.25">
      <c r="A8598">
        <v>15780966</v>
      </c>
      <c r="B8598">
        <v>709</v>
      </c>
      <c r="C8598" t="s">
        <v>14</v>
      </c>
      <c r="D8598" t="s">
        <v>61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 t="s">
        <v>20</v>
      </c>
      <c r="N8598" t="s">
        <v>71</v>
      </c>
      <c r="O8598" t="s">
        <v>63</v>
      </c>
      <c r="P8598" t="s">
        <v>64</v>
      </c>
      <c r="Q8598" t="s">
        <v>67</v>
      </c>
    </row>
    <row r="8599" spans="1:17" x14ac:dyDescent="0.25">
      <c r="A8599">
        <v>15659694</v>
      </c>
      <c r="B8599">
        <v>634</v>
      </c>
      <c r="C8599" t="s">
        <v>15</v>
      </c>
      <c r="D8599" t="s">
        <v>61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 t="s">
        <v>22</v>
      </c>
      <c r="N8599" t="s">
        <v>62</v>
      </c>
      <c r="O8599" t="s">
        <v>73</v>
      </c>
      <c r="P8599" t="s">
        <v>75</v>
      </c>
      <c r="Q8599" t="s">
        <v>65</v>
      </c>
    </row>
    <row r="8600" spans="1:17" x14ac:dyDescent="0.25">
      <c r="A8600">
        <v>15624424</v>
      </c>
      <c r="B8600">
        <v>678</v>
      </c>
      <c r="C8600" t="s">
        <v>16</v>
      </c>
      <c r="D8600" t="s">
        <v>61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 t="s">
        <v>21</v>
      </c>
      <c r="N8600" t="s">
        <v>71</v>
      </c>
      <c r="O8600" t="s">
        <v>63</v>
      </c>
      <c r="P8600" t="s">
        <v>64</v>
      </c>
      <c r="Q8600" t="s">
        <v>67</v>
      </c>
    </row>
    <row r="8601" spans="1:17" x14ac:dyDescent="0.25">
      <c r="A8601">
        <v>15708713</v>
      </c>
      <c r="B8601">
        <v>633</v>
      </c>
      <c r="C8601" t="s">
        <v>14</v>
      </c>
      <c r="D8601" t="s">
        <v>74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  <c r="M8601" t="s">
        <v>20</v>
      </c>
      <c r="N8601" t="s">
        <v>62</v>
      </c>
      <c r="O8601" t="s">
        <v>63</v>
      </c>
      <c r="P8601" t="s">
        <v>75</v>
      </c>
      <c r="Q8601" t="s">
        <v>67</v>
      </c>
    </row>
    <row r="8602" spans="1:17" x14ac:dyDescent="0.25">
      <c r="A8602">
        <v>15755405</v>
      </c>
      <c r="B8602">
        <v>710</v>
      </c>
      <c r="C8602" t="s">
        <v>14</v>
      </c>
      <c r="D8602" t="s">
        <v>74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 t="s">
        <v>21</v>
      </c>
      <c r="N8602" t="s">
        <v>71</v>
      </c>
      <c r="O8602" t="s">
        <v>73</v>
      </c>
      <c r="P8602" t="s">
        <v>76</v>
      </c>
      <c r="Q8602" t="s">
        <v>65</v>
      </c>
    </row>
    <row r="8603" spans="1:17" x14ac:dyDescent="0.25">
      <c r="A8603">
        <v>15647570</v>
      </c>
      <c r="B8603">
        <v>640</v>
      </c>
      <c r="C8603" t="s">
        <v>15</v>
      </c>
      <c r="D8603" t="s">
        <v>74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 t="s">
        <v>21</v>
      </c>
      <c r="N8603" t="s">
        <v>62</v>
      </c>
      <c r="O8603" t="s">
        <v>73</v>
      </c>
      <c r="P8603" t="s">
        <v>70</v>
      </c>
      <c r="Q8603" t="s">
        <v>67</v>
      </c>
    </row>
    <row r="8604" spans="1:17" x14ac:dyDescent="0.25">
      <c r="A8604">
        <v>15684348</v>
      </c>
      <c r="B8604">
        <v>656</v>
      </c>
      <c r="C8604" t="s">
        <v>14</v>
      </c>
      <c r="D8604" t="s">
        <v>74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 t="s">
        <v>23</v>
      </c>
      <c r="N8604" t="s">
        <v>62</v>
      </c>
      <c r="O8604" t="s">
        <v>63</v>
      </c>
      <c r="P8604" t="s">
        <v>70</v>
      </c>
      <c r="Q8604" t="s">
        <v>67</v>
      </c>
    </row>
    <row r="8605" spans="1:17" x14ac:dyDescent="0.25">
      <c r="A8605">
        <v>15702541</v>
      </c>
      <c r="B8605">
        <v>551</v>
      </c>
      <c r="C8605" t="s">
        <v>14</v>
      </c>
      <c r="D8605" t="s">
        <v>61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 t="s">
        <v>22</v>
      </c>
      <c r="N8605" t="s">
        <v>68</v>
      </c>
      <c r="O8605" t="s">
        <v>69</v>
      </c>
      <c r="P8605" t="s">
        <v>64</v>
      </c>
      <c r="Q8605" t="s">
        <v>65</v>
      </c>
    </row>
    <row r="8606" spans="1:17" x14ac:dyDescent="0.25">
      <c r="A8606">
        <v>15646942</v>
      </c>
      <c r="B8606">
        <v>786</v>
      </c>
      <c r="C8606" t="s">
        <v>16</v>
      </c>
      <c r="D8606" t="s">
        <v>61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 t="s">
        <v>20</v>
      </c>
      <c r="N8606" t="s">
        <v>77</v>
      </c>
      <c r="O8606" t="s">
        <v>63</v>
      </c>
      <c r="P8606" t="s">
        <v>70</v>
      </c>
      <c r="Q8606" t="s">
        <v>67</v>
      </c>
    </row>
    <row r="8607" spans="1:17" x14ac:dyDescent="0.25">
      <c r="A8607">
        <v>15748920</v>
      </c>
      <c r="B8607">
        <v>561</v>
      </c>
      <c r="C8607" t="s">
        <v>14</v>
      </c>
      <c r="D8607" t="s">
        <v>61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 t="s">
        <v>21</v>
      </c>
      <c r="N8607" t="s">
        <v>68</v>
      </c>
      <c r="O8607" t="s">
        <v>63</v>
      </c>
      <c r="P8607" t="s">
        <v>70</v>
      </c>
      <c r="Q8607" t="s">
        <v>67</v>
      </c>
    </row>
    <row r="8608" spans="1:17" x14ac:dyDescent="0.25">
      <c r="A8608">
        <v>15694581</v>
      </c>
      <c r="B8608">
        <v>807</v>
      </c>
      <c r="C8608" t="s">
        <v>16</v>
      </c>
      <c r="D8608" t="s">
        <v>74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  <c r="M8608" t="s">
        <v>21</v>
      </c>
      <c r="N8608" t="s">
        <v>72</v>
      </c>
      <c r="O8608" t="s">
        <v>63</v>
      </c>
      <c r="P8608" t="s">
        <v>75</v>
      </c>
      <c r="Q8608" t="s">
        <v>67</v>
      </c>
    </row>
    <row r="8609" spans="1:17" x14ac:dyDescent="0.25">
      <c r="A8609">
        <v>15643215</v>
      </c>
      <c r="B8609">
        <v>602</v>
      </c>
      <c r="C8609" t="s">
        <v>15</v>
      </c>
      <c r="D8609" t="s">
        <v>74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  <c r="M8609" t="s">
        <v>20</v>
      </c>
      <c r="N8609" t="s">
        <v>62</v>
      </c>
      <c r="O8609" t="s">
        <v>66</v>
      </c>
      <c r="P8609" t="s">
        <v>64</v>
      </c>
      <c r="Q8609" t="s">
        <v>67</v>
      </c>
    </row>
    <row r="8610" spans="1:17" x14ac:dyDescent="0.25">
      <c r="A8610">
        <v>15649060</v>
      </c>
      <c r="B8610">
        <v>727</v>
      </c>
      <c r="C8610" t="s">
        <v>15</v>
      </c>
      <c r="D8610" t="s">
        <v>61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 t="s">
        <v>20</v>
      </c>
      <c r="N8610" t="s">
        <v>71</v>
      </c>
      <c r="O8610" t="s">
        <v>66</v>
      </c>
      <c r="P8610" t="s">
        <v>75</v>
      </c>
      <c r="Q8610" t="s">
        <v>67</v>
      </c>
    </row>
    <row r="8611" spans="1:17" x14ac:dyDescent="0.25">
      <c r="A8611">
        <v>15774258</v>
      </c>
      <c r="B8611">
        <v>678</v>
      </c>
      <c r="C8611" t="s">
        <v>14</v>
      </c>
      <c r="D8611" t="s">
        <v>74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 t="s">
        <v>21</v>
      </c>
      <c r="N8611" t="s">
        <v>71</v>
      </c>
      <c r="O8611" t="s">
        <v>63</v>
      </c>
      <c r="P8611" t="s">
        <v>64</v>
      </c>
      <c r="Q8611" t="s">
        <v>67</v>
      </c>
    </row>
    <row r="8612" spans="1:17" x14ac:dyDescent="0.25">
      <c r="A8612">
        <v>15731553</v>
      </c>
      <c r="B8612">
        <v>730</v>
      </c>
      <c r="C8612" t="s">
        <v>14</v>
      </c>
      <c r="D8612" t="s">
        <v>74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 t="s">
        <v>19</v>
      </c>
      <c r="N8612" t="s">
        <v>71</v>
      </c>
      <c r="O8612" t="s">
        <v>63</v>
      </c>
      <c r="P8612" t="s">
        <v>70</v>
      </c>
      <c r="Q8612" t="s">
        <v>67</v>
      </c>
    </row>
    <row r="8613" spans="1:17" x14ac:dyDescent="0.25">
      <c r="A8613">
        <v>15617029</v>
      </c>
      <c r="B8613">
        <v>596</v>
      </c>
      <c r="C8613" t="s">
        <v>16</v>
      </c>
      <c r="D8613" t="s">
        <v>61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 t="s">
        <v>20</v>
      </c>
      <c r="N8613" t="s">
        <v>62</v>
      </c>
      <c r="O8613" t="s">
        <v>63</v>
      </c>
      <c r="P8613" t="s">
        <v>64</v>
      </c>
      <c r="Q8613" t="s">
        <v>67</v>
      </c>
    </row>
    <row r="8614" spans="1:17" x14ac:dyDescent="0.25">
      <c r="A8614">
        <v>15780716</v>
      </c>
      <c r="B8614">
        <v>686</v>
      </c>
      <c r="C8614" t="s">
        <v>15</v>
      </c>
      <c r="D8614" t="s">
        <v>74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 t="s">
        <v>20</v>
      </c>
      <c r="N8614" t="s">
        <v>71</v>
      </c>
      <c r="O8614" t="s">
        <v>73</v>
      </c>
      <c r="P8614" t="s">
        <v>75</v>
      </c>
      <c r="Q8614" t="s">
        <v>67</v>
      </c>
    </row>
    <row r="8615" spans="1:17" x14ac:dyDescent="0.25">
      <c r="A8615">
        <v>15577018</v>
      </c>
      <c r="B8615">
        <v>684</v>
      </c>
      <c r="C8615" t="s">
        <v>15</v>
      </c>
      <c r="D8615" t="s">
        <v>61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 t="s">
        <v>19</v>
      </c>
      <c r="N8615" t="s">
        <v>71</v>
      </c>
      <c r="O8615" t="s">
        <v>73</v>
      </c>
      <c r="P8615" t="s">
        <v>64</v>
      </c>
      <c r="Q8615" t="s">
        <v>67</v>
      </c>
    </row>
    <row r="8616" spans="1:17" x14ac:dyDescent="0.25">
      <c r="A8616">
        <v>15809515</v>
      </c>
      <c r="B8616">
        <v>797</v>
      </c>
      <c r="C8616" t="s">
        <v>15</v>
      </c>
      <c r="D8616" t="s">
        <v>74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  <c r="M8616" t="s">
        <v>20</v>
      </c>
      <c r="N8616" t="s">
        <v>77</v>
      </c>
      <c r="O8616" t="s">
        <v>69</v>
      </c>
      <c r="P8616" t="s">
        <v>64</v>
      </c>
      <c r="Q8616" t="s">
        <v>67</v>
      </c>
    </row>
    <row r="8617" spans="1:17" x14ac:dyDescent="0.25">
      <c r="A8617">
        <v>15789924</v>
      </c>
      <c r="B8617">
        <v>658</v>
      </c>
      <c r="C8617" t="s">
        <v>14</v>
      </c>
      <c r="D8617" t="s">
        <v>61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 t="s">
        <v>20</v>
      </c>
      <c r="N8617" t="s">
        <v>62</v>
      </c>
      <c r="O8617" t="s">
        <v>63</v>
      </c>
      <c r="P8617" t="s">
        <v>75</v>
      </c>
      <c r="Q8617" t="s">
        <v>67</v>
      </c>
    </row>
    <row r="8618" spans="1:17" x14ac:dyDescent="0.25">
      <c r="A8618">
        <v>15725076</v>
      </c>
      <c r="B8618">
        <v>653</v>
      </c>
      <c r="C8618" t="s">
        <v>16</v>
      </c>
      <c r="D8618" t="s">
        <v>61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 t="s">
        <v>19</v>
      </c>
      <c r="N8618" t="s">
        <v>62</v>
      </c>
      <c r="O8618" t="s">
        <v>73</v>
      </c>
      <c r="P8618" t="s">
        <v>70</v>
      </c>
      <c r="Q8618" t="s">
        <v>67</v>
      </c>
    </row>
    <row r="8619" spans="1:17" x14ac:dyDescent="0.25">
      <c r="A8619">
        <v>15672481</v>
      </c>
      <c r="B8619">
        <v>641</v>
      </c>
      <c r="C8619" t="s">
        <v>14</v>
      </c>
      <c r="D8619" t="s">
        <v>74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 t="s">
        <v>20</v>
      </c>
      <c r="N8619" t="s">
        <v>62</v>
      </c>
      <c r="O8619" t="s">
        <v>63</v>
      </c>
      <c r="P8619" t="s">
        <v>70</v>
      </c>
      <c r="Q8619" t="s">
        <v>67</v>
      </c>
    </row>
    <row r="8620" spans="1:17" x14ac:dyDescent="0.25">
      <c r="A8620">
        <v>15574115</v>
      </c>
      <c r="B8620">
        <v>656</v>
      </c>
      <c r="C8620" t="s">
        <v>16</v>
      </c>
      <c r="D8620" t="s">
        <v>61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 t="s">
        <v>21</v>
      </c>
      <c r="N8620" t="s">
        <v>62</v>
      </c>
      <c r="O8620" t="s">
        <v>73</v>
      </c>
      <c r="P8620" t="s">
        <v>70</v>
      </c>
      <c r="Q8620" t="s">
        <v>67</v>
      </c>
    </row>
    <row r="8621" spans="1:17" x14ac:dyDescent="0.25">
      <c r="A8621">
        <v>15661830</v>
      </c>
      <c r="B8621">
        <v>750</v>
      </c>
      <c r="C8621" t="s">
        <v>16</v>
      </c>
      <c r="D8621" t="s">
        <v>61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 t="s">
        <v>20</v>
      </c>
      <c r="N8621" t="s">
        <v>77</v>
      </c>
      <c r="O8621" t="s">
        <v>63</v>
      </c>
      <c r="P8621" t="s">
        <v>70</v>
      </c>
      <c r="Q8621" t="s">
        <v>67</v>
      </c>
    </row>
    <row r="8622" spans="1:17" x14ac:dyDescent="0.25">
      <c r="A8622">
        <v>15665879</v>
      </c>
      <c r="B8622">
        <v>768</v>
      </c>
      <c r="C8622" t="s">
        <v>14</v>
      </c>
      <c r="D8622" t="s">
        <v>61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  <c r="M8622" t="s">
        <v>21</v>
      </c>
      <c r="N8622" t="s">
        <v>77</v>
      </c>
      <c r="O8622" t="s">
        <v>63</v>
      </c>
      <c r="P8622" t="s">
        <v>70</v>
      </c>
      <c r="Q8622" t="s">
        <v>67</v>
      </c>
    </row>
    <row r="8623" spans="1:17" x14ac:dyDescent="0.25">
      <c r="A8623">
        <v>15673820</v>
      </c>
      <c r="B8623">
        <v>568</v>
      </c>
      <c r="C8623" t="s">
        <v>14</v>
      </c>
      <c r="D8623" t="s">
        <v>74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  <c r="M8623" t="s">
        <v>20</v>
      </c>
      <c r="N8623" t="s">
        <v>68</v>
      </c>
      <c r="O8623" t="s">
        <v>63</v>
      </c>
      <c r="P8623" t="s">
        <v>70</v>
      </c>
      <c r="Q8623" t="s">
        <v>67</v>
      </c>
    </row>
    <row r="8624" spans="1:17" x14ac:dyDescent="0.25">
      <c r="A8624">
        <v>15747772</v>
      </c>
      <c r="B8624">
        <v>706</v>
      </c>
      <c r="C8624" t="s">
        <v>15</v>
      </c>
      <c r="D8624" t="s">
        <v>74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 t="s">
        <v>20</v>
      </c>
      <c r="N8624" t="s">
        <v>71</v>
      </c>
      <c r="O8624" t="s">
        <v>66</v>
      </c>
      <c r="P8624" t="s">
        <v>76</v>
      </c>
      <c r="Q8624" t="s">
        <v>67</v>
      </c>
    </row>
    <row r="8625" spans="1:17" x14ac:dyDescent="0.25">
      <c r="A8625">
        <v>15666197</v>
      </c>
      <c r="B8625">
        <v>430</v>
      </c>
      <c r="C8625" t="s">
        <v>15</v>
      </c>
      <c r="D8625" t="s">
        <v>61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 t="s">
        <v>20</v>
      </c>
      <c r="N8625" t="s">
        <v>68</v>
      </c>
      <c r="O8625" t="s">
        <v>69</v>
      </c>
      <c r="P8625" t="s">
        <v>70</v>
      </c>
      <c r="Q8625" t="s">
        <v>67</v>
      </c>
    </row>
    <row r="8626" spans="1:17" x14ac:dyDescent="0.25">
      <c r="A8626">
        <v>15773639</v>
      </c>
      <c r="B8626">
        <v>745</v>
      </c>
      <c r="C8626" t="s">
        <v>15</v>
      </c>
      <c r="D8626" t="s">
        <v>74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 t="s">
        <v>20</v>
      </c>
      <c r="N8626" t="s">
        <v>77</v>
      </c>
      <c r="O8626" t="s">
        <v>66</v>
      </c>
      <c r="P8626" t="s">
        <v>75</v>
      </c>
      <c r="Q8626" t="s">
        <v>67</v>
      </c>
    </row>
    <row r="8627" spans="1:17" x14ac:dyDescent="0.25">
      <c r="A8627">
        <v>15581893</v>
      </c>
      <c r="B8627">
        <v>747</v>
      </c>
      <c r="C8627" t="s">
        <v>14</v>
      </c>
      <c r="D8627" t="s">
        <v>74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 t="s">
        <v>21</v>
      </c>
      <c r="N8627" t="s">
        <v>77</v>
      </c>
      <c r="O8627" t="s">
        <v>73</v>
      </c>
      <c r="P8627" t="s">
        <v>64</v>
      </c>
      <c r="Q8627" t="s">
        <v>65</v>
      </c>
    </row>
    <row r="8628" spans="1:17" x14ac:dyDescent="0.25">
      <c r="A8628">
        <v>15672447</v>
      </c>
      <c r="B8628">
        <v>657</v>
      </c>
      <c r="C8628" t="s">
        <v>15</v>
      </c>
      <c r="D8628" t="s">
        <v>74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 t="s">
        <v>21</v>
      </c>
      <c r="N8628" t="s">
        <v>62</v>
      </c>
      <c r="O8628" t="s">
        <v>66</v>
      </c>
      <c r="P8628" t="s">
        <v>70</v>
      </c>
      <c r="Q8628" t="s">
        <v>65</v>
      </c>
    </row>
    <row r="8629" spans="1:17" x14ac:dyDescent="0.25">
      <c r="A8629">
        <v>15777830</v>
      </c>
      <c r="B8629">
        <v>639</v>
      </c>
      <c r="C8629" t="s">
        <v>14</v>
      </c>
      <c r="D8629" t="s">
        <v>61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 t="s">
        <v>21</v>
      </c>
      <c r="N8629" t="s">
        <v>62</v>
      </c>
      <c r="O8629" t="s">
        <v>63</v>
      </c>
      <c r="P8629" t="s">
        <v>75</v>
      </c>
      <c r="Q8629" t="s">
        <v>67</v>
      </c>
    </row>
    <row r="8630" spans="1:17" x14ac:dyDescent="0.25">
      <c r="A8630">
        <v>15713890</v>
      </c>
      <c r="B8630">
        <v>704</v>
      </c>
      <c r="C8630" t="s">
        <v>14</v>
      </c>
      <c r="D8630" t="s">
        <v>74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 t="s">
        <v>21</v>
      </c>
      <c r="N8630" t="s">
        <v>71</v>
      </c>
      <c r="O8630" t="s">
        <v>63</v>
      </c>
      <c r="P8630" t="s">
        <v>75</v>
      </c>
      <c r="Q8630" t="s">
        <v>67</v>
      </c>
    </row>
    <row r="8631" spans="1:17" x14ac:dyDescent="0.25">
      <c r="A8631">
        <v>15577598</v>
      </c>
      <c r="B8631">
        <v>651</v>
      </c>
      <c r="C8631" t="s">
        <v>16</v>
      </c>
      <c r="D8631" t="s">
        <v>74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 t="s">
        <v>19</v>
      </c>
      <c r="N8631" t="s">
        <v>62</v>
      </c>
      <c r="O8631" t="s">
        <v>73</v>
      </c>
      <c r="P8631" t="s">
        <v>75</v>
      </c>
      <c r="Q8631" t="s">
        <v>67</v>
      </c>
    </row>
    <row r="8632" spans="1:17" x14ac:dyDescent="0.25">
      <c r="A8632">
        <v>15786042</v>
      </c>
      <c r="B8632">
        <v>706</v>
      </c>
      <c r="C8632" t="s">
        <v>15</v>
      </c>
      <c r="D8632" t="s">
        <v>61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 t="s">
        <v>21</v>
      </c>
      <c r="N8632" t="s">
        <v>71</v>
      </c>
      <c r="O8632" t="s">
        <v>69</v>
      </c>
      <c r="P8632" t="s">
        <v>64</v>
      </c>
      <c r="Q8632" t="s">
        <v>67</v>
      </c>
    </row>
    <row r="8633" spans="1:17" x14ac:dyDescent="0.25">
      <c r="A8633">
        <v>15753462</v>
      </c>
      <c r="B8633">
        <v>632</v>
      </c>
      <c r="C8633" t="s">
        <v>15</v>
      </c>
      <c r="D8633" t="s">
        <v>74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 t="s">
        <v>20</v>
      </c>
      <c r="N8633" t="s">
        <v>62</v>
      </c>
      <c r="O8633" t="s">
        <v>66</v>
      </c>
      <c r="P8633" t="s">
        <v>64</v>
      </c>
      <c r="Q8633" t="s">
        <v>67</v>
      </c>
    </row>
    <row r="8634" spans="1:17" x14ac:dyDescent="0.25">
      <c r="A8634">
        <v>15759690</v>
      </c>
      <c r="B8634">
        <v>751</v>
      </c>
      <c r="C8634" t="s">
        <v>14</v>
      </c>
      <c r="D8634" t="s">
        <v>74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  <c r="M8634" t="s">
        <v>21</v>
      </c>
      <c r="N8634" t="s">
        <v>77</v>
      </c>
      <c r="O8634" t="s">
        <v>63</v>
      </c>
      <c r="P8634" t="s">
        <v>75</v>
      </c>
      <c r="Q8634" t="s">
        <v>67</v>
      </c>
    </row>
    <row r="8635" spans="1:17" x14ac:dyDescent="0.25">
      <c r="A8635">
        <v>15801414</v>
      </c>
      <c r="B8635">
        <v>767</v>
      </c>
      <c r="C8635" t="s">
        <v>14</v>
      </c>
      <c r="D8635" t="s">
        <v>61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 t="s">
        <v>20</v>
      </c>
      <c r="N8635" t="s">
        <v>77</v>
      </c>
      <c r="O8635" t="s">
        <v>63</v>
      </c>
      <c r="P8635" t="s">
        <v>64</v>
      </c>
      <c r="Q8635" t="s">
        <v>67</v>
      </c>
    </row>
    <row r="8636" spans="1:17" x14ac:dyDescent="0.25">
      <c r="A8636">
        <v>15656141</v>
      </c>
      <c r="B8636">
        <v>741</v>
      </c>
      <c r="C8636" t="s">
        <v>14</v>
      </c>
      <c r="D8636" t="s">
        <v>74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 t="s">
        <v>20</v>
      </c>
      <c r="N8636" t="s">
        <v>77</v>
      </c>
      <c r="O8636" t="s">
        <v>63</v>
      </c>
      <c r="P8636" t="s">
        <v>75</v>
      </c>
      <c r="Q8636" t="s">
        <v>67</v>
      </c>
    </row>
    <row r="8637" spans="1:17" x14ac:dyDescent="0.25">
      <c r="A8637">
        <v>15608701</v>
      </c>
      <c r="B8637">
        <v>651</v>
      </c>
      <c r="C8637" t="s">
        <v>15</v>
      </c>
      <c r="D8637" t="s">
        <v>74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 t="s">
        <v>19</v>
      </c>
      <c r="N8637" t="s">
        <v>62</v>
      </c>
      <c r="O8637" t="s">
        <v>73</v>
      </c>
      <c r="P8637" t="s">
        <v>75</v>
      </c>
      <c r="Q8637" t="s">
        <v>65</v>
      </c>
    </row>
    <row r="8638" spans="1:17" x14ac:dyDescent="0.25">
      <c r="A8638">
        <v>15582892</v>
      </c>
      <c r="B8638">
        <v>601</v>
      </c>
      <c r="C8638" t="s">
        <v>14</v>
      </c>
      <c r="D8638" t="s">
        <v>74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 t="s">
        <v>21</v>
      </c>
      <c r="N8638" t="s">
        <v>62</v>
      </c>
      <c r="O8638" t="s">
        <v>66</v>
      </c>
      <c r="P8638" t="s">
        <v>64</v>
      </c>
      <c r="Q8638" t="s">
        <v>65</v>
      </c>
    </row>
    <row r="8639" spans="1:17" x14ac:dyDescent="0.25">
      <c r="A8639">
        <v>15632967</v>
      </c>
      <c r="B8639">
        <v>520</v>
      </c>
      <c r="C8639" t="s">
        <v>14</v>
      </c>
      <c r="D8639" t="s">
        <v>74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 t="s">
        <v>20</v>
      </c>
      <c r="N8639" t="s">
        <v>68</v>
      </c>
      <c r="O8639" t="s">
        <v>63</v>
      </c>
      <c r="P8639" t="s">
        <v>75</v>
      </c>
      <c r="Q8639" t="s">
        <v>67</v>
      </c>
    </row>
    <row r="8640" spans="1:17" x14ac:dyDescent="0.25">
      <c r="A8640">
        <v>15587573</v>
      </c>
      <c r="B8640">
        <v>626</v>
      </c>
      <c r="C8640" t="s">
        <v>15</v>
      </c>
      <c r="D8640" t="s">
        <v>74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 t="s">
        <v>19</v>
      </c>
      <c r="N8640" t="s">
        <v>62</v>
      </c>
      <c r="O8640" t="s">
        <v>73</v>
      </c>
      <c r="P8640" t="s">
        <v>75</v>
      </c>
      <c r="Q8640" t="s">
        <v>67</v>
      </c>
    </row>
    <row r="8641" spans="1:17" x14ac:dyDescent="0.25">
      <c r="A8641">
        <v>15654891</v>
      </c>
      <c r="B8641">
        <v>811</v>
      </c>
      <c r="C8641" t="s">
        <v>14</v>
      </c>
      <c r="D8641" t="s">
        <v>74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 t="s">
        <v>20</v>
      </c>
      <c r="N8641" t="s">
        <v>72</v>
      </c>
      <c r="O8641" t="s">
        <v>63</v>
      </c>
      <c r="P8641" t="s">
        <v>70</v>
      </c>
      <c r="Q8641" t="s">
        <v>67</v>
      </c>
    </row>
    <row r="8642" spans="1:17" x14ac:dyDescent="0.25">
      <c r="A8642">
        <v>15611365</v>
      </c>
      <c r="B8642">
        <v>730</v>
      </c>
      <c r="C8642" t="s">
        <v>14</v>
      </c>
      <c r="D8642" t="s">
        <v>61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 t="s">
        <v>20</v>
      </c>
      <c r="N8642" t="s">
        <v>71</v>
      </c>
      <c r="O8642" t="s">
        <v>73</v>
      </c>
      <c r="P8642" t="s">
        <v>76</v>
      </c>
      <c r="Q8642" t="s">
        <v>67</v>
      </c>
    </row>
    <row r="8643" spans="1:17" x14ac:dyDescent="0.25">
      <c r="A8643">
        <v>15749103</v>
      </c>
      <c r="B8643">
        <v>604</v>
      </c>
      <c r="C8643" t="s">
        <v>15</v>
      </c>
      <c r="D8643" t="s">
        <v>61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 t="s">
        <v>21</v>
      </c>
      <c r="N8643" t="s">
        <v>62</v>
      </c>
      <c r="O8643" t="s">
        <v>73</v>
      </c>
      <c r="P8643" t="s">
        <v>75</v>
      </c>
      <c r="Q8643" t="s">
        <v>65</v>
      </c>
    </row>
    <row r="8644" spans="1:17" x14ac:dyDescent="0.25">
      <c r="A8644">
        <v>15810203</v>
      </c>
      <c r="B8644">
        <v>499</v>
      </c>
      <c r="C8644" t="s">
        <v>15</v>
      </c>
      <c r="D8644" t="s">
        <v>61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 t="s">
        <v>21</v>
      </c>
      <c r="N8644" t="s">
        <v>68</v>
      </c>
      <c r="O8644" t="s">
        <v>66</v>
      </c>
      <c r="P8644" t="s">
        <v>70</v>
      </c>
      <c r="Q8644" t="s">
        <v>67</v>
      </c>
    </row>
    <row r="8645" spans="1:17" x14ac:dyDescent="0.25">
      <c r="A8645">
        <v>15813660</v>
      </c>
      <c r="B8645">
        <v>754</v>
      </c>
      <c r="C8645" t="s">
        <v>16</v>
      </c>
      <c r="D8645" t="s">
        <v>74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 t="s">
        <v>21</v>
      </c>
      <c r="N8645" t="s">
        <v>77</v>
      </c>
      <c r="O8645" t="s">
        <v>69</v>
      </c>
      <c r="P8645" t="s">
        <v>64</v>
      </c>
      <c r="Q8645" t="s">
        <v>67</v>
      </c>
    </row>
    <row r="8646" spans="1:17" x14ac:dyDescent="0.25">
      <c r="A8646">
        <v>15605673</v>
      </c>
      <c r="B8646">
        <v>716</v>
      </c>
      <c r="C8646" t="s">
        <v>16</v>
      </c>
      <c r="D8646" t="s">
        <v>61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 t="s">
        <v>19</v>
      </c>
      <c r="N8646" t="s">
        <v>71</v>
      </c>
      <c r="O8646" t="s">
        <v>63</v>
      </c>
      <c r="P8646" t="s">
        <v>70</v>
      </c>
      <c r="Q8646" t="s">
        <v>67</v>
      </c>
    </row>
    <row r="8647" spans="1:17" x14ac:dyDescent="0.25">
      <c r="A8647">
        <v>15669282</v>
      </c>
      <c r="B8647">
        <v>636</v>
      </c>
      <c r="C8647" t="s">
        <v>14</v>
      </c>
      <c r="D8647" t="s">
        <v>61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 t="s">
        <v>19</v>
      </c>
      <c r="N8647" t="s">
        <v>62</v>
      </c>
      <c r="O8647" t="s">
        <v>73</v>
      </c>
      <c r="P8647" t="s">
        <v>76</v>
      </c>
      <c r="Q8647" t="s">
        <v>67</v>
      </c>
    </row>
    <row r="8648" spans="1:17" x14ac:dyDescent="0.25">
      <c r="A8648">
        <v>15792726</v>
      </c>
      <c r="B8648">
        <v>470</v>
      </c>
      <c r="C8648" t="s">
        <v>14</v>
      </c>
      <c r="D8648" t="s">
        <v>61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 t="s">
        <v>19</v>
      </c>
      <c r="N8648" t="s">
        <v>68</v>
      </c>
      <c r="O8648" t="s">
        <v>73</v>
      </c>
      <c r="P8648" t="s">
        <v>70</v>
      </c>
      <c r="Q8648" t="s">
        <v>67</v>
      </c>
    </row>
    <row r="8649" spans="1:17" x14ac:dyDescent="0.25">
      <c r="A8649">
        <v>15593241</v>
      </c>
      <c r="B8649">
        <v>444</v>
      </c>
      <c r="C8649" t="s">
        <v>14</v>
      </c>
      <c r="D8649" t="s">
        <v>74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 t="s">
        <v>21</v>
      </c>
      <c r="N8649" t="s">
        <v>68</v>
      </c>
      <c r="O8649" t="s">
        <v>63</v>
      </c>
      <c r="P8649" t="s">
        <v>75</v>
      </c>
      <c r="Q8649" t="s">
        <v>67</v>
      </c>
    </row>
    <row r="8650" spans="1:17" x14ac:dyDescent="0.25">
      <c r="A8650">
        <v>15683053</v>
      </c>
      <c r="B8650">
        <v>809</v>
      </c>
      <c r="C8650" t="s">
        <v>16</v>
      </c>
      <c r="D8650" t="s">
        <v>61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 t="s">
        <v>21</v>
      </c>
      <c r="N8650" t="s">
        <v>72</v>
      </c>
      <c r="O8650" t="s">
        <v>63</v>
      </c>
      <c r="P8650" t="s">
        <v>64</v>
      </c>
      <c r="Q8650" t="s">
        <v>65</v>
      </c>
    </row>
    <row r="8651" spans="1:17" x14ac:dyDescent="0.25">
      <c r="A8651">
        <v>15632736</v>
      </c>
      <c r="B8651">
        <v>850</v>
      </c>
      <c r="C8651" t="s">
        <v>15</v>
      </c>
      <c r="D8651" t="s">
        <v>61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 t="s">
        <v>20</v>
      </c>
      <c r="N8651" t="s">
        <v>72</v>
      </c>
      <c r="O8651" t="s">
        <v>73</v>
      </c>
      <c r="P8651" t="s">
        <v>75</v>
      </c>
      <c r="Q8651" t="s">
        <v>67</v>
      </c>
    </row>
    <row r="8652" spans="1:17" x14ac:dyDescent="0.25">
      <c r="A8652">
        <v>15731865</v>
      </c>
      <c r="B8652">
        <v>637</v>
      </c>
      <c r="C8652" t="s">
        <v>14</v>
      </c>
      <c r="D8652" t="s">
        <v>74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  <c r="M8652" t="s">
        <v>19</v>
      </c>
      <c r="N8652" t="s">
        <v>62</v>
      </c>
      <c r="O8652" t="s">
        <v>63</v>
      </c>
      <c r="P8652" t="s">
        <v>64</v>
      </c>
      <c r="Q8652" t="s">
        <v>67</v>
      </c>
    </row>
    <row r="8653" spans="1:17" x14ac:dyDescent="0.25">
      <c r="A8653">
        <v>15760450</v>
      </c>
      <c r="B8653">
        <v>512</v>
      </c>
      <c r="C8653" t="s">
        <v>14</v>
      </c>
      <c r="D8653" t="s">
        <v>74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  <c r="M8653" t="s">
        <v>21</v>
      </c>
      <c r="N8653" t="s">
        <v>68</v>
      </c>
      <c r="O8653" t="s">
        <v>63</v>
      </c>
      <c r="P8653" t="s">
        <v>64</v>
      </c>
      <c r="Q8653" t="s">
        <v>67</v>
      </c>
    </row>
    <row r="8654" spans="1:17" x14ac:dyDescent="0.25">
      <c r="A8654">
        <v>15787204</v>
      </c>
      <c r="B8654">
        <v>774</v>
      </c>
      <c r="C8654" t="s">
        <v>16</v>
      </c>
      <c r="D8654" t="s">
        <v>61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 t="s">
        <v>21</v>
      </c>
      <c r="N8654" t="s">
        <v>77</v>
      </c>
      <c r="O8654" t="s">
        <v>73</v>
      </c>
      <c r="P8654" t="s">
        <v>64</v>
      </c>
      <c r="Q8654" t="s">
        <v>67</v>
      </c>
    </row>
    <row r="8655" spans="1:17" x14ac:dyDescent="0.25">
      <c r="A8655">
        <v>15650454</v>
      </c>
      <c r="B8655">
        <v>641</v>
      </c>
      <c r="C8655" t="s">
        <v>14</v>
      </c>
      <c r="D8655" t="s">
        <v>74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 t="s">
        <v>22</v>
      </c>
      <c r="N8655" t="s">
        <v>62</v>
      </c>
      <c r="O8655" t="s">
        <v>63</v>
      </c>
      <c r="P8655" t="s">
        <v>75</v>
      </c>
      <c r="Q8655" t="s">
        <v>67</v>
      </c>
    </row>
    <row r="8656" spans="1:17" x14ac:dyDescent="0.25">
      <c r="A8656">
        <v>15573730</v>
      </c>
      <c r="B8656">
        <v>586</v>
      </c>
      <c r="C8656" t="s">
        <v>15</v>
      </c>
      <c r="D8656" t="s">
        <v>74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  <c r="M8656" t="s">
        <v>21</v>
      </c>
      <c r="N8656" t="s">
        <v>62</v>
      </c>
      <c r="O8656" t="s">
        <v>73</v>
      </c>
      <c r="P8656" t="s">
        <v>70</v>
      </c>
      <c r="Q8656" t="s">
        <v>67</v>
      </c>
    </row>
    <row r="8657" spans="1:17" x14ac:dyDescent="0.25">
      <c r="A8657">
        <v>15705050</v>
      </c>
      <c r="B8657">
        <v>611</v>
      </c>
      <c r="C8657" t="s">
        <v>14</v>
      </c>
      <c r="D8657" t="s">
        <v>74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 t="s">
        <v>20</v>
      </c>
      <c r="N8657" t="s">
        <v>62</v>
      </c>
      <c r="O8657" t="s">
        <v>63</v>
      </c>
      <c r="P8657" t="s">
        <v>76</v>
      </c>
      <c r="Q8657" t="s">
        <v>67</v>
      </c>
    </row>
    <row r="8658" spans="1:17" x14ac:dyDescent="0.25">
      <c r="A8658">
        <v>15791342</v>
      </c>
      <c r="B8658">
        <v>660</v>
      </c>
      <c r="C8658" t="s">
        <v>16</v>
      </c>
      <c r="D8658" t="s">
        <v>74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 t="s">
        <v>20</v>
      </c>
      <c r="N8658" t="s">
        <v>62</v>
      </c>
      <c r="O8658" t="s">
        <v>66</v>
      </c>
      <c r="P8658" t="s">
        <v>64</v>
      </c>
      <c r="Q8658" t="s">
        <v>67</v>
      </c>
    </row>
    <row r="8659" spans="1:17" x14ac:dyDescent="0.25">
      <c r="A8659">
        <v>15684316</v>
      </c>
      <c r="B8659">
        <v>532</v>
      </c>
      <c r="C8659" t="s">
        <v>14</v>
      </c>
      <c r="D8659" t="s">
        <v>74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 t="s">
        <v>21</v>
      </c>
      <c r="N8659" t="s">
        <v>68</v>
      </c>
      <c r="O8659" t="s">
        <v>63</v>
      </c>
      <c r="P8659" t="s">
        <v>76</v>
      </c>
      <c r="Q8659" t="s">
        <v>65</v>
      </c>
    </row>
    <row r="8660" spans="1:17" x14ac:dyDescent="0.25">
      <c r="A8660">
        <v>15700540</v>
      </c>
      <c r="B8660">
        <v>557</v>
      </c>
      <c r="C8660" t="s">
        <v>15</v>
      </c>
      <c r="D8660" t="s">
        <v>61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 t="s">
        <v>20</v>
      </c>
      <c r="N8660" t="s">
        <v>68</v>
      </c>
      <c r="O8660" t="s">
        <v>73</v>
      </c>
      <c r="P8660" t="s">
        <v>64</v>
      </c>
      <c r="Q8660" t="s">
        <v>67</v>
      </c>
    </row>
    <row r="8661" spans="1:17" x14ac:dyDescent="0.25">
      <c r="A8661">
        <v>15770631</v>
      </c>
      <c r="B8661">
        <v>730</v>
      </c>
      <c r="C8661" t="s">
        <v>16</v>
      </c>
      <c r="D8661" t="s">
        <v>74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 t="s">
        <v>19</v>
      </c>
      <c r="N8661" t="s">
        <v>71</v>
      </c>
      <c r="O8661" t="s">
        <v>69</v>
      </c>
      <c r="P8661" t="s">
        <v>75</v>
      </c>
      <c r="Q8661" t="s">
        <v>67</v>
      </c>
    </row>
    <row r="8662" spans="1:17" x14ac:dyDescent="0.25">
      <c r="A8662">
        <v>15790594</v>
      </c>
      <c r="B8662">
        <v>535</v>
      </c>
      <c r="C8662" t="s">
        <v>14</v>
      </c>
      <c r="D8662" t="s">
        <v>61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 t="s">
        <v>19</v>
      </c>
      <c r="N8662" t="s">
        <v>68</v>
      </c>
      <c r="O8662" t="s">
        <v>63</v>
      </c>
      <c r="P8662" t="s">
        <v>70</v>
      </c>
      <c r="Q8662" t="s">
        <v>67</v>
      </c>
    </row>
    <row r="8663" spans="1:17" x14ac:dyDescent="0.25">
      <c r="A8663">
        <v>15604020</v>
      </c>
      <c r="B8663">
        <v>773</v>
      </c>
      <c r="C8663" t="s">
        <v>15</v>
      </c>
      <c r="D8663" t="s">
        <v>61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 t="s">
        <v>20</v>
      </c>
      <c r="N8663" t="s">
        <v>77</v>
      </c>
      <c r="O8663" t="s">
        <v>73</v>
      </c>
      <c r="P8663" t="s">
        <v>75</v>
      </c>
      <c r="Q8663" t="s">
        <v>67</v>
      </c>
    </row>
    <row r="8664" spans="1:17" x14ac:dyDescent="0.25">
      <c r="A8664">
        <v>15637599</v>
      </c>
      <c r="B8664">
        <v>510</v>
      </c>
      <c r="C8664" t="s">
        <v>15</v>
      </c>
      <c r="D8664" t="s">
        <v>61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 t="s">
        <v>21</v>
      </c>
      <c r="N8664" t="s">
        <v>68</v>
      </c>
      <c r="O8664" t="s">
        <v>73</v>
      </c>
      <c r="P8664" t="s">
        <v>75</v>
      </c>
      <c r="Q8664" t="s">
        <v>65</v>
      </c>
    </row>
    <row r="8665" spans="1:17" x14ac:dyDescent="0.25">
      <c r="A8665">
        <v>15736578</v>
      </c>
      <c r="B8665">
        <v>539</v>
      </c>
      <c r="C8665" t="s">
        <v>14</v>
      </c>
      <c r="D8665" t="s">
        <v>74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 t="s">
        <v>20</v>
      </c>
      <c r="N8665" t="s">
        <v>68</v>
      </c>
      <c r="O8665" t="s">
        <v>63</v>
      </c>
      <c r="P8665" t="s">
        <v>64</v>
      </c>
      <c r="Q8665" t="s">
        <v>67</v>
      </c>
    </row>
    <row r="8666" spans="1:17" x14ac:dyDescent="0.25">
      <c r="A8666">
        <v>15666332</v>
      </c>
      <c r="B8666">
        <v>690</v>
      </c>
      <c r="C8666" t="s">
        <v>16</v>
      </c>
      <c r="D8666" t="s">
        <v>61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 t="s">
        <v>21</v>
      </c>
      <c r="N8666" t="s">
        <v>71</v>
      </c>
      <c r="O8666" t="s">
        <v>63</v>
      </c>
      <c r="P8666" t="s">
        <v>64</v>
      </c>
      <c r="Q8666" t="s">
        <v>67</v>
      </c>
    </row>
    <row r="8667" spans="1:17" x14ac:dyDescent="0.25">
      <c r="A8667">
        <v>15727291</v>
      </c>
      <c r="B8667">
        <v>821</v>
      </c>
      <c r="C8667" t="s">
        <v>14</v>
      </c>
      <c r="D8667" t="s">
        <v>61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 t="s">
        <v>21</v>
      </c>
      <c r="N8667" t="s">
        <v>72</v>
      </c>
      <c r="O8667" t="s">
        <v>63</v>
      </c>
      <c r="P8667" t="s">
        <v>64</v>
      </c>
      <c r="Q8667" t="s">
        <v>67</v>
      </c>
    </row>
    <row r="8668" spans="1:17" x14ac:dyDescent="0.25">
      <c r="A8668">
        <v>15785920</v>
      </c>
      <c r="B8668">
        <v>687</v>
      </c>
      <c r="C8668" t="s">
        <v>15</v>
      </c>
      <c r="D8668" t="s">
        <v>74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 t="s">
        <v>20</v>
      </c>
      <c r="N8668" t="s">
        <v>71</v>
      </c>
      <c r="O8668" t="s">
        <v>73</v>
      </c>
      <c r="P8668" t="s">
        <v>64</v>
      </c>
      <c r="Q8668" t="s">
        <v>67</v>
      </c>
    </row>
    <row r="8669" spans="1:17" x14ac:dyDescent="0.25">
      <c r="A8669">
        <v>15658987</v>
      </c>
      <c r="B8669">
        <v>557</v>
      </c>
      <c r="C8669" t="s">
        <v>14</v>
      </c>
      <c r="D8669" t="s">
        <v>61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 t="s">
        <v>21</v>
      </c>
      <c r="N8669" t="s">
        <v>68</v>
      </c>
      <c r="O8669" t="s">
        <v>66</v>
      </c>
      <c r="P8669" t="s">
        <v>75</v>
      </c>
      <c r="Q8669" t="s">
        <v>67</v>
      </c>
    </row>
    <row r="8670" spans="1:17" x14ac:dyDescent="0.25">
      <c r="A8670">
        <v>15687719</v>
      </c>
      <c r="B8670">
        <v>532</v>
      </c>
      <c r="C8670" t="s">
        <v>16</v>
      </c>
      <c r="D8670" t="s">
        <v>61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 t="s">
        <v>20</v>
      </c>
      <c r="N8670" t="s">
        <v>68</v>
      </c>
      <c r="O8670" t="s">
        <v>63</v>
      </c>
      <c r="P8670" t="s">
        <v>75</v>
      </c>
      <c r="Q8670" t="s">
        <v>67</v>
      </c>
    </row>
    <row r="8671" spans="1:17" x14ac:dyDescent="0.25">
      <c r="A8671">
        <v>15799641</v>
      </c>
      <c r="B8671">
        <v>540</v>
      </c>
      <c r="C8671" t="s">
        <v>16</v>
      </c>
      <c r="D8671" t="s">
        <v>74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 t="s">
        <v>20</v>
      </c>
      <c r="N8671" t="s">
        <v>68</v>
      </c>
      <c r="O8671" t="s">
        <v>63</v>
      </c>
      <c r="P8671" t="s">
        <v>64</v>
      </c>
      <c r="Q8671" t="s">
        <v>67</v>
      </c>
    </row>
    <row r="8672" spans="1:17" x14ac:dyDescent="0.25">
      <c r="A8672">
        <v>15758702</v>
      </c>
      <c r="B8672">
        <v>705</v>
      </c>
      <c r="C8672" t="s">
        <v>14</v>
      </c>
      <c r="D8672" t="s">
        <v>61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 t="s">
        <v>22</v>
      </c>
      <c r="N8672" t="s">
        <v>71</v>
      </c>
      <c r="O8672" t="s">
        <v>63</v>
      </c>
      <c r="P8672" t="s">
        <v>70</v>
      </c>
      <c r="Q8672" t="s">
        <v>67</v>
      </c>
    </row>
    <row r="8673" spans="1:17" x14ac:dyDescent="0.25">
      <c r="A8673">
        <v>15689526</v>
      </c>
      <c r="B8673">
        <v>542</v>
      </c>
      <c r="C8673" t="s">
        <v>15</v>
      </c>
      <c r="D8673" t="s">
        <v>61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 t="s">
        <v>20</v>
      </c>
      <c r="N8673" t="s">
        <v>68</v>
      </c>
      <c r="O8673" t="s">
        <v>73</v>
      </c>
      <c r="P8673" t="s">
        <v>76</v>
      </c>
      <c r="Q8673" t="s">
        <v>65</v>
      </c>
    </row>
    <row r="8674" spans="1:17" x14ac:dyDescent="0.25">
      <c r="A8674">
        <v>15586848</v>
      </c>
      <c r="B8674">
        <v>706</v>
      </c>
      <c r="C8674" t="s">
        <v>14</v>
      </c>
      <c r="D8674" t="s">
        <v>74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 t="s">
        <v>20</v>
      </c>
      <c r="N8674" t="s">
        <v>71</v>
      </c>
      <c r="O8674" t="s">
        <v>63</v>
      </c>
      <c r="P8674" t="s">
        <v>64</v>
      </c>
      <c r="Q8674" t="s">
        <v>67</v>
      </c>
    </row>
    <row r="8675" spans="1:17" x14ac:dyDescent="0.25">
      <c r="A8675">
        <v>15707637</v>
      </c>
      <c r="B8675">
        <v>765</v>
      </c>
      <c r="C8675" t="s">
        <v>14</v>
      </c>
      <c r="D8675" t="s">
        <v>61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 t="s">
        <v>22</v>
      </c>
      <c r="N8675" t="s">
        <v>77</v>
      </c>
      <c r="O8675" t="s">
        <v>63</v>
      </c>
      <c r="P8675" t="s">
        <v>64</v>
      </c>
      <c r="Q8675" t="s">
        <v>65</v>
      </c>
    </row>
    <row r="8676" spans="1:17" x14ac:dyDescent="0.25">
      <c r="A8676">
        <v>15719426</v>
      </c>
      <c r="B8676">
        <v>529</v>
      </c>
      <c r="C8676" t="s">
        <v>14</v>
      </c>
      <c r="D8676" t="s">
        <v>74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  <c r="M8676" t="s">
        <v>23</v>
      </c>
      <c r="N8676" t="s">
        <v>68</v>
      </c>
      <c r="O8676" t="s">
        <v>73</v>
      </c>
      <c r="P8676" t="s">
        <v>70</v>
      </c>
      <c r="Q8676" t="s">
        <v>65</v>
      </c>
    </row>
    <row r="8677" spans="1:17" x14ac:dyDescent="0.25">
      <c r="A8677">
        <v>15639265</v>
      </c>
      <c r="B8677">
        <v>714</v>
      </c>
      <c r="C8677" t="s">
        <v>14</v>
      </c>
      <c r="D8677" t="s">
        <v>74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 t="s">
        <v>22</v>
      </c>
      <c r="N8677" t="s">
        <v>71</v>
      </c>
      <c r="O8677" t="s">
        <v>73</v>
      </c>
      <c r="P8677" t="s">
        <v>70</v>
      </c>
      <c r="Q8677" t="s">
        <v>67</v>
      </c>
    </row>
    <row r="8678" spans="1:17" x14ac:dyDescent="0.25">
      <c r="A8678">
        <v>15576124</v>
      </c>
      <c r="B8678">
        <v>582</v>
      </c>
      <c r="C8678" t="s">
        <v>14</v>
      </c>
      <c r="D8678" t="s">
        <v>74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 t="s">
        <v>21</v>
      </c>
      <c r="N8678" t="s">
        <v>62</v>
      </c>
      <c r="O8678" t="s">
        <v>66</v>
      </c>
      <c r="P8678" t="s">
        <v>64</v>
      </c>
      <c r="Q8678" t="s">
        <v>67</v>
      </c>
    </row>
    <row r="8679" spans="1:17" x14ac:dyDescent="0.25">
      <c r="A8679">
        <v>15757829</v>
      </c>
      <c r="B8679">
        <v>609</v>
      </c>
      <c r="C8679" t="s">
        <v>15</v>
      </c>
      <c r="D8679" t="s">
        <v>61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 t="s">
        <v>21</v>
      </c>
      <c r="N8679" t="s">
        <v>62</v>
      </c>
      <c r="O8679" t="s">
        <v>73</v>
      </c>
      <c r="P8679" t="s">
        <v>76</v>
      </c>
      <c r="Q8679" t="s">
        <v>67</v>
      </c>
    </row>
    <row r="8680" spans="1:17" x14ac:dyDescent="0.25">
      <c r="A8680">
        <v>15633227</v>
      </c>
      <c r="B8680">
        <v>518</v>
      </c>
      <c r="C8680" t="s">
        <v>14</v>
      </c>
      <c r="D8680" t="s">
        <v>61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 t="s">
        <v>19</v>
      </c>
      <c r="N8680" t="s">
        <v>68</v>
      </c>
      <c r="O8680" t="s">
        <v>66</v>
      </c>
      <c r="P8680" t="s">
        <v>76</v>
      </c>
      <c r="Q8680" t="s">
        <v>67</v>
      </c>
    </row>
    <row r="8681" spans="1:17" x14ac:dyDescent="0.25">
      <c r="A8681">
        <v>15753092</v>
      </c>
      <c r="B8681">
        <v>791</v>
      </c>
      <c r="C8681" t="s">
        <v>15</v>
      </c>
      <c r="D8681" t="s">
        <v>74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 t="s">
        <v>20</v>
      </c>
      <c r="N8681" t="s">
        <v>77</v>
      </c>
      <c r="O8681" t="s">
        <v>73</v>
      </c>
      <c r="P8681" t="s">
        <v>75</v>
      </c>
      <c r="Q8681" t="s">
        <v>65</v>
      </c>
    </row>
    <row r="8682" spans="1:17" x14ac:dyDescent="0.25">
      <c r="A8682">
        <v>15782939</v>
      </c>
      <c r="B8682">
        <v>747</v>
      </c>
      <c r="C8682" t="s">
        <v>14</v>
      </c>
      <c r="D8682" t="s">
        <v>74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 t="s">
        <v>21</v>
      </c>
      <c r="N8682" t="s">
        <v>77</v>
      </c>
      <c r="O8682" t="s">
        <v>66</v>
      </c>
      <c r="P8682" t="s">
        <v>75</v>
      </c>
      <c r="Q8682" t="s">
        <v>65</v>
      </c>
    </row>
    <row r="8683" spans="1:17" x14ac:dyDescent="0.25">
      <c r="A8683">
        <v>15746338</v>
      </c>
      <c r="B8683">
        <v>565</v>
      </c>
      <c r="C8683" t="s">
        <v>14</v>
      </c>
      <c r="D8683" t="s">
        <v>61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 t="s">
        <v>21</v>
      </c>
      <c r="N8683" t="s">
        <v>68</v>
      </c>
      <c r="O8683" t="s">
        <v>63</v>
      </c>
      <c r="P8683" t="s">
        <v>64</v>
      </c>
      <c r="Q8683" t="s">
        <v>67</v>
      </c>
    </row>
    <row r="8684" spans="1:17" x14ac:dyDescent="0.25">
      <c r="A8684">
        <v>15590676</v>
      </c>
      <c r="B8684">
        <v>735</v>
      </c>
      <c r="C8684" t="s">
        <v>14</v>
      </c>
      <c r="D8684" t="s">
        <v>74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 t="s">
        <v>20</v>
      </c>
      <c r="N8684" t="s">
        <v>71</v>
      </c>
      <c r="O8684" t="s">
        <v>73</v>
      </c>
      <c r="P8684" t="s">
        <v>64</v>
      </c>
      <c r="Q8684" t="s">
        <v>67</v>
      </c>
    </row>
    <row r="8685" spans="1:17" x14ac:dyDescent="0.25">
      <c r="A8685">
        <v>15599329</v>
      </c>
      <c r="B8685">
        <v>697</v>
      </c>
      <c r="C8685" t="s">
        <v>14</v>
      </c>
      <c r="D8685" t="s">
        <v>61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 t="s">
        <v>21</v>
      </c>
      <c r="N8685" t="s">
        <v>71</v>
      </c>
      <c r="O8685" t="s">
        <v>69</v>
      </c>
      <c r="P8685" t="s">
        <v>70</v>
      </c>
      <c r="Q8685" t="s">
        <v>65</v>
      </c>
    </row>
    <row r="8686" spans="1:17" x14ac:dyDescent="0.25">
      <c r="A8686">
        <v>15783097</v>
      </c>
      <c r="B8686">
        <v>813</v>
      </c>
      <c r="C8686" t="s">
        <v>15</v>
      </c>
      <c r="D8686" t="s">
        <v>74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 t="s">
        <v>19</v>
      </c>
      <c r="N8686" t="s">
        <v>72</v>
      </c>
      <c r="O8686" t="s">
        <v>73</v>
      </c>
      <c r="P8686" t="s">
        <v>70</v>
      </c>
      <c r="Q8686" t="s">
        <v>67</v>
      </c>
    </row>
    <row r="8687" spans="1:17" x14ac:dyDescent="0.25">
      <c r="A8687">
        <v>15597885</v>
      </c>
      <c r="B8687">
        <v>772</v>
      </c>
      <c r="C8687" t="s">
        <v>14</v>
      </c>
      <c r="D8687" t="s">
        <v>74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 t="s">
        <v>21</v>
      </c>
      <c r="N8687" t="s">
        <v>77</v>
      </c>
      <c r="O8687" t="s">
        <v>63</v>
      </c>
      <c r="P8687" t="s">
        <v>70</v>
      </c>
      <c r="Q8687" t="s">
        <v>67</v>
      </c>
    </row>
    <row r="8688" spans="1:17" x14ac:dyDescent="0.25">
      <c r="A8688">
        <v>15597467</v>
      </c>
      <c r="B8688">
        <v>606</v>
      </c>
      <c r="C8688" t="s">
        <v>14</v>
      </c>
      <c r="D8688" t="s">
        <v>61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 t="s">
        <v>23</v>
      </c>
      <c r="N8688" t="s">
        <v>62</v>
      </c>
      <c r="O8688" t="s">
        <v>63</v>
      </c>
      <c r="P8688" t="s">
        <v>70</v>
      </c>
      <c r="Q8688" t="s">
        <v>67</v>
      </c>
    </row>
    <row r="8689" spans="1:17" x14ac:dyDescent="0.25">
      <c r="A8689">
        <v>15724764</v>
      </c>
      <c r="B8689">
        <v>667</v>
      </c>
      <c r="C8689" t="s">
        <v>15</v>
      </c>
      <c r="D8689" t="s">
        <v>61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 t="s">
        <v>21</v>
      </c>
      <c r="N8689" t="s">
        <v>62</v>
      </c>
      <c r="O8689" t="s">
        <v>66</v>
      </c>
      <c r="P8689" t="s">
        <v>76</v>
      </c>
      <c r="Q8689" t="s">
        <v>67</v>
      </c>
    </row>
    <row r="8690" spans="1:17" x14ac:dyDescent="0.25">
      <c r="A8690">
        <v>15778418</v>
      </c>
      <c r="B8690">
        <v>637</v>
      </c>
      <c r="C8690" t="s">
        <v>15</v>
      </c>
      <c r="D8690" t="s">
        <v>74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 t="s">
        <v>21</v>
      </c>
      <c r="N8690" t="s">
        <v>62</v>
      </c>
      <c r="O8690" t="s">
        <v>69</v>
      </c>
      <c r="P8690" t="s">
        <v>76</v>
      </c>
      <c r="Q8690" t="s">
        <v>65</v>
      </c>
    </row>
    <row r="8691" spans="1:17" x14ac:dyDescent="0.25">
      <c r="A8691">
        <v>15684769</v>
      </c>
      <c r="B8691">
        <v>542</v>
      </c>
      <c r="C8691" t="s">
        <v>14</v>
      </c>
      <c r="D8691" t="s">
        <v>74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 t="s">
        <v>23</v>
      </c>
      <c r="N8691" t="s">
        <v>68</v>
      </c>
      <c r="O8691" t="s">
        <v>73</v>
      </c>
      <c r="P8691" t="s">
        <v>76</v>
      </c>
      <c r="Q8691" t="s">
        <v>67</v>
      </c>
    </row>
    <row r="8692" spans="1:17" x14ac:dyDescent="0.25">
      <c r="A8692">
        <v>15756167</v>
      </c>
      <c r="B8692">
        <v>762</v>
      </c>
      <c r="C8692" t="s">
        <v>16</v>
      </c>
      <c r="D8692" t="s">
        <v>61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 t="s">
        <v>21</v>
      </c>
      <c r="N8692" t="s">
        <v>77</v>
      </c>
      <c r="O8692" t="s">
        <v>73</v>
      </c>
      <c r="P8692" t="s">
        <v>75</v>
      </c>
      <c r="Q8692" t="s">
        <v>67</v>
      </c>
    </row>
    <row r="8693" spans="1:17" x14ac:dyDescent="0.25">
      <c r="A8693">
        <v>15632439</v>
      </c>
      <c r="B8693">
        <v>698</v>
      </c>
      <c r="C8693" t="s">
        <v>14</v>
      </c>
      <c r="D8693" t="s">
        <v>61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 t="s">
        <v>20</v>
      </c>
      <c r="N8693" t="s">
        <v>71</v>
      </c>
      <c r="O8693" t="s">
        <v>63</v>
      </c>
      <c r="P8693" t="s">
        <v>75</v>
      </c>
      <c r="Q8693" t="s">
        <v>67</v>
      </c>
    </row>
    <row r="8694" spans="1:17" x14ac:dyDescent="0.25">
      <c r="A8694">
        <v>15755138</v>
      </c>
      <c r="B8694">
        <v>850</v>
      </c>
      <c r="C8694" t="s">
        <v>14</v>
      </c>
      <c r="D8694" t="s">
        <v>61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 t="s">
        <v>20</v>
      </c>
      <c r="N8694" t="s">
        <v>72</v>
      </c>
      <c r="O8694" t="s">
        <v>63</v>
      </c>
      <c r="P8694" t="s">
        <v>70</v>
      </c>
      <c r="Q8694" t="s">
        <v>67</v>
      </c>
    </row>
    <row r="8695" spans="1:17" x14ac:dyDescent="0.25">
      <c r="A8695">
        <v>15659092</v>
      </c>
      <c r="B8695">
        <v>621</v>
      </c>
      <c r="C8695" t="s">
        <v>14</v>
      </c>
      <c r="D8695" t="s">
        <v>61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 t="s">
        <v>22</v>
      </c>
      <c r="N8695" t="s">
        <v>62</v>
      </c>
      <c r="O8695" t="s">
        <v>63</v>
      </c>
      <c r="P8695" t="s">
        <v>75</v>
      </c>
      <c r="Q8695" t="s">
        <v>65</v>
      </c>
    </row>
    <row r="8696" spans="1:17" x14ac:dyDescent="0.25">
      <c r="A8696">
        <v>15742116</v>
      </c>
      <c r="B8696">
        <v>671</v>
      </c>
      <c r="C8696" t="s">
        <v>15</v>
      </c>
      <c r="D8696" t="s">
        <v>61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 t="s">
        <v>21</v>
      </c>
      <c r="N8696" t="s">
        <v>71</v>
      </c>
      <c r="O8696" t="s">
        <v>73</v>
      </c>
      <c r="P8696" t="s">
        <v>76</v>
      </c>
      <c r="Q8696" t="s">
        <v>67</v>
      </c>
    </row>
    <row r="8697" spans="1:17" x14ac:dyDescent="0.25">
      <c r="A8697">
        <v>15801994</v>
      </c>
      <c r="B8697">
        <v>775</v>
      </c>
      <c r="C8697" t="s">
        <v>14</v>
      </c>
      <c r="D8697" t="s">
        <v>74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 t="s">
        <v>20</v>
      </c>
      <c r="N8697" t="s">
        <v>77</v>
      </c>
      <c r="O8697" t="s">
        <v>63</v>
      </c>
      <c r="P8697" t="s">
        <v>76</v>
      </c>
      <c r="Q8697" t="s">
        <v>67</v>
      </c>
    </row>
    <row r="8698" spans="1:17" x14ac:dyDescent="0.25">
      <c r="A8698">
        <v>15647572</v>
      </c>
      <c r="B8698">
        <v>504</v>
      </c>
      <c r="C8698" t="s">
        <v>16</v>
      </c>
      <c r="D8698" t="s">
        <v>74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 t="s">
        <v>20</v>
      </c>
      <c r="N8698" t="s">
        <v>68</v>
      </c>
      <c r="O8698" t="s">
        <v>66</v>
      </c>
      <c r="P8698" t="s">
        <v>64</v>
      </c>
      <c r="Q8698" t="s">
        <v>67</v>
      </c>
    </row>
    <row r="8699" spans="1:17" x14ac:dyDescent="0.25">
      <c r="A8699">
        <v>15644551</v>
      </c>
      <c r="B8699">
        <v>751</v>
      </c>
      <c r="C8699" t="s">
        <v>16</v>
      </c>
      <c r="D8699" t="s">
        <v>61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  <c r="M8699" t="s">
        <v>20</v>
      </c>
      <c r="N8699" t="s">
        <v>77</v>
      </c>
      <c r="O8699" t="s">
        <v>66</v>
      </c>
      <c r="P8699" t="s">
        <v>75</v>
      </c>
      <c r="Q8699" t="s">
        <v>67</v>
      </c>
    </row>
    <row r="8700" spans="1:17" x14ac:dyDescent="0.25">
      <c r="A8700">
        <v>15709135</v>
      </c>
      <c r="B8700">
        <v>691</v>
      </c>
      <c r="C8700" t="s">
        <v>15</v>
      </c>
      <c r="D8700" t="s">
        <v>74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 t="s">
        <v>20</v>
      </c>
      <c r="N8700" t="s">
        <v>71</v>
      </c>
      <c r="O8700" t="s">
        <v>73</v>
      </c>
      <c r="P8700" t="s">
        <v>70</v>
      </c>
      <c r="Q8700" t="s">
        <v>67</v>
      </c>
    </row>
    <row r="8701" spans="1:17" x14ac:dyDescent="0.25">
      <c r="A8701">
        <v>15684469</v>
      </c>
      <c r="B8701">
        <v>841</v>
      </c>
      <c r="C8701" t="s">
        <v>15</v>
      </c>
      <c r="D8701" t="s">
        <v>74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 t="s">
        <v>20</v>
      </c>
      <c r="N8701" t="s">
        <v>72</v>
      </c>
      <c r="O8701" t="s">
        <v>73</v>
      </c>
      <c r="P8701" t="s">
        <v>64</v>
      </c>
      <c r="Q8701" t="s">
        <v>67</v>
      </c>
    </row>
    <row r="8702" spans="1:17" x14ac:dyDescent="0.25">
      <c r="A8702">
        <v>15627637</v>
      </c>
      <c r="B8702">
        <v>709</v>
      </c>
      <c r="C8702" t="s">
        <v>15</v>
      </c>
      <c r="D8702" t="s">
        <v>74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 t="s">
        <v>19</v>
      </c>
      <c r="N8702" t="s">
        <v>71</v>
      </c>
      <c r="O8702" t="s">
        <v>66</v>
      </c>
      <c r="P8702" t="s">
        <v>70</v>
      </c>
      <c r="Q8702" t="s">
        <v>67</v>
      </c>
    </row>
    <row r="8703" spans="1:17" x14ac:dyDescent="0.25">
      <c r="A8703">
        <v>15667093</v>
      </c>
      <c r="B8703">
        <v>673</v>
      </c>
      <c r="C8703" t="s">
        <v>14</v>
      </c>
      <c r="D8703" t="s">
        <v>74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 t="s">
        <v>20</v>
      </c>
      <c r="N8703" t="s">
        <v>71</v>
      </c>
      <c r="O8703" t="s">
        <v>63</v>
      </c>
      <c r="P8703" t="s">
        <v>64</v>
      </c>
      <c r="Q8703" t="s">
        <v>67</v>
      </c>
    </row>
    <row r="8704" spans="1:17" x14ac:dyDescent="0.25">
      <c r="A8704">
        <v>15690589</v>
      </c>
      <c r="B8704">
        <v>541</v>
      </c>
      <c r="C8704" t="s">
        <v>14</v>
      </c>
      <c r="D8704" t="s">
        <v>74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 t="s">
        <v>20</v>
      </c>
      <c r="N8704" t="s">
        <v>68</v>
      </c>
      <c r="O8704" t="s">
        <v>69</v>
      </c>
      <c r="P8704" t="s">
        <v>76</v>
      </c>
      <c r="Q8704" t="s">
        <v>67</v>
      </c>
    </row>
    <row r="8705" spans="1:17" x14ac:dyDescent="0.25">
      <c r="A8705">
        <v>15595350</v>
      </c>
      <c r="B8705">
        <v>661</v>
      </c>
      <c r="C8705" t="s">
        <v>14</v>
      </c>
      <c r="D8705" t="s">
        <v>61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 t="s">
        <v>20</v>
      </c>
      <c r="N8705" t="s">
        <v>62</v>
      </c>
      <c r="O8705" t="s">
        <v>73</v>
      </c>
      <c r="P8705" t="s">
        <v>75</v>
      </c>
      <c r="Q8705" t="s">
        <v>67</v>
      </c>
    </row>
    <row r="8706" spans="1:17" x14ac:dyDescent="0.25">
      <c r="A8706">
        <v>15777586</v>
      </c>
      <c r="B8706">
        <v>784</v>
      </c>
      <c r="C8706" t="s">
        <v>16</v>
      </c>
      <c r="D8706" t="s">
        <v>61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 t="s">
        <v>21</v>
      </c>
      <c r="N8706" t="s">
        <v>77</v>
      </c>
      <c r="O8706" t="s">
        <v>73</v>
      </c>
      <c r="P8706" t="s">
        <v>64</v>
      </c>
      <c r="Q8706" t="s">
        <v>67</v>
      </c>
    </row>
    <row r="8707" spans="1:17" x14ac:dyDescent="0.25">
      <c r="A8707">
        <v>15804064</v>
      </c>
      <c r="B8707">
        <v>742</v>
      </c>
      <c r="C8707" t="s">
        <v>14</v>
      </c>
      <c r="D8707" t="s">
        <v>61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 t="s">
        <v>20</v>
      </c>
      <c r="N8707" t="s">
        <v>77</v>
      </c>
      <c r="O8707" t="s">
        <v>66</v>
      </c>
      <c r="P8707" t="s">
        <v>64</v>
      </c>
      <c r="Q8707" t="s">
        <v>67</v>
      </c>
    </row>
    <row r="8708" spans="1:17" x14ac:dyDescent="0.25">
      <c r="A8708">
        <v>15717770</v>
      </c>
      <c r="B8708">
        <v>850</v>
      </c>
      <c r="C8708" t="s">
        <v>16</v>
      </c>
      <c r="D8708" t="s">
        <v>61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 t="s">
        <v>22</v>
      </c>
      <c r="N8708" t="s">
        <v>72</v>
      </c>
      <c r="O8708" t="s">
        <v>63</v>
      </c>
      <c r="P8708" t="s">
        <v>70</v>
      </c>
      <c r="Q8708" t="s">
        <v>65</v>
      </c>
    </row>
    <row r="8709" spans="1:17" x14ac:dyDescent="0.25">
      <c r="A8709">
        <v>15754443</v>
      </c>
      <c r="B8709">
        <v>443</v>
      </c>
      <c r="C8709" t="s">
        <v>14</v>
      </c>
      <c r="D8709" t="s">
        <v>61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 t="s">
        <v>20</v>
      </c>
      <c r="N8709" t="s">
        <v>68</v>
      </c>
      <c r="O8709" t="s">
        <v>73</v>
      </c>
      <c r="P8709" t="s">
        <v>76</v>
      </c>
      <c r="Q8709" t="s">
        <v>65</v>
      </c>
    </row>
    <row r="8710" spans="1:17" x14ac:dyDescent="0.25">
      <c r="A8710">
        <v>15776939</v>
      </c>
      <c r="B8710">
        <v>778</v>
      </c>
      <c r="C8710" t="s">
        <v>15</v>
      </c>
      <c r="D8710" t="s">
        <v>61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 t="s">
        <v>21</v>
      </c>
      <c r="N8710" t="s">
        <v>77</v>
      </c>
      <c r="O8710" t="s">
        <v>73</v>
      </c>
      <c r="P8710" t="s">
        <v>75</v>
      </c>
      <c r="Q8710" t="s">
        <v>67</v>
      </c>
    </row>
    <row r="8711" spans="1:17" x14ac:dyDescent="0.25">
      <c r="A8711">
        <v>15713517</v>
      </c>
      <c r="B8711">
        <v>529</v>
      </c>
      <c r="C8711" t="s">
        <v>14</v>
      </c>
      <c r="D8711" t="s">
        <v>74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 t="s">
        <v>20</v>
      </c>
      <c r="N8711" t="s">
        <v>68</v>
      </c>
      <c r="O8711" t="s">
        <v>73</v>
      </c>
      <c r="P8711" t="s">
        <v>70</v>
      </c>
      <c r="Q8711" t="s">
        <v>67</v>
      </c>
    </row>
    <row r="8712" spans="1:17" x14ac:dyDescent="0.25">
      <c r="A8712">
        <v>15683522</v>
      </c>
      <c r="B8712">
        <v>678</v>
      </c>
      <c r="C8712" t="s">
        <v>15</v>
      </c>
      <c r="D8712" t="s">
        <v>61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 t="s">
        <v>20</v>
      </c>
      <c r="N8712" t="s">
        <v>71</v>
      </c>
      <c r="O8712" t="s">
        <v>73</v>
      </c>
      <c r="P8712" t="s">
        <v>64</v>
      </c>
      <c r="Q8712" t="s">
        <v>67</v>
      </c>
    </row>
    <row r="8713" spans="1:17" x14ac:dyDescent="0.25">
      <c r="A8713">
        <v>15673995</v>
      </c>
      <c r="B8713">
        <v>516</v>
      </c>
      <c r="C8713" t="s">
        <v>16</v>
      </c>
      <c r="D8713" t="s">
        <v>61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 t="s">
        <v>23</v>
      </c>
      <c r="N8713" t="s">
        <v>68</v>
      </c>
      <c r="O8713" t="s">
        <v>73</v>
      </c>
      <c r="P8713" t="s">
        <v>76</v>
      </c>
      <c r="Q8713" t="s">
        <v>67</v>
      </c>
    </row>
    <row r="8714" spans="1:17" x14ac:dyDescent="0.25">
      <c r="A8714">
        <v>15771054</v>
      </c>
      <c r="B8714">
        <v>469</v>
      </c>
      <c r="C8714" t="s">
        <v>16</v>
      </c>
      <c r="D8714" t="s">
        <v>74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 t="s">
        <v>20</v>
      </c>
      <c r="N8714" t="s">
        <v>68</v>
      </c>
      <c r="O8714" t="s">
        <v>63</v>
      </c>
      <c r="P8714" t="s">
        <v>75</v>
      </c>
      <c r="Q8714" t="s">
        <v>67</v>
      </c>
    </row>
    <row r="8715" spans="1:17" x14ac:dyDescent="0.25">
      <c r="A8715">
        <v>15578788</v>
      </c>
      <c r="B8715">
        <v>786</v>
      </c>
      <c r="C8715" t="s">
        <v>16</v>
      </c>
      <c r="D8715" t="s">
        <v>74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  <c r="M8715" t="s">
        <v>21</v>
      </c>
      <c r="N8715" t="s">
        <v>77</v>
      </c>
      <c r="O8715" t="s">
        <v>63</v>
      </c>
      <c r="P8715" t="s">
        <v>70</v>
      </c>
      <c r="Q8715" t="s">
        <v>67</v>
      </c>
    </row>
    <row r="8716" spans="1:17" x14ac:dyDescent="0.25">
      <c r="A8716">
        <v>15737408</v>
      </c>
      <c r="B8716">
        <v>703</v>
      </c>
      <c r="C8716" t="s">
        <v>14</v>
      </c>
      <c r="D8716" t="s">
        <v>61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 t="s">
        <v>21</v>
      </c>
      <c r="N8716" t="s">
        <v>71</v>
      </c>
      <c r="O8716" t="s">
        <v>73</v>
      </c>
      <c r="P8716" t="s">
        <v>70</v>
      </c>
      <c r="Q8716" t="s">
        <v>67</v>
      </c>
    </row>
    <row r="8717" spans="1:17" x14ac:dyDescent="0.25">
      <c r="A8717">
        <v>15750837</v>
      </c>
      <c r="B8717">
        <v>579</v>
      </c>
      <c r="C8717" t="s">
        <v>15</v>
      </c>
      <c r="D8717" t="s">
        <v>74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  <c r="M8717" t="s">
        <v>21</v>
      </c>
      <c r="N8717" t="s">
        <v>68</v>
      </c>
      <c r="O8717" t="s">
        <v>73</v>
      </c>
      <c r="P8717" t="s">
        <v>64</v>
      </c>
      <c r="Q8717" t="s">
        <v>67</v>
      </c>
    </row>
    <row r="8718" spans="1:17" x14ac:dyDescent="0.25">
      <c r="A8718">
        <v>15576022</v>
      </c>
      <c r="B8718">
        <v>565</v>
      </c>
      <c r="C8718" t="s">
        <v>14</v>
      </c>
      <c r="D8718" t="s">
        <v>74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  <c r="M8718" t="s">
        <v>20</v>
      </c>
      <c r="N8718" t="s">
        <v>68</v>
      </c>
      <c r="O8718" t="s">
        <v>63</v>
      </c>
      <c r="P8718" t="s">
        <v>75</v>
      </c>
      <c r="Q8718" t="s">
        <v>67</v>
      </c>
    </row>
    <row r="8719" spans="1:17" x14ac:dyDescent="0.25">
      <c r="A8719">
        <v>15635502</v>
      </c>
      <c r="B8719">
        <v>443</v>
      </c>
      <c r="C8719" t="s">
        <v>14</v>
      </c>
      <c r="D8719" t="s">
        <v>74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  <c r="M8719" t="s">
        <v>21</v>
      </c>
      <c r="N8719" t="s">
        <v>68</v>
      </c>
      <c r="O8719" t="s">
        <v>63</v>
      </c>
      <c r="P8719" t="s">
        <v>64</v>
      </c>
      <c r="Q8719" t="s">
        <v>67</v>
      </c>
    </row>
    <row r="8720" spans="1:17" x14ac:dyDescent="0.25">
      <c r="A8720">
        <v>15627298</v>
      </c>
      <c r="B8720">
        <v>589</v>
      </c>
      <c r="C8720" t="s">
        <v>14</v>
      </c>
      <c r="D8720" t="s">
        <v>74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 t="s">
        <v>20</v>
      </c>
      <c r="N8720" t="s">
        <v>62</v>
      </c>
      <c r="O8720" t="s">
        <v>66</v>
      </c>
      <c r="P8720" t="s">
        <v>70</v>
      </c>
      <c r="Q8720" t="s">
        <v>65</v>
      </c>
    </row>
    <row r="8721" spans="1:17" x14ac:dyDescent="0.25">
      <c r="A8721">
        <v>15811415</v>
      </c>
      <c r="B8721">
        <v>691</v>
      </c>
      <c r="C8721" t="s">
        <v>14</v>
      </c>
      <c r="D8721" t="s">
        <v>61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 t="s">
        <v>21</v>
      </c>
      <c r="N8721" t="s">
        <v>71</v>
      </c>
      <c r="O8721" t="s">
        <v>73</v>
      </c>
      <c r="P8721" t="s">
        <v>70</v>
      </c>
      <c r="Q8721" t="s">
        <v>67</v>
      </c>
    </row>
    <row r="8722" spans="1:17" x14ac:dyDescent="0.25">
      <c r="A8722">
        <v>15645059</v>
      </c>
      <c r="B8722">
        <v>711</v>
      </c>
      <c r="C8722" t="s">
        <v>14</v>
      </c>
      <c r="D8722" t="s">
        <v>61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 t="s">
        <v>19</v>
      </c>
      <c r="N8722" t="s">
        <v>71</v>
      </c>
      <c r="O8722" t="s">
        <v>63</v>
      </c>
      <c r="P8722" t="s">
        <v>70</v>
      </c>
      <c r="Q8722" t="s">
        <v>67</v>
      </c>
    </row>
    <row r="8723" spans="1:17" x14ac:dyDescent="0.25">
      <c r="A8723">
        <v>15689671</v>
      </c>
      <c r="B8723">
        <v>775</v>
      </c>
      <c r="C8723" t="s">
        <v>16</v>
      </c>
      <c r="D8723" t="s">
        <v>74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 t="s">
        <v>19</v>
      </c>
      <c r="N8723" t="s">
        <v>77</v>
      </c>
      <c r="O8723" t="s">
        <v>63</v>
      </c>
      <c r="P8723" t="s">
        <v>75</v>
      </c>
      <c r="Q8723" t="s">
        <v>67</v>
      </c>
    </row>
    <row r="8724" spans="1:17" x14ac:dyDescent="0.25">
      <c r="A8724">
        <v>15718667</v>
      </c>
      <c r="B8724">
        <v>621</v>
      </c>
      <c r="C8724" t="s">
        <v>14</v>
      </c>
      <c r="D8724" t="s">
        <v>74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 t="s">
        <v>20</v>
      </c>
      <c r="N8724" t="s">
        <v>62</v>
      </c>
      <c r="O8724" t="s">
        <v>66</v>
      </c>
      <c r="P8724" t="s">
        <v>70</v>
      </c>
      <c r="Q8724" t="s">
        <v>67</v>
      </c>
    </row>
    <row r="8725" spans="1:17" x14ac:dyDescent="0.25">
      <c r="A8725">
        <v>15803202</v>
      </c>
      <c r="B8725">
        <v>350</v>
      </c>
      <c r="C8725" t="s">
        <v>14</v>
      </c>
      <c r="D8725" t="s">
        <v>74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 t="s">
        <v>22</v>
      </c>
      <c r="N8725" t="s">
        <v>68</v>
      </c>
      <c r="O8725" t="s">
        <v>63</v>
      </c>
      <c r="P8725" t="s">
        <v>76</v>
      </c>
      <c r="Q8725" t="s">
        <v>65</v>
      </c>
    </row>
    <row r="8726" spans="1:17" x14ac:dyDescent="0.25">
      <c r="A8726">
        <v>15593683</v>
      </c>
      <c r="B8726">
        <v>668</v>
      </c>
      <c r="C8726" t="s">
        <v>16</v>
      </c>
      <c r="D8726" t="s">
        <v>61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  <c r="M8726" t="s">
        <v>20</v>
      </c>
      <c r="N8726" t="s">
        <v>62</v>
      </c>
      <c r="O8726" t="s">
        <v>63</v>
      </c>
      <c r="P8726" t="s">
        <v>70</v>
      </c>
      <c r="Q8726" t="s">
        <v>67</v>
      </c>
    </row>
    <row r="8727" spans="1:17" x14ac:dyDescent="0.25">
      <c r="A8727">
        <v>15703394</v>
      </c>
      <c r="B8727">
        <v>633</v>
      </c>
      <c r="C8727" t="s">
        <v>16</v>
      </c>
      <c r="D8727" t="s">
        <v>74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 t="s">
        <v>19</v>
      </c>
      <c r="N8727" t="s">
        <v>62</v>
      </c>
      <c r="O8727" t="s">
        <v>63</v>
      </c>
      <c r="P8727" t="s">
        <v>75</v>
      </c>
      <c r="Q8727" t="s">
        <v>67</v>
      </c>
    </row>
    <row r="8728" spans="1:17" x14ac:dyDescent="0.25">
      <c r="A8728">
        <v>15570289</v>
      </c>
      <c r="B8728">
        <v>697</v>
      </c>
      <c r="C8728" t="s">
        <v>15</v>
      </c>
      <c r="D8728" t="s">
        <v>74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  <c r="M8728" t="s">
        <v>21</v>
      </c>
      <c r="N8728" t="s">
        <v>71</v>
      </c>
      <c r="O8728" t="s">
        <v>73</v>
      </c>
      <c r="P8728" t="s">
        <v>70</v>
      </c>
      <c r="Q8728" t="s">
        <v>65</v>
      </c>
    </row>
    <row r="8729" spans="1:17" x14ac:dyDescent="0.25">
      <c r="A8729">
        <v>15567437</v>
      </c>
      <c r="B8729">
        <v>734</v>
      </c>
      <c r="C8729" t="s">
        <v>15</v>
      </c>
      <c r="D8729" t="s">
        <v>61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 t="s">
        <v>20</v>
      </c>
      <c r="N8729" t="s">
        <v>71</v>
      </c>
      <c r="O8729" t="s">
        <v>73</v>
      </c>
      <c r="P8729" t="s">
        <v>70</v>
      </c>
      <c r="Q8729" t="s">
        <v>67</v>
      </c>
    </row>
    <row r="8730" spans="1:17" x14ac:dyDescent="0.25">
      <c r="A8730">
        <v>15711687</v>
      </c>
      <c r="B8730">
        <v>434</v>
      </c>
      <c r="C8730" t="s">
        <v>14</v>
      </c>
      <c r="D8730" t="s">
        <v>74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 t="s">
        <v>21</v>
      </c>
      <c r="N8730" t="s">
        <v>68</v>
      </c>
      <c r="O8730" t="s">
        <v>73</v>
      </c>
      <c r="P8730" t="s">
        <v>75</v>
      </c>
      <c r="Q8730" t="s">
        <v>67</v>
      </c>
    </row>
    <row r="8731" spans="1:17" x14ac:dyDescent="0.25">
      <c r="A8731">
        <v>15656592</v>
      </c>
      <c r="B8731">
        <v>646</v>
      </c>
      <c r="C8731" t="s">
        <v>15</v>
      </c>
      <c r="D8731" t="s">
        <v>74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 t="s">
        <v>21</v>
      </c>
      <c r="N8731" t="s">
        <v>62</v>
      </c>
      <c r="O8731" t="s">
        <v>69</v>
      </c>
      <c r="P8731" t="s">
        <v>70</v>
      </c>
      <c r="Q8731" t="s">
        <v>67</v>
      </c>
    </row>
    <row r="8732" spans="1:17" x14ac:dyDescent="0.25">
      <c r="A8732">
        <v>15634373</v>
      </c>
      <c r="B8732">
        <v>764</v>
      </c>
      <c r="C8732" t="s">
        <v>14</v>
      </c>
      <c r="D8732" t="s">
        <v>74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 t="s">
        <v>20</v>
      </c>
      <c r="N8732" t="s">
        <v>77</v>
      </c>
      <c r="O8732" t="s">
        <v>63</v>
      </c>
      <c r="P8732" t="s">
        <v>75</v>
      </c>
      <c r="Q8732" t="s">
        <v>67</v>
      </c>
    </row>
    <row r="8733" spans="1:17" x14ac:dyDescent="0.25">
      <c r="A8733">
        <v>15769125</v>
      </c>
      <c r="B8733">
        <v>727</v>
      </c>
      <c r="C8733" t="s">
        <v>16</v>
      </c>
      <c r="D8733" t="s">
        <v>61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 t="s">
        <v>21</v>
      </c>
      <c r="N8733" t="s">
        <v>71</v>
      </c>
      <c r="O8733" t="s">
        <v>63</v>
      </c>
      <c r="P8733" t="s">
        <v>76</v>
      </c>
      <c r="Q8733" t="s">
        <v>67</v>
      </c>
    </row>
    <row r="8734" spans="1:17" x14ac:dyDescent="0.25">
      <c r="A8734">
        <v>15711386</v>
      </c>
      <c r="B8734">
        <v>724</v>
      </c>
      <c r="C8734" t="s">
        <v>14</v>
      </c>
      <c r="D8734" t="s">
        <v>61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 t="s">
        <v>19</v>
      </c>
      <c r="N8734" t="s">
        <v>71</v>
      </c>
      <c r="O8734" t="s">
        <v>63</v>
      </c>
      <c r="P8734" t="s">
        <v>70</v>
      </c>
      <c r="Q8734" t="s">
        <v>67</v>
      </c>
    </row>
    <row r="8735" spans="1:17" x14ac:dyDescent="0.25">
      <c r="A8735">
        <v>15714241</v>
      </c>
      <c r="B8735">
        <v>749</v>
      </c>
      <c r="C8735" t="s">
        <v>16</v>
      </c>
      <c r="D8735" t="s">
        <v>74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 t="s">
        <v>21</v>
      </c>
      <c r="N8735" t="s">
        <v>77</v>
      </c>
      <c r="O8735" t="s">
        <v>69</v>
      </c>
      <c r="P8735" t="s">
        <v>76</v>
      </c>
      <c r="Q8735" t="s">
        <v>65</v>
      </c>
    </row>
    <row r="8736" spans="1:17" x14ac:dyDescent="0.25">
      <c r="A8736">
        <v>15642530</v>
      </c>
      <c r="B8736">
        <v>706</v>
      </c>
      <c r="C8736" t="s">
        <v>15</v>
      </c>
      <c r="D8736" t="s">
        <v>61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  <c r="M8736" t="s">
        <v>21</v>
      </c>
      <c r="N8736" t="s">
        <v>71</v>
      </c>
      <c r="O8736" t="s">
        <v>73</v>
      </c>
      <c r="P8736" t="s">
        <v>76</v>
      </c>
      <c r="Q8736" t="s">
        <v>65</v>
      </c>
    </row>
    <row r="8737" spans="1:17" x14ac:dyDescent="0.25">
      <c r="A8737">
        <v>15713599</v>
      </c>
      <c r="B8737">
        <v>728</v>
      </c>
      <c r="C8737" t="s">
        <v>14</v>
      </c>
      <c r="D8737" t="s">
        <v>74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 t="s">
        <v>20</v>
      </c>
      <c r="N8737" t="s">
        <v>71</v>
      </c>
      <c r="O8737" t="s">
        <v>73</v>
      </c>
      <c r="P8737" t="s">
        <v>76</v>
      </c>
      <c r="Q8737" t="s">
        <v>67</v>
      </c>
    </row>
    <row r="8738" spans="1:17" x14ac:dyDescent="0.25">
      <c r="A8738">
        <v>15744770</v>
      </c>
      <c r="B8738">
        <v>636</v>
      </c>
      <c r="C8738" t="s">
        <v>14</v>
      </c>
      <c r="D8738" t="s">
        <v>74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 t="s">
        <v>21</v>
      </c>
      <c r="N8738" t="s">
        <v>62</v>
      </c>
      <c r="O8738" t="s">
        <v>63</v>
      </c>
      <c r="P8738" t="s">
        <v>64</v>
      </c>
      <c r="Q8738" t="s">
        <v>67</v>
      </c>
    </row>
    <row r="8739" spans="1:17" x14ac:dyDescent="0.25">
      <c r="A8739">
        <v>15780498</v>
      </c>
      <c r="B8739">
        <v>634</v>
      </c>
      <c r="C8739" t="s">
        <v>14</v>
      </c>
      <c r="D8739" t="s">
        <v>74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 t="s">
        <v>20</v>
      </c>
      <c r="N8739" t="s">
        <v>62</v>
      </c>
      <c r="O8739" t="s">
        <v>73</v>
      </c>
      <c r="P8739" t="s">
        <v>75</v>
      </c>
      <c r="Q8739" t="s">
        <v>67</v>
      </c>
    </row>
    <row r="8740" spans="1:17" x14ac:dyDescent="0.25">
      <c r="A8740">
        <v>15624397</v>
      </c>
      <c r="B8740">
        <v>627</v>
      </c>
      <c r="C8740" t="s">
        <v>14</v>
      </c>
      <c r="D8740" t="s">
        <v>74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 t="s">
        <v>21</v>
      </c>
      <c r="N8740" t="s">
        <v>62</v>
      </c>
      <c r="O8740" t="s">
        <v>66</v>
      </c>
      <c r="P8740" t="s">
        <v>70</v>
      </c>
      <c r="Q8740" t="s">
        <v>67</v>
      </c>
    </row>
    <row r="8741" spans="1:17" x14ac:dyDescent="0.25">
      <c r="A8741">
        <v>15615219</v>
      </c>
      <c r="B8741">
        <v>518</v>
      </c>
      <c r="C8741" t="s">
        <v>14</v>
      </c>
      <c r="D8741" t="s">
        <v>74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 t="s">
        <v>22</v>
      </c>
      <c r="N8741" t="s">
        <v>68</v>
      </c>
      <c r="O8741" t="s">
        <v>73</v>
      </c>
      <c r="P8741" t="s">
        <v>75</v>
      </c>
      <c r="Q8741" t="s">
        <v>67</v>
      </c>
    </row>
    <row r="8742" spans="1:17" x14ac:dyDescent="0.25">
      <c r="A8742">
        <v>15570908</v>
      </c>
      <c r="B8742">
        <v>687</v>
      </c>
      <c r="C8742" t="s">
        <v>16</v>
      </c>
      <c r="D8742" t="s">
        <v>61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 t="s">
        <v>19</v>
      </c>
      <c r="N8742" t="s">
        <v>71</v>
      </c>
      <c r="O8742" t="s">
        <v>66</v>
      </c>
      <c r="P8742" t="s">
        <v>70</v>
      </c>
      <c r="Q8742" t="s">
        <v>67</v>
      </c>
    </row>
    <row r="8743" spans="1:17" x14ac:dyDescent="0.25">
      <c r="A8743">
        <v>15762855</v>
      </c>
      <c r="B8743">
        <v>622</v>
      </c>
      <c r="C8743" t="s">
        <v>16</v>
      </c>
      <c r="D8743" t="s">
        <v>61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  <c r="M8743" t="s">
        <v>19</v>
      </c>
      <c r="N8743" t="s">
        <v>62</v>
      </c>
      <c r="O8743" t="s">
        <v>63</v>
      </c>
      <c r="P8743" t="s">
        <v>70</v>
      </c>
      <c r="Q8743" t="s">
        <v>67</v>
      </c>
    </row>
    <row r="8744" spans="1:17" x14ac:dyDescent="0.25">
      <c r="A8744">
        <v>15661827</v>
      </c>
      <c r="B8744">
        <v>693</v>
      </c>
      <c r="C8744" t="s">
        <v>16</v>
      </c>
      <c r="D8744" t="s">
        <v>61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 t="s">
        <v>21</v>
      </c>
      <c r="N8744" t="s">
        <v>71</v>
      </c>
      <c r="O8744" t="s">
        <v>63</v>
      </c>
      <c r="P8744" t="s">
        <v>75</v>
      </c>
      <c r="Q8744" t="s">
        <v>67</v>
      </c>
    </row>
    <row r="8745" spans="1:17" x14ac:dyDescent="0.25">
      <c r="A8745">
        <v>15746035</v>
      </c>
      <c r="B8745">
        <v>450</v>
      </c>
      <c r="C8745" t="s">
        <v>16</v>
      </c>
      <c r="D8745" t="s">
        <v>74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 t="s">
        <v>19</v>
      </c>
      <c r="N8745" t="s">
        <v>68</v>
      </c>
      <c r="O8745" t="s">
        <v>66</v>
      </c>
      <c r="P8745" t="s">
        <v>76</v>
      </c>
      <c r="Q8745" t="s">
        <v>67</v>
      </c>
    </row>
    <row r="8746" spans="1:17" x14ac:dyDescent="0.25">
      <c r="A8746">
        <v>15691906</v>
      </c>
      <c r="B8746">
        <v>664</v>
      </c>
      <c r="C8746" t="s">
        <v>15</v>
      </c>
      <c r="D8746" t="s">
        <v>61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 t="s">
        <v>21</v>
      </c>
      <c r="N8746" t="s">
        <v>62</v>
      </c>
      <c r="O8746" t="s">
        <v>73</v>
      </c>
      <c r="P8746" t="s">
        <v>75</v>
      </c>
      <c r="Q8746" t="s">
        <v>65</v>
      </c>
    </row>
    <row r="8747" spans="1:17" x14ac:dyDescent="0.25">
      <c r="A8747">
        <v>15793424</v>
      </c>
      <c r="B8747">
        <v>663</v>
      </c>
      <c r="C8747" t="s">
        <v>16</v>
      </c>
      <c r="D8747" t="s">
        <v>61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  <c r="M8747" t="s">
        <v>19</v>
      </c>
      <c r="N8747" t="s">
        <v>62</v>
      </c>
      <c r="O8747" t="s">
        <v>66</v>
      </c>
      <c r="P8747" t="s">
        <v>70</v>
      </c>
      <c r="Q8747" t="s">
        <v>67</v>
      </c>
    </row>
    <row r="8748" spans="1:17" x14ac:dyDescent="0.25">
      <c r="A8748">
        <v>15577905</v>
      </c>
      <c r="B8748">
        <v>660</v>
      </c>
      <c r="C8748" t="s">
        <v>14</v>
      </c>
      <c r="D8748" t="s">
        <v>74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 t="s">
        <v>20</v>
      </c>
      <c r="N8748" t="s">
        <v>62</v>
      </c>
      <c r="O8748" t="s">
        <v>73</v>
      </c>
      <c r="P8748" t="s">
        <v>70</v>
      </c>
      <c r="Q8748" t="s">
        <v>67</v>
      </c>
    </row>
    <row r="8749" spans="1:17" x14ac:dyDescent="0.25">
      <c r="A8749">
        <v>15667216</v>
      </c>
      <c r="B8749">
        <v>579</v>
      </c>
      <c r="C8749" t="s">
        <v>14</v>
      </c>
      <c r="D8749" t="s">
        <v>61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 t="s">
        <v>19</v>
      </c>
      <c r="N8749" t="s">
        <v>68</v>
      </c>
      <c r="O8749" t="s">
        <v>66</v>
      </c>
      <c r="P8749" t="s">
        <v>76</v>
      </c>
      <c r="Q8749" t="s">
        <v>67</v>
      </c>
    </row>
    <row r="8750" spans="1:17" x14ac:dyDescent="0.25">
      <c r="A8750">
        <v>15673971</v>
      </c>
      <c r="B8750">
        <v>655</v>
      </c>
      <c r="C8750" t="s">
        <v>15</v>
      </c>
      <c r="D8750" t="s">
        <v>61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 t="s">
        <v>21</v>
      </c>
      <c r="N8750" t="s">
        <v>62</v>
      </c>
      <c r="O8750" t="s">
        <v>73</v>
      </c>
      <c r="P8750" t="s">
        <v>70</v>
      </c>
      <c r="Q8750" t="s">
        <v>65</v>
      </c>
    </row>
    <row r="8751" spans="1:17" x14ac:dyDescent="0.25">
      <c r="A8751">
        <v>15701238</v>
      </c>
      <c r="B8751">
        <v>683</v>
      </c>
      <c r="C8751" t="s">
        <v>14</v>
      </c>
      <c r="D8751" t="s">
        <v>74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 t="s">
        <v>21</v>
      </c>
      <c r="N8751" t="s">
        <v>71</v>
      </c>
      <c r="O8751" t="s">
        <v>63</v>
      </c>
      <c r="P8751" t="s">
        <v>64</v>
      </c>
      <c r="Q8751" t="s">
        <v>67</v>
      </c>
    </row>
    <row r="8752" spans="1:17" x14ac:dyDescent="0.25">
      <c r="A8752">
        <v>15644849</v>
      </c>
      <c r="B8752">
        <v>655</v>
      </c>
      <c r="C8752" t="s">
        <v>14</v>
      </c>
      <c r="D8752" t="s">
        <v>61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  <c r="M8752" t="s">
        <v>20</v>
      </c>
      <c r="N8752" t="s">
        <v>62</v>
      </c>
      <c r="O8752" t="s">
        <v>63</v>
      </c>
      <c r="P8752" t="s">
        <v>64</v>
      </c>
      <c r="Q8752" t="s">
        <v>67</v>
      </c>
    </row>
    <row r="8753" spans="1:17" x14ac:dyDescent="0.25">
      <c r="A8753">
        <v>15635531</v>
      </c>
      <c r="B8753">
        <v>575</v>
      </c>
      <c r="C8753" t="s">
        <v>16</v>
      </c>
      <c r="D8753" t="s">
        <v>61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 t="s">
        <v>20</v>
      </c>
      <c r="N8753" t="s">
        <v>68</v>
      </c>
      <c r="O8753" t="s">
        <v>63</v>
      </c>
      <c r="P8753" t="s">
        <v>70</v>
      </c>
      <c r="Q8753" t="s">
        <v>67</v>
      </c>
    </row>
    <row r="8754" spans="1:17" x14ac:dyDescent="0.25">
      <c r="A8754">
        <v>15632263</v>
      </c>
      <c r="B8754">
        <v>574</v>
      </c>
      <c r="C8754" t="s">
        <v>16</v>
      </c>
      <c r="D8754" t="s">
        <v>74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 t="s">
        <v>20</v>
      </c>
      <c r="N8754" t="s">
        <v>68</v>
      </c>
      <c r="O8754" t="s">
        <v>73</v>
      </c>
      <c r="P8754" t="s">
        <v>75</v>
      </c>
      <c r="Q8754" t="s">
        <v>67</v>
      </c>
    </row>
    <row r="8755" spans="1:17" x14ac:dyDescent="0.25">
      <c r="A8755">
        <v>15720110</v>
      </c>
      <c r="B8755">
        <v>795</v>
      </c>
      <c r="C8755" t="s">
        <v>14</v>
      </c>
      <c r="D8755" t="s">
        <v>74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 t="s">
        <v>20</v>
      </c>
      <c r="N8755" t="s">
        <v>77</v>
      </c>
      <c r="O8755" t="s">
        <v>73</v>
      </c>
      <c r="P8755" t="s">
        <v>64</v>
      </c>
      <c r="Q8755" t="s">
        <v>67</v>
      </c>
    </row>
    <row r="8756" spans="1:17" x14ac:dyDescent="0.25">
      <c r="A8756">
        <v>15619045</v>
      </c>
      <c r="B8756">
        <v>776</v>
      </c>
      <c r="C8756" t="s">
        <v>14</v>
      </c>
      <c r="D8756" t="s">
        <v>61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 t="s">
        <v>21</v>
      </c>
      <c r="N8756" t="s">
        <v>77</v>
      </c>
      <c r="O8756" t="s">
        <v>63</v>
      </c>
      <c r="P8756" t="s">
        <v>75</v>
      </c>
      <c r="Q8756" t="s">
        <v>67</v>
      </c>
    </row>
    <row r="8757" spans="1:17" x14ac:dyDescent="0.25">
      <c r="A8757">
        <v>15697510</v>
      </c>
      <c r="B8757">
        <v>707</v>
      </c>
      <c r="C8757" t="s">
        <v>16</v>
      </c>
      <c r="D8757" t="s">
        <v>61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 t="s">
        <v>22</v>
      </c>
      <c r="N8757" t="s">
        <v>71</v>
      </c>
      <c r="O8757" t="s">
        <v>63</v>
      </c>
      <c r="P8757" t="s">
        <v>70</v>
      </c>
      <c r="Q8757" t="s">
        <v>65</v>
      </c>
    </row>
    <row r="8758" spans="1:17" x14ac:dyDescent="0.25">
      <c r="A8758">
        <v>15784923</v>
      </c>
      <c r="B8758">
        <v>705</v>
      </c>
      <c r="C8758" t="s">
        <v>15</v>
      </c>
      <c r="D8758" t="s">
        <v>61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  <c r="M8758" t="s">
        <v>20</v>
      </c>
      <c r="N8758" t="s">
        <v>71</v>
      </c>
      <c r="O8758" t="s">
        <v>73</v>
      </c>
      <c r="P8758" t="s">
        <v>75</v>
      </c>
      <c r="Q8758" t="s">
        <v>65</v>
      </c>
    </row>
    <row r="8759" spans="1:17" x14ac:dyDescent="0.25">
      <c r="A8759">
        <v>15567383</v>
      </c>
      <c r="B8759">
        <v>678</v>
      </c>
      <c r="C8759" t="s">
        <v>15</v>
      </c>
      <c r="D8759" t="s">
        <v>61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 t="s">
        <v>21</v>
      </c>
      <c r="N8759" t="s">
        <v>71</v>
      </c>
      <c r="O8759" t="s">
        <v>66</v>
      </c>
      <c r="P8759" t="s">
        <v>64</v>
      </c>
      <c r="Q8759" t="s">
        <v>67</v>
      </c>
    </row>
    <row r="8760" spans="1:17" x14ac:dyDescent="0.25">
      <c r="A8760">
        <v>15732621</v>
      </c>
      <c r="B8760">
        <v>663</v>
      </c>
      <c r="C8760" t="s">
        <v>14</v>
      </c>
      <c r="D8760" t="s">
        <v>74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 t="s">
        <v>20</v>
      </c>
      <c r="N8760" t="s">
        <v>62</v>
      </c>
      <c r="O8760" t="s">
        <v>63</v>
      </c>
      <c r="P8760" t="s">
        <v>76</v>
      </c>
      <c r="Q8760" t="s">
        <v>67</v>
      </c>
    </row>
    <row r="8761" spans="1:17" x14ac:dyDescent="0.25">
      <c r="A8761">
        <v>15757981</v>
      </c>
      <c r="B8761">
        <v>748</v>
      </c>
      <c r="C8761" t="s">
        <v>14</v>
      </c>
      <c r="D8761" t="s">
        <v>74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 t="s">
        <v>23</v>
      </c>
      <c r="N8761" t="s">
        <v>77</v>
      </c>
      <c r="O8761" t="s">
        <v>63</v>
      </c>
      <c r="P8761" t="s">
        <v>70</v>
      </c>
      <c r="Q8761" t="s">
        <v>67</v>
      </c>
    </row>
    <row r="8762" spans="1:17" x14ac:dyDescent="0.25">
      <c r="A8762">
        <v>15727819</v>
      </c>
      <c r="B8762">
        <v>677</v>
      </c>
      <c r="C8762" t="s">
        <v>16</v>
      </c>
      <c r="D8762" t="s">
        <v>61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 t="s">
        <v>20</v>
      </c>
      <c r="N8762" t="s">
        <v>71</v>
      </c>
      <c r="O8762" t="s">
        <v>69</v>
      </c>
      <c r="P8762" t="s">
        <v>76</v>
      </c>
      <c r="Q8762" t="s">
        <v>67</v>
      </c>
    </row>
    <row r="8763" spans="1:17" x14ac:dyDescent="0.25">
      <c r="A8763">
        <v>15738088</v>
      </c>
      <c r="B8763">
        <v>634</v>
      </c>
      <c r="C8763" t="s">
        <v>16</v>
      </c>
      <c r="D8763" t="s">
        <v>74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 t="s">
        <v>23</v>
      </c>
      <c r="N8763" t="s">
        <v>62</v>
      </c>
      <c r="O8763" t="s">
        <v>63</v>
      </c>
      <c r="P8763" t="s">
        <v>76</v>
      </c>
      <c r="Q8763" t="s">
        <v>65</v>
      </c>
    </row>
    <row r="8764" spans="1:17" x14ac:dyDescent="0.25">
      <c r="A8764">
        <v>15765173</v>
      </c>
      <c r="B8764">
        <v>350</v>
      </c>
      <c r="C8764" t="s">
        <v>14</v>
      </c>
      <c r="D8764" t="s">
        <v>61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 t="s">
        <v>23</v>
      </c>
      <c r="N8764" t="s">
        <v>68</v>
      </c>
      <c r="O8764" t="s">
        <v>63</v>
      </c>
      <c r="P8764" t="s">
        <v>75</v>
      </c>
      <c r="Q8764" t="s">
        <v>65</v>
      </c>
    </row>
    <row r="8765" spans="1:17" x14ac:dyDescent="0.25">
      <c r="A8765">
        <v>15665159</v>
      </c>
      <c r="B8765">
        <v>727</v>
      </c>
      <c r="C8765" t="s">
        <v>14</v>
      </c>
      <c r="D8765" t="s">
        <v>74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 t="s">
        <v>23</v>
      </c>
      <c r="N8765" t="s">
        <v>71</v>
      </c>
      <c r="O8765" t="s">
        <v>73</v>
      </c>
      <c r="P8765" t="s">
        <v>64</v>
      </c>
      <c r="Q8765" t="s">
        <v>65</v>
      </c>
    </row>
    <row r="8766" spans="1:17" x14ac:dyDescent="0.25">
      <c r="A8766">
        <v>15618203</v>
      </c>
      <c r="B8766">
        <v>773</v>
      </c>
      <c r="C8766" t="s">
        <v>15</v>
      </c>
      <c r="D8766" t="s">
        <v>74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  <c r="M8766" t="s">
        <v>22</v>
      </c>
      <c r="N8766" t="s">
        <v>77</v>
      </c>
      <c r="O8766" t="s">
        <v>73</v>
      </c>
      <c r="P8766" t="s">
        <v>70</v>
      </c>
      <c r="Q8766" t="s">
        <v>67</v>
      </c>
    </row>
    <row r="8767" spans="1:17" x14ac:dyDescent="0.25">
      <c r="A8767">
        <v>15791452</v>
      </c>
      <c r="B8767">
        <v>675</v>
      </c>
      <c r="C8767" t="s">
        <v>14</v>
      </c>
      <c r="D8767" t="s">
        <v>74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 t="s">
        <v>20</v>
      </c>
      <c r="N8767" t="s">
        <v>71</v>
      </c>
      <c r="O8767" t="s">
        <v>63</v>
      </c>
      <c r="P8767" t="s">
        <v>64</v>
      </c>
      <c r="Q8767" t="s">
        <v>67</v>
      </c>
    </row>
    <row r="8768" spans="1:17" x14ac:dyDescent="0.25">
      <c r="A8768">
        <v>15638159</v>
      </c>
      <c r="B8768">
        <v>649</v>
      </c>
      <c r="C8768" t="s">
        <v>16</v>
      </c>
      <c r="D8768" t="s">
        <v>61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 t="s">
        <v>20</v>
      </c>
      <c r="N8768" t="s">
        <v>62</v>
      </c>
      <c r="O8768" t="s">
        <v>66</v>
      </c>
      <c r="P8768" t="s">
        <v>70</v>
      </c>
      <c r="Q8768" t="s">
        <v>67</v>
      </c>
    </row>
    <row r="8769" spans="1:17" x14ac:dyDescent="0.25">
      <c r="A8769">
        <v>15585466</v>
      </c>
      <c r="B8769">
        <v>552</v>
      </c>
      <c r="C8769" t="s">
        <v>14</v>
      </c>
      <c r="D8769" t="s">
        <v>74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 t="s">
        <v>19</v>
      </c>
      <c r="N8769" t="s">
        <v>68</v>
      </c>
      <c r="O8769" t="s">
        <v>63</v>
      </c>
      <c r="P8769" t="s">
        <v>76</v>
      </c>
      <c r="Q8769" t="s">
        <v>67</v>
      </c>
    </row>
    <row r="8770" spans="1:17" x14ac:dyDescent="0.25">
      <c r="A8770">
        <v>15677310</v>
      </c>
      <c r="B8770">
        <v>761</v>
      </c>
      <c r="C8770" t="s">
        <v>15</v>
      </c>
      <c r="D8770" t="s">
        <v>74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 t="s">
        <v>23</v>
      </c>
      <c r="N8770" t="s">
        <v>77</v>
      </c>
      <c r="O8770" t="s">
        <v>66</v>
      </c>
      <c r="P8770" t="s">
        <v>75</v>
      </c>
      <c r="Q8770" t="s">
        <v>65</v>
      </c>
    </row>
    <row r="8771" spans="1:17" x14ac:dyDescent="0.25">
      <c r="A8771">
        <v>15646262</v>
      </c>
      <c r="B8771">
        <v>622</v>
      </c>
      <c r="C8771" t="s">
        <v>14</v>
      </c>
      <c r="D8771" t="s">
        <v>74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  <c r="M8771" t="s">
        <v>20</v>
      </c>
      <c r="N8771" t="s">
        <v>62</v>
      </c>
      <c r="O8771" t="s">
        <v>63</v>
      </c>
      <c r="P8771" t="s">
        <v>70</v>
      </c>
      <c r="Q8771" t="s">
        <v>67</v>
      </c>
    </row>
    <row r="8772" spans="1:17" x14ac:dyDescent="0.25">
      <c r="A8772">
        <v>15656901</v>
      </c>
      <c r="B8772">
        <v>615</v>
      </c>
      <c r="C8772" t="s">
        <v>14</v>
      </c>
      <c r="D8772" t="s">
        <v>74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  <c r="M8772" t="s">
        <v>22</v>
      </c>
      <c r="N8772" t="s">
        <v>62</v>
      </c>
      <c r="O8772" t="s">
        <v>63</v>
      </c>
      <c r="P8772" t="s">
        <v>70</v>
      </c>
      <c r="Q8772" t="s">
        <v>67</v>
      </c>
    </row>
    <row r="8773" spans="1:17" x14ac:dyDescent="0.25">
      <c r="A8773">
        <v>15621093</v>
      </c>
      <c r="B8773">
        <v>681</v>
      </c>
      <c r="C8773" t="s">
        <v>15</v>
      </c>
      <c r="D8773" t="s">
        <v>74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 t="s">
        <v>20</v>
      </c>
      <c r="N8773" t="s">
        <v>71</v>
      </c>
      <c r="O8773" t="s">
        <v>66</v>
      </c>
      <c r="P8773" t="s">
        <v>75</v>
      </c>
      <c r="Q8773" t="s">
        <v>67</v>
      </c>
    </row>
    <row r="8774" spans="1:17" x14ac:dyDescent="0.25">
      <c r="A8774">
        <v>15592123</v>
      </c>
      <c r="B8774">
        <v>768</v>
      </c>
      <c r="C8774" t="s">
        <v>14</v>
      </c>
      <c r="D8774" t="s">
        <v>74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 t="s">
        <v>20</v>
      </c>
      <c r="N8774" t="s">
        <v>77</v>
      </c>
      <c r="O8774" t="s">
        <v>63</v>
      </c>
      <c r="P8774" t="s">
        <v>70</v>
      </c>
      <c r="Q8774" t="s">
        <v>67</v>
      </c>
    </row>
    <row r="8775" spans="1:17" x14ac:dyDescent="0.25">
      <c r="A8775">
        <v>15589200</v>
      </c>
      <c r="B8775">
        <v>617</v>
      </c>
      <c r="C8775" t="s">
        <v>16</v>
      </c>
      <c r="D8775" t="s">
        <v>74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 t="s">
        <v>20</v>
      </c>
      <c r="N8775" t="s">
        <v>62</v>
      </c>
      <c r="O8775" t="s">
        <v>63</v>
      </c>
      <c r="P8775" t="s">
        <v>76</v>
      </c>
      <c r="Q8775" t="s">
        <v>67</v>
      </c>
    </row>
    <row r="8776" spans="1:17" x14ac:dyDescent="0.25">
      <c r="A8776">
        <v>15602934</v>
      </c>
      <c r="B8776">
        <v>452</v>
      </c>
      <c r="C8776" t="s">
        <v>14</v>
      </c>
      <c r="D8776" t="s">
        <v>61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 t="s">
        <v>20</v>
      </c>
      <c r="N8776" t="s">
        <v>68</v>
      </c>
      <c r="O8776" t="s">
        <v>73</v>
      </c>
      <c r="P8776" t="s">
        <v>70</v>
      </c>
      <c r="Q8776" t="s">
        <v>67</v>
      </c>
    </row>
    <row r="8777" spans="1:17" x14ac:dyDescent="0.25">
      <c r="A8777">
        <v>15812720</v>
      </c>
      <c r="B8777">
        <v>807</v>
      </c>
      <c r="C8777" t="s">
        <v>15</v>
      </c>
      <c r="D8777" t="s">
        <v>74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 t="s">
        <v>20</v>
      </c>
      <c r="N8777" t="s">
        <v>72</v>
      </c>
      <c r="O8777" t="s">
        <v>73</v>
      </c>
      <c r="P8777" t="s">
        <v>76</v>
      </c>
      <c r="Q8777" t="s">
        <v>67</v>
      </c>
    </row>
    <row r="8778" spans="1:17" x14ac:dyDescent="0.25">
      <c r="A8778">
        <v>15695383</v>
      </c>
      <c r="B8778">
        <v>567</v>
      </c>
      <c r="C8778" t="s">
        <v>16</v>
      </c>
      <c r="D8778" t="s">
        <v>74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  <c r="M8778" t="s">
        <v>21</v>
      </c>
      <c r="N8778" t="s">
        <v>68</v>
      </c>
      <c r="O8778" t="s">
        <v>63</v>
      </c>
      <c r="P8778" t="s">
        <v>76</v>
      </c>
      <c r="Q8778" t="s">
        <v>67</v>
      </c>
    </row>
    <row r="8779" spans="1:17" x14ac:dyDescent="0.25">
      <c r="A8779">
        <v>15723064</v>
      </c>
      <c r="B8779">
        <v>603</v>
      </c>
      <c r="C8779" t="s">
        <v>16</v>
      </c>
      <c r="D8779" t="s">
        <v>74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 t="s">
        <v>19</v>
      </c>
      <c r="N8779" t="s">
        <v>62</v>
      </c>
      <c r="O8779" t="s">
        <v>69</v>
      </c>
      <c r="P8779" t="s">
        <v>64</v>
      </c>
      <c r="Q8779" t="s">
        <v>67</v>
      </c>
    </row>
    <row r="8780" spans="1:17" x14ac:dyDescent="0.25">
      <c r="A8780">
        <v>15761606</v>
      </c>
      <c r="B8780">
        <v>617</v>
      </c>
      <c r="C8780" t="s">
        <v>16</v>
      </c>
      <c r="D8780" t="s">
        <v>61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 t="s">
        <v>20</v>
      </c>
      <c r="N8780" t="s">
        <v>62</v>
      </c>
      <c r="O8780" t="s">
        <v>73</v>
      </c>
      <c r="P8780" t="s">
        <v>76</v>
      </c>
      <c r="Q8780" t="s">
        <v>67</v>
      </c>
    </row>
    <row r="8781" spans="1:17" x14ac:dyDescent="0.25">
      <c r="A8781">
        <v>15650322</v>
      </c>
      <c r="B8781">
        <v>701</v>
      </c>
      <c r="C8781" t="s">
        <v>14</v>
      </c>
      <c r="D8781" t="s">
        <v>61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 t="s">
        <v>20</v>
      </c>
      <c r="N8781" t="s">
        <v>71</v>
      </c>
      <c r="O8781" t="s">
        <v>73</v>
      </c>
      <c r="P8781" t="s">
        <v>75</v>
      </c>
      <c r="Q8781" t="s">
        <v>67</v>
      </c>
    </row>
    <row r="8782" spans="1:17" x14ac:dyDescent="0.25">
      <c r="A8782">
        <v>15669782</v>
      </c>
      <c r="B8782">
        <v>820</v>
      </c>
      <c r="C8782" t="s">
        <v>15</v>
      </c>
      <c r="D8782" t="s">
        <v>74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  <c r="M8782" t="s">
        <v>20</v>
      </c>
      <c r="N8782" t="s">
        <v>72</v>
      </c>
      <c r="O8782" t="s">
        <v>73</v>
      </c>
      <c r="P8782" t="s">
        <v>76</v>
      </c>
      <c r="Q8782" t="s">
        <v>65</v>
      </c>
    </row>
    <row r="8783" spans="1:17" x14ac:dyDescent="0.25">
      <c r="A8783">
        <v>15751628</v>
      </c>
      <c r="B8783">
        <v>438</v>
      </c>
      <c r="C8783" t="s">
        <v>14</v>
      </c>
      <c r="D8783" t="s">
        <v>74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 t="s">
        <v>23</v>
      </c>
      <c r="N8783" t="s">
        <v>68</v>
      </c>
      <c r="O8783" t="s">
        <v>66</v>
      </c>
      <c r="P8783" t="s">
        <v>70</v>
      </c>
      <c r="Q8783" t="s">
        <v>67</v>
      </c>
    </row>
    <row r="8784" spans="1:17" x14ac:dyDescent="0.25">
      <c r="A8784">
        <v>15809057</v>
      </c>
      <c r="B8784">
        <v>600</v>
      </c>
      <c r="C8784" t="s">
        <v>16</v>
      </c>
      <c r="D8784" t="s">
        <v>61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 t="s">
        <v>19</v>
      </c>
      <c r="N8784" t="s">
        <v>62</v>
      </c>
      <c r="O8784" t="s">
        <v>63</v>
      </c>
      <c r="P8784" t="s">
        <v>70</v>
      </c>
      <c r="Q8784" t="s">
        <v>67</v>
      </c>
    </row>
    <row r="8785" spans="1:17" x14ac:dyDescent="0.25">
      <c r="A8785">
        <v>15617052</v>
      </c>
      <c r="B8785">
        <v>782</v>
      </c>
      <c r="C8785" t="s">
        <v>14</v>
      </c>
      <c r="D8785" t="s">
        <v>74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 t="s">
        <v>20</v>
      </c>
      <c r="N8785" t="s">
        <v>77</v>
      </c>
      <c r="O8785" t="s">
        <v>63</v>
      </c>
      <c r="P8785" t="s">
        <v>76</v>
      </c>
      <c r="Q8785" t="s">
        <v>65</v>
      </c>
    </row>
    <row r="8786" spans="1:17" x14ac:dyDescent="0.25">
      <c r="A8786">
        <v>15590810</v>
      </c>
      <c r="B8786">
        <v>638</v>
      </c>
      <c r="C8786" t="s">
        <v>15</v>
      </c>
      <c r="D8786" t="s">
        <v>61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  <c r="M8786" t="s">
        <v>21</v>
      </c>
      <c r="N8786" t="s">
        <v>62</v>
      </c>
      <c r="O8786" t="s">
        <v>73</v>
      </c>
      <c r="P8786" t="s">
        <v>76</v>
      </c>
      <c r="Q8786" t="s">
        <v>65</v>
      </c>
    </row>
    <row r="8787" spans="1:17" x14ac:dyDescent="0.25">
      <c r="A8787">
        <v>15801293</v>
      </c>
      <c r="B8787">
        <v>850</v>
      </c>
      <c r="C8787" t="s">
        <v>15</v>
      </c>
      <c r="D8787" t="s">
        <v>74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 t="s">
        <v>19</v>
      </c>
      <c r="N8787" t="s">
        <v>72</v>
      </c>
      <c r="O8787" t="s">
        <v>73</v>
      </c>
      <c r="P8787" t="s">
        <v>64</v>
      </c>
      <c r="Q8787" t="s">
        <v>67</v>
      </c>
    </row>
    <row r="8788" spans="1:17" x14ac:dyDescent="0.25">
      <c r="A8788">
        <v>15770968</v>
      </c>
      <c r="B8788">
        <v>741</v>
      </c>
      <c r="C8788" t="s">
        <v>15</v>
      </c>
      <c r="D8788" t="s">
        <v>61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 t="s">
        <v>19</v>
      </c>
      <c r="N8788" t="s">
        <v>77</v>
      </c>
      <c r="O8788" t="s">
        <v>73</v>
      </c>
      <c r="P8788" t="s">
        <v>70</v>
      </c>
      <c r="Q8788" t="s">
        <v>67</v>
      </c>
    </row>
    <row r="8789" spans="1:17" x14ac:dyDescent="0.25">
      <c r="A8789">
        <v>15572356</v>
      </c>
      <c r="B8789">
        <v>689</v>
      </c>
      <c r="C8789" t="s">
        <v>16</v>
      </c>
      <c r="D8789" t="s">
        <v>74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 t="s">
        <v>23</v>
      </c>
      <c r="N8789" t="s">
        <v>71</v>
      </c>
      <c r="O8789" t="s">
        <v>73</v>
      </c>
      <c r="P8789" t="s">
        <v>64</v>
      </c>
      <c r="Q8789" t="s">
        <v>67</v>
      </c>
    </row>
    <row r="8790" spans="1:17" x14ac:dyDescent="0.25">
      <c r="A8790">
        <v>15603247</v>
      </c>
      <c r="B8790">
        <v>743</v>
      </c>
      <c r="C8790" t="s">
        <v>15</v>
      </c>
      <c r="D8790" t="s">
        <v>61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 t="s">
        <v>20</v>
      </c>
      <c r="N8790" t="s">
        <v>77</v>
      </c>
      <c r="O8790" t="s">
        <v>73</v>
      </c>
      <c r="P8790" t="s">
        <v>64</v>
      </c>
      <c r="Q8790" t="s">
        <v>67</v>
      </c>
    </row>
    <row r="8791" spans="1:17" x14ac:dyDescent="0.25">
      <c r="A8791">
        <v>15619116</v>
      </c>
      <c r="B8791">
        <v>493</v>
      </c>
      <c r="C8791" t="s">
        <v>14</v>
      </c>
      <c r="D8791" t="s">
        <v>61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 t="s">
        <v>20</v>
      </c>
      <c r="N8791" t="s">
        <v>68</v>
      </c>
      <c r="O8791" t="s">
        <v>63</v>
      </c>
      <c r="P8791" t="s">
        <v>64</v>
      </c>
      <c r="Q8791" t="s">
        <v>67</v>
      </c>
    </row>
    <row r="8792" spans="1:17" x14ac:dyDescent="0.25">
      <c r="A8792">
        <v>15691792</v>
      </c>
      <c r="B8792">
        <v>416</v>
      </c>
      <c r="C8792" t="s">
        <v>16</v>
      </c>
      <c r="D8792" t="s">
        <v>74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 t="s">
        <v>20</v>
      </c>
      <c r="N8792" t="s">
        <v>68</v>
      </c>
      <c r="O8792" t="s">
        <v>63</v>
      </c>
      <c r="P8792" t="s">
        <v>70</v>
      </c>
      <c r="Q8792" t="s">
        <v>67</v>
      </c>
    </row>
    <row r="8793" spans="1:17" x14ac:dyDescent="0.25">
      <c r="A8793">
        <v>15783276</v>
      </c>
      <c r="B8793">
        <v>725</v>
      </c>
      <c r="C8793" t="s">
        <v>14</v>
      </c>
      <c r="D8793" t="s">
        <v>61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 t="s">
        <v>19</v>
      </c>
      <c r="N8793" t="s">
        <v>71</v>
      </c>
      <c r="O8793" t="s">
        <v>63</v>
      </c>
      <c r="P8793" t="s">
        <v>76</v>
      </c>
      <c r="Q8793" t="s">
        <v>67</v>
      </c>
    </row>
    <row r="8794" spans="1:17" x14ac:dyDescent="0.25">
      <c r="A8794">
        <v>15766137</v>
      </c>
      <c r="B8794">
        <v>497</v>
      </c>
      <c r="C8794" t="s">
        <v>14</v>
      </c>
      <c r="D8794" t="s">
        <v>74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 t="s">
        <v>20</v>
      </c>
      <c r="N8794" t="s">
        <v>68</v>
      </c>
      <c r="O8794" t="s">
        <v>63</v>
      </c>
      <c r="P8794" t="s">
        <v>64</v>
      </c>
      <c r="Q8794" t="s">
        <v>67</v>
      </c>
    </row>
    <row r="8795" spans="1:17" x14ac:dyDescent="0.25">
      <c r="A8795">
        <v>15574554</v>
      </c>
      <c r="B8795">
        <v>537</v>
      </c>
      <c r="C8795" t="s">
        <v>15</v>
      </c>
      <c r="D8795" t="s">
        <v>74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 t="s">
        <v>23</v>
      </c>
      <c r="N8795" t="s">
        <v>68</v>
      </c>
      <c r="O8795" t="s">
        <v>73</v>
      </c>
      <c r="P8795" t="s">
        <v>70</v>
      </c>
      <c r="Q8795" t="s">
        <v>67</v>
      </c>
    </row>
    <row r="8796" spans="1:17" x14ac:dyDescent="0.25">
      <c r="A8796">
        <v>15578671</v>
      </c>
      <c r="B8796">
        <v>706</v>
      </c>
      <c r="C8796" t="s">
        <v>16</v>
      </c>
      <c r="D8796" t="s">
        <v>61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 t="s">
        <v>19</v>
      </c>
      <c r="N8796" t="s">
        <v>71</v>
      </c>
      <c r="O8796" t="s">
        <v>69</v>
      </c>
      <c r="P8796" t="s">
        <v>64</v>
      </c>
      <c r="Q8796" t="s">
        <v>65</v>
      </c>
    </row>
    <row r="8797" spans="1:17" x14ac:dyDescent="0.25">
      <c r="A8797">
        <v>15716608</v>
      </c>
      <c r="B8797">
        <v>651</v>
      </c>
      <c r="C8797" t="s">
        <v>16</v>
      </c>
      <c r="D8797" t="s">
        <v>74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  <c r="M8797" t="s">
        <v>20</v>
      </c>
      <c r="N8797" t="s">
        <v>62</v>
      </c>
      <c r="O8797" t="s">
        <v>63</v>
      </c>
      <c r="P8797" t="s">
        <v>64</v>
      </c>
      <c r="Q8797" t="s">
        <v>65</v>
      </c>
    </row>
    <row r="8798" spans="1:17" x14ac:dyDescent="0.25">
      <c r="A8798">
        <v>15690670</v>
      </c>
      <c r="B8798">
        <v>720</v>
      </c>
      <c r="C8798" t="s">
        <v>14</v>
      </c>
      <c r="D8798" t="s">
        <v>74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  <c r="M8798" t="s">
        <v>20</v>
      </c>
      <c r="N8798" t="s">
        <v>71</v>
      </c>
      <c r="O8798" t="s">
        <v>63</v>
      </c>
      <c r="P8798" t="s">
        <v>64</v>
      </c>
      <c r="Q8798" t="s">
        <v>67</v>
      </c>
    </row>
    <row r="8799" spans="1:17" x14ac:dyDescent="0.25">
      <c r="A8799">
        <v>15630466</v>
      </c>
      <c r="B8799">
        <v>797</v>
      </c>
      <c r="C8799" t="s">
        <v>14</v>
      </c>
      <c r="D8799" t="s">
        <v>74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 t="s">
        <v>21</v>
      </c>
      <c r="N8799" t="s">
        <v>77</v>
      </c>
      <c r="O8799" t="s">
        <v>63</v>
      </c>
      <c r="P8799" t="s">
        <v>70</v>
      </c>
      <c r="Q8799" t="s">
        <v>67</v>
      </c>
    </row>
    <row r="8800" spans="1:17" x14ac:dyDescent="0.25">
      <c r="A8800">
        <v>15630349</v>
      </c>
      <c r="B8800">
        <v>543</v>
      </c>
      <c r="C8800" t="s">
        <v>16</v>
      </c>
      <c r="D8800" t="s">
        <v>74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 t="s">
        <v>19</v>
      </c>
      <c r="N8800" t="s">
        <v>68</v>
      </c>
      <c r="O8800" t="s">
        <v>63</v>
      </c>
      <c r="P8800" t="s">
        <v>75</v>
      </c>
      <c r="Q8800" t="s">
        <v>67</v>
      </c>
    </row>
    <row r="8801" spans="1:17" x14ac:dyDescent="0.25">
      <c r="A8801">
        <v>15803801</v>
      </c>
      <c r="B8801">
        <v>454</v>
      </c>
      <c r="C8801" t="s">
        <v>14</v>
      </c>
      <c r="D8801" t="s">
        <v>74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 t="s">
        <v>20</v>
      </c>
      <c r="N8801" t="s">
        <v>68</v>
      </c>
      <c r="O8801" t="s">
        <v>63</v>
      </c>
      <c r="P8801" t="s">
        <v>75</v>
      </c>
      <c r="Q8801" t="s">
        <v>67</v>
      </c>
    </row>
    <row r="8802" spans="1:17" x14ac:dyDescent="0.25">
      <c r="A8802">
        <v>15647890</v>
      </c>
      <c r="B8802">
        <v>691</v>
      </c>
      <c r="C8802" t="s">
        <v>14</v>
      </c>
      <c r="D8802" t="s">
        <v>74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 t="s">
        <v>20</v>
      </c>
      <c r="N8802" t="s">
        <v>71</v>
      </c>
      <c r="O8802" t="s">
        <v>73</v>
      </c>
      <c r="P8802" t="s">
        <v>76</v>
      </c>
      <c r="Q8802" t="s">
        <v>67</v>
      </c>
    </row>
    <row r="8803" spans="1:17" x14ac:dyDescent="0.25">
      <c r="A8803">
        <v>15606115</v>
      </c>
      <c r="B8803">
        <v>510</v>
      </c>
      <c r="C8803" t="s">
        <v>14</v>
      </c>
      <c r="D8803" t="s">
        <v>61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 t="s">
        <v>22</v>
      </c>
      <c r="N8803" t="s">
        <v>68</v>
      </c>
      <c r="O8803" t="s">
        <v>69</v>
      </c>
      <c r="P8803" t="s">
        <v>70</v>
      </c>
      <c r="Q8803" t="s">
        <v>65</v>
      </c>
    </row>
    <row r="8804" spans="1:17" x14ac:dyDescent="0.25">
      <c r="A8804">
        <v>15714642</v>
      </c>
      <c r="B8804">
        <v>792</v>
      </c>
      <c r="C8804" t="s">
        <v>16</v>
      </c>
      <c r="D8804" t="s">
        <v>61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  <c r="M8804" t="s">
        <v>21</v>
      </c>
      <c r="N8804" t="s">
        <v>77</v>
      </c>
      <c r="O8804" t="s">
        <v>63</v>
      </c>
      <c r="P8804" t="s">
        <v>70</v>
      </c>
      <c r="Q8804" t="s">
        <v>67</v>
      </c>
    </row>
    <row r="8805" spans="1:17" x14ac:dyDescent="0.25">
      <c r="A8805">
        <v>15741181</v>
      </c>
      <c r="B8805">
        <v>721</v>
      </c>
      <c r="C8805" t="s">
        <v>14</v>
      </c>
      <c r="D8805" t="s">
        <v>74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 t="s">
        <v>21</v>
      </c>
      <c r="N8805" t="s">
        <v>71</v>
      </c>
      <c r="O8805" t="s">
        <v>73</v>
      </c>
      <c r="P8805" t="s">
        <v>70</v>
      </c>
      <c r="Q8805" t="s">
        <v>67</v>
      </c>
    </row>
    <row r="8806" spans="1:17" x14ac:dyDescent="0.25">
      <c r="A8806">
        <v>15773973</v>
      </c>
      <c r="B8806">
        <v>765</v>
      </c>
      <c r="C8806" t="s">
        <v>14</v>
      </c>
      <c r="D8806" t="s">
        <v>74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 t="s">
        <v>21</v>
      </c>
      <c r="N8806" t="s">
        <v>77</v>
      </c>
      <c r="O8806" t="s">
        <v>63</v>
      </c>
      <c r="P8806" t="s">
        <v>64</v>
      </c>
      <c r="Q8806" t="s">
        <v>67</v>
      </c>
    </row>
    <row r="8807" spans="1:17" x14ac:dyDescent="0.25">
      <c r="A8807">
        <v>15758546</v>
      </c>
      <c r="B8807">
        <v>850</v>
      </c>
      <c r="C8807" t="s">
        <v>16</v>
      </c>
      <c r="D8807" t="s">
        <v>74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 t="s">
        <v>20</v>
      </c>
      <c r="N8807" t="s">
        <v>72</v>
      </c>
      <c r="O8807" t="s">
        <v>63</v>
      </c>
      <c r="P8807" t="s">
        <v>70</v>
      </c>
      <c r="Q8807" t="s">
        <v>67</v>
      </c>
    </row>
    <row r="8808" spans="1:17" x14ac:dyDescent="0.25">
      <c r="A8808">
        <v>15598940</v>
      </c>
      <c r="B8808">
        <v>681</v>
      </c>
      <c r="C8808" t="s">
        <v>15</v>
      </c>
      <c r="D8808" t="s">
        <v>74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 t="s">
        <v>20</v>
      </c>
      <c r="N8808" t="s">
        <v>71</v>
      </c>
      <c r="O8808" t="s">
        <v>69</v>
      </c>
      <c r="P8808" t="s">
        <v>70</v>
      </c>
      <c r="Q8808" t="s">
        <v>67</v>
      </c>
    </row>
    <row r="8809" spans="1:17" x14ac:dyDescent="0.25">
      <c r="A8809">
        <v>15669783</v>
      </c>
      <c r="B8809">
        <v>586</v>
      </c>
      <c r="C8809" t="s">
        <v>14</v>
      </c>
      <c r="D8809" t="s">
        <v>61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 t="s">
        <v>23</v>
      </c>
      <c r="N8809" t="s">
        <v>62</v>
      </c>
      <c r="O8809" t="s">
        <v>66</v>
      </c>
      <c r="P8809" t="s">
        <v>75</v>
      </c>
      <c r="Q8809" t="s">
        <v>65</v>
      </c>
    </row>
    <row r="8810" spans="1:17" x14ac:dyDescent="0.25">
      <c r="A8810">
        <v>15624993</v>
      </c>
      <c r="B8810">
        <v>753</v>
      </c>
      <c r="C8810" t="s">
        <v>14</v>
      </c>
      <c r="D8810" t="s">
        <v>61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 t="s">
        <v>20</v>
      </c>
      <c r="N8810" t="s">
        <v>77</v>
      </c>
      <c r="O8810" t="s">
        <v>73</v>
      </c>
      <c r="P8810" t="s">
        <v>70</v>
      </c>
      <c r="Q8810" t="s">
        <v>65</v>
      </c>
    </row>
    <row r="8811" spans="1:17" x14ac:dyDescent="0.25">
      <c r="A8811">
        <v>15760568</v>
      </c>
      <c r="B8811">
        <v>593</v>
      </c>
      <c r="C8811" t="s">
        <v>15</v>
      </c>
      <c r="D8811" t="s">
        <v>61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  <c r="M8811" t="s">
        <v>20</v>
      </c>
      <c r="N8811" t="s">
        <v>62</v>
      </c>
      <c r="O8811" t="s">
        <v>73</v>
      </c>
      <c r="P8811" t="s">
        <v>75</v>
      </c>
      <c r="Q8811" t="s">
        <v>67</v>
      </c>
    </row>
    <row r="8812" spans="1:17" x14ac:dyDescent="0.25">
      <c r="A8812">
        <v>15699047</v>
      </c>
      <c r="B8812">
        <v>674</v>
      </c>
      <c r="C8812" t="s">
        <v>14</v>
      </c>
      <c r="D8812" t="s">
        <v>61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 t="s">
        <v>19</v>
      </c>
      <c r="N8812" t="s">
        <v>71</v>
      </c>
      <c r="O8812" t="s">
        <v>73</v>
      </c>
      <c r="P8812" t="s">
        <v>76</v>
      </c>
      <c r="Q8812" t="s">
        <v>67</v>
      </c>
    </row>
    <row r="8813" spans="1:17" x14ac:dyDescent="0.25">
      <c r="A8813">
        <v>15616168</v>
      </c>
      <c r="B8813">
        <v>610</v>
      </c>
      <c r="C8813" t="s">
        <v>14</v>
      </c>
      <c r="D8813" t="s">
        <v>61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 t="s">
        <v>20</v>
      </c>
      <c r="N8813" t="s">
        <v>62</v>
      </c>
      <c r="O8813" t="s">
        <v>66</v>
      </c>
      <c r="P8813" t="s">
        <v>70</v>
      </c>
      <c r="Q8813" t="s">
        <v>67</v>
      </c>
    </row>
    <row r="8814" spans="1:17" x14ac:dyDescent="0.25">
      <c r="A8814">
        <v>15773146</v>
      </c>
      <c r="B8814">
        <v>652</v>
      </c>
      <c r="C8814" t="s">
        <v>14</v>
      </c>
      <c r="D8814" t="s">
        <v>74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 t="s">
        <v>19</v>
      </c>
      <c r="N8814" t="s">
        <v>62</v>
      </c>
      <c r="O8814" t="s">
        <v>73</v>
      </c>
      <c r="P8814" t="s">
        <v>75</v>
      </c>
      <c r="Q8814" t="s">
        <v>67</v>
      </c>
    </row>
    <row r="8815" spans="1:17" x14ac:dyDescent="0.25">
      <c r="A8815">
        <v>15770375</v>
      </c>
      <c r="B8815">
        <v>850</v>
      </c>
      <c r="C8815" t="s">
        <v>15</v>
      </c>
      <c r="D8815" t="s">
        <v>61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 t="s">
        <v>19</v>
      </c>
      <c r="N8815" t="s">
        <v>72</v>
      </c>
      <c r="O8815" t="s">
        <v>73</v>
      </c>
      <c r="P8815" t="s">
        <v>70</v>
      </c>
      <c r="Q8815" t="s">
        <v>67</v>
      </c>
    </row>
    <row r="8816" spans="1:17" x14ac:dyDescent="0.25">
      <c r="A8816">
        <v>15589725</v>
      </c>
      <c r="B8816">
        <v>740</v>
      </c>
      <c r="C8816" t="s">
        <v>14</v>
      </c>
      <c r="D8816" t="s">
        <v>61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 t="s">
        <v>22</v>
      </c>
      <c r="N8816" t="s">
        <v>77</v>
      </c>
      <c r="O8816" t="s">
        <v>63</v>
      </c>
      <c r="P8816" t="s">
        <v>75</v>
      </c>
      <c r="Q8816" t="s">
        <v>67</v>
      </c>
    </row>
    <row r="8817" spans="1:17" x14ac:dyDescent="0.25">
      <c r="A8817">
        <v>15710034</v>
      </c>
      <c r="B8817">
        <v>637</v>
      </c>
      <c r="C8817" t="s">
        <v>15</v>
      </c>
      <c r="D8817" t="s">
        <v>74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 t="s">
        <v>21</v>
      </c>
      <c r="N8817" t="s">
        <v>62</v>
      </c>
      <c r="O8817" t="s">
        <v>73</v>
      </c>
      <c r="P8817" t="s">
        <v>64</v>
      </c>
      <c r="Q8817" t="s">
        <v>65</v>
      </c>
    </row>
    <row r="8818" spans="1:17" x14ac:dyDescent="0.25">
      <c r="A8818">
        <v>15800806</v>
      </c>
      <c r="B8818">
        <v>685</v>
      </c>
      <c r="C8818" t="s">
        <v>16</v>
      </c>
      <c r="D8818" t="s">
        <v>74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 t="s">
        <v>20</v>
      </c>
      <c r="N8818" t="s">
        <v>71</v>
      </c>
      <c r="O8818" t="s">
        <v>73</v>
      </c>
      <c r="P8818" t="s">
        <v>70</v>
      </c>
      <c r="Q8818" t="s">
        <v>67</v>
      </c>
    </row>
    <row r="8819" spans="1:17" x14ac:dyDescent="0.25">
      <c r="A8819">
        <v>15570485</v>
      </c>
      <c r="B8819">
        <v>558</v>
      </c>
      <c r="C8819" t="s">
        <v>16</v>
      </c>
      <c r="D8819" t="s">
        <v>74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  <c r="M8819" t="s">
        <v>21</v>
      </c>
      <c r="N8819" t="s">
        <v>68</v>
      </c>
      <c r="O8819" t="s">
        <v>69</v>
      </c>
      <c r="P8819" t="s">
        <v>75</v>
      </c>
      <c r="Q8819" t="s">
        <v>67</v>
      </c>
    </row>
    <row r="8820" spans="1:17" x14ac:dyDescent="0.25">
      <c r="A8820">
        <v>15575391</v>
      </c>
      <c r="B8820">
        <v>677</v>
      </c>
      <c r="C8820" t="s">
        <v>14</v>
      </c>
      <c r="D8820" t="s">
        <v>61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 t="s">
        <v>20</v>
      </c>
      <c r="N8820" t="s">
        <v>71</v>
      </c>
      <c r="O8820" t="s">
        <v>63</v>
      </c>
      <c r="P8820" t="s">
        <v>75</v>
      </c>
      <c r="Q8820" t="s">
        <v>67</v>
      </c>
    </row>
    <row r="8821" spans="1:17" x14ac:dyDescent="0.25">
      <c r="A8821">
        <v>15790750</v>
      </c>
      <c r="B8821">
        <v>592</v>
      </c>
      <c r="C8821" t="s">
        <v>15</v>
      </c>
      <c r="D8821" t="s">
        <v>74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 t="s">
        <v>20</v>
      </c>
      <c r="N8821" t="s">
        <v>62</v>
      </c>
      <c r="O8821" t="s">
        <v>73</v>
      </c>
      <c r="P8821" t="s">
        <v>76</v>
      </c>
      <c r="Q8821" t="s">
        <v>67</v>
      </c>
    </row>
    <row r="8822" spans="1:17" x14ac:dyDescent="0.25">
      <c r="A8822">
        <v>15714832</v>
      </c>
      <c r="B8822">
        <v>652</v>
      </c>
      <c r="C8822" t="s">
        <v>15</v>
      </c>
      <c r="D8822" t="s">
        <v>74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 t="s">
        <v>20</v>
      </c>
      <c r="N8822" t="s">
        <v>62</v>
      </c>
      <c r="O8822" t="s">
        <v>69</v>
      </c>
      <c r="P8822" t="s">
        <v>76</v>
      </c>
      <c r="Q8822" t="s">
        <v>67</v>
      </c>
    </row>
    <row r="8823" spans="1:17" x14ac:dyDescent="0.25">
      <c r="A8823">
        <v>15619953</v>
      </c>
      <c r="B8823">
        <v>662</v>
      </c>
      <c r="C8823" t="s">
        <v>16</v>
      </c>
      <c r="D8823" t="s">
        <v>61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 t="s">
        <v>21</v>
      </c>
      <c r="N8823" t="s">
        <v>62</v>
      </c>
      <c r="O8823" t="s">
        <v>73</v>
      </c>
      <c r="P8823" t="s">
        <v>70</v>
      </c>
      <c r="Q8823" t="s">
        <v>67</v>
      </c>
    </row>
    <row r="8824" spans="1:17" x14ac:dyDescent="0.25">
      <c r="A8824">
        <v>15673929</v>
      </c>
      <c r="B8824">
        <v>543</v>
      </c>
      <c r="C8824" t="s">
        <v>14</v>
      </c>
      <c r="D8824" t="s">
        <v>74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 t="s">
        <v>23</v>
      </c>
      <c r="N8824" t="s">
        <v>68</v>
      </c>
      <c r="O8824" t="s">
        <v>63</v>
      </c>
      <c r="P8824" t="s">
        <v>75</v>
      </c>
      <c r="Q8824" t="s">
        <v>67</v>
      </c>
    </row>
    <row r="8825" spans="1:17" x14ac:dyDescent="0.25">
      <c r="A8825">
        <v>15578835</v>
      </c>
      <c r="B8825">
        <v>675</v>
      </c>
      <c r="C8825" t="s">
        <v>16</v>
      </c>
      <c r="D8825" t="s">
        <v>61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  <c r="M8825" t="s">
        <v>22</v>
      </c>
      <c r="N8825" t="s">
        <v>71</v>
      </c>
      <c r="O8825" t="s">
        <v>73</v>
      </c>
      <c r="P8825" t="s">
        <v>64</v>
      </c>
      <c r="Q8825" t="s">
        <v>67</v>
      </c>
    </row>
    <row r="8826" spans="1:17" x14ac:dyDescent="0.25">
      <c r="A8826">
        <v>15752388</v>
      </c>
      <c r="B8826">
        <v>643</v>
      </c>
      <c r="C8826" t="s">
        <v>16</v>
      </c>
      <c r="D8826" t="s">
        <v>61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 t="s">
        <v>20</v>
      </c>
      <c r="N8826" t="s">
        <v>62</v>
      </c>
      <c r="O8826" t="s">
        <v>63</v>
      </c>
      <c r="P8826" t="s">
        <v>70</v>
      </c>
      <c r="Q8826" t="s">
        <v>67</v>
      </c>
    </row>
    <row r="8827" spans="1:17" x14ac:dyDescent="0.25">
      <c r="A8827">
        <v>15797081</v>
      </c>
      <c r="B8827">
        <v>611</v>
      </c>
      <c r="C8827" t="s">
        <v>15</v>
      </c>
      <c r="D8827" t="s">
        <v>61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 t="s">
        <v>21</v>
      </c>
      <c r="N8827" t="s">
        <v>62</v>
      </c>
      <c r="O8827" t="s">
        <v>73</v>
      </c>
      <c r="P8827" t="s">
        <v>76</v>
      </c>
      <c r="Q8827" t="s">
        <v>65</v>
      </c>
    </row>
    <row r="8828" spans="1:17" x14ac:dyDescent="0.25">
      <c r="A8828">
        <v>15570194</v>
      </c>
      <c r="B8828">
        <v>412</v>
      </c>
      <c r="C8828" t="s">
        <v>14</v>
      </c>
      <c r="D8828" t="s">
        <v>74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 t="s">
        <v>19</v>
      </c>
      <c r="N8828" t="s">
        <v>68</v>
      </c>
      <c r="O8828" t="s">
        <v>63</v>
      </c>
      <c r="P8828" t="s">
        <v>75</v>
      </c>
      <c r="Q8828" t="s">
        <v>67</v>
      </c>
    </row>
    <row r="8829" spans="1:17" x14ac:dyDescent="0.25">
      <c r="A8829">
        <v>15580149</v>
      </c>
      <c r="B8829">
        <v>638</v>
      </c>
      <c r="C8829" t="s">
        <v>16</v>
      </c>
      <c r="D8829" t="s">
        <v>74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 t="s">
        <v>21</v>
      </c>
      <c r="N8829" t="s">
        <v>62</v>
      </c>
      <c r="O8829" t="s">
        <v>63</v>
      </c>
      <c r="P8829" t="s">
        <v>70</v>
      </c>
      <c r="Q8829" t="s">
        <v>67</v>
      </c>
    </row>
    <row r="8830" spans="1:17" x14ac:dyDescent="0.25">
      <c r="A8830">
        <v>15777708</v>
      </c>
      <c r="B8830">
        <v>824</v>
      </c>
      <c r="C8830" t="s">
        <v>16</v>
      </c>
      <c r="D8830" t="s">
        <v>61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 t="s">
        <v>20</v>
      </c>
      <c r="N8830" t="s">
        <v>72</v>
      </c>
      <c r="O8830" t="s">
        <v>63</v>
      </c>
      <c r="P8830" t="s">
        <v>75</v>
      </c>
      <c r="Q8830" t="s">
        <v>67</v>
      </c>
    </row>
    <row r="8831" spans="1:17" x14ac:dyDescent="0.25">
      <c r="A8831">
        <v>15769955</v>
      </c>
      <c r="B8831">
        <v>683</v>
      </c>
      <c r="C8831" t="s">
        <v>14</v>
      </c>
      <c r="D8831" t="s">
        <v>61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 t="s">
        <v>21</v>
      </c>
      <c r="N8831" t="s">
        <v>71</v>
      </c>
      <c r="O8831" t="s">
        <v>63</v>
      </c>
      <c r="P8831" t="s">
        <v>64</v>
      </c>
      <c r="Q8831" t="s">
        <v>67</v>
      </c>
    </row>
    <row r="8832" spans="1:17" x14ac:dyDescent="0.25">
      <c r="A8832">
        <v>15810444</v>
      </c>
      <c r="B8832">
        <v>562</v>
      </c>
      <c r="C8832" t="s">
        <v>15</v>
      </c>
      <c r="D8832" t="s">
        <v>61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  <c r="M8832" t="s">
        <v>20</v>
      </c>
      <c r="N8832" t="s">
        <v>68</v>
      </c>
      <c r="O8832" t="s">
        <v>73</v>
      </c>
      <c r="P8832" t="s">
        <v>70</v>
      </c>
      <c r="Q8832" t="s">
        <v>65</v>
      </c>
    </row>
    <row r="8833" spans="1:17" x14ac:dyDescent="0.25">
      <c r="A8833">
        <v>15645593</v>
      </c>
      <c r="B8833">
        <v>599</v>
      </c>
      <c r="C8833" t="s">
        <v>14</v>
      </c>
      <c r="D8833" t="s">
        <v>61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 t="s">
        <v>21</v>
      </c>
      <c r="N8833" t="s">
        <v>62</v>
      </c>
      <c r="O8833" t="s">
        <v>66</v>
      </c>
      <c r="P8833" t="s">
        <v>64</v>
      </c>
      <c r="Q8833" t="s">
        <v>67</v>
      </c>
    </row>
    <row r="8834" spans="1:17" x14ac:dyDescent="0.25">
      <c r="A8834">
        <v>15765345</v>
      </c>
      <c r="B8834">
        <v>753</v>
      </c>
      <c r="C8834" t="s">
        <v>14</v>
      </c>
      <c r="D8834" t="s">
        <v>74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 t="s">
        <v>20</v>
      </c>
      <c r="N8834" t="s">
        <v>77</v>
      </c>
      <c r="O8834" t="s">
        <v>63</v>
      </c>
      <c r="P8834" t="s">
        <v>75</v>
      </c>
      <c r="Q8834" t="s">
        <v>67</v>
      </c>
    </row>
    <row r="8835" spans="1:17" x14ac:dyDescent="0.25">
      <c r="A8835">
        <v>15760873</v>
      </c>
      <c r="B8835">
        <v>594</v>
      </c>
      <c r="C8835" t="s">
        <v>14</v>
      </c>
      <c r="D8835" t="s">
        <v>74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 t="s">
        <v>22</v>
      </c>
      <c r="N8835" t="s">
        <v>62</v>
      </c>
      <c r="O8835" t="s">
        <v>66</v>
      </c>
      <c r="P8835" t="s">
        <v>70</v>
      </c>
      <c r="Q8835" t="s">
        <v>67</v>
      </c>
    </row>
    <row r="8836" spans="1:17" x14ac:dyDescent="0.25">
      <c r="A8836">
        <v>15794178</v>
      </c>
      <c r="B8836">
        <v>657</v>
      </c>
      <c r="C8836" t="s">
        <v>14</v>
      </c>
      <c r="D8836" t="s">
        <v>74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 t="s">
        <v>20</v>
      </c>
      <c r="N8836" t="s">
        <v>62</v>
      </c>
      <c r="O8836" t="s">
        <v>73</v>
      </c>
      <c r="P8836" t="s">
        <v>75</v>
      </c>
      <c r="Q8836" t="s">
        <v>67</v>
      </c>
    </row>
    <row r="8837" spans="1:17" x14ac:dyDescent="0.25">
      <c r="A8837">
        <v>15589361</v>
      </c>
      <c r="B8837">
        <v>716</v>
      </c>
      <c r="C8837" t="s">
        <v>16</v>
      </c>
      <c r="D8837" t="s">
        <v>74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  <c r="M8837" t="s">
        <v>20</v>
      </c>
      <c r="N8837" t="s">
        <v>71</v>
      </c>
      <c r="O8837" t="s">
        <v>63</v>
      </c>
      <c r="P8837" t="s">
        <v>76</v>
      </c>
      <c r="Q8837" t="s">
        <v>67</v>
      </c>
    </row>
    <row r="8838" spans="1:17" x14ac:dyDescent="0.25">
      <c r="A8838">
        <v>15662483</v>
      </c>
      <c r="B8838">
        <v>850</v>
      </c>
      <c r="C8838" t="s">
        <v>14</v>
      </c>
      <c r="D8838" t="s">
        <v>74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 t="s">
        <v>21</v>
      </c>
      <c r="N8838" t="s">
        <v>72</v>
      </c>
      <c r="O8838" t="s">
        <v>63</v>
      </c>
      <c r="P8838" t="s">
        <v>70</v>
      </c>
      <c r="Q8838" t="s">
        <v>67</v>
      </c>
    </row>
    <row r="8839" spans="1:17" x14ac:dyDescent="0.25">
      <c r="A8839">
        <v>15809736</v>
      </c>
      <c r="B8839">
        <v>664</v>
      </c>
      <c r="C8839" t="s">
        <v>14</v>
      </c>
      <c r="D8839" t="s">
        <v>74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 t="s">
        <v>21</v>
      </c>
      <c r="N8839" t="s">
        <v>62</v>
      </c>
      <c r="O8839" t="s">
        <v>63</v>
      </c>
      <c r="P8839" t="s">
        <v>64</v>
      </c>
      <c r="Q8839" t="s">
        <v>65</v>
      </c>
    </row>
    <row r="8840" spans="1:17" x14ac:dyDescent="0.25">
      <c r="A8840">
        <v>15731148</v>
      </c>
      <c r="B8840">
        <v>558</v>
      </c>
      <c r="C8840" t="s">
        <v>14</v>
      </c>
      <c r="D8840" t="s">
        <v>74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 t="s">
        <v>20</v>
      </c>
      <c r="N8840" t="s">
        <v>68</v>
      </c>
      <c r="O8840" t="s">
        <v>73</v>
      </c>
      <c r="P8840" t="s">
        <v>64</v>
      </c>
      <c r="Q8840" t="s">
        <v>65</v>
      </c>
    </row>
    <row r="8841" spans="1:17" x14ac:dyDescent="0.25">
      <c r="A8841">
        <v>15774328</v>
      </c>
      <c r="B8841">
        <v>606</v>
      </c>
      <c r="C8841" t="s">
        <v>15</v>
      </c>
      <c r="D8841" t="s">
        <v>74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 t="s">
        <v>21</v>
      </c>
      <c r="N8841" t="s">
        <v>62</v>
      </c>
      <c r="O8841" t="s">
        <v>73</v>
      </c>
      <c r="P8841" t="s">
        <v>64</v>
      </c>
      <c r="Q8841" t="s">
        <v>67</v>
      </c>
    </row>
    <row r="8842" spans="1:17" x14ac:dyDescent="0.25">
      <c r="A8842">
        <v>15646969</v>
      </c>
      <c r="B8842">
        <v>776</v>
      </c>
      <c r="C8842" t="s">
        <v>16</v>
      </c>
      <c r="D8842" t="s">
        <v>74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 t="s">
        <v>20</v>
      </c>
      <c r="N8842" t="s">
        <v>77</v>
      </c>
      <c r="O8842" t="s">
        <v>63</v>
      </c>
      <c r="P8842" t="s">
        <v>64</v>
      </c>
      <c r="Q8842" t="s">
        <v>67</v>
      </c>
    </row>
    <row r="8843" spans="1:17" x14ac:dyDescent="0.25">
      <c r="A8843">
        <v>15718769</v>
      </c>
      <c r="B8843">
        <v>557</v>
      </c>
      <c r="C8843" t="s">
        <v>16</v>
      </c>
      <c r="D8843" t="s">
        <v>74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  <c r="M8843" t="s">
        <v>20</v>
      </c>
      <c r="N8843" t="s">
        <v>68</v>
      </c>
      <c r="O8843" t="s">
        <v>73</v>
      </c>
      <c r="P8843" t="s">
        <v>64</v>
      </c>
      <c r="Q8843" t="s">
        <v>67</v>
      </c>
    </row>
    <row r="8844" spans="1:17" x14ac:dyDescent="0.25">
      <c r="A8844">
        <v>15610226</v>
      </c>
      <c r="B8844">
        <v>614</v>
      </c>
      <c r="C8844" t="s">
        <v>14</v>
      </c>
      <c r="D8844" t="s">
        <v>61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 t="s">
        <v>19</v>
      </c>
      <c r="N8844" t="s">
        <v>62</v>
      </c>
      <c r="O8844" t="s">
        <v>73</v>
      </c>
      <c r="P8844" t="s">
        <v>76</v>
      </c>
      <c r="Q8844" t="s">
        <v>67</v>
      </c>
    </row>
    <row r="8845" spans="1:17" x14ac:dyDescent="0.25">
      <c r="A8845">
        <v>15616270</v>
      </c>
      <c r="B8845">
        <v>620</v>
      </c>
      <c r="C8845" t="s">
        <v>16</v>
      </c>
      <c r="D8845" t="s">
        <v>74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 t="s">
        <v>21</v>
      </c>
      <c r="N8845" t="s">
        <v>62</v>
      </c>
      <c r="O8845" t="s">
        <v>73</v>
      </c>
      <c r="P8845" t="s">
        <v>75</v>
      </c>
      <c r="Q8845" t="s">
        <v>67</v>
      </c>
    </row>
    <row r="8846" spans="1:17" x14ac:dyDescent="0.25">
      <c r="A8846">
        <v>15790717</v>
      </c>
      <c r="B8846">
        <v>695</v>
      </c>
      <c r="C8846" t="s">
        <v>16</v>
      </c>
      <c r="D8846" t="s">
        <v>74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  <c r="M8846" t="s">
        <v>20</v>
      </c>
      <c r="N8846" t="s">
        <v>71</v>
      </c>
      <c r="O8846" t="s">
        <v>63</v>
      </c>
      <c r="P8846" t="s">
        <v>70</v>
      </c>
      <c r="Q8846" t="s">
        <v>67</v>
      </c>
    </row>
    <row r="8847" spans="1:17" x14ac:dyDescent="0.25">
      <c r="A8847">
        <v>15635703</v>
      </c>
      <c r="B8847">
        <v>729</v>
      </c>
      <c r="C8847" t="s">
        <v>15</v>
      </c>
      <c r="D8847" t="s">
        <v>61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 t="s">
        <v>20</v>
      </c>
      <c r="N8847" t="s">
        <v>71</v>
      </c>
      <c r="O8847" t="s">
        <v>73</v>
      </c>
      <c r="P8847" t="s">
        <v>64</v>
      </c>
      <c r="Q8847" t="s">
        <v>67</v>
      </c>
    </row>
    <row r="8848" spans="1:17" x14ac:dyDescent="0.25">
      <c r="A8848">
        <v>15616365</v>
      </c>
      <c r="B8848">
        <v>571</v>
      </c>
      <c r="C8848" t="s">
        <v>14</v>
      </c>
      <c r="D8848" t="s">
        <v>61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 t="s">
        <v>22</v>
      </c>
      <c r="N8848" t="s">
        <v>68</v>
      </c>
      <c r="O8848" t="s">
        <v>63</v>
      </c>
      <c r="P8848" t="s">
        <v>64</v>
      </c>
      <c r="Q8848" t="s">
        <v>67</v>
      </c>
    </row>
    <row r="8849" spans="1:17" x14ac:dyDescent="0.25">
      <c r="A8849">
        <v>15630244</v>
      </c>
      <c r="B8849">
        <v>457</v>
      </c>
      <c r="C8849" t="s">
        <v>14</v>
      </c>
      <c r="D8849" t="s">
        <v>74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 t="s">
        <v>21</v>
      </c>
      <c r="N8849" t="s">
        <v>68</v>
      </c>
      <c r="O8849" t="s">
        <v>73</v>
      </c>
      <c r="P8849" t="s">
        <v>76</v>
      </c>
      <c r="Q8849" t="s">
        <v>67</v>
      </c>
    </row>
    <row r="8850" spans="1:17" x14ac:dyDescent="0.25">
      <c r="A8850">
        <v>15734714</v>
      </c>
      <c r="B8850">
        <v>559</v>
      </c>
      <c r="C8850" t="s">
        <v>14</v>
      </c>
      <c r="D8850" t="s">
        <v>61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 t="s">
        <v>19</v>
      </c>
      <c r="N8850" t="s">
        <v>68</v>
      </c>
      <c r="O8850" t="s">
        <v>66</v>
      </c>
      <c r="P8850" t="s">
        <v>75</v>
      </c>
      <c r="Q8850" t="s">
        <v>67</v>
      </c>
    </row>
    <row r="8851" spans="1:17" x14ac:dyDescent="0.25">
      <c r="A8851">
        <v>15721433</v>
      </c>
      <c r="B8851">
        <v>664</v>
      </c>
      <c r="C8851" t="s">
        <v>14</v>
      </c>
      <c r="D8851" t="s">
        <v>61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 t="s">
        <v>20</v>
      </c>
      <c r="N8851" t="s">
        <v>62</v>
      </c>
      <c r="O8851" t="s">
        <v>66</v>
      </c>
      <c r="P8851" t="s">
        <v>75</v>
      </c>
      <c r="Q8851" t="s">
        <v>67</v>
      </c>
    </row>
    <row r="8852" spans="1:17" x14ac:dyDescent="0.25">
      <c r="A8852">
        <v>15590201</v>
      </c>
      <c r="B8852">
        <v>500</v>
      </c>
      <c r="C8852" t="s">
        <v>16</v>
      </c>
      <c r="D8852" t="s">
        <v>61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  <c r="M8852" t="s">
        <v>22</v>
      </c>
      <c r="N8852" t="s">
        <v>68</v>
      </c>
      <c r="O8852" t="s">
        <v>63</v>
      </c>
      <c r="P8852" t="s">
        <v>75</v>
      </c>
      <c r="Q8852" t="s">
        <v>65</v>
      </c>
    </row>
    <row r="8853" spans="1:17" x14ac:dyDescent="0.25">
      <c r="A8853">
        <v>15590828</v>
      </c>
      <c r="B8853">
        <v>782</v>
      </c>
      <c r="C8853" t="s">
        <v>15</v>
      </c>
      <c r="D8853" t="s">
        <v>74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 t="s">
        <v>21</v>
      </c>
      <c r="N8853" t="s">
        <v>77</v>
      </c>
      <c r="O8853" t="s">
        <v>73</v>
      </c>
      <c r="P8853" t="s">
        <v>70</v>
      </c>
      <c r="Q8853" t="s">
        <v>67</v>
      </c>
    </row>
    <row r="8854" spans="1:17" x14ac:dyDescent="0.25">
      <c r="A8854">
        <v>15752097</v>
      </c>
      <c r="B8854">
        <v>708</v>
      </c>
      <c r="C8854" t="s">
        <v>16</v>
      </c>
      <c r="D8854" t="s">
        <v>74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 t="s">
        <v>20</v>
      </c>
      <c r="N8854" t="s">
        <v>71</v>
      </c>
      <c r="O8854" t="s">
        <v>66</v>
      </c>
      <c r="P8854" t="s">
        <v>70</v>
      </c>
      <c r="Q8854" t="s">
        <v>67</v>
      </c>
    </row>
    <row r="8855" spans="1:17" x14ac:dyDescent="0.25">
      <c r="A8855">
        <v>15800031</v>
      </c>
      <c r="B8855">
        <v>681</v>
      </c>
      <c r="C8855" t="s">
        <v>14</v>
      </c>
      <c r="D8855" t="s">
        <v>74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 t="s">
        <v>21</v>
      </c>
      <c r="N8855" t="s">
        <v>71</v>
      </c>
      <c r="O8855" t="s">
        <v>66</v>
      </c>
      <c r="P8855" t="s">
        <v>75</v>
      </c>
      <c r="Q8855" t="s">
        <v>65</v>
      </c>
    </row>
    <row r="8856" spans="1:17" x14ac:dyDescent="0.25">
      <c r="A8856">
        <v>15630857</v>
      </c>
      <c r="B8856">
        <v>674</v>
      </c>
      <c r="C8856" t="s">
        <v>16</v>
      </c>
      <c r="D8856" t="s">
        <v>61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 t="s">
        <v>20</v>
      </c>
      <c r="N8856" t="s">
        <v>71</v>
      </c>
      <c r="O8856" t="s">
        <v>63</v>
      </c>
      <c r="P8856" t="s">
        <v>70</v>
      </c>
      <c r="Q8856" t="s">
        <v>67</v>
      </c>
    </row>
    <row r="8857" spans="1:17" x14ac:dyDescent="0.25">
      <c r="A8857">
        <v>15689953</v>
      </c>
      <c r="B8857">
        <v>697</v>
      </c>
      <c r="C8857" t="s">
        <v>16</v>
      </c>
      <c r="D8857" t="s">
        <v>74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 t="s">
        <v>21</v>
      </c>
      <c r="N8857" t="s">
        <v>71</v>
      </c>
      <c r="O8857" t="s">
        <v>73</v>
      </c>
      <c r="P8857" t="s">
        <v>76</v>
      </c>
      <c r="Q8857" t="s">
        <v>67</v>
      </c>
    </row>
    <row r="8858" spans="1:17" x14ac:dyDescent="0.25">
      <c r="A8858">
        <v>15759733</v>
      </c>
      <c r="B8858">
        <v>774</v>
      </c>
      <c r="C8858" t="s">
        <v>14</v>
      </c>
      <c r="D8858" t="s">
        <v>61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 t="s">
        <v>19</v>
      </c>
      <c r="N8858" t="s">
        <v>77</v>
      </c>
      <c r="O8858" t="s">
        <v>63</v>
      </c>
      <c r="P8858" t="s">
        <v>75</v>
      </c>
      <c r="Q8858" t="s">
        <v>67</v>
      </c>
    </row>
    <row r="8859" spans="1:17" x14ac:dyDescent="0.25">
      <c r="A8859">
        <v>15810826</v>
      </c>
      <c r="B8859">
        <v>624</v>
      </c>
      <c r="C8859" t="s">
        <v>14</v>
      </c>
      <c r="D8859" t="s">
        <v>74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  <c r="M8859" t="s">
        <v>20</v>
      </c>
      <c r="N8859" t="s">
        <v>62</v>
      </c>
      <c r="O8859" t="s">
        <v>63</v>
      </c>
      <c r="P8859" t="s">
        <v>70</v>
      </c>
      <c r="Q8859" t="s">
        <v>67</v>
      </c>
    </row>
    <row r="8860" spans="1:17" x14ac:dyDescent="0.25">
      <c r="A8860">
        <v>15668009</v>
      </c>
      <c r="B8860">
        <v>747</v>
      </c>
      <c r="C8860" t="s">
        <v>16</v>
      </c>
      <c r="D8860" t="s">
        <v>74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 t="s">
        <v>20</v>
      </c>
      <c r="N8860" t="s">
        <v>77</v>
      </c>
      <c r="O8860" t="s">
        <v>63</v>
      </c>
      <c r="P8860" t="s">
        <v>64</v>
      </c>
      <c r="Q8860" t="s">
        <v>67</v>
      </c>
    </row>
    <row r="8861" spans="1:17" x14ac:dyDescent="0.25">
      <c r="A8861">
        <v>15743456</v>
      </c>
      <c r="B8861">
        <v>715</v>
      </c>
      <c r="C8861" t="s">
        <v>14</v>
      </c>
      <c r="D8861" t="s">
        <v>61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 t="s">
        <v>20</v>
      </c>
      <c r="N8861" t="s">
        <v>71</v>
      </c>
      <c r="O8861" t="s">
        <v>63</v>
      </c>
      <c r="P8861" t="s">
        <v>76</v>
      </c>
      <c r="Q8861" t="s">
        <v>67</v>
      </c>
    </row>
    <row r="8862" spans="1:17" x14ac:dyDescent="0.25">
      <c r="A8862">
        <v>15725762</v>
      </c>
      <c r="B8862">
        <v>808</v>
      </c>
      <c r="C8862" t="s">
        <v>14</v>
      </c>
      <c r="D8862" t="s">
        <v>74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 t="s">
        <v>19</v>
      </c>
      <c r="N8862" t="s">
        <v>72</v>
      </c>
      <c r="O8862" t="s">
        <v>73</v>
      </c>
      <c r="P8862" t="s">
        <v>75</v>
      </c>
      <c r="Q8862" t="s">
        <v>67</v>
      </c>
    </row>
    <row r="8863" spans="1:17" x14ac:dyDescent="0.25">
      <c r="A8863">
        <v>15761713</v>
      </c>
      <c r="B8863">
        <v>678</v>
      </c>
      <c r="C8863" t="s">
        <v>14</v>
      </c>
      <c r="D8863" t="s">
        <v>61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 t="s">
        <v>21</v>
      </c>
      <c r="N8863" t="s">
        <v>71</v>
      </c>
      <c r="O8863" t="s">
        <v>69</v>
      </c>
      <c r="P8863" t="s">
        <v>70</v>
      </c>
      <c r="Q8863" t="s">
        <v>67</v>
      </c>
    </row>
    <row r="8864" spans="1:17" x14ac:dyDescent="0.25">
      <c r="A8864">
        <v>15769246</v>
      </c>
      <c r="B8864">
        <v>813</v>
      </c>
      <c r="C8864" t="s">
        <v>15</v>
      </c>
      <c r="D8864" t="s">
        <v>74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 t="s">
        <v>22</v>
      </c>
      <c r="N8864" t="s">
        <v>72</v>
      </c>
      <c r="O8864" t="s">
        <v>73</v>
      </c>
      <c r="P8864" t="s">
        <v>64</v>
      </c>
      <c r="Q8864" t="s">
        <v>65</v>
      </c>
    </row>
    <row r="8865" spans="1:17" x14ac:dyDescent="0.25">
      <c r="A8865">
        <v>15781129</v>
      </c>
      <c r="B8865">
        <v>687</v>
      </c>
      <c r="C8865" t="s">
        <v>16</v>
      </c>
      <c r="D8865" t="s">
        <v>74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 t="s">
        <v>20</v>
      </c>
      <c r="N8865" t="s">
        <v>71</v>
      </c>
      <c r="O8865" t="s">
        <v>66</v>
      </c>
      <c r="P8865" t="s">
        <v>70</v>
      </c>
      <c r="Q8865" t="s">
        <v>65</v>
      </c>
    </row>
    <row r="8866" spans="1:17" x14ac:dyDescent="0.25">
      <c r="A8866">
        <v>15599124</v>
      </c>
      <c r="B8866">
        <v>832</v>
      </c>
      <c r="C8866" t="s">
        <v>14</v>
      </c>
      <c r="D8866" t="s">
        <v>61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  <c r="M8866" t="s">
        <v>19</v>
      </c>
      <c r="N8866" t="s">
        <v>72</v>
      </c>
      <c r="O8866" t="s">
        <v>63</v>
      </c>
      <c r="P8866" t="s">
        <v>75</v>
      </c>
      <c r="Q8866" t="s">
        <v>67</v>
      </c>
    </row>
    <row r="8867" spans="1:17" x14ac:dyDescent="0.25">
      <c r="A8867">
        <v>15639004</v>
      </c>
      <c r="B8867">
        <v>668</v>
      </c>
      <c r="C8867" t="s">
        <v>14</v>
      </c>
      <c r="D8867" t="s">
        <v>74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 t="s">
        <v>23</v>
      </c>
      <c r="N8867" t="s">
        <v>62</v>
      </c>
      <c r="O8867" t="s">
        <v>63</v>
      </c>
      <c r="P8867" t="s">
        <v>64</v>
      </c>
      <c r="Q8867" t="s">
        <v>67</v>
      </c>
    </row>
    <row r="8868" spans="1:17" x14ac:dyDescent="0.25">
      <c r="A8868">
        <v>15810995</v>
      </c>
      <c r="B8868">
        <v>526</v>
      </c>
      <c r="C8868" t="s">
        <v>15</v>
      </c>
      <c r="D8868" t="s">
        <v>74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 t="s">
        <v>20</v>
      </c>
      <c r="N8868" t="s">
        <v>68</v>
      </c>
      <c r="O8868" t="s">
        <v>73</v>
      </c>
      <c r="P8868" t="s">
        <v>75</v>
      </c>
      <c r="Q8868" t="s">
        <v>67</v>
      </c>
    </row>
    <row r="8869" spans="1:17" x14ac:dyDescent="0.25">
      <c r="A8869">
        <v>15653773</v>
      </c>
      <c r="B8869">
        <v>457</v>
      </c>
      <c r="C8869" t="s">
        <v>14</v>
      </c>
      <c r="D8869" t="s">
        <v>61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  <c r="M8869" t="s">
        <v>20</v>
      </c>
      <c r="N8869" t="s">
        <v>68</v>
      </c>
      <c r="O8869" t="s">
        <v>69</v>
      </c>
      <c r="P8869" t="s">
        <v>70</v>
      </c>
      <c r="Q8869" t="s">
        <v>67</v>
      </c>
    </row>
    <row r="8870" spans="1:17" x14ac:dyDescent="0.25">
      <c r="A8870">
        <v>15708357</v>
      </c>
      <c r="B8870">
        <v>649</v>
      </c>
      <c r="C8870" t="s">
        <v>16</v>
      </c>
      <c r="D8870" t="s">
        <v>61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 t="s">
        <v>20</v>
      </c>
      <c r="N8870" t="s">
        <v>62</v>
      </c>
      <c r="O8870" t="s">
        <v>63</v>
      </c>
      <c r="P8870" t="s">
        <v>70</v>
      </c>
      <c r="Q8870" t="s">
        <v>67</v>
      </c>
    </row>
    <row r="8871" spans="1:17" x14ac:dyDescent="0.25">
      <c r="A8871">
        <v>15733597</v>
      </c>
      <c r="B8871">
        <v>669</v>
      </c>
      <c r="C8871" t="s">
        <v>14</v>
      </c>
      <c r="D8871" t="s">
        <v>61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 t="s">
        <v>21</v>
      </c>
      <c r="N8871" t="s">
        <v>62</v>
      </c>
      <c r="O8871" t="s">
        <v>69</v>
      </c>
      <c r="P8871" t="s">
        <v>64</v>
      </c>
      <c r="Q8871" t="s">
        <v>67</v>
      </c>
    </row>
    <row r="8872" spans="1:17" x14ac:dyDescent="0.25">
      <c r="A8872">
        <v>15789560</v>
      </c>
      <c r="B8872">
        <v>668</v>
      </c>
      <c r="C8872" t="s">
        <v>14</v>
      </c>
      <c r="D8872" t="s">
        <v>74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  <c r="M8872" t="s">
        <v>21</v>
      </c>
      <c r="N8872" t="s">
        <v>62</v>
      </c>
      <c r="O8872" t="s">
        <v>69</v>
      </c>
      <c r="P8872" t="s">
        <v>70</v>
      </c>
      <c r="Q8872" t="s">
        <v>65</v>
      </c>
    </row>
    <row r="8873" spans="1:17" x14ac:dyDescent="0.25">
      <c r="A8873">
        <v>15699524</v>
      </c>
      <c r="B8873">
        <v>466</v>
      </c>
      <c r="C8873" t="s">
        <v>14</v>
      </c>
      <c r="D8873" t="s">
        <v>61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 t="s">
        <v>20</v>
      </c>
      <c r="N8873" t="s">
        <v>68</v>
      </c>
      <c r="O8873" t="s">
        <v>63</v>
      </c>
      <c r="P8873" t="s">
        <v>75</v>
      </c>
      <c r="Q8873" t="s">
        <v>67</v>
      </c>
    </row>
    <row r="8874" spans="1:17" x14ac:dyDescent="0.25">
      <c r="A8874">
        <v>15626475</v>
      </c>
      <c r="B8874">
        <v>685</v>
      </c>
      <c r="C8874" t="s">
        <v>14</v>
      </c>
      <c r="D8874" t="s">
        <v>74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 t="s">
        <v>20</v>
      </c>
      <c r="N8874" t="s">
        <v>71</v>
      </c>
      <c r="O8874" t="s">
        <v>63</v>
      </c>
      <c r="P8874" t="s">
        <v>64</v>
      </c>
      <c r="Q8874" t="s">
        <v>67</v>
      </c>
    </row>
    <row r="8875" spans="1:17" x14ac:dyDescent="0.25">
      <c r="A8875">
        <v>15810839</v>
      </c>
      <c r="B8875">
        <v>610</v>
      </c>
      <c r="C8875" t="s">
        <v>14</v>
      </c>
      <c r="D8875" t="s">
        <v>74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 t="s">
        <v>20</v>
      </c>
      <c r="N8875" t="s">
        <v>62</v>
      </c>
      <c r="O8875" t="s">
        <v>73</v>
      </c>
      <c r="P8875" t="s">
        <v>64</v>
      </c>
      <c r="Q8875" t="s">
        <v>67</v>
      </c>
    </row>
    <row r="8876" spans="1:17" x14ac:dyDescent="0.25">
      <c r="A8876">
        <v>15684318</v>
      </c>
      <c r="B8876">
        <v>582</v>
      </c>
      <c r="C8876" t="s">
        <v>15</v>
      </c>
      <c r="D8876" t="s">
        <v>61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 t="s">
        <v>22</v>
      </c>
      <c r="N8876" t="s">
        <v>62</v>
      </c>
      <c r="O8876" t="s">
        <v>66</v>
      </c>
      <c r="P8876" t="s">
        <v>70</v>
      </c>
      <c r="Q8876" t="s">
        <v>67</v>
      </c>
    </row>
    <row r="8877" spans="1:17" x14ac:dyDescent="0.25">
      <c r="A8877">
        <v>15768120</v>
      </c>
      <c r="B8877">
        <v>702</v>
      </c>
      <c r="C8877" t="s">
        <v>15</v>
      </c>
      <c r="D8877" t="s">
        <v>74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 t="s">
        <v>20</v>
      </c>
      <c r="N8877" t="s">
        <v>71</v>
      </c>
      <c r="O8877" t="s">
        <v>66</v>
      </c>
      <c r="P8877" t="s">
        <v>76</v>
      </c>
      <c r="Q8877" t="s">
        <v>67</v>
      </c>
    </row>
    <row r="8878" spans="1:17" x14ac:dyDescent="0.25">
      <c r="A8878">
        <v>15712807</v>
      </c>
      <c r="B8878">
        <v>556</v>
      </c>
      <c r="C8878" t="s">
        <v>16</v>
      </c>
      <c r="D8878" t="s">
        <v>74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 t="s">
        <v>21</v>
      </c>
      <c r="N8878" t="s">
        <v>68</v>
      </c>
      <c r="O8878" t="s">
        <v>73</v>
      </c>
      <c r="P8878" t="s">
        <v>75</v>
      </c>
      <c r="Q8878" t="s">
        <v>65</v>
      </c>
    </row>
    <row r="8879" spans="1:17" x14ac:dyDescent="0.25">
      <c r="A8879">
        <v>15696371</v>
      </c>
      <c r="B8879">
        <v>812</v>
      </c>
      <c r="C8879" t="s">
        <v>16</v>
      </c>
      <c r="D8879" t="s">
        <v>61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 t="s">
        <v>19</v>
      </c>
      <c r="N8879" t="s">
        <v>72</v>
      </c>
      <c r="O8879" t="s">
        <v>66</v>
      </c>
      <c r="P8879" t="s">
        <v>64</v>
      </c>
      <c r="Q8879" t="s">
        <v>67</v>
      </c>
    </row>
    <row r="8880" spans="1:17" x14ac:dyDescent="0.25">
      <c r="A8880">
        <v>15675794</v>
      </c>
      <c r="B8880">
        <v>645</v>
      </c>
      <c r="C8880" t="s">
        <v>15</v>
      </c>
      <c r="D8880" t="s">
        <v>74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 t="s">
        <v>21</v>
      </c>
      <c r="N8880" t="s">
        <v>62</v>
      </c>
      <c r="O8880" t="s">
        <v>69</v>
      </c>
      <c r="P8880" t="s">
        <v>76</v>
      </c>
      <c r="Q8880" t="s">
        <v>65</v>
      </c>
    </row>
    <row r="8881" spans="1:17" x14ac:dyDescent="0.25">
      <c r="A8881">
        <v>15774277</v>
      </c>
      <c r="B8881">
        <v>809</v>
      </c>
      <c r="C8881" t="s">
        <v>14</v>
      </c>
      <c r="D8881" t="s">
        <v>74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 t="s">
        <v>21</v>
      </c>
      <c r="N8881" t="s">
        <v>72</v>
      </c>
      <c r="O8881" t="s">
        <v>63</v>
      </c>
      <c r="P8881" t="s">
        <v>64</v>
      </c>
      <c r="Q8881" t="s">
        <v>67</v>
      </c>
    </row>
    <row r="8882" spans="1:17" x14ac:dyDescent="0.25">
      <c r="A8882">
        <v>15603764</v>
      </c>
      <c r="B8882">
        <v>560</v>
      </c>
      <c r="C8882" t="s">
        <v>14</v>
      </c>
      <c r="D8882" t="s">
        <v>74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 t="s">
        <v>21</v>
      </c>
      <c r="N8882" t="s">
        <v>68</v>
      </c>
      <c r="O8882" t="s">
        <v>63</v>
      </c>
      <c r="P8882" t="s">
        <v>75</v>
      </c>
      <c r="Q8882" t="s">
        <v>65</v>
      </c>
    </row>
    <row r="8883" spans="1:17" x14ac:dyDescent="0.25">
      <c r="A8883">
        <v>15618647</v>
      </c>
      <c r="B8883">
        <v>744</v>
      </c>
      <c r="C8883" t="s">
        <v>14</v>
      </c>
      <c r="D8883" t="s">
        <v>74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 t="s">
        <v>19</v>
      </c>
      <c r="N8883" t="s">
        <v>77</v>
      </c>
      <c r="O8883" t="s">
        <v>66</v>
      </c>
      <c r="P8883" t="s">
        <v>64</v>
      </c>
      <c r="Q8883" t="s">
        <v>67</v>
      </c>
    </row>
    <row r="8884" spans="1:17" x14ac:dyDescent="0.25">
      <c r="A8884">
        <v>15614643</v>
      </c>
      <c r="B8884">
        <v>731</v>
      </c>
      <c r="C8884" t="s">
        <v>16</v>
      </c>
      <c r="D8884" t="s">
        <v>61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 t="s">
        <v>20</v>
      </c>
      <c r="N8884" t="s">
        <v>71</v>
      </c>
      <c r="O8884" t="s">
        <v>63</v>
      </c>
      <c r="P8884" t="s">
        <v>64</v>
      </c>
      <c r="Q8884" t="s">
        <v>67</v>
      </c>
    </row>
    <row r="8885" spans="1:17" x14ac:dyDescent="0.25">
      <c r="A8885">
        <v>15707696</v>
      </c>
      <c r="B8885">
        <v>471</v>
      </c>
      <c r="C8885" t="s">
        <v>16</v>
      </c>
      <c r="D8885" t="s">
        <v>61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 t="s">
        <v>19</v>
      </c>
      <c r="N8885" t="s">
        <v>68</v>
      </c>
      <c r="O8885" t="s">
        <v>63</v>
      </c>
      <c r="P8885" t="s">
        <v>75</v>
      </c>
      <c r="Q8885" t="s">
        <v>67</v>
      </c>
    </row>
    <row r="8886" spans="1:17" x14ac:dyDescent="0.25">
      <c r="A8886">
        <v>15749583</v>
      </c>
      <c r="B8886">
        <v>686</v>
      </c>
      <c r="C8886" t="s">
        <v>15</v>
      </c>
      <c r="D8886" t="s">
        <v>61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 t="s">
        <v>20</v>
      </c>
      <c r="N8886" t="s">
        <v>71</v>
      </c>
      <c r="O8886" t="s">
        <v>66</v>
      </c>
      <c r="P8886" t="s">
        <v>64</v>
      </c>
      <c r="Q8886" t="s">
        <v>65</v>
      </c>
    </row>
    <row r="8887" spans="1:17" x14ac:dyDescent="0.25">
      <c r="A8887">
        <v>15815125</v>
      </c>
      <c r="B8887">
        <v>668</v>
      </c>
      <c r="C8887" t="s">
        <v>16</v>
      </c>
      <c r="D8887" t="s">
        <v>74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 t="s">
        <v>21</v>
      </c>
      <c r="N8887" t="s">
        <v>62</v>
      </c>
      <c r="O8887" t="s">
        <v>73</v>
      </c>
      <c r="P8887" t="s">
        <v>75</v>
      </c>
      <c r="Q8887" t="s">
        <v>67</v>
      </c>
    </row>
    <row r="8888" spans="1:17" x14ac:dyDescent="0.25">
      <c r="A8888">
        <v>15779620</v>
      </c>
      <c r="B8888">
        <v>575</v>
      </c>
      <c r="C8888" t="s">
        <v>14</v>
      </c>
      <c r="D8888" t="s">
        <v>74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  <c r="M8888" t="s">
        <v>20</v>
      </c>
      <c r="N8888" t="s">
        <v>68</v>
      </c>
      <c r="O8888" t="s">
        <v>63</v>
      </c>
      <c r="P8888" t="s">
        <v>64</v>
      </c>
      <c r="Q8888" t="s">
        <v>67</v>
      </c>
    </row>
    <row r="8889" spans="1:17" x14ac:dyDescent="0.25">
      <c r="A8889">
        <v>15768233</v>
      </c>
      <c r="B8889">
        <v>435</v>
      </c>
      <c r="C8889" t="s">
        <v>15</v>
      </c>
      <c r="D8889" t="s">
        <v>74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  <c r="M8889" t="s">
        <v>20</v>
      </c>
      <c r="N8889" t="s">
        <v>68</v>
      </c>
      <c r="O8889" t="s">
        <v>73</v>
      </c>
      <c r="P8889" t="s">
        <v>70</v>
      </c>
      <c r="Q8889" t="s">
        <v>65</v>
      </c>
    </row>
    <row r="8890" spans="1:17" x14ac:dyDescent="0.25">
      <c r="A8890">
        <v>15637788</v>
      </c>
      <c r="B8890">
        <v>743</v>
      </c>
      <c r="C8890" t="s">
        <v>14</v>
      </c>
      <c r="D8890" t="s">
        <v>74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 t="s">
        <v>19</v>
      </c>
      <c r="N8890" t="s">
        <v>77</v>
      </c>
      <c r="O8890" t="s">
        <v>73</v>
      </c>
      <c r="P8890" t="s">
        <v>75</v>
      </c>
      <c r="Q8890" t="s">
        <v>67</v>
      </c>
    </row>
    <row r="8891" spans="1:17" x14ac:dyDescent="0.25">
      <c r="A8891">
        <v>15777046</v>
      </c>
      <c r="B8891">
        <v>580</v>
      </c>
      <c r="C8891" t="s">
        <v>14</v>
      </c>
      <c r="D8891" t="s">
        <v>61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 t="s">
        <v>20</v>
      </c>
      <c r="N8891" t="s">
        <v>62</v>
      </c>
      <c r="O8891" t="s">
        <v>73</v>
      </c>
      <c r="P8891" t="s">
        <v>76</v>
      </c>
      <c r="Q8891" t="s">
        <v>67</v>
      </c>
    </row>
    <row r="8892" spans="1:17" x14ac:dyDescent="0.25">
      <c r="A8892">
        <v>15788723</v>
      </c>
      <c r="B8892">
        <v>599</v>
      </c>
      <c r="C8892" t="s">
        <v>15</v>
      </c>
      <c r="D8892" t="s">
        <v>61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 t="s">
        <v>21</v>
      </c>
      <c r="N8892" t="s">
        <v>62</v>
      </c>
      <c r="O8892" t="s">
        <v>73</v>
      </c>
      <c r="P8892" t="s">
        <v>76</v>
      </c>
      <c r="Q8892" t="s">
        <v>65</v>
      </c>
    </row>
    <row r="8893" spans="1:17" x14ac:dyDescent="0.25">
      <c r="A8893">
        <v>15790489</v>
      </c>
      <c r="B8893">
        <v>534</v>
      </c>
      <c r="C8893" t="s">
        <v>16</v>
      </c>
      <c r="D8893" t="s">
        <v>74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 t="s">
        <v>20</v>
      </c>
      <c r="N8893" t="s">
        <v>68</v>
      </c>
      <c r="O8893" t="s">
        <v>69</v>
      </c>
      <c r="P8893" t="s">
        <v>75</v>
      </c>
      <c r="Q8893" t="s">
        <v>67</v>
      </c>
    </row>
    <row r="8894" spans="1:17" x14ac:dyDescent="0.25">
      <c r="A8894">
        <v>15739476</v>
      </c>
      <c r="B8894">
        <v>680</v>
      </c>
      <c r="C8894" t="s">
        <v>14</v>
      </c>
      <c r="D8894" t="s">
        <v>61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  <c r="M8894" t="s">
        <v>20</v>
      </c>
      <c r="N8894" t="s">
        <v>71</v>
      </c>
      <c r="O8894" t="s">
        <v>63</v>
      </c>
      <c r="P8894" t="s">
        <v>75</v>
      </c>
      <c r="Q8894" t="s">
        <v>67</v>
      </c>
    </row>
    <row r="8895" spans="1:17" x14ac:dyDescent="0.25">
      <c r="A8895">
        <v>15612670</v>
      </c>
      <c r="B8895">
        <v>631</v>
      </c>
      <c r="C8895" t="s">
        <v>16</v>
      </c>
      <c r="D8895" t="s">
        <v>61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 t="s">
        <v>21</v>
      </c>
      <c r="N8895" t="s">
        <v>62</v>
      </c>
      <c r="O8895" t="s">
        <v>63</v>
      </c>
      <c r="P8895" t="s">
        <v>76</v>
      </c>
      <c r="Q8895" t="s">
        <v>67</v>
      </c>
    </row>
    <row r="8896" spans="1:17" x14ac:dyDescent="0.25">
      <c r="A8896">
        <v>15631222</v>
      </c>
      <c r="B8896">
        <v>485</v>
      </c>
      <c r="C8896" t="s">
        <v>14</v>
      </c>
      <c r="D8896" t="s">
        <v>61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 t="s">
        <v>20</v>
      </c>
      <c r="N8896" t="s">
        <v>68</v>
      </c>
      <c r="O8896" t="s">
        <v>66</v>
      </c>
      <c r="P8896" t="s">
        <v>64</v>
      </c>
      <c r="Q8896" t="s">
        <v>67</v>
      </c>
    </row>
    <row r="8897" spans="1:17" x14ac:dyDescent="0.25">
      <c r="A8897">
        <v>15658972</v>
      </c>
      <c r="B8897">
        <v>699</v>
      </c>
      <c r="C8897" t="s">
        <v>14</v>
      </c>
      <c r="D8897" t="s">
        <v>61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 t="s">
        <v>21</v>
      </c>
      <c r="N8897" t="s">
        <v>71</v>
      </c>
      <c r="O8897" t="s">
        <v>73</v>
      </c>
      <c r="P8897" t="s">
        <v>70</v>
      </c>
      <c r="Q8897" t="s">
        <v>67</v>
      </c>
    </row>
    <row r="8898" spans="1:17" x14ac:dyDescent="0.25">
      <c r="A8898">
        <v>15724691</v>
      </c>
      <c r="B8898">
        <v>712</v>
      </c>
      <c r="C8898" t="s">
        <v>14</v>
      </c>
      <c r="D8898" t="s">
        <v>74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 t="s">
        <v>20</v>
      </c>
      <c r="N8898" t="s">
        <v>71</v>
      </c>
      <c r="O8898" t="s">
        <v>63</v>
      </c>
      <c r="P8898" t="s">
        <v>64</v>
      </c>
      <c r="Q8898" t="s">
        <v>67</v>
      </c>
    </row>
    <row r="8899" spans="1:17" x14ac:dyDescent="0.25">
      <c r="A8899">
        <v>15740442</v>
      </c>
      <c r="B8899">
        <v>603</v>
      </c>
      <c r="C8899" t="s">
        <v>14</v>
      </c>
      <c r="D8899" t="s">
        <v>74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  <c r="M8899" t="s">
        <v>22</v>
      </c>
      <c r="N8899" t="s">
        <v>62</v>
      </c>
      <c r="O8899" t="s">
        <v>69</v>
      </c>
      <c r="P8899" t="s">
        <v>70</v>
      </c>
      <c r="Q8899" t="s">
        <v>65</v>
      </c>
    </row>
    <row r="8900" spans="1:17" x14ac:dyDescent="0.25">
      <c r="A8900">
        <v>15760427</v>
      </c>
      <c r="B8900">
        <v>850</v>
      </c>
      <c r="C8900" t="s">
        <v>14</v>
      </c>
      <c r="D8900" t="s">
        <v>74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 t="s">
        <v>21</v>
      </c>
      <c r="N8900" t="s">
        <v>72</v>
      </c>
      <c r="O8900" t="s">
        <v>73</v>
      </c>
      <c r="P8900" t="s">
        <v>70</v>
      </c>
      <c r="Q8900" t="s">
        <v>67</v>
      </c>
    </row>
    <row r="8901" spans="1:17" x14ac:dyDescent="0.25">
      <c r="A8901">
        <v>15677939</v>
      </c>
      <c r="B8901">
        <v>584</v>
      </c>
      <c r="C8901" t="s">
        <v>14</v>
      </c>
      <c r="D8901" t="s">
        <v>61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  <c r="M8901" t="s">
        <v>21</v>
      </c>
      <c r="N8901" t="s">
        <v>62</v>
      </c>
      <c r="O8901" t="s">
        <v>63</v>
      </c>
      <c r="P8901" t="s">
        <v>75</v>
      </c>
      <c r="Q8901" t="s">
        <v>67</v>
      </c>
    </row>
    <row r="8902" spans="1:17" x14ac:dyDescent="0.25">
      <c r="A8902">
        <v>15611599</v>
      </c>
      <c r="B8902">
        <v>604</v>
      </c>
      <c r="C8902" t="s">
        <v>14</v>
      </c>
      <c r="D8902" t="s">
        <v>61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 t="s">
        <v>23</v>
      </c>
      <c r="N8902" t="s">
        <v>62</v>
      </c>
      <c r="O8902" t="s">
        <v>63</v>
      </c>
      <c r="P8902" t="s">
        <v>64</v>
      </c>
      <c r="Q8902" t="s">
        <v>67</v>
      </c>
    </row>
    <row r="8903" spans="1:17" x14ac:dyDescent="0.25">
      <c r="A8903">
        <v>15633474</v>
      </c>
      <c r="B8903">
        <v>586</v>
      </c>
      <c r="C8903" t="s">
        <v>14</v>
      </c>
      <c r="D8903" t="s">
        <v>74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 t="s">
        <v>22</v>
      </c>
      <c r="N8903" t="s">
        <v>62</v>
      </c>
      <c r="O8903" t="s">
        <v>73</v>
      </c>
      <c r="P8903" t="s">
        <v>64</v>
      </c>
      <c r="Q8903" t="s">
        <v>67</v>
      </c>
    </row>
    <row r="8904" spans="1:17" x14ac:dyDescent="0.25">
      <c r="A8904">
        <v>15671973</v>
      </c>
      <c r="B8904">
        <v>467</v>
      </c>
      <c r="C8904" t="s">
        <v>16</v>
      </c>
      <c r="D8904" t="s">
        <v>74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 t="s">
        <v>20</v>
      </c>
      <c r="N8904" t="s">
        <v>68</v>
      </c>
      <c r="O8904" t="s">
        <v>63</v>
      </c>
      <c r="P8904" t="s">
        <v>75</v>
      </c>
      <c r="Q8904" t="s">
        <v>67</v>
      </c>
    </row>
    <row r="8905" spans="1:17" x14ac:dyDescent="0.25">
      <c r="A8905">
        <v>15790019</v>
      </c>
      <c r="B8905">
        <v>520</v>
      </c>
      <c r="C8905" t="s">
        <v>14</v>
      </c>
      <c r="D8905" t="s">
        <v>74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 t="s">
        <v>20</v>
      </c>
      <c r="N8905" t="s">
        <v>68</v>
      </c>
      <c r="O8905" t="s">
        <v>73</v>
      </c>
      <c r="P8905" t="s">
        <v>76</v>
      </c>
      <c r="Q8905" t="s">
        <v>67</v>
      </c>
    </row>
    <row r="8906" spans="1:17" x14ac:dyDescent="0.25">
      <c r="A8906">
        <v>15737735</v>
      </c>
      <c r="B8906">
        <v>683</v>
      </c>
      <c r="C8906" t="s">
        <v>16</v>
      </c>
      <c r="D8906" t="s">
        <v>74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 t="s">
        <v>21</v>
      </c>
      <c r="N8906" t="s">
        <v>71</v>
      </c>
      <c r="O8906" t="s">
        <v>66</v>
      </c>
      <c r="P8906" t="s">
        <v>75</v>
      </c>
      <c r="Q8906" t="s">
        <v>65</v>
      </c>
    </row>
    <row r="8907" spans="1:17" x14ac:dyDescent="0.25">
      <c r="A8907">
        <v>15661745</v>
      </c>
      <c r="B8907">
        <v>557</v>
      </c>
      <c r="C8907" t="s">
        <v>14</v>
      </c>
      <c r="D8907" t="s">
        <v>74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  <c r="M8907" t="s">
        <v>20</v>
      </c>
      <c r="N8907" t="s">
        <v>68</v>
      </c>
      <c r="O8907" t="s">
        <v>63</v>
      </c>
      <c r="P8907" t="s">
        <v>75</v>
      </c>
      <c r="Q8907" t="s">
        <v>67</v>
      </c>
    </row>
    <row r="8908" spans="1:17" x14ac:dyDescent="0.25">
      <c r="A8908">
        <v>15797065</v>
      </c>
      <c r="B8908">
        <v>613</v>
      </c>
      <c r="C8908" t="s">
        <v>16</v>
      </c>
      <c r="D8908" t="s">
        <v>61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 t="s">
        <v>20</v>
      </c>
      <c r="N8908" t="s">
        <v>62</v>
      </c>
      <c r="O8908" t="s">
        <v>63</v>
      </c>
      <c r="P8908" t="s">
        <v>64</v>
      </c>
      <c r="Q8908" t="s">
        <v>67</v>
      </c>
    </row>
    <row r="8909" spans="1:17" x14ac:dyDescent="0.25">
      <c r="A8909">
        <v>15710671</v>
      </c>
      <c r="B8909">
        <v>786</v>
      </c>
      <c r="C8909" t="s">
        <v>14</v>
      </c>
      <c r="D8909" t="s">
        <v>74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 t="s">
        <v>20</v>
      </c>
      <c r="N8909" t="s">
        <v>77</v>
      </c>
      <c r="O8909" t="s">
        <v>73</v>
      </c>
      <c r="P8909" t="s">
        <v>75</v>
      </c>
      <c r="Q8909" t="s">
        <v>67</v>
      </c>
    </row>
    <row r="8910" spans="1:17" x14ac:dyDescent="0.25">
      <c r="A8910">
        <v>15656522</v>
      </c>
      <c r="B8910">
        <v>593</v>
      </c>
      <c r="C8910" t="s">
        <v>16</v>
      </c>
      <c r="D8910" t="s">
        <v>74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 t="s">
        <v>20</v>
      </c>
      <c r="N8910" t="s">
        <v>62</v>
      </c>
      <c r="O8910" t="s">
        <v>69</v>
      </c>
      <c r="P8910" t="s">
        <v>76</v>
      </c>
      <c r="Q8910" t="s">
        <v>67</v>
      </c>
    </row>
    <row r="8911" spans="1:17" x14ac:dyDescent="0.25">
      <c r="A8911">
        <v>15705085</v>
      </c>
      <c r="B8911">
        <v>670</v>
      </c>
      <c r="C8911" t="s">
        <v>16</v>
      </c>
      <c r="D8911" t="s">
        <v>61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 t="s">
        <v>19</v>
      </c>
      <c r="N8911" t="s">
        <v>71</v>
      </c>
      <c r="O8911" t="s">
        <v>63</v>
      </c>
      <c r="P8911" t="s">
        <v>76</v>
      </c>
      <c r="Q8911" t="s">
        <v>67</v>
      </c>
    </row>
    <row r="8912" spans="1:17" x14ac:dyDescent="0.25">
      <c r="A8912">
        <v>15744873</v>
      </c>
      <c r="B8912">
        <v>657</v>
      </c>
      <c r="C8912" t="s">
        <v>15</v>
      </c>
      <c r="D8912" t="s">
        <v>61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 t="s">
        <v>21</v>
      </c>
      <c r="N8912" t="s">
        <v>62</v>
      </c>
      <c r="O8912" t="s">
        <v>73</v>
      </c>
      <c r="P8912" t="s">
        <v>75</v>
      </c>
      <c r="Q8912" t="s">
        <v>65</v>
      </c>
    </row>
    <row r="8913" spans="1:17" x14ac:dyDescent="0.25">
      <c r="A8913">
        <v>15781914</v>
      </c>
      <c r="B8913">
        <v>718</v>
      </c>
      <c r="C8913" t="s">
        <v>15</v>
      </c>
      <c r="D8913" t="s">
        <v>74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 t="s">
        <v>20</v>
      </c>
      <c r="N8913" t="s">
        <v>71</v>
      </c>
      <c r="O8913" t="s">
        <v>69</v>
      </c>
      <c r="P8913" t="s">
        <v>76</v>
      </c>
      <c r="Q8913" t="s">
        <v>67</v>
      </c>
    </row>
    <row r="8914" spans="1:17" x14ac:dyDescent="0.25">
      <c r="A8914">
        <v>15637354</v>
      </c>
      <c r="B8914">
        <v>623</v>
      </c>
      <c r="C8914" t="s">
        <v>14</v>
      </c>
      <c r="D8914" t="s">
        <v>61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 t="s">
        <v>19</v>
      </c>
      <c r="N8914" t="s">
        <v>62</v>
      </c>
      <c r="O8914" t="s">
        <v>73</v>
      </c>
      <c r="P8914" t="s">
        <v>70</v>
      </c>
      <c r="Q8914" t="s">
        <v>67</v>
      </c>
    </row>
    <row r="8915" spans="1:17" x14ac:dyDescent="0.25">
      <c r="A8915">
        <v>15717307</v>
      </c>
      <c r="B8915">
        <v>496</v>
      </c>
      <c r="C8915" t="s">
        <v>14</v>
      </c>
      <c r="D8915" t="s">
        <v>74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 t="s">
        <v>20</v>
      </c>
      <c r="N8915" t="s">
        <v>68</v>
      </c>
      <c r="O8915" t="s">
        <v>63</v>
      </c>
      <c r="P8915" t="s">
        <v>75</v>
      </c>
      <c r="Q8915" t="s">
        <v>67</v>
      </c>
    </row>
    <row r="8916" spans="1:17" x14ac:dyDescent="0.25">
      <c r="A8916">
        <v>15746695</v>
      </c>
      <c r="B8916">
        <v>429</v>
      </c>
      <c r="C8916" t="s">
        <v>14</v>
      </c>
      <c r="D8916" t="s">
        <v>61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  <c r="M8916" t="s">
        <v>20</v>
      </c>
      <c r="N8916" t="s">
        <v>68</v>
      </c>
      <c r="O8916" t="s">
        <v>66</v>
      </c>
      <c r="P8916" t="s">
        <v>70</v>
      </c>
      <c r="Q8916" t="s">
        <v>67</v>
      </c>
    </row>
    <row r="8917" spans="1:17" x14ac:dyDescent="0.25">
      <c r="A8917">
        <v>15804962</v>
      </c>
      <c r="B8917">
        <v>606</v>
      </c>
      <c r="C8917" t="s">
        <v>14</v>
      </c>
      <c r="D8917" t="s">
        <v>74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 t="s">
        <v>20</v>
      </c>
      <c r="N8917" t="s">
        <v>62</v>
      </c>
      <c r="O8917" t="s">
        <v>69</v>
      </c>
      <c r="P8917" t="s">
        <v>64</v>
      </c>
      <c r="Q8917" t="s">
        <v>65</v>
      </c>
    </row>
    <row r="8918" spans="1:17" x14ac:dyDescent="0.25">
      <c r="A8918">
        <v>15665378</v>
      </c>
      <c r="B8918">
        <v>499</v>
      </c>
      <c r="C8918" t="s">
        <v>14</v>
      </c>
      <c r="D8918" t="s">
        <v>61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 t="s">
        <v>21</v>
      </c>
      <c r="N8918" t="s">
        <v>68</v>
      </c>
      <c r="O8918" t="s">
        <v>63</v>
      </c>
      <c r="P8918" t="s">
        <v>70</v>
      </c>
      <c r="Q8918" t="s">
        <v>67</v>
      </c>
    </row>
    <row r="8919" spans="1:17" x14ac:dyDescent="0.25">
      <c r="A8919">
        <v>15757865</v>
      </c>
      <c r="B8919">
        <v>642</v>
      </c>
      <c r="C8919" t="s">
        <v>14</v>
      </c>
      <c r="D8919" t="s">
        <v>74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 t="s">
        <v>23</v>
      </c>
      <c r="N8919" t="s">
        <v>62</v>
      </c>
      <c r="O8919" t="s">
        <v>63</v>
      </c>
      <c r="P8919" t="s">
        <v>70</v>
      </c>
      <c r="Q8919" t="s">
        <v>67</v>
      </c>
    </row>
    <row r="8920" spans="1:17" x14ac:dyDescent="0.25">
      <c r="A8920">
        <v>15578787</v>
      </c>
      <c r="B8920">
        <v>641</v>
      </c>
      <c r="C8920" t="s">
        <v>14</v>
      </c>
      <c r="D8920" t="s">
        <v>61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  <c r="M8920" t="s">
        <v>22</v>
      </c>
      <c r="N8920" t="s">
        <v>62</v>
      </c>
      <c r="O8920" t="s">
        <v>63</v>
      </c>
      <c r="P8920" t="s">
        <v>75</v>
      </c>
      <c r="Q8920" t="s">
        <v>65</v>
      </c>
    </row>
    <row r="8921" spans="1:17" x14ac:dyDescent="0.25">
      <c r="A8921">
        <v>15794323</v>
      </c>
      <c r="B8921">
        <v>673</v>
      </c>
      <c r="C8921" t="s">
        <v>14</v>
      </c>
      <c r="D8921" t="s">
        <v>74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 t="s">
        <v>20</v>
      </c>
      <c r="N8921" t="s">
        <v>71</v>
      </c>
      <c r="O8921" t="s">
        <v>73</v>
      </c>
      <c r="P8921" t="s">
        <v>70</v>
      </c>
      <c r="Q8921" t="s">
        <v>67</v>
      </c>
    </row>
    <row r="8922" spans="1:17" x14ac:dyDescent="0.25">
      <c r="A8922">
        <v>15697546</v>
      </c>
      <c r="B8922">
        <v>570</v>
      </c>
      <c r="C8922" t="s">
        <v>14</v>
      </c>
      <c r="D8922" t="s">
        <v>61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 t="s">
        <v>20</v>
      </c>
      <c r="N8922" t="s">
        <v>68</v>
      </c>
      <c r="O8922" t="s">
        <v>63</v>
      </c>
      <c r="P8922" t="s">
        <v>75</v>
      </c>
      <c r="Q8922" t="s">
        <v>67</v>
      </c>
    </row>
    <row r="8923" spans="1:17" x14ac:dyDescent="0.25">
      <c r="A8923">
        <v>15629519</v>
      </c>
      <c r="B8923">
        <v>472</v>
      </c>
      <c r="C8923" t="s">
        <v>14</v>
      </c>
      <c r="D8923" t="s">
        <v>61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 t="s">
        <v>20</v>
      </c>
      <c r="N8923" t="s">
        <v>68</v>
      </c>
      <c r="O8923" t="s">
        <v>63</v>
      </c>
      <c r="P8923" t="s">
        <v>64</v>
      </c>
      <c r="Q8923" t="s">
        <v>67</v>
      </c>
    </row>
    <row r="8924" spans="1:17" x14ac:dyDescent="0.25">
      <c r="A8924">
        <v>15624703</v>
      </c>
      <c r="B8924">
        <v>550</v>
      </c>
      <c r="C8924" t="s">
        <v>15</v>
      </c>
      <c r="D8924" t="s">
        <v>74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 t="s">
        <v>20</v>
      </c>
      <c r="N8924" t="s">
        <v>68</v>
      </c>
      <c r="O8924" t="s">
        <v>73</v>
      </c>
      <c r="P8924" t="s">
        <v>76</v>
      </c>
      <c r="Q8924" t="s">
        <v>67</v>
      </c>
    </row>
    <row r="8925" spans="1:17" x14ac:dyDescent="0.25">
      <c r="A8925">
        <v>15570002</v>
      </c>
      <c r="B8925">
        <v>625</v>
      </c>
      <c r="C8925" t="s">
        <v>15</v>
      </c>
      <c r="D8925" t="s">
        <v>61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 t="s">
        <v>22</v>
      </c>
      <c r="N8925" t="s">
        <v>62</v>
      </c>
      <c r="O8925" t="s">
        <v>73</v>
      </c>
      <c r="P8925" t="s">
        <v>70</v>
      </c>
      <c r="Q8925" t="s">
        <v>65</v>
      </c>
    </row>
    <row r="8926" spans="1:17" x14ac:dyDescent="0.25">
      <c r="A8926">
        <v>15808566</v>
      </c>
      <c r="B8926">
        <v>516</v>
      </c>
      <c r="C8926" t="s">
        <v>14</v>
      </c>
      <c r="D8926" t="s">
        <v>74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 t="s">
        <v>21</v>
      </c>
      <c r="N8926" t="s">
        <v>68</v>
      </c>
      <c r="O8926" t="s">
        <v>63</v>
      </c>
      <c r="P8926" t="s">
        <v>64</v>
      </c>
      <c r="Q8926" t="s">
        <v>67</v>
      </c>
    </row>
    <row r="8927" spans="1:17" x14ac:dyDescent="0.25">
      <c r="A8927">
        <v>15805463</v>
      </c>
      <c r="B8927">
        <v>682</v>
      </c>
      <c r="C8927" t="s">
        <v>15</v>
      </c>
      <c r="D8927" t="s">
        <v>74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 t="s">
        <v>20</v>
      </c>
      <c r="N8927" t="s">
        <v>71</v>
      </c>
      <c r="O8927" t="s">
        <v>73</v>
      </c>
      <c r="P8927" t="s">
        <v>64</v>
      </c>
      <c r="Q8927" t="s">
        <v>67</v>
      </c>
    </row>
    <row r="8928" spans="1:17" x14ac:dyDescent="0.25">
      <c r="A8928">
        <v>15709136</v>
      </c>
      <c r="B8928">
        <v>620</v>
      </c>
      <c r="C8928" t="s">
        <v>14</v>
      </c>
      <c r="D8928" t="s">
        <v>74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 t="s">
        <v>19</v>
      </c>
      <c r="N8928" t="s">
        <v>62</v>
      </c>
      <c r="O8928" t="s">
        <v>63</v>
      </c>
      <c r="P8928" t="s">
        <v>70</v>
      </c>
      <c r="Q8928" t="s">
        <v>67</v>
      </c>
    </row>
    <row r="8929" spans="1:17" x14ac:dyDescent="0.25">
      <c r="A8929">
        <v>15801605</v>
      </c>
      <c r="B8929">
        <v>626</v>
      </c>
      <c r="C8929" t="s">
        <v>14</v>
      </c>
      <c r="D8929" t="s">
        <v>61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 t="s">
        <v>20</v>
      </c>
      <c r="N8929" t="s">
        <v>62</v>
      </c>
      <c r="O8929" t="s">
        <v>63</v>
      </c>
      <c r="P8929" t="s">
        <v>64</v>
      </c>
      <c r="Q8929" t="s">
        <v>67</v>
      </c>
    </row>
    <row r="8930" spans="1:17" x14ac:dyDescent="0.25">
      <c r="A8930">
        <v>15567855</v>
      </c>
      <c r="B8930">
        <v>623</v>
      </c>
      <c r="C8930" t="s">
        <v>14</v>
      </c>
      <c r="D8930" t="s">
        <v>61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 t="s">
        <v>19</v>
      </c>
      <c r="N8930" t="s">
        <v>62</v>
      </c>
      <c r="O8930" t="s">
        <v>63</v>
      </c>
      <c r="P8930" t="s">
        <v>64</v>
      </c>
      <c r="Q8930" t="s">
        <v>67</v>
      </c>
    </row>
    <row r="8931" spans="1:17" x14ac:dyDescent="0.25">
      <c r="A8931">
        <v>15675141</v>
      </c>
      <c r="B8931">
        <v>569</v>
      </c>
      <c r="C8931" t="s">
        <v>14</v>
      </c>
      <c r="D8931" t="s">
        <v>61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 t="s">
        <v>20</v>
      </c>
      <c r="N8931" t="s">
        <v>68</v>
      </c>
      <c r="O8931" t="s">
        <v>66</v>
      </c>
      <c r="P8931" t="s">
        <v>75</v>
      </c>
      <c r="Q8931" t="s">
        <v>67</v>
      </c>
    </row>
    <row r="8932" spans="1:17" x14ac:dyDescent="0.25">
      <c r="A8932">
        <v>15665759</v>
      </c>
      <c r="B8932">
        <v>724</v>
      </c>
      <c r="C8932" t="s">
        <v>14</v>
      </c>
      <c r="D8932" t="s">
        <v>61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 t="s">
        <v>23</v>
      </c>
      <c r="N8932" t="s">
        <v>71</v>
      </c>
      <c r="O8932" t="s">
        <v>73</v>
      </c>
      <c r="P8932" t="s">
        <v>75</v>
      </c>
      <c r="Q8932" t="s">
        <v>67</v>
      </c>
    </row>
    <row r="8933" spans="1:17" x14ac:dyDescent="0.25">
      <c r="A8933">
        <v>15761487</v>
      </c>
      <c r="B8933">
        <v>678</v>
      </c>
      <c r="C8933" t="s">
        <v>14</v>
      </c>
      <c r="D8933" t="s">
        <v>61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 t="s">
        <v>22</v>
      </c>
      <c r="N8933" t="s">
        <v>71</v>
      </c>
      <c r="O8933" t="s">
        <v>63</v>
      </c>
      <c r="P8933" t="s">
        <v>75</v>
      </c>
      <c r="Q8933" t="s">
        <v>65</v>
      </c>
    </row>
    <row r="8934" spans="1:17" x14ac:dyDescent="0.25">
      <c r="A8934">
        <v>15700394</v>
      </c>
      <c r="B8934">
        <v>713</v>
      </c>
      <c r="C8934" t="s">
        <v>16</v>
      </c>
      <c r="D8934" t="s">
        <v>61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  <c r="M8934" t="s">
        <v>19</v>
      </c>
      <c r="N8934" t="s">
        <v>71</v>
      </c>
      <c r="O8934" t="s">
        <v>73</v>
      </c>
      <c r="P8934" t="s">
        <v>75</v>
      </c>
      <c r="Q8934" t="s">
        <v>65</v>
      </c>
    </row>
    <row r="8935" spans="1:17" x14ac:dyDescent="0.25">
      <c r="A8935">
        <v>15631162</v>
      </c>
      <c r="B8935">
        <v>631</v>
      </c>
      <c r="C8935" t="s">
        <v>14</v>
      </c>
      <c r="D8935" t="s">
        <v>74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 t="s">
        <v>20</v>
      </c>
      <c r="N8935" t="s">
        <v>62</v>
      </c>
      <c r="O8935" t="s">
        <v>63</v>
      </c>
      <c r="P8935" t="s">
        <v>76</v>
      </c>
      <c r="Q8935" t="s">
        <v>67</v>
      </c>
    </row>
    <row r="8936" spans="1:17" x14ac:dyDescent="0.25">
      <c r="A8936">
        <v>15630641</v>
      </c>
      <c r="B8936">
        <v>846</v>
      </c>
      <c r="C8936" t="s">
        <v>14</v>
      </c>
      <c r="D8936" t="s">
        <v>61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 t="s">
        <v>20</v>
      </c>
      <c r="N8936" t="s">
        <v>72</v>
      </c>
      <c r="O8936" t="s">
        <v>73</v>
      </c>
      <c r="P8936" t="s">
        <v>70</v>
      </c>
      <c r="Q8936" t="s">
        <v>67</v>
      </c>
    </row>
    <row r="8937" spans="1:17" x14ac:dyDescent="0.25">
      <c r="A8937">
        <v>15585066</v>
      </c>
      <c r="B8937">
        <v>660</v>
      </c>
      <c r="C8937" t="s">
        <v>14</v>
      </c>
      <c r="D8937" t="s">
        <v>61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 t="s">
        <v>21</v>
      </c>
      <c r="N8937" t="s">
        <v>62</v>
      </c>
      <c r="O8937" t="s">
        <v>63</v>
      </c>
      <c r="P8937" t="s">
        <v>64</v>
      </c>
      <c r="Q8937" t="s">
        <v>65</v>
      </c>
    </row>
    <row r="8938" spans="1:17" x14ac:dyDescent="0.25">
      <c r="A8938">
        <v>15722991</v>
      </c>
      <c r="B8938">
        <v>567</v>
      </c>
      <c r="C8938" t="s">
        <v>14</v>
      </c>
      <c r="D8938" t="s">
        <v>74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 t="s">
        <v>22</v>
      </c>
      <c r="N8938" t="s">
        <v>68</v>
      </c>
      <c r="O8938" t="s">
        <v>66</v>
      </c>
      <c r="P8938" t="s">
        <v>76</v>
      </c>
      <c r="Q8938" t="s">
        <v>65</v>
      </c>
    </row>
    <row r="8939" spans="1:17" x14ac:dyDescent="0.25">
      <c r="A8939">
        <v>15737404</v>
      </c>
      <c r="B8939">
        <v>731</v>
      </c>
      <c r="C8939" t="s">
        <v>14</v>
      </c>
      <c r="D8939" t="s">
        <v>74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 t="s">
        <v>20</v>
      </c>
      <c r="N8939" t="s">
        <v>71</v>
      </c>
      <c r="O8939" t="s">
        <v>73</v>
      </c>
      <c r="P8939" t="s">
        <v>64</v>
      </c>
      <c r="Q8939" t="s">
        <v>67</v>
      </c>
    </row>
    <row r="8940" spans="1:17" x14ac:dyDescent="0.25">
      <c r="A8940">
        <v>15722409</v>
      </c>
      <c r="B8940">
        <v>693</v>
      </c>
      <c r="C8940" t="s">
        <v>16</v>
      </c>
      <c r="D8940" t="s">
        <v>74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 t="s">
        <v>21</v>
      </c>
      <c r="N8940" t="s">
        <v>71</v>
      </c>
      <c r="O8940" t="s">
        <v>73</v>
      </c>
      <c r="P8940" t="s">
        <v>70</v>
      </c>
      <c r="Q8940" t="s">
        <v>67</v>
      </c>
    </row>
    <row r="8941" spans="1:17" x14ac:dyDescent="0.25">
      <c r="A8941">
        <v>15806420</v>
      </c>
      <c r="B8941">
        <v>772</v>
      </c>
      <c r="C8941" t="s">
        <v>14</v>
      </c>
      <c r="D8941" t="s">
        <v>74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 t="s">
        <v>20</v>
      </c>
      <c r="N8941" t="s">
        <v>77</v>
      </c>
      <c r="O8941" t="s">
        <v>63</v>
      </c>
      <c r="P8941" t="s">
        <v>76</v>
      </c>
      <c r="Q8941" t="s">
        <v>67</v>
      </c>
    </row>
    <row r="8942" spans="1:17" x14ac:dyDescent="0.25">
      <c r="A8942">
        <v>15658148</v>
      </c>
      <c r="B8942">
        <v>657</v>
      </c>
      <c r="C8942" t="s">
        <v>14</v>
      </c>
      <c r="D8942" t="s">
        <v>74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 t="s">
        <v>20</v>
      </c>
      <c r="N8942" t="s">
        <v>62</v>
      </c>
      <c r="O8942" t="s">
        <v>63</v>
      </c>
      <c r="P8942" t="s">
        <v>70</v>
      </c>
      <c r="Q8942" t="s">
        <v>67</v>
      </c>
    </row>
    <row r="8943" spans="1:17" x14ac:dyDescent="0.25">
      <c r="A8943">
        <v>15810660</v>
      </c>
      <c r="B8943">
        <v>774</v>
      </c>
      <c r="C8943" t="s">
        <v>15</v>
      </c>
      <c r="D8943" t="s">
        <v>74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 t="s">
        <v>20</v>
      </c>
      <c r="N8943" t="s">
        <v>77</v>
      </c>
      <c r="O8943" t="s">
        <v>73</v>
      </c>
      <c r="P8943" t="s">
        <v>75</v>
      </c>
      <c r="Q8943" t="s">
        <v>67</v>
      </c>
    </row>
    <row r="8944" spans="1:17" x14ac:dyDescent="0.25">
      <c r="A8944">
        <v>15709780</v>
      </c>
      <c r="B8944">
        <v>667</v>
      </c>
      <c r="C8944" t="s">
        <v>14</v>
      </c>
      <c r="D8944" t="s">
        <v>61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  <c r="M8944" t="s">
        <v>20</v>
      </c>
      <c r="N8944" t="s">
        <v>62</v>
      </c>
      <c r="O8944" t="s">
        <v>66</v>
      </c>
      <c r="P8944" t="s">
        <v>76</v>
      </c>
      <c r="Q8944" t="s">
        <v>67</v>
      </c>
    </row>
    <row r="8945" spans="1:17" x14ac:dyDescent="0.25">
      <c r="A8945">
        <v>15727350</v>
      </c>
      <c r="B8945">
        <v>516</v>
      </c>
      <c r="C8945" t="s">
        <v>14</v>
      </c>
      <c r="D8945" t="s">
        <v>61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 t="s">
        <v>20</v>
      </c>
      <c r="N8945" t="s">
        <v>68</v>
      </c>
      <c r="O8945" t="s">
        <v>73</v>
      </c>
      <c r="P8945" t="s">
        <v>70</v>
      </c>
      <c r="Q8945" t="s">
        <v>67</v>
      </c>
    </row>
    <row r="8946" spans="1:17" x14ac:dyDescent="0.25">
      <c r="A8946">
        <v>15752312</v>
      </c>
      <c r="B8946">
        <v>551</v>
      </c>
      <c r="C8946" t="s">
        <v>16</v>
      </c>
      <c r="D8946" t="s">
        <v>74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  <c r="M8946" t="s">
        <v>21</v>
      </c>
      <c r="N8946" t="s">
        <v>68</v>
      </c>
      <c r="O8946" t="s">
        <v>69</v>
      </c>
      <c r="P8946" t="s">
        <v>64</v>
      </c>
      <c r="Q8946" t="s">
        <v>67</v>
      </c>
    </row>
    <row r="8947" spans="1:17" x14ac:dyDescent="0.25">
      <c r="A8947">
        <v>15616745</v>
      </c>
      <c r="B8947">
        <v>542</v>
      </c>
      <c r="C8947" t="s">
        <v>16</v>
      </c>
      <c r="D8947" t="s">
        <v>74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 t="s">
        <v>20</v>
      </c>
      <c r="N8947" t="s">
        <v>68</v>
      </c>
      <c r="O8947" t="s">
        <v>69</v>
      </c>
      <c r="P8947" t="s">
        <v>64</v>
      </c>
      <c r="Q8947" t="s">
        <v>67</v>
      </c>
    </row>
    <row r="8948" spans="1:17" x14ac:dyDescent="0.25">
      <c r="A8948">
        <v>15572294</v>
      </c>
      <c r="B8948">
        <v>623</v>
      </c>
      <c r="C8948" t="s">
        <v>14</v>
      </c>
      <c r="D8948" t="s">
        <v>74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 t="s">
        <v>19</v>
      </c>
      <c r="N8948" t="s">
        <v>62</v>
      </c>
      <c r="O8948" t="s">
        <v>63</v>
      </c>
      <c r="P8948" t="s">
        <v>70</v>
      </c>
      <c r="Q8948" t="s">
        <v>67</v>
      </c>
    </row>
    <row r="8949" spans="1:17" x14ac:dyDescent="0.25">
      <c r="A8949">
        <v>15674110</v>
      </c>
      <c r="B8949">
        <v>701</v>
      </c>
      <c r="C8949" t="s">
        <v>14</v>
      </c>
      <c r="D8949" t="s">
        <v>61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 t="s">
        <v>21</v>
      </c>
      <c r="N8949" t="s">
        <v>71</v>
      </c>
      <c r="O8949" t="s">
        <v>69</v>
      </c>
      <c r="P8949" t="s">
        <v>64</v>
      </c>
      <c r="Q8949" t="s">
        <v>67</v>
      </c>
    </row>
    <row r="8950" spans="1:17" x14ac:dyDescent="0.25">
      <c r="A8950">
        <v>15662501</v>
      </c>
      <c r="B8950">
        <v>583</v>
      </c>
      <c r="C8950" t="s">
        <v>14</v>
      </c>
      <c r="D8950" t="s">
        <v>74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 t="s">
        <v>21</v>
      </c>
      <c r="N8950" t="s">
        <v>62</v>
      </c>
      <c r="O8950" t="s">
        <v>66</v>
      </c>
      <c r="P8950" t="s">
        <v>75</v>
      </c>
      <c r="Q8950" t="s">
        <v>65</v>
      </c>
    </row>
    <row r="8951" spans="1:17" x14ac:dyDescent="0.25">
      <c r="A8951">
        <v>15649239</v>
      </c>
      <c r="B8951">
        <v>731</v>
      </c>
      <c r="C8951" t="s">
        <v>16</v>
      </c>
      <c r="D8951" t="s">
        <v>74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  <c r="M8951" t="s">
        <v>21</v>
      </c>
      <c r="N8951" t="s">
        <v>71</v>
      </c>
      <c r="O8951" t="s">
        <v>63</v>
      </c>
      <c r="P8951" t="s">
        <v>76</v>
      </c>
      <c r="Q8951" t="s">
        <v>67</v>
      </c>
    </row>
    <row r="8952" spans="1:17" x14ac:dyDescent="0.25">
      <c r="A8952">
        <v>15700424</v>
      </c>
      <c r="B8952">
        <v>461</v>
      </c>
      <c r="C8952" t="s">
        <v>14</v>
      </c>
      <c r="D8952" t="s">
        <v>61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 t="s">
        <v>20</v>
      </c>
      <c r="N8952" t="s">
        <v>68</v>
      </c>
      <c r="O8952" t="s">
        <v>63</v>
      </c>
      <c r="P8952" t="s">
        <v>75</v>
      </c>
      <c r="Q8952" t="s">
        <v>67</v>
      </c>
    </row>
    <row r="8953" spans="1:17" x14ac:dyDescent="0.25">
      <c r="A8953">
        <v>15636388</v>
      </c>
      <c r="B8953">
        <v>702</v>
      </c>
      <c r="C8953" t="s">
        <v>15</v>
      </c>
      <c r="D8953" t="s">
        <v>61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 t="s">
        <v>19</v>
      </c>
      <c r="N8953" t="s">
        <v>71</v>
      </c>
      <c r="O8953" t="s">
        <v>66</v>
      </c>
      <c r="P8953" t="s">
        <v>70</v>
      </c>
      <c r="Q8953" t="s">
        <v>67</v>
      </c>
    </row>
    <row r="8954" spans="1:17" x14ac:dyDescent="0.25">
      <c r="A8954">
        <v>15713975</v>
      </c>
      <c r="B8954">
        <v>565</v>
      </c>
      <c r="C8954" t="s">
        <v>15</v>
      </c>
      <c r="D8954" t="s">
        <v>61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 t="s">
        <v>21</v>
      </c>
      <c r="N8954" t="s">
        <v>68</v>
      </c>
      <c r="O8954" t="s">
        <v>73</v>
      </c>
      <c r="P8954" t="s">
        <v>76</v>
      </c>
      <c r="Q8954" t="s">
        <v>65</v>
      </c>
    </row>
    <row r="8955" spans="1:17" x14ac:dyDescent="0.25">
      <c r="A8955">
        <v>15592925</v>
      </c>
      <c r="B8955">
        <v>711</v>
      </c>
      <c r="C8955" t="s">
        <v>16</v>
      </c>
      <c r="D8955" t="s">
        <v>74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 t="s">
        <v>21</v>
      </c>
      <c r="N8955" t="s">
        <v>71</v>
      </c>
      <c r="O8955" t="s">
        <v>69</v>
      </c>
      <c r="P8955" t="s">
        <v>75</v>
      </c>
      <c r="Q8955" t="s">
        <v>65</v>
      </c>
    </row>
    <row r="8956" spans="1:17" x14ac:dyDescent="0.25">
      <c r="A8956">
        <v>15581626</v>
      </c>
      <c r="B8956">
        <v>664</v>
      </c>
      <c r="C8956" t="s">
        <v>14</v>
      </c>
      <c r="D8956" t="s">
        <v>74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 t="s">
        <v>22</v>
      </c>
      <c r="N8956" t="s">
        <v>62</v>
      </c>
      <c r="O8956" t="s">
        <v>63</v>
      </c>
      <c r="P8956" t="s">
        <v>70</v>
      </c>
      <c r="Q8956" t="s">
        <v>65</v>
      </c>
    </row>
    <row r="8957" spans="1:17" x14ac:dyDescent="0.25">
      <c r="A8957">
        <v>15641319</v>
      </c>
      <c r="B8957">
        <v>518</v>
      </c>
      <c r="C8957" t="s">
        <v>16</v>
      </c>
      <c r="D8957" t="s">
        <v>74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 t="s">
        <v>22</v>
      </c>
      <c r="N8957" t="s">
        <v>68</v>
      </c>
      <c r="O8957" t="s">
        <v>63</v>
      </c>
      <c r="P8957" t="s">
        <v>75</v>
      </c>
      <c r="Q8957" t="s">
        <v>65</v>
      </c>
    </row>
    <row r="8958" spans="1:17" x14ac:dyDescent="0.25">
      <c r="A8958">
        <v>15723481</v>
      </c>
      <c r="B8958">
        <v>728</v>
      </c>
      <c r="C8958" t="s">
        <v>16</v>
      </c>
      <c r="D8958" t="s">
        <v>74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 t="s">
        <v>21</v>
      </c>
      <c r="N8958" t="s">
        <v>71</v>
      </c>
      <c r="O8958" t="s">
        <v>63</v>
      </c>
      <c r="P8958" t="s">
        <v>70</v>
      </c>
      <c r="Q8958" t="s">
        <v>67</v>
      </c>
    </row>
    <row r="8959" spans="1:17" x14ac:dyDescent="0.25">
      <c r="A8959">
        <v>15787825</v>
      </c>
      <c r="B8959">
        <v>585</v>
      </c>
      <c r="C8959" t="s">
        <v>15</v>
      </c>
      <c r="D8959" t="s">
        <v>74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  <c r="M8959" t="s">
        <v>20</v>
      </c>
      <c r="N8959" t="s">
        <v>62</v>
      </c>
      <c r="O8959" t="s">
        <v>69</v>
      </c>
      <c r="P8959" t="s">
        <v>70</v>
      </c>
      <c r="Q8959" t="s">
        <v>67</v>
      </c>
    </row>
    <row r="8960" spans="1:17" x14ac:dyDescent="0.25">
      <c r="A8960">
        <v>15710726</v>
      </c>
      <c r="B8960">
        <v>573</v>
      </c>
      <c r="C8960" t="s">
        <v>14</v>
      </c>
      <c r="D8960" t="s">
        <v>74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 t="s">
        <v>22</v>
      </c>
      <c r="N8960" t="s">
        <v>68</v>
      </c>
      <c r="O8960" t="s">
        <v>63</v>
      </c>
      <c r="P8960" t="s">
        <v>70</v>
      </c>
      <c r="Q8960" t="s">
        <v>67</v>
      </c>
    </row>
    <row r="8961" spans="1:17" x14ac:dyDescent="0.25">
      <c r="A8961">
        <v>15627195</v>
      </c>
      <c r="B8961">
        <v>568</v>
      </c>
      <c r="C8961" t="s">
        <v>15</v>
      </c>
      <c r="D8961" t="s">
        <v>74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 t="s">
        <v>19</v>
      </c>
      <c r="N8961" t="s">
        <v>68</v>
      </c>
      <c r="O8961" t="s">
        <v>73</v>
      </c>
      <c r="P8961" t="s">
        <v>64</v>
      </c>
      <c r="Q8961" t="s">
        <v>67</v>
      </c>
    </row>
    <row r="8962" spans="1:17" x14ac:dyDescent="0.25">
      <c r="A8962">
        <v>15657957</v>
      </c>
      <c r="B8962">
        <v>602</v>
      </c>
      <c r="C8962" t="s">
        <v>15</v>
      </c>
      <c r="D8962" t="s">
        <v>61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 t="s">
        <v>19</v>
      </c>
      <c r="N8962" t="s">
        <v>62</v>
      </c>
      <c r="O8962" t="s">
        <v>73</v>
      </c>
      <c r="P8962" t="s">
        <v>70</v>
      </c>
      <c r="Q8962" t="s">
        <v>65</v>
      </c>
    </row>
    <row r="8963" spans="1:17" x14ac:dyDescent="0.25">
      <c r="A8963">
        <v>15676117</v>
      </c>
      <c r="B8963">
        <v>603</v>
      </c>
      <c r="C8963" t="s">
        <v>14</v>
      </c>
      <c r="D8963" t="s">
        <v>74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 t="s">
        <v>21</v>
      </c>
      <c r="N8963" t="s">
        <v>62</v>
      </c>
      <c r="O8963" t="s">
        <v>63</v>
      </c>
      <c r="P8963" t="s">
        <v>76</v>
      </c>
      <c r="Q8963" t="s">
        <v>67</v>
      </c>
    </row>
    <row r="8964" spans="1:17" x14ac:dyDescent="0.25">
      <c r="A8964">
        <v>15607874</v>
      </c>
      <c r="B8964">
        <v>687</v>
      </c>
      <c r="C8964" t="s">
        <v>14</v>
      </c>
      <c r="D8964" t="s">
        <v>74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  <c r="M8964" t="s">
        <v>20</v>
      </c>
      <c r="N8964" t="s">
        <v>71</v>
      </c>
      <c r="O8964" t="s">
        <v>73</v>
      </c>
      <c r="P8964" t="s">
        <v>64</v>
      </c>
      <c r="Q8964" t="s">
        <v>67</v>
      </c>
    </row>
    <row r="8965" spans="1:17" x14ac:dyDescent="0.25">
      <c r="A8965">
        <v>15796993</v>
      </c>
      <c r="B8965">
        <v>741</v>
      </c>
      <c r="C8965" t="s">
        <v>14</v>
      </c>
      <c r="D8965" t="s">
        <v>74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  <c r="M8965" t="s">
        <v>22</v>
      </c>
      <c r="N8965" t="s">
        <v>77</v>
      </c>
      <c r="O8965" t="s">
        <v>69</v>
      </c>
      <c r="P8965" t="s">
        <v>64</v>
      </c>
      <c r="Q8965" t="s">
        <v>65</v>
      </c>
    </row>
    <row r="8966" spans="1:17" x14ac:dyDescent="0.25">
      <c r="A8966">
        <v>15649858</v>
      </c>
      <c r="B8966">
        <v>469</v>
      </c>
      <c r="C8966" t="s">
        <v>16</v>
      </c>
      <c r="D8966" t="s">
        <v>74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 t="s">
        <v>20</v>
      </c>
      <c r="N8966" t="s">
        <v>68</v>
      </c>
      <c r="O8966" t="s">
        <v>66</v>
      </c>
      <c r="P8966" t="s">
        <v>76</v>
      </c>
      <c r="Q8966" t="s">
        <v>67</v>
      </c>
    </row>
    <row r="8967" spans="1:17" x14ac:dyDescent="0.25">
      <c r="A8967">
        <v>15811032</v>
      </c>
      <c r="B8967">
        <v>477</v>
      </c>
      <c r="C8967" t="s">
        <v>15</v>
      </c>
      <c r="D8967" t="s">
        <v>61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 t="s">
        <v>22</v>
      </c>
      <c r="N8967" t="s">
        <v>68</v>
      </c>
      <c r="O8967" t="s">
        <v>73</v>
      </c>
      <c r="P8967" t="s">
        <v>70</v>
      </c>
      <c r="Q8967" t="s">
        <v>67</v>
      </c>
    </row>
    <row r="8968" spans="1:17" x14ac:dyDescent="0.25">
      <c r="A8968">
        <v>15679963</v>
      </c>
      <c r="B8968">
        <v>737</v>
      </c>
      <c r="C8968" t="s">
        <v>15</v>
      </c>
      <c r="D8968" t="s">
        <v>74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  <c r="M8968" t="s">
        <v>21</v>
      </c>
      <c r="N8968" t="s">
        <v>71</v>
      </c>
      <c r="O8968" t="s">
        <v>66</v>
      </c>
      <c r="P8968" t="s">
        <v>70</v>
      </c>
      <c r="Q8968" t="s">
        <v>67</v>
      </c>
    </row>
    <row r="8969" spans="1:17" x14ac:dyDescent="0.25">
      <c r="A8969">
        <v>15579131</v>
      </c>
      <c r="B8969">
        <v>835</v>
      </c>
      <c r="C8969" t="s">
        <v>14</v>
      </c>
      <c r="D8969" t="s">
        <v>74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  <c r="M8969" t="s">
        <v>19</v>
      </c>
      <c r="N8969" t="s">
        <v>72</v>
      </c>
      <c r="O8969" t="s">
        <v>63</v>
      </c>
      <c r="P8969" t="s">
        <v>70</v>
      </c>
      <c r="Q8969" t="s">
        <v>67</v>
      </c>
    </row>
    <row r="8970" spans="1:17" x14ac:dyDescent="0.25">
      <c r="A8970">
        <v>15572428</v>
      </c>
      <c r="B8970">
        <v>717</v>
      </c>
      <c r="C8970" t="s">
        <v>15</v>
      </c>
      <c r="D8970" t="s">
        <v>61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  <c r="M8970" t="s">
        <v>20</v>
      </c>
      <c r="N8970" t="s">
        <v>71</v>
      </c>
      <c r="O8970" t="s">
        <v>73</v>
      </c>
      <c r="P8970" t="s">
        <v>64</v>
      </c>
      <c r="Q8970" t="s">
        <v>67</v>
      </c>
    </row>
    <row r="8971" spans="1:17" x14ac:dyDescent="0.25">
      <c r="A8971">
        <v>15622461</v>
      </c>
      <c r="B8971">
        <v>562</v>
      </c>
      <c r="C8971" t="s">
        <v>14</v>
      </c>
      <c r="D8971" t="s">
        <v>61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 t="s">
        <v>22</v>
      </c>
      <c r="N8971" t="s">
        <v>68</v>
      </c>
      <c r="O8971" t="s">
        <v>73</v>
      </c>
      <c r="P8971" t="s">
        <v>70</v>
      </c>
      <c r="Q8971" t="s">
        <v>67</v>
      </c>
    </row>
    <row r="8972" spans="1:17" x14ac:dyDescent="0.25">
      <c r="A8972">
        <v>15636105</v>
      </c>
      <c r="B8972">
        <v>758</v>
      </c>
      <c r="C8972" t="s">
        <v>16</v>
      </c>
      <c r="D8972" t="s">
        <v>74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 t="s">
        <v>23</v>
      </c>
      <c r="N8972" t="s">
        <v>77</v>
      </c>
      <c r="O8972" t="s">
        <v>63</v>
      </c>
      <c r="P8972" t="s">
        <v>64</v>
      </c>
      <c r="Q8972" t="s">
        <v>67</v>
      </c>
    </row>
    <row r="8973" spans="1:17" x14ac:dyDescent="0.25">
      <c r="A8973">
        <v>15583849</v>
      </c>
      <c r="B8973">
        <v>408</v>
      </c>
      <c r="C8973" t="s">
        <v>14</v>
      </c>
      <c r="D8973" t="s">
        <v>74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 t="s">
        <v>21</v>
      </c>
      <c r="N8973" t="s">
        <v>68</v>
      </c>
      <c r="O8973" t="s">
        <v>63</v>
      </c>
      <c r="P8973" t="s">
        <v>75</v>
      </c>
      <c r="Q8973" t="s">
        <v>67</v>
      </c>
    </row>
    <row r="8974" spans="1:17" x14ac:dyDescent="0.25">
      <c r="A8974">
        <v>15718780</v>
      </c>
      <c r="B8974">
        <v>650</v>
      </c>
      <c r="C8974" t="s">
        <v>16</v>
      </c>
      <c r="D8974" t="s">
        <v>61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 t="s">
        <v>20</v>
      </c>
      <c r="N8974" t="s">
        <v>62</v>
      </c>
      <c r="O8974" t="s">
        <v>66</v>
      </c>
      <c r="P8974" t="s">
        <v>75</v>
      </c>
      <c r="Q8974" t="s">
        <v>67</v>
      </c>
    </row>
    <row r="8975" spans="1:17" x14ac:dyDescent="0.25">
      <c r="A8975">
        <v>15739271</v>
      </c>
      <c r="B8975">
        <v>582</v>
      </c>
      <c r="C8975" t="s">
        <v>15</v>
      </c>
      <c r="D8975" t="s">
        <v>74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 t="s">
        <v>20</v>
      </c>
      <c r="N8975" t="s">
        <v>62</v>
      </c>
      <c r="O8975" t="s">
        <v>73</v>
      </c>
      <c r="P8975" t="s">
        <v>64</v>
      </c>
      <c r="Q8975" t="s">
        <v>67</v>
      </c>
    </row>
    <row r="8976" spans="1:17" x14ac:dyDescent="0.25">
      <c r="A8976">
        <v>15697129</v>
      </c>
      <c r="B8976">
        <v>706</v>
      </c>
      <c r="C8976" t="s">
        <v>16</v>
      </c>
      <c r="D8976" t="s">
        <v>61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 t="s">
        <v>21</v>
      </c>
      <c r="N8976" t="s">
        <v>71</v>
      </c>
      <c r="O8976" t="s">
        <v>63</v>
      </c>
      <c r="P8976" t="s">
        <v>64</v>
      </c>
      <c r="Q8976" t="s">
        <v>67</v>
      </c>
    </row>
    <row r="8977" spans="1:17" x14ac:dyDescent="0.25">
      <c r="A8977">
        <v>15763415</v>
      </c>
      <c r="B8977">
        <v>567</v>
      </c>
      <c r="C8977" t="s">
        <v>15</v>
      </c>
      <c r="D8977" t="s">
        <v>74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 t="s">
        <v>21</v>
      </c>
      <c r="N8977" t="s">
        <v>68</v>
      </c>
      <c r="O8977" t="s">
        <v>73</v>
      </c>
      <c r="P8977" t="s">
        <v>64</v>
      </c>
      <c r="Q8977" t="s">
        <v>67</v>
      </c>
    </row>
    <row r="8978" spans="1:17" x14ac:dyDescent="0.25">
      <c r="A8978">
        <v>15796617</v>
      </c>
      <c r="B8978">
        <v>720</v>
      </c>
      <c r="C8978" t="s">
        <v>14</v>
      </c>
      <c r="D8978" t="s">
        <v>74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  <c r="M8978" t="s">
        <v>19</v>
      </c>
      <c r="N8978" t="s">
        <v>71</v>
      </c>
      <c r="O8978" t="s">
        <v>63</v>
      </c>
      <c r="P8978" t="s">
        <v>64</v>
      </c>
      <c r="Q8978" t="s">
        <v>67</v>
      </c>
    </row>
    <row r="8979" spans="1:17" x14ac:dyDescent="0.25">
      <c r="A8979">
        <v>15626628</v>
      </c>
      <c r="B8979">
        <v>631</v>
      </c>
      <c r="C8979" t="s">
        <v>16</v>
      </c>
      <c r="D8979" t="s">
        <v>61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 t="s">
        <v>20</v>
      </c>
      <c r="N8979" t="s">
        <v>62</v>
      </c>
      <c r="O8979" t="s">
        <v>66</v>
      </c>
      <c r="P8979" t="s">
        <v>64</v>
      </c>
      <c r="Q8979" t="s">
        <v>67</v>
      </c>
    </row>
    <row r="8980" spans="1:17" x14ac:dyDescent="0.25">
      <c r="A8980">
        <v>15765857</v>
      </c>
      <c r="B8980">
        <v>623</v>
      </c>
      <c r="C8980" t="s">
        <v>16</v>
      </c>
      <c r="D8980" t="s">
        <v>74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 t="s">
        <v>21</v>
      </c>
      <c r="N8980" t="s">
        <v>62</v>
      </c>
      <c r="O8980" t="s">
        <v>73</v>
      </c>
      <c r="P8980" t="s">
        <v>64</v>
      </c>
      <c r="Q8980" t="s">
        <v>67</v>
      </c>
    </row>
    <row r="8981" spans="1:17" x14ac:dyDescent="0.25">
      <c r="A8981">
        <v>15742511</v>
      </c>
      <c r="B8981">
        <v>514</v>
      </c>
      <c r="C8981" t="s">
        <v>14</v>
      </c>
      <c r="D8981" t="s">
        <v>74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 t="s">
        <v>20</v>
      </c>
      <c r="N8981" t="s">
        <v>68</v>
      </c>
      <c r="O8981" t="s">
        <v>73</v>
      </c>
      <c r="P8981" t="s">
        <v>75</v>
      </c>
      <c r="Q8981" t="s">
        <v>67</v>
      </c>
    </row>
    <row r="8982" spans="1:17" x14ac:dyDescent="0.25">
      <c r="A8982">
        <v>15786433</v>
      </c>
      <c r="B8982">
        <v>650</v>
      </c>
      <c r="C8982" t="s">
        <v>15</v>
      </c>
      <c r="D8982" t="s">
        <v>61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 t="s">
        <v>20</v>
      </c>
      <c r="N8982" t="s">
        <v>62</v>
      </c>
      <c r="O8982" t="s">
        <v>69</v>
      </c>
      <c r="P8982" t="s">
        <v>75</v>
      </c>
      <c r="Q8982" t="s">
        <v>67</v>
      </c>
    </row>
    <row r="8983" spans="1:17" x14ac:dyDescent="0.25">
      <c r="A8983">
        <v>15685805</v>
      </c>
      <c r="B8983">
        <v>673</v>
      </c>
      <c r="C8983" t="s">
        <v>16</v>
      </c>
      <c r="D8983" t="s">
        <v>61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  <c r="M8983" t="s">
        <v>20</v>
      </c>
      <c r="N8983" t="s">
        <v>71</v>
      </c>
      <c r="O8983" t="s">
        <v>63</v>
      </c>
      <c r="P8983" t="s">
        <v>70</v>
      </c>
      <c r="Q8983" t="s">
        <v>67</v>
      </c>
    </row>
    <row r="8984" spans="1:17" x14ac:dyDescent="0.25">
      <c r="A8984">
        <v>15627971</v>
      </c>
      <c r="B8984">
        <v>504</v>
      </c>
      <c r="C8984" t="s">
        <v>14</v>
      </c>
      <c r="D8984" t="s">
        <v>61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 t="s">
        <v>20</v>
      </c>
      <c r="N8984" t="s">
        <v>68</v>
      </c>
      <c r="O8984" t="s">
        <v>69</v>
      </c>
      <c r="P8984" t="s">
        <v>70</v>
      </c>
      <c r="Q8984" t="s">
        <v>67</v>
      </c>
    </row>
    <row r="8985" spans="1:17" x14ac:dyDescent="0.25">
      <c r="A8985">
        <v>15783025</v>
      </c>
      <c r="B8985">
        <v>723</v>
      </c>
      <c r="C8985" t="s">
        <v>15</v>
      </c>
      <c r="D8985" t="s">
        <v>74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 t="s">
        <v>20</v>
      </c>
      <c r="N8985" t="s">
        <v>71</v>
      </c>
      <c r="O8985" t="s">
        <v>66</v>
      </c>
      <c r="P8985" t="s">
        <v>75</v>
      </c>
      <c r="Q8985" t="s">
        <v>67</v>
      </c>
    </row>
    <row r="8986" spans="1:17" x14ac:dyDescent="0.25">
      <c r="A8986">
        <v>15726289</v>
      </c>
      <c r="B8986">
        <v>645</v>
      </c>
      <c r="C8986" t="s">
        <v>14</v>
      </c>
      <c r="D8986" t="s">
        <v>74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 t="s">
        <v>19</v>
      </c>
      <c r="N8986" t="s">
        <v>62</v>
      </c>
      <c r="O8986" t="s">
        <v>69</v>
      </c>
      <c r="P8986" t="s">
        <v>64</v>
      </c>
      <c r="Q8986" t="s">
        <v>67</v>
      </c>
    </row>
    <row r="8987" spans="1:17" x14ac:dyDescent="0.25">
      <c r="A8987">
        <v>15802118</v>
      </c>
      <c r="B8987">
        <v>664</v>
      </c>
      <c r="C8987" t="s">
        <v>16</v>
      </c>
      <c r="D8987" t="s">
        <v>74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  <c r="M8987" t="s">
        <v>21</v>
      </c>
      <c r="N8987" t="s">
        <v>62</v>
      </c>
      <c r="O8987" t="s">
        <v>73</v>
      </c>
      <c r="P8987" t="s">
        <v>70</v>
      </c>
      <c r="Q8987" t="s">
        <v>67</v>
      </c>
    </row>
    <row r="8988" spans="1:17" x14ac:dyDescent="0.25">
      <c r="A8988">
        <v>15607990</v>
      </c>
      <c r="B8988">
        <v>760</v>
      </c>
      <c r="C8988" t="s">
        <v>16</v>
      </c>
      <c r="D8988" t="s">
        <v>74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 t="s">
        <v>21</v>
      </c>
      <c r="N8988" t="s">
        <v>77</v>
      </c>
      <c r="O8988" t="s">
        <v>69</v>
      </c>
      <c r="P8988" t="s">
        <v>70</v>
      </c>
      <c r="Q8988" t="s">
        <v>67</v>
      </c>
    </row>
    <row r="8989" spans="1:17" x14ac:dyDescent="0.25">
      <c r="A8989">
        <v>15695932</v>
      </c>
      <c r="B8989">
        <v>766</v>
      </c>
      <c r="C8989" t="s">
        <v>16</v>
      </c>
      <c r="D8989" t="s">
        <v>74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 t="s">
        <v>20</v>
      </c>
      <c r="N8989" t="s">
        <v>77</v>
      </c>
      <c r="O8989" t="s">
        <v>66</v>
      </c>
      <c r="P8989" t="s">
        <v>75</v>
      </c>
      <c r="Q8989" t="s">
        <v>67</v>
      </c>
    </row>
    <row r="8990" spans="1:17" x14ac:dyDescent="0.25">
      <c r="A8990">
        <v>15812279</v>
      </c>
      <c r="B8990">
        <v>634</v>
      </c>
      <c r="C8990" t="s">
        <v>14</v>
      </c>
      <c r="D8990" t="s">
        <v>74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 t="s">
        <v>20</v>
      </c>
      <c r="N8990" t="s">
        <v>62</v>
      </c>
      <c r="O8990" t="s">
        <v>73</v>
      </c>
      <c r="P8990" t="s">
        <v>75</v>
      </c>
      <c r="Q8990" t="s">
        <v>67</v>
      </c>
    </row>
    <row r="8991" spans="1:17" x14ac:dyDescent="0.25">
      <c r="A8991">
        <v>15687558</v>
      </c>
      <c r="B8991">
        <v>640</v>
      </c>
      <c r="C8991" t="s">
        <v>15</v>
      </c>
      <c r="D8991" t="s">
        <v>61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 t="s">
        <v>20</v>
      </c>
      <c r="N8991" t="s">
        <v>62</v>
      </c>
      <c r="O8991" t="s">
        <v>73</v>
      </c>
      <c r="P8991" t="s">
        <v>76</v>
      </c>
      <c r="Q8991" t="s">
        <v>67</v>
      </c>
    </row>
    <row r="8992" spans="1:17" x14ac:dyDescent="0.25">
      <c r="A8992">
        <v>15729065</v>
      </c>
      <c r="B8992">
        <v>784</v>
      </c>
      <c r="C8992" t="s">
        <v>15</v>
      </c>
      <c r="D8992" t="s">
        <v>74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 t="s">
        <v>19</v>
      </c>
      <c r="N8992" t="s">
        <v>77</v>
      </c>
      <c r="O8992" t="s">
        <v>73</v>
      </c>
      <c r="P8992" t="s">
        <v>64</v>
      </c>
      <c r="Q8992" t="s">
        <v>67</v>
      </c>
    </row>
    <row r="8993" spans="1:17" x14ac:dyDescent="0.25">
      <c r="A8993">
        <v>15698902</v>
      </c>
      <c r="B8993">
        <v>547</v>
      </c>
      <c r="C8993" t="s">
        <v>15</v>
      </c>
      <c r="D8993" t="s">
        <v>61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  <c r="M8993" t="s">
        <v>21</v>
      </c>
      <c r="N8993" t="s">
        <v>68</v>
      </c>
      <c r="O8993" t="s">
        <v>73</v>
      </c>
      <c r="P8993" t="s">
        <v>64</v>
      </c>
      <c r="Q8993" t="s">
        <v>65</v>
      </c>
    </row>
    <row r="8994" spans="1:17" x14ac:dyDescent="0.25">
      <c r="A8994">
        <v>15570192</v>
      </c>
      <c r="B8994">
        <v>608</v>
      </c>
      <c r="C8994" t="s">
        <v>15</v>
      </c>
      <c r="D8994" t="s">
        <v>61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 t="s">
        <v>21</v>
      </c>
      <c r="N8994" t="s">
        <v>62</v>
      </c>
      <c r="O8994" t="s">
        <v>73</v>
      </c>
      <c r="P8994" t="s">
        <v>70</v>
      </c>
      <c r="Q8994" t="s">
        <v>67</v>
      </c>
    </row>
    <row r="8995" spans="1:17" x14ac:dyDescent="0.25">
      <c r="A8995">
        <v>15809265</v>
      </c>
      <c r="B8995">
        <v>547</v>
      </c>
      <c r="C8995" t="s">
        <v>14</v>
      </c>
      <c r="D8995" t="s">
        <v>61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  <c r="M8995" t="s">
        <v>20</v>
      </c>
      <c r="N8995" t="s">
        <v>68</v>
      </c>
      <c r="O8995" t="s">
        <v>63</v>
      </c>
      <c r="P8995" t="s">
        <v>75</v>
      </c>
      <c r="Q8995" t="s">
        <v>67</v>
      </c>
    </row>
    <row r="8996" spans="1:17" x14ac:dyDescent="0.25">
      <c r="A8996">
        <v>15745201</v>
      </c>
      <c r="B8996">
        <v>612</v>
      </c>
      <c r="C8996" t="s">
        <v>14</v>
      </c>
      <c r="D8996" t="s">
        <v>61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 t="s">
        <v>21</v>
      </c>
      <c r="N8996" t="s">
        <v>62</v>
      </c>
      <c r="O8996" t="s">
        <v>73</v>
      </c>
      <c r="P8996" t="s">
        <v>75</v>
      </c>
      <c r="Q8996" t="s">
        <v>67</v>
      </c>
    </row>
    <row r="8997" spans="1:17" x14ac:dyDescent="0.25">
      <c r="A8997">
        <v>15580623</v>
      </c>
      <c r="B8997">
        <v>573</v>
      </c>
      <c r="C8997" t="s">
        <v>16</v>
      </c>
      <c r="D8997" t="s">
        <v>74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 t="s">
        <v>19</v>
      </c>
      <c r="N8997" t="s">
        <v>68</v>
      </c>
      <c r="O8997" t="s">
        <v>63</v>
      </c>
      <c r="P8997" t="s">
        <v>70</v>
      </c>
      <c r="Q8997" t="s">
        <v>67</v>
      </c>
    </row>
    <row r="8998" spans="1:17" x14ac:dyDescent="0.25">
      <c r="A8998">
        <v>15578156</v>
      </c>
      <c r="B8998">
        <v>615</v>
      </c>
      <c r="C8998" t="s">
        <v>16</v>
      </c>
      <c r="D8998" t="s">
        <v>74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 t="s">
        <v>20</v>
      </c>
      <c r="N8998" t="s">
        <v>62</v>
      </c>
      <c r="O8998" t="s">
        <v>73</v>
      </c>
      <c r="P8998" t="s">
        <v>75</v>
      </c>
      <c r="Q8998" t="s">
        <v>67</v>
      </c>
    </row>
    <row r="8999" spans="1:17" x14ac:dyDescent="0.25">
      <c r="A8999">
        <v>15631063</v>
      </c>
      <c r="B8999">
        <v>710</v>
      </c>
      <c r="C8999" t="s">
        <v>14</v>
      </c>
      <c r="D8999" t="s">
        <v>61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  <c r="M8999" t="s">
        <v>20</v>
      </c>
      <c r="N8999" t="s">
        <v>71</v>
      </c>
      <c r="O8999" t="s">
        <v>63</v>
      </c>
      <c r="P8999" t="s">
        <v>64</v>
      </c>
      <c r="Q8999" t="s">
        <v>67</v>
      </c>
    </row>
    <row r="9000" spans="1:17" x14ac:dyDescent="0.25">
      <c r="A9000">
        <v>15692577</v>
      </c>
      <c r="B9000">
        <v>674</v>
      </c>
      <c r="C9000" t="s">
        <v>15</v>
      </c>
      <c r="D9000" t="s">
        <v>61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 t="s">
        <v>20</v>
      </c>
      <c r="N9000" t="s">
        <v>71</v>
      </c>
      <c r="O9000" t="s">
        <v>66</v>
      </c>
      <c r="P9000" t="s">
        <v>76</v>
      </c>
      <c r="Q9000" t="s">
        <v>67</v>
      </c>
    </row>
    <row r="9001" spans="1:17" x14ac:dyDescent="0.25">
      <c r="A9001">
        <v>15810910</v>
      </c>
      <c r="B9001">
        <v>702</v>
      </c>
      <c r="C9001" t="s">
        <v>16</v>
      </c>
      <c r="D9001" t="s">
        <v>61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  <c r="M9001" t="s">
        <v>20</v>
      </c>
      <c r="N9001" t="s">
        <v>71</v>
      </c>
      <c r="O9001" t="s">
        <v>63</v>
      </c>
      <c r="P9001" t="s">
        <v>76</v>
      </c>
      <c r="Q9001" t="s">
        <v>67</v>
      </c>
    </row>
    <row r="9002" spans="1:17" x14ac:dyDescent="0.25">
      <c r="A9002">
        <v>15723217</v>
      </c>
      <c r="B9002">
        <v>616</v>
      </c>
      <c r="C9002" t="s">
        <v>14</v>
      </c>
      <c r="D9002" t="s">
        <v>74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  <c r="M9002" t="s">
        <v>20</v>
      </c>
      <c r="N9002" t="s">
        <v>62</v>
      </c>
      <c r="O9002" t="s">
        <v>63</v>
      </c>
      <c r="P9002" t="s">
        <v>76</v>
      </c>
      <c r="Q9002" t="s">
        <v>67</v>
      </c>
    </row>
    <row r="9003" spans="1:17" x14ac:dyDescent="0.25">
      <c r="A9003">
        <v>15733111</v>
      </c>
      <c r="B9003">
        <v>688</v>
      </c>
      <c r="C9003" t="s">
        <v>16</v>
      </c>
      <c r="D9003" t="s">
        <v>74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 t="s">
        <v>20</v>
      </c>
      <c r="N9003" t="s">
        <v>71</v>
      </c>
      <c r="O9003" t="s">
        <v>73</v>
      </c>
      <c r="P9003" t="s">
        <v>70</v>
      </c>
      <c r="Q9003" t="s">
        <v>67</v>
      </c>
    </row>
    <row r="9004" spans="1:17" x14ac:dyDescent="0.25">
      <c r="A9004">
        <v>15610727</v>
      </c>
      <c r="B9004">
        <v>605</v>
      </c>
      <c r="C9004" t="s">
        <v>14</v>
      </c>
      <c r="D9004" t="s">
        <v>74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 t="s">
        <v>20</v>
      </c>
      <c r="N9004" t="s">
        <v>62</v>
      </c>
      <c r="O9004" t="s">
        <v>73</v>
      </c>
      <c r="P9004" t="s">
        <v>70</v>
      </c>
      <c r="Q9004" t="s">
        <v>67</v>
      </c>
    </row>
    <row r="9005" spans="1:17" x14ac:dyDescent="0.25">
      <c r="A9005">
        <v>15792720</v>
      </c>
      <c r="B9005">
        <v>676</v>
      </c>
      <c r="C9005" t="s">
        <v>14</v>
      </c>
      <c r="D9005" t="s">
        <v>74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 t="s">
        <v>20</v>
      </c>
      <c r="N9005" t="s">
        <v>71</v>
      </c>
      <c r="O9005" t="s">
        <v>69</v>
      </c>
      <c r="P9005" t="s">
        <v>70</v>
      </c>
      <c r="Q9005" t="s">
        <v>67</v>
      </c>
    </row>
    <row r="9006" spans="1:17" x14ac:dyDescent="0.25">
      <c r="A9006">
        <v>15723153</v>
      </c>
      <c r="B9006">
        <v>708</v>
      </c>
      <c r="C9006" t="s">
        <v>16</v>
      </c>
      <c r="D9006" t="s">
        <v>74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 t="s">
        <v>20</v>
      </c>
      <c r="N9006" t="s">
        <v>71</v>
      </c>
      <c r="O9006" t="s">
        <v>63</v>
      </c>
      <c r="P9006" t="s">
        <v>75</v>
      </c>
      <c r="Q9006" t="s">
        <v>67</v>
      </c>
    </row>
    <row r="9007" spans="1:17" x14ac:dyDescent="0.25">
      <c r="A9007">
        <v>15802823</v>
      </c>
      <c r="B9007">
        <v>745</v>
      </c>
      <c r="C9007" t="s">
        <v>16</v>
      </c>
      <c r="D9007" t="s">
        <v>61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 t="s">
        <v>20</v>
      </c>
      <c r="N9007" t="s">
        <v>77</v>
      </c>
      <c r="O9007" t="s">
        <v>63</v>
      </c>
      <c r="P9007" t="s">
        <v>70</v>
      </c>
      <c r="Q9007" t="s">
        <v>67</v>
      </c>
    </row>
    <row r="9008" spans="1:17" x14ac:dyDescent="0.25">
      <c r="A9008">
        <v>15756118</v>
      </c>
      <c r="B9008">
        <v>661</v>
      </c>
      <c r="C9008" t="s">
        <v>16</v>
      </c>
      <c r="D9008" t="s">
        <v>74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 t="s">
        <v>19</v>
      </c>
      <c r="N9008" t="s">
        <v>62</v>
      </c>
      <c r="O9008" t="s">
        <v>63</v>
      </c>
      <c r="P9008" t="s">
        <v>70</v>
      </c>
      <c r="Q9008" t="s">
        <v>67</v>
      </c>
    </row>
    <row r="9009" spans="1:17" x14ac:dyDescent="0.25">
      <c r="A9009">
        <v>15684934</v>
      </c>
      <c r="B9009">
        <v>726</v>
      </c>
      <c r="C9009" t="s">
        <v>14</v>
      </c>
      <c r="D9009" t="s">
        <v>74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 t="s">
        <v>20</v>
      </c>
      <c r="N9009" t="s">
        <v>71</v>
      </c>
      <c r="O9009" t="s">
        <v>63</v>
      </c>
      <c r="P9009" t="s">
        <v>76</v>
      </c>
      <c r="Q9009" t="s">
        <v>67</v>
      </c>
    </row>
    <row r="9010" spans="1:17" x14ac:dyDescent="0.25">
      <c r="A9010">
        <v>15776936</v>
      </c>
      <c r="B9010">
        <v>475</v>
      </c>
      <c r="C9010" t="s">
        <v>14</v>
      </c>
      <c r="D9010" t="s">
        <v>74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 t="s">
        <v>21</v>
      </c>
      <c r="N9010" t="s">
        <v>68</v>
      </c>
      <c r="O9010" t="s">
        <v>69</v>
      </c>
      <c r="P9010" t="s">
        <v>70</v>
      </c>
      <c r="Q9010" t="s">
        <v>65</v>
      </c>
    </row>
    <row r="9011" spans="1:17" x14ac:dyDescent="0.25">
      <c r="A9011">
        <v>15729087</v>
      </c>
      <c r="B9011">
        <v>751</v>
      </c>
      <c r="C9011" t="s">
        <v>15</v>
      </c>
      <c r="D9011" t="s">
        <v>74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 t="s">
        <v>22</v>
      </c>
      <c r="N9011" t="s">
        <v>77</v>
      </c>
      <c r="O9011" t="s">
        <v>69</v>
      </c>
      <c r="P9011" t="s">
        <v>76</v>
      </c>
      <c r="Q9011" t="s">
        <v>67</v>
      </c>
    </row>
    <row r="9012" spans="1:17" x14ac:dyDescent="0.25">
      <c r="A9012">
        <v>15786463</v>
      </c>
      <c r="B9012">
        <v>645</v>
      </c>
      <c r="C9012" t="s">
        <v>15</v>
      </c>
      <c r="D9012" t="s">
        <v>61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 t="s">
        <v>22</v>
      </c>
      <c r="N9012" t="s">
        <v>62</v>
      </c>
      <c r="O9012" t="s">
        <v>73</v>
      </c>
      <c r="P9012" t="s">
        <v>70</v>
      </c>
      <c r="Q9012" t="s">
        <v>65</v>
      </c>
    </row>
    <row r="9013" spans="1:17" x14ac:dyDescent="0.25">
      <c r="A9013">
        <v>15717498</v>
      </c>
      <c r="B9013">
        <v>775</v>
      </c>
      <c r="C9013" t="s">
        <v>14</v>
      </c>
      <c r="D9013" t="s">
        <v>74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 t="s">
        <v>21</v>
      </c>
      <c r="N9013" t="s">
        <v>77</v>
      </c>
      <c r="O9013" t="s">
        <v>73</v>
      </c>
      <c r="P9013" t="s">
        <v>70</v>
      </c>
      <c r="Q9013" t="s">
        <v>67</v>
      </c>
    </row>
    <row r="9014" spans="1:17" x14ac:dyDescent="0.25">
      <c r="A9014">
        <v>15718406</v>
      </c>
      <c r="B9014">
        <v>540</v>
      </c>
      <c r="C9014" t="s">
        <v>14</v>
      </c>
      <c r="D9014" t="s">
        <v>74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 t="s">
        <v>21</v>
      </c>
      <c r="N9014" t="s">
        <v>68</v>
      </c>
      <c r="O9014" t="s">
        <v>63</v>
      </c>
      <c r="P9014" t="s">
        <v>75</v>
      </c>
      <c r="Q9014" t="s">
        <v>67</v>
      </c>
    </row>
    <row r="9015" spans="1:17" x14ac:dyDescent="0.25">
      <c r="A9015">
        <v>15799468</v>
      </c>
      <c r="B9015">
        <v>591</v>
      </c>
      <c r="C9015" t="s">
        <v>14</v>
      </c>
      <c r="D9015" t="s">
        <v>61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 t="s">
        <v>20</v>
      </c>
      <c r="N9015" t="s">
        <v>62</v>
      </c>
      <c r="O9015" t="s">
        <v>66</v>
      </c>
      <c r="P9015" t="s">
        <v>75</v>
      </c>
      <c r="Q9015" t="s">
        <v>67</v>
      </c>
    </row>
    <row r="9016" spans="1:17" x14ac:dyDescent="0.25">
      <c r="A9016">
        <v>15626383</v>
      </c>
      <c r="B9016">
        <v>596</v>
      </c>
      <c r="C9016" t="s">
        <v>16</v>
      </c>
      <c r="D9016" t="s">
        <v>74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 t="s">
        <v>23</v>
      </c>
      <c r="N9016" t="s">
        <v>62</v>
      </c>
      <c r="O9016" t="s">
        <v>73</v>
      </c>
      <c r="P9016" t="s">
        <v>70</v>
      </c>
      <c r="Q9016" t="s">
        <v>67</v>
      </c>
    </row>
    <row r="9017" spans="1:17" x14ac:dyDescent="0.25">
      <c r="A9017">
        <v>15597385</v>
      </c>
      <c r="B9017">
        <v>573</v>
      </c>
      <c r="C9017" t="s">
        <v>16</v>
      </c>
      <c r="D9017" t="s">
        <v>74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 t="s">
        <v>21</v>
      </c>
      <c r="N9017" t="s">
        <v>68</v>
      </c>
      <c r="O9017" t="s">
        <v>63</v>
      </c>
      <c r="P9017" t="s">
        <v>75</v>
      </c>
      <c r="Q9017" t="s">
        <v>67</v>
      </c>
    </row>
    <row r="9018" spans="1:17" x14ac:dyDescent="0.25">
      <c r="A9018">
        <v>15570271</v>
      </c>
      <c r="B9018">
        <v>577</v>
      </c>
      <c r="C9018" t="s">
        <v>16</v>
      </c>
      <c r="D9018" t="s">
        <v>74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 t="s">
        <v>20</v>
      </c>
      <c r="N9018" t="s">
        <v>68</v>
      </c>
      <c r="O9018" t="s">
        <v>63</v>
      </c>
      <c r="P9018" t="s">
        <v>70</v>
      </c>
      <c r="Q9018" t="s">
        <v>67</v>
      </c>
    </row>
    <row r="9019" spans="1:17" x14ac:dyDescent="0.25">
      <c r="A9019">
        <v>15690330</v>
      </c>
      <c r="B9019">
        <v>830</v>
      </c>
      <c r="C9019" t="s">
        <v>15</v>
      </c>
      <c r="D9019" t="s">
        <v>61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 t="s">
        <v>21</v>
      </c>
      <c r="N9019" t="s">
        <v>72</v>
      </c>
      <c r="O9019" t="s">
        <v>66</v>
      </c>
      <c r="P9019" t="s">
        <v>70</v>
      </c>
      <c r="Q9019" t="s">
        <v>67</v>
      </c>
    </row>
    <row r="9020" spans="1:17" x14ac:dyDescent="0.25">
      <c r="A9020">
        <v>15680611</v>
      </c>
      <c r="B9020">
        <v>663</v>
      </c>
      <c r="C9020" t="s">
        <v>14</v>
      </c>
      <c r="D9020" t="s">
        <v>74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 t="s">
        <v>23</v>
      </c>
      <c r="N9020" t="s">
        <v>62</v>
      </c>
      <c r="O9020" t="s">
        <v>63</v>
      </c>
      <c r="P9020" t="s">
        <v>76</v>
      </c>
      <c r="Q9020" t="s">
        <v>67</v>
      </c>
    </row>
    <row r="9021" spans="1:17" x14ac:dyDescent="0.25">
      <c r="A9021">
        <v>15810227</v>
      </c>
      <c r="B9021">
        <v>421</v>
      </c>
      <c r="C9021" t="s">
        <v>14</v>
      </c>
      <c r="D9021" t="s">
        <v>74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 t="s">
        <v>20</v>
      </c>
      <c r="N9021" t="s">
        <v>68</v>
      </c>
      <c r="O9021" t="s">
        <v>63</v>
      </c>
      <c r="P9021" t="s">
        <v>64</v>
      </c>
      <c r="Q9021" t="s">
        <v>67</v>
      </c>
    </row>
    <row r="9022" spans="1:17" x14ac:dyDescent="0.25">
      <c r="A9022">
        <v>15807194</v>
      </c>
      <c r="B9022">
        <v>718</v>
      </c>
      <c r="C9022" t="s">
        <v>16</v>
      </c>
      <c r="D9022" t="s">
        <v>74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 t="s">
        <v>20</v>
      </c>
      <c r="N9022" t="s">
        <v>71</v>
      </c>
      <c r="O9022" t="s">
        <v>73</v>
      </c>
      <c r="P9022" t="s">
        <v>75</v>
      </c>
      <c r="Q9022" t="s">
        <v>67</v>
      </c>
    </row>
    <row r="9023" spans="1:17" x14ac:dyDescent="0.25">
      <c r="A9023">
        <v>15712199</v>
      </c>
      <c r="B9023">
        <v>655</v>
      </c>
      <c r="C9023" t="s">
        <v>15</v>
      </c>
      <c r="D9023" t="s">
        <v>61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 t="s">
        <v>23</v>
      </c>
      <c r="N9023" t="s">
        <v>62</v>
      </c>
      <c r="O9023" t="s">
        <v>69</v>
      </c>
      <c r="P9023" t="s">
        <v>64</v>
      </c>
      <c r="Q9023" t="s">
        <v>67</v>
      </c>
    </row>
    <row r="9024" spans="1:17" x14ac:dyDescent="0.25">
      <c r="A9024">
        <v>15694995</v>
      </c>
      <c r="B9024">
        <v>712</v>
      </c>
      <c r="C9024" t="s">
        <v>14</v>
      </c>
      <c r="D9024" t="s">
        <v>74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 t="s">
        <v>19</v>
      </c>
      <c r="N9024" t="s">
        <v>71</v>
      </c>
      <c r="O9024" t="s">
        <v>63</v>
      </c>
      <c r="P9024" t="s">
        <v>64</v>
      </c>
      <c r="Q9024" t="s">
        <v>67</v>
      </c>
    </row>
    <row r="9025" spans="1:17" x14ac:dyDescent="0.25">
      <c r="A9025">
        <v>15723400</v>
      </c>
      <c r="B9025">
        <v>663</v>
      </c>
      <c r="C9025" t="s">
        <v>14</v>
      </c>
      <c r="D9025" t="s">
        <v>74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 t="s">
        <v>19</v>
      </c>
      <c r="N9025" t="s">
        <v>62</v>
      </c>
      <c r="O9025" t="s">
        <v>63</v>
      </c>
      <c r="P9025" t="s">
        <v>75</v>
      </c>
      <c r="Q9025" t="s">
        <v>67</v>
      </c>
    </row>
    <row r="9026" spans="1:17" x14ac:dyDescent="0.25">
      <c r="A9026">
        <v>15654772</v>
      </c>
      <c r="B9026">
        <v>640</v>
      </c>
      <c r="C9026" t="s">
        <v>14</v>
      </c>
      <c r="D9026" t="s">
        <v>61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 t="s">
        <v>21</v>
      </c>
      <c r="N9026" t="s">
        <v>62</v>
      </c>
      <c r="O9026" t="s">
        <v>66</v>
      </c>
      <c r="P9026" t="s">
        <v>70</v>
      </c>
      <c r="Q9026" t="s">
        <v>65</v>
      </c>
    </row>
    <row r="9027" spans="1:17" x14ac:dyDescent="0.25">
      <c r="A9027">
        <v>15574743</v>
      </c>
      <c r="B9027">
        <v>577</v>
      </c>
      <c r="C9027" t="s">
        <v>16</v>
      </c>
      <c r="D9027" t="s">
        <v>74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 t="s">
        <v>19</v>
      </c>
      <c r="N9027" t="s">
        <v>68</v>
      </c>
      <c r="O9027" t="s">
        <v>63</v>
      </c>
      <c r="P9027" t="s">
        <v>64</v>
      </c>
      <c r="Q9027" t="s">
        <v>67</v>
      </c>
    </row>
    <row r="9028" spans="1:17" x14ac:dyDescent="0.25">
      <c r="A9028">
        <v>15807593</v>
      </c>
      <c r="B9028">
        <v>546</v>
      </c>
      <c r="C9028" t="s">
        <v>16</v>
      </c>
      <c r="D9028" t="s">
        <v>61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 t="s">
        <v>20</v>
      </c>
      <c r="N9028" t="s">
        <v>68</v>
      </c>
      <c r="O9028" t="s">
        <v>66</v>
      </c>
      <c r="P9028" t="s">
        <v>70</v>
      </c>
      <c r="Q9028" t="s">
        <v>67</v>
      </c>
    </row>
    <row r="9029" spans="1:17" x14ac:dyDescent="0.25">
      <c r="A9029">
        <v>15686718</v>
      </c>
      <c r="B9029">
        <v>802</v>
      </c>
      <c r="C9029" t="s">
        <v>15</v>
      </c>
      <c r="D9029" t="s">
        <v>74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 t="s">
        <v>20</v>
      </c>
      <c r="N9029" t="s">
        <v>72</v>
      </c>
      <c r="O9029" t="s">
        <v>73</v>
      </c>
      <c r="P9029" t="s">
        <v>76</v>
      </c>
      <c r="Q9029" t="s">
        <v>67</v>
      </c>
    </row>
    <row r="9030" spans="1:17" x14ac:dyDescent="0.25">
      <c r="A9030">
        <v>15695299</v>
      </c>
      <c r="B9030">
        <v>590</v>
      </c>
      <c r="C9030" t="s">
        <v>14</v>
      </c>
      <c r="D9030" t="s">
        <v>61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 t="s">
        <v>21</v>
      </c>
      <c r="N9030" t="s">
        <v>62</v>
      </c>
      <c r="O9030" t="s">
        <v>66</v>
      </c>
      <c r="P9030" t="s">
        <v>64</v>
      </c>
      <c r="Q9030" t="s">
        <v>67</v>
      </c>
    </row>
    <row r="9031" spans="1:17" x14ac:dyDescent="0.25">
      <c r="A9031">
        <v>15722701</v>
      </c>
      <c r="B9031">
        <v>594</v>
      </c>
      <c r="C9031" t="s">
        <v>15</v>
      </c>
      <c r="D9031" t="s">
        <v>74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 t="s">
        <v>19</v>
      </c>
      <c r="N9031" t="s">
        <v>62</v>
      </c>
      <c r="O9031" t="s">
        <v>73</v>
      </c>
      <c r="P9031" t="s">
        <v>64</v>
      </c>
      <c r="Q9031" t="s">
        <v>67</v>
      </c>
    </row>
    <row r="9032" spans="1:17" x14ac:dyDescent="0.25">
      <c r="A9032">
        <v>15799635</v>
      </c>
      <c r="B9032">
        <v>577</v>
      </c>
      <c r="C9032" t="s">
        <v>16</v>
      </c>
      <c r="D9032" t="s">
        <v>74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 t="s">
        <v>22</v>
      </c>
      <c r="N9032" t="s">
        <v>68</v>
      </c>
      <c r="O9032" t="s">
        <v>73</v>
      </c>
      <c r="P9032" t="s">
        <v>64</v>
      </c>
      <c r="Q9032" t="s">
        <v>65</v>
      </c>
    </row>
    <row r="9033" spans="1:17" x14ac:dyDescent="0.25">
      <c r="A9033">
        <v>15742323</v>
      </c>
      <c r="B9033">
        <v>541</v>
      </c>
      <c r="C9033" t="s">
        <v>14</v>
      </c>
      <c r="D9033" t="s">
        <v>74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 t="s">
        <v>20</v>
      </c>
      <c r="N9033" t="s">
        <v>68</v>
      </c>
      <c r="O9033" t="s">
        <v>63</v>
      </c>
      <c r="P9033" t="s">
        <v>70</v>
      </c>
      <c r="Q9033" t="s">
        <v>67</v>
      </c>
    </row>
    <row r="9034" spans="1:17" x14ac:dyDescent="0.25">
      <c r="A9034">
        <v>15658435</v>
      </c>
      <c r="B9034">
        <v>781</v>
      </c>
      <c r="C9034" t="s">
        <v>14</v>
      </c>
      <c r="D9034" t="s">
        <v>61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  <c r="M9034" t="s">
        <v>19</v>
      </c>
      <c r="N9034" t="s">
        <v>77</v>
      </c>
      <c r="O9034" t="s">
        <v>63</v>
      </c>
      <c r="P9034" t="s">
        <v>75</v>
      </c>
      <c r="Q9034" t="s">
        <v>67</v>
      </c>
    </row>
    <row r="9035" spans="1:17" x14ac:dyDescent="0.25">
      <c r="A9035">
        <v>15586029</v>
      </c>
      <c r="B9035">
        <v>806</v>
      </c>
      <c r="C9035" t="s">
        <v>15</v>
      </c>
      <c r="D9035" t="s">
        <v>74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  <c r="M9035" t="s">
        <v>20</v>
      </c>
      <c r="N9035" t="s">
        <v>72</v>
      </c>
      <c r="O9035" t="s">
        <v>66</v>
      </c>
      <c r="P9035" t="s">
        <v>64</v>
      </c>
      <c r="Q9035" t="s">
        <v>67</v>
      </c>
    </row>
    <row r="9036" spans="1:17" x14ac:dyDescent="0.25">
      <c r="A9036">
        <v>15772337</v>
      </c>
      <c r="B9036">
        <v>723</v>
      </c>
      <c r="C9036" t="s">
        <v>15</v>
      </c>
      <c r="D9036" t="s">
        <v>61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 t="s">
        <v>21</v>
      </c>
      <c r="N9036" t="s">
        <v>71</v>
      </c>
      <c r="O9036" t="s">
        <v>69</v>
      </c>
      <c r="P9036" t="s">
        <v>64</v>
      </c>
      <c r="Q9036" t="s">
        <v>65</v>
      </c>
    </row>
    <row r="9037" spans="1:17" x14ac:dyDescent="0.25">
      <c r="A9037">
        <v>15807555</v>
      </c>
      <c r="B9037">
        <v>535</v>
      </c>
      <c r="C9037" t="s">
        <v>14</v>
      </c>
      <c r="D9037" t="s">
        <v>74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 t="s">
        <v>21</v>
      </c>
      <c r="N9037" t="s">
        <v>68</v>
      </c>
      <c r="O9037" t="s">
        <v>63</v>
      </c>
      <c r="P9037" t="s">
        <v>64</v>
      </c>
      <c r="Q9037" t="s">
        <v>67</v>
      </c>
    </row>
    <row r="9038" spans="1:17" x14ac:dyDescent="0.25">
      <c r="A9038">
        <v>15603378</v>
      </c>
      <c r="B9038">
        <v>768</v>
      </c>
      <c r="C9038" t="s">
        <v>14</v>
      </c>
      <c r="D9038" t="s">
        <v>61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 t="s">
        <v>20</v>
      </c>
      <c r="N9038" t="s">
        <v>77</v>
      </c>
      <c r="O9038" t="s">
        <v>73</v>
      </c>
      <c r="P9038" t="s">
        <v>75</v>
      </c>
      <c r="Q9038" t="s">
        <v>67</v>
      </c>
    </row>
    <row r="9039" spans="1:17" x14ac:dyDescent="0.25">
      <c r="A9039">
        <v>15792862</v>
      </c>
      <c r="B9039">
        <v>653</v>
      </c>
      <c r="C9039" t="s">
        <v>15</v>
      </c>
      <c r="D9039" t="s">
        <v>74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 t="s">
        <v>21</v>
      </c>
      <c r="N9039" t="s">
        <v>62</v>
      </c>
      <c r="O9039" t="s">
        <v>73</v>
      </c>
      <c r="P9039" t="s">
        <v>64</v>
      </c>
      <c r="Q9039" t="s">
        <v>65</v>
      </c>
    </row>
    <row r="9040" spans="1:17" x14ac:dyDescent="0.25">
      <c r="A9040">
        <v>15657349</v>
      </c>
      <c r="B9040">
        <v>803</v>
      </c>
      <c r="C9040" t="s">
        <v>15</v>
      </c>
      <c r="D9040" t="s">
        <v>61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 t="s">
        <v>22</v>
      </c>
      <c r="N9040" t="s">
        <v>72</v>
      </c>
      <c r="O9040" t="s">
        <v>66</v>
      </c>
      <c r="P9040" t="s">
        <v>70</v>
      </c>
      <c r="Q9040" t="s">
        <v>65</v>
      </c>
    </row>
    <row r="9041" spans="1:17" x14ac:dyDescent="0.25">
      <c r="A9041">
        <v>15777614</v>
      </c>
      <c r="B9041">
        <v>545</v>
      </c>
      <c r="C9041" t="s">
        <v>16</v>
      </c>
      <c r="D9041" t="s">
        <v>61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 t="s">
        <v>21</v>
      </c>
      <c r="N9041" t="s">
        <v>68</v>
      </c>
      <c r="O9041" t="s">
        <v>63</v>
      </c>
      <c r="P9041" t="s">
        <v>64</v>
      </c>
      <c r="Q9041" t="s">
        <v>67</v>
      </c>
    </row>
    <row r="9042" spans="1:17" x14ac:dyDescent="0.25">
      <c r="A9042">
        <v>15653952</v>
      </c>
      <c r="B9042">
        <v>581</v>
      </c>
      <c r="C9042" t="s">
        <v>15</v>
      </c>
      <c r="D9042" t="s">
        <v>61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 t="s">
        <v>20</v>
      </c>
      <c r="N9042" t="s">
        <v>62</v>
      </c>
      <c r="O9042" t="s">
        <v>73</v>
      </c>
      <c r="P9042" t="s">
        <v>75</v>
      </c>
      <c r="Q9042" t="s">
        <v>67</v>
      </c>
    </row>
    <row r="9043" spans="1:17" x14ac:dyDescent="0.25">
      <c r="A9043">
        <v>15724336</v>
      </c>
      <c r="B9043">
        <v>513</v>
      </c>
      <c r="C9043" t="s">
        <v>15</v>
      </c>
      <c r="D9043" t="s">
        <v>61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 t="s">
        <v>21</v>
      </c>
      <c r="N9043" t="s">
        <v>68</v>
      </c>
      <c r="O9043" t="s">
        <v>69</v>
      </c>
      <c r="P9043" t="s">
        <v>75</v>
      </c>
      <c r="Q9043" t="s">
        <v>67</v>
      </c>
    </row>
    <row r="9044" spans="1:17" x14ac:dyDescent="0.25">
      <c r="A9044">
        <v>15689594</v>
      </c>
      <c r="B9044">
        <v>731</v>
      </c>
      <c r="C9044" t="s">
        <v>14</v>
      </c>
      <c r="D9044" t="s">
        <v>74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 t="s">
        <v>19</v>
      </c>
      <c r="N9044" t="s">
        <v>71</v>
      </c>
      <c r="O9044" t="s">
        <v>69</v>
      </c>
      <c r="P9044" t="s">
        <v>75</v>
      </c>
      <c r="Q9044" t="s">
        <v>67</v>
      </c>
    </row>
    <row r="9045" spans="1:17" x14ac:dyDescent="0.25">
      <c r="A9045">
        <v>15801920</v>
      </c>
      <c r="B9045">
        <v>727</v>
      </c>
      <c r="C9045" t="s">
        <v>15</v>
      </c>
      <c r="D9045" t="s">
        <v>74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 t="s">
        <v>20</v>
      </c>
      <c r="N9045" t="s">
        <v>71</v>
      </c>
      <c r="O9045" t="s">
        <v>66</v>
      </c>
      <c r="P9045" t="s">
        <v>75</v>
      </c>
      <c r="Q9045" t="s">
        <v>67</v>
      </c>
    </row>
    <row r="9046" spans="1:17" x14ac:dyDescent="0.25">
      <c r="A9046">
        <v>15653347</v>
      </c>
      <c r="B9046">
        <v>560</v>
      </c>
      <c r="C9046" t="s">
        <v>16</v>
      </c>
      <c r="D9046" t="s">
        <v>74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 t="s">
        <v>21</v>
      </c>
      <c r="N9046" t="s">
        <v>68</v>
      </c>
      <c r="O9046" t="s">
        <v>63</v>
      </c>
      <c r="P9046" t="s">
        <v>64</v>
      </c>
      <c r="Q9046" t="s">
        <v>65</v>
      </c>
    </row>
    <row r="9047" spans="1:17" x14ac:dyDescent="0.25">
      <c r="A9047">
        <v>15749951</v>
      </c>
      <c r="B9047">
        <v>766</v>
      </c>
      <c r="C9047" t="s">
        <v>15</v>
      </c>
      <c r="D9047" t="s">
        <v>74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 t="s">
        <v>19</v>
      </c>
      <c r="N9047" t="s">
        <v>77</v>
      </c>
      <c r="O9047" t="s">
        <v>73</v>
      </c>
      <c r="P9047" t="s">
        <v>75</v>
      </c>
      <c r="Q9047" t="s">
        <v>65</v>
      </c>
    </row>
    <row r="9048" spans="1:17" x14ac:dyDescent="0.25">
      <c r="A9048">
        <v>15648178</v>
      </c>
      <c r="B9048">
        <v>630</v>
      </c>
      <c r="C9048" t="s">
        <v>15</v>
      </c>
      <c r="D9048" t="s">
        <v>61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 t="s">
        <v>19</v>
      </c>
      <c r="N9048" t="s">
        <v>62</v>
      </c>
      <c r="O9048" t="s">
        <v>73</v>
      </c>
      <c r="P9048" t="s">
        <v>75</v>
      </c>
      <c r="Q9048" t="s">
        <v>67</v>
      </c>
    </row>
    <row r="9049" spans="1:17" x14ac:dyDescent="0.25">
      <c r="A9049">
        <v>15738662</v>
      </c>
      <c r="B9049">
        <v>652</v>
      </c>
      <c r="C9049" t="s">
        <v>15</v>
      </c>
      <c r="D9049" t="s">
        <v>74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 t="s">
        <v>21</v>
      </c>
      <c r="N9049" t="s">
        <v>62</v>
      </c>
      <c r="O9049" t="s">
        <v>69</v>
      </c>
      <c r="P9049" t="s">
        <v>76</v>
      </c>
      <c r="Q9049" t="s">
        <v>67</v>
      </c>
    </row>
    <row r="9050" spans="1:17" x14ac:dyDescent="0.25">
      <c r="A9050">
        <v>15640855</v>
      </c>
      <c r="B9050">
        <v>729</v>
      </c>
      <c r="C9050" t="s">
        <v>15</v>
      </c>
      <c r="D9050" t="s">
        <v>74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 t="s">
        <v>21</v>
      </c>
      <c r="N9050" t="s">
        <v>71</v>
      </c>
      <c r="O9050" t="s">
        <v>73</v>
      </c>
      <c r="P9050" t="s">
        <v>75</v>
      </c>
      <c r="Q9050" t="s">
        <v>67</v>
      </c>
    </row>
    <row r="9051" spans="1:17" x14ac:dyDescent="0.25">
      <c r="A9051">
        <v>15584288</v>
      </c>
      <c r="B9051">
        <v>629</v>
      </c>
      <c r="C9051" t="s">
        <v>14</v>
      </c>
      <c r="D9051" t="s">
        <v>61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 t="s">
        <v>20</v>
      </c>
      <c r="N9051" t="s">
        <v>62</v>
      </c>
      <c r="O9051" t="s">
        <v>63</v>
      </c>
      <c r="P9051" t="s">
        <v>70</v>
      </c>
      <c r="Q9051" t="s">
        <v>67</v>
      </c>
    </row>
    <row r="9052" spans="1:17" x14ac:dyDescent="0.25">
      <c r="A9052">
        <v>15760988</v>
      </c>
      <c r="B9052">
        <v>667</v>
      </c>
      <c r="C9052" t="s">
        <v>15</v>
      </c>
      <c r="D9052" t="s">
        <v>74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 t="s">
        <v>20</v>
      </c>
      <c r="N9052" t="s">
        <v>62</v>
      </c>
      <c r="O9052" t="s">
        <v>73</v>
      </c>
      <c r="P9052" t="s">
        <v>76</v>
      </c>
      <c r="Q9052" t="s">
        <v>67</v>
      </c>
    </row>
    <row r="9053" spans="1:17" x14ac:dyDescent="0.25">
      <c r="A9053">
        <v>15569624</v>
      </c>
      <c r="B9053">
        <v>671</v>
      </c>
      <c r="C9053" t="s">
        <v>15</v>
      </c>
      <c r="D9053" t="s">
        <v>61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 t="s">
        <v>20</v>
      </c>
      <c r="N9053" t="s">
        <v>71</v>
      </c>
      <c r="O9053" t="s">
        <v>73</v>
      </c>
      <c r="P9053" t="s">
        <v>70</v>
      </c>
      <c r="Q9053" t="s">
        <v>67</v>
      </c>
    </row>
    <row r="9054" spans="1:17" x14ac:dyDescent="0.25">
      <c r="A9054">
        <v>15597949</v>
      </c>
      <c r="B9054">
        <v>768</v>
      </c>
      <c r="C9054" t="s">
        <v>15</v>
      </c>
      <c r="D9054" t="s">
        <v>61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 t="s">
        <v>21</v>
      </c>
      <c r="N9054" t="s">
        <v>77</v>
      </c>
      <c r="O9054" t="s">
        <v>73</v>
      </c>
      <c r="P9054" t="s">
        <v>75</v>
      </c>
      <c r="Q9054" t="s">
        <v>65</v>
      </c>
    </row>
    <row r="9055" spans="1:17" x14ac:dyDescent="0.25">
      <c r="A9055">
        <v>15604551</v>
      </c>
      <c r="B9055">
        <v>732</v>
      </c>
      <c r="C9055" t="s">
        <v>14</v>
      </c>
      <c r="D9055" t="s">
        <v>61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 t="s">
        <v>20</v>
      </c>
      <c r="N9055" t="s">
        <v>71</v>
      </c>
      <c r="O9055" t="s">
        <v>63</v>
      </c>
      <c r="P9055" t="s">
        <v>75</v>
      </c>
      <c r="Q9055" t="s">
        <v>67</v>
      </c>
    </row>
    <row r="9056" spans="1:17" x14ac:dyDescent="0.25">
      <c r="A9056">
        <v>15617476</v>
      </c>
      <c r="B9056">
        <v>546</v>
      </c>
      <c r="C9056" t="s">
        <v>14</v>
      </c>
      <c r="D9056" t="s">
        <v>61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 t="s">
        <v>20</v>
      </c>
      <c r="N9056" t="s">
        <v>68</v>
      </c>
      <c r="O9056" t="s">
        <v>63</v>
      </c>
      <c r="P9056" t="s">
        <v>75</v>
      </c>
      <c r="Q9056" t="s">
        <v>67</v>
      </c>
    </row>
    <row r="9057" spans="1:17" x14ac:dyDescent="0.25">
      <c r="A9057">
        <v>15645323</v>
      </c>
      <c r="B9057">
        <v>630</v>
      </c>
      <c r="C9057" t="s">
        <v>14</v>
      </c>
      <c r="D9057" t="s">
        <v>74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 t="s">
        <v>22</v>
      </c>
      <c r="N9057" t="s">
        <v>62</v>
      </c>
      <c r="O9057" t="s">
        <v>63</v>
      </c>
      <c r="P9057" t="s">
        <v>64</v>
      </c>
      <c r="Q9057" t="s">
        <v>65</v>
      </c>
    </row>
    <row r="9058" spans="1:17" x14ac:dyDescent="0.25">
      <c r="A9058">
        <v>15793311</v>
      </c>
      <c r="B9058">
        <v>765</v>
      </c>
      <c r="C9058" t="s">
        <v>15</v>
      </c>
      <c r="D9058" t="s">
        <v>61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 t="s">
        <v>21</v>
      </c>
      <c r="N9058" t="s">
        <v>77</v>
      </c>
      <c r="O9058" t="s">
        <v>73</v>
      </c>
      <c r="P9058" t="s">
        <v>70</v>
      </c>
      <c r="Q9058" t="s">
        <v>65</v>
      </c>
    </row>
    <row r="9059" spans="1:17" x14ac:dyDescent="0.25">
      <c r="A9059">
        <v>15764153</v>
      </c>
      <c r="B9059">
        <v>704</v>
      </c>
      <c r="C9059" t="s">
        <v>14</v>
      </c>
      <c r="D9059" t="s">
        <v>61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 t="s">
        <v>20</v>
      </c>
      <c r="N9059" t="s">
        <v>71</v>
      </c>
      <c r="O9059" t="s">
        <v>73</v>
      </c>
      <c r="P9059" t="s">
        <v>64</v>
      </c>
      <c r="Q9059" t="s">
        <v>67</v>
      </c>
    </row>
    <row r="9060" spans="1:17" x14ac:dyDescent="0.25">
      <c r="A9060">
        <v>15802560</v>
      </c>
      <c r="B9060">
        <v>470</v>
      </c>
      <c r="C9060" t="s">
        <v>16</v>
      </c>
      <c r="D9060" t="s">
        <v>61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 t="s">
        <v>21</v>
      </c>
      <c r="N9060" t="s">
        <v>68</v>
      </c>
      <c r="O9060" t="s">
        <v>73</v>
      </c>
      <c r="P9060" t="s">
        <v>70</v>
      </c>
      <c r="Q9060" t="s">
        <v>67</v>
      </c>
    </row>
    <row r="9061" spans="1:17" x14ac:dyDescent="0.25">
      <c r="A9061">
        <v>15728608</v>
      </c>
      <c r="B9061">
        <v>688</v>
      </c>
      <c r="C9061" t="s">
        <v>15</v>
      </c>
      <c r="D9061" t="s">
        <v>61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 t="s">
        <v>20</v>
      </c>
      <c r="N9061" t="s">
        <v>71</v>
      </c>
      <c r="O9061" t="s">
        <v>66</v>
      </c>
      <c r="P9061" t="s">
        <v>76</v>
      </c>
      <c r="Q9061" t="s">
        <v>67</v>
      </c>
    </row>
    <row r="9062" spans="1:17" x14ac:dyDescent="0.25">
      <c r="A9062">
        <v>15770474</v>
      </c>
      <c r="B9062">
        <v>685</v>
      </c>
      <c r="C9062" t="s">
        <v>14</v>
      </c>
      <c r="D9062" t="s">
        <v>61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 t="s">
        <v>20</v>
      </c>
      <c r="N9062" t="s">
        <v>71</v>
      </c>
      <c r="O9062" t="s">
        <v>63</v>
      </c>
      <c r="P9062" t="s">
        <v>64</v>
      </c>
      <c r="Q9062" t="s">
        <v>65</v>
      </c>
    </row>
    <row r="9063" spans="1:17" x14ac:dyDescent="0.25">
      <c r="A9063">
        <v>15724444</v>
      </c>
      <c r="B9063">
        <v>567</v>
      </c>
      <c r="C9063" t="s">
        <v>14</v>
      </c>
      <c r="D9063" t="s">
        <v>61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 t="s">
        <v>20</v>
      </c>
      <c r="N9063" t="s">
        <v>68</v>
      </c>
      <c r="O9063" t="s">
        <v>73</v>
      </c>
      <c r="P9063" t="s">
        <v>64</v>
      </c>
      <c r="Q9063" t="s">
        <v>67</v>
      </c>
    </row>
    <row r="9064" spans="1:17" x14ac:dyDescent="0.25">
      <c r="A9064">
        <v>15753110</v>
      </c>
      <c r="B9064">
        <v>720</v>
      </c>
      <c r="C9064" t="s">
        <v>16</v>
      </c>
      <c r="D9064" t="s">
        <v>74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 t="s">
        <v>23</v>
      </c>
      <c r="N9064" t="s">
        <v>71</v>
      </c>
      <c r="O9064" t="s">
        <v>66</v>
      </c>
      <c r="P9064" t="s">
        <v>75</v>
      </c>
      <c r="Q9064" t="s">
        <v>65</v>
      </c>
    </row>
    <row r="9065" spans="1:17" x14ac:dyDescent="0.25">
      <c r="A9065">
        <v>15711521</v>
      </c>
      <c r="B9065">
        <v>609</v>
      </c>
      <c r="C9065" t="s">
        <v>14</v>
      </c>
      <c r="D9065" t="s">
        <v>74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  <c r="M9065" t="s">
        <v>20</v>
      </c>
      <c r="N9065" t="s">
        <v>62</v>
      </c>
      <c r="O9065" t="s">
        <v>73</v>
      </c>
      <c r="P9065" t="s">
        <v>75</v>
      </c>
      <c r="Q9065" t="s">
        <v>67</v>
      </c>
    </row>
    <row r="9066" spans="1:17" x14ac:dyDescent="0.25">
      <c r="A9066">
        <v>15632816</v>
      </c>
      <c r="B9066">
        <v>521</v>
      </c>
      <c r="C9066" t="s">
        <v>15</v>
      </c>
      <c r="D9066" t="s">
        <v>61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 t="s">
        <v>21</v>
      </c>
      <c r="N9066" t="s">
        <v>68</v>
      </c>
      <c r="O9066" t="s">
        <v>73</v>
      </c>
      <c r="P9066" t="s">
        <v>64</v>
      </c>
      <c r="Q9066" t="s">
        <v>67</v>
      </c>
    </row>
    <row r="9067" spans="1:17" x14ac:dyDescent="0.25">
      <c r="A9067">
        <v>15693637</v>
      </c>
      <c r="B9067">
        <v>556</v>
      </c>
      <c r="C9067" t="s">
        <v>14</v>
      </c>
      <c r="D9067" t="s">
        <v>61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 t="s">
        <v>20</v>
      </c>
      <c r="N9067" t="s">
        <v>68</v>
      </c>
      <c r="O9067" t="s">
        <v>63</v>
      </c>
      <c r="P9067" t="s">
        <v>70</v>
      </c>
      <c r="Q9067" t="s">
        <v>67</v>
      </c>
    </row>
    <row r="9068" spans="1:17" x14ac:dyDescent="0.25">
      <c r="A9068">
        <v>15725509</v>
      </c>
      <c r="B9068">
        <v>662</v>
      </c>
      <c r="C9068" t="s">
        <v>15</v>
      </c>
      <c r="D9068" t="s">
        <v>74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  <c r="M9068" t="s">
        <v>20</v>
      </c>
      <c r="N9068" t="s">
        <v>62</v>
      </c>
      <c r="O9068" t="s">
        <v>73</v>
      </c>
      <c r="P9068" t="s">
        <v>75</v>
      </c>
      <c r="Q9068" t="s">
        <v>67</v>
      </c>
    </row>
    <row r="9069" spans="1:17" x14ac:dyDescent="0.25">
      <c r="A9069">
        <v>15684645</v>
      </c>
      <c r="B9069">
        <v>704</v>
      </c>
      <c r="C9069" t="s">
        <v>15</v>
      </c>
      <c r="D9069" t="s">
        <v>74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 t="s">
        <v>21</v>
      </c>
      <c r="N9069" t="s">
        <v>71</v>
      </c>
      <c r="O9069" t="s">
        <v>66</v>
      </c>
      <c r="P9069" t="s">
        <v>76</v>
      </c>
      <c r="Q9069" t="s">
        <v>67</v>
      </c>
    </row>
    <row r="9070" spans="1:17" x14ac:dyDescent="0.25">
      <c r="A9070">
        <v>15692235</v>
      </c>
      <c r="B9070">
        <v>750</v>
      </c>
      <c r="C9070" t="s">
        <v>14</v>
      </c>
      <c r="D9070" t="s">
        <v>61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 t="s">
        <v>20</v>
      </c>
      <c r="N9070" t="s">
        <v>77</v>
      </c>
      <c r="O9070" t="s">
        <v>63</v>
      </c>
      <c r="P9070" t="s">
        <v>64</v>
      </c>
      <c r="Q9070" t="s">
        <v>67</v>
      </c>
    </row>
    <row r="9071" spans="1:17" x14ac:dyDescent="0.25">
      <c r="A9071">
        <v>15777459</v>
      </c>
      <c r="B9071">
        <v>619</v>
      </c>
      <c r="C9071" t="s">
        <v>16</v>
      </c>
      <c r="D9071" t="s">
        <v>61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 t="s">
        <v>20</v>
      </c>
      <c r="N9071" t="s">
        <v>62</v>
      </c>
      <c r="O9071" t="s">
        <v>69</v>
      </c>
      <c r="P9071" t="s">
        <v>75</v>
      </c>
      <c r="Q9071" t="s">
        <v>65</v>
      </c>
    </row>
    <row r="9072" spans="1:17" x14ac:dyDescent="0.25">
      <c r="A9072">
        <v>15656937</v>
      </c>
      <c r="B9072">
        <v>468</v>
      </c>
      <c r="C9072" t="s">
        <v>16</v>
      </c>
      <c r="D9072" t="s">
        <v>74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  <c r="M9072" t="s">
        <v>19</v>
      </c>
      <c r="N9072" t="s">
        <v>68</v>
      </c>
      <c r="O9072" t="s">
        <v>73</v>
      </c>
      <c r="P9072" t="s">
        <v>64</v>
      </c>
      <c r="Q9072" t="s">
        <v>67</v>
      </c>
    </row>
    <row r="9073" spans="1:17" x14ac:dyDescent="0.25">
      <c r="A9073">
        <v>15610643</v>
      </c>
      <c r="B9073">
        <v>435</v>
      </c>
      <c r="C9073" t="s">
        <v>15</v>
      </c>
      <c r="D9073" t="s">
        <v>74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 t="s">
        <v>21</v>
      </c>
      <c r="N9073" t="s">
        <v>68</v>
      </c>
      <c r="O9073" t="s">
        <v>69</v>
      </c>
      <c r="P9073" t="s">
        <v>75</v>
      </c>
      <c r="Q9073" t="s">
        <v>67</v>
      </c>
    </row>
    <row r="9074" spans="1:17" x14ac:dyDescent="0.25">
      <c r="A9074">
        <v>15777315</v>
      </c>
      <c r="B9074">
        <v>529</v>
      </c>
      <c r="C9074" t="s">
        <v>14</v>
      </c>
      <c r="D9074" t="s">
        <v>74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 t="s">
        <v>21</v>
      </c>
      <c r="N9074" t="s">
        <v>68</v>
      </c>
      <c r="O9074" t="s">
        <v>66</v>
      </c>
      <c r="P9074" t="s">
        <v>70</v>
      </c>
      <c r="Q9074" t="s">
        <v>67</v>
      </c>
    </row>
    <row r="9075" spans="1:17" x14ac:dyDescent="0.25">
      <c r="A9075">
        <v>15611058</v>
      </c>
      <c r="B9075">
        <v>702</v>
      </c>
      <c r="C9075" t="s">
        <v>15</v>
      </c>
      <c r="D9075" t="s">
        <v>61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  <c r="M9075" t="s">
        <v>23</v>
      </c>
      <c r="N9075" t="s">
        <v>71</v>
      </c>
      <c r="O9075" t="s">
        <v>73</v>
      </c>
      <c r="P9075" t="s">
        <v>75</v>
      </c>
      <c r="Q9075" t="s">
        <v>65</v>
      </c>
    </row>
    <row r="9076" spans="1:17" x14ac:dyDescent="0.25">
      <c r="A9076">
        <v>15630413</v>
      </c>
      <c r="B9076">
        <v>608</v>
      </c>
      <c r="C9076" t="s">
        <v>14</v>
      </c>
      <c r="D9076" t="s">
        <v>61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 t="s">
        <v>21</v>
      </c>
      <c r="N9076" t="s">
        <v>62</v>
      </c>
      <c r="O9076" t="s">
        <v>63</v>
      </c>
      <c r="P9076" t="s">
        <v>75</v>
      </c>
      <c r="Q9076" t="s">
        <v>67</v>
      </c>
    </row>
    <row r="9077" spans="1:17" x14ac:dyDescent="0.25">
      <c r="A9077">
        <v>15635942</v>
      </c>
      <c r="B9077">
        <v>576</v>
      </c>
      <c r="C9077" t="s">
        <v>14</v>
      </c>
      <c r="D9077" t="s">
        <v>74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 t="s">
        <v>21</v>
      </c>
      <c r="N9077" t="s">
        <v>68</v>
      </c>
      <c r="O9077" t="s">
        <v>63</v>
      </c>
      <c r="P9077" t="s">
        <v>76</v>
      </c>
      <c r="Q9077" t="s">
        <v>65</v>
      </c>
    </row>
    <row r="9078" spans="1:17" x14ac:dyDescent="0.25">
      <c r="A9078">
        <v>15648858</v>
      </c>
      <c r="B9078">
        <v>666</v>
      </c>
      <c r="C9078" t="s">
        <v>14</v>
      </c>
      <c r="D9078" t="s">
        <v>61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 t="s">
        <v>19</v>
      </c>
      <c r="N9078" t="s">
        <v>62</v>
      </c>
      <c r="O9078" t="s">
        <v>66</v>
      </c>
      <c r="P9078" t="s">
        <v>64</v>
      </c>
      <c r="Q9078" t="s">
        <v>67</v>
      </c>
    </row>
    <row r="9079" spans="1:17" x14ac:dyDescent="0.25">
      <c r="A9079">
        <v>15810732</v>
      </c>
      <c r="B9079">
        <v>730</v>
      </c>
      <c r="C9079" t="s">
        <v>14</v>
      </c>
      <c r="D9079" t="s">
        <v>61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 t="s">
        <v>20</v>
      </c>
      <c r="N9079" t="s">
        <v>71</v>
      </c>
      <c r="O9079" t="s">
        <v>73</v>
      </c>
      <c r="P9079" t="s">
        <v>70</v>
      </c>
      <c r="Q9079" t="s">
        <v>67</v>
      </c>
    </row>
    <row r="9080" spans="1:17" x14ac:dyDescent="0.25">
      <c r="A9080">
        <v>15705448</v>
      </c>
      <c r="B9080">
        <v>647</v>
      </c>
      <c r="C9080" t="s">
        <v>15</v>
      </c>
      <c r="D9080" t="s">
        <v>74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 t="s">
        <v>22</v>
      </c>
      <c r="N9080" t="s">
        <v>62</v>
      </c>
      <c r="O9080" t="s">
        <v>73</v>
      </c>
      <c r="P9080" t="s">
        <v>70</v>
      </c>
      <c r="Q9080" t="s">
        <v>65</v>
      </c>
    </row>
    <row r="9081" spans="1:17" x14ac:dyDescent="0.25">
      <c r="A9081">
        <v>15730488</v>
      </c>
      <c r="B9081">
        <v>516</v>
      </c>
      <c r="C9081" t="s">
        <v>16</v>
      </c>
      <c r="D9081" t="s">
        <v>61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 t="s">
        <v>19</v>
      </c>
      <c r="N9081" t="s">
        <v>68</v>
      </c>
      <c r="O9081" t="s">
        <v>63</v>
      </c>
      <c r="P9081" t="s">
        <v>64</v>
      </c>
      <c r="Q9081" t="s">
        <v>67</v>
      </c>
    </row>
    <row r="9082" spans="1:17" x14ac:dyDescent="0.25">
      <c r="A9082">
        <v>15620443</v>
      </c>
      <c r="B9082">
        <v>711</v>
      </c>
      <c r="C9082" t="s">
        <v>14</v>
      </c>
      <c r="D9082" t="s">
        <v>61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  <c r="M9082" t="s">
        <v>23</v>
      </c>
      <c r="N9082" t="s">
        <v>71</v>
      </c>
      <c r="O9082" t="s">
        <v>63</v>
      </c>
      <c r="P9082" t="s">
        <v>70</v>
      </c>
      <c r="Q9082" t="s">
        <v>67</v>
      </c>
    </row>
    <row r="9083" spans="1:17" x14ac:dyDescent="0.25">
      <c r="A9083">
        <v>15741078</v>
      </c>
      <c r="B9083">
        <v>736</v>
      </c>
      <c r="C9083" t="s">
        <v>14</v>
      </c>
      <c r="D9083" t="s">
        <v>74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  <c r="M9083" t="s">
        <v>22</v>
      </c>
      <c r="N9083" t="s">
        <v>71</v>
      </c>
      <c r="O9083" t="s">
        <v>73</v>
      </c>
      <c r="P9083" t="s">
        <v>70</v>
      </c>
      <c r="Q9083" t="s">
        <v>67</v>
      </c>
    </row>
    <row r="9084" spans="1:17" x14ac:dyDescent="0.25">
      <c r="A9084">
        <v>15753161</v>
      </c>
      <c r="B9084">
        <v>768</v>
      </c>
      <c r="C9084" t="s">
        <v>14</v>
      </c>
      <c r="D9084" t="s">
        <v>61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  <c r="M9084" t="s">
        <v>20</v>
      </c>
      <c r="N9084" t="s">
        <v>77</v>
      </c>
      <c r="O9084" t="s">
        <v>69</v>
      </c>
      <c r="P9084" t="s">
        <v>75</v>
      </c>
      <c r="Q9084" t="s">
        <v>67</v>
      </c>
    </row>
    <row r="9085" spans="1:17" x14ac:dyDescent="0.25">
      <c r="A9085">
        <v>15711396</v>
      </c>
      <c r="B9085">
        <v>427</v>
      </c>
      <c r="C9085" t="s">
        <v>16</v>
      </c>
      <c r="D9085" t="s">
        <v>74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 t="s">
        <v>21</v>
      </c>
      <c r="N9085" t="s">
        <v>68</v>
      </c>
      <c r="O9085" t="s">
        <v>63</v>
      </c>
      <c r="P9085" t="s">
        <v>70</v>
      </c>
      <c r="Q9085" t="s">
        <v>67</v>
      </c>
    </row>
    <row r="9086" spans="1:17" x14ac:dyDescent="0.25">
      <c r="A9086">
        <v>15593499</v>
      </c>
      <c r="B9086">
        <v>686</v>
      </c>
      <c r="C9086" t="s">
        <v>16</v>
      </c>
      <c r="D9086" t="s">
        <v>61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 t="s">
        <v>21</v>
      </c>
      <c r="N9086" t="s">
        <v>71</v>
      </c>
      <c r="O9086" t="s">
        <v>63</v>
      </c>
      <c r="P9086" t="s">
        <v>70</v>
      </c>
      <c r="Q9086" t="s">
        <v>65</v>
      </c>
    </row>
    <row r="9087" spans="1:17" x14ac:dyDescent="0.25">
      <c r="A9087">
        <v>15579189</v>
      </c>
      <c r="B9087">
        <v>690</v>
      </c>
      <c r="C9087" t="s">
        <v>14</v>
      </c>
      <c r="D9087" t="s">
        <v>61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 t="s">
        <v>21</v>
      </c>
      <c r="N9087" t="s">
        <v>71</v>
      </c>
      <c r="O9087" t="s">
        <v>63</v>
      </c>
      <c r="P9087" t="s">
        <v>75</v>
      </c>
      <c r="Q9087" t="s">
        <v>67</v>
      </c>
    </row>
    <row r="9088" spans="1:17" x14ac:dyDescent="0.25">
      <c r="A9088">
        <v>15743545</v>
      </c>
      <c r="B9088">
        <v>647</v>
      </c>
      <c r="C9088" t="s">
        <v>16</v>
      </c>
      <c r="D9088" t="s">
        <v>61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 t="s">
        <v>19</v>
      </c>
      <c r="N9088" t="s">
        <v>62</v>
      </c>
      <c r="O9088" t="s">
        <v>63</v>
      </c>
      <c r="P9088" t="s">
        <v>64</v>
      </c>
      <c r="Q9088" t="s">
        <v>67</v>
      </c>
    </row>
    <row r="9089" spans="1:17" x14ac:dyDescent="0.25">
      <c r="A9089">
        <v>15791316</v>
      </c>
      <c r="B9089">
        <v>714</v>
      </c>
      <c r="C9089" t="s">
        <v>14</v>
      </c>
      <c r="D9089" t="s">
        <v>74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 t="s">
        <v>20</v>
      </c>
      <c r="N9089" t="s">
        <v>71</v>
      </c>
      <c r="O9089" t="s">
        <v>63</v>
      </c>
      <c r="P9089" t="s">
        <v>75</v>
      </c>
      <c r="Q9089" t="s">
        <v>67</v>
      </c>
    </row>
    <row r="9090" spans="1:17" x14ac:dyDescent="0.25">
      <c r="A9090">
        <v>15608246</v>
      </c>
      <c r="B9090">
        <v>736</v>
      </c>
      <c r="C9090" t="s">
        <v>15</v>
      </c>
      <c r="D9090" t="s">
        <v>61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 t="s">
        <v>20</v>
      </c>
      <c r="N9090" t="s">
        <v>71</v>
      </c>
      <c r="O9090" t="s">
        <v>73</v>
      </c>
      <c r="P9090" t="s">
        <v>70</v>
      </c>
      <c r="Q9090" t="s">
        <v>65</v>
      </c>
    </row>
    <row r="9091" spans="1:17" x14ac:dyDescent="0.25">
      <c r="A9091">
        <v>15676526</v>
      </c>
      <c r="B9091">
        <v>608</v>
      </c>
      <c r="C9091" t="s">
        <v>14</v>
      </c>
      <c r="D9091" t="s">
        <v>61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 t="s">
        <v>20</v>
      </c>
      <c r="N9091" t="s">
        <v>62</v>
      </c>
      <c r="O9091" t="s">
        <v>66</v>
      </c>
      <c r="P9091" t="s">
        <v>75</v>
      </c>
      <c r="Q9091" t="s">
        <v>67</v>
      </c>
    </row>
    <row r="9092" spans="1:17" x14ac:dyDescent="0.25">
      <c r="A9092">
        <v>15813911</v>
      </c>
      <c r="B9092">
        <v>809</v>
      </c>
      <c r="C9092" t="s">
        <v>14</v>
      </c>
      <c r="D9092" t="s">
        <v>61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 t="s">
        <v>20</v>
      </c>
      <c r="N9092" t="s">
        <v>72</v>
      </c>
      <c r="O9092" t="s">
        <v>63</v>
      </c>
      <c r="P9092" t="s">
        <v>75</v>
      </c>
      <c r="Q9092" t="s">
        <v>67</v>
      </c>
    </row>
    <row r="9093" spans="1:17" x14ac:dyDescent="0.25">
      <c r="A9093">
        <v>15630195</v>
      </c>
      <c r="B9093">
        <v>745</v>
      </c>
      <c r="C9093" t="s">
        <v>14</v>
      </c>
      <c r="D9093" t="s">
        <v>61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 t="s">
        <v>21</v>
      </c>
      <c r="N9093" t="s">
        <v>77</v>
      </c>
      <c r="O9093" t="s">
        <v>73</v>
      </c>
      <c r="P9093" t="s">
        <v>70</v>
      </c>
      <c r="Q9093" t="s">
        <v>67</v>
      </c>
    </row>
    <row r="9094" spans="1:17" x14ac:dyDescent="0.25">
      <c r="A9094">
        <v>15736250</v>
      </c>
      <c r="B9094">
        <v>781</v>
      </c>
      <c r="C9094" t="s">
        <v>14</v>
      </c>
      <c r="D9094" t="s">
        <v>74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 t="s">
        <v>20</v>
      </c>
      <c r="N9094" t="s">
        <v>77</v>
      </c>
      <c r="O9094" t="s">
        <v>73</v>
      </c>
      <c r="P9094" t="s">
        <v>64</v>
      </c>
      <c r="Q9094" t="s">
        <v>65</v>
      </c>
    </row>
    <row r="9095" spans="1:17" x14ac:dyDescent="0.25">
      <c r="A9095">
        <v>15671334</v>
      </c>
      <c r="B9095">
        <v>527</v>
      </c>
      <c r="C9095" t="s">
        <v>14</v>
      </c>
      <c r="D9095" t="s">
        <v>74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 t="s">
        <v>20</v>
      </c>
      <c r="N9095" t="s">
        <v>68</v>
      </c>
      <c r="O9095" t="s">
        <v>63</v>
      </c>
      <c r="P9095" t="s">
        <v>75</v>
      </c>
      <c r="Q9095" t="s">
        <v>67</v>
      </c>
    </row>
    <row r="9096" spans="1:17" x14ac:dyDescent="0.25">
      <c r="A9096">
        <v>15574169</v>
      </c>
      <c r="B9096">
        <v>595</v>
      </c>
      <c r="C9096" t="s">
        <v>15</v>
      </c>
      <c r="D9096" t="s">
        <v>61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 t="s">
        <v>20</v>
      </c>
      <c r="N9096" t="s">
        <v>62</v>
      </c>
      <c r="O9096" t="s">
        <v>66</v>
      </c>
      <c r="P9096" t="s">
        <v>64</v>
      </c>
      <c r="Q9096" t="s">
        <v>67</v>
      </c>
    </row>
    <row r="9097" spans="1:17" x14ac:dyDescent="0.25">
      <c r="A9097">
        <v>15718839</v>
      </c>
      <c r="B9097">
        <v>850</v>
      </c>
      <c r="C9097" t="s">
        <v>15</v>
      </c>
      <c r="D9097" t="s">
        <v>61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 t="s">
        <v>20</v>
      </c>
      <c r="N9097" t="s">
        <v>72</v>
      </c>
      <c r="O9097" t="s">
        <v>73</v>
      </c>
      <c r="P9097" t="s">
        <v>64</v>
      </c>
      <c r="Q9097" t="s">
        <v>67</v>
      </c>
    </row>
    <row r="9098" spans="1:17" x14ac:dyDescent="0.25">
      <c r="A9098">
        <v>15762331</v>
      </c>
      <c r="B9098">
        <v>569</v>
      </c>
      <c r="C9098" t="s">
        <v>14</v>
      </c>
      <c r="D9098" t="s">
        <v>74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 t="s">
        <v>20</v>
      </c>
      <c r="N9098" t="s">
        <v>68</v>
      </c>
      <c r="O9098" t="s">
        <v>69</v>
      </c>
      <c r="P9098" t="s">
        <v>76</v>
      </c>
      <c r="Q9098" t="s">
        <v>67</v>
      </c>
    </row>
    <row r="9099" spans="1:17" x14ac:dyDescent="0.25">
      <c r="A9099">
        <v>15606901</v>
      </c>
      <c r="B9099">
        <v>728</v>
      </c>
      <c r="C9099" t="s">
        <v>14</v>
      </c>
      <c r="D9099" t="s">
        <v>74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  <c r="M9099" t="s">
        <v>21</v>
      </c>
      <c r="N9099" t="s">
        <v>71</v>
      </c>
      <c r="O9099" t="s">
        <v>63</v>
      </c>
      <c r="P9099" t="s">
        <v>70</v>
      </c>
      <c r="Q9099" t="s">
        <v>67</v>
      </c>
    </row>
    <row r="9100" spans="1:17" x14ac:dyDescent="0.25">
      <c r="A9100">
        <v>15713559</v>
      </c>
      <c r="B9100">
        <v>473</v>
      </c>
      <c r="C9100" t="s">
        <v>15</v>
      </c>
      <c r="D9100" t="s">
        <v>61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 t="s">
        <v>20</v>
      </c>
      <c r="N9100" t="s">
        <v>68</v>
      </c>
      <c r="O9100" t="s">
        <v>73</v>
      </c>
      <c r="P9100" t="s">
        <v>75</v>
      </c>
      <c r="Q9100" t="s">
        <v>67</v>
      </c>
    </row>
    <row r="9101" spans="1:17" x14ac:dyDescent="0.25">
      <c r="A9101">
        <v>15768881</v>
      </c>
      <c r="B9101">
        <v>738</v>
      </c>
      <c r="C9101" t="s">
        <v>14</v>
      </c>
      <c r="D9101" t="s">
        <v>74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 t="s">
        <v>19</v>
      </c>
      <c r="N9101" t="s">
        <v>71</v>
      </c>
      <c r="O9101" t="s">
        <v>63</v>
      </c>
      <c r="P9101" t="s">
        <v>64</v>
      </c>
      <c r="Q9101" t="s">
        <v>67</v>
      </c>
    </row>
    <row r="9102" spans="1:17" x14ac:dyDescent="0.25">
      <c r="A9102">
        <v>15743075</v>
      </c>
      <c r="B9102">
        <v>659</v>
      </c>
      <c r="C9102" t="s">
        <v>14</v>
      </c>
      <c r="D9102" t="s">
        <v>74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 t="s">
        <v>20</v>
      </c>
      <c r="N9102" t="s">
        <v>62</v>
      </c>
      <c r="O9102" t="s">
        <v>63</v>
      </c>
      <c r="P9102" t="s">
        <v>70</v>
      </c>
      <c r="Q9102" t="s">
        <v>67</v>
      </c>
    </row>
    <row r="9103" spans="1:17" x14ac:dyDescent="0.25">
      <c r="A9103">
        <v>15660980</v>
      </c>
      <c r="B9103">
        <v>597</v>
      </c>
      <c r="C9103" t="s">
        <v>16</v>
      </c>
      <c r="D9103" t="s">
        <v>74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 t="s">
        <v>20</v>
      </c>
      <c r="N9103" t="s">
        <v>62</v>
      </c>
      <c r="O9103" t="s">
        <v>73</v>
      </c>
      <c r="P9103" t="s">
        <v>70</v>
      </c>
      <c r="Q9103" t="s">
        <v>67</v>
      </c>
    </row>
    <row r="9104" spans="1:17" x14ac:dyDescent="0.25">
      <c r="A9104">
        <v>15810942</v>
      </c>
      <c r="B9104">
        <v>445</v>
      </c>
      <c r="C9104" t="s">
        <v>15</v>
      </c>
      <c r="D9104" t="s">
        <v>61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 t="s">
        <v>23</v>
      </c>
      <c r="N9104" t="s">
        <v>68</v>
      </c>
      <c r="O9104" t="s">
        <v>73</v>
      </c>
      <c r="P9104" t="s">
        <v>64</v>
      </c>
      <c r="Q9104" t="s">
        <v>67</v>
      </c>
    </row>
    <row r="9105" spans="1:17" x14ac:dyDescent="0.25">
      <c r="A9105">
        <v>15728362</v>
      </c>
      <c r="B9105">
        <v>671</v>
      </c>
      <c r="C9105" t="s">
        <v>14</v>
      </c>
      <c r="D9105" t="s">
        <v>61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  <c r="M9105" t="s">
        <v>19</v>
      </c>
      <c r="N9105" t="s">
        <v>71</v>
      </c>
      <c r="O9105" t="s">
        <v>63</v>
      </c>
      <c r="P9105" t="s">
        <v>75</v>
      </c>
      <c r="Q9105" t="s">
        <v>67</v>
      </c>
    </row>
    <row r="9106" spans="1:17" x14ac:dyDescent="0.25">
      <c r="A9106">
        <v>15683339</v>
      </c>
      <c r="B9106">
        <v>656</v>
      </c>
      <c r="C9106" t="s">
        <v>16</v>
      </c>
      <c r="D9106" t="s">
        <v>61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 t="s">
        <v>20</v>
      </c>
      <c r="N9106" t="s">
        <v>62</v>
      </c>
      <c r="O9106" t="s">
        <v>66</v>
      </c>
      <c r="P9106" t="s">
        <v>70</v>
      </c>
      <c r="Q9106" t="s">
        <v>65</v>
      </c>
    </row>
    <row r="9107" spans="1:17" x14ac:dyDescent="0.25">
      <c r="A9107">
        <v>15685476</v>
      </c>
      <c r="B9107">
        <v>658</v>
      </c>
      <c r="C9107" t="s">
        <v>14</v>
      </c>
      <c r="D9107" t="s">
        <v>74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 t="s">
        <v>20</v>
      </c>
      <c r="N9107" t="s">
        <v>62</v>
      </c>
      <c r="O9107" t="s">
        <v>73</v>
      </c>
      <c r="P9107" t="s">
        <v>75</v>
      </c>
      <c r="Q9107" t="s">
        <v>67</v>
      </c>
    </row>
    <row r="9108" spans="1:17" x14ac:dyDescent="0.25">
      <c r="A9108">
        <v>15663650</v>
      </c>
      <c r="B9108">
        <v>698</v>
      </c>
      <c r="C9108" t="s">
        <v>15</v>
      </c>
      <c r="D9108" t="s">
        <v>74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 t="s">
        <v>22</v>
      </c>
      <c r="N9108" t="s">
        <v>71</v>
      </c>
      <c r="O9108" t="s">
        <v>73</v>
      </c>
      <c r="P9108" t="s">
        <v>76</v>
      </c>
      <c r="Q9108" t="s">
        <v>65</v>
      </c>
    </row>
    <row r="9109" spans="1:17" x14ac:dyDescent="0.25">
      <c r="A9109">
        <v>15617434</v>
      </c>
      <c r="B9109">
        <v>655</v>
      </c>
      <c r="C9109" t="s">
        <v>16</v>
      </c>
      <c r="D9109" t="s">
        <v>74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 t="s">
        <v>20</v>
      </c>
      <c r="N9109" t="s">
        <v>62</v>
      </c>
      <c r="O9109" t="s">
        <v>63</v>
      </c>
      <c r="P9109" t="s">
        <v>76</v>
      </c>
      <c r="Q9109" t="s">
        <v>67</v>
      </c>
    </row>
    <row r="9110" spans="1:17" x14ac:dyDescent="0.25">
      <c r="A9110">
        <v>15622470</v>
      </c>
      <c r="B9110">
        <v>772</v>
      </c>
      <c r="C9110" t="s">
        <v>16</v>
      </c>
      <c r="D9110" t="s">
        <v>74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  <c r="M9110" t="s">
        <v>21</v>
      </c>
      <c r="N9110" t="s">
        <v>77</v>
      </c>
      <c r="O9110" t="s">
        <v>66</v>
      </c>
      <c r="P9110" t="s">
        <v>76</v>
      </c>
      <c r="Q9110" t="s">
        <v>67</v>
      </c>
    </row>
    <row r="9111" spans="1:17" x14ac:dyDescent="0.25">
      <c r="A9111">
        <v>15703682</v>
      </c>
      <c r="B9111">
        <v>681</v>
      </c>
      <c r="C9111" t="s">
        <v>16</v>
      </c>
      <c r="D9111" t="s">
        <v>74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  <c r="M9111" t="s">
        <v>20</v>
      </c>
      <c r="N9111" t="s">
        <v>71</v>
      </c>
      <c r="O9111" t="s">
        <v>63</v>
      </c>
      <c r="P9111" t="s">
        <v>76</v>
      </c>
      <c r="Q9111" t="s">
        <v>67</v>
      </c>
    </row>
    <row r="9112" spans="1:17" x14ac:dyDescent="0.25">
      <c r="A9112">
        <v>15727391</v>
      </c>
      <c r="B9112">
        <v>688</v>
      </c>
      <c r="C9112" t="s">
        <v>15</v>
      </c>
      <c r="D9112" t="s">
        <v>74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  <c r="M9112" t="s">
        <v>19</v>
      </c>
      <c r="N9112" t="s">
        <v>71</v>
      </c>
      <c r="O9112" t="s">
        <v>73</v>
      </c>
      <c r="P9112" t="s">
        <v>76</v>
      </c>
      <c r="Q9112" t="s">
        <v>67</v>
      </c>
    </row>
    <row r="9113" spans="1:17" x14ac:dyDescent="0.25">
      <c r="A9113">
        <v>15711062</v>
      </c>
      <c r="B9113">
        <v>633</v>
      </c>
      <c r="C9113" t="s">
        <v>15</v>
      </c>
      <c r="D9113" t="s">
        <v>74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 t="s">
        <v>21</v>
      </c>
      <c r="N9113" t="s">
        <v>62</v>
      </c>
      <c r="O9113" t="s">
        <v>66</v>
      </c>
      <c r="P9113" t="s">
        <v>75</v>
      </c>
      <c r="Q9113" t="s">
        <v>67</v>
      </c>
    </row>
    <row r="9114" spans="1:17" x14ac:dyDescent="0.25">
      <c r="A9114">
        <v>15567339</v>
      </c>
      <c r="B9114">
        <v>735</v>
      </c>
      <c r="C9114" t="s">
        <v>14</v>
      </c>
      <c r="D9114" t="s">
        <v>74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 t="s">
        <v>23</v>
      </c>
      <c r="N9114" t="s">
        <v>71</v>
      </c>
      <c r="O9114" t="s">
        <v>63</v>
      </c>
      <c r="P9114" t="s">
        <v>76</v>
      </c>
      <c r="Q9114" t="s">
        <v>67</v>
      </c>
    </row>
    <row r="9115" spans="1:17" x14ac:dyDescent="0.25">
      <c r="A9115">
        <v>15760662</v>
      </c>
      <c r="B9115">
        <v>521</v>
      </c>
      <c r="C9115" t="s">
        <v>15</v>
      </c>
      <c r="D9115" t="s">
        <v>61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  <c r="M9115" t="s">
        <v>19</v>
      </c>
      <c r="N9115" t="s">
        <v>68</v>
      </c>
      <c r="O9115" t="s">
        <v>66</v>
      </c>
      <c r="P9115" t="s">
        <v>64</v>
      </c>
      <c r="Q9115" t="s">
        <v>67</v>
      </c>
    </row>
    <row r="9116" spans="1:17" x14ac:dyDescent="0.25">
      <c r="A9116">
        <v>15605737</v>
      </c>
      <c r="B9116">
        <v>541</v>
      </c>
      <c r="C9116" t="s">
        <v>14</v>
      </c>
      <c r="D9116" t="s">
        <v>74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 t="s">
        <v>20</v>
      </c>
      <c r="N9116" t="s">
        <v>68</v>
      </c>
      <c r="O9116" t="s">
        <v>63</v>
      </c>
      <c r="P9116" t="s">
        <v>75</v>
      </c>
      <c r="Q9116" t="s">
        <v>67</v>
      </c>
    </row>
    <row r="9117" spans="1:17" x14ac:dyDescent="0.25">
      <c r="A9117">
        <v>15692977</v>
      </c>
      <c r="B9117">
        <v>612</v>
      </c>
      <c r="C9117" t="s">
        <v>15</v>
      </c>
      <c r="D9117" t="s">
        <v>61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  <c r="M9117" t="s">
        <v>20</v>
      </c>
      <c r="N9117" t="s">
        <v>62</v>
      </c>
      <c r="O9117" t="s">
        <v>73</v>
      </c>
      <c r="P9117" t="s">
        <v>64</v>
      </c>
      <c r="Q9117" t="s">
        <v>67</v>
      </c>
    </row>
    <row r="9118" spans="1:17" x14ac:dyDescent="0.25">
      <c r="A9118">
        <v>15672082</v>
      </c>
      <c r="B9118">
        <v>562</v>
      </c>
      <c r="C9118" t="s">
        <v>14</v>
      </c>
      <c r="D9118" t="s">
        <v>74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 t="s">
        <v>23</v>
      </c>
      <c r="N9118" t="s">
        <v>68</v>
      </c>
      <c r="O9118" t="s">
        <v>63</v>
      </c>
      <c r="P9118" t="s">
        <v>75</v>
      </c>
      <c r="Q9118" t="s">
        <v>67</v>
      </c>
    </row>
    <row r="9119" spans="1:17" x14ac:dyDescent="0.25">
      <c r="A9119">
        <v>15600280</v>
      </c>
      <c r="B9119">
        <v>703</v>
      </c>
      <c r="C9119" t="s">
        <v>14</v>
      </c>
      <c r="D9119" t="s">
        <v>61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  <c r="M9119" t="s">
        <v>20</v>
      </c>
      <c r="N9119" t="s">
        <v>71</v>
      </c>
      <c r="O9119" t="s">
        <v>63</v>
      </c>
      <c r="P9119" t="s">
        <v>70</v>
      </c>
      <c r="Q9119" t="s">
        <v>67</v>
      </c>
    </row>
    <row r="9120" spans="1:17" x14ac:dyDescent="0.25">
      <c r="A9120">
        <v>15804052</v>
      </c>
      <c r="B9120">
        <v>710</v>
      </c>
      <c r="C9120" t="s">
        <v>16</v>
      </c>
      <c r="D9120" t="s">
        <v>74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  <c r="M9120" t="s">
        <v>19</v>
      </c>
      <c r="N9120" t="s">
        <v>71</v>
      </c>
      <c r="O9120" t="s">
        <v>63</v>
      </c>
      <c r="P9120" t="s">
        <v>70</v>
      </c>
      <c r="Q9120" t="s">
        <v>67</v>
      </c>
    </row>
    <row r="9121" spans="1:17" x14ac:dyDescent="0.25">
      <c r="A9121">
        <v>15576065</v>
      </c>
      <c r="B9121">
        <v>731</v>
      </c>
      <c r="C9121" t="s">
        <v>16</v>
      </c>
      <c r="D9121" t="s">
        <v>61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  <c r="M9121" t="s">
        <v>21</v>
      </c>
      <c r="N9121" t="s">
        <v>71</v>
      </c>
      <c r="O9121" t="s">
        <v>69</v>
      </c>
      <c r="P9121" t="s">
        <v>75</v>
      </c>
      <c r="Q9121" t="s">
        <v>65</v>
      </c>
    </row>
    <row r="9122" spans="1:17" x14ac:dyDescent="0.25">
      <c r="A9122">
        <v>15796838</v>
      </c>
      <c r="B9122">
        <v>703</v>
      </c>
      <c r="C9122" t="s">
        <v>16</v>
      </c>
      <c r="D9122" t="s">
        <v>74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 t="s">
        <v>22</v>
      </c>
      <c r="N9122" t="s">
        <v>71</v>
      </c>
      <c r="O9122" t="s">
        <v>66</v>
      </c>
      <c r="P9122" t="s">
        <v>75</v>
      </c>
      <c r="Q9122" t="s">
        <v>67</v>
      </c>
    </row>
    <row r="9123" spans="1:17" x14ac:dyDescent="0.25">
      <c r="A9123">
        <v>15693526</v>
      </c>
      <c r="B9123">
        <v>618</v>
      </c>
      <c r="C9123" t="s">
        <v>14</v>
      </c>
      <c r="D9123" t="s">
        <v>61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 t="s">
        <v>21</v>
      </c>
      <c r="N9123" t="s">
        <v>62</v>
      </c>
      <c r="O9123" t="s">
        <v>63</v>
      </c>
      <c r="P9123" t="s">
        <v>64</v>
      </c>
      <c r="Q9123" t="s">
        <v>67</v>
      </c>
    </row>
    <row r="9124" spans="1:17" x14ac:dyDescent="0.25">
      <c r="A9124">
        <v>15748595</v>
      </c>
      <c r="B9124">
        <v>689</v>
      </c>
      <c r="C9124" t="s">
        <v>14</v>
      </c>
      <c r="D9124" t="s">
        <v>61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 t="s">
        <v>19</v>
      </c>
      <c r="N9124" t="s">
        <v>71</v>
      </c>
      <c r="O9124" t="s">
        <v>66</v>
      </c>
      <c r="P9124" t="s">
        <v>64</v>
      </c>
      <c r="Q9124" t="s">
        <v>67</v>
      </c>
    </row>
    <row r="9125" spans="1:17" x14ac:dyDescent="0.25">
      <c r="A9125">
        <v>15679029</v>
      </c>
      <c r="B9125">
        <v>718</v>
      </c>
      <c r="C9125" t="s">
        <v>14</v>
      </c>
      <c r="D9125" t="s">
        <v>74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 t="s">
        <v>20</v>
      </c>
      <c r="N9125" t="s">
        <v>71</v>
      </c>
      <c r="O9125" t="s">
        <v>73</v>
      </c>
      <c r="P9125" t="s">
        <v>70</v>
      </c>
      <c r="Q9125" t="s">
        <v>67</v>
      </c>
    </row>
    <row r="9126" spans="1:17" x14ac:dyDescent="0.25">
      <c r="A9126">
        <v>15753639</v>
      </c>
      <c r="B9126">
        <v>608</v>
      </c>
      <c r="C9126" t="s">
        <v>14</v>
      </c>
      <c r="D9126" t="s">
        <v>74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 t="s">
        <v>20</v>
      </c>
      <c r="N9126" t="s">
        <v>62</v>
      </c>
      <c r="O9126" t="s">
        <v>73</v>
      </c>
      <c r="P9126" t="s">
        <v>75</v>
      </c>
      <c r="Q9126" t="s">
        <v>67</v>
      </c>
    </row>
    <row r="9127" spans="1:17" x14ac:dyDescent="0.25">
      <c r="A9127">
        <v>15604138</v>
      </c>
      <c r="B9127">
        <v>749</v>
      </c>
      <c r="C9127" t="s">
        <v>16</v>
      </c>
      <c r="D9127" t="s">
        <v>74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 t="s">
        <v>20</v>
      </c>
      <c r="N9127" t="s">
        <v>77</v>
      </c>
      <c r="O9127" t="s">
        <v>63</v>
      </c>
      <c r="P9127" t="s">
        <v>64</v>
      </c>
      <c r="Q9127" t="s">
        <v>65</v>
      </c>
    </row>
    <row r="9128" spans="1:17" x14ac:dyDescent="0.25">
      <c r="A9128">
        <v>15666095</v>
      </c>
      <c r="B9128">
        <v>753</v>
      </c>
      <c r="C9128" t="s">
        <v>16</v>
      </c>
      <c r="D9128" t="s">
        <v>74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 t="s">
        <v>22</v>
      </c>
      <c r="N9128" t="s">
        <v>77</v>
      </c>
      <c r="O9128" t="s">
        <v>66</v>
      </c>
      <c r="P9128" t="s">
        <v>75</v>
      </c>
      <c r="Q9128" t="s">
        <v>65</v>
      </c>
    </row>
    <row r="9129" spans="1:17" x14ac:dyDescent="0.25">
      <c r="A9129">
        <v>15643487</v>
      </c>
      <c r="B9129">
        <v>630</v>
      </c>
      <c r="C9129" t="s">
        <v>16</v>
      </c>
      <c r="D9129" t="s">
        <v>74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  <c r="M9129" t="s">
        <v>20</v>
      </c>
      <c r="N9129" t="s">
        <v>62</v>
      </c>
      <c r="O9129" t="s">
        <v>73</v>
      </c>
      <c r="P9129" t="s">
        <v>76</v>
      </c>
      <c r="Q9129" t="s">
        <v>65</v>
      </c>
    </row>
    <row r="9130" spans="1:17" x14ac:dyDescent="0.25">
      <c r="A9130">
        <v>15764033</v>
      </c>
      <c r="B9130">
        <v>693</v>
      </c>
      <c r="C9130" t="s">
        <v>15</v>
      </c>
      <c r="D9130" t="s">
        <v>61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 t="s">
        <v>21</v>
      </c>
      <c r="N9130" t="s">
        <v>71</v>
      </c>
      <c r="O9130" t="s">
        <v>73</v>
      </c>
      <c r="P9130" t="s">
        <v>64</v>
      </c>
      <c r="Q9130" t="s">
        <v>65</v>
      </c>
    </row>
    <row r="9131" spans="1:17" x14ac:dyDescent="0.25">
      <c r="A9131">
        <v>15747288</v>
      </c>
      <c r="B9131">
        <v>838</v>
      </c>
      <c r="C9131" t="s">
        <v>16</v>
      </c>
      <c r="D9131" t="s">
        <v>61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 t="s">
        <v>21</v>
      </c>
      <c r="N9131" t="s">
        <v>72</v>
      </c>
      <c r="O9131" t="s">
        <v>66</v>
      </c>
      <c r="P9131" t="s">
        <v>70</v>
      </c>
      <c r="Q9131" t="s">
        <v>65</v>
      </c>
    </row>
    <row r="9132" spans="1:17" x14ac:dyDescent="0.25">
      <c r="A9132">
        <v>15790599</v>
      </c>
      <c r="B9132">
        <v>756</v>
      </c>
      <c r="C9132" t="s">
        <v>15</v>
      </c>
      <c r="D9132" t="s">
        <v>61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 t="s">
        <v>20</v>
      </c>
      <c r="N9132" t="s">
        <v>77</v>
      </c>
      <c r="O9132" t="s">
        <v>73</v>
      </c>
      <c r="P9132" t="s">
        <v>75</v>
      </c>
      <c r="Q9132" t="s">
        <v>67</v>
      </c>
    </row>
    <row r="9133" spans="1:17" x14ac:dyDescent="0.25">
      <c r="A9133">
        <v>15737705</v>
      </c>
      <c r="B9133">
        <v>775</v>
      </c>
      <c r="C9133" t="s">
        <v>14</v>
      </c>
      <c r="D9133" t="s">
        <v>61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 t="s">
        <v>19</v>
      </c>
      <c r="N9133" t="s">
        <v>77</v>
      </c>
      <c r="O9133" t="s">
        <v>69</v>
      </c>
      <c r="P9133" t="s">
        <v>75</v>
      </c>
      <c r="Q9133" t="s">
        <v>67</v>
      </c>
    </row>
    <row r="9134" spans="1:17" x14ac:dyDescent="0.25">
      <c r="A9134">
        <v>15737194</v>
      </c>
      <c r="B9134">
        <v>635</v>
      </c>
      <c r="C9134" t="s">
        <v>14</v>
      </c>
      <c r="D9134" t="s">
        <v>61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 t="s">
        <v>20</v>
      </c>
      <c r="N9134" t="s">
        <v>62</v>
      </c>
      <c r="O9134" t="s">
        <v>63</v>
      </c>
      <c r="P9134" t="s">
        <v>75</v>
      </c>
      <c r="Q9134" t="s">
        <v>67</v>
      </c>
    </row>
    <row r="9135" spans="1:17" x14ac:dyDescent="0.25">
      <c r="A9135">
        <v>15726776</v>
      </c>
      <c r="B9135">
        <v>705</v>
      </c>
      <c r="C9135" t="s">
        <v>16</v>
      </c>
      <c r="D9135" t="s">
        <v>74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 t="s">
        <v>20</v>
      </c>
      <c r="N9135" t="s">
        <v>71</v>
      </c>
      <c r="O9135" t="s">
        <v>73</v>
      </c>
      <c r="P9135" t="s">
        <v>64</v>
      </c>
      <c r="Q9135" t="s">
        <v>67</v>
      </c>
    </row>
    <row r="9136" spans="1:17" x14ac:dyDescent="0.25">
      <c r="A9136">
        <v>15804357</v>
      </c>
      <c r="B9136">
        <v>481</v>
      </c>
      <c r="C9136" t="s">
        <v>14</v>
      </c>
      <c r="D9136" t="s">
        <v>74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 t="s">
        <v>21</v>
      </c>
      <c r="N9136" t="s">
        <v>68</v>
      </c>
      <c r="O9136" t="s">
        <v>63</v>
      </c>
      <c r="P9136" t="s">
        <v>75</v>
      </c>
      <c r="Q9136" t="s">
        <v>67</v>
      </c>
    </row>
    <row r="9137" spans="1:17" x14ac:dyDescent="0.25">
      <c r="A9137">
        <v>15664432</v>
      </c>
      <c r="B9137">
        <v>727</v>
      </c>
      <c r="C9137" t="s">
        <v>16</v>
      </c>
      <c r="D9137" t="s">
        <v>61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 t="s">
        <v>21</v>
      </c>
      <c r="N9137" t="s">
        <v>71</v>
      </c>
      <c r="O9137" t="s">
        <v>66</v>
      </c>
      <c r="P9137" t="s">
        <v>70</v>
      </c>
      <c r="Q9137" t="s">
        <v>65</v>
      </c>
    </row>
    <row r="9138" spans="1:17" x14ac:dyDescent="0.25">
      <c r="A9138">
        <v>15688984</v>
      </c>
      <c r="B9138">
        <v>595</v>
      </c>
      <c r="C9138" t="s">
        <v>14</v>
      </c>
      <c r="D9138" t="s">
        <v>74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 t="s">
        <v>19</v>
      </c>
      <c r="N9138" t="s">
        <v>62</v>
      </c>
      <c r="O9138" t="s">
        <v>66</v>
      </c>
      <c r="P9138" t="s">
        <v>75</v>
      </c>
      <c r="Q9138" t="s">
        <v>67</v>
      </c>
    </row>
    <row r="9139" spans="1:17" x14ac:dyDescent="0.25">
      <c r="A9139">
        <v>15583026</v>
      </c>
      <c r="B9139">
        <v>535</v>
      </c>
      <c r="C9139" t="s">
        <v>14</v>
      </c>
      <c r="D9139" t="s">
        <v>61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  <c r="M9139" t="s">
        <v>20</v>
      </c>
      <c r="N9139" t="s">
        <v>68</v>
      </c>
      <c r="O9139" t="s">
        <v>73</v>
      </c>
      <c r="P9139" t="s">
        <v>64</v>
      </c>
      <c r="Q9139" t="s">
        <v>67</v>
      </c>
    </row>
    <row r="9140" spans="1:17" x14ac:dyDescent="0.25">
      <c r="A9140">
        <v>15771668</v>
      </c>
      <c r="B9140">
        <v>578</v>
      </c>
      <c r="C9140" t="s">
        <v>14</v>
      </c>
      <c r="D9140" t="s">
        <v>74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 t="s">
        <v>22</v>
      </c>
      <c r="N9140" t="s">
        <v>68</v>
      </c>
      <c r="O9140" t="s">
        <v>69</v>
      </c>
      <c r="P9140" t="s">
        <v>76</v>
      </c>
      <c r="Q9140" t="s">
        <v>65</v>
      </c>
    </row>
    <row r="9141" spans="1:17" x14ac:dyDescent="0.25">
      <c r="A9141">
        <v>15779904</v>
      </c>
      <c r="B9141">
        <v>597</v>
      </c>
      <c r="C9141" t="s">
        <v>14</v>
      </c>
      <c r="D9141" t="s">
        <v>61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 t="s">
        <v>19</v>
      </c>
      <c r="N9141" t="s">
        <v>62</v>
      </c>
      <c r="O9141" t="s">
        <v>63</v>
      </c>
      <c r="P9141" t="s">
        <v>75</v>
      </c>
      <c r="Q9141" t="s">
        <v>67</v>
      </c>
    </row>
    <row r="9142" spans="1:17" x14ac:dyDescent="0.25">
      <c r="A9142">
        <v>15784323</v>
      </c>
      <c r="B9142">
        <v>449</v>
      </c>
      <c r="C9142" t="s">
        <v>14</v>
      </c>
      <c r="D9142" t="s">
        <v>61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 t="s">
        <v>19</v>
      </c>
      <c r="N9142" t="s">
        <v>68</v>
      </c>
      <c r="O9142" t="s">
        <v>63</v>
      </c>
      <c r="P9142" t="s">
        <v>70</v>
      </c>
      <c r="Q9142" t="s">
        <v>67</v>
      </c>
    </row>
    <row r="9143" spans="1:17" x14ac:dyDescent="0.25">
      <c r="A9143">
        <v>15756277</v>
      </c>
      <c r="B9143">
        <v>850</v>
      </c>
      <c r="C9143" t="s">
        <v>15</v>
      </c>
      <c r="D9143" t="s">
        <v>61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 t="s">
        <v>21</v>
      </c>
      <c r="N9143" t="s">
        <v>72</v>
      </c>
      <c r="O9143" t="s">
        <v>66</v>
      </c>
      <c r="P9143" t="s">
        <v>70</v>
      </c>
      <c r="Q9143" t="s">
        <v>67</v>
      </c>
    </row>
    <row r="9144" spans="1:17" x14ac:dyDescent="0.25">
      <c r="A9144">
        <v>15663312</v>
      </c>
      <c r="B9144">
        <v>494</v>
      </c>
      <c r="C9144" t="s">
        <v>14</v>
      </c>
      <c r="D9144" t="s">
        <v>61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 t="s">
        <v>20</v>
      </c>
      <c r="N9144" t="s">
        <v>68</v>
      </c>
      <c r="O9144" t="s">
        <v>73</v>
      </c>
      <c r="P9144" t="s">
        <v>76</v>
      </c>
      <c r="Q9144" t="s">
        <v>67</v>
      </c>
    </row>
    <row r="9145" spans="1:17" x14ac:dyDescent="0.25">
      <c r="A9145">
        <v>15793197</v>
      </c>
      <c r="B9145">
        <v>676</v>
      </c>
      <c r="C9145" t="s">
        <v>14</v>
      </c>
      <c r="D9145" t="s">
        <v>61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 t="s">
        <v>20</v>
      </c>
      <c r="N9145" t="s">
        <v>71</v>
      </c>
      <c r="O9145" t="s">
        <v>73</v>
      </c>
      <c r="P9145" t="s">
        <v>70</v>
      </c>
      <c r="Q9145" t="s">
        <v>67</v>
      </c>
    </row>
    <row r="9146" spans="1:17" x14ac:dyDescent="0.25">
      <c r="A9146">
        <v>15731463</v>
      </c>
      <c r="B9146">
        <v>818</v>
      </c>
      <c r="C9146" t="s">
        <v>15</v>
      </c>
      <c r="D9146" t="s">
        <v>74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 t="s">
        <v>21</v>
      </c>
      <c r="N9146" t="s">
        <v>72</v>
      </c>
      <c r="O9146" t="s">
        <v>73</v>
      </c>
      <c r="P9146" t="s">
        <v>76</v>
      </c>
      <c r="Q9146" t="s">
        <v>67</v>
      </c>
    </row>
    <row r="9147" spans="1:17" x14ac:dyDescent="0.25">
      <c r="A9147">
        <v>15621768</v>
      </c>
      <c r="B9147">
        <v>712</v>
      </c>
      <c r="C9147" t="s">
        <v>16</v>
      </c>
      <c r="D9147" t="s">
        <v>74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 t="s">
        <v>21</v>
      </c>
      <c r="N9147" t="s">
        <v>71</v>
      </c>
      <c r="O9147" t="s">
        <v>73</v>
      </c>
      <c r="P9147" t="s">
        <v>70</v>
      </c>
      <c r="Q9147" t="s">
        <v>67</v>
      </c>
    </row>
    <row r="9148" spans="1:17" x14ac:dyDescent="0.25">
      <c r="A9148">
        <v>15691323</v>
      </c>
      <c r="B9148">
        <v>672</v>
      </c>
      <c r="C9148" t="s">
        <v>15</v>
      </c>
      <c r="D9148" t="s">
        <v>74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 t="s">
        <v>21</v>
      </c>
      <c r="N9148" t="s">
        <v>71</v>
      </c>
      <c r="O9148" t="s">
        <v>66</v>
      </c>
      <c r="P9148" t="s">
        <v>75</v>
      </c>
      <c r="Q9148" t="s">
        <v>67</v>
      </c>
    </row>
    <row r="9149" spans="1:17" x14ac:dyDescent="0.25">
      <c r="A9149">
        <v>15781326</v>
      </c>
      <c r="B9149">
        <v>636</v>
      </c>
      <c r="C9149" t="s">
        <v>14</v>
      </c>
      <c r="D9149" t="s">
        <v>74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 t="s">
        <v>20</v>
      </c>
      <c r="N9149" t="s">
        <v>62</v>
      </c>
      <c r="O9149" t="s">
        <v>66</v>
      </c>
      <c r="P9149" t="s">
        <v>76</v>
      </c>
      <c r="Q9149" t="s">
        <v>67</v>
      </c>
    </row>
    <row r="9150" spans="1:17" x14ac:dyDescent="0.25">
      <c r="A9150">
        <v>15595640</v>
      </c>
      <c r="B9150">
        <v>698</v>
      </c>
      <c r="C9150" t="s">
        <v>14</v>
      </c>
      <c r="D9150" t="s">
        <v>74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  <c r="M9150" t="s">
        <v>20</v>
      </c>
      <c r="N9150" t="s">
        <v>71</v>
      </c>
      <c r="O9150" t="s">
        <v>63</v>
      </c>
      <c r="P9150" t="s">
        <v>70</v>
      </c>
      <c r="Q9150" t="s">
        <v>67</v>
      </c>
    </row>
    <row r="9151" spans="1:17" x14ac:dyDescent="0.25">
      <c r="A9151">
        <v>15814331</v>
      </c>
      <c r="B9151">
        <v>597</v>
      </c>
      <c r="C9151" t="s">
        <v>15</v>
      </c>
      <c r="D9151" t="s">
        <v>61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  <c r="M9151" t="s">
        <v>21</v>
      </c>
      <c r="N9151" t="s">
        <v>62</v>
      </c>
      <c r="O9151" t="s">
        <v>73</v>
      </c>
      <c r="P9151" t="s">
        <v>70</v>
      </c>
      <c r="Q9151" t="s">
        <v>67</v>
      </c>
    </row>
    <row r="9152" spans="1:17" x14ac:dyDescent="0.25">
      <c r="A9152">
        <v>15602030</v>
      </c>
      <c r="B9152">
        <v>717</v>
      </c>
      <c r="C9152" t="s">
        <v>14</v>
      </c>
      <c r="D9152" t="s">
        <v>74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 t="s">
        <v>19</v>
      </c>
      <c r="N9152" t="s">
        <v>71</v>
      </c>
      <c r="O9152" t="s">
        <v>73</v>
      </c>
      <c r="P9152" t="s">
        <v>75</v>
      </c>
      <c r="Q9152" t="s">
        <v>67</v>
      </c>
    </row>
    <row r="9153" spans="1:17" x14ac:dyDescent="0.25">
      <c r="A9153">
        <v>15747974</v>
      </c>
      <c r="B9153">
        <v>614</v>
      </c>
      <c r="C9153" t="s">
        <v>14</v>
      </c>
      <c r="D9153" t="s">
        <v>74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 t="s">
        <v>21</v>
      </c>
      <c r="N9153" t="s">
        <v>62</v>
      </c>
      <c r="O9153" t="s">
        <v>63</v>
      </c>
      <c r="P9153" t="s">
        <v>64</v>
      </c>
      <c r="Q9153" t="s">
        <v>67</v>
      </c>
    </row>
    <row r="9154" spans="1:17" x14ac:dyDescent="0.25">
      <c r="A9154">
        <v>15611315</v>
      </c>
      <c r="B9154">
        <v>708</v>
      </c>
      <c r="C9154" t="s">
        <v>15</v>
      </c>
      <c r="D9154" t="s">
        <v>61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 t="s">
        <v>19</v>
      </c>
      <c r="N9154" t="s">
        <v>71</v>
      </c>
      <c r="O9154" t="s">
        <v>66</v>
      </c>
      <c r="P9154" t="s">
        <v>75</v>
      </c>
      <c r="Q9154" t="s">
        <v>67</v>
      </c>
    </row>
    <row r="9155" spans="1:17" x14ac:dyDescent="0.25">
      <c r="A9155">
        <v>15636977</v>
      </c>
      <c r="B9155">
        <v>507</v>
      </c>
      <c r="C9155" t="s">
        <v>15</v>
      </c>
      <c r="D9155" t="s">
        <v>74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 t="s">
        <v>20</v>
      </c>
      <c r="N9155" t="s">
        <v>68</v>
      </c>
      <c r="O9155" t="s">
        <v>73</v>
      </c>
      <c r="P9155" t="s">
        <v>76</v>
      </c>
      <c r="Q9155" t="s">
        <v>65</v>
      </c>
    </row>
    <row r="9156" spans="1:17" x14ac:dyDescent="0.25">
      <c r="A9156">
        <v>15690337</v>
      </c>
      <c r="B9156">
        <v>581</v>
      </c>
      <c r="C9156" t="s">
        <v>14</v>
      </c>
      <c r="D9156" t="s">
        <v>61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  <c r="M9156" t="s">
        <v>19</v>
      </c>
      <c r="N9156" t="s">
        <v>62</v>
      </c>
      <c r="O9156" t="s">
        <v>73</v>
      </c>
      <c r="P9156" t="s">
        <v>75</v>
      </c>
      <c r="Q9156" t="s">
        <v>67</v>
      </c>
    </row>
    <row r="9157" spans="1:17" x14ac:dyDescent="0.25">
      <c r="A9157">
        <v>15680666</v>
      </c>
      <c r="B9157">
        <v>579</v>
      </c>
      <c r="C9157" t="s">
        <v>16</v>
      </c>
      <c r="D9157" t="s">
        <v>61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 t="s">
        <v>20</v>
      </c>
      <c r="N9157" t="s">
        <v>68</v>
      </c>
      <c r="O9157" t="s">
        <v>69</v>
      </c>
      <c r="P9157" t="s">
        <v>64</v>
      </c>
      <c r="Q9157" t="s">
        <v>67</v>
      </c>
    </row>
    <row r="9158" spans="1:17" x14ac:dyDescent="0.25">
      <c r="A9158">
        <v>15679551</v>
      </c>
      <c r="B9158">
        <v>504</v>
      </c>
      <c r="C9158" t="s">
        <v>16</v>
      </c>
      <c r="D9158" t="s">
        <v>61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  <c r="M9158" t="s">
        <v>21</v>
      </c>
      <c r="N9158" t="s">
        <v>68</v>
      </c>
      <c r="O9158" t="s">
        <v>69</v>
      </c>
      <c r="P9158" t="s">
        <v>64</v>
      </c>
      <c r="Q9158" t="s">
        <v>65</v>
      </c>
    </row>
    <row r="9159" spans="1:17" x14ac:dyDescent="0.25">
      <c r="A9159">
        <v>15778915</v>
      </c>
      <c r="B9159">
        <v>737</v>
      </c>
      <c r="C9159" t="s">
        <v>14</v>
      </c>
      <c r="D9159" t="s">
        <v>61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 t="s">
        <v>20</v>
      </c>
      <c r="N9159" t="s">
        <v>71</v>
      </c>
      <c r="O9159" t="s">
        <v>73</v>
      </c>
      <c r="P9159" t="s">
        <v>70</v>
      </c>
      <c r="Q9159" t="s">
        <v>67</v>
      </c>
    </row>
    <row r="9160" spans="1:17" x14ac:dyDescent="0.25">
      <c r="A9160">
        <v>15568849</v>
      </c>
      <c r="B9160">
        <v>540</v>
      </c>
      <c r="C9160" t="s">
        <v>16</v>
      </c>
      <c r="D9160" t="s">
        <v>61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 t="s">
        <v>20</v>
      </c>
      <c r="N9160" t="s">
        <v>68</v>
      </c>
      <c r="O9160" t="s">
        <v>73</v>
      </c>
      <c r="P9160" t="s">
        <v>76</v>
      </c>
      <c r="Q9160" t="s">
        <v>67</v>
      </c>
    </row>
    <row r="9161" spans="1:17" x14ac:dyDescent="0.25">
      <c r="A9161">
        <v>15747762</v>
      </c>
      <c r="B9161">
        <v>609</v>
      </c>
      <c r="C9161" t="s">
        <v>14</v>
      </c>
      <c r="D9161" t="s">
        <v>74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 t="s">
        <v>20</v>
      </c>
      <c r="N9161" t="s">
        <v>62</v>
      </c>
      <c r="O9161" t="s">
        <v>73</v>
      </c>
      <c r="P9161" t="s">
        <v>70</v>
      </c>
      <c r="Q9161" t="s">
        <v>67</v>
      </c>
    </row>
    <row r="9162" spans="1:17" x14ac:dyDescent="0.25">
      <c r="A9162">
        <v>15753679</v>
      </c>
      <c r="B9162">
        <v>778</v>
      </c>
      <c r="C9162" t="s">
        <v>14</v>
      </c>
      <c r="D9162" t="s">
        <v>74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  <c r="M9162" t="s">
        <v>19</v>
      </c>
      <c r="N9162" t="s">
        <v>77</v>
      </c>
      <c r="O9162" t="s">
        <v>63</v>
      </c>
      <c r="P9162" t="s">
        <v>75</v>
      </c>
      <c r="Q9162" t="s">
        <v>67</v>
      </c>
    </row>
    <row r="9163" spans="1:17" x14ac:dyDescent="0.25">
      <c r="A9163">
        <v>15750049</v>
      </c>
      <c r="B9163">
        <v>621</v>
      </c>
      <c r="C9163" t="s">
        <v>14</v>
      </c>
      <c r="D9163" t="s">
        <v>74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 t="s">
        <v>21</v>
      </c>
      <c r="N9163" t="s">
        <v>62</v>
      </c>
      <c r="O9163" t="s">
        <v>69</v>
      </c>
      <c r="P9163" t="s">
        <v>76</v>
      </c>
      <c r="Q9163" t="s">
        <v>67</v>
      </c>
    </row>
    <row r="9164" spans="1:17" x14ac:dyDescent="0.25">
      <c r="A9164">
        <v>15606097</v>
      </c>
      <c r="B9164">
        <v>665</v>
      </c>
      <c r="C9164" t="s">
        <v>15</v>
      </c>
      <c r="D9164" t="s">
        <v>74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  <c r="M9164" t="s">
        <v>23</v>
      </c>
      <c r="N9164" t="s">
        <v>62</v>
      </c>
      <c r="O9164" t="s">
        <v>73</v>
      </c>
      <c r="P9164" t="s">
        <v>70</v>
      </c>
      <c r="Q9164" t="s">
        <v>65</v>
      </c>
    </row>
    <row r="9165" spans="1:17" x14ac:dyDescent="0.25">
      <c r="A9165">
        <v>15802368</v>
      </c>
      <c r="B9165">
        <v>608</v>
      </c>
      <c r="C9165" t="s">
        <v>14</v>
      </c>
      <c r="D9165" t="s">
        <v>61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 t="s">
        <v>21</v>
      </c>
      <c r="N9165" t="s">
        <v>62</v>
      </c>
      <c r="O9165" t="s">
        <v>63</v>
      </c>
      <c r="P9165" t="s">
        <v>70</v>
      </c>
      <c r="Q9165" t="s">
        <v>67</v>
      </c>
    </row>
    <row r="9166" spans="1:17" x14ac:dyDescent="0.25">
      <c r="A9166">
        <v>15767488</v>
      </c>
      <c r="B9166">
        <v>680</v>
      </c>
      <c r="C9166" t="s">
        <v>16</v>
      </c>
      <c r="D9166" t="s">
        <v>74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 t="s">
        <v>20</v>
      </c>
      <c r="N9166" t="s">
        <v>71</v>
      </c>
      <c r="O9166" t="s">
        <v>63</v>
      </c>
      <c r="P9166" t="s">
        <v>70</v>
      </c>
      <c r="Q9166" t="s">
        <v>67</v>
      </c>
    </row>
    <row r="9167" spans="1:17" x14ac:dyDescent="0.25">
      <c r="A9167">
        <v>15669946</v>
      </c>
      <c r="B9167">
        <v>663</v>
      </c>
      <c r="C9167" t="s">
        <v>15</v>
      </c>
      <c r="D9167" t="s">
        <v>61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 t="s">
        <v>21</v>
      </c>
      <c r="N9167" t="s">
        <v>62</v>
      </c>
      <c r="O9167" t="s">
        <v>73</v>
      </c>
      <c r="P9167" t="s">
        <v>64</v>
      </c>
      <c r="Q9167" t="s">
        <v>67</v>
      </c>
    </row>
    <row r="9168" spans="1:17" x14ac:dyDescent="0.25">
      <c r="A9168">
        <v>15612103</v>
      </c>
      <c r="B9168">
        <v>627</v>
      </c>
      <c r="C9168" t="s">
        <v>15</v>
      </c>
      <c r="D9168" t="s">
        <v>61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 t="s">
        <v>20</v>
      </c>
      <c r="N9168" t="s">
        <v>62</v>
      </c>
      <c r="O9168" t="s">
        <v>73</v>
      </c>
      <c r="P9168" t="s">
        <v>64</v>
      </c>
      <c r="Q9168" t="s">
        <v>65</v>
      </c>
    </row>
    <row r="9169" spans="1:17" x14ac:dyDescent="0.25">
      <c r="A9169">
        <v>15645353</v>
      </c>
      <c r="B9169">
        <v>607</v>
      </c>
      <c r="C9169" t="s">
        <v>14</v>
      </c>
      <c r="D9169" t="s">
        <v>74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 t="s">
        <v>19</v>
      </c>
      <c r="N9169" t="s">
        <v>62</v>
      </c>
      <c r="O9169" t="s">
        <v>63</v>
      </c>
      <c r="P9169" t="s">
        <v>64</v>
      </c>
      <c r="Q9169" t="s">
        <v>67</v>
      </c>
    </row>
    <row r="9170" spans="1:17" x14ac:dyDescent="0.25">
      <c r="A9170">
        <v>15650018</v>
      </c>
      <c r="B9170">
        <v>681</v>
      </c>
      <c r="C9170" t="s">
        <v>14</v>
      </c>
      <c r="D9170" t="s">
        <v>61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 t="s">
        <v>21</v>
      </c>
      <c r="N9170" t="s">
        <v>71</v>
      </c>
      <c r="O9170" t="s">
        <v>69</v>
      </c>
      <c r="P9170" t="s">
        <v>70</v>
      </c>
      <c r="Q9170" t="s">
        <v>67</v>
      </c>
    </row>
    <row r="9171" spans="1:17" x14ac:dyDescent="0.25">
      <c r="A9171">
        <v>15659002</v>
      </c>
      <c r="B9171">
        <v>766</v>
      </c>
      <c r="C9171" t="s">
        <v>14</v>
      </c>
      <c r="D9171" t="s">
        <v>61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 t="s">
        <v>21</v>
      </c>
      <c r="N9171" t="s">
        <v>77</v>
      </c>
      <c r="O9171" t="s">
        <v>63</v>
      </c>
      <c r="P9171" t="s">
        <v>70</v>
      </c>
      <c r="Q9171" t="s">
        <v>67</v>
      </c>
    </row>
    <row r="9172" spans="1:17" x14ac:dyDescent="0.25">
      <c r="A9172">
        <v>15616028</v>
      </c>
      <c r="B9172">
        <v>694</v>
      </c>
      <c r="C9172" t="s">
        <v>14</v>
      </c>
      <c r="D9172" t="s">
        <v>74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 t="s">
        <v>20</v>
      </c>
      <c r="N9172" t="s">
        <v>71</v>
      </c>
      <c r="O9172" t="s">
        <v>63</v>
      </c>
      <c r="P9172" t="s">
        <v>64</v>
      </c>
      <c r="Q9172" t="s">
        <v>67</v>
      </c>
    </row>
    <row r="9173" spans="1:17" x14ac:dyDescent="0.25">
      <c r="A9173">
        <v>15660475</v>
      </c>
      <c r="B9173">
        <v>411</v>
      </c>
      <c r="C9173" t="s">
        <v>14</v>
      </c>
      <c r="D9173" t="s">
        <v>61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  <c r="M9173" t="s">
        <v>22</v>
      </c>
      <c r="N9173" t="s">
        <v>68</v>
      </c>
      <c r="O9173" t="s">
        <v>63</v>
      </c>
      <c r="P9173" t="s">
        <v>76</v>
      </c>
      <c r="Q9173" t="s">
        <v>67</v>
      </c>
    </row>
    <row r="9174" spans="1:17" x14ac:dyDescent="0.25">
      <c r="A9174">
        <v>15652615</v>
      </c>
      <c r="B9174">
        <v>742</v>
      </c>
      <c r="C9174" t="s">
        <v>14</v>
      </c>
      <c r="D9174" t="s">
        <v>74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 t="s">
        <v>20</v>
      </c>
      <c r="N9174" t="s">
        <v>77</v>
      </c>
      <c r="O9174" t="s">
        <v>73</v>
      </c>
      <c r="P9174" t="s">
        <v>70</v>
      </c>
      <c r="Q9174" t="s">
        <v>67</v>
      </c>
    </row>
    <row r="9175" spans="1:17" x14ac:dyDescent="0.25">
      <c r="A9175">
        <v>15653572</v>
      </c>
      <c r="B9175">
        <v>673</v>
      </c>
      <c r="C9175" t="s">
        <v>16</v>
      </c>
      <c r="D9175" t="s">
        <v>74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 t="s">
        <v>21</v>
      </c>
      <c r="N9175" t="s">
        <v>71</v>
      </c>
      <c r="O9175" t="s">
        <v>73</v>
      </c>
      <c r="P9175" t="s">
        <v>70</v>
      </c>
      <c r="Q9175" t="s">
        <v>65</v>
      </c>
    </row>
    <row r="9176" spans="1:17" x14ac:dyDescent="0.25">
      <c r="A9176">
        <v>15628059</v>
      </c>
      <c r="B9176">
        <v>529</v>
      </c>
      <c r="C9176" t="s">
        <v>14</v>
      </c>
      <c r="D9176" t="s">
        <v>74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 t="s">
        <v>23</v>
      </c>
      <c r="N9176" t="s">
        <v>68</v>
      </c>
      <c r="O9176" t="s">
        <v>63</v>
      </c>
      <c r="P9176" t="s">
        <v>64</v>
      </c>
      <c r="Q9176" t="s">
        <v>67</v>
      </c>
    </row>
    <row r="9177" spans="1:17" x14ac:dyDescent="0.25">
      <c r="A9177">
        <v>15703413</v>
      </c>
      <c r="B9177">
        <v>519</v>
      </c>
      <c r="C9177" t="s">
        <v>14</v>
      </c>
      <c r="D9177" t="s">
        <v>61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 t="s">
        <v>20</v>
      </c>
      <c r="N9177" t="s">
        <v>68</v>
      </c>
      <c r="O9177" t="s">
        <v>73</v>
      </c>
      <c r="P9177" t="s">
        <v>70</v>
      </c>
      <c r="Q9177" t="s">
        <v>67</v>
      </c>
    </row>
    <row r="9178" spans="1:17" x14ac:dyDescent="0.25">
      <c r="A9178">
        <v>15610433</v>
      </c>
      <c r="B9178">
        <v>573</v>
      </c>
      <c r="C9178" t="s">
        <v>14</v>
      </c>
      <c r="D9178" t="s">
        <v>74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 t="s">
        <v>20</v>
      </c>
      <c r="N9178" t="s">
        <v>68</v>
      </c>
      <c r="O9178" t="s">
        <v>63</v>
      </c>
      <c r="P9178" t="s">
        <v>76</v>
      </c>
      <c r="Q9178" t="s">
        <v>67</v>
      </c>
    </row>
    <row r="9179" spans="1:17" x14ac:dyDescent="0.25">
      <c r="A9179">
        <v>15770548</v>
      </c>
      <c r="B9179">
        <v>453</v>
      </c>
      <c r="C9179" t="s">
        <v>15</v>
      </c>
      <c r="D9179" t="s">
        <v>61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 t="s">
        <v>19</v>
      </c>
      <c r="N9179" t="s">
        <v>68</v>
      </c>
      <c r="O9179" t="s">
        <v>73</v>
      </c>
      <c r="P9179" t="s">
        <v>75</v>
      </c>
      <c r="Q9179" t="s">
        <v>67</v>
      </c>
    </row>
    <row r="9180" spans="1:17" x14ac:dyDescent="0.25">
      <c r="A9180">
        <v>15645637</v>
      </c>
      <c r="B9180">
        <v>798</v>
      </c>
      <c r="C9180" t="s">
        <v>15</v>
      </c>
      <c r="D9180" t="s">
        <v>61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  <c r="M9180" t="s">
        <v>20</v>
      </c>
      <c r="N9180" t="s">
        <v>77</v>
      </c>
      <c r="O9180" t="s">
        <v>73</v>
      </c>
      <c r="P9180" t="s">
        <v>70</v>
      </c>
      <c r="Q9180" t="s">
        <v>67</v>
      </c>
    </row>
    <row r="9181" spans="1:17" x14ac:dyDescent="0.25">
      <c r="A9181">
        <v>15590888</v>
      </c>
      <c r="B9181">
        <v>693</v>
      </c>
      <c r="C9181" t="s">
        <v>16</v>
      </c>
      <c r="D9181" t="s">
        <v>61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 t="s">
        <v>20</v>
      </c>
      <c r="N9181" t="s">
        <v>71</v>
      </c>
      <c r="O9181" t="s">
        <v>73</v>
      </c>
      <c r="P9181" t="s">
        <v>76</v>
      </c>
      <c r="Q9181" t="s">
        <v>67</v>
      </c>
    </row>
    <row r="9182" spans="1:17" x14ac:dyDescent="0.25">
      <c r="A9182">
        <v>15568326</v>
      </c>
      <c r="B9182">
        <v>637</v>
      </c>
      <c r="C9182" t="s">
        <v>14</v>
      </c>
      <c r="D9182" t="s">
        <v>61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 t="s">
        <v>21</v>
      </c>
      <c r="N9182" t="s">
        <v>62</v>
      </c>
      <c r="O9182" t="s">
        <v>63</v>
      </c>
      <c r="P9182" t="s">
        <v>64</v>
      </c>
      <c r="Q9182" t="s">
        <v>67</v>
      </c>
    </row>
    <row r="9183" spans="1:17" x14ac:dyDescent="0.25">
      <c r="A9183">
        <v>15655368</v>
      </c>
      <c r="B9183">
        <v>672</v>
      </c>
      <c r="C9183" t="s">
        <v>14</v>
      </c>
      <c r="D9183" t="s">
        <v>74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 t="s">
        <v>21</v>
      </c>
      <c r="N9183" t="s">
        <v>71</v>
      </c>
      <c r="O9183" t="s">
        <v>63</v>
      </c>
      <c r="P9183" t="s">
        <v>64</v>
      </c>
      <c r="Q9183" t="s">
        <v>67</v>
      </c>
    </row>
    <row r="9184" spans="1:17" x14ac:dyDescent="0.25">
      <c r="A9184">
        <v>15665579</v>
      </c>
      <c r="B9184">
        <v>597</v>
      </c>
      <c r="C9184" t="s">
        <v>14</v>
      </c>
      <c r="D9184" t="s">
        <v>61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 t="s">
        <v>19</v>
      </c>
      <c r="N9184" t="s">
        <v>62</v>
      </c>
      <c r="O9184" t="s">
        <v>73</v>
      </c>
      <c r="P9184" t="s">
        <v>64</v>
      </c>
      <c r="Q9184" t="s">
        <v>67</v>
      </c>
    </row>
    <row r="9185" spans="1:17" x14ac:dyDescent="0.25">
      <c r="A9185">
        <v>15676091</v>
      </c>
      <c r="B9185">
        <v>543</v>
      </c>
      <c r="C9185" t="s">
        <v>14</v>
      </c>
      <c r="D9185" t="s">
        <v>74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 t="s">
        <v>21</v>
      </c>
      <c r="N9185" t="s">
        <v>68</v>
      </c>
      <c r="O9185" t="s">
        <v>63</v>
      </c>
      <c r="P9185" t="s">
        <v>70</v>
      </c>
      <c r="Q9185" t="s">
        <v>67</v>
      </c>
    </row>
    <row r="9186" spans="1:17" x14ac:dyDescent="0.25">
      <c r="A9186">
        <v>15716984</v>
      </c>
      <c r="B9186">
        <v>695</v>
      </c>
      <c r="C9186" t="s">
        <v>16</v>
      </c>
      <c r="D9186" t="s">
        <v>61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  <c r="M9186" t="s">
        <v>22</v>
      </c>
      <c r="N9186" t="s">
        <v>71</v>
      </c>
      <c r="O9186" t="s">
        <v>63</v>
      </c>
      <c r="P9186" t="s">
        <v>75</v>
      </c>
      <c r="Q9186" t="s">
        <v>67</v>
      </c>
    </row>
    <row r="9187" spans="1:17" x14ac:dyDescent="0.25">
      <c r="A9187">
        <v>15715078</v>
      </c>
      <c r="B9187">
        <v>584</v>
      </c>
      <c r="C9187" t="s">
        <v>14</v>
      </c>
      <c r="D9187" t="s">
        <v>74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 t="s">
        <v>20</v>
      </c>
      <c r="N9187" t="s">
        <v>62</v>
      </c>
      <c r="O9187" t="s">
        <v>69</v>
      </c>
      <c r="P9187" t="s">
        <v>70</v>
      </c>
      <c r="Q9187" t="s">
        <v>67</v>
      </c>
    </row>
    <row r="9188" spans="1:17" x14ac:dyDescent="0.25">
      <c r="A9188">
        <v>15569452</v>
      </c>
      <c r="B9188">
        <v>652</v>
      </c>
      <c r="C9188" t="s">
        <v>15</v>
      </c>
      <c r="D9188" t="s">
        <v>61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 t="s">
        <v>22</v>
      </c>
      <c r="N9188" t="s">
        <v>62</v>
      </c>
      <c r="O9188" t="s">
        <v>73</v>
      </c>
      <c r="P9188" t="s">
        <v>75</v>
      </c>
      <c r="Q9188" t="s">
        <v>67</v>
      </c>
    </row>
    <row r="9189" spans="1:17" x14ac:dyDescent="0.25">
      <c r="A9189">
        <v>15628863</v>
      </c>
      <c r="B9189">
        <v>601</v>
      </c>
      <c r="C9189" t="s">
        <v>14</v>
      </c>
      <c r="D9189" t="s">
        <v>74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  <c r="M9189" t="s">
        <v>20</v>
      </c>
      <c r="N9189" t="s">
        <v>62</v>
      </c>
      <c r="O9189" t="s">
        <v>66</v>
      </c>
      <c r="P9189" t="s">
        <v>75</v>
      </c>
      <c r="Q9189" t="s">
        <v>67</v>
      </c>
    </row>
    <row r="9190" spans="1:17" x14ac:dyDescent="0.25">
      <c r="A9190">
        <v>15778192</v>
      </c>
      <c r="B9190">
        <v>628</v>
      </c>
      <c r="C9190" t="s">
        <v>16</v>
      </c>
      <c r="D9190" t="s">
        <v>74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 t="s">
        <v>19</v>
      </c>
      <c r="N9190" t="s">
        <v>62</v>
      </c>
      <c r="O9190" t="s">
        <v>63</v>
      </c>
      <c r="P9190" t="s">
        <v>75</v>
      </c>
      <c r="Q9190" t="s">
        <v>67</v>
      </c>
    </row>
    <row r="9191" spans="1:17" x14ac:dyDescent="0.25">
      <c r="A9191">
        <v>15793723</v>
      </c>
      <c r="B9191">
        <v>607</v>
      </c>
      <c r="C9191" t="s">
        <v>15</v>
      </c>
      <c r="D9191" t="s">
        <v>74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 t="s">
        <v>20</v>
      </c>
      <c r="N9191" t="s">
        <v>62</v>
      </c>
      <c r="O9191" t="s">
        <v>73</v>
      </c>
      <c r="P9191" t="s">
        <v>76</v>
      </c>
      <c r="Q9191" t="s">
        <v>67</v>
      </c>
    </row>
    <row r="9192" spans="1:17" x14ac:dyDescent="0.25">
      <c r="A9192">
        <v>15798943</v>
      </c>
      <c r="B9192">
        <v>646</v>
      </c>
      <c r="C9192" t="s">
        <v>14</v>
      </c>
      <c r="D9192" t="s">
        <v>61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 t="s">
        <v>21</v>
      </c>
      <c r="N9192" t="s">
        <v>62</v>
      </c>
      <c r="O9192" t="s">
        <v>63</v>
      </c>
      <c r="P9192" t="s">
        <v>70</v>
      </c>
      <c r="Q9192" t="s">
        <v>67</v>
      </c>
    </row>
    <row r="9193" spans="1:17" x14ac:dyDescent="0.25">
      <c r="A9193">
        <v>15764708</v>
      </c>
      <c r="B9193">
        <v>572</v>
      </c>
      <c r="C9193" t="s">
        <v>14</v>
      </c>
      <c r="D9193" t="s">
        <v>74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 t="s">
        <v>20</v>
      </c>
      <c r="N9193" t="s">
        <v>68</v>
      </c>
      <c r="O9193" t="s">
        <v>73</v>
      </c>
      <c r="P9193" t="s">
        <v>70</v>
      </c>
      <c r="Q9193" t="s">
        <v>67</v>
      </c>
    </row>
    <row r="9194" spans="1:17" x14ac:dyDescent="0.25">
      <c r="A9194">
        <v>15791040</v>
      </c>
      <c r="B9194">
        <v>801</v>
      </c>
      <c r="C9194" t="s">
        <v>16</v>
      </c>
      <c r="D9194" t="s">
        <v>74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 t="s">
        <v>22</v>
      </c>
      <c r="N9194" t="s">
        <v>72</v>
      </c>
      <c r="O9194" t="s">
        <v>66</v>
      </c>
      <c r="P9194" t="s">
        <v>64</v>
      </c>
      <c r="Q9194" t="s">
        <v>67</v>
      </c>
    </row>
    <row r="9195" spans="1:17" x14ac:dyDescent="0.25">
      <c r="A9195">
        <v>15631512</v>
      </c>
      <c r="B9195">
        <v>597</v>
      </c>
      <c r="C9195" t="s">
        <v>14</v>
      </c>
      <c r="D9195" t="s">
        <v>61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 t="s">
        <v>19</v>
      </c>
      <c r="N9195" t="s">
        <v>62</v>
      </c>
      <c r="O9195" t="s">
        <v>73</v>
      </c>
      <c r="P9195" t="s">
        <v>70</v>
      </c>
      <c r="Q9195" t="s">
        <v>67</v>
      </c>
    </row>
    <row r="9196" spans="1:17" x14ac:dyDescent="0.25">
      <c r="A9196">
        <v>15640106</v>
      </c>
      <c r="B9196">
        <v>613</v>
      </c>
      <c r="C9196" t="s">
        <v>14</v>
      </c>
      <c r="D9196" t="s">
        <v>74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 t="s">
        <v>21</v>
      </c>
      <c r="N9196" t="s">
        <v>62</v>
      </c>
      <c r="O9196" t="s">
        <v>73</v>
      </c>
      <c r="P9196" t="s">
        <v>70</v>
      </c>
      <c r="Q9196" t="s">
        <v>67</v>
      </c>
    </row>
    <row r="9197" spans="1:17" x14ac:dyDescent="0.25">
      <c r="A9197">
        <v>15710315</v>
      </c>
      <c r="B9197">
        <v>529</v>
      </c>
      <c r="C9197" t="s">
        <v>15</v>
      </c>
      <c r="D9197" t="s">
        <v>74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 t="s">
        <v>19</v>
      </c>
      <c r="N9197" t="s">
        <v>68</v>
      </c>
      <c r="O9197" t="s">
        <v>73</v>
      </c>
      <c r="P9197" t="s">
        <v>75</v>
      </c>
      <c r="Q9197" t="s">
        <v>65</v>
      </c>
    </row>
    <row r="9198" spans="1:17" x14ac:dyDescent="0.25">
      <c r="A9198">
        <v>15771535</v>
      </c>
      <c r="B9198">
        <v>794</v>
      </c>
      <c r="C9198" t="s">
        <v>16</v>
      </c>
      <c r="D9198" t="s">
        <v>61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  <c r="M9198" t="s">
        <v>20</v>
      </c>
      <c r="N9198" t="s">
        <v>77</v>
      </c>
      <c r="O9198" t="s">
        <v>63</v>
      </c>
      <c r="P9198" t="s">
        <v>76</v>
      </c>
      <c r="Q9198" t="s">
        <v>67</v>
      </c>
    </row>
    <row r="9199" spans="1:17" x14ac:dyDescent="0.25">
      <c r="A9199">
        <v>15611947</v>
      </c>
      <c r="B9199">
        <v>557</v>
      </c>
      <c r="C9199" t="s">
        <v>14</v>
      </c>
      <c r="D9199" t="s">
        <v>74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 t="s">
        <v>20</v>
      </c>
      <c r="N9199" t="s">
        <v>68</v>
      </c>
      <c r="O9199" t="s">
        <v>66</v>
      </c>
      <c r="P9199" t="s">
        <v>75</v>
      </c>
      <c r="Q9199" t="s">
        <v>67</v>
      </c>
    </row>
    <row r="9200" spans="1:17" x14ac:dyDescent="0.25">
      <c r="A9200">
        <v>15670266</v>
      </c>
      <c r="B9200">
        <v>499</v>
      </c>
      <c r="C9200" t="s">
        <v>14</v>
      </c>
      <c r="D9200" t="s">
        <v>61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 t="s">
        <v>19</v>
      </c>
      <c r="N9200" t="s">
        <v>68</v>
      </c>
      <c r="O9200" t="s">
        <v>73</v>
      </c>
      <c r="P9200" t="s">
        <v>75</v>
      </c>
      <c r="Q9200" t="s">
        <v>67</v>
      </c>
    </row>
    <row r="9201" spans="1:17" x14ac:dyDescent="0.25">
      <c r="A9201">
        <v>15609083</v>
      </c>
      <c r="B9201">
        <v>544</v>
      </c>
      <c r="C9201" t="s">
        <v>14</v>
      </c>
      <c r="D9201" t="s">
        <v>61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 t="s">
        <v>19</v>
      </c>
      <c r="N9201" t="s">
        <v>68</v>
      </c>
      <c r="O9201" t="s">
        <v>63</v>
      </c>
      <c r="P9201" t="s">
        <v>70</v>
      </c>
      <c r="Q9201" t="s">
        <v>65</v>
      </c>
    </row>
    <row r="9202" spans="1:17" x14ac:dyDescent="0.25">
      <c r="A9202">
        <v>15567923</v>
      </c>
      <c r="B9202">
        <v>739</v>
      </c>
      <c r="C9202" t="s">
        <v>14</v>
      </c>
      <c r="D9202" t="s">
        <v>61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 t="s">
        <v>20</v>
      </c>
      <c r="N9202" t="s">
        <v>71</v>
      </c>
      <c r="O9202" t="s">
        <v>63</v>
      </c>
      <c r="P9202" t="s">
        <v>70</v>
      </c>
      <c r="Q9202" t="s">
        <v>67</v>
      </c>
    </row>
    <row r="9203" spans="1:17" x14ac:dyDescent="0.25">
      <c r="A9203">
        <v>15788183</v>
      </c>
      <c r="B9203">
        <v>458</v>
      </c>
      <c r="C9203" t="s">
        <v>15</v>
      </c>
      <c r="D9203" t="s">
        <v>61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 t="s">
        <v>21</v>
      </c>
      <c r="N9203" t="s">
        <v>68</v>
      </c>
      <c r="O9203" t="s">
        <v>73</v>
      </c>
      <c r="P9203" t="s">
        <v>64</v>
      </c>
      <c r="Q9203" t="s">
        <v>67</v>
      </c>
    </row>
    <row r="9204" spans="1:17" x14ac:dyDescent="0.25">
      <c r="A9204">
        <v>15735782</v>
      </c>
      <c r="B9204">
        <v>528</v>
      </c>
      <c r="C9204" t="s">
        <v>14</v>
      </c>
      <c r="D9204" t="s">
        <v>74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 t="s">
        <v>20</v>
      </c>
      <c r="N9204" t="s">
        <v>68</v>
      </c>
      <c r="O9204" t="s">
        <v>73</v>
      </c>
      <c r="P9204" t="s">
        <v>76</v>
      </c>
      <c r="Q9204" t="s">
        <v>67</v>
      </c>
    </row>
    <row r="9205" spans="1:17" x14ac:dyDescent="0.25">
      <c r="A9205">
        <v>15774401</v>
      </c>
      <c r="B9205">
        <v>773</v>
      </c>
      <c r="C9205" t="s">
        <v>16</v>
      </c>
      <c r="D9205" t="s">
        <v>74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 t="s">
        <v>22</v>
      </c>
      <c r="N9205" t="s">
        <v>77</v>
      </c>
      <c r="O9205" t="s">
        <v>63</v>
      </c>
      <c r="P9205" t="s">
        <v>75</v>
      </c>
      <c r="Q9205" t="s">
        <v>65</v>
      </c>
    </row>
    <row r="9206" spans="1:17" x14ac:dyDescent="0.25">
      <c r="A9206">
        <v>15737971</v>
      </c>
      <c r="B9206">
        <v>646</v>
      </c>
      <c r="C9206" t="s">
        <v>14</v>
      </c>
      <c r="D9206" t="s">
        <v>61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 t="s">
        <v>20</v>
      </c>
      <c r="N9206" t="s">
        <v>62</v>
      </c>
      <c r="O9206" t="s">
        <v>63</v>
      </c>
      <c r="P9206" t="s">
        <v>75</v>
      </c>
      <c r="Q9206" t="s">
        <v>67</v>
      </c>
    </row>
    <row r="9207" spans="1:17" x14ac:dyDescent="0.25">
      <c r="A9207">
        <v>15758750</v>
      </c>
      <c r="B9207">
        <v>564</v>
      </c>
      <c r="C9207" t="s">
        <v>14</v>
      </c>
      <c r="D9207" t="s">
        <v>74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 t="s">
        <v>20</v>
      </c>
      <c r="N9207" t="s">
        <v>68</v>
      </c>
      <c r="O9207" t="s">
        <v>73</v>
      </c>
      <c r="P9207" t="s">
        <v>64</v>
      </c>
      <c r="Q9207" t="s">
        <v>67</v>
      </c>
    </row>
    <row r="9208" spans="1:17" x14ac:dyDescent="0.25">
      <c r="A9208">
        <v>15611767</v>
      </c>
      <c r="B9208">
        <v>624</v>
      </c>
      <c r="C9208" t="s">
        <v>15</v>
      </c>
      <c r="D9208" t="s">
        <v>61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 t="s">
        <v>22</v>
      </c>
      <c r="N9208" t="s">
        <v>62</v>
      </c>
      <c r="O9208" t="s">
        <v>73</v>
      </c>
      <c r="P9208" t="s">
        <v>64</v>
      </c>
      <c r="Q9208" t="s">
        <v>65</v>
      </c>
    </row>
    <row r="9209" spans="1:17" x14ac:dyDescent="0.25">
      <c r="A9209">
        <v>15643770</v>
      </c>
      <c r="B9209">
        <v>682</v>
      </c>
      <c r="C9209" t="s">
        <v>14</v>
      </c>
      <c r="D9209" t="s">
        <v>61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 t="s">
        <v>22</v>
      </c>
      <c r="N9209" t="s">
        <v>71</v>
      </c>
      <c r="O9209" t="s">
        <v>73</v>
      </c>
      <c r="P9209" t="s">
        <v>75</v>
      </c>
      <c r="Q9209" t="s">
        <v>65</v>
      </c>
    </row>
    <row r="9210" spans="1:17" x14ac:dyDescent="0.25">
      <c r="A9210">
        <v>15744717</v>
      </c>
      <c r="B9210">
        <v>726</v>
      </c>
      <c r="C9210" t="s">
        <v>14</v>
      </c>
      <c r="D9210" t="s">
        <v>61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 t="s">
        <v>21</v>
      </c>
      <c r="N9210" t="s">
        <v>71</v>
      </c>
      <c r="O9210" t="s">
        <v>63</v>
      </c>
      <c r="P9210" t="s">
        <v>64</v>
      </c>
      <c r="Q9210" t="s">
        <v>67</v>
      </c>
    </row>
    <row r="9211" spans="1:17" x14ac:dyDescent="0.25">
      <c r="A9211">
        <v>15570681</v>
      </c>
      <c r="B9211">
        <v>560</v>
      </c>
      <c r="C9211" t="s">
        <v>14</v>
      </c>
      <c r="D9211" t="s">
        <v>74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 t="s">
        <v>19</v>
      </c>
      <c r="N9211" t="s">
        <v>68</v>
      </c>
      <c r="O9211" t="s">
        <v>73</v>
      </c>
      <c r="P9211" t="s">
        <v>64</v>
      </c>
      <c r="Q9211" t="s">
        <v>67</v>
      </c>
    </row>
    <row r="9212" spans="1:17" x14ac:dyDescent="0.25">
      <c r="A9212">
        <v>15792650</v>
      </c>
      <c r="B9212">
        <v>382</v>
      </c>
      <c r="C9212" t="s">
        <v>16</v>
      </c>
      <c r="D9212" t="s">
        <v>74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 t="s">
        <v>20</v>
      </c>
      <c r="N9212" t="s">
        <v>68</v>
      </c>
      <c r="O9212" t="s">
        <v>63</v>
      </c>
      <c r="P9212" t="s">
        <v>64</v>
      </c>
      <c r="Q9212" t="s">
        <v>65</v>
      </c>
    </row>
    <row r="9213" spans="1:17" x14ac:dyDescent="0.25">
      <c r="A9213">
        <v>15605531</v>
      </c>
      <c r="B9213">
        <v>457</v>
      </c>
      <c r="C9213" t="s">
        <v>16</v>
      </c>
      <c r="D9213" t="s">
        <v>61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 t="s">
        <v>20</v>
      </c>
      <c r="N9213" t="s">
        <v>68</v>
      </c>
      <c r="O9213" t="s">
        <v>63</v>
      </c>
      <c r="P9213" t="s">
        <v>70</v>
      </c>
      <c r="Q9213" t="s">
        <v>67</v>
      </c>
    </row>
    <row r="9214" spans="1:17" x14ac:dyDescent="0.25">
      <c r="A9214">
        <v>15605339</v>
      </c>
      <c r="B9214">
        <v>673</v>
      </c>
      <c r="C9214" t="s">
        <v>14</v>
      </c>
      <c r="D9214" t="s">
        <v>61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 t="s">
        <v>20</v>
      </c>
      <c r="N9214" t="s">
        <v>71</v>
      </c>
      <c r="O9214" t="s">
        <v>63</v>
      </c>
      <c r="P9214" t="s">
        <v>76</v>
      </c>
      <c r="Q9214" t="s">
        <v>67</v>
      </c>
    </row>
    <row r="9215" spans="1:17" x14ac:dyDescent="0.25">
      <c r="A9215">
        <v>15672216</v>
      </c>
      <c r="B9215">
        <v>584</v>
      </c>
      <c r="C9215" t="s">
        <v>14</v>
      </c>
      <c r="D9215" t="s">
        <v>61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 t="s">
        <v>21</v>
      </c>
      <c r="N9215" t="s">
        <v>62</v>
      </c>
      <c r="O9215" t="s">
        <v>66</v>
      </c>
      <c r="P9215" t="s">
        <v>75</v>
      </c>
      <c r="Q9215" t="s">
        <v>67</v>
      </c>
    </row>
    <row r="9216" spans="1:17" x14ac:dyDescent="0.25">
      <c r="A9216">
        <v>15812893</v>
      </c>
      <c r="B9216">
        <v>629</v>
      </c>
      <c r="C9216" t="s">
        <v>14</v>
      </c>
      <c r="D9216" t="s">
        <v>61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 t="s">
        <v>20</v>
      </c>
      <c r="N9216" t="s">
        <v>62</v>
      </c>
      <c r="O9216" t="s">
        <v>63</v>
      </c>
      <c r="P9216" t="s">
        <v>76</v>
      </c>
      <c r="Q9216" t="s">
        <v>65</v>
      </c>
    </row>
    <row r="9217" spans="1:17" x14ac:dyDescent="0.25">
      <c r="A9217">
        <v>15624180</v>
      </c>
      <c r="B9217">
        <v>584</v>
      </c>
      <c r="C9217" t="s">
        <v>15</v>
      </c>
      <c r="D9217" t="s">
        <v>61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 t="s">
        <v>20</v>
      </c>
      <c r="N9217" t="s">
        <v>62</v>
      </c>
      <c r="O9217" t="s">
        <v>73</v>
      </c>
      <c r="P9217" t="s">
        <v>76</v>
      </c>
      <c r="Q9217" t="s">
        <v>65</v>
      </c>
    </row>
    <row r="9218" spans="1:17" x14ac:dyDescent="0.25">
      <c r="A9218">
        <v>15701364</v>
      </c>
      <c r="B9218">
        <v>724</v>
      </c>
      <c r="C9218" t="s">
        <v>14</v>
      </c>
      <c r="D9218" t="s">
        <v>74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 t="s">
        <v>20</v>
      </c>
      <c r="N9218" t="s">
        <v>71</v>
      </c>
      <c r="O9218" t="s">
        <v>63</v>
      </c>
      <c r="P9218" t="s">
        <v>76</v>
      </c>
      <c r="Q9218" t="s">
        <v>67</v>
      </c>
    </row>
    <row r="9219" spans="1:17" x14ac:dyDescent="0.25">
      <c r="A9219">
        <v>15762588</v>
      </c>
      <c r="B9219">
        <v>644</v>
      </c>
      <c r="C9219" t="s">
        <v>14</v>
      </c>
      <c r="D9219" t="s">
        <v>74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 t="s">
        <v>20</v>
      </c>
      <c r="N9219" t="s">
        <v>62</v>
      </c>
      <c r="O9219" t="s">
        <v>63</v>
      </c>
      <c r="P9219" t="s">
        <v>75</v>
      </c>
      <c r="Q9219" t="s">
        <v>67</v>
      </c>
    </row>
    <row r="9220" spans="1:17" x14ac:dyDescent="0.25">
      <c r="A9220">
        <v>15806318</v>
      </c>
      <c r="B9220">
        <v>676</v>
      </c>
      <c r="C9220" t="s">
        <v>15</v>
      </c>
      <c r="D9220" t="s">
        <v>61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 t="s">
        <v>21</v>
      </c>
      <c r="N9220" t="s">
        <v>71</v>
      </c>
      <c r="O9220" t="s">
        <v>73</v>
      </c>
      <c r="P9220" t="s">
        <v>64</v>
      </c>
      <c r="Q9220" t="s">
        <v>65</v>
      </c>
    </row>
    <row r="9221" spans="1:17" x14ac:dyDescent="0.25">
      <c r="A9221">
        <v>15712596</v>
      </c>
      <c r="B9221">
        <v>499</v>
      </c>
      <c r="C9221" t="s">
        <v>14</v>
      </c>
      <c r="D9221" t="s">
        <v>74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 t="s">
        <v>20</v>
      </c>
      <c r="N9221" t="s">
        <v>68</v>
      </c>
      <c r="O9221" t="s">
        <v>63</v>
      </c>
      <c r="P9221" t="s">
        <v>75</v>
      </c>
      <c r="Q9221" t="s">
        <v>67</v>
      </c>
    </row>
    <row r="9222" spans="1:17" x14ac:dyDescent="0.25">
      <c r="A9222">
        <v>15600399</v>
      </c>
      <c r="B9222">
        <v>598</v>
      </c>
      <c r="C9222" t="s">
        <v>14</v>
      </c>
      <c r="D9222" t="s">
        <v>74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 t="s">
        <v>23</v>
      </c>
      <c r="N9222" t="s">
        <v>62</v>
      </c>
      <c r="O9222" t="s">
        <v>63</v>
      </c>
      <c r="P9222" t="s">
        <v>75</v>
      </c>
      <c r="Q9222" t="s">
        <v>65</v>
      </c>
    </row>
    <row r="9223" spans="1:17" x14ac:dyDescent="0.25">
      <c r="A9223">
        <v>15576216</v>
      </c>
      <c r="B9223">
        <v>655</v>
      </c>
      <c r="C9223" t="s">
        <v>15</v>
      </c>
      <c r="D9223" t="s">
        <v>61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 t="s">
        <v>20</v>
      </c>
      <c r="N9223" t="s">
        <v>62</v>
      </c>
      <c r="O9223" t="s">
        <v>73</v>
      </c>
      <c r="P9223" t="s">
        <v>75</v>
      </c>
      <c r="Q9223" t="s">
        <v>65</v>
      </c>
    </row>
    <row r="9224" spans="1:17" x14ac:dyDescent="0.25">
      <c r="A9224">
        <v>15620750</v>
      </c>
      <c r="B9224">
        <v>559</v>
      </c>
      <c r="C9224" t="s">
        <v>14</v>
      </c>
      <c r="D9224" t="s">
        <v>74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 t="s">
        <v>19</v>
      </c>
      <c r="N9224" t="s">
        <v>68</v>
      </c>
      <c r="O9224" t="s">
        <v>73</v>
      </c>
      <c r="P9224" t="s">
        <v>75</v>
      </c>
      <c r="Q9224" t="s">
        <v>67</v>
      </c>
    </row>
    <row r="9225" spans="1:17" x14ac:dyDescent="0.25">
      <c r="A9225">
        <v>15623489</v>
      </c>
      <c r="B9225">
        <v>543</v>
      </c>
      <c r="C9225" t="s">
        <v>14</v>
      </c>
      <c r="D9225" t="s">
        <v>61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  <c r="M9225" t="s">
        <v>23</v>
      </c>
      <c r="N9225" t="s">
        <v>68</v>
      </c>
      <c r="O9225" t="s">
        <v>73</v>
      </c>
      <c r="P9225" t="s">
        <v>64</v>
      </c>
      <c r="Q9225" t="s">
        <v>67</v>
      </c>
    </row>
    <row r="9226" spans="1:17" x14ac:dyDescent="0.25">
      <c r="A9226">
        <v>15667944</v>
      </c>
      <c r="B9226">
        <v>679</v>
      </c>
      <c r="C9226" t="s">
        <v>14</v>
      </c>
      <c r="D9226" t="s">
        <v>74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  <c r="M9226" t="s">
        <v>20</v>
      </c>
      <c r="N9226" t="s">
        <v>71</v>
      </c>
      <c r="O9226" t="s">
        <v>66</v>
      </c>
      <c r="P9226" t="s">
        <v>64</v>
      </c>
      <c r="Q9226" t="s">
        <v>67</v>
      </c>
    </row>
    <row r="9227" spans="1:17" x14ac:dyDescent="0.25">
      <c r="A9227">
        <v>15584928</v>
      </c>
      <c r="B9227">
        <v>594</v>
      </c>
      <c r="C9227" t="s">
        <v>15</v>
      </c>
      <c r="D9227" t="s">
        <v>61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 t="s">
        <v>20</v>
      </c>
      <c r="N9227" t="s">
        <v>62</v>
      </c>
      <c r="O9227" t="s">
        <v>73</v>
      </c>
      <c r="P9227" t="s">
        <v>75</v>
      </c>
      <c r="Q9227" t="s">
        <v>67</v>
      </c>
    </row>
    <row r="9228" spans="1:17" x14ac:dyDescent="0.25">
      <c r="A9228">
        <v>15779913</v>
      </c>
      <c r="B9228">
        <v>586</v>
      </c>
      <c r="C9228" t="s">
        <v>14</v>
      </c>
      <c r="D9228" t="s">
        <v>74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 t="s">
        <v>19</v>
      </c>
      <c r="N9228" t="s">
        <v>62</v>
      </c>
      <c r="O9228" t="s">
        <v>73</v>
      </c>
      <c r="P9228" t="s">
        <v>75</v>
      </c>
      <c r="Q9228" t="s">
        <v>67</v>
      </c>
    </row>
    <row r="9229" spans="1:17" x14ac:dyDescent="0.25">
      <c r="A9229">
        <v>15644977</v>
      </c>
      <c r="B9229">
        <v>776</v>
      </c>
      <c r="C9229" t="s">
        <v>14</v>
      </c>
      <c r="D9229" t="s">
        <v>61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 t="s">
        <v>20</v>
      </c>
      <c r="N9229" t="s">
        <v>77</v>
      </c>
      <c r="O9229" t="s">
        <v>63</v>
      </c>
      <c r="P9229" t="s">
        <v>75</v>
      </c>
      <c r="Q9229" t="s">
        <v>67</v>
      </c>
    </row>
    <row r="9230" spans="1:17" x14ac:dyDescent="0.25">
      <c r="A9230">
        <v>15749679</v>
      </c>
      <c r="B9230">
        <v>699</v>
      </c>
      <c r="C9230" t="s">
        <v>14</v>
      </c>
      <c r="D9230" t="s">
        <v>74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 t="s">
        <v>20</v>
      </c>
      <c r="N9230" t="s">
        <v>71</v>
      </c>
      <c r="O9230" t="s">
        <v>73</v>
      </c>
      <c r="P9230" t="s">
        <v>64</v>
      </c>
      <c r="Q9230" t="s">
        <v>67</v>
      </c>
    </row>
    <row r="9231" spans="1:17" x14ac:dyDescent="0.25">
      <c r="A9231">
        <v>15629010</v>
      </c>
      <c r="B9231">
        <v>847</v>
      </c>
      <c r="C9231" t="s">
        <v>15</v>
      </c>
      <c r="D9231" t="s">
        <v>61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 t="s">
        <v>20</v>
      </c>
      <c r="N9231" t="s">
        <v>72</v>
      </c>
      <c r="O9231" t="s">
        <v>73</v>
      </c>
      <c r="P9231" t="s">
        <v>75</v>
      </c>
      <c r="Q9231" t="s">
        <v>67</v>
      </c>
    </row>
    <row r="9232" spans="1:17" x14ac:dyDescent="0.25">
      <c r="A9232">
        <v>15768465</v>
      </c>
      <c r="B9232">
        <v>582</v>
      </c>
      <c r="C9232" t="s">
        <v>15</v>
      </c>
      <c r="D9232" t="s">
        <v>74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 t="s">
        <v>20</v>
      </c>
      <c r="N9232" t="s">
        <v>62</v>
      </c>
      <c r="O9232" t="s">
        <v>73</v>
      </c>
      <c r="P9232" t="s">
        <v>70</v>
      </c>
      <c r="Q9232" t="s">
        <v>67</v>
      </c>
    </row>
    <row r="9233" spans="1:17" x14ac:dyDescent="0.25">
      <c r="A9233">
        <v>15767781</v>
      </c>
      <c r="B9233">
        <v>648</v>
      </c>
      <c r="C9233" t="s">
        <v>14</v>
      </c>
      <c r="D9233" t="s">
        <v>74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 t="s">
        <v>20</v>
      </c>
      <c r="N9233" t="s">
        <v>62</v>
      </c>
      <c r="O9233" t="s">
        <v>66</v>
      </c>
      <c r="P9233" t="s">
        <v>76</v>
      </c>
      <c r="Q9233" t="s">
        <v>67</v>
      </c>
    </row>
    <row r="9234" spans="1:17" x14ac:dyDescent="0.25">
      <c r="A9234">
        <v>15635364</v>
      </c>
      <c r="B9234">
        <v>618</v>
      </c>
      <c r="C9234" t="s">
        <v>14</v>
      </c>
      <c r="D9234" t="s">
        <v>61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 t="s">
        <v>21</v>
      </c>
      <c r="N9234" t="s">
        <v>62</v>
      </c>
      <c r="O9234" t="s">
        <v>66</v>
      </c>
      <c r="P9234" t="s">
        <v>76</v>
      </c>
      <c r="Q9234" t="s">
        <v>65</v>
      </c>
    </row>
    <row r="9235" spans="1:17" x14ac:dyDescent="0.25">
      <c r="A9235">
        <v>15722004</v>
      </c>
      <c r="B9235">
        <v>543</v>
      </c>
      <c r="C9235" t="s">
        <v>14</v>
      </c>
      <c r="D9235" t="s">
        <v>61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 t="s">
        <v>20</v>
      </c>
      <c r="N9235" t="s">
        <v>68</v>
      </c>
      <c r="O9235" t="s">
        <v>73</v>
      </c>
      <c r="P9235" t="s">
        <v>75</v>
      </c>
      <c r="Q9235" t="s">
        <v>67</v>
      </c>
    </row>
    <row r="9236" spans="1:17" x14ac:dyDescent="0.25">
      <c r="A9236">
        <v>15766044</v>
      </c>
      <c r="B9236">
        <v>642</v>
      </c>
      <c r="C9236" t="s">
        <v>15</v>
      </c>
      <c r="D9236" t="s">
        <v>74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 t="s">
        <v>21</v>
      </c>
      <c r="N9236" t="s">
        <v>62</v>
      </c>
      <c r="O9236" t="s">
        <v>73</v>
      </c>
      <c r="P9236" t="s">
        <v>75</v>
      </c>
      <c r="Q9236" t="s">
        <v>65</v>
      </c>
    </row>
    <row r="9237" spans="1:17" x14ac:dyDescent="0.25">
      <c r="A9237">
        <v>15586680</v>
      </c>
      <c r="B9237">
        <v>462</v>
      </c>
      <c r="C9237" t="s">
        <v>14</v>
      </c>
      <c r="D9237" t="s">
        <v>74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 t="s">
        <v>19</v>
      </c>
      <c r="N9237" t="s">
        <v>68</v>
      </c>
      <c r="O9237" t="s">
        <v>69</v>
      </c>
      <c r="P9237" t="s">
        <v>75</v>
      </c>
      <c r="Q9237" t="s">
        <v>67</v>
      </c>
    </row>
    <row r="9238" spans="1:17" x14ac:dyDescent="0.25">
      <c r="A9238">
        <v>15635388</v>
      </c>
      <c r="B9238">
        <v>640</v>
      </c>
      <c r="C9238" t="s">
        <v>16</v>
      </c>
      <c r="D9238" t="s">
        <v>74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 t="s">
        <v>21</v>
      </c>
      <c r="N9238" t="s">
        <v>62</v>
      </c>
      <c r="O9238" t="s">
        <v>66</v>
      </c>
      <c r="P9238" t="s">
        <v>70</v>
      </c>
      <c r="Q9238" t="s">
        <v>67</v>
      </c>
    </row>
    <row r="9239" spans="1:17" x14ac:dyDescent="0.25">
      <c r="A9239">
        <v>15655175</v>
      </c>
      <c r="B9239">
        <v>740</v>
      </c>
      <c r="C9239" t="s">
        <v>15</v>
      </c>
      <c r="D9239" t="s">
        <v>74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 t="s">
        <v>21</v>
      </c>
      <c r="N9239" t="s">
        <v>77</v>
      </c>
      <c r="O9239" t="s">
        <v>73</v>
      </c>
      <c r="P9239" t="s">
        <v>75</v>
      </c>
      <c r="Q9239" t="s">
        <v>65</v>
      </c>
    </row>
    <row r="9240" spans="1:17" x14ac:dyDescent="0.25">
      <c r="A9240">
        <v>15639133</v>
      </c>
      <c r="B9240">
        <v>773</v>
      </c>
      <c r="C9240" t="s">
        <v>14</v>
      </c>
      <c r="D9240" t="s">
        <v>61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 t="s">
        <v>22</v>
      </c>
      <c r="N9240" t="s">
        <v>77</v>
      </c>
      <c r="O9240" t="s">
        <v>63</v>
      </c>
      <c r="P9240" t="s">
        <v>75</v>
      </c>
      <c r="Q9240" t="s">
        <v>67</v>
      </c>
    </row>
    <row r="9241" spans="1:17" x14ac:dyDescent="0.25">
      <c r="A9241">
        <v>15799653</v>
      </c>
      <c r="B9241">
        <v>583</v>
      </c>
      <c r="C9241" t="s">
        <v>15</v>
      </c>
      <c r="D9241" t="s">
        <v>61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 t="s">
        <v>20</v>
      </c>
      <c r="N9241" t="s">
        <v>62</v>
      </c>
      <c r="O9241" t="s">
        <v>66</v>
      </c>
      <c r="P9241" t="s">
        <v>70</v>
      </c>
      <c r="Q9241" t="s">
        <v>67</v>
      </c>
    </row>
    <row r="9242" spans="1:17" x14ac:dyDescent="0.25">
      <c r="A9242">
        <v>15723872</v>
      </c>
      <c r="B9242">
        <v>589</v>
      </c>
      <c r="C9242" t="s">
        <v>16</v>
      </c>
      <c r="D9242" t="s">
        <v>61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 t="s">
        <v>21</v>
      </c>
      <c r="N9242" t="s">
        <v>62</v>
      </c>
      <c r="O9242" t="s">
        <v>63</v>
      </c>
      <c r="P9242" t="s">
        <v>76</v>
      </c>
      <c r="Q9242" t="s">
        <v>67</v>
      </c>
    </row>
    <row r="9243" spans="1:17" x14ac:dyDescent="0.25">
      <c r="A9243">
        <v>15775627</v>
      </c>
      <c r="B9243">
        <v>509</v>
      </c>
      <c r="C9243" t="s">
        <v>14</v>
      </c>
      <c r="D9243" t="s">
        <v>74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 t="s">
        <v>20</v>
      </c>
      <c r="N9243" t="s">
        <v>68</v>
      </c>
      <c r="O9243" t="s">
        <v>63</v>
      </c>
      <c r="P9243" t="s">
        <v>70</v>
      </c>
      <c r="Q9243" t="s">
        <v>67</v>
      </c>
    </row>
    <row r="9244" spans="1:17" x14ac:dyDescent="0.25">
      <c r="A9244">
        <v>15630704</v>
      </c>
      <c r="B9244">
        <v>612</v>
      </c>
      <c r="C9244" t="s">
        <v>15</v>
      </c>
      <c r="D9244" t="s">
        <v>74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 t="s">
        <v>20</v>
      </c>
      <c r="N9244" t="s">
        <v>62</v>
      </c>
      <c r="O9244" t="s">
        <v>73</v>
      </c>
      <c r="P9244" t="s">
        <v>76</v>
      </c>
      <c r="Q9244" t="s">
        <v>67</v>
      </c>
    </row>
    <row r="9245" spans="1:17" x14ac:dyDescent="0.25">
      <c r="A9245">
        <v>15815534</v>
      </c>
      <c r="B9245">
        <v>505</v>
      </c>
      <c r="C9245" t="s">
        <v>16</v>
      </c>
      <c r="D9245" t="s">
        <v>74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 t="s">
        <v>20</v>
      </c>
      <c r="N9245" t="s">
        <v>68</v>
      </c>
      <c r="O9245" t="s">
        <v>73</v>
      </c>
      <c r="P9245" t="s">
        <v>64</v>
      </c>
      <c r="Q9245" t="s">
        <v>67</v>
      </c>
    </row>
    <row r="9246" spans="1:17" x14ac:dyDescent="0.25">
      <c r="A9246">
        <v>15697249</v>
      </c>
      <c r="B9246">
        <v>546</v>
      </c>
      <c r="C9246" t="s">
        <v>15</v>
      </c>
      <c r="D9246" t="s">
        <v>61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 t="s">
        <v>19</v>
      </c>
      <c r="N9246" t="s">
        <v>68</v>
      </c>
      <c r="O9246" t="s">
        <v>73</v>
      </c>
      <c r="P9246" t="s">
        <v>75</v>
      </c>
      <c r="Q9246" t="s">
        <v>67</v>
      </c>
    </row>
    <row r="9247" spans="1:17" x14ac:dyDescent="0.25">
      <c r="A9247">
        <v>15681316</v>
      </c>
      <c r="B9247">
        <v>681</v>
      </c>
      <c r="C9247" t="s">
        <v>14</v>
      </c>
      <c r="D9247" t="s">
        <v>61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 t="s">
        <v>21</v>
      </c>
      <c r="N9247" t="s">
        <v>71</v>
      </c>
      <c r="O9247" t="s">
        <v>73</v>
      </c>
      <c r="P9247" t="s">
        <v>64</v>
      </c>
      <c r="Q9247" t="s">
        <v>67</v>
      </c>
    </row>
    <row r="9248" spans="1:17" x14ac:dyDescent="0.25">
      <c r="A9248">
        <v>15682523</v>
      </c>
      <c r="B9248">
        <v>762</v>
      </c>
      <c r="C9248" t="s">
        <v>14</v>
      </c>
      <c r="D9248" t="s">
        <v>74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 t="s">
        <v>19</v>
      </c>
      <c r="N9248" t="s">
        <v>77</v>
      </c>
      <c r="O9248" t="s">
        <v>73</v>
      </c>
      <c r="P9248" t="s">
        <v>64</v>
      </c>
      <c r="Q9248" t="s">
        <v>67</v>
      </c>
    </row>
    <row r="9249" spans="1:17" x14ac:dyDescent="0.25">
      <c r="A9249">
        <v>15650244</v>
      </c>
      <c r="B9249">
        <v>786</v>
      </c>
      <c r="C9249" t="s">
        <v>16</v>
      </c>
      <c r="D9249" t="s">
        <v>74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 t="s">
        <v>19</v>
      </c>
      <c r="N9249" t="s">
        <v>77</v>
      </c>
      <c r="O9249" t="s">
        <v>66</v>
      </c>
      <c r="P9249" t="s">
        <v>70</v>
      </c>
      <c r="Q9249" t="s">
        <v>67</v>
      </c>
    </row>
    <row r="9250" spans="1:17" x14ac:dyDescent="0.25">
      <c r="A9250">
        <v>15648638</v>
      </c>
      <c r="B9250">
        <v>629</v>
      </c>
      <c r="C9250" t="s">
        <v>16</v>
      </c>
      <c r="D9250" t="s">
        <v>74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 t="s">
        <v>20</v>
      </c>
      <c r="N9250" t="s">
        <v>62</v>
      </c>
      <c r="O9250" t="s">
        <v>63</v>
      </c>
      <c r="P9250" t="s">
        <v>70</v>
      </c>
      <c r="Q9250" t="s">
        <v>67</v>
      </c>
    </row>
    <row r="9251" spans="1:17" x14ac:dyDescent="0.25">
      <c r="A9251">
        <v>15795747</v>
      </c>
      <c r="B9251">
        <v>787</v>
      </c>
      <c r="C9251" t="s">
        <v>16</v>
      </c>
      <c r="D9251" t="s">
        <v>61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 t="s">
        <v>20</v>
      </c>
      <c r="N9251" t="s">
        <v>77</v>
      </c>
      <c r="O9251" t="s">
        <v>69</v>
      </c>
      <c r="P9251" t="s">
        <v>70</v>
      </c>
      <c r="Q9251" t="s">
        <v>67</v>
      </c>
    </row>
    <row r="9252" spans="1:17" x14ac:dyDescent="0.25">
      <c r="A9252">
        <v>15607330</v>
      </c>
      <c r="B9252">
        <v>713</v>
      </c>
      <c r="C9252" t="s">
        <v>16</v>
      </c>
      <c r="D9252" t="s">
        <v>74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 t="s">
        <v>21</v>
      </c>
      <c r="N9252" t="s">
        <v>71</v>
      </c>
      <c r="O9252" t="s">
        <v>73</v>
      </c>
      <c r="P9252" t="s">
        <v>64</v>
      </c>
      <c r="Q9252" t="s">
        <v>67</v>
      </c>
    </row>
    <row r="9253" spans="1:17" x14ac:dyDescent="0.25">
      <c r="A9253">
        <v>15624013</v>
      </c>
      <c r="B9253">
        <v>541</v>
      </c>
      <c r="C9253" t="s">
        <v>14</v>
      </c>
      <c r="D9253" t="s">
        <v>61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 t="s">
        <v>20</v>
      </c>
      <c r="N9253" t="s">
        <v>68</v>
      </c>
      <c r="O9253" t="s">
        <v>73</v>
      </c>
      <c r="P9253" t="s">
        <v>70</v>
      </c>
      <c r="Q9253" t="s">
        <v>67</v>
      </c>
    </row>
    <row r="9254" spans="1:17" x14ac:dyDescent="0.25">
      <c r="A9254">
        <v>15800805</v>
      </c>
      <c r="B9254">
        <v>451</v>
      </c>
      <c r="C9254" t="s">
        <v>14</v>
      </c>
      <c r="D9254" t="s">
        <v>61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 t="s">
        <v>20</v>
      </c>
      <c r="N9254" t="s">
        <v>68</v>
      </c>
      <c r="O9254" t="s">
        <v>73</v>
      </c>
      <c r="P9254" t="s">
        <v>70</v>
      </c>
      <c r="Q9254" t="s">
        <v>67</v>
      </c>
    </row>
    <row r="9255" spans="1:17" x14ac:dyDescent="0.25">
      <c r="A9255">
        <v>15667321</v>
      </c>
      <c r="B9255">
        <v>644</v>
      </c>
      <c r="C9255" t="s">
        <v>16</v>
      </c>
      <c r="D9255" t="s">
        <v>74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  <c r="M9255" t="s">
        <v>21</v>
      </c>
      <c r="N9255" t="s">
        <v>62</v>
      </c>
      <c r="O9255" t="s">
        <v>63</v>
      </c>
      <c r="P9255" t="s">
        <v>76</v>
      </c>
      <c r="Q9255" t="s">
        <v>67</v>
      </c>
    </row>
    <row r="9256" spans="1:17" x14ac:dyDescent="0.25">
      <c r="A9256">
        <v>15601116</v>
      </c>
      <c r="B9256">
        <v>686</v>
      </c>
      <c r="C9256" t="s">
        <v>14</v>
      </c>
      <c r="D9256" t="s">
        <v>74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 t="s">
        <v>20</v>
      </c>
      <c r="N9256" t="s">
        <v>71</v>
      </c>
      <c r="O9256" t="s">
        <v>63</v>
      </c>
      <c r="P9256" t="s">
        <v>70</v>
      </c>
      <c r="Q9256" t="s">
        <v>67</v>
      </c>
    </row>
    <row r="9257" spans="1:17" x14ac:dyDescent="0.25">
      <c r="A9257">
        <v>15622033</v>
      </c>
      <c r="B9257">
        <v>847</v>
      </c>
      <c r="C9257" t="s">
        <v>15</v>
      </c>
      <c r="D9257" t="s">
        <v>61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 t="s">
        <v>21</v>
      </c>
      <c r="N9257" t="s">
        <v>72</v>
      </c>
      <c r="O9257" t="s">
        <v>73</v>
      </c>
      <c r="P9257" t="s">
        <v>75</v>
      </c>
      <c r="Q9257" t="s">
        <v>65</v>
      </c>
    </row>
    <row r="9258" spans="1:17" x14ac:dyDescent="0.25">
      <c r="A9258">
        <v>15758451</v>
      </c>
      <c r="B9258">
        <v>765</v>
      </c>
      <c r="C9258" t="s">
        <v>15</v>
      </c>
      <c r="D9258" t="s">
        <v>74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  <c r="M9258" t="s">
        <v>20</v>
      </c>
      <c r="N9258" t="s">
        <v>77</v>
      </c>
      <c r="O9258" t="s">
        <v>73</v>
      </c>
      <c r="P9258" t="s">
        <v>70</v>
      </c>
      <c r="Q9258" t="s">
        <v>67</v>
      </c>
    </row>
    <row r="9259" spans="1:17" x14ac:dyDescent="0.25">
      <c r="A9259">
        <v>15688689</v>
      </c>
      <c r="B9259">
        <v>678</v>
      </c>
      <c r="C9259" t="s">
        <v>15</v>
      </c>
      <c r="D9259" t="s">
        <v>61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 t="s">
        <v>20</v>
      </c>
      <c r="N9259" t="s">
        <v>71</v>
      </c>
      <c r="O9259" t="s">
        <v>73</v>
      </c>
      <c r="P9259" t="s">
        <v>70</v>
      </c>
      <c r="Q9259" t="s">
        <v>67</v>
      </c>
    </row>
    <row r="9260" spans="1:17" x14ac:dyDescent="0.25">
      <c r="A9260">
        <v>15652674</v>
      </c>
      <c r="B9260">
        <v>539</v>
      </c>
      <c r="C9260" t="s">
        <v>14</v>
      </c>
      <c r="D9260" t="s">
        <v>74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  <c r="M9260" t="s">
        <v>19</v>
      </c>
      <c r="N9260" t="s">
        <v>68</v>
      </c>
      <c r="O9260" t="s">
        <v>66</v>
      </c>
      <c r="P9260" t="s">
        <v>64</v>
      </c>
      <c r="Q9260" t="s">
        <v>67</v>
      </c>
    </row>
    <row r="9261" spans="1:17" x14ac:dyDescent="0.25">
      <c r="A9261">
        <v>15806327</v>
      </c>
      <c r="B9261">
        <v>800</v>
      </c>
      <c r="C9261" t="s">
        <v>14</v>
      </c>
      <c r="D9261" t="s">
        <v>61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  <c r="M9261" t="s">
        <v>21</v>
      </c>
      <c r="N9261" t="s">
        <v>72</v>
      </c>
      <c r="O9261" t="s">
        <v>66</v>
      </c>
      <c r="P9261" t="s">
        <v>75</v>
      </c>
      <c r="Q9261" t="s">
        <v>67</v>
      </c>
    </row>
    <row r="9262" spans="1:17" x14ac:dyDescent="0.25">
      <c r="A9262">
        <v>15649618</v>
      </c>
      <c r="B9262">
        <v>799</v>
      </c>
      <c r="C9262" t="s">
        <v>15</v>
      </c>
      <c r="D9262" t="s">
        <v>61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 t="s">
        <v>20</v>
      </c>
      <c r="N9262" t="s">
        <v>77</v>
      </c>
      <c r="O9262" t="s">
        <v>69</v>
      </c>
      <c r="P9262" t="s">
        <v>70</v>
      </c>
      <c r="Q9262" t="s">
        <v>67</v>
      </c>
    </row>
    <row r="9263" spans="1:17" x14ac:dyDescent="0.25">
      <c r="A9263">
        <v>15677117</v>
      </c>
      <c r="B9263">
        <v>629</v>
      </c>
      <c r="C9263" t="s">
        <v>14</v>
      </c>
      <c r="D9263" t="s">
        <v>61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  <c r="M9263" t="s">
        <v>23</v>
      </c>
      <c r="N9263" t="s">
        <v>62</v>
      </c>
      <c r="O9263" t="s">
        <v>63</v>
      </c>
      <c r="P9263" t="s">
        <v>70</v>
      </c>
      <c r="Q9263" t="s">
        <v>67</v>
      </c>
    </row>
    <row r="9264" spans="1:17" x14ac:dyDescent="0.25">
      <c r="A9264">
        <v>15751445</v>
      </c>
      <c r="B9264">
        <v>734</v>
      </c>
      <c r="C9264" t="s">
        <v>15</v>
      </c>
      <c r="D9264" t="s">
        <v>61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  <c r="M9264" t="s">
        <v>22</v>
      </c>
      <c r="N9264" t="s">
        <v>71</v>
      </c>
      <c r="O9264" t="s">
        <v>66</v>
      </c>
      <c r="P9264" t="s">
        <v>70</v>
      </c>
      <c r="Q9264" t="s">
        <v>67</v>
      </c>
    </row>
    <row r="9265" spans="1:17" x14ac:dyDescent="0.25">
      <c r="A9265">
        <v>15749669</v>
      </c>
      <c r="B9265">
        <v>542</v>
      </c>
      <c r="C9265" t="s">
        <v>14</v>
      </c>
      <c r="D9265" t="s">
        <v>61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 t="s">
        <v>20</v>
      </c>
      <c r="N9265" t="s">
        <v>68</v>
      </c>
      <c r="O9265" t="s">
        <v>63</v>
      </c>
      <c r="P9265" t="s">
        <v>75</v>
      </c>
      <c r="Q9265" t="s">
        <v>67</v>
      </c>
    </row>
    <row r="9266" spans="1:17" x14ac:dyDescent="0.25">
      <c r="A9266">
        <v>15656351</v>
      </c>
      <c r="B9266">
        <v>414</v>
      </c>
      <c r="C9266" t="s">
        <v>16</v>
      </c>
      <c r="D9266" t="s">
        <v>74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  <c r="M9266" t="s">
        <v>23</v>
      </c>
      <c r="N9266" t="s">
        <v>68</v>
      </c>
      <c r="O9266" t="s">
        <v>63</v>
      </c>
      <c r="P9266" t="s">
        <v>75</v>
      </c>
      <c r="Q9266" t="s">
        <v>67</v>
      </c>
    </row>
    <row r="9267" spans="1:17" x14ac:dyDescent="0.25">
      <c r="A9267">
        <v>15667438</v>
      </c>
      <c r="B9267">
        <v>675</v>
      </c>
      <c r="C9267" t="s">
        <v>14</v>
      </c>
      <c r="D9267" t="s">
        <v>61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 t="s">
        <v>20</v>
      </c>
      <c r="N9267" t="s">
        <v>71</v>
      </c>
      <c r="O9267" t="s">
        <v>73</v>
      </c>
      <c r="P9267" t="s">
        <v>64</v>
      </c>
      <c r="Q9267" t="s">
        <v>65</v>
      </c>
    </row>
    <row r="9268" spans="1:17" x14ac:dyDescent="0.25">
      <c r="A9268">
        <v>15682273</v>
      </c>
      <c r="B9268">
        <v>683</v>
      </c>
      <c r="C9268" t="s">
        <v>14</v>
      </c>
      <c r="D9268" t="s">
        <v>61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 t="s">
        <v>20</v>
      </c>
      <c r="N9268" t="s">
        <v>71</v>
      </c>
      <c r="O9268" t="s">
        <v>73</v>
      </c>
      <c r="P9268" t="s">
        <v>75</v>
      </c>
      <c r="Q9268" t="s">
        <v>67</v>
      </c>
    </row>
    <row r="9269" spans="1:17" x14ac:dyDescent="0.25">
      <c r="A9269">
        <v>15580912</v>
      </c>
      <c r="B9269">
        <v>748</v>
      </c>
      <c r="C9269" t="s">
        <v>14</v>
      </c>
      <c r="D9269" t="s">
        <v>74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 t="s">
        <v>20</v>
      </c>
      <c r="N9269" t="s">
        <v>77</v>
      </c>
      <c r="O9269" t="s">
        <v>69</v>
      </c>
      <c r="P9269" t="s">
        <v>75</v>
      </c>
      <c r="Q9269" t="s">
        <v>67</v>
      </c>
    </row>
    <row r="9270" spans="1:17" x14ac:dyDescent="0.25">
      <c r="A9270">
        <v>15785183</v>
      </c>
      <c r="B9270">
        <v>596</v>
      </c>
      <c r="C9270" t="s">
        <v>16</v>
      </c>
      <c r="D9270" t="s">
        <v>74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 t="s">
        <v>19</v>
      </c>
      <c r="N9270" t="s">
        <v>62</v>
      </c>
      <c r="O9270" t="s">
        <v>63</v>
      </c>
      <c r="P9270" t="s">
        <v>64</v>
      </c>
      <c r="Q9270" t="s">
        <v>67</v>
      </c>
    </row>
    <row r="9271" spans="1:17" x14ac:dyDescent="0.25">
      <c r="A9271">
        <v>15705383</v>
      </c>
      <c r="B9271">
        <v>642</v>
      </c>
      <c r="C9271" t="s">
        <v>14</v>
      </c>
      <c r="D9271" t="s">
        <v>74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  <c r="M9271" t="s">
        <v>20</v>
      </c>
      <c r="N9271" t="s">
        <v>62</v>
      </c>
      <c r="O9271" t="s">
        <v>73</v>
      </c>
      <c r="P9271" t="s">
        <v>75</v>
      </c>
      <c r="Q9271" t="s">
        <v>67</v>
      </c>
    </row>
    <row r="9272" spans="1:17" x14ac:dyDescent="0.25">
      <c r="A9272">
        <v>15712903</v>
      </c>
      <c r="B9272">
        <v>499</v>
      </c>
      <c r="C9272" t="s">
        <v>14</v>
      </c>
      <c r="D9272" t="s">
        <v>61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 t="s">
        <v>19</v>
      </c>
      <c r="N9272" t="s">
        <v>68</v>
      </c>
      <c r="O9272" t="s">
        <v>69</v>
      </c>
      <c r="P9272" t="s">
        <v>75</v>
      </c>
      <c r="Q9272" t="s">
        <v>67</v>
      </c>
    </row>
    <row r="9273" spans="1:17" x14ac:dyDescent="0.25">
      <c r="A9273">
        <v>15774285</v>
      </c>
      <c r="B9273">
        <v>649</v>
      </c>
      <c r="C9273" t="s">
        <v>16</v>
      </c>
      <c r="D9273" t="s">
        <v>61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  <c r="M9273" t="s">
        <v>21</v>
      </c>
      <c r="N9273" t="s">
        <v>62</v>
      </c>
      <c r="O9273" t="s">
        <v>73</v>
      </c>
      <c r="P9273" t="s">
        <v>70</v>
      </c>
      <c r="Q9273" t="s">
        <v>67</v>
      </c>
    </row>
    <row r="9274" spans="1:17" x14ac:dyDescent="0.25">
      <c r="A9274">
        <v>15583138</v>
      </c>
      <c r="B9274">
        <v>739</v>
      </c>
      <c r="C9274" t="s">
        <v>14</v>
      </c>
      <c r="D9274" t="s">
        <v>74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  <c r="M9274" t="s">
        <v>21</v>
      </c>
      <c r="N9274" t="s">
        <v>71</v>
      </c>
      <c r="O9274" t="s">
        <v>73</v>
      </c>
      <c r="P9274" t="s">
        <v>64</v>
      </c>
      <c r="Q9274" t="s">
        <v>67</v>
      </c>
    </row>
    <row r="9275" spans="1:17" x14ac:dyDescent="0.25">
      <c r="A9275">
        <v>15740160</v>
      </c>
      <c r="B9275">
        <v>616</v>
      </c>
      <c r="C9275" t="s">
        <v>14</v>
      </c>
      <c r="D9275" t="s">
        <v>74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 t="s">
        <v>20</v>
      </c>
      <c r="N9275" t="s">
        <v>62</v>
      </c>
      <c r="O9275" t="s">
        <v>63</v>
      </c>
      <c r="P9275" t="s">
        <v>64</v>
      </c>
      <c r="Q9275" t="s">
        <v>67</v>
      </c>
    </row>
    <row r="9276" spans="1:17" x14ac:dyDescent="0.25">
      <c r="A9276">
        <v>15793425</v>
      </c>
      <c r="B9276">
        <v>560</v>
      </c>
      <c r="C9276" t="s">
        <v>16</v>
      </c>
      <c r="D9276" t="s">
        <v>61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 t="s">
        <v>20</v>
      </c>
      <c r="N9276" t="s">
        <v>68</v>
      </c>
      <c r="O9276" t="s">
        <v>63</v>
      </c>
      <c r="P9276" t="s">
        <v>76</v>
      </c>
      <c r="Q9276" t="s">
        <v>67</v>
      </c>
    </row>
    <row r="9277" spans="1:17" x14ac:dyDescent="0.25">
      <c r="A9277">
        <v>15749265</v>
      </c>
      <c r="B9277">
        <v>427</v>
      </c>
      <c r="C9277" t="s">
        <v>15</v>
      </c>
      <c r="D9277" t="s">
        <v>74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 t="s">
        <v>21</v>
      </c>
      <c r="N9277" t="s">
        <v>68</v>
      </c>
      <c r="O9277" t="s">
        <v>66</v>
      </c>
      <c r="P9277" t="s">
        <v>64</v>
      </c>
      <c r="Q9277" t="s">
        <v>67</v>
      </c>
    </row>
    <row r="9278" spans="1:17" x14ac:dyDescent="0.25">
      <c r="A9278">
        <v>15623989</v>
      </c>
      <c r="B9278">
        <v>435</v>
      </c>
      <c r="C9278" t="s">
        <v>14</v>
      </c>
      <c r="D9278" t="s">
        <v>74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 t="s">
        <v>22</v>
      </c>
      <c r="N9278" t="s">
        <v>68</v>
      </c>
      <c r="O9278" t="s">
        <v>63</v>
      </c>
      <c r="P9278" t="s">
        <v>75</v>
      </c>
      <c r="Q9278" t="s">
        <v>65</v>
      </c>
    </row>
    <row r="9279" spans="1:17" x14ac:dyDescent="0.25">
      <c r="A9279">
        <v>15604832</v>
      </c>
      <c r="B9279">
        <v>633</v>
      </c>
      <c r="C9279" t="s">
        <v>14</v>
      </c>
      <c r="D9279" t="s">
        <v>74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 t="s">
        <v>19</v>
      </c>
      <c r="N9279" t="s">
        <v>62</v>
      </c>
      <c r="O9279" t="s">
        <v>63</v>
      </c>
      <c r="P9279" t="s">
        <v>70</v>
      </c>
      <c r="Q9279" t="s">
        <v>67</v>
      </c>
    </row>
    <row r="9280" spans="1:17" x14ac:dyDescent="0.25">
      <c r="A9280">
        <v>15584580</v>
      </c>
      <c r="B9280">
        <v>443</v>
      </c>
      <c r="C9280" t="s">
        <v>14</v>
      </c>
      <c r="D9280" t="s">
        <v>74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 t="s">
        <v>20</v>
      </c>
      <c r="N9280" t="s">
        <v>68</v>
      </c>
      <c r="O9280" t="s">
        <v>69</v>
      </c>
      <c r="P9280" t="s">
        <v>70</v>
      </c>
      <c r="Q9280" t="s">
        <v>67</v>
      </c>
    </row>
    <row r="9281" spans="1:17" x14ac:dyDescent="0.25">
      <c r="A9281">
        <v>15573854</v>
      </c>
      <c r="B9281">
        <v>727</v>
      </c>
      <c r="C9281" t="s">
        <v>14</v>
      </c>
      <c r="D9281" t="s">
        <v>74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  <c r="M9281" t="s">
        <v>23</v>
      </c>
      <c r="N9281" t="s">
        <v>71</v>
      </c>
      <c r="O9281" t="s">
        <v>63</v>
      </c>
      <c r="P9281" t="s">
        <v>75</v>
      </c>
      <c r="Q9281" t="s">
        <v>67</v>
      </c>
    </row>
    <row r="9282" spans="1:17" x14ac:dyDescent="0.25">
      <c r="A9282">
        <v>15614847</v>
      </c>
      <c r="B9282">
        <v>674</v>
      </c>
      <c r="C9282" t="s">
        <v>14</v>
      </c>
      <c r="D9282" t="s">
        <v>61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 t="s">
        <v>21</v>
      </c>
      <c r="N9282" t="s">
        <v>71</v>
      </c>
      <c r="O9282" t="s">
        <v>66</v>
      </c>
      <c r="P9282" t="s">
        <v>70</v>
      </c>
      <c r="Q9282" t="s">
        <v>67</v>
      </c>
    </row>
    <row r="9283" spans="1:17" x14ac:dyDescent="0.25">
      <c r="A9283">
        <v>15679966</v>
      </c>
      <c r="B9283">
        <v>661</v>
      </c>
      <c r="C9283" t="s">
        <v>14</v>
      </c>
      <c r="D9283" t="s">
        <v>61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 t="s">
        <v>20</v>
      </c>
      <c r="N9283" t="s">
        <v>62</v>
      </c>
      <c r="O9283" t="s">
        <v>73</v>
      </c>
      <c r="P9283" t="s">
        <v>75</v>
      </c>
      <c r="Q9283" t="s">
        <v>67</v>
      </c>
    </row>
    <row r="9284" spans="1:17" x14ac:dyDescent="0.25">
      <c r="A9284">
        <v>15799435</v>
      </c>
      <c r="B9284">
        <v>619</v>
      </c>
      <c r="C9284" t="s">
        <v>16</v>
      </c>
      <c r="D9284" t="s">
        <v>74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 t="s">
        <v>20</v>
      </c>
      <c r="N9284" t="s">
        <v>62</v>
      </c>
      <c r="O9284" t="s">
        <v>63</v>
      </c>
      <c r="P9284" t="s">
        <v>64</v>
      </c>
      <c r="Q9284" t="s">
        <v>67</v>
      </c>
    </row>
    <row r="9285" spans="1:17" x14ac:dyDescent="0.25">
      <c r="A9285">
        <v>15752186</v>
      </c>
      <c r="B9285">
        <v>562</v>
      </c>
      <c r="C9285" t="s">
        <v>14</v>
      </c>
      <c r="D9285" t="s">
        <v>61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 t="s">
        <v>19</v>
      </c>
      <c r="N9285" t="s">
        <v>68</v>
      </c>
      <c r="O9285" t="s">
        <v>63</v>
      </c>
      <c r="P9285" t="s">
        <v>75</v>
      </c>
      <c r="Q9285" t="s">
        <v>67</v>
      </c>
    </row>
    <row r="9286" spans="1:17" x14ac:dyDescent="0.25">
      <c r="A9286">
        <v>15705544</v>
      </c>
      <c r="B9286">
        <v>633</v>
      </c>
      <c r="C9286" t="s">
        <v>14</v>
      </c>
      <c r="D9286" t="s">
        <v>74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 t="s">
        <v>23</v>
      </c>
      <c r="N9286" t="s">
        <v>62</v>
      </c>
      <c r="O9286" t="s">
        <v>69</v>
      </c>
      <c r="P9286" t="s">
        <v>75</v>
      </c>
      <c r="Q9286" t="s">
        <v>67</v>
      </c>
    </row>
    <row r="9287" spans="1:17" x14ac:dyDescent="0.25">
      <c r="A9287">
        <v>15713632</v>
      </c>
      <c r="B9287">
        <v>551</v>
      </c>
      <c r="C9287" t="s">
        <v>16</v>
      </c>
      <c r="D9287" t="s">
        <v>61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  <c r="M9287" t="s">
        <v>21</v>
      </c>
      <c r="N9287" t="s">
        <v>68</v>
      </c>
      <c r="O9287" t="s">
        <v>66</v>
      </c>
      <c r="P9287" t="s">
        <v>75</v>
      </c>
      <c r="Q9287" t="s">
        <v>67</v>
      </c>
    </row>
    <row r="9288" spans="1:17" x14ac:dyDescent="0.25">
      <c r="A9288">
        <v>15586523</v>
      </c>
      <c r="B9288">
        <v>720</v>
      </c>
      <c r="C9288" t="s">
        <v>15</v>
      </c>
      <c r="D9288" t="s">
        <v>61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  <c r="M9288" t="s">
        <v>19</v>
      </c>
      <c r="N9288" t="s">
        <v>71</v>
      </c>
      <c r="O9288" t="s">
        <v>73</v>
      </c>
      <c r="P9288" t="s">
        <v>70</v>
      </c>
      <c r="Q9288" t="s">
        <v>65</v>
      </c>
    </row>
    <row r="9289" spans="1:17" x14ac:dyDescent="0.25">
      <c r="A9289">
        <v>15609176</v>
      </c>
      <c r="B9289">
        <v>688</v>
      </c>
      <c r="C9289" t="s">
        <v>14</v>
      </c>
      <c r="D9289" t="s">
        <v>61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 t="s">
        <v>20</v>
      </c>
      <c r="N9289" t="s">
        <v>71</v>
      </c>
      <c r="O9289" t="s">
        <v>63</v>
      </c>
      <c r="P9289" t="s">
        <v>75</v>
      </c>
      <c r="Q9289" t="s">
        <v>67</v>
      </c>
    </row>
    <row r="9290" spans="1:17" x14ac:dyDescent="0.25">
      <c r="A9290">
        <v>15769308</v>
      </c>
      <c r="B9290">
        <v>635</v>
      </c>
      <c r="C9290" t="s">
        <v>15</v>
      </c>
      <c r="D9290" t="s">
        <v>61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 t="s">
        <v>20</v>
      </c>
      <c r="N9290" t="s">
        <v>62</v>
      </c>
      <c r="O9290" t="s">
        <v>66</v>
      </c>
      <c r="P9290" t="s">
        <v>76</v>
      </c>
      <c r="Q9290" t="s">
        <v>67</v>
      </c>
    </row>
    <row r="9291" spans="1:17" x14ac:dyDescent="0.25">
      <c r="A9291">
        <v>15676810</v>
      </c>
      <c r="B9291">
        <v>561</v>
      </c>
      <c r="C9291" t="s">
        <v>14</v>
      </c>
      <c r="D9291" t="s">
        <v>61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 t="s">
        <v>20</v>
      </c>
      <c r="N9291" t="s">
        <v>68</v>
      </c>
      <c r="O9291" t="s">
        <v>66</v>
      </c>
      <c r="P9291" t="s">
        <v>64</v>
      </c>
      <c r="Q9291" t="s">
        <v>67</v>
      </c>
    </row>
    <row r="9292" spans="1:17" x14ac:dyDescent="0.25">
      <c r="A9292">
        <v>15634591</v>
      </c>
      <c r="B9292">
        <v>850</v>
      </c>
      <c r="C9292" t="s">
        <v>14</v>
      </c>
      <c r="D9292" t="s">
        <v>74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 t="s">
        <v>20</v>
      </c>
      <c r="N9292" t="s">
        <v>72</v>
      </c>
      <c r="O9292" t="s">
        <v>66</v>
      </c>
      <c r="P9292" t="s">
        <v>70</v>
      </c>
      <c r="Q9292" t="s">
        <v>67</v>
      </c>
    </row>
    <row r="9293" spans="1:17" x14ac:dyDescent="0.25">
      <c r="A9293">
        <v>15679804</v>
      </c>
      <c r="B9293">
        <v>636</v>
      </c>
      <c r="C9293" t="s">
        <v>14</v>
      </c>
      <c r="D9293" t="s">
        <v>74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 t="s">
        <v>20</v>
      </c>
      <c r="N9293" t="s">
        <v>62</v>
      </c>
      <c r="O9293" t="s">
        <v>73</v>
      </c>
      <c r="P9293" t="s">
        <v>75</v>
      </c>
      <c r="Q9293" t="s">
        <v>67</v>
      </c>
    </row>
    <row r="9294" spans="1:17" x14ac:dyDescent="0.25">
      <c r="A9294">
        <v>15677764</v>
      </c>
      <c r="B9294">
        <v>461</v>
      </c>
      <c r="C9294" t="s">
        <v>15</v>
      </c>
      <c r="D9294" t="s">
        <v>61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 t="s">
        <v>23</v>
      </c>
      <c r="N9294" t="s">
        <v>68</v>
      </c>
      <c r="O9294" t="s">
        <v>69</v>
      </c>
      <c r="P9294" t="s">
        <v>64</v>
      </c>
      <c r="Q9294" t="s">
        <v>67</v>
      </c>
    </row>
    <row r="9295" spans="1:17" x14ac:dyDescent="0.25">
      <c r="A9295">
        <v>15571917</v>
      </c>
      <c r="B9295">
        <v>771</v>
      </c>
      <c r="C9295" t="s">
        <v>15</v>
      </c>
      <c r="D9295" t="s">
        <v>61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 t="s">
        <v>20</v>
      </c>
      <c r="N9295" t="s">
        <v>77</v>
      </c>
      <c r="O9295" t="s">
        <v>73</v>
      </c>
      <c r="P9295" t="s">
        <v>75</v>
      </c>
      <c r="Q9295" t="s">
        <v>67</v>
      </c>
    </row>
    <row r="9296" spans="1:17" x14ac:dyDescent="0.25">
      <c r="A9296">
        <v>15574608</v>
      </c>
      <c r="B9296">
        <v>713</v>
      </c>
      <c r="C9296" t="s">
        <v>14</v>
      </c>
      <c r="D9296" t="s">
        <v>74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 t="s">
        <v>20</v>
      </c>
      <c r="N9296" t="s">
        <v>71</v>
      </c>
      <c r="O9296" t="s">
        <v>73</v>
      </c>
      <c r="P9296" t="s">
        <v>70</v>
      </c>
      <c r="Q9296" t="s">
        <v>67</v>
      </c>
    </row>
    <row r="9297" spans="1:17" x14ac:dyDescent="0.25">
      <c r="A9297">
        <v>15740868</v>
      </c>
      <c r="B9297">
        <v>658</v>
      </c>
      <c r="C9297" t="s">
        <v>15</v>
      </c>
      <c r="D9297" t="s">
        <v>61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  <c r="M9297" t="s">
        <v>21</v>
      </c>
      <c r="N9297" t="s">
        <v>62</v>
      </c>
      <c r="O9297" t="s">
        <v>73</v>
      </c>
      <c r="P9297" t="s">
        <v>76</v>
      </c>
      <c r="Q9297" t="s">
        <v>67</v>
      </c>
    </row>
    <row r="9298" spans="1:17" x14ac:dyDescent="0.25">
      <c r="A9298">
        <v>15702442</v>
      </c>
      <c r="B9298">
        <v>586</v>
      </c>
      <c r="C9298" t="s">
        <v>15</v>
      </c>
      <c r="D9298" t="s">
        <v>61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 t="s">
        <v>22</v>
      </c>
      <c r="N9298" t="s">
        <v>62</v>
      </c>
      <c r="O9298" t="s">
        <v>73</v>
      </c>
      <c r="P9298" t="s">
        <v>76</v>
      </c>
      <c r="Q9298" t="s">
        <v>67</v>
      </c>
    </row>
    <row r="9299" spans="1:17" x14ac:dyDescent="0.25">
      <c r="A9299">
        <v>15699797</v>
      </c>
      <c r="B9299">
        <v>737</v>
      </c>
      <c r="C9299" t="s">
        <v>14</v>
      </c>
      <c r="D9299" t="s">
        <v>74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 t="s">
        <v>20</v>
      </c>
      <c r="N9299" t="s">
        <v>71</v>
      </c>
      <c r="O9299" t="s">
        <v>69</v>
      </c>
      <c r="P9299" t="s">
        <v>70</v>
      </c>
      <c r="Q9299" t="s">
        <v>67</v>
      </c>
    </row>
    <row r="9300" spans="1:17" x14ac:dyDescent="0.25">
      <c r="A9300">
        <v>15648047</v>
      </c>
      <c r="B9300">
        <v>742</v>
      </c>
      <c r="C9300" t="s">
        <v>15</v>
      </c>
      <c r="D9300" t="s">
        <v>74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 t="s">
        <v>19</v>
      </c>
      <c r="N9300" t="s">
        <v>77</v>
      </c>
      <c r="O9300" t="s">
        <v>69</v>
      </c>
      <c r="P9300" t="s">
        <v>75</v>
      </c>
      <c r="Q9300" t="s">
        <v>67</v>
      </c>
    </row>
    <row r="9301" spans="1:17" x14ac:dyDescent="0.25">
      <c r="A9301">
        <v>15766826</v>
      </c>
      <c r="B9301">
        <v>824</v>
      </c>
      <c r="C9301" t="s">
        <v>14</v>
      </c>
      <c r="D9301" t="s">
        <v>74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 t="s">
        <v>19</v>
      </c>
      <c r="N9301" t="s">
        <v>72</v>
      </c>
      <c r="O9301" t="s">
        <v>73</v>
      </c>
      <c r="P9301" t="s">
        <v>70</v>
      </c>
      <c r="Q9301" t="s">
        <v>65</v>
      </c>
    </row>
    <row r="9302" spans="1:17" x14ac:dyDescent="0.25">
      <c r="A9302">
        <v>15591628</v>
      </c>
      <c r="B9302">
        <v>701</v>
      </c>
      <c r="C9302" t="s">
        <v>15</v>
      </c>
      <c r="D9302" t="s">
        <v>74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 t="s">
        <v>21</v>
      </c>
      <c r="N9302" t="s">
        <v>71</v>
      </c>
      <c r="O9302" t="s">
        <v>69</v>
      </c>
      <c r="P9302" t="s">
        <v>76</v>
      </c>
      <c r="Q9302" t="s">
        <v>67</v>
      </c>
    </row>
    <row r="9303" spans="1:17" x14ac:dyDescent="0.25">
      <c r="A9303">
        <v>15583857</v>
      </c>
      <c r="B9303">
        <v>623</v>
      </c>
      <c r="C9303" t="s">
        <v>16</v>
      </c>
      <c r="D9303" t="s">
        <v>61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  <c r="M9303" t="s">
        <v>21</v>
      </c>
      <c r="N9303" t="s">
        <v>62</v>
      </c>
      <c r="O9303" t="s">
        <v>73</v>
      </c>
      <c r="P9303" t="s">
        <v>75</v>
      </c>
      <c r="Q9303" t="s">
        <v>67</v>
      </c>
    </row>
    <row r="9304" spans="1:17" x14ac:dyDescent="0.25">
      <c r="A9304">
        <v>15752534</v>
      </c>
      <c r="B9304">
        <v>744</v>
      </c>
      <c r="C9304" t="s">
        <v>14</v>
      </c>
      <c r="D9304" t="s">
        <v>74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 t="s">
        <v>20</v>
      </c>
      <c r="N9304" t="s">
        <v>77</v>
      </c>
      <c r="O9304" t="s">
        <v>63</v>
      </c>
      <c r="P9304" t="s">
        <v>76</v>
      </c>
      <c r="Q9304" t="s">
        <v>67</v>
      </c>
    </row>
    <row r="9305" spans="1:17" x14ac:dyDescent="0.25">
      <c r="A9305">
        <v>15741403</v>
      </c>
      <c r="B9305">
        <v>698</v>
      </c>
      <c r="C9305" t="s">
        <v>16</v>
      </c>
      <c r="D9305" t="s">
        <v>61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 t="s">
        <v>20</v>
      </c>
      <c r="N9305" t="s">
        <v>71</v>
      </c>
      <c r="O9305" t="s">
        <v>69</v>
      </c>
      <c r="P9305" t="s">
        <v>64</v>
      </c>
      <c r="Q9305" t="s">
        <v>67</v>
      </c>
    </row>
    <row r="9306" spans="1:17" x14ac:dyDescent="0.25">
      <c r="A9306">
        <v>15783589</v>
      </c>
      <c r="B9306">
        <v>616</v>
      </c>
      <c r="C9306" t="s">
        <v>14</v>
      </c>
      <c r="D9306" t="s">
        <v>74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 t="s">
        <v>21</v>
      </c>
      <c r="N9306" t="s">
        <v>62</v>
      </c>
      <c r="O9306" t="s">
        <v>63</v>
      </c>
      <c r="P9306" t="s">
        <v>76</v>
      </c>
      <c r="Q9306" t="s">
        <v>67</v>
      </c>
    </row>
    <row r="9307" spans="1:17" x14ac:dyDescent="0.25">
      <c r="A9307">
        <v>15598046</v>
      </c>
      <c r="B9307">
        <v>662</v>
      </c>
      <c r="C9307" t="s">
        <v>14</v>
      </c>
      <c r="D9307" t="s">
        <v>61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 t="s">
        <v>20</v>
      </c>
      <c r="N9307" t="s">
        <v>62</v>
      </c>
      <c r="O9307" t="s">
        <v>73</v>
      </c>
      <c r="P9307" t="s">
        <v>75</v>
      </c>
      <c r="Q9307" t="s">
        <v>67</v>
      </c>
    </row>
    <row r="9308" spans="1:17" x14ac:dyDescent="0.25">
      <c r="A9308">
        <v>15643330</v>
      </c>
      <c r="B9308">
        <v>594</v>
      </c>
      <c r="C9308" t="s">
        <v>14</v>
      </c>
      <c r="D9308" t="s">
        <v>74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 t="s">
        <v>20</v>
      </c>
      <c r="N9308" t="s">
        <v>62</v>
      </c>
      <c r="O9308" t="s">
        <v>63</v>
      </c>
      <c r="P9308" t="s">
        <v>64</v>
      </c>
      <c r="Q9308" t="s">
        <v>67</v>
      </c>
    </row>
    <row r="9309" spans="1:17" x14ac:dyDescent="0.25">
      <c r="A9309">
        <v>15680405</v>
      </c>
      <c r="B9309">
        <v>685</v>
      </c>
      <c r="C9309" t="s">
        <v>14</v>
      </c>
      <c r="D9309" t="s">
        <v>74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 t="s">
        <v>21</v>
      </c>
      <c r="N9309" t="s">
        <v>71</v>
      </c>
      <c r="O9309" t="s">
        <v>69</v>
      </c>
      <c r="P9309" t="s">
        <v>64</v>
      </c>
      <c r="Q9309" t="s">
        <v>67</v>
      </c>
    </row>
    <row r="9310" spans="1:17" x14ac:dyDescent="0.25">
      <c r="A9310">
        <v>15728683</v>
      </c>
      <c r="B9310">
        <v>742</v>
      </c>
      <c r="C9310" t="s">
        <v>14</v>
      </c>
      <c r="D9310" t="s">
        <v>74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 t="s">
        <v>19</v>
      </c>
      <c r="N9310" t="s">
        <v>77</v>
      </c>
      <c r="O9310" t="s">
        <v>63</v>
      </c>
      <c r="P9310" t="s">
        <v>64</v>
      </c>
      <c r="Q9310" t="s">
        <v>67</v>
      </c>
    </row>
    <row r="9311" spans="1:17" x14ac:dyDescent="0.25">
      <c r="A9311">
        <v>15621644</v>
      </c>
      <c r="B9311">
        <v>678</v>
      </c>
      <c r="C9311" t="s">
        <v>15</v>
      </c>
      <c r="D9311" t="s">
        <v>74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 t="s">
        <v>23</v>
      </c>
      <c r="N9311" t="s">
        <v>71</v>
      </c>
      <c r="O9311" t="s">
        <v>73</v>
      </c>
      <c r="P9311" t="s">
        <v>70</v>
      </c>
      <c r="Q9311" t="s">
        <v>67</v>
      </c>
    </row>
    <row r="9312" spans="1:17" x14ac:dyDescent="0.25">
      <c r="A9312">
        <v>15733032</v>
      </c>
      <c r="B9312">
        <v>651</v>
      </c>
      <c r="C9312" t="s">
        <v>16</v>
      </c>
      <c r="D9312" t="s">
        <v>74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 t="s">
        <v>21</v>
      </c>
      <c r="N9312" t="s">
        <v>62</v>
      </c>
      <c r="O9312" t="s">
        <v>63</v>
      </c>
      <c r="P9312" t="s">
        <v>64</v>
      </c>
      <c r="Q9312" t="s">
        <v>67</v>
      </c>
    </row>
    <row r="9313" spans="1:17" x14ac:dyDescent="0.25">
      <c r="A9313">
        <v>15608381</v>
      </c>
      <c r="B9313">
        <v>585</v>
      </c>
      <c r="C9313" t="s">
        <v>15</v>
      </c>
      <c r="D9313" t="s">
        <v>74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  <c r="M9313" t="s">
        <v>22</v>
      </c>
      <c r="N9313" t="s">
        <v>62</v>
      </c>
      <c r="O9313" t="s">
        <v>73</v>
      </c>
      <c r="P9313" t="s">
        <v>64</v>
      </c>
      <c r="Q9313" t="s">
        <v>65</v>
      </c>
    </row>
    <row r="9314" spans="1:17" x14ac:dyDescent="0.25">
      <c r="A9314">
        <v>15658946</v>
      </c>
      <c r="B9314">
        <v>579</v>
      </c>
      <c r="C9314" t="s">
        <v>15</v>
      </c>
      <c r="D9314" t="s">
        <v>74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 t="s">
        <v>21</v>
      </c>
      <c r="N9314" t="s">
        <v>68</v>
      </c>
      <c r="O9314" t="s">
        <v>66</v>
      </c>
      <c r="P9314" t="s">
        <v>76</v>
      </c>
      <c r="Q9314" t="s">
        <v>67</v>
      </c>
    </row>
    <row r="9315" spans="1:17" x14ac:dyDescent="0.25">
      <c r="A9315">
        <v>15757912</v>
      </c>
      <c r="B9315">
        <v>722</v>
      </c>
      <c r="C9315" t="s">
        <v>15</v>
      </c>
      <c r="D9315" t="s">
        <v>61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  <c r="M9315" t="s">
        <v>20</v>
      </c>
      <c r="N9315" t="s">
        <v>71</v>
      </c>
      <c r="O9315" t="s">
        <v>73</v>
      </c>
      <c r="P9315" t="s">
        <v>64</v>
      </c>
      <c r="Q9315" t="s">
        <v>67</v>
      </c>
    </row>
    <row r="9316" spans="1:17" x14ac:dyDescent="0.25">
      <c r="A9316">
        <v>15645371</v>
      </c>
      <c r="B9316">
        <v>613</v>
      </c>
      <c r="C9316" t="s">
        <v>15</v>
      </c>
      <c r="D9316" t="s">
        <v>61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 t="s">
        <v>22</v>
      </c>
      <c r="N9316" t="s">
        <v>62</v>
      </c>
      <c r="O9316" t="s">
        <v>73</v>
      </c>
      <c r="P9316" t="s">
        <v>70</v>
      </c>
      <c r="Q9316" t="s">
        <v>65</v>
      </c>
    </row>
    <row r="9317" spans="1:17" x14ac:dyDescent="0.25">
      <c r="A9317">
        <v>15653110</v>
      </c>
      <c r="B9317">
        <v>694</v>
      </c>
      <c r="C9317" t="s">
        <v>14</v>
      </c>
      <c r="D9317" t="s">
        <v>74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 t="s">
        <v>21</v>
      </c>
      <c r="N9317" t="s">
        <v>71</v>
      </c>
      <c r="O9317" t="s">
        <v>73</v>
      </c>
      <c r="P9317" t="s">
        <v>70</v>
      </c>
      <c r="Q9317" t="s">
        <v>67</v>
      </c>
    </row>
    <row r="9318" spans="1:17" x14ac:dyDescent="0.25">
      <c r="A9318">
        <v>15766355</v>
      </c>
      <c r="B9318">
        <v>550</v>
      </c>
      <c r="C9318" t="s">
        <v>15</v>
      </c>
      <c r="D9318" t="s">
        <v>74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 t="s">
        <v>21</v>
      </c>
      <c r="N9318" t="s">
        <v>68</v>
      </c>
      <c r="O9318" t="s">
        <v>73</v>
      </c>
      <c r="P9318" t="s">
        <v>64</v>
      </c>
      <c r="Q9318" t="s">
        <v>65</v>
      </c>
    </row>
    <row r="9319" spans="1:17" x14ac:dyDescent="0.25">
      <c r="A9319">
        <v>15585249</v>
      </c>
      <c r="B9319">
        <v>741</v>
      </c>
      <c r="C9319" t="s">
        <v>14</v>
      </c>
      <c r="D9319" t="s">
        <v>74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 t="s">
        <v>21</v>
      </c>
      <c r="N9319" t="s">
        <v>77</v>
      </c>
      <c r="O9319" t="s">
        <v>73</v>
      </c>
      <c r="P9319" t="s">
        <v>70</v>
      </c>
      <c r="Q9319" t="s">
        <v>65</v>
      </c>
    </row>
    <row r="9320" spans="1:17" x14ac:dyDescent="0.25">
      <c r="A9320">
        <v>15611786</v>
      </c>
      <c r="B9320">
        <v>668</v>
      </c>
      <c r="C9320" t="s">
        <v>16</v>
      </c>
      <c r="D9320" t="s">
        <v>61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 t="s">
        <v>23</v>
      </c>
      <c r="N9320" t="s">
        <v>62</v>
      </c>
      <c r="O9320" t="s">
        <v>63</v>
      </c>
      <c r="P9320" t="s">
        <v>76</v>
      </c>
      <c r="Q9320" t="s">
        <v>67</v>
      </c>
    </row>
    <row r="9321" spans="1:17" x14ac:dyDescent="0.25">
      <c r="A9321">
        <v>15575486</v>
      </c>
      <c r="B9321">
        <v>529</v>
      </c>
      <c r="C9321" t="s">
        <v>14</v>
      </c>
      <c r="D9321" t="s">
        <v>61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  <c r="M9321" t="s">
        <v>19</v>
      </c>
      <c r="N9321" t="s">
        <v>68</v>
      </c>
      <c r="O9321" t="s">
        <v>63</v>
      </c>
      <c r="P9321" t="s">
        <v>64</v>
      </c>
      <c r="Q9321" t="s">
        <v>67</v>
      </c>
    </row>
    <row r="9322" spans="1:17" x14ac:dyDescent="0.25">
      <c r="A9322">
        <v>15780215</v>
      </c>
      <c r="B9322">
        <v>636</v>
      </c>
      <c r="C9322" t="s">
        <v>14</v>
      </c>
      <c r="D9322" t="s">
        <v>74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 t="s">
        <v>20</v>
      </c>
      <c r="N9322" t="s">
        <v>62</v>
      </c>
      <c r="O9322" t="s">
        <v>63</v>
      </c>
      <c r="P9322" t="s">
        <v>70</v>
      </c>
      <c r="Q9322" t="s">
        <v>67</v>
      </c>
    </row>
    <row r="9323" spans="1:17" x14ac:dyDescent="0.25">
      <c r="A9323">
        <v>15686099</v>
      </c>
      <c r="B9323">
        <v>563</v>
      </c>
      <c r="C9323" t="s">
        <v>16</v>
      </c>
      <c r="D9323" t="s">
        <v>74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 t="s">
        <v>23</v>
      </c>
      <c r="N9323" t="s">
        <v>68</v>
      </c>
      <c r="O9323" t="s">
        <v>66</v>
      </c>
      <c r="P9323" t="s">
        <v>64</v>
      </c>
      <c r="Q9323" t="s">
        <v>65</v>
      </c>
    </row>
    <row r="9324" spans="1:17" x14ac:dyDescent="0.25">
      <c r="A9324">
        <v>15739042</v>
      </c>
      <c r="B9324">
        <v>767</v>
      </c>
      <c r="C9324" t="s">
        <v>14</v>
      </c>
      <c r="D9324" t="s">
        <v>61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 t="s">
        <v>20</v>
      </c>
      <c r="N9324" t="s">
        <v>77</v>
      </c>
      <c r="O9324" t="s">
        <v>63</v>
      </c>
      <c r="P9324" t="s">
        <v>76</v>
      </c>
      <c r="Q9324" t="s">
        <v>67</v>
      </c>
    </row>
    <row r="9325" spans="1:17" x14ac:dyDescent="0.25">
      <c r="A9325">
        <v>15815316</v>
      </c>
      <c r="B9325">
        <v>644</v>
      </c>
      <c r="C9325" t="s">
        <v>14</v>
      </c>
      <c r="D9325" t="s">
        <v>74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 t="s">
        <v>22</v>
      </c>
      <c r="N9325" t="s">
        <v>62</v>
      </c>
      <c r="O9325" t="s">
        <v>66</v>
      </c>
      <c r="P9325" t="s">
        <v>76</v>
      </c>
      <c r="Q9325" t="s">
        <v>65</v>
      </c>
    </row>
    <row r="9326" spans="1:17" x14ac:dyDescent="0.25">
      <c r="A9326">
        <v>15778489</v>
      </c>
      <c r="B9326">
        <v>780</v>
      </c>
      <c r="C9326" t="s">
        <v>15</v>
      </c>
      <c r="D9326" t="s">
        <v>74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 t="s">
        <v>23</v>
      </c>
      <c r="N9326" t="s">
        <v>77</v>
      </c>
      <c r="O9326" t="s">
        <v>73</v>
      </c>
      <c r="P9326" t="s">
        <v>76</v>
      </c>
      <c r="Q9326" t="s">
        <v>67</v>
      </c>
    </row>
    <row r="9327" spans="1:17" x14ac:dyDescent="0.25">
      <c r="A9327">
        <v>15786389</v>
      </c>
      <c r="B9327">
        <v>635</v>
      </c>
      <c r="C9327" t="s">
        <v>16</v>
      </c>
      <c r="D9327" t="s">
        <v>61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 t="s">
        <v>21</v>
      </c>
      <c r="N9327" t="s">
        <v>62</v>
      </c>
      <c r="O9327" t="s">
        <v>63</v>
      </c>
      <c r="P9327" t="s">
        <v>76</v>
      </c>
      <c r="Q9327" t="s">
        <v>67</v>
      </c>
    </row>
    <row r="9328" spans="1:17" x14ac:dyDescent="0.25">
      <c r="A9328">
        <v>15601787</v>
      </c>
      <c r="B9328">
        <v>641</v>
      </c>
      <c r="C9328" t="s">
        <v>15</v>
      </c>
      <c r="D9328" t="s">
        <v>74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 t="s">
        <v>20</v>
      </c>
      <c r="N9328" t="s">
        <v>62</v>
      </c>
      <c r="O9328" t="s">
        <v>73</v>
      </c>
      <c r="P9328" t="s">
        <v>64</v>
      </c>
      <c r="Q9328" t="s">
        <v>65</v>
      </c>
    </row>
    <row r="9329" spans="1:17" x14ac:dyDescent="0.25">
      <c r="A9329">
        <v>15624715</v>
      </c>
      <c r="B9329">
        <v>593</v>
      </c>
      <c r="C9329" t="s">
        <v>16</v>
      </c>
      <c r="D9329" t="s">
        <v>61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 t="s">
        <v>21</v>
      </c>
      <c r="N9329" t="s">
        <v>62</v>
      </c>
      <c r="O9329" t="s">
        <v>63</v>
      </c>
      <c r="P9329" t="s">
        <v>64</v>
      </c>
      <c r="Q9329" t="s">
        <v>67</v>
      </c>
    </row>
    <row r="9330" spans="1:17" x14ac:dyDescent="0.25">
      <c r="A9330">
        <v>15763093</v>
      </c>
      <c r="B9330">
        <v>540</v>
      </c>
      <c r="C9330" t="s">
        <v>15</v>
      </c>
      <c r="D9330" t="s">
        <v>61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 t="s">
        <v>20</v>
      </c>
      <c r="N9330" t="s">
        <v>68</v>
      </c>
      <c r="O9330" t="s">
        <v>73</v>
      </c>
      <c r="P9330" t="s">
        <v>70</v>
      </c>
      <c r="Q9330" t="s">
        <v>67</v>
      </c>
    </row>
    <row r="9331" spans="1:17" x14ac:dyDescent="0.25">
      <c r="A9331">
        <v>15572073</v>
      </c>
      <c r="B9331">
        <v>663</v>
      </c>
      <c r="C9331" t="s">
        <v>16</v>
      </c>
      <c r="D9331" t="s">
        <v>74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 t="s">
        <v>20</v>
      </c>
      <c r="N9331" t="s">
        <v>62</v>
      </c>
      <c r="O9331" t="s">
        <v>63</v>
      </c>
      <c r="P9331" t="s">
        <v>75</v>
      </c>
      <c r="Q9331" t="s">
        <v>67</v>
      </c>
    </row>
    <row r="9332" spans="1:17" x14ac:dyDescent="0.25">
      <c r="A9332">
        <v>15780256</v>
      </c>
      <c r="B9332">
        <v>630</v>
      </c>
      <c r="C9332" t="s">
        <v>14</v>
      </c>
      <c r="D9332" t="s">
        <v>74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 t="s">
        <v>20</v>
      </c>
      <c r="N9332" t="s">
        <v>62</v>
      </c>
      <c r="O9332" t="s">
        <v>63</v>
      </c>
      <c r="P9332" t="s">
        <v>76</v>
      </c>
      <c r="Q9332" t="s">
        <v>67</v>
      </c>
    </row>
    <row r="9333" spans="1:17" x14ac:dyDescent="0.25">
      <c r="A9333">
        <v>15659305</v>
      </c>
      <c r="B9333">
        <v>605</v>
      </c>
      <c r="C9333" t="s">
        <v>15</v>
      </c>
      <c r="D9333" t="s">
        <v>74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 t="s">
        <v>19</v>
      </c>
      <c r="N9333" t="s">
        <v>62</v>
      </c>
      <c r="O9333" t="s">
        <v>69</v>
      </c>
      <c r="P9333" t="s">
        <v>70</v>
      </c>
      <c r="Q9333" t="s">
        <v>67</v>
      </c>
    </row>
    <row r="9334" spans="1:17" x14ac:dyDescent="0.25">
      <c r="A9334">
        <v>15638882</v>
      </c>
      <c r="B9334">
        <v>710</v>
      </c>
      <c r="C9334" t="s">
        <v>15</v>
      </c>
      <c r="D9334" t="s">
        <v>61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 t="s">
        <v>23</v>
      </c>
      <c r="N9334" t="s">
        <v>71</v>
      </c>
      <c r="O9334" t="s">
        <v>73</v>
      </c>
      <c r="P9334" t="s">
        <v>76</v>
      </c>
      <c r="Q9334" t="s">
        <v>65</v>
      </c>
    </row>
    <row r="9335" spans="1:17" x14ac:dyDescent="0.25">
      <c r="A9335">
        <v>15714680</v>
      </c>
      <c r="B9335">
        <v>755</v>
      </c>
      <c r="C9335" t="s">
        <v>14</v>
      </c>
      <c r="D9335" t="s">
        <v>61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  <c r="M9335" t="s">
        <v>23</v>
      </c>
      <c r="N9335" t="s">
        <v>77</v>
      </c>
      <c r="O9335" t="s">
        <v>73</v>
      </c>
      <c r="P9335" t="s">
        <v>75</v>
      </c>
      <c r="Q9335" t="s">
        <v>67</v>
      </c>
    </row>
    <row r="9336" spans="1:17" x14ac:dyDescent="0.25">
      <c r="A9336">
        <v>15777217</v>
      </c>
      <c r="B9336">
        <v>641</v>
      </c>
      <c r="C9336" t="s">
        <v>16</v>
      </c>
      <c r="D9336" t="s">
        <v>74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 t="s">
        <v>19</v>
      </c>
      <c r="N9336" t="s">
        <v>62</v>
      </c>
      <c r="O9336" t="s">
        <v>63</v>
      </c>
      <c r="P9336" t="s">
        <v>76</v>
      </c>
      <c r="Q9336" t="s">
        <v>67</v>
      </c>
    </row>
    <row r="9337" spans="1:17" x14ac:dyDescent="0.25">
      <c r="A9337">
        <v>15739123</v>
      </c>
      <c r="B9337">
        <v>737</v>
      </c>
      <c r="C9337" t="s">
        <v>15</v>
      </c>
      <c r="D9337" t="s">
        <v>74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  <c r="M9337" t="s">
        <v>22</v>
      </c>
      <c r="N9337" t="s">
        <v>71</v>
      </c>
      <c r="O9337" t="s">
        <v>73</v>
      </c>
      <c r="P9337" t="s">
        <v>75</v>
      </c>
      <c r="Q9337" t="s">
        <v>67</v>
      </c>
    </row>
    <row r="9338" spans="1:17" x14ac:dyDescent="0.25">
      <c r="A9338">
        <v>15594450</v>
      </c>
      <c r="B9338">
        <v>695</v>
      </c>
      <c r="C9338" t="s">
        <v>14</v>
      </c>
      <c r="D9338" t="s">
        <v>74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 t="s">
        <v>21</v>
      </c>
      <c r="N9338" t="s">
        <v>71</v>
      </c>
      <c r="O9338" t="s">
        <v>69</v>
      </c>
      <c r="P9338" t="s">
        <v>76</v>
      </c>
      <c r="Q9338" t="s">
        <v>67</v>
      </c>
    </row>
    <row r="9339" spans="1:17" x14ac:dyDescent="0.25">
      <c r="A9339">
        <v>15797751</v>
      </c>
      <c r="B9339">
        <v>466</v>
      </c>
      <c r="C9339" t="s">
        <v>15</v>
      </c>
      <c r="D9339" t="s">
        <v>61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 t="s">
        <v>21</v>
      </c>
      <c r="N9339" t="s">
        <v>68</v>
      </c>
      <c r="O9339" t="s">
        <v>73</v>
      </c>
      <c r="P9339" t="s">
        <v>75</v>
      </c>
      <c r="Q9339" t="s">
        <v>65</v>
      </c>
    </row>
    <row r="9340" spans="1:17" x14ac:dyDescent="0.25">
      <c r="A9340">
        <v>15691543</v>
      </c>
      <c r="B9340">
        <v>558</v>
      </c>
      <c r="C9340" t="s">
        <v>15</v>
      </c>
      <c r="D9340" t="s">
        <v>74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 t="s">
        <v>22</v>
      </c>
      <c r="N9340" t="s">
        <v>68</v>
      </c>
      <c r="O9340" t="s">
        <v>73</v>
      </c>
      <c r="P9340" t="s">
        <v>64</v>
      </c>
      <c r="Q9340" t="s">
        <v>67</v>
      </c>
    </row>
    <row r="9341" spans="1:17" x14ac:dyDescent="0.25">
      <c r="A9341">
        <v>15722845</v>
      </c>
      <c r="B9341">
        <v>665</v>
      </c>
      <c r="C9341" t="s">
        <v>16</v>
      </c>
      <c r="D9341" t="s">
        <v>74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 t="s">
        <v>19</v>
      </c>
      <c r="N9341" t="s">
        <v>62</v>
      </c>
      <c r="O9341" t="s">
        <v>69</v>
      </c>
      <c r="P9341" t="s">
        <v>64</v>
      </c>
      <c r="Q9341" t="s">
        <v>67</v>
      </c>
    </row>
    <row r="9342" spans="1:17" x14ac:dyDescent="0.25">
      <c r="A9342">
        <v>15605804</v>
      </c>
      <c r="B9342">
        <v>737</v>
      </c>
      <c r="C9342" t="s">
        <v>14</v>
      </c>
      <c r="D9342" t="s">
        <v>74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 t="s">
        <v>21</v>
      </c>
      <c r="N9342" t="s">
        <v>71</v>
      </c>
      <c r="O9342" t="s">
        <v>63</v>
      </c>
      <c r="P9342" t="s">
        <v>76</v>
      </c>
      <c r="Q9342" t="s">
        <v>67</v>
      </c>
    </row>
    <row r="9343" spans="1:17" x14ac:dyDescent="0.25">
      <c r="A9343">
        <v>15702061</v>
      </c>
      <c r="B9343">
        <v>654</v>
      </c>
      <c r="C9343" t="s">
        <v>14</v>
      </c>
      <c r="D9343" t="s">
        <v>74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 t="s">
        <v>19</v>
      </c>
      <c r="N9343" t="s">
        <v>62</v>
      </c>
      <c r="O9343" t="s">
        <v>63</v>
      </c>
      <c r="P9343" t="s">
        <v>70</v>
      </c>
      <c r="Q9343" t="s">
        <v>67</v>
      </c>
    </row>
    <row r="9344" spans="1:17" x14ac:dyDescent="0.25">
      <c r="A9344">
        <v>15694321</v>
      </c>
      <c r="B9344">
        <v>619</v>
      </c>
      <c r="C9344" t="s">
        <v>14</v>
      </c>
      <c r="D9344" t="s">
        <v>61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 t="s">
        <v>19</v>
      </c>
      <c r="N9344" t="s">
        <v>62</v>
      </c>
      <c r="O9344" t="s">
        <v>63</v>
      </c>
      <c r="P9344" t="s">
        <v>75</v>
      </c>
      <c r="Q9344" t="s">
        <v>67</v>
      </c>
    </row>
    <row r="9345" spans="1:17" x14ac:dyDescent="0.25">
      <c r="A9345">
        <v>15798749</v>
      </c>
      <c r="B9345">
        <v>845</v>
      </c>
      <c r="C9345" t="s">
        <v>15</v>
      </c>
      <c r="D9345" t="s">
        <v>61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 t="s">
        <v>21</v>
      </c>
      <c r="N9345" t="s">
        <v>72</v>
      </c>
      <c r="O9345" t="s">
        <v>69</v>
      </c>
      <c r="P9345" t="s">
        <v>75</v>
      </c>
      <c r="Q9345" t="s">
        <v>67</v>
      </c>
    </row>
    <row r="9346" spans="1:17" x14ac:dyDescent="0.25">
      <c r="A9346">
        <v>15720050</v>
      </c>
      <c r="B9346">
        <v>727</v>
      </c>
      <c r="C9346" t="s">
        <v>14</v>
      </c>
      <c r="D9346" t="s">
        <v>61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 t="s">
        <v>19</v>
      </c>
      <c r="N9346" t="s">
        <v>71</v>
      </c>
      <c r="O9346" t="s">
        <v>73</v>
      </c>
      <c r="P9346" t="s">
        <v>64</v>
      </c>
      <c r="Q9346" t="s">
        <v>67</v>
      </c>
    </row>
    <row r="9347" spans="1:17" x14ac:dyDescent="0.25">
      <c r="A9347">
        <v>15758048</v>
      </c>
      <c r="B9347">
        <v>582</v>
      </c>
      <c r="C9347" t="s">
        <v>14</v>
      </c>
      <c r="D9347" t="s">
        <v>74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 t="s">
        <v>22</v>
      </c>
      <c r="N9347" t="s">
        <v>62</v>
      </c>
      <c r="O9347" t="s">
        <v>73</v>
      </c>
      <c r="P9347" t="s">
        <v>64</v>
      </c>
      <c r="Q9347" t="s">
        <v>67</v>
      </c>
    </row>
    <row r="9348" spans="1:17" x14ac:dyDescent="0.25">
      <c r="A9348">
        <v>15805681</v>
      </c>
      <c r="B9348">
        <v>716</v>
      </c>
      <c r="C9348" t="s">
        <v>14</v>
      </c>
      <c r="D9348" t="s">
        <v>74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 t="s">
        <v>21</v>
      </c>
      <c r="N9348" t="s">
        <v>71</v>
      </c>
      <c r="O9348" t="s">
        <v>63</v>
      </c>
      <c r="P9348" t="s">
        <v>76</v>
      </c>
      <c r="Q9348" t="s">
        <v>67</v>
      </c>
    </row>
    <row r="9349" spans="1:17" x14ac:dyDescent="0.25">
      <c r="A9349">
        <v>15802809</v>
      </c>
      <c r="B9349">
        <v>660</v>
      </c>
      <c r="C9349" t="s">
        <v>16</v>
      </c>
      <c r="D9349" t="s">
        <v>61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 t="s">
        <v>20</v>
      </c>
      <c r="N9349" t="s">
        <v>62</v>
      </c>
      <c r="O9349" t="s">
        <v>66</v>
      </c>
      <c r="P9349" t="s">
        <v>64</v>
      </c>
      <c r="Q9349" t="s">
        <v>67</v>
      </c>
    </row>
    <row r="9350" spans="1:17" x14ac:dyDescent="0.25">
      <c r="A9350">
        <v>15807239</v>
      </c>
      <c r="B9350">
        <v>664</v>
      </c>
      <c r="C9350" t="s">
        <v>14</v>
      </c>
      <c r="D9350" t="s">
        <v>61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 t="s">
        <v>20</v>
      </c>
      <c r="N9350" t="s">
        <v>62</v>
      </c>
      <c r="O9350" t="s">
        <v>66</v>
      </c>
      <c r="P9350" t="s">
        <v>70</v>
      </c>
      <c r="Q9350" t="s">
        <v>67</v>
      </c>
    </row>
    <row r="9351" spans="1:17" x14ac:dyDescent="0.25">
      <c r="A9351">
        <v>15749093</v>
      </c>
      <c r="B9351">
        <v>801</v>
      </c>
      <c r="C9351" t="s">
        <v>14</v>
      </c>
      <c r="D9351" t="s">
        <v>74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 t="s">
        <v>21</v>
      </c>
      <c r="N9351" t="s">
        <v>72</v>
      </c>
      <c r="O9351" t="s">
        <v>69</v>
      </c>
      <c r="P9351" t="s">
        <v>75</v>
      </c>
      <c r="Q9351" t="s">
        <v>67</v>
      </c>
    </row>
    <row r="9352" spans="1:17" x14ac:dyDescent="0.25">
      <c r="A9352">
        <v>15689344</v>
      </c>
      <c r="B9352">
        <v>615</v>
      </c>
      <c r="C9352" t="s">
        <v>16</v>
      </c>
      <c r="D9352" t="s">
        <v>74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 t="s">
        <v>21</v>
      </c>
      <c r="N9352" t="s">
        <v>62</v>
      </c>
      <c r="O9352" t="s">
        <v>63</v>
      </c>
      <c r="P9352" t="s">
        <v>75</v>
      </c>
      <c r="Q9352" t="s">
        <v>67</v>
      </c>
    </row>
    <row r="9353" spans="1:17" x14ac:dyDescent="0.25">
      <c r="A9353">
        <v>15606076</v>
      </c>
      <c r="B9353">
        <v>718</v>
      </c>
      <c r="C9353" t="s">
        <v>15</v>
      </c>
      <c r="D9353" t="s">
        <v>74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 t="s">
        <v>23</v>
      </c>
      <c r="N9353" t="s">
        <v>71</v>
      </c>
      <c r="O9353" t="s">
        <v>73</v>
      </c>
      <c r="P9353" t="s">
        <v>70</v>
      </c>
      <c r="Q9353" t="s">
        <v>67</v>
      </c>
    </row>
    <row r="9354" spans="1:17" x14ac:dyDescent="0.25">
      <c r="A9354">
        <v>15610090</v>
      </c>
      <c r="B9354">
        <v>667</v>
      </c>
      <c r="C9354" t="s">
        <v>14</v>
      </c>
      <c r="D9354" t="s">
        <v>74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 t="s">
        <v>21</v>
      </c>
      <c r="N9354" t="s">
        <v>62</v>
      </c>
      <c r="O9354" t="s">
        <v>66</v>
      </c>
      <c r="P9354" t="s">
        <v>70</v>
      </c>
      <c r="Q9354" t="s">
        <v>67</v>
      </c>
    </row>
    <row r="9355" spans="1:17" x14ac:dyDescent="0.25">
      <c r="A9355">
        <v>15693926</v>
      </c>
      <c r="B9355">
        <v>670</v>
      </c>
      <c r="C9355" t="s">
        <v>16</v>
      </c>
      <c r="D9355" t="s">
        <v>74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 t="s">
        <v>20</v>
      </c>
      <c r="N9355" t="s">
        <v>71</v>
      </c>
      <c r="O9355" t="s">
        <v>69</v>
      </c>
      <c r="P9355" t="s">
        <v>64</v>
      </c>
      <c r="Q9355" t="s">
        <v>67</v>
      </c>
    </row>
    <row r="9356" spans="1:17" x14ac:dyDescent="0.25">
      <c r="A9356">
        <v>15791501</v>
      </c>
      <c r="B9356">
        <v>590</v>
      </c>
      <c r="C9356" t="s">
        <v>14</v>
      </c>
      <c r="D9356" t="s">
        <v>74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 t="s">
        <v>21</v>
      </c>
      <c r="N9356" t="s">
        <v>62</v>
      </c>
      <c r="O9356" t="s">
        <v>63</v>
      </c>
      <c r="P9356" t="s">
        <v>70</v>
      </c>
      <c r="Q9356" t="s">
        <v>67</v>
      </c>
    </row>
    <row r="9357" spans="1:17" x14ac:dyDescent="0.25">
      <c r="A9357">
        <v>15621870</v>
      </c>
      <c r="B9357">
        <v>739</v>
      </c>
      <c r="C9357" t="s">
        <v>16</v>
      </c>
      <c r="D9357" t="s">
        <v>61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 t="s">
        <v>21</v>
      </c>
      <c r="N9357" t="s">
        <v>71</v>
      </c>
      <c r="O9357" t="s">
        <v>63</v>
      </c>
      <c r="P9357" t="s">
        <v>70</v>
      </c>
      <c r="Q9357" t="s">
        <v>67</v>
      </c>
    </row>
    <row r="9358" spans="1:17" x14ac:dyDescent="0.25">
      <c r="A9358">
        <v>15734711</v>
      </c>
      <c r="B9358">
        <v>373</v>
      </c>
      <c r="C9358" t="s">
        <v>14</v>
      </c>
      <c r="D9358" t="s">
        <v>74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 t="s">
        <v>21</v>
      </c>
      <c r="N9358" t="s">
        <v>68</v>
      </c>
      <c r="O9358" t="s">
        <v>63</v>
      </c>
      <c r="P9358" t="s">
        <v>70</v>
      </c>
      <c r="Q9358" t="s">
        <v>65</v>
      </c>
    </row>
    <row r="9359" spans="1:17" x14ac:dyDescent="0.25">
      <c r="A9359">
        <v>15814405</v>
      </c>
      <c r="B9359">
        <v>418</v>
      </c>
      <c r="C9359" t="s">
        <v>14</v>
      </c>
      <c r="D9359" t="s">
        <v>61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 t="s">
        <v>21</v>
      </c>
      <c r="N9359" t="s">
        <v>68</v>
      </c>
      <c r="O9359" t="s">
        <v>63</v>
      </c>
      <c r="P9359" t="s">
        <v>76</v>
      </c>
      <c r="Q9359" t="s">
        <v>65</v>
      </c>
    </row>
    <row r="9360" spans="1:17" x14ac:dyDescent="0.25">
      <c r="A9360">
        <v>15729359</v>
      </c>
      <c r="B9360">
        <v>837</v>
      </c>
      <c r="C9360" t="s">
        <v>14</v>
      </c>
      <c r="D9360" t="s">
        <v>61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 t="s">
        <v>19</v>
      </c>
      <c r="N9360" t="s">
        <v>72</v>
      </c>
      <c r="O9360" t="s">
        <v>63</v>
      </c>
      <c r="P9360" t="s">
        <v>76</v>
      </c>
      <c r="Q9360" t="s">
        <v>67</v>
      </c>
    </row>
    <row r="9361" spans="1:17" x14ac:dyDescent="0.25">
      <c r="A9361">
        <v>15606944</v>
      </c>
      <c r="B9361">
        <v>645</v>
      </c>
      <c r="C9361" t="s">
        <v>15</v>
      </c>
      <c r="D9361" t="s">
        <v>74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 t="s">
        <v>21</v>
      </c>
      <c r="N9361" t="s">
        <v>62</v>
      </c>
      <c r="O9361" t="s">
        <v>73</v>
      </c>
      <c r="P9361" t="s">
        <v>76</v>
      </c>
      <c r="Q9361" t="s">
        <v>65</v>
      </c>
    </row>
    <row r="9362" spans="1:17" x14ac:dyDescent="0.25">
      <c r="A9362">
        <v>15671934</v>
      </c>
      <c r="B9362">
        <v>552</v>
      </c>
      <c r="C9362" t="s">
        <v>15</v>
      </c>
      <c r="D9362" t="s">
        <v>74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 t="s">
        <v>20</v>
      </c>
      <c r="N9362" t="s">
        <v>68</v>
      </c>
      <c r="O9362" t="s">
        <v>73</v>
      </c>
      <c r="P9362" t="s">
        <v>64</v>
      </c>
      <c r="Q9362" t="s">
        <v>67</v>
      </c>
    </row>
    <row r="9363" spans="1:17" x14ac:dyDescent="0.25">
      <c r="A9363">
        <v>15641773</v>
      </c>
      <c r="B9363">
        <v>580</v>
      </c>
      <c r="C9363" t="s">
        <v>15</v>
      </c>
      <c r="D9363" t="s">
        <v>74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 t="s">
        <v>21</v>
      </c>
      <c r="N9363" t="s">
        <v>62</v>
      </c>
      <c r="O9363" t="s">
        <v>69</v>
      </c>
      <c r="P9363" t="s">
        <v>64</v>
      </c>
      <c r="Q9363" t="s">
        <v>67</v>
      </c>
    </row>
    <row r="9364" spans="1:17" x14ac:dyDescent="0.25">
      <c r="A9364">
        <v>15701972</v>
      </c>
      <c r="B9364">
        <v>684</v>
      </c>
      <c r="C9364" t="s">
        <v>14</v>
      </c>
      <c r="D9364" t="s">
        <v>74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 t="s">
        <v>20</v>
      </c>
      <c r="N9364" t="s">
        <v>71</v>
      </c>
      <c r="O9364" t="s">
        <v>73</v>
      </c>
      <c r="P9364" t="s">
        <v>75</v>
      </c>
      <c r="Q9364" t="s">
        <v>67</v>
      </c>
    </row>
    <row r="9365" spans="1:17" x14ac:dyDescent="0.25">
      <c r="A9365">
        <v>15749114</v>
      </c>
      <c r="B9365">
        <v>634</v>
      </c>
      <c r="C9365" t="s">
        <v>16</v>
      </c>
      <c r="D9365" t="s">
        <v>74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 t="s">
        <v>20</v>
      </c>
      <c r="N9365" t="s">
        <v>62</v>
      </c>
      <c r="O9365" t="s">
        <v>63</v>
      </c>
      <c r="P9365" t="s">
        <v>75</v>
      </c>
      <c r="Q9365" t="s">
        <v>67</v>
      </c>
    </row>
    <row r="9366" spans="1:17" x14ac:dyDescent="0.25">
      <c r="A9366">
        <v>15780362</v>
      </c>
      <c r="B9366">
        <v>607</v>
      </c>
      <c r="C9366" t="s">
        <v>14</v>
      </c>
      <c r="D9366" t="s">
        <v>61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 t="s">
        <v>21</v>
      </c>
      <c r="N9366" t="s">
        <v>62</v>
      </c>
      <c r="O9366" t="s">
        <v>73</v>
      </c>
      <c r="P9366" t="s">
        <v>76</v>
      </c>
      <c r="Q9366" t="s">
        <v>67</v>
      </c>
    </row>
    <row r="9367" spans="1:17" x14ac:dyDescent="0.25">
      <c r="A9367">
        <v>15753229</v>
      </c>
      <c r="B9367">
        <v>802</v>
      </c>
      <c r="C9367" t="s">
        <v>14</v>
      </c>
      <c r="D9367" t="s">
        <v>74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 t="s">
        <v>19</v>
      </c>
      <c r="N9367" t="s">
        <v>72</v>
      </c>
      <c r="O9367" t="s">
        <v>73</v>
      </c>
      <c r="P9367" t="s">
        <v>76</v>
      </c>
      <c r="Q9367" t="s">
        <v>67</v>
      </c>
    </row>
    <row r="9368" spans="1:17" x14ac:dyDescent="0.25">
      <c r="A9368">
        <v>15656009</v>
      </c>
      <c r="B9368">
        <v>736</v>
      </c>
      <c r="C9368" t="s">
        <v>14</v>
      </c>
      <c r="D9368" t="s">
        <v>61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 t="s">
        <v>20</v>
      </c>
      <c r="N9368" t="s">
        <v>71</v>
      </c>
      <c r="O9368" t="s">
        <v>63</v>
      </c>
      <c r="P9368" t="s">
        <v>70</v>
      </c>
      <c r="Q9368" t="s">
        <v>67</v>
      </c>
    </row>
    <row r="9369" spans="1:17" x14ac:dyDescent="0.25">
      <c r="A9369">
        <v>15785024</v>
      </c>
      <c r="B9369">
        <v>629</v>
      </c>
      <c r="C9369" t="s">
        <v>14</v>
      </c>
      <c r="D9369" t="s">
        <v>61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 t="s">
        <v>21</v>
      </c>
      <c r="N9369" t="s">
        <v>62</v>
      </c>
      <c r="O9369" t="s">
        <v>73</v>
      </c>
      <c r="P9369" t="s">
        <v>76</v>
      </c>
      <c r="Q9369" t="s">
        <v>65</v>
      </c>
    </row>
    <row r="9370" spans="1:17" x14ac:dyDescent="0.25">
      <c r="A9370">
        <v>15670492</v>
      </c>
      <c r="B9370">
        <v>737</v>
      </c>
      <c r="C9370" t="s">
        <v>14</v>
      </c>
      <c r="D9370" t="s">
        <v>74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 t="s">
        <v>19</v>
      </c>
      <c r="N9370" t="s">
        <v>71</v>
      </c>
      <c r="O9370" t="s">
        <v>63</v>
      </c>
      <c r="P9370" t="s">
        <v>70</v>
      </c>
      <c r="Q9370" t="s">
        <v>67</v>
      </c>
    </row>
    <row r="9371" spans="1:17" x14ac:dyDescent="0.25">
      <c r="A9371">
        <v>15795458</v>
      </c>
      <c r="B9371">
        <v>718</v>
      </c>
      <c r="C9371" t="s">
        <v>16</v>
      </c>
      <c r="D9371" t="s">
        <v>61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 t="s">
        <v>20</v>
      </c>
      <c r="N9371" t="s">
        <v>71</v>
      </c>
      <c r="O9371" t="s">
        <v>63</v>
      </c>
      <c r="P9371" t="s">
        <v>64</v>
      </c>
      <c r="Q9371" t="s">
        <v>67</v>
      </c>
    </row>
    <row r="9372" spans="1:17" x14ac:dyDescent="0.25">
      <c r="A9372">
        <v>15732438</v>
      </c>
      <c r="B9372">
        <v>561</v>
      </c>
      <c r="C9372" t="s">
        <v>14</v>
      </c>
      <c r="D9372" t="s">
        <v>74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 t="s">
        <v>21</v>
      </c>
      <c r="N9372" t="s">
        <v>68</v>
      </c>
      <c r="O9372" t="s">
        <v>63</v>
      </c>
      <c r="P9372" t="s">
        <v>75</v>
      </c>
      <c r="Q9372" t="s">
        <v>65</v>
      </c>
    </row>
    <row r="9373" spans="1:17" x14ac:dyDescent="0.25">
      <c r="A9373">
        <v>15781987</v>
      </c>
      <c r="B9373">
        <v>641</v>
      </c>
      <c r="C9373" t="s">
        <v>14</v>
      </c>
      <c r="D9373" t="s">
        <v>74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  <c r="M9373" t="s">
        <v>20</v>
      </c>
      <c r="N9373" t="s">
        <v>62</v>
      </c>
      <c r="O9373" t="s">
        <v>73</v>
      </c>
      <c r="P9373" t="s">
        <v>76</v>
      </c>
      <c r="Q9373" t="s">
        <v>67</v>
      </c>
    </row>
    <row r="9374" spans="1:17" x14ac:dyDescent="0.25">
      <c r="A9374">
        <v>15775826</v>
      </c>
      <c r="B9374">
        <v>677</v>
      </c>
      <c r="C9374" t="s">
        <v>14</v>
      </c>
      <c r="D9374" t="s">
        <v>74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 t="s">
        <v>20</v>
      </c>
      <c r="N9374" t="s">
        <v>71</v>
      </c>
      <c r="O9374" t="s">
        <v>66</v>
      </c>
      <c r="P9374" t="s">
        <v>64</v>
      </c>
      <c r="Q9374" t="s">
        <v>67</v>
      </c>
    </row>
    <row r="9375" spans="1:17" x14ac:dyDescent="0.25">
      <c r="A9375">
        <v>15807457</v>
      </c>
      <c r="B9375">
        <v>641</v>
      </c>
      <c r="C9375" t="s">
        <v>16</v>
      </c>
      <c r="D9375" t="s">
        <v>61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 t="s">
        <v>20</v>
      </c>
      <c r="N9375" t="s">
        <v>62</v>
      </c>
      <c r="O9375" t="s">
        <v>63</v>
      </c>
      <c r="P9375" t="s">
        <v>64</v>
      </c>
      <c r="Q9375" t="s">
        <v>67</v>
      </c>
    </row>
    <row r="9376" spans="1:17" x14ac:dyDescent="0.25">
      <c r="A9376">
        <v>15632538</v>
      </c>
      <c r="B9376">
        <v>658</v>
      </c>
      <c r="C9376" t="s">
        <v>16</v>
      </c>
      <c r="D9376" t="s">
        <v>61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 t="s">
        <v>20</v>
      </c>
      <c r="N9376" t="s">
        <v>62</v>
      </c>
      <c r="O9376" t="s">
        <v>73</v>
      </c>
      <c r="P9376" t="s">
        <v>75</v>
      </c>
      <c r="Q9376" t="s">
        <v>67</v>
      </c>
    </row>
    <row r="9377" spans="1:17" x14ac:dyDescent="0.25">
      <c r="A9377">
        <v>15641389</v>
      </c>
      <c r="B9377">
        <v>659</v>
      </c>
      <c r="C9377" t="s">
        <v>15</v>
      </c>
      <c r="D9377" t="s">
        <v>74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 t="s">
        <v>21</v>
      </c>
      <c r="N9377" t="s">
        <v>62</v>
      </c>
      <c r="O9377" t="s">
        <v>73</v>
      </c>
      <c r="P9377" t="s">
        <v>75</v>
      </c>
      <c r="Q9377" t="s">
        <v>65</v>
      </c>
    </row>
    <row r="9378" spans="1:17" x14ac:dyDescent="0.25">
      <c r="A9378">
        <v>15657306</v>
      </c>
      <c r="B9378">
        <v>567</v>
      </c>
      <c r="C9378" t="s">
        <v>14</v>
      </c>
      <c r="D9378" t="s">
        <v>61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 t="s">
        <v>21</v>
      </c>
      <c r="N9378" t="s">
        <v>68</v>
      </c>
      <c r="O9378" t="s">
        <v>63</v>
      </c>
      <c r="P9378" t="s">
        <v>64</v>
      </c>
      <c r="Q9378" t="s">
        <v>65</v>
      </c>
    </row>
    <row r="9379" spans="1:17" x14ac:dyDescent="0.25">
      <c r="A9379">
        <v>15709447</v>
      </c>
      <c r="B9379">
        <v>584</v>
      </c>
      <c r="C9379" t="s">
        <v>14</v>
      </c>
      <c r="D9379" t="s">
        <v>61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 t="s">
        <v>19</v>
      </c>
      <c r="N9379" t="s">
        <v>62</v>
      </c>
      <c r="O9379" t="s">
        <v>73</v>
      </c>
      <c r="P9379" t="s">
        <v>64</v>
      </c>
      <c r="Q9379" t="s">
        <v>67</v>
      </c>
    </row>
    <row r="9380" spans="1:17" x14ac:dyDescent="0.25">
      <c r="A9380">
        <v>15762682</v>
      </c>
      <c r="B9380">
        <v>709</v>
      </c>
      <c r="C9380" t="s">
        <v>16</v>
      </c>
      <c r="D9380" t="s">
        <v>61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 t="s">
        <v>20</v>
      </c>
      <c r="N9380" t="s">
        <v>71</v>
      </c>
      <c r="O9380" t="s">
        <v>73</v>
      </c>
      <c r="P9380" t="s">
        <v>64</v>
      </c>
      <c r="Q9380" t="s">
        <v>67</v>
      </c>
    </row>
    <row r="9381" spans="1:17" x14ac:dyDescent="0.25">
      <c r="A9381">
        <v>15626042</v>
      </c>
      <c r="B9381">
        <v>690</v>
      </c>
      <c r="C9381" t="s">
        <v>16</v>
      </c>
      <c r="D9381" t="s">
        <v>61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  <c r="M9381" t="s">
        <v>19</v>
      </c>
      <c r="N9381" t="s">
        <v>71</v>
      </c>
      <c r="O9381" t="s">
        <v>63</v>
      </c>
      <c r="P9381" t="s">
        <v>64</v>
      </c>
      <c r="Q9381" t="s">
        <v>67</v>
      </c>
    </row>
    <row r="9382" spans="1:17" x14ac:dyDescent="0.25">
      <c r="A9382">
        <v>15597109</v>
      </c>
      <c r="B9382">
        <v>627</v>
      </c>
      <c r="C9382" t="s">
        <v>14</v>
      </c>
      <c r="D9382" t="s">
        <v>74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 t="s">
        <v>23</v>
      </c>
      <c r="N9382" t="s">
        <v>62</v>
      </c>
      <c r="O9382" t="s">
        <v>66</v>
      </c>
      <c r="P9382" t="s">
        <v>64</v>
      </c>
      <c r="Q9382" t="s">
        <v>67</v>
      </c>
    </row>
    <row r="9383" spans="1:17" x14ac:dyDescent="0.25">
      <c r="A9383">
        <v>15756148</v>
      </c>
      <c r="B9383">
        <v>765</v>
      </c>
      <c r="C9383" t="s">
        <v>16</v>
      </c>
      <c r="D9383" t="s">
        <v>74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 t="s">
        <v>21</v>
      </c>
      <c r="N9383" t="s">
        <v>77</v>
      </c>
      <c r="O9383" t="s">
        <v>66</v>
      </c>
      <c r="P9383" t="s">
        <v>64</v>
      </c>
      <c r="Q9383" t="s">
        <v>67</v>
      </c>
    </row>
    <row r="9384" spans="1:17" x14ac:dyDescent="0.25">
      <c r="A9384">
        <v>15665634</v>
      </c>
      <c r="B9384">
        <v>645</v>
      </c>
      <c r="C9384" t="s">
        <v>14</v>
      </c>
      <c r="D9384" t="s">
        <v>61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 t="s">
        <v>20</v>
      </c>
      <c r="N9384" t="s">
        <v>62</v>
      </c>
      <c r="O9384" t="s">
        <v>66</v>
      </c>
      <c r="P9384" t="s">
        <v>70</v>
      </c>
      <c r="Q9384" t="s">
        <v>67</v>
      </c>
    </row>
    <row r="9385" spans="1:17" x14ac:dyDescent="0.25">
      <c r="A9385">
        <v>15739997</v>
      </c>
      <c r="B9385">
        <v>716</v>
      </c>
      <c r="C9385" t="s">
        <v>14</v>
      </c>
      <c r="D9385" t="s">
        <v>61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 t="s">
        <v>19</v>
      </c>
      <c r="N9385" t="s">
        <v>71</v>
      </c>
      <c r="O9385" t="s">
        <v>66</v>
      </c>
      <c r="P9385" t="s">
        <v>64</v>
      </c>
      <c r="Q9385" t="s">
        <v>67</v>
      </c>
    </row>
    <row r="9386" spans="1:17" x14ac:dyDescent="0.25">
      <c r="A9386">
        <v>15686242</v>
      </c>
      <c r="B9386">
        <v>771</v>
      </c>
      <c r="C9386" t="s">
        <v>14</v>
      </c>
      <c r="D9386" t="s">
        <v>61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 t="s">
        <v>22</v>
      </c>
      <c r="N9386" t="s">
        <v>77</v>
      </c>
      <c r="O9386" t="s">
        <v>63</v>
      </c>
      <c r="P9386" t="s">
        <v>75</v>
      </c>
      <c r="Q9386" t="s">
        <v>65</v>
      </c>
    </row>
    <row r="9387" spans="1:17" x14ac:dyDescent="0.25">
      <c r="A9387">
        <v>15759244</v>
      </c>
      <c r="B9387">
        <v>687</v>
      </c>
      <c r="C9387" t="s">
        <v>15</v>
      </c>
      <c r="D9387" t="s">
        <v>74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 t="s">
        <v>21</v>
      </c>
      <c r="N9387" t="s">
        <v>71</v>
      </c>
      <c r="O9387" t="s">
        <v>66</v>
      </c>
      <c r="P9387" t="s">
        <v>70</v>
      </c>
      <c r="Q9387" t="s">
        <v>67</v>
      </c>
    </row>
    <row r="9388" spans="1:17" x14ac:dyDescent="0.25">
      <c r="A9388">
        <v>15672027</v>
      </c>
      <c r="B9388">
        <v>717</v>
      </c>
      <c r="C9388" t="s">
        <v>15</v>
      </c>
      <c r="D9388" t="s">
        <v>61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 t="s">
        <v>20</v>
      </c>
      <c r="N9388" t="s">
        <v>71</v>
      </c>
      <c r="O9388" t="s">
        <v>73</v>
      </c>
      <c r="P9388" t="s">
        <v>76</v>
      </c>
      <c r="Q9388" t="s">
        <v>67</v>
      </c>
    </row>
    <row r="9389" spans="1:17" x14ac:dyDescent="0.25">
      <c r="A9389">
        <v>15594576</v>
      </c>
      <c r="B9389">
        <v>524</v>
      </c>
      <c r="C9389" t="s">
        <v>14</v>
      </c>
      <c r="D9389" t="s">
        <v>74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 t="s">
        <v>20</v>
      </c>
      <c r="N9389" t="s">
        <v>68</v>
      </c>
      <c r="O9389" t="s">
        <v>73</v>
      </c>
      <c r="P9389" t="s">
        <v>64</v>
      </c>
      <c r="Q9389" t="s">
        <v>67</v>
      </c>
    </row>
    <row r="9390" spans="1:17" x14ac:dyDescent="0.25">
      <c r="A9390">
        <v>15707138</v>
      </c>
      <c r="B9390">
        <v>679</v>
      </c>
      <c r="C9390" t="s">
        <v>16</v>
      </c>
      <c r="D9390" t="s">
        <v>74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 t="s">
        <v>20</v>
      </c>
      <c r="N9390" t="s">
        <v>71</v>
      </c>
      <c r="O9390" t="s">
        <v>63</v>
      </c>
      <c r="P9390" t="s">
        <v>75</v>
      </c>
      <c r="Q9390" t="s">
        <v>67</v>
      </c>
    </row>
    <row r="9391" spans="1:17" x14ac:dyDescent="0.25">
      <c r="A9391">
        <v>15756954</v>
      </c>
      <c r="B9391">
        <v>538</v>
      </c>
      <c r="C9391" t="s">
        <v>14</v>
      </c>
      <c r="D9391" t="s">
        <v>61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  <c r="M9391" t="s">
        <v>20</v>
      </c>
      <c r="N9391" t="s">
        <v>68</v>
      </c>
      <c r="O9391" t="s">
        <v>63</v>
      </c>
      <c r="P9391" t="s">
        <v>64</v>
      </c>
      <c r="Q9391" t="s">
        <v>67</v>
      </c>
    </row>
    <row r="9392" spans="1:17" x14ac:dyDescent="0.25">
      <c r="A9392">
        <v>15619130</v>
      </c>
      <c r="B9392">
        <v>752</v>
      </c>
      <c r="C9392" t="s">
        <v>15</v>
      </c>
      <c r="D9392" t="s">
        <v>61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 t="s">
        <v>20</v>
      </c>
      <c r="N9392" t="s">
        <v>77</v>
      </c>
      <c r="O9392" t="s">
        <v>73</v>
      </c>
      <c r="P9392" t="s">
        <v>75</v>
      </c>
      <c r="Q9392" t="s">
        <v>67</v>
      </c>
    </row>
    <row r="9393" spans="1:17" x14ac:dyDescent="0.25">
      <c r="A9393">
        <v>15639665</v>
      </c>
      <c r="B9393">
        <v>846</v>
      </c>
      <c r="C9393" t="s">
        <v>16</v>
      </c>
      <c r="D9393" t="s">
        <v>74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 t="s">
        <v>23</v>
      </c>
      <c r="N9393" t="s">
        <v>72</v>
      </c>
      <c r="O9393" t="s">
        <v>63</v>
      </c>
      <c r="P9393" t="s">
        <v>64</v>
      </c>
      <c r="Q9393" t="s">
        <v>67</v>
      </c>
    </row>
    <row r="9394" spans="1:17" x14ac:dyDescent="0.25">
      <c r="A9394">
        <v>15571065</v>
      </c>
      <c r="B9394">
        <v>532</v>
      </c>
      <c r="C9394" t="s">
        <v>16</v>
      </c>
      <c r="D9394" t="s">
        <v>61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 t="s">
        <v>20</v>
      </c>
      <c r="N9394" t="s">
        <v>68</v>
      </c>
      <c r="O9394" t="s">
        <v>63</v>
      </c>
      <c r="P9394" t="s">
        <v>64</v>
      </c>
      <c r="Q9394" t="s">
        <v>67</v>
      </c>
    </row>
    <row r="9395" spans="1:17" x14ac:dyDescent="0.25">
      <c r="A9395">
        <v>15686060</v>
      </c>
      <c r="B9395">
        <v>670</v>
      </c>
      <c r="C9395" t="s">
        <v>15</v>
      </c>
      <c r="D9395" t="s">
        <v>74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 t="s">
        <v>21</v>
      </c>
      <c r="N9395" t="s">
        <v>71</v>
      </c>
      <c r="O9395" t="s">
        <v>73</v>
      </c>
      <c r="P9395" t="s">
        <v>76</v>
      </c>
      <c r="Q9395" t="s">
        <v>65</v>
      </c>
    </row>
    <row r="9396" spans="1:17" x14ac:dyDescent="0.25">
      <c r="A9396">
        <v>15615753</v>
      </c>
      <c r="B9396">
        <v>597</v>
      </c>
      <c r="C9396" t="s">
        <v>15</v>
      </c>
      <c r="D9396" t="s">
        <v>61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 t="s">
        <v>20</v>
      </c>
      <c r="N9396" t="s">
        <v>62</v>
      </c>
      <c r="O9396" t="s">
        <v>73</v>
      </c>
      <c r="P9396" t="s">
        <v>70</v>
      </c>
      <c r="Q9396" t="s">
        <v>67</v>
      </c>
    </row>
    <row r="9397" spans="1:17" x14ac:dyDescent="0.25">
      <c r="A9397">
        <v>15800961</v>
      </c>
      <c r="B9397">
        <v>627</v>
      </c>
      <c r="C9397" t="s">
        <v>15</v>
      </c>
      <c r="D9397" t="s">
        <v>74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 t="s">
        <v>22</v>
      </c>
      <c r="N9397" t="s">
        <v>62</v>
      </c>
      <c r="O9397" t="s">
        <v>66</v>
      </c>
      <c r="P9397" t="s">
        <v>64</v>
      </c>
      <c r="Q9397" t="s">
        <v>67</v>
      </c>
    </row>
    <row r="9398" spans="1:17" x14ac:dyDescent="0.25">
      <c r="A9398">
        <v>15763065</v>
      </c>
      <c r="B9398">
        <v>700</v>
      </c>
      <c r="C9398" t="s">
        <v>16</v>
      </c>
      <c r="D9398" t="s">
        <v>61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 t="s">
        <v>21</v>
      </c>
      <c r="N9398" t="s">
        <v>71</v>
      </c>
      <c r="O9398" t="s">
        <v>63</v>
      </c>
      <c r="P9398" t="s">
        <v>64</v>
      </c>
      <c r="Q9398" t="s">
        <v>67</v>
      </c>
    </row>
    <row r="9399" spans="1:17" x14ac:dyDescent="0.25">
      <c r="A9399">
        <v>15672467</v>
      </c>
      <c r="B9399">
        <v>766</v>
      </c>
      <c r="C9399" t="s">
        <v>14</v>
      </c>
      <c r="D9399" t="s">
        <v>61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 t="s">
        <v>22</v>
      </c>
      <c r="N9399" t="s">
        <v>77</v>
      </c>
      <c r="O9399" t="s">
        <v>66</v>
      </c>
      <c r="P9399" t="s">
        <v>70</v>
      </c>
      <c r="Q9399" t="s">
        <v>67</v>
      </c>
    </row>
    <row r="9400" spans="1:17" x14ac:dyDescent="0.25">
      <c r="A9400">
        <v>15752915</v>
      </c>
      <c r="B9400">
        <v>488</v>
      </c>
      <c r="C9400" t="s">
        <v>14</v>
      </c>
      <c r="D9400" t="s">
        <v>61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 t="s">
        <v>20</v>
      </c>
      <c r="N9400" t="s">
        <v>68</v>
      </c>
      <c r="O9400" t="s">
        <v>63</v>
      </c>
      <c r="P9400" t="s">
        <v>64</v>
      </c>
      <c r="Q9400" t="s">
        <v>67</v>
      </c>
    </row>
    <row r="9401" spans="1:17" x14ac:dyDescent="0.25">
      <c r="A9401">
        <v>15744695</v>
      </c>
      <c r="B9401">
        <v>694</v>
      </c>
      <c r="C9401" t="s">
        <v>14</v>
      </c>
      <c r="D9401" t="s">
        <v>74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 t="s">
        <v>20</v>
      </c>
      <c r="N9401" t="s">
        <v>71</v>
      </c>
      <c r="O9401" t="s">
        <v>66</v>
      </c>
      <c r="P9401" t="s">
        <v>75</v>
      </c>
      <c r="Q9401" t="s">
        <v>67</v>
      </c>
    </row>
    <row r="9402" spans="1:17" x14ac:dyDescent="0.25">
      <c r="A9402">
        <v>15584897</v>
      </c>
      <c r="B9402">
        <v>639</v>
      </c>
      <c r="C9402" t="s">
        <v>14</v>
      </c>
      <c r="D9402" t="s">
        <v>61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 t="s">
        <v>20</v>
      </c>
      <c r="N9402" t="s">
        <v>62</v>
      </c>
      <c r="O9402" t="s">
        <v>66</v>
      </c>
      <c r="P9402" t="s">
        <v>75</v>
      </c>
      <c r="Q9402" t="s">
        <v>67</v>
      </c>
    </row>
    <row r="9403" spans="1:17" x14ac:dyDescent="0.25">
      <c r="A9403">
        <v>15601857</v>
      </c>
      <c r="B9403">
        <v>705</v>
      </c>
      <c r="C9403" t="s">
        <v>15</v>
      </c>
      <c r="D9403" t="s">
        <v>61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  <c r="M9403" t="s">
        <v>21</v>
      </c>
      <c r="N9403" t="s">
        <v>71</v>
      </c>
      <c r="O9403" t="s">
        <v>73</v>
      </c>
      <c r="P9403" t="s">
        <v>75</v>
      </c>
      <c r="Q9403" t="s">
        <v>65</v>
      </c>
    </row>
    <row r="9404" spans="1:17" x14ac:dyDescent="0.25">
      <c r="A9404">
        <v>15674156</v>
      </c>
      <c r="B9404">
        <v>810</v>
      </c>
      <c r="C9404" t="s">
        <v>15</v>
      </c>
      <c r="D9404" t="s">
        <v>74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 t="s">
        <v>23</v>
      </c>
      <c r="N9404" t="s">
        <v>72</v>
      </c>
      <c r="O9404" t="s">
        <v>66</v>
      </c>
      <c r="P9404" t="s">
        <v>75</v>
      </c>
      <c r="Q9404" t="s">
        <v>67</v>
      </c>
    </row>
    <row r="9405" spans="1:17" x14ac:dyDescent="0.25">
      <c r="A9405">
        <v>15695465</v>
      </c>
      <c r="B9405">
        <v>638</v>
      </c>
      <c r="C9405" t="s">
        <v>14</v>
      </c>
      <c r="D9405" t="s">
        <v>61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 t="s">
        <v>20</v>
      </c>
      <c r="N9405" t="s">
        <v>62</v>
      </c>
      <c r="O9405" t="s">
        <v>63</v>
      </c>
      <c r="P9405" t="s">
        <v>70</v>
      </c>
      <c r="Q9405" t="s">
        <v>67</v>
      </c>
    </row>
    <row r="9406" spans="1:17" x14ac:dyDescent="0.25">
      <c r="A9406">
        <v>15792232</v>
      </c>
      <c r="B9406">
        <v>595</v>
      </c>
      <c r="C9406" t="s">
        <v>16</v>
      </c>
      <c r="D9406" t="s">
        <v>61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 t="s">
        <v>21</v>
      </c>
      <c r="N9406" t="s">
        <v>62</v>
      </c>
      <c r="O9406" t="s">
        <v>63</v>
      </c>
      <c r="P9406" t="s">
        <v>75</v>
      </c>
      <c r="Q9406" t="s">
        <v>67</v>
      </c>
    </row>
    <row r="9407" spans="1:17" x14ac:dyDescent="0.25">
      <c r="A9407">
        <v>15807900</v>
      </c>
      <c r="B9407">
        <v>575</v>
      </c>
      <c r="C9407" t="s">
        <v>14</v>
      </c>
      <c r="D9407" t="s">
        <v>74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 t="s">
        <v>20</v>
      </c>
      <c r="N9407" t="s">
        <v>68</v>
      </c>
      <c r="O9407" t="s">
        <v>63</v>
      </c>
      <c r="P9407" t="s">
        <v>70</v>
      </c>
      <c r="Q9407" t="s">
        <v>65</v>
      </c>
    </row>
    <row r="9408" spans="1:17" x14ac:dyDescent="0.25">
      <c r="A9408">
        <v>15743760</v>
      </c>
      <c r="B9408">
        <v>850</v>
      </c>
      <c r="C9408" t="s">
        <v>14</v>
      </c>
      <c r="D9408" t="s">
        <v>74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 t="s">
        <v>20</v>
      </c>
      <c r="N9408" t="s">
        <v>72</v>
      </c>
      <c r="O9408" t="s">
        <v>73</v>
      </c>
      <c r="P9408" t="s">
        <v>70</v>
      </c>
      <c r="Q9408" t="s">
        <v>67</v>
      </c>
    </row>
    <row r="9409" spans="1:17" x14ac:dyDescent="0.25">
      <c r="A9409">
        <v>15652835</v>
      </c>
      <c r="B9409">
        <v>419</v>
      </c>
      <c r="C9409" t="s">
        <v>16</v>
      </c>
      <c r="D9409" t="s">
        <v>61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 t="s">
        <v>19</v>
      </c>
      <c r="N9409" t="s">
        <v>68</v>
      </c>
      <c r="O9409" t="s">
        <v>73</v>
      </c>
      <c r="P9409" t="s">
        <v>64</v>
      </c>
      <c r="Q9409" t="s">
        <v>67</v>
      </c>
    </row>
    <row r="9410" spans="1:17" x14ac:dyDescent="0.25">
      <c r="A9410">
        <v>15767818</v>
      </c>
      <c r="B9410">
        <v>640</v>
      </c>
      <c r="C9410" t="s">
        <v>14</v>
      </c>
      <c r="D9410" t="s">
        <v>74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 t="s">
        <v>22</v>
      </c>
      <c r="N9410" t="s">
        <v>62</v>
      </c>
      <c r="O9410" t="s">
        <v>73</v>
      </c>
      <c r="P9410" t="s">
        <v>76</v>
      </c>
      <c r="Q9410" t="s">
        <v>67</v>
      </c>
    </row>
    <row r="9411" spans="1:17" x14ac:dyDescent="0.25">
      <c r="A9411">
        <v>15591150</v>
      </c>
      <c r="B9411">
        <v>570</v>
      </c>
      <c r="C9411" t="s">
        <v>16</v>
      </c>
      <c r="D9411" t="s">
        <v>74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 t="s">
        <v>20</v>
      </c>
      <c r="N9411" t="s">
        <v>68</v>
      </c>
      <c r="O9411" t="s">
        <v>63</v>
      </c>
      <c r="P9411" t="s">
        <v>76</v>
      </c>
      <c r="Q9411" t="s">
        <v>67</v>
      </c>
    </row>
    <row r="9412" spans="1:17" x14ac:dyDescent="0.25">
      <c r="A9412">
        <v>15734659</v>
      </c>
      <c r="B9412">
        <v>640</v>
      </c>
      <c r="C9412" t="s">
        <v>15</v>
      </c>
      <c r="D9412" t="s">
        <v>61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 t="s">
        <v>21</v>
      </c>
      <c r="N9412" t="s">
        <v>62</v>
      </c>
      <c r="O9412" t="s">
        <v>73</v>
      </c>
      <c r="P9412" t="s">
        <v>75</v>
      </c>
      <c r="Q9412" t="s">
        <v>67</v>
      </c>
    </row>
    <row r="9413" spans="1:17" x14ac:dyDescent="0.25">
      <c r="A9413">
        <v>15796115</v>
      </c>
      <c r="B9413">
        <v>689</v>
      </c>
      <c r="C9413" t="s">
        <v>15</v>
      </c>
      <c r="D9413" t="s">
        <v>61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 t="s">
        <v>21</v>
      </c>
      <c r="N9413" t="s">
        <v>71</v>
      </c>
      <c r="O9413" t="s">
        <v>66</v>
      </c>
      <c r="P9413" t="s">
        <v>75</v>
      </c>
      <c r="Q9413" t="s">
        <v>65</v>
      </c>
    </row>
    <row r="9414" spans="1:17" x14ac:dyDescent="0.25">
      <c r="A9414">
        <v>15724648</v>
      </c>
      <c r="B9414">
        <v>725</v>
      </c>
      <c r="C9414" t="s">
        <v>14</v>
      </c>
      <c r="D9414" t="s">
        <v>74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 t="s">
        <v>19</v>
      </c>
      <c r="N9414" t="s">
        <v>71</v>
      </c>
      <c r="O9414" t="s">
        <v>66</v>
      </c>
      <c r="P9414" t="s">
        <v>70</v>
      </c>
      <c r="Q9414" t="s">
        <v>67</v>
      </c>
    </row>
    <row r="9415" spans="1:17" x14ac:dyDescent="0.25">
      <c r="A9415">
        <v>15737732</v>
      </c>
      <c r="B9415">
        <v>751</v>
      </c>
      <c r="C9415" t="s">
        <v>14</v>
      </c>
      <c r="D9415" t="s">
        <v>61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 t="s">
        <v>21</v>
      </c>
      <c r="N9415" t="s">
        <v>77</v>
      </c>
      <c r="O9415" t="s">
        <v>63</v>
      </c>
      <c r="P9415" t="s">
        <v>76</v>
      </c>
      <c r="Q9415" t="s">
        <v>67</v>
      </c>
    </row>
    <row r="9416" spans="1:17" x14ac:dyDescent="0.25">
      <c r="A9416">
        <v>15632280</v>
      </c>
      <c r="B9416">
        <v>544</v>
      </c>
      <c r="C9416" t="s">
        <v>16</v>
      </c>
      <c r="D9416" t="s">
        <v>61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 t="s">
        <v>22</v>
      </c>
      <c r="N9416" t="s">
        <v>68</v>
      </c>
      <c r="O9416" t="s">
        <v>63</v>
      </c>
      <c r="P9416" t="s">
        <v>76</v>
      </c>
      <c r="Q9416" t="s">
        <v>65</v>
      </c>
    </row>
    <row r="9417" spans="1:17" x14ac:dyDescent="0.25">
      <c r="A9417">
        <v>15750407</v>
      </c>
      <c r="B9417">
        <v>768</v>
      </c>
      <c r="C9417" t="s">
        <v>15</v>
      </c>
      <c r="D9417" t="s">
        <v>61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 t="s">
        <v>21</v>
      </c>
      <c r="N9417" t="s">
        <v>77</v>
      </c>
      <c r="O9417" t="s">
        <v>73</v>
      </c>
      <c r="P9417" t="s">
        <v>64</v>
      </c>
      <c r="Q9417" t="s">
        <v>67</v>
      </c>
    </row>
    <row r="9418" spans="1:17" x14ac:dyDescent="0.25">
      <c r="A9418">
        <v>15795370</v>
      </c>
      <c r="B9418">
        <v>648</v>
      </c>
      <c r="C9418" t="s">
        <v>15</v>
      </c>
      <c r="D9418" t="s">
        <v>74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 t="s">
        <v>20</v>
      </c>
      <c r="N9418" t="s">
        <v>62</v>
      </c>
      <c r="O9418" t="s">
        <v>73</v>
      </c>
      <c r="P9418" t="s">
        <v>70</v>
      </c>
      <c r="Q9418" t="s">
        <v>67</v>
      </c>
    </row>
    <row r="9419" spans="1:17" x14ac:dyDescent="0.25">
      <c r="A9419">
        <v>15656829</v>
      </c>
      <c r="B9419">
        <v>577</v>
      </c>
      <c r="C9419" t="s">
        <v>16</v>
      </c>
      <c r="D9419" t="s">
        <v>61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 t="s">
        <v>20</v>
      </c>
      <c r="N9419" t="s">
        <v>68</v>
      </c>
      <c r="O9419" t="s">
        <v>63</v>
      </c>
      <c r="P9419" t="s">
        <v>70</v>
      </c>
      <c r="Q9419" t="s">
        <v>67</v>
      </c>
    </row>
    <row r="9420" spans="1:17" x14ac:dyDescent="0.25">
      <c r="A9420">
        <v>15643794</v>
      </c>
      <c r="B9420">
        <v>639</v>
      </c>
      <c r="C9420" t="s">
        <v>16</v>
      </c>
      <c r="D9420" t="s">
        <v>61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  <c r="M9420" t="s">
        <v>19</v>
      </c>
      <c r="N9420" t="s">
        <v>62</v>
      </c>
      <c r="O9420" t="s">
        <v>63</v>
      </c>
      <c r="P9420" t="s">
        <v>64</v>
      </c>
      <c r="Q9420" t="s">
        <v>67</v>
      </c>
    </row>
    <row r="9421" spans="1:17" x14ac:dyDescent="0.25">
      <c r="A9421">
        <v>15798605</v>
      </c>
      <c r="B9421">
        <v>686</v>
      </c>
      <c r="C9421" t="s">
        <v>15</v>
      </c>
      <c r="D9421" t="s">
        <v>74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  <c r="M9421" t="s">
        <v>19</v>
      </c>
      <c r="N9421" t="s">
        <v>71</v>
      </c>
      <c r="O9421" t="s">
        <v>66</v>
      </c>
      <c r="P9421" t="s">
        <v>64</v>
      </c>
      <c r="Q9421" t="s">
        <v>67</v>
      </c>
    </row>
    <row r="9422" spans="1:17" x14ac:dyDescent="0.25">
      <c r="A9422">
        <v>15637324</v>
      </c>
      <c r="B9422">
        <v>657</v>
      </c>
      <c r="C9422" t="s">
        <v>14</v>
      </c>
      <c r="D9422" t="s">
        <v>61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 t="s">
        <v>19</v>
      </c>
      <c r="N9422" t="s">
        <v>62</v>
      </c>
      <c r="O9422" t="s">
        <v>63</v>
      </c>
      <c r="P9422" t="s">
        <v>70</v>
      </c>
      <c r="Q9422" t="s">
        <v>67</v>
      </c>
    </row>
    <row r="9423" spans="1:17" x14ac:dyDescent="0.25">
      <c r="A9423">
        <v>15589589</v>
      </c>
      <c r="B9423">
        <v>613</v>
      </c>
      <c r="C9423" t="s">
        <v>14</v>
      </c>
      <c r="D9423" t="s">
        <v>74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 t="s">
        <v>20</v>
      </c>
      <c r="N9423" t="s">
        <v>62</v>
      </c>
      <c r="O9423" t="s">
        <v>73</v>
      </c>
      <c r="P9423" t="s">
        <v>75</v>
      </c>
      <c r="Q9423" t="s">
        <v>67</v>
      </c>
    </row>
    <row r="9424" spans="1:17" x14ac:dyDescent="0.25">
      <c r="A9424">
        <v>15778936</v>
      </c>
      <c r="B9424">
        <v>701</v>
      </c>
      <c r="C9424" t="s">
        <v>14</v>
      </c>
      <c r="D9424" t="s">
        <v>74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 t="s">
        <v>20</v>
      </c>
      <c r="N9424" t="s">
        <v>71</v>
      </c>
      <c r="O9424" t="s">
        <v>73</v>
      </c>
      <c r="P9424" t="s">
        <v>76</v>
      </c>
      <c r="Q9424" t="s">
        <v>67</v>
      </c>
    </row>
    <row r="9425" spans="1:17" x14ac:dyDescent="0.25">
      <c r="A9425">
        <v>15757385</v>
      </c>
      <c r="B9425">
        <v>578</v>
      </c>
      <c r="C9425" t="s">
        <v>16</v>
      </c>
      <c r="D9425" t="s">
        <v>61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 t="s">
        <v>19</v>
      </c>
      <c r="N9425" t="s">
        <v>68</v>
      </c>
      <c r="O9425" t="s">
        <v>69</v>
      </c>
      <c r="P9425" t="s">
        <v>70</v>
      </c>
      <c r="Q9425" t="s">
        <v>67</v>
      </c>
    </row>
    <row r="9426" spans="1:17" x14ac:dyDescent="0.25">
      <c r="A9426">
        <v>15666200</v>
      </c>
      <c r="B9426">
        <v>689</v>
      </c>
      <c r="C9426" t="s">
        <v>14</v>
      </c>
      <c r="D9426" t="s">
        <v>61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 t="s">
        <v>21</v>
      </c>
      <c r="N9426" t="s">
        <v>71</v>
      </c>
      <c r="O9426" t="s">
        <v>63</v>
      </c>
      <c r="P9426" t="s">
        <v>64</v>
      </c>
      <c r="Q9426" t="s">
        <v>67</v>
      </c>
    </row>
    <row r="9427" spans="1:17" x14ac:dyDescent="0.25">
      <c r="A9427">
        <v>15683977</v>
      </c>
      <c r="B9427">
        <v>687</v>
      </c>
      <c r="C9427" t="s">
        <v>16</v>
      </c>
      <c r="D9427" t="s">
        <v>61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 t="s">
        <v>23</v>
      </c>
      <c r="N9427" t="s">
        <v>71</v>
      </c>
      <c r="O9427" t="s">
        <v>63</v>
      </c>
      <c r="P9427" t="s">
        <v>75</v>
      </c>
      <c r="Q9427" t="s">
        <v>67</v>
      </c>
    </row>
    <row r="9428" spans="1:17" x14ac:dyDescent="0.25">
      <c r="A9428">
        <v>15675518</v>
      </c>
      <c r="B9428">
        <v>499</v>
      </c>
      <c r="C9428" t="s">
        <v>16</v>
      </c>
      <c r="D9428" t="s">
        <v>61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 t="s">
        <v>22</v>
      </c>
      <c r="N9428" t="s">
        <v>68</v>
      </c>
      <c r="O9428" t="s">
        <v>66</v>
      </c>
      <c r="P9428" t="s">
        <v>64</v>
      </c>
      <c r="Q9428" t="s">
        <v>65</v>
      </c>
    </row>
    <row r="9429" spans="1:17" x14ac:dyDescent="0.25">
      <c r="A9429">
        <v>15584812</v>
      </c>
      <c r="B9429">
        <v>693</v>
      </c>
      <c r="C9429" t="s">
        <v>16</v>
      </c>
      <c r="D9429" t="s">
        <v>61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  <c r="M9429" t="s">
        <v>20</v>
      </c>
      <c r="N9429" t="s">
        <v>71</v>
      </c>
      <c r="O9429" t="s">
        <v>63</v>
      </c>
      <c r="P9429" t="s">
        <v>64</v>
      </c>
      <c r="Q9429" t="s">
        <v>67</v>
      </c>
    </row>
    <row r="9430" spans="1:17" x14ac:dyDescent="0.25">
      <c r="A9430">
        <v>15752984</v>
      </c>
      <c r="B9430">
        <v>737</v>
      </c>
      <c r="C9430" t="s">
        <v>14</v>
      </c>
      <c r="D9430" t="s">
        <v>61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 t="s">
        <v>23</v>
      </c>
      <c r="N9430" t="s">
        <v>71</v>
      </c>
      <c r="O9430" t="s">
        <v>66</v>
      </c>
      <c r="P9430" t="s">
        <v>76</v>
      </c>
      <c r="Q9430" t="s">
        <v>67</v>
      </c>
    </row>
    <row r="9431" spans="1:17" x14ac:dyDescent="0.25">
      <c r="A9431">
        <v>15577913</v>
      </c>
      <c r="B9431">
        <v>651</v>
      </c>
      <c r="C9431" t="s">
        <v>14</v>
      </c>
      <c r="D9431" t="s">
        <v>61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 t="s">
        <v>20</v>
      </c>
      <c r="N9431" t="s">
        <v>62</v>
      </c>
      <c r="O9431" t="s">
        <v>73</v>
      </c>
      <c r="P9431" t="s">
        <v>70</v>
      </c>
      <c r="Q9431" t="s">
        <v>67</v>
      </c>
    </row>
    <row r="9432" spans="1:17" x14ac:dyDescent="0.25">
      <c r="A9432">
        <v>15591980</v>
      </c>
      <c r="B9432">
        <v>753</v>
      </c>
      <c r="C9432" t="s">
        <v>14</v>
      </c>
      <c r="D9432" t="s">
        <v>74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  <c r="M9432" t="s">
        <v>20</v>
      </c>
      <c r="N9432" t="s">
        <v>77</v>
      </c>
      <c r="O9432" t="s">
        <v>73</v>
      </c>
      <c r="P9432" t="s">
        <v>75</v>
      </c>
      <c r="Q9432" t="s">
        <v>67</v>
      </c>
    </row>
    <row r="9433" spans="1:17" x14ac:dyDescent="0.25">
      <c r="A9433">
        <v>15598948</v>
      </c>
      <c r="B9433">
        <v>523</v>
      </c>
      <c r="C9433" t="s">
        <v>16</v>
      </c>
      <c r="D9433" t="s">
        <v>61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 t="s">
        <v>19</v>
      </c>
      <c r="N9433" t="s">
        <v>68</v>
      </c>
      <c r="O9433" t="s">
        <v>69</v>
      </c>
      <c r="P9433" t="s">
        <v>75</v>
      </c>
      <c r="Q9433" t="s">
        <v>67</v>
      </c>
    </row>
    <row r="9434" spans="1:17" x14ac:dyDescent="0.25">
      <c r="A9434">
        <v>15574142</v>
      </c>
      <c r="B9434">
        <v>458</v>
      </c>
      <c r="C9434" t="s">
        <v>15</v>
      </c>
      <c r="D9434" t="s">
        <v>61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 t="s">
        <v>19</v>
      </c>
      <c r="N9434" t="s">
        <v>68</v>
      </c>
      <c r="O9434" t="s">
        <v>69</v>
      </c>
      <c r="P9434" t="s">
        <v>64</v>
      </c>
      <c r="Q9434" t="s">
        <v>67</v>
      </c>
    </row>
    <row r="9435" spans="1:17" x14ac:dyDescent="0.25">
      <c r="A9435">
        <v>15582903</v>
      </c>
      <c r="B9435">
        <v>643</v>
      </c>
      <c r="C9435" t="s">
        <v>14</v>
      </c>
      <c r="D9435" t="s">
        <v>74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 t="s">
        <v>20</v>
      </c>
      <c r="N9435" t="s">
        <v>62</v>
      </c>
      <c r="O9435" t="s">
        <v>63</v>
      </c>
      <c r="P9435" t="s">
        <v>70</v>
      </c>
      <c r="Q9435" t="s">
        <v>67</v>
      </c>
    </row>
    <row r="9436" spans="1:17" x14ac:dyDescent="0.25">
      <c r="A9436">
        <v>15733229</v>
      </c>
      <c r="B9436">
        <v>638</v>
      </c>
      <c r="C9436" t="s">
        <v>16</v>
      </c>
      <c r="D9436" t="s">
        <v>61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 t="s">
        <v>20</v>
      </c>
      <c r="N9436" t="s">
        <v>62</v>
      </c>
      <c r="O9436" t="s">
        <v>63</v>
      </c>
      <c r="P9436" t="s">
        <v>70</v>
      </c>
      <c r="Q9436" t="s">
        <v>67</v>
      </c>
    </row>
    <row r="9437" spans="1:17" x14ac:dyDescent="0.25">
      <c r="A9437">
        <v>15635752</v>
      </c>
      <c r="B9437">
        <v>685</v>
      </c>
      <c r="C9437" t="s">
        <v>15</v>
      </c>
      <c r="D9437" t="s">
        <v>74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 t="s">
        <v>20</v>
      </c>
      <c r="N9437" t="s">
        <v>71</v>
      </c>
      <c r="O9437" t="s">
        <v>73</v>
      </c>
      <c r="P9437" t="s">
        <v>75</v>
      </c>
      <c r="Q9437" t="s">
        <v>67</v>
      </c>
    </row>
    <row r="9438" spans="1:17" x14ac:dyDescent="0.25">
      <c r="A9438">
        <v>15771000</v>
      </c>
      <c r="B9438">
        <v>684</v>
      </c>
      <c r="C9438" t="s">
        <v>14</v>
      </c>
      <c r="D9438" t="s">
        <v>74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 t="s">
        <v>20</v>
      </c>
      <c r="N9438" t="s">
        <v>71</v>
      </c>
      <c r="O9438" t="s">
        <v>63</v>
      </c>
      <c r="P9438" t="s">
        <v>75</v>
      </c>
      <c r="Q9438" t="s">
        <v>67</v>
      </c>
    </row>
    <row r="9439" spans="1:17" x14ac:dyDescent="0.25">
      <c r="A9439">
        <v>15804864</v>
      </c>
      <c r="B9439">
        <v>670</v>
      </c>
      <c r="C9439" t="s">
        <v>14</v>
      </c>
      <c r="D9439" t="s">
        <v>61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  <c r="M9439" t="s">
        <v>19</v>
      </c>
      <c r="N9439" t="s">
        <v>71</v>
      </c>
      <c r="O9439" t="s">
        <v>66</v>
      </c>
      <c r="P9439" t="s">
        <v>75</v>
      </c>
      <c r="Q9439" t="s">
        <v>67</v>
      </c>
    </row>
    <row r="9440" spans="1:17" x14ac:dyDescent="0.25">
      <c r="A9440">
        <v>15641175</v>
      </c>
      <c r="B9440">
        <v>701</v>
      </c>
      <c r="C9440" t="s">
        <v>15</v>
      </c>
      <c r="D9440" t="s">
        <v>74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  <c r="M9440" t="s">
        <v>23</v>
      </c>
      <c r="N9440" t="s">
        <v>71</v>
      </c>
      <c r="O9440" t="s">
        <v>73</v>
      </c>
      <c r="P9440" t="s">
        <v>75</v>
      </c>
      <c r="Q9440" t="s">
        <v>65</v>
      </c>
    </row>
    <row r="9441" spans="1:17" x14ac:dyDescent="0.25">
      <c r="A9441">
        <v>15692226</v>
      </c>
      <c r="B9441">
        <v>705</v>
      </c>
      <c r="C9441" t="s">
        <v>14</v>
      </c>
      <c r="D9441" t="s">
        <v>61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 t="s">
        <v>20</v>
      </c>
      <c r="N9441" t="s">
        <v>71</v>
      </c>
      <c r="O9441" t="s">
        <v>73</v>
      </c>
      <c r="P9441" t="s">
        <v>75</v>
      </c>
      <c r="Q9441" t="s">
        <v>67</v>
      </c>
    </row>
    <row r="9442" spans="1:17" x14ac:dyDescent="0.25">
      <c r="A9442">
        <v>15584156</v>
      </c>
      <c r="B9442">
        <v>593</v>
      </c>
      <c r="C9442" t="s">
        <v>16</v>
      </c>
      <c r="D9442" t="s">
        <v>74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 t="s">
        <v>19</v>
      </c>
      <c r="N9442" t="s">
        <v>62</v>
      </c>
      <c r="O9442" t="s">
        <v>63</v>
      </c>
      <c r="P9442" t="s">
        <v>76</v>
      </c>
      <c r="Q9442" t="s">
        <v>65</v>
      </c>
    </row>
    <row r="9443" spans="1:17" x14ac:dyDescent="0.25">
      <c r="A9443">
        <v>15702656</v>
      </c>
      <c r="B9443">
        <v>651</v>
      </c>
      <c r="C9443" t="s">
        <v>14</v>
      </c>
      <c r="D9443" t="s">
        <v>61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 t="s">
        <v>20</v>
      </c>
      <c r="N9443" t="s">
        <v>62</v>
      </c>
      <c r="O9443" t="s">
        <v>66</v>
      </c>
      <c r="P9443" t="s">
        <v>64</v>
      </c>
      <c r="Q9443" t="s">
        <v>67</v>
      </c>
    </row>
    <row r="9444" spans="1:17" x14ac:dyDescent="0.25">
      <c r="A9444">
        <v>15606552</v>
      </c>
      <c r="B9444">
        <v>741</v>
      </c>
      <c r="C9444" t="s">
        <v>14</v>
      </c>
      <c r="D9444" t="s">
        <v>74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 t="s">
        <v>20</v>
      </c>
      <c r="N9444" t="s">
        <v>77</v>
      </c>
      <c r="O9444" t="s">
        <v>73</v>
      </c>
      <c r="P9444" t="s">
        <v>76</v>
      </c>
      <c r="Q9444" t="s">
        <v>67</v>
      </c>
    </row>
    <row r="9445" spans="1:17" x14ac:dyDescent="0.25">
      <c r="A9445">
        <v>15687001</v>
      </c>
      <c r="B9445">
        <v>596</v>
      </c>
      <c r="C9445" t="s">
        <v>15</v>
      </c>
      <c r="D9445" t="s">
        <v>74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 t="s">
        <v>22</v>
      </c>
      <c r="N9445" t="s">
        <v>62</v>
      </c>
      <c r="O9445" t="s">
        <v>73</v>
      </c>
      <c r="P9445" t="s">
        <v>64</v>
      </c>
      <c r="Q9445" t="s">
        <v>65</v>
      </c>
    </row>
    <row r="9446" spans="1:17" x14ac:dyDescent="0.25">
      <c r="A9446">
        <v>15781903</v>
      </c>
      <c r="B9446">
        <v>581</v>
      </c>
      <c r="C9446" t="s">
        <v>15</v>
      </c>
      <c r="D9446" t="s">
        <v>74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 t="s">
        <v>21</v>
      </c>
      <c r="N9446" t="s">
        <v>62</v>
      </c>
      <c r="O9446" t="s">
        <v>73</v>
      </c>
      <c r="P9446" t="s">
        <v>64</v>
      </c>
      <c r="Q9446" t="s">
        <v>67</v>
      </c>
    </row>
    <row r="9447" spans="1:17" x14ac:dyDescent="0.25">
      <c r="A9447">
        <v>15731951</v>
      </c>
      <c r="B9447">
        <v>689</v>
      </c>
      <c r="C9447" t="s">
        <v>16</v>
      </c>
      <c r="D9447" t="s">
        <v>61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 t="s">
        <v>19</v>
      </c>
      <c r="N9447" t="s">
        <v>71</v>
      </c>
      <c r="O9447" t="s">
        <v>66</v>
      </c>
      <c r="P9447" t="s">
        <v>75</v>
      </c>
      <c r="Q9447" t="s">
        <v>65</v>
      </c>
    </row>
    <row r="9448" spans="1:17" x14ac:dyDescent="0.25">
      <c r="A9448">
        <v>15580953</v>
      </c>
      <c r="B9448">
        <v>544</v>
      </c>
      <c r="C9448" t="s">
        <v>14</v>
      </c>
      <c r="D9448" t="s">
        <v>74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 t="s">
        <v>20</v>
      </c>
      <c r="N9448" t="s">
        <v>68</v>
      </c>
      <c r="O9448" t="s">
        <v>66</v>
      </c>
      <c r="P9448" t="s">
        <v>75</v>
      </c>
      <c r="Q9448" t="s">
        <v>67</v>
      </c>
    </row>
    <row r="9449" spans="1:17" x14ac:dyDescent="0.25">
      <c r="A9449">
        <v>15810390</v>
      </c>
      <c r="B9449">
        <v>718</v>
      </c>
      <c r="C9449" t="s">
        <v>14</v>
      </c>
      <c r="D9449" t="s">
        <v>61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 t="s">
        <v>21</v>
      </c>
      <c r="N9449" t="s">
        <v>71</v>
      </c>
      <c r="O9449" t="s">
        <v>63</v>
      </c>
      <c r="P9449" t="s">
        <v>64</v>
      </c>
      <c r="Q9449" t="s">
        <v>65</v>
      </c>
    </row>
    <row r="9450" spans="1:17" x14ac:dyDescent="0.25">
      <c r="A9450">
        <v>15628274</v>
      </c>
      <c r="B9450">
        <v>583</v>
      </c>
      <c r="C9450" t="s">
        <v>15</v>
      </c>
      <c r="D9450" t="s">
        <v>74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 t="s">
        <v>20</v>
      </c>
      <c r="N9450" t="s">
        <v>62</v>
      </c>
      <c r="O9450" t="s">
        <v>73</v>
      </c>
      <c r="P9450" t="s">
        <v>70</v>
      </c>
      <c r="Q9450" t="s">
        <v>67</v>
      </c>
    </row>
    <row r="9451" spans="1:17" x14ac:dyDescent="0.25">
      <c r="A9451">
        <v>15615444</v>
      </c>
      <c r="B9451">
        <v>663</v>
      </c>
      <c r="C9451" t="s">
        <v>15</v>
      </c>
      <c r="D9451" t="s">
        <v>74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 t="s">
        <v>19</v>
      </c>
      <c r="N9451" t="s">
        <v>62</v>
      </c>
      <c r="O9451" t="s">
        <v>73</v>
      </c>
      <c r="P9451" t="s">
        <v>70</v>
      </c>
      <c r="Q9451" t="s">
        <v>67</v>
      </c>
    </row>
    <row r="9452" spans="1:17" x14ac:dyDescent="0.25">
      <c r="A9452">
        <v>15784010</v>
      </c>
      <c r="B9452">
        <v>666</v>
      </c>
      <c r="C9452" t="s">
        <v>15</v>
      </c>
      <c r="D9452" t="s">
        <v>74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  <c r="M9452" t="s">
        <v>20</v>
      </c>
      <c r="N9452" t="s">
        <v>62</v>
      </c>
      <c r="O9452" t="s">
        <v>73</v>
      </c>
      <c r="P9452" t="s">
        <v>64</v>
      </c>
      <c r="Q9452" t="s">
        <v>67</v>
      </c>
    </row>
    <row r="9453" spans="1:17" x14ac:dyDescent="0.25">
      <c r="A9453">
        <v>15571586</v>
      </c>
      <c r="B9453">
        <v>524</v>
      </c>
      <c r="C9453" t="s">
        <v>16</v>
      </c>
      <c r="D9453" t="s">
        <v>74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 t="s">
        <v>19</v>
      </c>
      <c r="N9453" t="s">
        <v>68</v>
      </c>
      <c r="O9453" t="s">
        <v>69</v>
      </c>
      <c r="P9453" t="s">
        <v>75</v>
      </c>
      <c r="Q9453" t="s">
        <v>65</v>
      </c>
    </row>
    <row r="9454" spans="1:17" x14ac:dyDescent="0.25">
      <c r="A9454">
        <v>15748616</v>
      </c>
      <c r="B9454">
        <v>599</v>
      </c>
      <c r="C9454" t="s">
        <v>14</v>
      </c>
      <c r="D9454" t="s">
        <v>74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  <c r="M9454" t="s">
        <v>19</v>
      </c>
      <c r="N9454" t="s">
        <v>62</v>
      </c>
      <c r="O9454" t="s">
        <v>63</v>
      </c>
      <c r="P9454" t="s">
        <v>75</v>
      </c>
      <c r="Q9454" t="s">
        <v>67</v>
      </c>
    </row>
    <row r="9455" spans="1:17" x14ac:dyDescent="0.25">
      <c r="A9455">
        <v>15769402</v>
      </c>
      <c r="B9455">
        <v>667</v>
      </c>
      <c r="C9455" t="s">
        <v>14</v>
      </c>
      <c r="D9455" t="s">
        <v>74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 t="s">
        <v>19</v>
      </c>
      <c r="N9455" t="s">
        <v>62</v>
      </c>
      <c r="O9455" t="s">
        <v>69</v>
      </c>
      <c r="P9455" t="s">
        <v>70</v>
      </c>
      <c r="Q9455" t="s">
        <v>67</v>
      </c>
    </row>
    <row r="9456" spans="1:17" x14ac:dyDescent="0.25">
      <c r="A9456">
        <v>15739248</v>
      </c>
      <c r="B9456">
        <v>727</v>
      </c>
      <c r="C9456" t="s">
        <v>14</v>
      </c>
      <c r="D9456" t="s">
        <v>74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 t="s">
        <v>22</v>
      </c>
      <c r="N9456" t="s">
        <v>71</v>
      </c>
      <c r="O9456" t="s">
        <v>63</v>
      </c>
      <c r="P9456" t="s">
        <v>75</v>
      </c>
      <c r="Q9456" t="s">
        <v>67</v>
      </c>
    </row>
    <row r="9457" spans="1:17" x14ac:dyDescent="0.25">
      <c r="A9457">
        <v>15603481</v>
      </c>
      <c r="B9457">
        <v>689</v>
      </c>
      <c r="C9457" t="s">
        <v>16</v>
      </c>
      <c r="D9457" t="s">
        <v>61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 t="s">
        <v>22</v>
      </c>
      <c r="N9457" t="s">
        <v>71</v>
      </c>
      <c r="O9457" t="s">
        <v>63</v>
      </c>
      <c r="P9457" t="s">
        <v>75</v>
      </c>
      <c r="Q9457" t="s">
        <v>67</v>
      </c>
    </row>
    <row r="9458" spans="1:17" x14ac:dyDescent="0.25">
      <c r="A9458">
        <v>15723604</v>
      </c>
      <c r="B9458">
        <v>639</v>
      </c>
      <c r="C9458" t="s">
        <v>14</v>
      </c>
      <c r="D9458" t="s">
        <v>74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 t="s">
        <v>20</v>
      </c>
      <c r="N9458" t="s">
        <v>62</v>
      </c>
      <c r="O9458" t="s">
        <v>69</v>
      </c>
      <c r="P9458" t="s">
        <v>70</v>
      </c>
      <c r="Q9458" t="s">
        <v>67</v>
      </c>
    </row>
    <row r="9459" spans="1:17" x14ac:dyDescent="0.25">
      <c r="A9459">
        <v>15797822</v>
      </c>
      <c r="B9459">
        <v>678</v>
      </c>
      <c r="C9459" t="s">
        <v>14</v>
      </c>
      <c r="D9459" t="s">
        <v>74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 t="s">
        <v>19</v>
      </c>
      <c r="N9459" t="s">
        <v>71</v>
      </c>
      <c r="O9459" t="s">
        <v>73</v>
      </c>
      <c r="P9459" t="s">
        <v>64</v>
      </c>
      <c r="Q9459" t="s">
        <v>67</v>
      </c>
    </row>
    <row r="9460" spans="1:17" x14ac:dyDescent="0.25">
      <c r="A9460">
        <v>15665064</v>
      </c>
      <c r="B9460">
        <v>523</v>
      </c>
      <c r="C9460" t="s">
        <v>14</v>
      </c>
      <c r="D9460" t="s">
        <v>74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 t="s">
        <v>20</v>
      </c>
      <c r="N9460" t="s">
        <v>68</v>
      </c>
      <c r="O9460" t="s">
        <v>69</v>
      </c>
      <c r="P9460" t="s">
        <v>70</v>
      </c>
      <c r="Q9460" t="s">
        <v>67</v>
      </c>
    </row>
    <row r="9461" spans="1:17" x14ac:dyDescent="0.25">
      <c r="A9461">
        <v>15640580</v>
      </c>
      <c r="B9461">
        <v>650</v>
      </c>
      <c r="C9461" t="s">
        <v>14</v>
      </c>
      <c r="D9461" t="s">
        <v>61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 t="s">
        <v>21</v>
      </c>
      <c r="N9461" t="s">
        <v>62</v>
      </c>
      <c r="O9461" t="s">
        <v>63</v>
      </c>
      <c r="P9461" t="s">
        <v>76</v>
      </c>
      <c r="Q9461" t="s">
        <v>67</v>
      </c>
    </row>
    <row r="9462" spans="1:17" x14ac:dyDescent="0.25">
      <c r="A9462">
        <v>15581089</v>
      </c>
      <c r="B9462">
        <v>744</v>
      </c>
      <c r="C9462" t="s">
        <v>16</v>
      </c>
      <c r="D9462" t="s">
        <v>74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 t="s">
        <v>20</v>
      </c>
      <c r="N9462" t="s">
        <v>77</v>
      </c>
      <c r="O9462" t="s">
        <v>63</v>
      </c>
      <c r="P9462" t="s">
        <v>70</v>
      </c>
      <c r="Q9462" t="s">
        <v>67</v>
      </c>
    </row>
    <row r="9463" spans="1:17" x14ac:dyDescent="0.25">
      <c r="A9463">
        <v>15728605</v>
      </c>
      <c r="B9463">
        <v>697</v>
      </c>
      <c r="C9463" t="s">
        <v>14</v>
      </c>
      <c r="D9463" t="s">
        <v>74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  <c r="M9463" t="s">
        <v>21</v>
      </c>
      <c r="N9463" t="s">
        <v>71</v>
      </c>
      <c r="O9463" t="s">
        <v>63</v>
      </c>
      <c r="P9463" t="s">
        <v>75</v>
      </c>
      <c r="Q9463" t="s">
        <v>67</v>
      </c>
    </row>
    <row r="9464" spans="1:17" x14ac:dyDescent="0.25">
      <c r="A9464">
        <v>15737385</v>
      </c>
      <c r="B9464">
        <v>800</v>
      </c>
      <c r="C9464" t="s">
        <v>16</v>
      </c>
      <c r="D9464" t="s">
        <v>61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 t="s">
        <v>21</v>
      </c>
      <c r="N9464" t="s">
        <v>72</v>
      </c>
      <c r="O9464" t="s">
        <v>63</v>
      </c>
      <c r="P9464" t="s">
        <v>70</v>
      </c>
      <c r="Q9464" t="s">
        <v>67</v>
      </c>
    </row>
    <row r="9465" spans="1:17" x14ac:dyDescent="0.25">
      <c r="A9465">
        <v>15714789</v>
      </c>
      <c r="B9465">
        <v>664</v>
      </c>
      <c r="C9465" t="s">
        <v>14</v>
      </c>
      <c r="D9465" t="s">
        <v>74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 t="s">
        <v>19</v>
      </c>
      <c r="N9465" t="s">
        <v>62</v>
      </c>
      <c r="O9465" t="s">
        <v>63</v>
      </c>
      <c r="P9465" t="s">
        <v>70</v>
      </c>
      <c r="Q9465" t="s">
        <v>67</v>
      </c>
    </row>
    <row r="9466" spans="1:17" x14ac:dyDescent="0.25">
      <c r="A9466">
        <v>15786035</v>
      </c>
      <c r="B9466">
        <v>740</v>
      </c>
      <c r="C9466" t="s">
        <v>14</v>
      </c>
      <c r="D9466" t="s">
        <v>74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 t="s">
        <v>20</v>
      </c>
      <c r="N9466" t="s">
        <v>77</v>
      </c>
      <c r="O9466" t="s">
        <v>63</v>
      </c>
      <c r="P9466" t="s">
        <v>76</v>
      </c>
      <c r="Q9466" t="s">
        <v>67</v>
      </c>
    </row>
    <row r="9467" spans="1:17" x14ac:dyDescent="0.25">
      <c r="A9467">
        <v>15815259</v>
      </c>
      <c r="B9467">
        <v>835</v>
      </c>
      <c r="C9467" t="s">
        <v>14</v>
      </c>
      <c r="D9467" t="s">
        <v>61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  <c r="M9467" t="s">
        <v>22</v>
      </c>
      <c r="N9467" t="s">
        <v>72</v>
      </c>
      <c r="O9467" t="s">
        <v>63</v>
      </c>
      <c r="P9467" t="s">
        <v>64</v>
      </c>
      <c r="Q9467" t="s">
        <v>67</v>
      </c>
    </row>
    <row r="9468" spans="1:17" x14ac:dyDescent="0.25">
      <c r="A9468">
        <v>15592716</v>
      </c>
      <c r="B9468">
        <v>559</v>
      </c>
      <c r="C9468" t="s">
        <v>14</v>
      </c>
      <c r="D9468" t="s">
        <v>74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 t="s">
        <v>22</v>
      </c>
      <c r="N9468" t="s">
        <v>68</v>
      </c>
      <c r="O9468" t="s">
        <v>63</v>
      </c>
      <c r="P9468" t="s">
        <v>64</v>
      </c>
      <c r="Q9468" t="s">
        <v>65</v>
      </c>
    </row>
    <row r="9469" spans="1:17" x14ac:dyDescent="0.25">
      <c r="A9469">
        <v>15734850</v>
      </c>
      <c r="B9469">
        <v>676</v>
      </c>
      <c r="C9469" t="s">
        <v>16</v>
      </c>
      <c r="D9469" t="s">
        <v>74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 t="s">
        <v>20</v>
      </c>
      <c r="N9469" t="s">
        <v>71</v>
      </c>
      <c r="O9469" t="s">
        <v>66</v>
      </c>
      <c r="P9469" t="s">
        <v>64</v>
      </c>
      <c r="Q9469" t="s">
        <v>67</v>
      </c>
    </row>
    <row r="9470" spans="1:17" x14ac:dyDescent="0.25">
      <c r="A9470">
        <v>15638047</v>
      </c>
      <c r="B9470">
        <v>613</v>
      </c>
      <c r="C9470" t="s">
        <v>15</v>
      </c>
      <c r="D9470" t="s">
        <v>61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 t="s">
        <v>21</v>
      </c>
      <c r="N9470" t="s">
        <v>62</v>
      </c>
      <c r="O9470" t="s">
        <v>73</v>
      </c>
      <c r="P9470" t="s">
        <v>76</v>
      </c>
      <c r="Q9470" t="s">
        <v>67</v>
      </c>
    </row>
    <row r="9471" spans="1:17" x14ac:dyDescent="0.25">
      <c r="A9471">
        <v>15674573</v>
      </c>
      <c r="B9471">
        <v>713</v>
      </c>
      <c r="C9471" t="s">
        <v>14</v>
      </c>
      <c r="D9471" t="s">
        <v>61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 t="s">
        <v>19</v>
      </c>
      <c r="N9471" t="s">
        <v>71</v>
      </c>
      <c r="O9471" t="s">
        <v>73</v>
      </c>
      <c r="P9471" t="s">
        <v>75</v>
      </c>
      <c r="Q9471" t="s">
        <v>67</v>
      </c>
    </row>
    <row r="9472" spans="1:17" x14ac:dyDescent="0.25">
      <c r="A9472">
        <v>15694859</v>
      </c>
      <c r="B9472">
        <v>751</v>
      </c>
      <c r="C9472" t="s">
        <v>15</v>
      </c>
      <c r="D9472" t="s">
        <v>61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 t="s">
        <v>19</v>
      </c>
      <c r="N9472" t="s">
        <v>77</v>
      </c>
      <c r="O9472" t="s">
        <v>73</v>
      </c>
      <c r="P9472" t="s">
        <v>76</v>
      </c>
      <c r="Q9472" t="s">
        <v>67</v>
      </c>
    </row>
    <row r="9473" spans="1:17" x14ac:dyDescent="0.25">
      <c r="A9473">
        <v>15776404</v>
      </c>
      <c r="B9473">
        <v>523</v>
      </c>
      <c r="C9473" t="s">
        <v>14</v>
      </c>
      <c r="D9473" t="s">
        <v>74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 t="s">
        <v>19</v>
      </c>
      <c r="N9473" t="s">
        <v>68</v>
      </c>
      <c r="O9473" t="s">
        <v>73</v>
      </c>
      <c r="P9473" t="s">
        <v>70</v>
      </c>
      <c r="Q9473" t="s">
        <v>67</v>
      </c>
    </row>
    <row r="9474" spans="1:17" x14ac:dyDescent="0.25">
      <c r="A9474">
        <v>15579345</v>
      </c>
      <c r="B9474">
        <v>775</v>
      </c>
      <c r="C9474" t="s">
        <v>15</v>
      </c>
      <c r="D9474" t="s">
        <v>61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 t="s">
        <v>23</v>
      </c>
      <c r="N9474" t="s">
        <v>77</v>
      </c>
      <c r="O9474" t="s">
        <v>69</v>
      </c>
      <c r="P9474" t="s">
        <v>64</v>
      </c>
      <c r="Q9474" t="s">
        <v>67</v>
      </c>
    </row>
    <row r="9475" spans="1:17" x14ac:dyDescent="0.25">
      <c r="A9475">
        <v>15690733</v>
      </c>
      <c r="B9475">
        <v>608</v>
      </c>
      <c r="C9475" t="s">
        <v>16</v>
      </c>
      <c r="D9475" t="s">
        <v>74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  <c r="M9475" t="s">
        <v>21</v>
      </c>
      <c r="N9475" t="s">
        <v>62</v>
      </c>
      <c r="O9475" t="s">
        <v>63</v>
      </c>
      <c r="P9475" t="s">
        <v>75</v>
      </c>
      <c r="Q9475" t="s">
        <v>65</v>
      </c>
    </row>
    <row r="9476" spans="1:17" x14ac:dyDescent="0.25">
      <c r="A9476">
        <v>15631481</v>
      </c>
      <c r="B9476">
        <v>673</v>
      </c>
      <c r="C9476" t="s">
        <v>14</v>
      </c>
      <c r="D9476" t="s">
        <v>74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 t="s">
        <v>22</v>
      </c>
      <c r="N9476" t="s">
        <v>71</v>
      </c>
      <c r="O9476" t="s">
        <v>66</v>
      </c>
      <c r="P9476" t="s">
        <v>70</v>
      </c>
      <c r="Q9476" t="s">
        <v>67</v>
      </c>
    </row>
    <row r="9477" spans="1:17" x14ac:dyDescent="0.25">
      <c r="A9477">
        <v>15620988</v>
      </c>
      <c r="B9477">
        <v>616</v>
      </c>
      <c r="C9477" t="s">
        <v>14</v>
      </c>
      <c r="D9477" t="s">
        <v>74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 t="s">
        <v>21</v>
      </c>
      <c r="N9477" t="s">
        <v>62</v>
      </c>
      <c r="O9477" t="s">
        <v>63</v>
      </c>
      <c r="P9477" t="s">
        <v>64</v>
      </c>
      <c r="Q9477" t="s">
        <v>67</v>
      </c>
    </row>
    <row r="9478" spans="1:17" x14ac:dyDescent="0.25">
      <c r="A9478">
        <v>15571529</v>
      </c>
      <c r="B9478">
        <v>650</v>
      </c>
      <c r="C9478" t="s">
        <v>15</v>
      </c>
      <c r="D9478" t="s">
        <v>61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 t="s">
        <v>21</v>
      </c>
      <c r="N9478" t="s">
        <v>62</v>
      </c>
      <c r="O9478" t="s">
        <v>73</v>
      </c>
      <c r="P9478" t="s">
        <v>70</v>
      </c>
      <c r="Q9478" t="s">
        <v>67</v>
      </c>
    </row>
    <row r="9479" spans="1:17" x14ac:dyDescent="0.25">
      <c r="A9479">
        <v>15592104</v>
      </c>
      <c r="B9479">
        <v>655</v>
      </c>
      <c r="C9479" t="s">
        <v>14</v>
      </c>
      <c r="D9479" t="s">
        <v>61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 t="s">
        <v>21</v>
      </c>
      <c r="N9479" t="s">
        <v>62</v>
      </c>
      <c r="O9479" t="s">
        <v>63</v>
      </c>
      <c r="P9479" t="s">
        <v>75</v>
      </c>
      <c r="Q9479" t="s">
        <v>65</v>
      </c>
    </row>
    <row r="9480" spans="1:17" x14ac:dyDescent="0.25">
      <c r="A9480">
        <v>15651900</v>
      </c>
      <c r="B9480">
        <v>782</v>
      </c>
      <c r="C9480" t="s">
        <v>15</v>
      </c>
      <c r="D9480" t="s">
        <v>61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 t="s">
        <v>22</v>
      </c>
      <c r="N9480" t="s">
        <v>77</v>
      </c>
      <c r="O9480" t="s">
        <v>66</v>
      </c>
      <c r="P9480" t="s">
        <v>64</v>
      </c>
      <c r="Q9480" t="s">
        <v>65</v>
      </c>
    </row>
    <row r="9481" spans="1:17" x14ac:dyDescent="0.25">
      <c r="A9481">
        <v>15596212</v>
      </c>
      <c r="B9481">
        <v>781</v>
      </c>
      <c r="C9481" t="s">
        <v>16</v>
      </c>
      <c r="D9481" t="s">
        <v>74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 t="s">
        <v>20</v>
      </c>
      <c r="N9481" t="s">
        <v>77</v>
      </c>
      <c r="O9481" t="s">
        <v>63</v>
      </c>
      <c r="P9481" t="s">
        <v>64</v>
      </c>
      <c r="Q9481" t="s">
        <v>67</v>
      </c>
    </row>
    <row r="9482" spans="1:17" x14ac:dyDescent="0.25">
      <c r="A9482">
        <v>15710687</v>
      </c>
      <c r="B9482">
        <v>593</v>
      </c>
      <c r="C9482" t="s">
        <v>14</v>
      </c>
      <c r="D9482" t="s">
        <v>61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 t="s">
        <v>20</v>
      </c>
      <c r="N9482" t="s">
        <v>62</v>
      </c>
      <c r="O9482" t="s">
        <v>66</v>
      </c>
      <c r="P9482" t="s">
        <v>64</v>
      </c>
      <c r="Q9482" t="s">
        <v>67</v>
      </c>
    </row>
    <row r="9483" spans="1:17" x14ac:dyDescent="0.25">
      <c r="A9483">
        <v>15613787</v>
      </c>
      <c r="B9483">
        <v>505</v>
      </c>
      <c r="C9483" t="s">
        <v>16</v>
      </c>
      <c r="D9483" t="s">
        <v>74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 t="s">
        <v>20</v>
      </c>
      <c r="N9483" t="s">
        <v>68</v>
      </c>
      <c r="O9483" t="s">
        <v>73</v>
      </c>
      <c r="P9483" t="s">
        <v>70</v>
      </c>
      <c r="Q9483" t="s">
        <v>67</v>
      </c>
    </row>
    <row r="9484" spans="1:17" x14ac:dyDescent="0.25">
      <c r="A9484">
        <v>15599211</v>
      </c>
      <c r="B9484">
        <v>707</v>
      </c>
      <c r="C9484" t="s">
        <v>14</v>
      </c>
      <c r="D9484" t="s">
        <v>74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 t="s">
        <v>21</v>
      </c>
      <c r="N9484" t="s">
        <v>71</v>
      </c>
      <c r="O9484" t="s">
        <v>63</v>
      </c>
      <c r="P9484" t="s">
        <v>64</v>
      </c>
      <c r="Q9484" t="s">
        <v>65</v>
      </c>
    </row>
    <row r="9485" spans="1:17" x14ac:dyDescent="0.25">
      <c r="A9485">
        <v>15675983</v>
      </c>
      <c r="B9485">
        <v>692</v>
      </c>
      <c r="C9485" t="s">
        <v>14</v>
      </c>
      <c r="D9485" t="s">
        <v>61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 t="s">
        <v>20</v>
      </c>
      <c r="N9485" t="s">
        <v>71</v>
      </c>
      <c r="O9485" t="s">
        <v>66</v>
      </c>
      <c r="P9485" t="s">
        <v>75</v>
      </c>
      <c r="Q9485" t="s">
        <v>67</v>
      </c>
    </row>
    <row r="9486" spans="1:17" x14ac:dyDescent="0.25">
      <c r="A9486">
        <v>15622370</v>
      </c>
      <c r="B9486">
        <v>813</v>
      </c>
      <c r="C9486" t="s">
        <v>15</v>
      </c>
      <c r="D9486" t="s">
        <v>74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 t="s">
        <v>20</v>
      </c>
      <c r="N9486" t="s">
        <v>72</v>
      </c>
      <c r="O9486" t="s">
        <v>73</v>
      </c>
      <c r="P9486" t="s">
        <v>64</v>
      </c>
      <c r="Q9486" t="s">
        <v>67</v>
      </c>
    </row>
    <row r="9487" spans="1:17" x14ac:dyDescent="0.25">
      <c r="A9487">
        <v>15656319</v>
      </c>
      <c r="B9487">
        <v>850</v>
      </c>
      <c r="C9487" t="s">
        <v>16</v>
      </c>
      <c r="D9487" t="s">
        <v>74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 t="s">
        <v>20</v>
      </c>
      <c r="N9487" t="s">
        <v>72</v>
      </c>
      <c r="O9487" t="s">
        <v>66</v>
      </c>
      <c r="P9487" t="s">
        <v>75</v>
      </c>
      <c r="Q9487" t="s">
        <v>67</v>
      </c>
    </row>
    <row r="9488" spans="1:17" x14ac:dyDescent="0.25">
      <c r="A9488">
        <v>15605130</v>
      </c>
      <c r="B9488">
        <v>753</v>
      </c>
      <c r="C9488" t="s">
        <v>14</v>
      </c>
      <c r="D9488" t="s">
        <v>74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  <c r="M9488" t="s">
        <v>20</v>
      </c>
      <c r="N9488" t="s">
        <v>77</v>
      </c>
      <c r="O9488" t="s">
        <v>69</v>
      </c>
      <c r="P9488" t="s">
        <v>70</v>
      </c>
      <c r="Q9488" t="s">
        <v>67</v>
      </c>
    </row>
    <row r="9489" spans="1:17" x14ac:dyDescent="0.25">
      <c r="A9489">
        <v>15672574</v>
      </c>
      <c r="B9489">
        <v>850</v>
      </c>
      <c r="C9489" t="s">
        <v>16</v>
      </c>
      <c r="D9489" t="s">
        <v>61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 t="s">
        <v>20</v>
      </c>
      <c r="N9489" t="s">
        <v>72</v>
      </c>
      <c r="O9489" t="s">
        <v>63</v>
      </c>
      <c r="P9489" t="s">
        <v>75</v>
      </c>
      <c r="Q9489" t="s">
        <v>67</v>
      </c>
    </row>
    <row r="9490" spans="1:17" x14ac:dyDescent="0.25">
      <c r="A9490">
        <v>15659355</v>
      </c>
      <c r="B9490">
        <v>671</v>
      </c>
      <c r="C9490" t="s">
        <v>16</v>
      </c>
      <c r="D9490" t="s">
        <v>74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 t="s">
        <v>20</v>
      </c>
      <c r="N9490" t="s">
        <v>71</v>
      </c>
      <c r="O9490" t="s">
        <v>73</v>
      </c>
      <c r="P9490" t="s">
        <v>70</v>
      </c>
      <c r="Q9490" t="s">
        <v>67</v>
      </c>
    </row>
    <row r="9491" spans="1:17" x14ac:dyDescent="0.25">
      <c r="A9491">
        <v>15777907</v>
      </c>
      <c r="B9491">
        <v>791</v>
      </c>
      <c r="C9491" t="s">
        <v>14</v>
      </c>
      <c r="D9491" t="s">
        <v>61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  <c r="M9491" t="s">
        <v>20</v>
      </c>
      <c r="N9491" t="s">
        <v>77</v>
      </c>
      <c r="O9491" t="s">
        <v>63</v>
      </c>
      <c r="P9491" t="s">
        <v>75</v>
      </c>
      <c r="Q9491" t="s">
        <v>65</v>
      </c>
    </row>
    <row r="9492" spans="1:17" x14ac:dyDescent="0.25">
      <c r="A9492">
        <v>15655171</v>
      </c>
      <c r="B9492">
        <v>624</v>
      </c>
      <c r="C9492" t="s">
        <v>14</v>
      </c>
      <c r="D9492" t="s">
        <v>74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  <c r="M9492" t="s">
        <v>23</v>
      </c>
      <c r="N9492" t="s">
        <v>62</v>
      </c>
      <c r="O9492" t="s">
        <v>63</v>
      </c>
      <c r="P9492" t="s">
        <v>75</v>
      </c>
      <c r="Q9492" t="s">
        <v>67</v>
      </c>
    </row>
    <row r="9493" spans="1:17" x14ac:dyDescent="0.25">
      <c r="A9493">
        <v>15619674</v>
      </c>
      <c r="B9493">
        <v>649</v>
      </c>
      <c r="C9493" t="s">
        <v>14</v>
      </c>
      <c r="D9493" t="s">
        <v>61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 t="s">
        <v>20</v>
      </c>
      <c r="N9493" t="s">
        <v>62</v>
      </c>
      <c r="O9493" t="s">
        <v>73</v>
      </c>
      <c r="P9493" t="s">
        <v>75</v>
      </c>
      <c r="Q9493" t="s">
        <v>67</v>
      </c>
    </row>
    <row r="9494" spans="1:17" x14ac:dyDescent="0.25">
      <c r="A9494">
        <v>15775192</v>
      </c>
      <c r="B9494">
        <v>732</v>
      </c>
      <c r="C9494" t="s">
        <v>15</v>
      </c>
      <c r="D9494" t="s">
        <v>61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 t="s">
        <v>21</v>
      </c>
      <c r="N9494" t="s">
        <v>71</v>
      </c>
      <c r="O9494" t="s">
        <v>73</v>
      </c>
      <c r="P9494" t="s">
        <v>75</v>
      </c>
      <c r="Q9494" t="s">
        <v>65</v>
      </c>
    </row>
    <row r="9495" spans="1:17" x14ac:dyDescent="0.25">
      <c r="A9495">
        <v>15617657</v>
      </c>
      <c r="B9495">
        <v>664</v>
      </c>
      <c r="C9495" t="s">
        <v>14</v>
      </c>
      <c r="D9495" t="s">
        <v>61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 t="s">
        <v>20</v>
      </c>
      <c r="N9495" t="s">
        <v>62</v>
      </c>
      <c r="O9495" t="s">
        <v>73</v>
      </c>
      <c r="P9495" t="s">
        <v>64</v>
      </c>
      <c r="Q9495" t="s">
        <v>67</v>
      </c>
    </row>
    <row r="9496" spans="1:17" x14ac:dyDescent="0.25">
      <c r="A9496">
        <v>15688951</v>
      </c>
      <c r="B9496">
        <v>789</v>
      </c>
      <c r="C9496" t="s">
        <v>15</v>
      </c>
      <c r="D9496" t="s">
        <v>74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 t="s">
        <v>21</v>
      </c>
      <c r="N9496" t="s">
        <v>77</v>
      </c>
      <c r="O9496" t="s">
        <v>73</v>
      </c>
      <c r="P9496" t="s">
        <v>70</v>
      </c>
      <c r="Q9496" t="s">
        <v>65</v>
      </c>
    </row>
    <row r="9497" spans="1:17" x14ac:dyDescent="0.25">
      <c r="A9497">
        <v>15763460</v>
      </c>
      <c r="B9497">
        <v>680</v>
      </c>
      <c r="C9497" t="s">
        <v>14</v>
      </c>
      <c r="D9497" t="s">
        <v>74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 t="s">
        <v>20</v>
      </c>
      <c r="N9497" t="s">
        <v>71</v>
      </c>
      <c r="O9497" t="s">
        <v>69</v>
      </c>
      <c r="P9497" t="s">
        <v>76</v>
      </c>
      <c r="Q9497" t="s">
        <v>67</v>
      </c>
    </row>
    <row r="9498" spans="1:17" x14ac:dyDescent="0.25">
      <c r="A9498">
        <v>15756992</v>
      </c>
      <c r="B9498">
        <v>701</v>
      </c>
      <c r="C9498" t="s">
        <v>14</v>
      </c>
      <c r="D9498" t="s">
        <v>74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  <c r="M9498" t="s">
        <v>20</v>
      </c>
      <c r="N9498" t="s">
        <v>71</v>
      </c>
      <c r="O9498" t="s">
        <v>63</v>
      </c>
      <c r="P9498" t="s">
        <v>64</v>
      </c>
      <c r="Q9498" t="s">
        <v>67</v>
      </c>
    </row>
    <row r="9499" spans="1:17" x14ac:dyDescent="0.25">
      <c r="A9499">
        <v>15617454</v>
      </c>
      <c r="B9499">
        <v>684</v>
      </c>
      <c r="C9499" t="s">
        <v>14</v>
      </c>
      <c r="D9499" t="s">
        <v>61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 t="s">
        <v>19</v>
      </c>
      <c r="N9499" t="s">
        <v>71</v>
      </c>
      <c r="O9499" t="s">
        <v>63</v>
      </c>
      <c r="P9499" t="s">
        <v>64</v>
      </c>
      <c r="Q9499" t="s">
        <v>67</v>
      </c>
    </row>
    <row r="9500" spans="1:17" x14ac:dyDescent="0.25">
      <c r="A9500">
        <v>15701932</v>
      </c>
      <c r="B9500">
        <v>586</v>
      </c>
      <c r="C9500" t="s">
        <v>14</v>
      </c>
      <c r="D9500" t="s">
        <v>61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 t="s">
        <v>22</v>
      </c>
      <c r="N9500" t="s">
        <v>62</v>
      </c>
      <c r="O9500" t="s">
        <v>73</v>
      </c>
      <c r="P9500" t="s">
        <v>70</v>
      </c>
      <c r="Q9500" t="s">
        <v>67</v>
      </c>
    </row>
    <row r="9501" spans="1:17" x14ac:dyDescent="0.25">
      <c r="A9501">
        <v>15700813</v>
      </c>
      <c r="B9501">
        <v>522</v>
      </c>
      <c r="C9501" t="s">
        <v>15</v>
      </c>
      <c r="D9501" t="s">
        <v>61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  <c r="M9501" t="s">
        <v>19</v>
      </c>
      <c r="N9501" t="s">
        <v>68</v>
      </c>
      <c r="O9501" t="s">
        <v>66</v>
      </c>
      <c r="P9501" t="s">
        <v>75</v>
      </c>
      <c r="Q9501" t="s">
        <v>67</v>
      </c>
    </row>
    <row r="9502" spans="1:17" x14ac:dyDescent="0.25">
      <c r="A9502">
        <v>15645600</v>
      </c>
      <c r="B9502">
        <v>739</v>
      </c>
      <c r="C9502" t="s">
        <v>16</v>
      </c>
      <c r="D9502" t="s">
        <v>61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 t="s">
        <v>19</v>
      </c>
      <c r="N9502" t="s">
        <v>71</v>
      </c>
      <c r="O9502" t="s">
        <v>66</v>
      </c>
      <c r="P9502" t="s">
        <v>70</v>
      </c>
      <c r="Q9502" t="s">
        <v>67</v>
      </c>
    </row>
    <row r="9503" spans="1:17" x14ac:dyDescent="0.25">
      <c r="A9503">
        <v>15634146</v>
      </c>
      <c r="B9503">
        <v>835</v>
      </c>
      <c r="C9503" t="s">
        <v>15</v>
      </c>
      <c r="D9503" t="s">
        <v>74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 t="s">
        <v>19</v>
      </c>
      <c r="N9503" t="s">
        <v>72</v>
      </c>
      <c r="O9503" t="s">
        <v>73</v>
      </c>
      <c r="P9503" t="s">
        <v>64</v>
      </c>
      <c r="Q9503" t="s">
        <v>67</v>
      </c>
    </row>
    <row r="9504" spans="1:17" x14ac:dyDescent="0.25">
      <c r="A9504">
        <v>15686743</v>
      </c>
      <c r="B9504">
        <v>790</v>
      </c>
      <c r="C9504" t="s">
        <v>16</v>
      </c>
      <c r="D9504" t="s">
        <v>74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 t="s">
        <v>19</v>
      </c>
      <c r="N9504" t="s">
        <v>77</v>
      </c>
      <c r="O9504" t="s">
        <v>66</v>
      </c>
      <c r="P9504" t="s">
        <v>75</v>
      </c>
      <c r="Q9504" t="s">
        <v>67</v>
      </c>
    </row>
    <row r="9505" spans="1:17" x14ac:dyDescent="0.25">
      <c r="A9505">
        <v>15698792</v>
      </c>
      <c r="B9505">
        <v>671</v>
      </c>
      <c r="C9505" t="s">
        <v>14</v>
      </c>
      <c r="D9505" t="s">
        <v>61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  <c r="M9505" t="s">
        <v>21</v>
      </c>
      <c r="N9505" t="s">
        <v>71</v>
      </c>
      <c r="O9505" t="s">
        <v>73</v>
      </c>
      <c r="P9505" t="s">
        <v>70</v>
      </c>
      <c r="Q9505" t="s">
        <v>67</v>
      </c>
    </row>
    <row r="9506" spans="1:17" x14ac:dyDescent="0.25">
      <c r="A9506">
        <v>15591724</v>
      </c>
      <c r="B9506">
        <v>560</v>
      </c>
      <c r="C9506" t="s">
        <v>14</v>
      </c>
      <c r="D9506" t="s">
        <v>61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 t="s">
        <v>21</v>
      </c>
      <c r="N9506" t="s">
        <v>68</v>
      </c>
      <c r="O9506" t="s">
        <v>73</v>
      </c>
      <c r="P9506" t="s">
        <v>75</v>
      </c>
      <c r="Q9506" t="s">
        <v>67</v>
      </c>
    </row>
    <row r="9507" spans="1:17" x14ac:dyDescent="0.25">
      <c r="A9507">
        <v>15571281</v>
      </c>
      <c r="B9507">
        <v>651</v>
      </c>
      <c r="C9507" t="s">
        <v>14</v>
      </c>
      <c r="D9507" t="s">
        <v>74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 t="s">
        <v>19</v>
      </c>
      <c r="N9507" t="s">
        <v>62</v>
      </c>
      <c r="O9507" t="s">
        <v>66</v>
      </c>
      <c r="P9507" t="s">
        <v>76</v>
      </c>
      <c r="Q9507" t="s">
        <v>67</v>
      </c>
    </row>
    <row r="9508" spans="1:17" x14ac:dyDescent="0.25">
      <c r="A9508">
        <v>15661380</v>
      </c>
      <c r="B9508">
        <v>682</v>
      </c>
      <c r="C9508" t="s">
        <v>14</v>
      </c>
      <c r="D9508" t="s">
        <v>74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 t="s">
        <v>23</v>
      </c>
      <c r="N9508" t="s">
        <v>71</v>
      </c>
      <c r="O9508" t="s">
        <v>63</v>
      </c>
      <c r="P9508" t="s">
        <v>70</v>
      </c>
      <c r="Q9508" t="s">
        <v>67</v>
      </c>
    </row>
    <row r="9509" spans="1:17" x14ac:dyDescent="0.25">
      <c r="A9509">
        <v>15728885</v>
      </c>
      <c r="B9509">
        <v>808</v>
      </c>
      <c r="C9509" t="s">
        <v>14</v>
      </c>
      <c r="D9509" t="s">
        <v>74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 t="s">
        <v>21</v>
      </c>
      <c r="N9509" t="s">
        <v>72</v>
      </c>
      <c r="O9509" t="s">
        <v>63</v>
      </c>
      <c r="P9509" t="s">
        <v>64</v>
      </c>
      <c r="Q9509" t="s">
        <v>67</v>
      </c>
    </row>
    <row r="9510" spans="1:17" x14ac:dyDescent="0.25">
      <c r="A9510">
        <v>15618950</v>
      </c>
      <c r="B9510">
        <v>644</v>
      </c>
      <c r="C9510" t="s">
        <v>16</v>
      </c>
      <c r="D9510" t="s">
        <v>74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 t="s">
        <v>19</v>
      </c>
      <c r="N9510" t="s">
        <v>62</v>
      </c>
      <c r="O9510" t="s">
        <v>66</v>
      </c>
      <c r="P9510" t="s">
        <v>70</v>
      </c>
      <c r="Q9510" t="s">
        <v>67</v>
      </c>
    </row>
    <row r="9511" spans="1:17" x14ac:dyDescent="0.25">
      <c r="A9511">
        <v>15609804</v>
      </c>
      <c r="B9511">
        <v>688</v>
      </c>
      <c r="C9511" t="s">
        <v>14</v>
      </c>
      <c r="D9511" t="s">
        <v>74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 t="s">
        <v>19</v>
      </c>
      <c r="N9511" t="s">
        <v>71</v>
      </c>
      <c r="O9511" t="s">
        <v>63</v>
      </c>
      <c r="P9511" t="s">
        <v>64</v>
      </c>
      <c r="Q9511" t="s">
        <v>67</v>
      </c>
    </row>
    <row r="9512" spans="1:17" x14ac:dyDescent="0.25">
      <c r="A9512">
        <v>15735849</v>
      </c>
      <c r="B9512">
        <v>617</v>
      </c>
      <c r="C9512" t="s">
        <v>14</v>
      </c>
      <c r="D9512" t="s">
        <v>61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 t="s">
        <v>19</v>
      </c>
      <c r="N9512" t="s">
        <v>62</v>
      </c>
      <c r="O9512" t="s">
        <v>69</v>
      </c>
      <c r="P9512" t="s">
        <v>64</v>
      </c>
      <c r="Q9512" t="s">
        <v>67</v>
      </c>
    </row>
    <row r="9513" spans="1:17" x14ac:dyDescent="0.25">
      <c r="A9513">
        <v>15652948</v>
      </c>
      <c r="B9513">
        <v>738</v>
      </c>
      <c r="C9513" t="s">
        <v>14</v>
      </c>
      <c r="D9513" t="s">
        <v>74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 t="s">
        <v>20</v>
      </c>
      <c r="N9513" t="s">
        <v>71</v>
      </c>
      <c r="O9513" t="s">
        <v>66</v>
      </c>
      <c r="P9513" t="s">
        <v>75</v>
      </c>
      <c r="Q9513" t="s">
        <v>67</v>
      </c>
    </row>
    <row r="9514" spans="1:17" x14ac:dyDescent="0.25">
      <c r="A9514">
        <v>15618155</v>
      </c>
      <c r="B9514">
        <v>663</v>
      </c>
      <c r="C9514" t="s">
        <v>14</v>
      </c>
      <c r="D9514" t="s">
        <v>74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 t="s">
        <v>21</v>
      </c>
      <c r="N9514" t="s">
        <v>62</v>
      </c>
      <c r="O9514" t="s">
        <v>66</v>
      </c>
      <c r="P9514" t="s">
        <v>75</v>
      </c>
      <c r="Q9514" t="s">
        <v>67</v>
      </c>
    </row>
    <row r="9515" spans="1:17" x14ac:dyDescent="0.25">
      <c r="A9515">
        <v>15566378</v>
      </c>
      <c r="B9515">
        <v>515</v>
      </c>
      <c r="C9515" t="s">
        <v>14</v>
      </c>
      <c r="D9515" t="s">
        <v>74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 t="s">
        <v>21</v>
      </c>
      <c r="N9515" t="s">
        <v>68</v>
      </c>
      <c r="O9515" t="s">
        <v>73</v>
      </c>
      <c r="P9515" t="s">
        <v>75</v>
      </c>
      <c r="Q9515" t="s">
        <v>65</v>
      </c>
    </row>
    <row r="9516" spans="1:17" x14ac:dyDescent="0.25">
      <c r="A9516">
        <v>15565879</v>
      </c>
      <c r="B9516">
        <v>845</v>
      </c>
      <c r="C9516" t="s">
        <v>14</v>
      </c>
      <c r="D9516" t="s">
        <v>61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 t="s">
        <v>19</v>
      </c>
      <c r="N9516" t="s">
        <v>72</v>
      </c>
      <c r="O9516" t="s">
        <v>63</v>
      </c>
      <c r="P9516" t="s">
        <v>76</v>
      </c>
      <c r="Q9516" t="s">
        <v>67</v>
      </c>
    </row>
    <row r="9517" spans="1:17" x14ac:dyDescent="0.25">
      <c r="A9517">
        <v>15792922</v>
      </c>
      <c r="B9517">
        <v>639</v>
      </c>
      <c r="C9517" t="s">
        <v>16</v>
      </c>
      <c r="D9517" t="s">
        <v>74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  <c r="M9517" t="s">
        <v>20</v>
      </c>
      <c r="N9517" t="s">
        <v>62</v>
      </c>
      <c r="O9517" t="s">
        <v>73</v>
      </c>
      <c r="P9517" t="s">
        <v>76</v>
      </c>
      <c r="Q9517" t="s">
        <v>67</v>
      </c>
    </row>
    <row r="9518" spans="1:17" x14ac:dyDescent="0.25">
      <c r="A9518">
        <v>15770567</v>
      </c>
      <c r="B9518">
        <v>557</v>
      </c>
      <c r="C9518" t="s">
        <v>14</v>
      </c>
      <c r="D9518" t="s">
        <v>61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 t="s">
        <v>20</v>
      </c>
      <c r="N9518" t="s">
        <v>68</v>
      </c>
      <c r="O9518" t="s">
        <v>73</v>
      </c>
      <c r="P9518" t="s">
        <v>75</v>
      </c>
      <c r="Q9518" t="s">
        <v>67</v>
      </c>
    </row>
    <row r="9519" spans="1:17" x14ac:dyDescent="0.25">
      <c r="A9519">
        <v>15738042</v>
      </c>
      <c r="B9519">
        <v>543</v>
      </c>
      <c r="C9519" t="s">
        <v>15</v>
      </c>
      <c r="D9519" t="s">
        <v>74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 t="s">
        <v>20</v>
      </c>
      <c r="N9519" t="s">
        <v>68</v>
      </c>
      <c r="O9519" t="s">
        <v>73</v>
      </c>
      <c r="P9519" t="s">
        <v>70</v>
      </c>
      <c r="Q9519" t="s">
        <v>67</v>
      </c>
    </row>
    <row r="9520" spans="1:17" x14ac:dyDescent="0.25">
      <c r="A9520">
        <v>15714920</v>
      </c>
      <c r="B9520">
        <v>585</v>
      </c>
      <c r="C9520" t="s">
        <v>15</v>
      </c>
      <c r="D9520" t="s">
        <v>74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 t="s">
        <v>21</v>
      </c>
      <c r="N9520" t="s">
        <v>62</v>
      </c>
      <c r="O9520" t="s">
        <v>69</v>
      </c>
      <c r="P9520" t="s">
        <v>70</v>
      </c>
      <c r="Q9520" t="s">
        <v>67</v>
      </c>
    </row>
    <row r="9521" spans="1:17" x14ac:dyDescent="0.25">
      <c r="A9521">
        <v>15782121</v>
      </c>
      <c r="B9521">
        <v>610</v>
      </c>
      <c r="C9521" t="s">
        <v>14</v>
      </c>
      <c r="D9521" t="s">
        <v>61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 t="s">
        <v>19</v>
      </c>
      <c r="N9521" t="s">
        <v>62</v>
      </c>
      <c r="O9521" t="s">
        <v>63</v>
      </c>
      <c r="P9521" t="s">
        <v>64</v>
      </c>
      <c r="Q9521" t="s">
        <v>67</v>
      </c>
    </row>
    <row r="9522" spans="1:17" x14ac:dyDescent="0.25">
      <c r="A9522">
        <v>15673180</v>
      </c>
      <c r="B9522">
        <v>727</v>
      </c>
      <c r="C9522" t="s">
        <v>15</v>
      </c>
      <c r="D9522" t="s">
        <v>61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 t="s">
        <v>19</v>
      </c>
      <c r="N9522" t="s">
        <v>71</v>
      </c>
      <c r="O9522" t="s">
        <v>66</v>
      </c>
      <c r="P9522" t="s">
        <v>64</v>
      </c>
      <c r="Q9522" t="s">
        <v>67</v>
      </c>
    </row>
    <row r="9523" spans="1:17" x14ac:dyDescent="0.25">
      <c r="A9523">
        <v>15660636</v>
      </c>
      <c r="B9523">
        <v>540</v>
      </c>
      <c r="C9523" t="s">
        <v>16</v>
      </c>
      <c r="D9523" t="s">
        <v>61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 t="s">
        <v>21</v>
      </c>
      <c r="N9523" t="s">
        <v>68</v>
      </c>
      <c r="O9523" t="s">
        <v>63</v>
      </c>
      <c r="P9523" t="s">
        <v>70</v>
      </c>
      <c r="Q9523" t="s">
        <v>67</v>
      </c>
    </row>
    <row r="9524" spans="1:17" x14ac:dyDescent="0.25">
      <c r="A9524">
        <v>15664504</v>
      </c>
      <c r="B9524">
        <v>418</v>
      </c>
      <c r="C9524" t="s">
        <v>14</v>
      </c>
      <c r="D9524" t="s">
        <v>74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  <c r="M9524" t="s">
        <v>20</v>
      </c>
      <c r="N9524" t="s">
        <v>68</v>
      </c>
      <c r="O9524" t="s">
        <v>63</v>
      </c>
      <c r="P9524" t="s">
        <v>70</v>
      </c>
      <c r="Q9524" t="s">
        <v>67</v>
      </c>
    </row>
    <row r="9525" spans="1:17" x14ac:dyDescent="0.25">
      <c r="A9525">
        <v>15790322</v>
      </c>
      <c r="B9525">
        <v>660</v>
      </c>
      <c r="C9525" t="s">
        <v>14</v>
      </c>
      <c r="D9525" t="s">
        <v>61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 t="s">
        <v>20</v>
      </c>
      <c r="N9525" t="s">
        <v>62</v>
      </c>
      <c r="O9525" t="s">
        <v>73</v>
      </c>
      <c r="P9525" t="s">
        <v>64</v>
      </c>
      <c r="Q9525" t="s">
        <v>67</v>
      </c>
    </row>
    <row r="9526" spans="1:17" x14ac:dyDescent="0.25">
      <c r="A9526">
        <v>15739847</v>
      </c>
      <c r="B9526">
        <v>850</v>
      </c>
      <c r="C9526" t="s">
        <v>15</v>
      </c>
      <c r="D9526" t="s">
        <v>74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 t="s">
        <v>20</v>
      </c>
      <c r="N9526" t="s">
        <v>72</v>
      </c>
      <c r="O9526" t="s">
        <v>73</v>
      </c>
      <c r="P9526" t="s">
        <v>75</v>
      </c>
      <c r="Q9526" t="s">
        <v>67</v>
      </c>
    </row>
    <row r="9527" spans="1:17" x14ac:dyDescent="0.25">
      <c r="A9527">
        <v>15699415</v>
      </c>
      <c r="B9527">
        <v>618</v>
      </c>
      <c r="C9527" t="s">
        <v>14</v>
      </c>
      <c r="D9527" t="s">
        <v>61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 t="s">
        <v>21</v>
      </c>
      <c r="N9527" t="s">
        <v>62</v>
      </c>
      <c r="O9527" t="s">
        <v>69</v>
      </c>
      <c r="P9527" t="s">
        <v>70</v>
      </c>
      <c r="Q9527" t="s">
        <v>65</v>
      </c>
    </row>
    <row r="9528" spans="1:17" x14ac:dyDescent="0.25">
      <c r="A9528">
        <v>15665521</v>
      </c>
      <c r="B9528">
        <v>642</v>
      </c>
      <c r="C9528" t="s">
        <v>15</v>
      </c>
      <c r="D9528" t="s">
        <v>74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 t="s">
        <v>19</v>
      </c>
      <c r="N9528" t="s">
        <v>62</v>
      </c>
      <c r="O9528" t="s">
        <v>73</v>
      </c>
      <c r="P9528" t="s">
        <v>75</v>
      </c>
      <c r="Q9528" t="s">
        <v>67</v>
      </c>
    </row>
    <row r="9529" spans="1:17" x14ac:dyDescent="0.25">
      <c r="A9529">
        <v>15682868</v>
      </c>
      <c r="B9529">
        <v>850</v>
      </c>
      <c r="C9529" t="s">
        <v>14</v>
      </c>
      <c r="D9529" t="s">
        <v>61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 t="s">
        <v>21</v>
      </c>
      <c r="N9529" t="s">
        <v>72</v>
      </c>
      <c r="O9529" t="s">
        <v>66</v>
      </c>
      <c r="P9529" t="s">
        <v>76</v>
      </c>
      <c r="Q9529" t="s">
        <v>65</v>
      </c>
    </row>
    <row r="9530" spans="1:17" x14ac:dyDescent="0.25">
      <c r="A9530">
        <v>15584462</v>
      </c>
      <c r="B9530">
        <v>739</v>
      </c>
      <c r="C9530" t="s">
        <v>14</v>
      </c>
      <c r="D9530" t="s">
        <v>74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 t="s">
        <v>20</v>
      </c>
      <c r="N9530" t="s">
        <v>71</v>
      </c>
      <c r="O9530" t="s">
        <v>63</v>
      </c>
      <c r="P9530" t="s">
        <v>76</v>
      </c>
      <c r="Q9530" t="s">
        <v>67</v>
      </c>
    </row>
    <row r="9531" spans="1:17" x14ac:dyDescent="0.25">
      <c r="A9531">
        <v>15661708</v>
      </c>
      <c r="B9531">
        <v>508</v>
      </c>
      <c r="C9531" t="s">
        <v>14</v>
      </c>
      <c r="D9531" t="s">
        <v>61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 t="s">
        <v>21</v>
      </c>
      <c r="N9531" t="s">
        <v>68</v>
      </c>
      <c r="O9531" t="s">
        <v>63</v>
      </c>
      <c r="P9531" t="s">
        <v>75</v>
      </c>
      <c r="Q9531" t="s">
        <v>67</v>
      </c>
    </row>
    <row r="9532" spans="1:17" x14ac:dyDescent="0.25">
      <c r="A9532">
        <v>15584452</v>
      </c>
      <c r="B9532">
        <v>667</v>
      </c>
      <c r="C9532" t="s">
        <v>14</v>
      </c>
      <c r="D9532" t="s">
        <v>74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  <c r="M9532" t="s">
        <v>21</v>
      </c>
      <c r="N9532" t="s">
        <v>62</v>
      </c>
      <c r="O9532" t="s">
        <v>63</v>
      </c>
      <c r="P9532" t="s">
        <v>70</v>
      </c>
      <c r="Q9532" t="s">
        <v>67</v>
      </c>
    </row>
    <row r="9533" spans="1:17" x14ac:dyDescent="0.25">
      <c r="A9533">
        <v>15717010</v>
      </c>
      <c r="B9533">
        <v>741</v>
      </c>
      <c r="C9533" t="s">
        <v>14</v>
      </c>
      <c r="D9533" t="s">
        <v>61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 t="s">
        <v>23</v>
      </c>
      <c r="N9533" t="s">
        <v>77</v>
      </c>
      <c r="O9533" t="s">
        <v>63</v>
      </c>
      <c r="P9533" t="s">
        <v>75</v>
      </c>
      <c r="Q9533" t="s">
        <v>67</v>
      </c>
    </row>
    <row r="9534" spans="1:17" x14ac:dyDescent="0.25">
      <c r="A9534">
        <v>15643828</v>
      </c>
      <c r="B9534">
        <v>592</v>
      </c>
      <c r="C9534" t="s">
        <v>14</v>
      </c>
      <c r="D9534" t="s">
        <v>74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 t="s">
        <v>19</v>
      </c>
      <c r="N9534" t="s">
        <v>62</v>
      </c>
      <c r="O9534" t="s">
        <v>63</v>
      </c>
      <c r="P9534" t="s">
        <v>70</v>
      </c>
      <c r="Q9534" t="s">
        <v>67</v>
      </c>
    </row>
    <row r="9535" spans="1:17" x14ac:dyDescent="0.25">
      <c r="A9535">
        <v>15733361</v>
      </c>
      <c r="B9535">
        <v>651</v>
      </c>
      <c r="C9535" t="s">
        <v>15</v>
      </c>
      <c r="D9535" t="s">
        <v>61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 t="s">
        <v>21</v>
      </c>
      <c r="N9535" t="s">
        <v>62</v>
      </c>
      <c r="O9535" t="s">
        <v>66</v>
      </c>
      <c r="P9535" t="s">
        <v>70</v>
      </c>
      <c r="Q9535" t="s">
        <v>65</v>
      </c>
    </row>
    <row r="9536" spans="1:17" x14ac:dyDescent="0.25">
      <c r="A9536">
        <v>15795488</v>
      </c>
      <c r="B9536">
        <v>773</v>
      </c>
      <c r="C9536" t="s">
        <v>16</v>
      </c>
      <c r="D9536" t="s">
        <v>74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 t="s">
        <v>22</v>
      </c>
      <c r="N9536" t="s">
        <v>77</v>
      </c>
      <c r="O9536" t="s">
        <v>63</v>
      </c>
      <c r="P9536" t="s">
        <v>64</v>
      </c>
      <c r="Q9536" t="s">
        <v>67</v>
      </c>
    </row>
    <row r="9537" spans="1:17" x14ac:dyDescent="0.25">
      <c r="A9537">
        <v>15581551</v>
      </c>
      <c r="B9537">
        <v>850</v>
      </c>
      <c r="C9537" t="s">
        <v>16</v>
      </c>
      <c r="D9537" t="s">
        <v>74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 t="s">
        <v>21</v>
      </c>
      <c r="N9537" t="s">
        <v>72</v>
      </c>
      <c r="O9537" t="s">
        <v>73</v>
      </c>
      <c r="P9537" t="s">
        <v>70</v>
      </c>
      <c r="Q9537" t="s">
        <v>67</v>
      </c>
    </row>
    <row r="9538" spans="1:17" x14ac:dyDescent="0.25">
      <c r="A9538">
        <v>15632051</v>
      </c>
      <c r="B9538">
        <v>550</v>
      </c>
      <c r="C9538" t="s">
        <v>15</v>
      </c>
      <c r="D9538" t="s">
        <v>61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 t="s">
        <v>21</v>
      </c>
      <c r="N9538" t="s">
        <v>68</v>
      </c>
      <c r="O9538" t="s">
        <v>73</v>
      </c>
      <c r="P9538" t="s">
        <v>76</v>
      </c>
      <c r="Q9538" t="s">
        <v>65</v>
      </c>
    </row>
    <row r="9539" spans="1:17" x14ac:dyDescent="0.25">
      <c r="A9539">
        <v>15780409</v>
      </c>
      <c r="B9539">
        <v>783</v>
      </c>
      <c r="C9539" t="s">
        <v>14</v>
      </c>
      <c r="D9539" t="s">
        <v>74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 t="s">
        <v>21</v>
      </c>
      <c r="N9539" t="s">
        <v>77</v>
      </c>
      <c r="O9539" t="s">
        <v>63</v>
      </c>
      <c r="P9539" t="s">
        <v>70</v>
      </c>
      <c r="Q9539" t="s">
        <v>67</v>
      </c>
    </row>
    <row r="9540" spans="1:17" x14ac:dyDescent="0.25">
      <c r="A9540">
        <v>15572767</v>
      </c>
      <c r="B9540">
        <v>777</v>
      </c>
      <c r="C9540" t="s">
        <v>14</v>
      </c>
      <c r="D9540" t="s">
        <v>74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 t="s">
        <v>19</v>
      </c>
      <c r="N9540" t="s">
        <v>77</v>
      </c>
      <c r="O9540" t="s">
        <v>63</v>
      </c>
      <c r="P9540" t="s">
        <v>64</v>
      </c>
      <c r="Q9540" t="s">
        <v>67</v>
      </c>
    </row>
    <row r="9541" spans="1:17" x14ac:dyDescent="0.25">
      <c r="A9541">
        <v>15590337</v>
      </c>
      <c r="B9541">
        <v>659</v>
      </c>
      <c r="C9541" t="s">
        <v>14</v>
      </c>
      <c r="D9541" t="s">
        <v>74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 t="s">
        <v>19</v>
      </c>
      <c r="N9541" t="s">
        <v>62</v>
      </c>
      <c r="O9541" t="s">
        <v>73</v>
      </c>
      <c r="P9541" t="s">
        <v>70</v>
      </c>
      <c r="Q9541" t="s">
        <v>65</v>
      </c>
    </row>
    <row r="9542" spans="1:17" x14ac:dyDescent="0.25">
      <c r="A9542">
        <v>15634551</v>
      </c>
      <c r="B9542">
        <v>727</v>
      </c>
      <c r="C9542" t="s">
        <v>15</v>
      </c>
      <c r="D9542" t="s">
        <v>74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 t="s">
        <v>21</v>
      </c>
      <c r="N9542" t="s">
        <v>71</v>
      </c>
      <c r="O9542" t="s">
        <v>73</v>
      </c>
      <c r="P9542" t="s">
        <v>75</v>
      </c>
      <c r="Q9542" t="s">
        <v>65</v>
      </c>
    </row>
    <row r="9543" spans="1:17" x14ac:dyDescent="0.25">
      <c r="A9543">
        <v>15669290</v>
      </c>
      <c r="B9543">
        <v>603</v>
      </c>
      <c r="C9543" t="s">
        <v>14</v>
      </c>
      <c r="D9543" t="s">
        <v>74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 t="s">
        <v>20</v>
      </c>
      <c r="N9543" t="s">
        <v>62</v>
      </c>
      <c r="O9543" t="s">
        <v>66</v>
      </c>
      <c r="P9543" t="s">
        <v>70</v>
      </c>
      <c r="Q9543" t="s">
        <v>67</v>
      </c>
    </row>
    <row r="9544" spans="1:17" x14ac:dyDescent="0.25">
      <c r="A9544">
        <v>15621140</v>
      </c>
      <c r="B9544">
        <v>644</v>
      </c>
      <c r="C9544" t="s">
        <v>16</v>
      </c>
      <c r="D9544" t="s">
        <v>74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 t="s">
        <v>20</v>
      </c>
      <c r="N9544" t="s">
        <v>62</v>
      </c>
      <c r="O9544" t="s">
        <v>63</v>
      </c>
      <c r="P9544" t="s">
        <v>76</v>
      </c>
      <c r="Q9544" t="s">
        <v>67</v>
      </c>
    </row>
    <row r="9545" spans="1:17" x14ac:dyDescent="0.25">
      <c r="A9545">
        <v>15613518</v>
      </c>
      <c r="B9545">
        <v>647</v>
      </c>
      <c r="C9545" t="s">
        <v>14</v>
      </c>
      <c r="D9545" t="s">
        <v>61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 t="s">
        <v>20</v>
      </c>
      <c r="N9545" t="s">
        <v>62</v>
      </c>
      <c r="O9545" t="s">
        <v>73</v>
      </c>
      <c r="P9545" t="s">
        <v>70</v>
      </c>
      <c r="Q9545" t="s">
        <v>67</v>
      </c>
    </row>
    <row r="9546" spans="1:17" x14ac:dyDescent="0.25">
      <c r="A9546">
        <v>15728043</v>
      </c>
      <c r="B9546">
        <v>648</v>
      </c>
      <c r="C9546" t="s">
        <v>15</v>
      </c>
      <c r="D9546" t="s">
        <v>61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 t="s">
        <v>20</v>
      </c>
      <c r="N9546" t="s">
        <v>62</v>
      </c>
      <c r="O9546" t="s">
        <v>73</v>
      </c>
      <c r="P9546" t="s">
        <v>70</v>
      </c>
      <c r="Q9546" t="s">
        <v>67</v>
      </c>
    </row>
    <row r="9547" spans="1:17" x14ac:dyDescent="0.25">
      <c r="A9547">
        <v>15570073</v>
      </c>
      <c r="B9547">
        <v>721</v>
      </c>
      <c r="C9547" t="s">
        <v>16</v>
      </c>
      <c r="D9547" t="s">
        <v>74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 t="s">
        <v>22</v>
      </c>
      <c r="N9547" t="s">
        <v>71</v>
      </c>
      <c r="O9547" t="s">
        <v>63</v>
      </c>
      <c r="P9547" t="s">
        <v>64</v>
      </c>
      <c r="Q9547" t="s">
        <v>67</v>
      </c>
    </row>
    <row r="9548" spans="1:17" x14ac:dyDescent="0.25">
      <c r="A9548">
        <v>15777033</v>
      </c>
      <c r="B9548">
        <v>524</v>
      </c>
      <c r="C9548" t="s">
        <v>14</v>
      </c>
      <c r="D9548" t="s">
        <v>74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 t="s">
        <v>19</v>
      </c>
      <c r="N9548" t="s">
        <v>68</v>
      </c>
      <c r="O9548" t="s">
        <v>63</v>
      </c>
      <c r="P9548" t="s">
        <v>70</v>
      </c>
      <c r="Q9548" t="s">
        <v>67</v>
      </c>
    </row>
    <row r="9549" spans="1:17" x14ac:dyDescent="0.25">
      <c r="A9549">
        <v>15682454</v>
      </c>
      <c r="B9549">
        <v>626</v>
      </c>
      <c r="C9549" t="s">
        <v>14</v>
      </c>
      <c r="D9549" t="s">
        <v>61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 t="s">
        <v>20</v>
      </c>
      <c r="N9549" t="s">
        <v>62</v>
      </c>
      <c r="O9549" t="s">
        <v>63</v>
      </c>
      <c r="P9549" t="s">
        <v>75</v>
      </c>
      <c r="Q9549" t="s">
        <v>67</v>
      </c>
    </row>
    <row r="9550" spans="1:17" x14ac:dyDescent="0.25">
      <c r="A9550">
        <v>15758513</v>
      </c>
      <c r="B9550">
        <v>569</v>
      </c>
      <c r="C9550" t="s">
        <v>14</v>
      </c>
      <c r="D9550" t="s">
        <v>74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 t="s">
        <v>21</v>
      </c>
      <c r="N9550" t="s">
        <v>68</v>
      </c>
      <c r="O9550" t="s">
        <v>63</v>
      </c>
      <c r="P9550" t="s">
        <v>70</v>
      </c>
      <c r="Q9550" t="s">
        <v>67</v>
      </c>
    </row>
    <row r="9551" spans="1:17" x14ac:dyDescent="0.25">
      <c r="A9551">
        <v>15772604</v>
      </c>
      <c r="B9551">
        <v>578</v>
      </c>
      <c r="C9551" t="s">
        <v>16</v>
      </c>
      <c r="D9551" t="s">
        <v>74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 t="s">
        <v>20</v>
      </c>
      <c r="N9551" t="s">
        <v>68</v>
      </c>
      <c r="O9551" t="s">
        <v>69</v>
      </c>
      <c r="P9551" t="s">
        <v>64</v>
      </c>
      <c r="Q9551" t="s">
        <v>67</v>
      </c>
    </row>
    <row r="9552" spans="1:17" x14ac:dyDescent="0.25">
      <c r="A9552">
        <v>15721715</v>
      </c>
      <c r="B9552">
        <v>769</v>
      </c>
      <c r="C9552" t="s">
        <v>14</v>
      </c>
      <c r="D9552" t="s">
        <v>61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 t="s">
        <v>21</v>
      </c>
      <c r="N9552" t="s">
        <v>77</v>
      </c>
      <c r="O9552" t="s">
        <v>73</v>
      </c>
      <c r="P9552" t="s">
        <v>76</v>
      </c>
      <c r="Q9552" t="s">
        <v>67</v>
      </c>
    </row>
    <row r="9553" spans="1:17" x14ac:dyDescent="0.25">
      <c r="A9553">
        <v>15688563</v>
      </c>
      <c r="B9553">
        <v>694</v>
      </c>
      <c r="C9553" t="s">
        <v>15</v>
      </c>
      <c r="D9553" t="s">
        <v>74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 t="s">
        <v>20</v>
      </c>
      <c r="N9553" t="s">
        <v>71</v>
      </c>
      <c r="O9553" t="s">
        <v>73</v>
      </c>
      <c r="P9553" t="s">
        <v>75</v>
      </c>
      <c r="Q9553" t="s">
        <v>67</v>
      </c>
    </row>
    <row r="9554" spans="1:17" x14ac:dyDescent="0.25">
      <c r="A9554">
        <v>15772009</v>
      </c>
      <c r="B9554">
        <v>664</v>
      </c>
      <c r="C9554" t="s">
        <v>14</v>
      </c>
      <c r="D9554" t="s">
        <v>61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  <c r="M9554" t="s">
        <v>21</v>
      </c>
      <c r="N9554" t="s">
        <v>62</v>
      </c>
      <c r="O9554" t="s">
        <v>63</v>
      </c>
      <c r="P9554" t="s">
        <v>75</v>
      </c>
      <c r="Q9554" t="s">
        <v>67</v>
      </c>
    </row>
    <row r="9555" spans="1:17" x14ac:dyDescent="0.25">
      <c r="A9555">
        <v>15809585</v>
      </c>
      <c r="B9555">
        <v>646</v>
      </c>
      <c r="C9555" t="s">
        <v>14</v>
      </c>
      <c r="D9555" t="s">
        <v>74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 t="s">
        <v>20</v>
      </c>
      <c r="N9555" t="s">
        <v>62</v>
      </c>
      <c r="O9555" t="s">
        <v>63</v>
      </c>
      <c r="P9555" t="s">
        <v>70</v>
      </c>
      <c r="Q9555" t="s">
        <v>67</v>
      </c>
    </row>
    <row r="9556" spans="1:17" x14ac:dyDescent="0.25">
      <c r="A9556">
        <v>15593778</v>
      </c>
      <c r="B9556">
        <v>779</v>
      </c>
      <c r="C9556" t="s">
        <v>14</v>
      </c>
      <c r="D9556" t="s">
        <v>61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 t="s">
        <v>19</v>
      </c>
      <c r="N9556" t="s">
        <v>77</v>
      </c>
      <c r="O9556" t="s">
        <v>66</v>
      </c>
      <c r="P9556" t="s">
        <v>75</v>
      </c>
      <c r="Q9556" t="s">
        <v>65</v>
      </c>
    </row>
    <row r="9557" spans="1:17" x14ac:dyDescent="0.25">
      <c r="A9557">
        <v>15655360</v>
      </c>
      <c r="B9557">
        <v>782</v>
      </c>
      <c r="C9557" t="s">
        <v>15</v>
      </c>
      <c r="D9557" t="s">
        <v>61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 t="s">
        <v>23</v>
      </c>
      <c r="N9557" t="s">
        <v>77</v>
      </c>
      <c r="O9557" t="s">
        <v>73</v>
      </c>
      <c r="P9557" t="s">
        <v>75</v>
      </c>
      <c r="Q9557" t="s">
        <v>65</v>
      </c>
    </row>
    <row r="9558" spans="1:17" x14ac:dyDescent="0.25">
      <c r="A9558">
        <v>15780909</v>
      </c>
      <c r="B9558">
        <v>769</v>
      </c>
      <c r="C9558" t="s">
        <v>15</v>
      </c>
      <c r="D9558" t="s">
        <v>74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 t="s">
        <v>20</v>
      </c>
      <c r="N9558" t="s">
        <v>77</v>
      </c>
      <c r="O9558" t="s">
        <v>73</v>
      </c>
      <c r="P9558" t="s">
        <v>70</v>
      </c>
      <c r="Q9558" t="s">
        <v>65</v>
      </c>
    </row>
    <row r="9559" spans="1:17" x14ac:dyDescent="0.25">
      <c r="A9559">
        <v>15757310</v>
      </c>
      <c r="B9559">
        <v>655</v>
      </c>
      <c r="C9559" t="s">
        <v>15</v>
      </c>
      <c r="D9559" t="s">
        <v>74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 t="s">
        <v>23</v>
      </c>
      <c r="N9559" t="s">
        <v>62</v>
      </c>
      <c r="O9559" t="s">
        <v>73</v>
      </c>
      <c r="P9559" t="s">
        <v>70</v>
      </c>
      <c r="Q9559" t="s">
        <v>67</v>
      </c>
    </row>
    <row r="9560" spans="1:17" x14ac:dyDescent="0.25">
      <c r="A9560">
        <v>15801411</v>
      </c>
      <c r="B9560">
        <v>623</v>
      </c>
      <c r="C9560" t="s">
        <v>16</v>
      </c>
      <c r="D9560" t="s">
        <v>74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 t="s">
        <v>21</v>
      </c>
      <c r="N9560" t="s">
        <v>62</v>
      </c>
      <c r="O9560" t="s">
        <v>63</v>
      </c>
      <c r="P9560" t="s">
        <v>75</v>
      </c>
      <c r="Q9560" t="s">
        <v>65</v>
      </c>
    </row>
    <row r="9561" spans="1:17" x14ac:dyDescent="0.25">
      <c r="A9561">
        <v>15761706</v>
      </c>
      <c r="B9561">
        <v>705</v>
      </c>
      <c r="C9561" t="s">
        <v>16</v>
      </c>
      <c r="D9561" t="s">
        <v>61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 t="s">
        <v>20</v>
      </c>
      <c r="N9561" t="s">
        <v>71</v>
      </c>
      <c r="O9561" t="s">
        <v>73</v>
      </c>
      <c r="P9561" t="s">
        <v>70</v>
      </c>
      <c r="Q9561" t="s">
        <v>67</v>
      </c>
    </row>
    <row r="9562" spans="1:17" x14ac:dyDescent="0.25">
      <c r="A9562">
        <v>15658409</v>
      </c>
      <c r="B9562">
        <v>686</v>
      </c>
      <c r="C9562" t="s">
        <v>14</v>
      </c>
      <c r="D9562" t="s">
        <v>74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 t="s">
        <v>21</v>
      </c>
      <c r="N9562" t="s">
        <v>71</v>
      </c>
      <c r="O9562" t="s">
        <v>73</v>
      </c>
      <c r="P9562" t="s">
        <v>75</v>
      </c>
      <c r="Q9562" t="s">
        <v>65</v>
      </c>
    </row>
    <row r="9563" spans="1:17" x14ac:dyDescent="0.25">
      <c r="A9563">
        <v>15810010</v>
      </c>
      <c r="B9563">
        <v>678</v>
      </c>
      <c r="C9563" t="s">
        <v>15</v>
      </c>
      <c r="D9563" t="s">
        <v>74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 t="s">
        <v>20</v>
      </c>
      <c r="N9563" t="s">
        <v>71</v>
      </c>
      <c r="O9563" t="s">
        <v>73</v>
      </c>
      <c r="P9563" t="s">
        <v>70</v>
      </c>
      <c r="Q9563" t="s">
        <v>67</v>
      </c>
    </row>
    <row r="9564" spans="1:17" x14ac:dyDescent="0.25">
      <c r="A9564">
        <v>15627027</v>
      </c>
      <c r="B9564">
        <v>738</v>
      </c>
      <c r="C9564" t="s">
        <v>14</v>
      </c>
      <c r="D9564" t="s">
        <v>74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 t="s">
        <v>20</v>
      </c>
      <c r="N9564" t="s">
        <v>71</v>
      </c>
      <c r="O9564" t="s">
        <v>63</v>
      </c>
      <c r="P9564" t="s">
        <v>75</v>
      </c>
      <c r="Q9564" t="s">
        <v>67</v>
      </c>
    </row>
    <row r="9565" spans="1:17" x14ac:dyDescent="0.25">
      <c r="A9565">
        <v>15624374</v>
      </c>
      <c r="B9565">
        <v>703</v>
      </c>
      <c r="C9565" t="s">
        <v>14</v>
      </c>
      <c r="D9565" t="s">
        <v>74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 t="s">
        <v>19</v>
      </c>
      <c r="N9565" t="s">
        <v>71</v>
      </c>
      <c r="O9565" t="s">
        <v>63</v>
      </c>
      <c r="P9565" t="s">
        <v>76</v>
      </c>
      <c r="Q9565" t="s">
        <v>67</v>
      </c>
    </row>
    <row r="9566" spans="1:17" x14ac:dyDescent="0.25">
      <c r="A9566">
        <v>15720083</v>
      </c>
      <c r="B9566">
        <v>554</v>
      </c>
      <c r="C9566" t="s">
        <v>16</v>
      </c>
      <c r="D9566" t="s">
        <v>74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 t="s">
        <v>21</v>
      </c>
      <c r="N9566" t="s">
        <v>68</v>
      </c>
      <c r="O9566" t="s">
        <v>63</v>
      </c>
      <c r="P9566" t="s">
        <v>64</v>
      </c>
      <c r="Q9566" t="s">
        <v>67</v>
      </c>
    </row>
    <row r="9567" spans="1:17" x14ac:dyDescent="0.25">
      <c r="A9567">
        <v>15752294</v>
      </c>
      <c r="B9567">
        <v>582</v>
      </c>
      <c r="C9567" t="s">
        <v>14</v>
      </c>
      <c r="D9567" t="s">
        <v>61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 t="s">
        <v>20</v>
      </c>
      <c r="N9567" t="s">
        <v>62</v>
      </c>
      <c r="O9567" t="s">
        <v>73</v>
      </c>
      <c r="P9567" t="s">
        <v>76</v>
      </c>
      <c r="Q9567" t="s">
        <v>65</v>
      </c>
    </row>
    <row r="9568" spans="1:17" x14ac:dyDescent="0.25">
      <c r="A9568">
        <v>15743193</v>
      </c>
      <c r="B9568">
        <v>644</v>
      </c>
      <c r="C9568" t="s">
        <v>14</v>
      </c>
      <c r="D9568" t="s">
        <v>74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 t="s">
        <v>20</v>
      </c>
      <c r="N9568" t="s">
        <v>62</v>
      </c>
      <c r="O9568" t="s">
        <v>73</v>
      </c>
      <c r="P9568" t="s">
        <v>70</v>
      </c>
      <c r="Q9568" t="s">
        <v>65</v>
      </c>
    </row>
    <row r="9569" spans="1:17" x14ac:dyDescent="0.25">
      <c r="A9569">
        <v>15696733</v>
      </c>
      <c r="B9569">
        <v>724</v>
      </c>
      <c r="C9569" t="s">
        <v>14</v>
      </c>
      <c r="D9569" t="s">
        <v>74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 t="s">
        <v>19</v>
      </c>
      <c r="N9569" t="s">
        <v>71</v>
      </c>
      <c r="O9569" t="s">
        <v>63</v>
      </c>
      <c r="P9569" t="s">
        <v>75</v>
      </c>
      <c r="Q9569" t="s">
        <v>67</v>
      </c>
    </row>
    <row r="9570" spans="1:17" x14ac:dyDescent="0.25">
      <c r="A9570">
        <v>15677522</v>
      </c>
      <c r="B9570">
        <v>593</v>
      </c>
      <c r="C9570" t="s">
        <v>14</v>
      </c>
      <c r="D9570" t="s">
        <v>74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 t="s">
        <v>20</v>
      </c>
      <c r="N9570" t="s">
        <v>62</v>
      </c>
      <c r="O9570" t="s">
        <v>63</v>
      </c>
      <c r="P9570" t="s">
        <v>64</v>
      </c>
      <c r="Q9570" t="s">
        <v>67</v>
      </c>
    </row>
    <row r="9571" spans="1:17" x14ac:dyDescent="0.25">
      <c r="A9571">
        <v>15643523</v>
      </c>
      <c r="B9571">
        <v>710</v>
      </c>
      <c r="C9571" t="s">
        <v>16</v>
      </c>
      <c r="D9571" t="s">
        <v>61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  <c r="M9571" t="s">
        <v>20</v>
      </c>
      <c r="N9571" t="s">
        <v>71</v>
      </c>
      <c r="O9571" t="s">
        <v>63</v>
      </c>
      <c r="P9571" t="s">
        <v>76</v>
      </c>
      <c r="Q9571" t="s">
        <v>67</v>
      </c>
    </row>
    <row r="9572" spans="1:17" x14ac:dyDescent="0.25">
      <c r="A9572">
        <v>15624936</v>
      </c>
      <c r="B9572">
        <v>631</v>
      </c>
      <c r="C9572" t="s">
        <v>14</v>
      </c>
      <c r="D9572" t="s">
        <v>74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 t="s">
        <v>20</v>
      </c>
      <c r="N9572" t="s">
        <v>62</v>
      </c>
      <c r="O9572" t="s">
        <v>73</v>
      </c>
      <c r="P9572" t="s">
        <v>70</v>
      </c>
      <c r="Q9572" t="s">
        <v>67</v>
      </c>
    </row>
    <row r="9573" spans="1:17" x14ac:dyDescent="0.25">
      <c r="A9573">
        <v>15716085</v>
      </c>
      <c r="B9573">
        <v>739</v>
      </c>
      <c r="C9573" t="s">
        <v>16</v>
      </c>
      <c r="D9573" t="s">
        <v>61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 t="s">
        <v>21</v>
      </c>
      <c r="N9573" t="s">
        <v>71</v>
      </c>
      <c r="O9573" t="s">
        <v>63</v>
      </c>
      <c r="P9573" t="s">
        <v>70</v>
      </c>
      <c r="Q9573" t="s">
        <v>65</v>
      </c>
    </row>
    <row r="9574" spans="1:17" x14ac:dyDescent="0.25">
      <c r="A9574">
        <v>15641688</v>
      </c>
      <c r="B9574">
        <v>644</v>
      </c>
      <c r="C9574" t="s">
        <v>16</v>
      </c>
      <c r="D9574" t="s">
        <v>74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 t="s">
        <v>19</v>
      </c>
      <c r="N9574" t="s">
        <v>62</v>
      </c>
      <c r="O9574" t="s">
        <v>63</v>
      </c>
      <c r="P9574" t="s">
        <v>70</v>
      </c>
      <c r="Q9574" t="s">
        <v>65</v>
      </c>
    </row>
    <row r="9575" spans="1:17" x14ac:dyDescent="0.25">
      <c r="A9575">
        <v>15796834</v>
      </c>
      <c r="B9575">
        <v>652</v>
      </c>
      <c r="C9575" t="s">
        <v>15</v>
      </c>
      <c r="D9575" t="s">
        <v>74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 t="s">
        <v>20</v>
      </c>
      <c r="N9575" t="s">
        <v>62</v>
      </c>
      <c r="O9575" t="s">
        <v>73</v>
      </c>
      <c r="P9575" t="s">
        <v>70</v>
      </c>
      <c r="Q9575" t="s">
        <v>67</v>
      </c>
    </row>
    <row r="9576" spans="1:17" x14ac:dyDescent="0.25">
      <c r="A9576">
        <v>15720123</v>
      </c>
      <c r="B9576">
        <v>554</v>
      </c>
      <c r="C9576" t="s">
        <v>16</v>
      </c>
      <c r="D9576" t="s">
        <v>74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  <c r="M9576" t="s">
        <v>20</v>
      </c>
      <c r="N9576" t="s">
        <v>68</v>
      </c>
      <c r="O9576" t="s">
        <v>63</v>
      </c>
      <c r="P9576" t="s">
        <v>75</v>
      </c>
      <c r="Q9576" t="s">
        <v>67</v>
      </c>
    </row>
    <row r="9577" spans="1:17" x14ac:dyDescent="0.25">
      <c r="A9577">
        <v>15604732</v>
      </c>
      <c r="B9577">
        <v>483</v>
      </c>
      <c r="C9577" t="s">
        <v>14</v>
      </c>
      <c r="D9577" t="s">
        <v>61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 t="s">
        <v>20</v>
      </c>
      <c r="N9577" t="s">
        <v>68</v>
      </c>
      <c r="O9577" t="s">
        <v>63</v>
      </c>
      <c r="P9577" t="s">
        <v>76</v>
      </c>
      <c r="Q9577" t="s">
        <v>67</v>
      </c>
    </row>
    <row r="9578" spans="1:17" x14ac:dyDescent="0.25">
      <c r="A9578">
        <v>15723484</v>
      </c>
      <c r="B9578">
        <v>669</v>
      </c>
      <c r="C9578" t="s">
        <v>15</v>
      </c>
      <c r="D9578" t="s">
        <v>61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  <c r="M9578" t="s">
        <v>21</v>
      </c>
      <c r="N9578" t="s">
        <v>62</v>
      </c>
      <c r="O9578" t="s">
        <v>73</v>
      </c>
      <c r="P9578" t="s">
        <v>64</v>
      </c>
      <c r="Q9578" t="s">
        <v>67</v>
      </c>
    </row>
    <row r="9579" spans="1:17" x14ac:dyDescent="0.25">
      <c r="A9579">
        <v>15807120</v>
      </c>
      <c r="B9579">
        <v>841</v>
      </c>
      <c r="C9579" t="s">
        <v>15</v>
      </c>
      <c r="D9579" t="s">
        <v>61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 t="s">
        <v>22</v>
      </c>
      <c r="N9579" t="s">
        <v>72</v>
      </c>
      <c r="O9579" t="s">
        <v>73</v>
      </c>
      <c r="P9579" t="s">
        <v>75</v>
      </c>
      <c r="Q9579" t="s">
        <v>65</v>
      </c>
    </row>
    <row r="9580" spans="1:17" x14ac:dyDescent="0.25">
      <c r="A9580">
        <v>15810891</v>
      </c>
      <c r="B9580">
        <v>662</v>
      </c>
      <c r="C9580" t="s">
        <v>14</v>
      </c>
      <c r="D9580" t="s">
        <v>74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 t="s">
        <v>20</v>
      </c>
      <c r="N9580" t="s">
        <v>62</v>
      </c>
      <c r="O9580" t="s">
        <v>73</v>
      </c>
      <c r="P9580" t="s">
        <v>64</v>
      </c>
      <c r="Q9580" t="s">
        <v>67</v>
      </c>
    </row>
    <row r="9581" spans="1:17" x14ac:dyDescent="0.25">
      <c r="A9581">
        <v>15640407</v>
      </c>
      <c r="B9581">
        <v>821</v>
      </c>
      <c r="C9581" t="s">
        <v>15</v>
      </c>
      <c r="D9581" t="s">
        <v>74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  <c r="M9581" t="s">
        <v>21</v>
      </c>
      <c r="N9581" t="s">
        <v>72</v>
      </c>
      <c r="O9581" t="s">
        <v>73</v>
      </c>
      <c r="P9581" t="s">
        <v>64</v>
      </c>
      <c r="Q9581" t="s">
        <v>67</v>
      </c>
    </row>
    <row r="9582" spans="1:17" x14ac:dyDescent="0.25">
      <c r="A9582">
        <v>15778838</v>
      </c>
      <c r="B9582">
        <v>783</v>
      </c>
      <c r="C9582" t="s">
        <v>14</v>
      </c>
      <c r="D9582" t="s">
        <v>74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  <c r="M9582" t="s">
        <v>20</v>
      </c>
      <c r="N9582" t="s">
        <v>77</v>
      </c>
      <c r="O9582" t="s">
        <v>73</v>
      </c>
      <c r="P9582" t="s">
        <v>76</v>
      </c>
      <c r="Q9582" t="s">
        <v>67</v>
      </c>
    </row>
    <row r="9583" spans="1:17" x14ac:dyDescent="0.25">
      <c r="A9583">
        <v>15709256</v>
      </c>
      <c r="B9583">
        <v>850</v>
      </c>
      <c r="C9583" t="s">
        <v>14</v>
      </c>
      <c r="D9583" t="s">
        <v>61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  <c r="M9583" t="s">
        <v>19</v>
      </c>
      <c r="N9583" t="s">
        <v>72</v>
      </c>
      <c r="O9583" t="s">
        <v>63</v>
      </c>
      <c r="P9583" t="s">
        <v>76</v>
      </c>
      <c r="Q9583" t="s">
        <v>67</v>
      </c>
    </row>
    <row r="9584" spans="1:17" x14ac:dyDescent="0.25">
      <c r="A9584">
        <v>15742285</v>
      </c>
      <c r="B9584">
        <v>559</v>
      </c>
      <c r="C9584" t="s">
        <v>14</v>
      </c>
      <c r="D9584" t="s">
        <v>74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 t="s">
        <v>23</v>
      </c>
      <c r="N9584" t="s">
        <v>68</v>
      </c>
      <c r="O9584" t="s">
        <v>73</v>
      </c>
      <c r="P9584" t="s">
        <v>70</v>
      </c>
      <c r="Q9584" t="s">
        <v>67</v>
      </c>
    </row>
    <row r="9585" spans="1:17" x14ac:dyDescent="0.25">
      <c r="A9585">
        <v>15729019</v>
      </c>
      <c r="B9585">
        <v>602</v>
      </c>
      <c r="C9585" t="s">
        <v>16</v>
      </c>
      <c r="D9585" t="s">
        <v>74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  <c r="M9585" t="s">
        <v>20</v>
      </c>
      <c r="N9585" t="s">
        <v>62</v>
      </c>
      <c r="O9585" t="s">
        <v>66</v>
      </c>
      <c r="P9585" t="s">
        <v>70</v>
      </c>
      <c r="Q9585" t="s">
        <v>67</v>
      </c>
    </row>
    <row r="9586" spans="1:17" x14ac:dyDescent="0.25">
      <c r="A9586">
        <v>15608588</v>
      </c>
      <c r="B9586">
        <v>563</v>
      </c>
      <c r="C9586" t="s">
        <v>15</v>
      </c>
      <c r="D9586" t="s">
        <v>74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 t="s">
        <v>21</v>
      </c>
      <c r="N9586" t="s">
        <v>68</v>
      </c>
      <c r="O9586" t="s">
        <v>73</v>
      </c>
      <c r="P9586" t="s">
        <v>64</v>
      </c>
      <c r="Q9586" t="s">
        <v>65</v>
      </c>
    </row>
    <row r="9587" spans="1:17" x14ac:dyDescent="0.25">
      <c r="A9587">
        <v>15610557</v>
      </c>
      <c r="B9587">
        <v>695</v>
      </c>
      <c r="C9587" t="s">
        <v>16</v>
      </c>
      <c r="D9587" t="s">
        <v>61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 t="s">
        <v>20</v>
      </c>
      <c r="N9587" t="s">
        <v>71</v>
      </c>
      <c r="O9587" t="s">
        <v>66</v>
      </c>
      <c r="P9587" t="s">
        <v>70</v>
      </c>
      <c r="Q9587" t="s">
        <v>67</v>
      </c>
    </row>
    <row r="9588" spans="1:17" x14ac:dyDescent="0.25">
      <c r="A9588">
        <v>15786418</v>
      </c>
      <c r="B9588">
        <v>546</v>
      </c>
      <c r="C9588" t="s">
        <v>14</v>
      </c>
      <c r="D9588" t="s">
        <v>61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  <c r="M9588" t="s">
        <v>19</v>
      </c>
      <c r="N9588" t="s">
        <v>68</v>
      </c>
      <c r="O9588" t="s">
        <v>63</v>
      </c>
      <c r="P9588" t="s">
        <v>70</v>
      </c>
      <c r="Q9588" t="s">
        <v>67</v>
      </c>
    </row>
    <row r="9589" spans="1:17" x14ac:dyDescent="0.25">
      <c r="A9589">
        <v>15653050</v>
      </c>
      <c r="B9589">
        <v>719</v>
      </c>
      <c r="C9589" t="s">
        <v>15</v>
      </c>
      <c r="D9589" t="s">
        <v>61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 t="s">
        <v>23</v>
      </c>
      <c r="N9589" t="s">
        <v>71</v>
      </c>
      <c r="O9589" t="s">
        <v>66</v>
      </c>
      <c r="P9589" t="s">
        <v>76</v>
      </c>
      <c r="Q9589" t="s">
        <v>67</v>
      </c>
    </row>
    <row r="9590" spans="1:17" x14ac:dyDescent="0.25">
      <c r="A9590">
        <v>15744914</v>
      </c>
      <c r="B9590">
        <v>539</v>
      </c>
      <c r="C9590" t="s">
        <v>15</v>
      </c>
      <c r="D9590" t="s">
        <v>74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 t="s">
        <v>21</v>
      </c>
      <c r="N9590" t="s">
        <v>68</v>
      </c>
      <c r="O9590" t="s">
        <v>69</v>
      </c>
      <c r="P9590" t="s">
        <v>64</v>
      </c>
      <c r="Q9590" t="s">
        <v>67</v>
      </c>
    </row>
    <row r="9591" spans="1:17" x14ac:dyDescent="0.25">
      <c r="A9591">
        <v>15669611</v>
      </c>
      <c r="B9591">
        <v>632</v>
      </c>
      <c r="C9591" t="s">
        <v>14</v>
      </c>
      <c r="D9591" t="s">
        <v>74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  <c r="M9591" t="s">
        <v>23</v>
      </c>
      <c r="N9591" t="s">
        <v>62</v>
      </c>
      <c r="O9591" t="s">
        <v>66</v>
      </c>
      <c r="P9591" t="s">
        <v>75</v>
      </c>
      <c r="Q9591" t="s">
        <v>67</v>
      </c>
    </row>
    <row r="9592" spans="1:17" x14ac:dyDescent="0.25">
      <c r="A9592">
        <v>15594786</v>
      </c>
      <c r="B9592">
        <v>772</v>
      </c>
      <c r="C9592" t="s">
        <v>15</v>
      </c>
      <c r="D9592" t="s">
        <v>74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 t="s">
        <v>20</v>
      </c>
      <c r="N9592" t="s">
        <v>77</v>
      </c>
      <c r="O9592" t="s">
        <v>73</v>
      </c>
      <c r="P9592" t="s">
        <v>70</v>
      </c>
      <c r="Q9592" t="s">
        <v>67</v>
      </c>
    </row>
    <row r="9593" spans="1:17" x14ac:dyDescent="0.25">
      <c r="A9593">
        <v>15649211</v>
      </c>
      <c r="B9593">
        <v>708</v>
      </c>
      <c r="C9593" t="s">
        <v>16</v>
      </c>
      <c r="D9593" t="s">
        <v>74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 t="s">
        <v>21</v>
      </c>
      <c r="N9593" t="s">
        <v>71</v>
      </c>
      <c r="O9593" t="s">
        <v>66</v>
      </c>
      <c r="P9593" t="s">
        <v>70</v>
      </c>
      <c r="Q9593" t="s">
        <v>67</v>
      </c>
    </row>
    <row r="9594" spans="1:17" x14ac:dyDescent="0.25">
      <c r="A9594">
        <v>15766066</v>
      </c>
      <c r="B9594">
        <v>668</v>
      </c>
      <c r="C9594" t="s">
        <v>15</v>
      </c>
      <c r="D9594" t="s">
        <v>61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 t="s">
        <v>19</v>
      </c>
      <c r="N9594" t="s">
        <v>62</v>
      </c>
      <c r="O9594" t="s">
        <v>73</v>
      </c>
      <c r="P9594" t="s">
        <v>64</v>
      </c>
      <c r="Q9594" t="s">
        <v>67</v>
      </c>
    </row>
    <row r="9595" spans="1:17" x14ac:dyDescent="0.25">
      <c r="A9595">
        <v>15772216</v>
      </c>
      <c r="B9595">
        <v>738</v>
      </c>
      <c r="C9595" t="s">
        <v>14</v>
      </c>
      <c r="D9595" t="s">
        <v>61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 t="s">
        <v>23</v>
      </c>
      <c r="N9595" t="s">
        <v>71</v>
      </c>
      <c r="O9595" t="s">
        <v>73</v>
      </c>
      <c r="P9595" t="s">
        <v>64</v>
      </c>
      <c r="Q9595" t="s">
        <v>67</v>
      </c>
    </row>
    <row r="9596" spans="1:17" x14ac:dyDescent="0.25">
      <c r="A9596">
        <v>15619898</v>
      </c>
      <c r="B9596">
        <v>785</v>
      </c>
      <c r="C9596" t="s">
        <v>14</v>
      </c>
      <c r="D9596" t="s">
        <v>74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 t="s">
        <v>22</v>
      </c>
      <c r="N9596" t="s">
        <v>77</v>
      </c>
      <c r="O9596" t="s">
        <v>63</v>
      </c>
      <c r="P9596" t="s">
        <v>75</v>
      </c>
      <c r="Q9596" t="s">
        <v>67</v>
      </c>
    </row>
    <row r="9597" spans="1:17" x14ac:dyDescent="0.25">
      <c r="A9597">
        <v>15724543</v>
      </c>
      <c r="B9597">
        <v>597</v>
      </c>
      <c r="C9597" t="s">
        <v>14</v>
      </c>
      <c r="D9597" t="s">
        <v>74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 t="s">
        <v>23</v>
      </c>
      <c r="N9597" t="s">
        <v>62</v>
      </c>
      <c r="O9597" t="s">
        <v>63</v>
      </c>
      <c r="P9597" t="s">
        <v>75</v>
      </c>
      <c r="Q9597" t="s">
        <v>67</v>
      </c>
    </row>
    <row r="9598" spans="1:17" x14ac:dyDescent="0.25">
      <c r="A9598">
        <v>15755084</v>
      </c>
      <c r="B9598">
        <v>531</v>
      </c>
      <c r="C9598" t="s">
        <v>14</v>
      </c>
      <c r="D9598" t="s">
        <v>74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 t="s">
        <v>20</v>
      </c>
      <c r="N9598" t="s">
        <v>68</v>
      </c>
      <c r="O9598" t="s">
        <v>73</v>
      </c>
      <c r="P9598" t="s">
        <v>70</v>
      </c>
      <c r="Q9598" t="s">
        <v>67</v>
      </c>
    </row>
    <row r="9599" spans="1:17" x14ac:dyDescent="0.25">
      <c r="A9599">
        <v>15730441</v>
      </c>
      <c r="B9599">
        <v>509</v>
      </c>
      <c r="C9599" t="s">
        <v>14</v>
      </c>
      <c r="D9599" t="s">
        <v>74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 t="s">
        <v>19</v>
      </c>
      <c r="N9599" t="s">
        <v>68</v>
      </c>
      <c r="O9599" t="s">
        <v>63</v>
      </c>
      <c r="P9599" t="s">
        <v>76</v>
      </c>
      <c r="Q9599" t="s">
        <v>67</v>
      </c>
    </row>
    <row r="9600" spans="1:17" x14ac:dyDescent="0.25">
      <c r="A9600">
        <v>15666767</v>
      </c>
      <c r="B9600">
        <v>508</v>
      </c>
      <c r="C9600" t="s">
        <v>14</v>
      </c>
      <c r="D9600" t="s">
        <v>74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 t="s">
        <v>20</v>
      </c>
      <c r="N9600" t="s">
        <v>68</v>
      </c>
      <c r="O9600" t="s">
        <v>66</v>
      </c>
      <c r="P9600" t="s">
        <v>64</v>
      </c>
      <c r="Q9600" t="s">
        <v>67</v>
      </c>
    </row>
    <row r="9601" spans="1:17" x14ac:dyDescent="0.25">
      <c r="A9601">
        <v>15690456</v>
      </c>
      <c r="B9601">
        <v>749</v>
      </c>
      <c r="C9601" t="s">
        <v>15</v>
      </c>
      <c r="D9601" t="s">
        <v>61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 t="s">
        <v>20</v>
      </c>
      <c r="N9601" t="s">
        <v>77</v>
      </c>
      <c r="O9601" t="s">
        <v>66</v>
      </c>
      <c r="P9601" t="s">
        <v>70</v>
      </c>
      <c r="Q9601" t="s">
        <v>67</v>
      </c>
    </row>
    <row r="9602" spans="1:17" x14ac:dyDescent="0.25">
      <c r="A9602">
        <v>15570533</v>
      </c>
      <c r="B9602">
        <v>621</v>
      </c>
      <c r="C9602" t="s">
        <v>15</v>
      </c>
      <c r="D9602" t="s">
        <v>61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 t="s">
        <v>22</v>
      </c>
      <c r="N9602" t="s">
        <v>62</v>
      </c>
      <c r="O9602" t="s">
        <v>73</v>
      </c>
      <c r="P9602" t="s">
        <v>70</v>
      </c>
      <c r="Q9602" t="s">
        <v>65</v>
      </c>
    </row>
    <row r="9603" spans="1:17" x14ac:dyDescent="0.25">
      <c r="A9603">
        <v>15797692</v>
      </c>
      <c r="B9603">
        <v>659</v>
      </c>
      <c r="C9603" t="s">
        <v>14</v>
      </c>
      <c r="D9603" t="s">
        <v>61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 t="s">
        <v>20</v>
      </c>
      <c r="N9603" t="s">
        <v>62</v>
      </c>
      <c r="O9603" t="s">
        <v>66</v>
      </c>
      <c r="P9603" t="s">
        <v>70</v>
      </c>
      <c r="Q9603" t="s">
        <v>67</v>
      </c>
    </row>
    <row r="9604" spans="1:17" x14ac:dyDescent="0.25">
      <c r="A9604">
        <v>15603135</v>
      </c>
      <c r="B9604">
        <v>634</v>
      </c>
      <c r="C9604" t="s">
        <v>15</v>
      </c>
      <c r="D9604" t="s">
        <v>61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  <c r="M9604" t="s">
        <v>22</v>
      </c>
      <c r="N9604" t="s">
        <v>62</v>
      </c>
      <c r="O9604" t="s">
        <v>66</v>
      </c>
      <c r="P9604" t="s">
        <v>75</v>
      </c>
      <c r="Q9604" t="s">
        <v>65</v>
      </c>
    </row>
    <row r="9605" spans="1:17" x14ac:dyDescent="0.25">
      <c r="A9605">
        <v>15698927</v>
      </c>
      <c r="B9605">
        <v>675</v>
      </c>
      <c r="C9605" t="s">
        <v>14</v>
      </c>
      <c r="D9605" t="s">
        <v>74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 t="s">
        <v>20</v>
      </c>
      <c r="N9605" t="s">
        <v>71</v>
      </c>
      <c r="O9605" t="s">
        <v>63</v>
      </c>
      <c r="P9605" t="s">
        <v>70</v>
      </c>
      <c r="Q9605" t="s">
        <v>67</v>
      </c>
    </row>
    <row r="9606" spans="1:17" x14ac:dyDescent="0.25">
      <c r="A9606">
        <v>15687363</v>
      </c>
      <c r="B9606">
        <v>770</v>
      </c>
      <c r="C9606" t="s">
        <v>14</v>
      </c>
      <c r="D9606" t="s">
        <v>74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 t="s">
        <v>20</v>
      </c>
      <c r="N9606" t="s">
        <v>77</v>
      </c>
      <c r="O9606" t="s">
        <v>69</v>
      </c>
      <c r="P9606" t="s">
        <v>75</v>
      </c>
      <c r="Q9606" t="s">
        <v>67</v>
      </c>
    </row>
    <row r="9607" spans="1:17" x14ac:dyDescent="0.25">
      <c r="A9607">
        <v>15733444</v>
      </c>
      <c r="B9607">
        <v>736</v>
      </c>
      <c r="C9607" t="s">
        <v>14</v>
      </c>
      <c r="D9607" t="s">
        <v>61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 t="s">
        <v>19</v>
      </c>
      <c r="N9607" t="s">
        <v>71</v>
      </c>
      <c r="O9607" t="s">
        <v>63</v>
      </c>
      <c r="P9607" t="s">
        <v>76</v>
      </c>
      <c r="Q9607" t="s">
        <v>67</v>
      </c>
    </row>
    <row r="9608" spans="1:17" x14ac:dyDescent="0.25">
      <c r="A9608">
        <v>15678057</v>
      </c>
      <c r="B9608">
        <v>524</v>
      </c>
      <c r="C9608" t="s">
        <v>14</v>
      </c>
      <c r="D9608" t="s">
        <v>74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 t="s">
        <v>21</v>
      </c>
      <c r="N9608" t="s">
        <v>68</v>
      </c>
      <c r="O9608" t="s">
        <v>73</v>
      </c>
      <c r="P9608" t="s">
        <v>76</v>
      </c>
      <c r="Q9608" t="s">
        <v>67</v>
      </c>
    </row>
    <row r="9609" spans="1:17" x14ac:dyDescent="0.25">
      <c r="A9609">
        <v>15806918</v>
      </c>
      <c r="B9609">
        <v>674</v>
      </c>
      <c r="C9609" t="s">
        <v>14</v>
      </c>
      <c r="D9609" t="s">
        <v>74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 t="s">
        <v>19</v>
      </c>
      <c r="N9609" t="s">
        <v>71</v>
      </c>
      <c r="O9609" t="s">
        <v>63</v>
      </c>
      <c r="P9609" t="s">
        <v>75</v>
      </c>
      <c r="Q9609" t="s">
        <v>67</v>
      </c>
    </row>
    <row r="9610" spans="1:17" x14ac:dyDescent="0.25">
      <c r="A9610">
        <v>15638247</v>
      </c>
      <c r="B9610">
        <v>700</v>
      </c>
      <c r="C9610" t="s">
        <v>16</v>
      </c>
      <c r="D9610" t="s">
        <v>74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 t="s">
        <v>21</v>
      </c>
      <c r="N9610" t="s">
        <v>71</v>
      </c>
      <c r="O9610" t="s">
        <v>63</v>
      </c>
      <c r="P9610" t="s">
        <v>76</v>
      </c>
      <c r="Q9610" t="s">
        <v>67</v>
      </c>
    </row>
    <row r="9611" spans="1:17" x14ac:dyDescent="0.25">
      <c r="A9611">
        <v>15674833</v>
      </c>
      <c r="B9611">
        <v>741</v>
      </c>
      <c r="C9611" t="s">
        <v>14</v>
      </c>
      <c r="D9611" t="s">
        <v>61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  <c r="M9611" t="s">
        <v>20</v>
      </c>
      <c r="N9611" t="s">
        <v>77</v>
      </c>
      <c r="O9611" t="s">
        <v>63</v>
      </c>
      <c r="P9611" t="s">
        <v>64</v>
      </c>
      <c r="Q9611" t="s">
        <v>67</v>
      </c>
    </row>
    <row r="9612" spans="1:17" x14ac:dyDescent="0.25">
      <c r="A9612">
        <v>15812534</v>
      </c>
      <c r="B9612">
        <v>455</v>
      </c>
      <c r="C9612" t="s">
        <v>14</v>
      </c>
      <c r="D9612" t="s">
        <v>74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 t="s">
        <v>21</v>
      </c>
      <c r="N9612" t="s">
        <v>68</v>
      </c>
      <c r="O9612" t="s">
        <v>63</v>
      </c>
      <c r="P9612" t="s">
        <v>64</v>
      </c>
      <c r="Q9612" t="s">
        <v>67</v>
      </c>
    </row>
    <row r="9613" spans="1:17" x14ac:dyDescent="0.25">
      <c r="A9613">
        <v>15586522</v>
      </c>
      <c r="B9613">
        <v>608</v>
      </c>
      <c r="C9613" t="s">
        <v>16</v>
      </c>
      <c r="D9613" t="s">
        <v>74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 t="s">
        <v>20</v>
      </c>
      <c r="N9613" t="s">
        <v>62</v>
      </c>
      <c r="O9613" t="s">
        <v>73</v>
      </c>
      <c r="P9613" t="s">
        <v>64</v>
      </c>
      <c r="Q9613" t="s">
        <v>67</v>
      </c>
    </row>
    <row r="9614" spans="1:17" x14ac:dyDescent="0.25">
      <c r="A9614">
        <v>15794297</v>
      </c>
      <c r="B9614">
        <v>776</v>
      </c>
      <c r="C9614" t="s">
        <v>14</v>
      </c>
      <c r="D9614" t="s">
        <v>74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  <c r="M9614" t="s">
        <v>20</v>
      </c>
      <c r="N9614" t="s">
        <v>77</v>
      </c>
      <c r="O9614" t="s">
        <v>63</v>
      </c>
      <c r="P9614" t="s">
        <v>64</v>
      </c>
      <c r="Q9614" t="s">
        <v>67</v>
      </c>
    </row>
    <row r="9615" spans="1:17" x14ac:dyDescent="0.25">
      <c r="A9615">
        <v>15737025</v>
      </c>
      <c r="B9615">
        <v>635</v>
      </c>
      <c r="C9615" t="s">
        <v>14</v>
      </c>
      <c r="D9615" t="s">
        <v>74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 t="s">
        <v>20</v>
      </c>
      <c r="N9615" t="s">
        <v>62</v>
      </c>
      <c r="O9615" t="s">
        <v>63</v>
      </c>
      <c r="P9615" t="s">
        <v>64</v>
      </c>
      <c r="Q9615" t="s">
        <v>65</v>
      </c>
    </row>
    <row r="9616" spans="1:17" x14ac:dyDescent="0.25">
      <c r="A9616">
        <v>15615931</v>
      </c>
      <c r="B9616">
        <v>746</v>
      </c>
      <c r="C9616" t="s">
        <v>14</v>
      </c>
      <c r="D9616" t="s">
        <v>61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 t="s">
        <v>20</v>
      </c>
      <c r="N9616" t="s">
        <v>77</v>
      </c>
      <c r="O9616" t="s">
        <v>63</v>
      </c>
      <c r="P9616" t="s">
        <v>75</v>
      </c>
      <c r="Q9616" t="s">
        <v>67</v>
      </c>
    </row>
    <row r="9617" spans="1:17" x14ac:dyDescent="0.25">
      <c r="A9617">
        <v>15664860</v>
      </c>
      <c r="B9617">
        <v>692</v>
      </c>
      <c r="C9617" t="s">
        <v>16</v>
      </c>
      <c r="D9617" t="s">
        <v>61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 t="s">
        <v>21</v>
      </c>
      <c r="N9617" t="s">
        <v>71</v>
      </c>
      <c r="O9617" t="s">
        <v>63</v>
      </c>
      <c r="P9617" t="s">
        <v>75</v>
      </c>
      <c r="Q9617" t="s">
        <v>65</v>
      </c>
    </row>
    <row r="9618" spans="1:17" x14ac:dyDescent="0.25">
      <c r="A9618">
        <v>15664539</v>
      </c>
      <c r="B9618">
        <v>683</v>
      </c>
      <c r="C9618" t="s">
        <v>16</v>
      </c>
      <c r="D9618" t="s">
        <v>74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 t="s">
        <v>20</v>
      </c>
      <c r="N9618" t="s">
        <v>71</v>
      </c>
      <c r="O9618" t="s">
        <v>66</v>
      </c>
      <c r="P9618" t="s">
        <v>76</v>
      </c>
      <c r="Q9618" t="s">
        <v>67</v>
      </c>
    </row>
    <row r="9619" spans="1:17" x14ac:dyDescent="0.25">
      <c r="A9619">
        <v>15583692</v>
      </c>
      <c r="B9619">
        <v>591</v>
      </c>
      <c r="C9619" t="s">
        <v>15</v>
      </c>
      <c r="D9619" t="s">
        <v>61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 t="s">
        <v>20</v>
      </c>
      <c r="N9619" t="s">
        <v>62</v>
      </c>
      <c r="O9619" t="s">
        <v>66</v>
      </c>
      <c r="P9619" t="s">
        <v>64</v>
      </c>
      <c r="Q9619" t="s">
        <v>67</v>
      </c>
    </row>
    <row r="9620" spans="1:17" x14ac:dyDescent="0.25">
      <c r="A9620">
        <v>15693131</v>
      </c>
      <c r="B9620">
        <v>581</v>
      </c>
      <c r="C9620" t="s">
        <v>14</v>
      </c>
      <c r="D9620" t="s">
        <v>61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 t="s">
        <v>19</v>
      </c>
      <c r="N9620" t="s">
        <v>62</v>
      </c>
      <c r="O9620" t="s">
        <v>66</v>
      </c>
      <c r="P9620" t="s">
        <v>75</v>
      </c>
      <c r="Q9620" t="s">
        <v>67</v>
      </c>
    </row>
    <row r="9621" spans="1:17" x14ac:dyDescent="0.25">
      <c r="A9621">
        <v>15779973</v>
      </c>
      <c r="B9621">
        <v>684</v>
      </c>
      <c r="C9621" t="s">
        <v>15</v>
      </c>
      <c r="D9621" t="s">
        <v>74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 t="s">
        <v>20</v>
      </c>
      <c r="N9621" t="s">
        <v>71</v>
      </c>
      <c r="O9621" t="s">
        <v>66</v>
      </c>
      <c r="P9621" t="s">
        <v>75</v>
      </c>
      <c r="Q9621" t="s">
        <v>67</v>
      </c>
    </row>
    <row r="9622" spans="1:17" x14ac:dyDescent="0.25">
      <c r="A9622">
        <v>15620557</v>
      </c>
      <c r="B9622">
        <v>561</v>
      </c>
      <c r="C9622" t="s">
        <v>16</v>
      </c>
      <c r="D9622" t="s">
        <v>74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 t="s">
        <v>20</v>
      </c>
      <c r="N9622" t="s">
        <v>68</v>
      </c>
      <c r="O9622" t="s">
        <v>73</v>
      </c>
      <c r="P9622" t="s">
        <v>75</v>
      </c>
      <c r="Q9622" t="s">
        <v>67</v>
      </c>
    </row>
    <row r="9623" spans="1:17" x14ac:dyDescent="0.25">
      <c r="A9623">
        <v>15639549</v>
      </c>
      <c r="B9623">
        <v>718</v>
      </c>
      <c r="C9623" t="s">
        <v>15</v>
      </c>
      <c r="D9623" t="s">
        <v>61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 t="s">
        <v>20</v>
      </c>
      <c r="N9623" t="s">
        <v>71</v>
      </c>
      <c r="O9623" t="s">
        <v>66</v>
      </c>
      <c r="P9623" t="s">
        <v>75</v>
      </c>
      <c r="Q9623" t="s">
        <v>67</v>
      </c>
    </row>
    <row r="9624" spans="1:17" x14ac:dyDescent="0.25">
      <c r="A9624">
        <v>15618750</v>
      </c>
      <c r="B9624">
        <v>590</v>
      </c>
      <c r="C9624" t="s">
        <v>14</v>
      </c>
      <c r="D9624" t="s">
        <v>74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 t="s">
        <v>20</v>
      </c>
      <c r="N9624" t="s">
        <v>62</v>
      </c>
      <c r="O9624" t="s">
        <v>73</v>
      </c>
      <c r="P9624" t="s">
        <v>70</v>
      </c>
      <c r="Q9624" t="s">
        <v>67</v>
      </c>
    </row>
    <row r="9625" spans="1:17" x14ac:dyDescent="0.25">
      <c r="A9625">
        <v>15796790</v>
      </c>
      <c r="B9625">
        <v>573</v>
      </c>
      <c r="C9625" t="s">
        <v>14</v>
      </c>
      <c r="D9625" t="s">
        <v>61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 t="s">
        <v>21</v>
      </c>
      <c r="N9625" t="s">
        <v>68</v>
      </c>
      <c r="O9625" t="s">
        <v>69</v>
      </c>
      <c r="P9625" t="s">
        <v>70</v>
      </c>
      <c r="Q9625" t="s">
        <v>67</v>
      </c>
    </row>
    <row r="9626" spans="1:17" x14ac:dyDescent="0.25">
      <c r="A9626">
        <v>15668309</v>
      </c>
      <c r="B9626">
        <v>350</v>
      </c>
      <c r="C9626" t="s">
        <v>14</v>
      </c>
      <c r="D9626" t="s">
        <v>61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 t="s">
        <v>21</v>
      </c>
      <c r="N9626" t="s">
        <v>68</v>
      </c>
      <c r="O9626" t="s">
        <v>73</v>
      </c>
      <c r="P9626" t="s">
        <v>64</v>
      </c>
      <c r="Q9626" t="s">
        <v>65</v>
      </c>
    </row>
    <row r="9627" spans="1:17" x14ac:dyDescent="0.25">
      <c r="A9627">
        <v>15732437</v>
      </c>
      <c r="B9627">
        <v>504</v>
      </c>
      <c r="C9627" t="s">
        <v>15</v>
      </c>
      <c r="D9627" t="s">
        <v>61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 t="s">
        <v>21</v>
      </c>
      <c r="N9627" t="s">
        <v>68</v>
      </c>
      <c r="O9627" t="s">
        <v>73</v>
      </c>
      <c r="P9627" t="s">
        <v>64</v>
      </c>
      <c r="Q9627" t="s">
        <v>65</v>
      </c>
    </row>
    <row r="9628" spans="1:17" x14ac:dyDescent="0.25">
      <c r="A9628">
        <v>15665158</v>
      </c>
      <c r="B9628">
        <v>813</v>
      </c>
      <c r="C9628" t="s">
        <v>16</v>
      </c>
      <c r="D9628" t="s">
        <v>74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 t="s">
        <v>19</v>
      </c>
      <c r="N9628" t="s">
        <v>72</v>
      </c>
      <c r="O9628" t="s">
        <v>73</v>
      </c>
      <c r="P9628" t="s">
        <v>64</v>
      </c>
      <c r="Q9628" t="s">
        <v>67</v>
      </c>
    </row>
    <row r="9629" spans="1:17" x14ac:dyDescent="0.25">
      <c r="A9629">
        <v>15689322</v>
      </c>
      <c r="B9629">
        <v>641</v>
      </c>
      <c r="C9629" t="s">
        <v>16</v>
      </c>
      <c r="D9629" t="s">
        <v>74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 t="s">
        <v>20</v>
      </c>
      <c r="N9629" t="s">
        <v>62</v>
      </c>
      <c r="O9629" t="s">
        <v>69</v>
      </c>
      <c r="P9629" t="s">
        <v>75</v>
      </c>
      <c r="Q9629" t="s">
        <v>67</v>
      </c>
    </row>
    <row r="9630" spans="1:17" x14ac:dyDescent="0.25">
      <c r="A9630">
        <v>15596624</v>
      </c>
      <c r="B9630">
        <v>662</v>
      </c>
      <c r="C9630" t="s">
        <v>14</v>
      </c>
      <c r="D9630" t="s">
        <v>61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 t="s">
        <v>19</v>
      </c>
      <c r="N9630" t="s">
        <v>62</v>
      </c>
      <c r="O9630" t="s">
        <v>63</v>
      </c>
      <c r="P9630" t="s">
        <v>76</v>
      </c>
      <c r="Q9630" t="s">
        <v>67</v>
      </c>
    </row>
    <row r="9631" spans="1:17" x14ac:dyDescent="0.25">
      <c r="A9631">
        <v>15601977</v>
      </c>
      <c r="B9631">
        <v>497</v>
      </c>
      <c r="C9631" t="s">
        <v>16</v>
      </c>
      <c r="D9631" t="s">
        <v>74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  <c r="M9631" t="s">
        <v>21</v>
      </c>
      <c r="N9631" t="s">
        <v>68</v>
      </c>
      <c r="O9631" t="s">
        <v>73</v>
      </c>
      <c r="P9631" t="s">
        <v>64</v>
      </c>
      <c r="Q9631" t="s">
        <v>67</v>
      </c>
    </row>
    <row r="9632" spans="1:17" x14ac:dyDescent="0.25">
      <c r="A9632">
        <v>15801462</v>
      </c>
      <c r="B9632">
        <v>716</v>
      </c>
      <c r="C9632" t="s">
        <v>14</v>
      </c>
      <c r="D9632" t="s">
        <v>74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 t="s">
        <v>20</v>
      </c>
      <c r="N9632" t="s">
        <v>71</v>
      </c>
      <c r="O9632" t="s">
        <v>73</v>
      </c>
      <c r="P9632" t="s">
        <v>70</v>
      </c>
      <c r="Q9632" t="s">
        <v>67</v>
      </c>
    </row>
    <row r="9633" spans="1:17" x14ac:dyDescent="0.25">
      <c r="A9633">
        <v>15566139</v>
      </c>
      <c r="B9633">
        <v>526</v>
      </c>
      <c r="C9633" t="s">
        <v>14</v>
      </c>
      <c r="D9633" t="s">
        <v>61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 t="s">
        <v>20</v>
      </c>
      <c r="N9633" t="s">
        <v>68</v>
      </c>
      <c r="O9633" t="s">
        <v>66</v>
      </c>
      <c r="P9633" t="s">
        <v>75</v>
      </c>
      <c r="Q9633" t="s">
        <v>67</v>
      </c>
    </row>
    <row r="9634" spans="1:17" x14ac:dyDescent="0.25">
      <c r="A9634">
        <v>15791006</v>
      </c>
      <c r="B9634">
        <v>760</v>
      </c>
      <c r="C9634" t="s">
        <v>15</v>
      </c>
      <c r="D9634" t="s">
        <v>61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  <c r="M9634" t="s">
        <v>20</v>
      </c>
      <c r="N9634" t="s">
        <v>77</v>
      </c>
      <c r="O9634" t="s">
        <v>66</v>
      </c>
      <c r="P9634" t="s">
        <v>70</v>
      </c>
      <c r="Q9634" t="s">
        <v>67</v>
      </c>
    </row>
    <row r="9635" spans="1:17" x14ac:dyDescent="0.25">
      <c r="A9635">
        <v>15668057</v>
      </c>
      <c r="B9635">
        <v>669</v>
      </c>
      <c r="C9635" t="s">
        <v>14</v>
      </c>
      <c r="D9635" t="s">
        <v>61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 t="s">
        <v>20</v>
      </c>
      <c r="N9635" t="s">
        <v>62</v>
      </c>
      <c r="O9635" t="s">
        <v>73</v>
      </c>
      <c r="P9635" t="s">
        <v>70</v>
      </c>
      <c r="Q9635" t="s">
        <v>67</v>
      </c>
    </row>
    <row r="9636" spans="1:17" x14ac:dyDescent="0.25">
      <c r="A9636">
        <v>15580805</v>
      </c>
      <c r="B9636">
        <v>655</v>
      </c>
      <c r="C9636" t="s">
        <v>14</v>
      </c>
      <c r="D9636" t="s">
        <v>74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 t="s">
        <v>19</v>
      </c>
      <c r="N9636" t="s">
        <v>62</v>
      </c>
      <c r="O9636" t="s">
        <v>63</v>
      </c>
      <c r="P9636" t="s">
        <v>76</v>
      </c>
      <c r="Q9636" t="s">
        <v>67</v>
      </c>
    </row>
    <row r="9637" spans="1:17" x14ac:dyDescent="0.25">
      <c r="A9637">
        <v>15658768</v>
      </c>
      <c r="B9637">
        <v>547</v>
      </c>
      <c r="C9637" t="s">
        <v>14</v>
      </c>
      <c r="D9637" t="s">
        <v>61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 t="s">
        <v>21</v>
      </c>
      <c r="N9637" t="s">
        <v>68</v>
      </c>
      <c r="O9637" t="s">
        <v>63</v>
      </c>
      <c r="P9637" t="s">
        <v>64</v>
      </c>
      <c r="Q9637" t="s">
        <v>65</v>
      </c>
    </row>
    <row r="9638" spans="1:17" x14ac:dyDescent="0.25">
      <c r="A9638">
        <v>15613048</v>
      </c>
      <c r="B9638">
        <v>648</v>
      </c>
      <c r="C9638" t="s">
        <v>15</v>
      </c>
      <c r="D9638" t="s">
        <v>61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 t="s">
        <v>21</v>
      </c>
      <c r="N9638" t="s">
        <v>62</v>
      </c>
      <c r="O9638" t="s">
        <v>73</v>
      </c>
      <c r="P9638" t="s">
        <v>75</v>
      </c>
      <c r="Q9638" t="s">
        <v>65</v>
      </c>
    </row>
    <row r="9639" spans="1:17" x14ac:dyDescent="0.25">
      <c r="A9639">
        <v>15803654</v>
      </c>
      <c r="B9639">
        <v>790</v>
      </c>
      <c r="C9639" t="s">
        <v>14</v>
      </c>
      <c r="D9639" t="s">
        <v>61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 t="s">
        <v>20</v>
      </c>
      <c r="N9639" t="s">
        <v>77</v>
      </c>
      <c r="O9639" t="s">
        <v>69</v>
      </c>
      <c r="P9639" t="s">
        <v>64</v>
      </c>
      <c r="Q9639" t="s">
        <v>67</v>
      </c>
    </row>
    <row r="9640" spans="1:17" x14ac:dyDescent="0.25">
      <c r="A9640">
        <v>15662337</v>
      </c>
      <c r="B9640">
        <v>744</v>
      </c>
      <c r="C9640" t="s">
        <v>15</v>
      </c>
      <c r="D9640" t="s">
        <v>61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 t="s">
        <v>22</v>
      </c>
      <c r="N9640" t="s">
        <v>77</v>
      </c>
      <c r="O9640" t="s">
        <v>73</v>
      </c>
      <c r="P9640" t="s">
        <v>64</v>
      </c>
      <c r="Q9640" t="s">
        <v>65</v>
      </c>
    </row>
    <row r="9641" spans="1:17" x14ac:dyDescent="0.25">
      <c r="A9641">
        <v>15650924</v>
      </c>
      <c r="B9641">
        <v>761</v>
      </c>
      <c r="C9641" t="s">
        <v>16</v>
      </c>
      <c r="D9641" t="s">
        <v>61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 t="s">
        <v>20</v>
      </c>
      <c r="N9641" t="s">
        <v>77</v>
      </c>
      <c r="O9641" t="s">
        <v>73</v>
      </c>
      <c r="P9641" t="s">
        <v>75</v>
      </c>
      <c r="Q9641" t="s">
        <v>67</v>
      </c>
    </row>
    <row r="9642" spans="1:17" x14ac:dyDescent="0.25">
      <c r="A9642">
        <v>15647203</v>
      </c>
      <c r="B9642">
        <v>750</v>
      </c>
      <c r="C9642" t="s">
        <v>14</v>
      </c>
      <c r="D9642" t="s">
        <v>61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 t="s">
        <v>20</v>
      </c>
      <c r="N9642" t="s">
        <v>77</v>
      </c>
      <c r="O9642" t="s">
        <v>63</v>
      </c>
      <c r="P9642" t="s">
        <v>75</v>
      </c>
      <c r="Q9642" t="s">
        <v>67</v>
      </c>
    </row>
    <row r="9643" spans="1:17" x14ac:dyDescent="0.25">
      <c r="A9643">
        <v>15682778</v>
      </c>
      <c r="B9643">
        <v>680</v>
      </c>
      <c r="C9643" t="s">
        <v>14</v>
      </c>
      <c r="D9643" t="s">
        <v>74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  <c r="M9643" t="s">
        <v>20</v>
      </c>
      <c r="N9643" t="s">
        <v>71</v>
      </c>
      <c r="O9643" t="s">
        <v>63</v>
      </c>
      <c r="P9643" t="s">
        <v>76</v>
      </c>
      <c r="Q9643" t="s">
        <v>67</v>
      </c>
    </row>
    <row r="9644" spans="1:17" x14ac:dyDescent="0.25">
      <c r="A9644">
        <v>15579820</v>
      </c>
      <c r="B9644">
        <v>704</v>
      </c>
      <c r="C9644" t="s">
        <v>16</v>
      </c>
      <c r="D9644" t="s">
        <v>74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 t="s">
        <v>20</v>
      </c>
      <c r="N9644" t="s">
        <v>71</v>
      </c>
      <c r="O9644" t="s">
        <v>73</v>
      </c>
      <c r="P9644" t="s">
        <v>70</v>
      </c>
      <c r="Q9644" t="s">
        <v>67</v>
      </c>
    </row>
    <row r="9645" spans="1:17" x14ac:dyDescent="0.25">
      <c r="A9645">
        <v>15709354</v>
      </c>
      <c r="B9645">
        <v>521</v>
      </c>
      <c r="C9645" t="s">
        <v>14</v>
      </c>
      <c r="D9645" t="s">
        <v>61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 t="s">
        <v>21</v>
      </c>
      <c r="N9645" t="s">
        <v>68</v>
      </c>
      <c r="O9645" t="s">
        <v>63</v>
      </c>
      <c r="P9645" t="s">
        <v>64</v>
      </c>
      <c r="Q9645" t="s">
        <v>67</v>
      </c>
    </row>
    <row r="9646" spans="1:17" x14ac:dyDescent="0.25">
      <c r="A9646">
        <v>15728480</v>
      </c>
      <c r="B9646">
        <v>452</v>
      </c>
      <c r="C9646" t="s">
        <v>14</v>
      </c>
      <c r="D9646" t="s">
        <v>61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 t="s">
        <v>20</v>
      </c>
      <c r="N9646" t="s">
        <v>68</v>
      </c>
      <c r="O9646" t="s">
        <v>63</v>
      </c>
      <c r="P9646" t="s">
        <v>70</v>
      </c>
      <c r="Q9646" t="s">
        <v>67</v>
      </c>
    </row>
    <row r="9647" spans="1:17" x14ac:dyDescent="0.25">
      <c r="A9647">
        <v>15641091</v>
      </c>
      <c r="B9647">
        <v>695</v>
      </c>
      <c r="C9647" t="s">
        <v>14</v>
      </c>
      <c r="D9647" t="s">
        <v>61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  <c r="M9647" t="s">
        <v>20</v>
      </c>
      <c r="N9647" t="s">
        <v>71</v>
      </c>
      <c r="O9647" t="s">
        <v>73</v>
      </c>
      <c r="P9647" t="s">
        <v>75</v>
      </c>
      <c r="Q9647" t="s">
        <v>67</v>
      </c>
    </row>
    <row r="9648" spans="1:17" x14ac:dyDescent="0.25">
      <c r="A9648">
        <v>15603111</v>
      </c>
      <c r="B9648">
        <v>850</v>
      </c>
      <c r="C9648" t="s">
        <v>16</v>
      </c>
      <c r="D9648" t="s">
        <v>74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  <c r="M9648" t="s">
        <v>23</v>
      </c>
      <c r="N9648" t="s">
        <v>72</v>
      </c>
      <c r="O9648" t="s">
        <v>66</v>
      </c>
      <c r="P9648" t="s">
        <v>76</v>
      </c>
      <c r="Q9648" t="s">
        <v>65</v>
      </c>
    </row>
    <row r="9649" spans="1:17" x14ac:dyDescent="0.25">
      <c r="A9649">
        <v>15679693</v>
      </c>
      <c r="B9649">
        <v>625</v>
      </c>
      <c r="C9649" t="s">
        <v>14</v>
      </c>
      <c r="D9649" t="s">
        <v>74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  <c r="M9649" t="s">
        <v>20</v>
      </c>
      <c r="N9649" t="s">
        <v>62</v>
      </c>
      <c r="O9649" t="s">
        <v>63</v>
      </c>
      <c r="P9649" t="s">
        <v>75</v>
      </c>
      <c r="Q9649" t="s">
        <v>67</v>
      </c>
    </row>
    <row r="9650" spans="1:17" x14ac:dyDescent="0.25">
      <c r="A9650">
        <v>15797190</v>
      </c>
      <c r="B9650">
        <v>608</v>
      </c>
      <c r="C9650" t="s">
        <v>15</v>
      </c>
      <c r="D9650" t="s">
        <v>61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 t="s">
        <v>21</v>
      </c>
      <c r="N9650" t="s">
        <v>62</v>
      </c>
      <c r="O9650" t="s">
        <v>66</v>
      </c>
      <c r="P9650" t="s">
        <v>70</v>
      </c>
      <c r="Q9650" t="s">
        <v>67</v>
      </c>
    </row>
    <row r="9651" spans="1:17" x14ac:dyDescent="0.25">
      <c r="A9651">
        <v>15788025</v>
      </c>
      <c r="B9651">
        <v>715</v>
      </c>
      <c r="C9651" t="s">
        <v>14</v>
      </c>
      <c r="D9651" t="s">
        <v>61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 t="s">
        <v>20</v>
      </c>
      <c r="N9651" t="s">
        <v>71</v>
      </c>
      <c r="O9651" t="s">
        <v>63</v>
      </c>
      <c r="P9651" t="s">
        <v>64</v>
      </c>
      <c r="Q9651" t="s">
        <v>67</v>
      </c>
    </row>
    <row r="9652" spans="1:17" x14ac:dyDescent="0.25">
      <c r="A9652">
        <v>15646168</v>
      </c>
      <c r="B9652">
        <v>834</v>
      </c>
      <c r="C9652" t="s">
        <v>16</v>
      </c>
      <c r="D9652" t="s">
        <v>74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  <c r="M9652" t="s">
        <v>20</v>
      </c>
      <c r="N9652" t="s">
        <v>72</v>
      </c>
      <c r="O9652" t="s">
        <v>63</v>
      </c>
      <c r="P9652" t="s">
        <v>75</v>
      </c>
      <c r="Q9652" t="s">
        <v>67</v>
      </c>
    </row>
    <row r="9653" spans="1:17" x14ac:dyDescent="0.25">
      <c r="A9653">
        <v>15580493</v>
      </c>
      <c r="B9653">
        <v>469</v>
      </c>
      <c r="C9653" t="s">
        <v>14</v>
      </c>
      <c r="D9653" t="s">
        <v>74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 t="s">
        <v>20</v>
      </c>
      <c r="N9653" t="s">
        <v>68</v>
      </c>
      <c r="O9653" t="s">
        <v>73</v>
      </c>
      <c r="P9653" t="s">
        <v>64</v>
      </c>
      <c r="Q9653" t="s">
        <v>67</v>
      </c>
    </row>
    <row r="9654" spans="1:17" x14ac:dyDescent="0.25">
      <c r="A9654">
        <v>15726720</v>
      </c>
      <c r="B9654">
        <v>480</v>
      </c>
      <c r="C9654" t="s">
        <v>14</v>
      </c>
      <c r="D9654" t="s">
        <v>61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 t="s">
        <v>21</v>
      </c>
      <c r="N9654" t="s">
        <v>68</v>
      </c>
      <c r="O9654" t="s">
        <v>63</v>
      </c>
      <c r="P9654" t="s">
        <v>70</v>
      </c>
      <c r="Q9654" t="s">
        <v>65</v>
      </c>
    </row>
    <row r="9655" spans="1:17" x14ac:dyDescent="0.25">
      <c r="A9655">
        <v>15735799</v>
      </c>
      <c r="B9655">
        <v>527</v>
      </c>
      <c r="C9655" t="s">
        <v>15</v>
      </c>
      <c r="D9655" t="s">
        <v>74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  <c r="M9655" t="s">
        <v>22</v>
      </c>
      <c r="N9655" t="s">
        <v>68</v>
      </c>
      <c r="O9655" t="s">
        <v>73</v>
      </c>
      <c r="P9655" t="s">
        <v>75</v>
      </c>
      <c r="Q9655" t="s">
        <v>67</v>
      </c>
    </row>
    <row r="9656" spans="1:17" x14ac:dyDescent="0.25">
      <c r="A9656">
        <v>15773098</v>
      </c>
      <c r="B9656">
        <v>834</v>
      </c>
      <c r="C9656" t="s">
        <v>16</v>
      </c>
      <c r="D9656" t="s">
        <v>74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 t="s">
        <v>20</v>
      </c>
      <c r="N9656" t="s">
        <v>72</v>
      </c>
      <c r="O9656" t="s">
        <v>63</v>
      </c>
      <c r="P9656" t="s">
        <v>75</v>
      </c>
      <c r="Q9656" t="s">
        <v>67</v>
      </c>
    </row>
    <row r="9657" spans="1:17" x14ac:dyDescent="0.25">
      <c r="A9657">
        <v>15668971</v>
      </c>
      <c r="B9657">
        <v>583</v>
      </c>
      <c r="C9657" t="s">
        <v>14</v>
      </c>
      <c r="D9657" t="s">
        <v>61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 t="s">
        <v>21</v>
      </c>
      <c r="N9657" t="s">
        <v>62</v>
      </c>
      <c r="O9657" t="s">
        <v>66</v>
      </c>
      <c r="P9657" t="s">
        <v>75</v>
      </c>
      <c r="Q9657" t="s">
        <v>67</v>
      </c>
    </row>
    <row r="9658" spans="1:17" x14ac:dyDescent="0.25">
      <c r="A9658">
        <v>15603221</v>
      </c>
      <c r="B9658">
        <v>696</v>
      </c>
      <c r="C9658" t="s">
        <v>15</v>
      </c>
      <c r="D9658" t="s">
        <v>74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 t="s">
        <v>20</v>
      </c>
      <c r="N9658" t="s">
        <v>71</v>
      </c>
      <c r="O9658" t="s">
        <v>66</v>
      </c>
      <c r="P9658" t="s">
        <v>75</v>
      </c>
      <c r="Q9658" t="s">
        <v>67</v>
      </c>
    </row>
    <row r="9659" spans="1:17" x14ac:dyDescent="0.25">
      <c r="A9659">
        <v>15740043</v>
      </c>
      <c r="B9659">
        <v>606</v>
      </c>
      <c r="C9659" t="s">
        <v>14</v>
      </c>
      <c r="D9659" t="s">
        <v>74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 t="s">
        <v>20</v>
      </c>
      <c r="N9659" t="s">
        <v>62</v>
      </c>
      <c r="O9659" t="s">
        <v>66</v>
      </c>
      <c r="P9659" t="s">
        <v>75</v>
      </c>
      <c r="Q9659" t="s">
        <v>67</v>
      </c>
    </row>
    <row r="9660" spans="1:17" x14ac:dyDescent="0.25">
      <c r="A9660">
        <v>15712264</v>
      </c>
      <c r="B9660">
        <v>713</v>
      </c>
      <c r="C9660" t="s">
        <v>14</v>
      </c>
      <c r="D9660" t="s">
        <v>61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 t="s">
        <v>20</v>
      </c>
      <c r="N9660" t="s">
        <v>71</v>
      </c>
      <c r="O9660" t="s">
        <v>63</v>
      </c>
      <c r="P9660" t="s">
        <v>76</v>
      </c>
      <c r="Q9660" t="s">
        <v>67</v>
      </c>
    </row>
    <row r="9661" spans="1:17" x14ac:dyDescent="0.25">
      <c r="A9661">
        <v>15751926</v>
      </c>
      <c r="B9661">
        <v>821</v>
      </c>
      <c r="C9661" t="s">
        <v>15</v>
      </c>
      <c r="D9661" t="s">
        <v>74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 t="s">
        <v>21</v>
      </c>
      <c r="N9661" t="s">
        <v>72</v>
      </c>
      <c r="O9661" t="s">
        <v>66</v>
      </c>
      <c r="P9661" t="s">
        <v>75</v>
      </c>
      <c r="Q9661" t="s">
        <v>67</v>
      </c>
    </row>
    <row r="9662" spans="1:17" x14ac:dyDescent="0.25">
      <c r="A9662">
        <v>15589401</v>
      </c>
      <c r="B9662">
        <v>550</v>
      </c>
      <c r="C9662" t="s">
        <v>14</v>
      </c>
      <c r="D9662" t="s">
        <v>61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  <c r="M9662" t="s">
        <v>20</v>
      </c>
      <c r="N9662" t="s">
        <v>68</v>
      </c>
      <c r="O9662" t="s">
        <v>63</v>
      </c>
      <c r="P9662" t="s">
        <v>75</v>
      </c>
      <c r="Q9662" t="s">
        <v>67</v>
      </c>
    </row>
    <row r="9663" spans="1:17" x14ac:dyDescent="0.25">
      <c r="A9663">
        <v>15742019</v>
      </c>
      <c r="B9663">
        <v>675</v>
      </c>
      <c r="C9663" t="s">
        <v>14</v>
      </c>
      <c r="D9663" t="s">
        <v>61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  <c r="M9663" t="s">
        <v>20</v>
      </c>
      <c r="N9663" t="s">
        <v>71</v>
      </c>
      <c r="O9663" t="s">
        <v>63</v>
      </c>
      <c r="P9663" t="s">
        <v>70</v>
      </c>
      <c r="Q9663" t="s">
        <v>67</v>
      </c>
    </row>
    <row r="9664" spans="1:17" x14ac:dyDescent="0.25">
      <c r="A9664">
        <v>15660611</v>
      </c>
      <c r="B9664">
        <v>748</v>
      </c>
      <c r="C9664" t="s">
        <v>16</v>
      </c>
      <c r="D9664" t="s">
        <v>74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 t="s">
        <v>20</v>
      </c>
      <c r="N9664" t="s">
        <v>77</v>
      </c>
      <c r="O9664" t="s">
        <v>63</v>
      </c>
      <c r="P9664" t="s">
        <v>75</v>
      </c>
      <c r="Q9664" t="s">
        <v>67</v>
      </c>
    </row>
    <row r="9665" spans="1:17" x14ac:dyDescent="0.25">
      <c r="A9665">
        <v>15607634</v>
      </c>
      <c r="B9665">
        <v>606</v>
      </c>
      <c r="C9665" t="s">
        <v>15</v>
      </c>
      <c r="D9665" t="s">
        <v>74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 t="s">
        <v>21</v>
      </c>
      <c r="N9665" t="s">
        <v>62</v>
      </c>
      <c r="O9665" t="s">
        <v>66</v>
      </c>
      <c r="P9665" t="s">
        <v>76</v>
      </c>
      <c r="Q9665" t="s">
        <v>67</v>
      </c>
    </row>
    <row r="9666" spans="1:17" x14ac:dyDescent="0.25">
      <c r="A9666">
        <v>15595036</v>
      </c>
      <c r="B9666">
        <v>726</v>
      </c>
      <c r="C9666" t="s">
        <v>15</v>
      </c>
      <c r="D9666" t="s">
        <v>74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 t="s">
        <v>20</v>
      </c>
      <c r="N9666" t="s">
        <v>71</v>
      </c>
      <c r="O9666" t="s">
        <v>66</v>
      </c>
      <c r="P9666" t="s">
        <v>70</v>
      </c>
      <c r="Q9666" t="s">
        <v>67</v>
      </c>
    </row>
    <row r="9667" spans="1:17" x14ac:dyDescent="0.25">
      <c r="A9667">
        <v>15745794</v>
      </c>
      <c r="B9667">
        <v>547</v>
      </c>
      <c r="C9667" t="s">
        <v>14</v>
      </c>
      <c r="D9667" t="s">
        <v>74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 t="s">
        <v>20</v>
      </c>
      <c r="N9667" t="s">
        <v>68</v>
      </c>
      <c r="O9667" t="s">
        <v>63</v>
      </c>
      <c r="P9667" t="s">
        <v>70</v>
      </c>
      <c r="Q9667" t="s">
        <v>67</v>
      </c>
    </row>
    <row r="9668" spans="1:17" x14ac:dyDescent="0.25">
      <c r="A9668">
        <v>15781689</v>
      </c>
      <c r="B9668">
        <v>758</v>
      </c>
      <c r="C9668" t="s">
        <v>16</v>
      </c>
      <c r="D9668" t="s">
        <v>74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  <c r="M9668" t="s">
        <v>20</v>
      </c>
      <c r="N9668" t="s">
        <v>77</v>
      </c>
      <c r="O9668" t="s">
        <v>63</v>
      </c>
      <c r="P9668" t="s">
        <v>75</v>
      </c>
      <c r="Q9668" t="s">
        <v>67</v>
      </c>
    </row>
    <row r="9669" spans="1:17" x14ac:dyDescent="0.25">
      <c r="A9669">
        <v>15696054</v>
      </c>
      <c r="B9669">
        <v>596</v>
      </c>
      <c r="C9669" t="s">
        <v>14</v>
      </c>
      <c r="D9669" t="s">
        <v>74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 t="s">
        <v>20</v>
      </c>
      <c r="N9669" t="s">
        <v>62</v>
      </c>
      <c r="O9669" t="s">
        <v>63</v>
      </c>
      <c r="P9669" t="s">
        <v>64</v>
      </c>
      <c r="Q9669" t="s">
        <v>67</v>
      </c>
    </row>
    <row r="9670" spans="1:17" x14ac:dyDescent="0.25">
      <c r="A9670">
        <v>15752467</v>
      </c>
      <c r="B9670">
        <v>720</v>
      </c>
      <c r="C9670" t="s">
        <v>16</v>
      </c>
      <c r="D9670" t="s">
        <v>74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 t="s">
        <v>20</v>
      </c>
      <c r="N9670" t="s">
        <v>71</v>
      </c>
      <c r="O9670" t="s">
        <v>63</v>
      </c>
      <c r="P9670" t="s">
        <v>75</v>
      </c>
      <c r="Q9670" t="s">
        <v>67</v>
      </c>
    </row>
    <row r="9671" spans="1:17" x14ac:dyDescent="0.25">
      <c r="A9671">
        <v>15597739</v>
      </c>
      <c r="B9671">
        <v>674</v>
      </c>
      <c r="C9671" t="s">
        <v>14</v>
      </c>
      <c r="D9671" t="s">
        <v>74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 t="s">
        <v>20</v>
      </c>
      <c r="N9671" t="s">
        <v>71</v>
      </c>
      <c r="O9671" t="s">
        <v>63</v>
      </c>
      <c r="P9671" t="s">
        <v>75</v>
      </c>
      <c r="Q9671" t="s">
        <v>67</v>
      </c>
    </row>
    <row r="9672" spans="1:17" x14ac:dyDescent="0.25">
      <c r="A9672">
        <v>15651336</v>
      </c>
      <c r="B9672">
        <v>756</v>
      </c>
      <c r="C9672" t="s">
        <v>14</v>
      </c>
      <c r="D9672" t="s">
        <v>61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 t="s">
        <v>20</v>
      </c>
      <c r="N9672" t="s">
        <v>77</v>
      </c>
      <c r="O9672" t="s">
        <v>63</v>
      </c>
      <c r="P9672" t="s">
        <v>75</v>
      </c>
      <c r="Q9672" t="s">
        <v>67</v>
      </c>
    </row>
    <row r="9673" spans="1:17" x14ac:dyDescent="0.25">
      <c r="A9673">
        <v>15636061</v>
      </c>
      <c r="B9673">
        <v>649</v>
      </c>
      <c r="C9673" t="s">
        <v>15</v>
      </c>
      <c r="D9673" t="s">
        <v>74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 t="s">
        <v>23</v>
      </c>
      <c r="N9673" t="s">
        <v>62</v>
      </c>
      <c r="O9673" t="s">
        <v>66</v>
      </c>
      <c r="P9673" t="s">
        <v>75</v>
      </c>
      <c r="Q9673" t="s">
        <v>67</v>
      </c>
    </row>
    <row r="9674" spans="1:17" x14ac:dyDescent="0.25">
      <c r="A9674">
        <v>15723013</v>
      </c>
      <c r="B9674">
        <v>613</v>
      </c>
      <c r="C9674" t="s">
        <v>15</v>
      </c>
      <c r="D9674" t="s">
        <v>74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 t="s">
        <v>19</v>
      </c>
      <c r="N9674" t="s">
        <v>62</v>
      </c>
      <c r="O9674" t="s">
        <v>66</v>
      </c>
      <c r="P9674" t="s">
        <v>70</v>
      </c>
      <c r="Q9674" t="s">
        <v>67</v>
      </c>
    </row>
    <row r="9675" spans="1:17" x14ac:dyDescent="0.25">
      <c r="A9675">
        <v>15784148</v>
      </c>
      <c r="B9675">
        <v>643</v>
      </c>
      <c r="C9675" t="s">
        <v>14</v>
      </c>
      <c r="D9675" t="s">
        <v>74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 t="s">
        <v>23</v>
      </c>
      <c r="N9675" t="s">
        <v>62</v>
      </c>
      <c r="O9675" t="s">
        <v>63</v>
      </c>
      <c r="P9675" t="s">
        <v>76</v>
      </c>
      <c r="Q9675" t="s">
        <v>67</v>
      </c>
    </row>
    <row r="9676" spans="1:17" x14ac:dyDescent="0.25">
      <c r="A9676">
        <v>15578098</v>
      </c>
      <c r="B9676">
        <v>600</v>
      </c>
      <c r="C9676" t="s">
        <v>14</v>
      </c>
      <c r="D9676" t="s">
        <v>74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 t="s">
        <v>20</v>
      </c>
      <c r="N9676" t="s">
        <v>62</v>
      </c>
      <c r="O9676" t="s">
        <v>63</v>
      </c>
      <c r="P9676" t="s">
        <v>70</v>
      </c>
      <c r="Q9676" t="s">
        <v>67</v>
      </c>
    </row>
    <row r="9677" spans="1:17" x14ac:dyDescent="0.25">
      <c r="A9677">
        <v>15638621</v>
      </c>
      <c r="B9677">
        <v>735</v>
      </c>
      <c r="C9677" t="s">
        <v>16</v>
      </c>
      <c r="D9677" t="s">
        <v>74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 t="s">
        <v>20</v>
      </c>
      <c r="N9677" t="s">
        <v>71</v>
      </c>
      <c r="O9677" t="s">
        <v>66</v>
      </c>
      <c r="P9677" t="s">
        <v>64</v>
      </c>
      <c r="Q9677" t="s">
        <v>67</v>
      </c>
    </row>
    <row r="9678" spans="1:17" x14ac:dyDescent="0.25">
      <c r="A9678">
        <v>15720924</v>
      </c>
      <c r="B9678">
        <v>585</v>
      </c>
      <c r="C9678" t="s">
        <v>14</v>
      </c>
      <c r="D9678" t="s">
        <v>61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  <c r="M9678" t="s">
        <v>20</v>
      </c>
      <c r="N9678" t="s">
        <v>62</v>
      </c>
      <c r="O9678" t="s">
        <v>63</v>
      </c>
      <c r="P9678" t="s">
        <v>64</v>
      </c>
      <c r="Q9678" t="s">
        <v>67</v>
      </c>
    </row>
    <row r="9679" spans="1:17" x14ac:dyDescent="0.25">
      <c r="A9679">
        <v>15566531</v>
      </c>
      <c r="B9679">
        <v>724</v>
      </c>
      <c r="C9679" t="s">
        <v>15</v>
      </c>
      <c r="D9679" t="s">
        <v>74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 t="s">
        <v>20</v>
      </c>
      <c r="N9679" t="s">
        <v>71</v>
      </c>
      <c r="O9679" t="s">
        <v>66</v>
      </c>
      <c r="P9679" t="s">
        <v>75</v>
      </c>
      <c r="Q9679" t="s">
        <v>65</v>
      </c>
    </row>
    <row r="9680" spans="1:17" x14ac:dyDescent="0.25">
      <c r="A9680">
        <v>15718064</v>
      </c>
      <c r="B9680">
        <v>635</v>
      </c>
      <c r="C9680" t="s">
        <v>16</v>
      </c>
      <c r="D9680" t="s">
        <v>74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 t="s">
        <v>19</v>
      </c>
      <c r="N9680" t="s">
        <v>62</v>
      </c>
      <c r="O9680" t="s">
        <v>63</v>
      </c>
      <c r="P9680" t="s">
        <v>64</v>
      </c>
      <c r="Q9680" t="s">
        <v>67</v>
      </c>
    </row>
    <row r="9681" spans="1:17" x14ac:dyDescent="0.25">
      <c r="A9681">
        <v>15605067</v>
      </c>
      <c r="B9681">
        <v>472</v>
      </c>
      <c r="C9681" t="s">
        <v>14</v>
      </c>
      <c r="D9681" t="s">
        <v>74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 t="s">
        <v>19</v>
      </c>
      <c r="N9681" t="s">
        <v>68</v>
      </c>
      <c r="O9681" t="s">
        <v>63</v>
      </c>
      <c r="P9681" t="s">
        <v>76</v>
      </c>
      <c r="Q9681" t="s">
        <v>67</v>
      </c>
    </row>
    <row r="9682" spans="1:17" x14ac:dyDescent="0.25">
      <c r="A9682">
        <v>15655335</v>
      </c>
      <c r="B9682">
        <v>590</v>
      </c>
      <c r="C9682" t="s">
        <v>14</v>
      </c>
      <c r="D9682" t="s">
        <v>74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 t="s">
        <v>20</v>
      </c>
      <c r="N9682" t="s">
        <v>62</v>
      </c>
      <c r="O9682" t="s">
        <v>63</v>
      </c>
      <c r="P9682" t="s">
        <v>64</v>
      </c>
      <c r="Q9682" t="s">
        <v>67</v>
      </c>
    </row>
    <row r="9683" spans="1:17" x14ac:dyDescent="0.25">
      <c r="A9683">
        <v>15607301</v>
      </c>
      <c r="B9683">
        <v>651</v>
      </c>
      <c r="C9683" t="s">
        <v>16</v>
      </c>
      <c r="D9683" t="s">
        <v>61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 t="s">
        <v>23</v>
      </c>
      <c r="N9683" t="s">
        <v>62</v>
      </c>
      <c r="O9683" t="s">
        <v>73</v>
      </c>
      <c r="P9683" t="s">
        <v>70</v>
      </c>
      <c r="Q9683" t="s">
        <v>67</v>
      </c>
    </row>
    <row r="9684" spans="1:17" x14ac:dyDescent="0.25">
      <c r="A9684">
        <v>15694628</v>
      </c>
      <c r="B9684">
        <v>686</v>
      </c>
      <c r="C9684" t="s">
        <v>15</v>
      </c>
      <c r="D9684" t="s">
        <v>61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 t="s">
        <v>20</v>
      </c>
      <c r="N9684" t="s">
        <v>71</v>
      </c>
      <c r="O9684" t="s">
        <v>69</v>
      </c>
      <c r="P9684" t="s">
        <v>75</v>
      </c>
      <c r="Q9684" t="s">
        <v>67</v>
      </c>
    </row>
    <row r="9685" spans="1:17" x14ac:dyDescent="0.25">
      <c r="A9685">
        <v>15607112</v>
      </c>
      <c r="B9685">
        <v>606</v>
      </c>
      <c r="C9685" t="s">
        <v>14</v>
      </c>
      <c r="D9685" t="s">
        <v>74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  <c r="M9685" t="s">
        <v>20</v>
      </c>
      <c r="N9685" t="s">
        <v>62</v>
      </c>
      <c r="O9685" t="s">
        <v>63</v>
      </c>
      <c r="P9685" t="s">
        <v>70</v>
      </c>
      <c r="Q9685" t="s">
        <v>67</v>
      </c>
    </row>
    <row r="9686" spans="1:17" x14ac:dyDescent="0.25">
      <c r="A9686">
        <v>15635775</v>
      </c>
      <c r="B9686">
        <v>781</v>
      </c>
      <c r="C9686" t="s">
        <v>14</v>
      </c>
      <c r="D9686" t="s">
        <v>74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  <c r="M9686" t="s">
        <v>20</v>
      </c>
      <c r="N9686" t="s">
        <v>77</v>
      </c>
      <c r="O9686" t="s">
        <v>66</v>
      </c>
      <c r="P9686" t="s">
        <v>75</v>
      </c>
      <c r="Q9686" t="s">
        <v>67</v>
      </c>
    </row>
    <row r="9687" spans="1:17" x14ac:dyDescent="0.25">
      <c r="A9687">
        <v>15644280</v>
      </c>
      <c r="B9687">
        <v>593</v>
      </c>
      <c r="C9687" t="s">
        <v>14</v>
      </c>
      <c r="D9687" t="s">
        <v>74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 t="s">
        <v>21</v>
      </c>
      <c r="N9687" t="s">
        <v>62</v>
      </c>
      <c r="O9687" t="s">
        <v>73</v>
      </c>
      <c r="P9687" t="s">
        <v>75</v>
      </c>
      <c r="Q9687" t="s">
        <v>67</v>
      </c>
    </row>
    <row r="9688" spans="1:17" x14ac:dyDescent="0.25">
      <c r="A9688">
        <v>15708362</v>
      </c>
      <c r="B9688">
        <v>793</v>
      </c>
      <c r="C9688" t="s">
        <v>14</v>
      </c>
      <c r="D9688" t="s">
        <v>74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 t="s">
        <v>23</v>
      </c>
      <c r="N9688" t="s">
        <v>77</v>
      </c>
      <c r="O9688" t="s">
        <v>73</v>
      </c>
      <c r="P9688" t="s">
        <v>75</v>
      </c>
      <c r="Q9688" t="s">
        <v>67</v>
      </c>
    </row>
    <row r="9689" spans="1:17" x14ac:dyDescent="0.25">
      <c r="A9689">
        <v>15771997</v>
      </c>
      <c r="B9689">
        <v>791</v>
      </c>
      <c r="C9689" t="s">
        <v>14</v>
      </c>
      <c r="D9689" t="s">
        <v>61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 t="s">
        <v>20</v>
      </c>
      <c r="N9689" t="s">
        <v>77</v>
      </c>
      <c r="O9689" t="s">
        <v>66</v>
      </c>
      <c r="P9689" t="s">
        <v>76</v>
      </c>
      <c r="Q9689" t="s">
        <v>67</v>
      </c>
    </row>
    <row r="9690" spans="1:17" x14ac:dyDescent="0.25">
      <c r="A9690">
        <v>15730579</v>
      </c>
      <c r="B9690">
        <v>850</v>
      </c>
      <c r="C9690" t="s">
        <v>14</v>
      </c>
      <c r="D9690" t="s">
        <v>74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 t="s">
        <v>23</v>
      </c>
      <c r="N9690" t="s">
        <v>72</v>
      </c>
      <c r="O9690" t="s">
        <v>69</v>
      </c>
      <c r="P9690" t="s">
        <v>75</v>
      </c>
      <c r="Q9690" t="s">
        <v>67</v>
      </c>
    </row>
    <row r="9691" spans="1:17" x14ac:dyDescent="0.25">
      <c r="A9691">
        <v>15728005</v>
      </c>
      <c r="B9691">
        <v>698</v>
      </c>
      <c r="C9691" t="s">
        <v>14</v>
      </c>
      <c r="D9691" t="s">
        <v>61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 t="s">
        <v>22</v>
      </c>
      <c r="N9691" t="s">
        <v>71</v>
      </c>
      <c r="O9691" t="s">
        <v>73</v>
      </c>
      <c r="P9691" t="s">
        <v>76</v>
      </c>
      <c r="Q9691" t="s">
        <v>67</v>
      </c>
    </row>
    <row r="9692" spans="1:17" x14ac:dyDescent="0.25">
      <c r="A9692">
        <v>15791674</v>
      </c>
      <c r="B9692">
        <v>846</v>
      </c>
      <c r="C9692" t="s">
        <v>14</v>
      </c>
      <c r="D9692" t="s">
        <v>61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 t="s">
        <v>20</v>
      </c>
      <c r="N9692" t="s">
        <v>72</v>
      </c>
      <c r="O9692" t="s">
        <v>73</v>
      </c>
      <c r="P9692" t="s">
        <v>76</v>
      </c>
      <c r="Q9692" t="s">
        <v>65</v>
      </c>
    </row>
    <row r="9693" spans="1:17" x14ac:dyDescent="0.25">
      <c r="A9693">
        <v>15754599</v>
      </c>
      <c r="B9693">
        <v>765</v>
      </c>
      <c r="C9693" t="s">
        <v>14</v>
      </c>
      <c r="D9693" t="s">
        <v>74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 t="s">
        <v>21</v>
      </c>
      <c r="N9693" t="s">
        <v>77</v>
      </c>
      <c r="O9693" t="s">
        <v>73</v>
      </c>
      <c r="P9693" t="s">
        <v>75</v>
      </c>
      <c r="Q9693" t="s">
        <v>67</v>
      </c>
    </row>
    <row r="9694" spans="1:17" x14ac:dyDescent="0.25">
      <c r="A9694">
        <v>15693690</v>
      </c>
      <c r="B9694">
        <v>574</v>
      </c>
      <c r="C9694" t="s">
        <v>16</v>
      </c>
      <c r="D9694" t="s">
        <v>74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 t="s">
        <v>22</v>
      </c>
      <c r="N9694" t="s">
        <v>68</v>
      </c>
      <c r="O9694" t="s">
        <v>73</v>
      </c>
      <c r="P9694" t="s">
        <v>70</v>
      </c>
      <c r="Q9694" t="s">
        <v>67</v>
      </c>
    </row>
    <row r="9695" spans="1:17" x14ac:dyDescent="0.25">
      <c r="A9695">
        <v>15728963</v>
      </c>
      <c r="B9695">
        <v>617</v>
      </c>
      <c r="C9695" t="s">
        <v>15</v>
      </c>
      <c r="D9695" t="s">
        <v>61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 t="s">
        <v>22</v>
      </c>
      <c r="N9695" t="s">
        <v>62</v>
      </c>
      <c r="O9695" t="s">
        <v>69</v>
      </c>
      <c r="P9695" t="s">
        <v>76</v>
      </c>
      <c r="Q9695" t="s">
        <v>65</v>
      </c>
    </row>
    <row r="9696" spans="1:17" x14ac:dyDescent="0.25">
      <c r="A9696">
        <v>15659710</v>
      </c>
      <c r="B9696">
        <v>581</v>
      </c>
      <c r="C9696" t="s">
        <v>14</v>
      </c>
      <c r="D9696" t="s">
        <v>74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 t="s">
        <v>19</v>
      </c>
      <c r="N9696" t="s">
        <v>62</v>
      </c>
      <c r="O9696" t="s">
        <v>66</v>
      </c>
      <c r="P9696" t="s">
        <v>75</v>
      </c>
      <c r="Q9696" t="s">
        <v>67</v>
      </c>
    </row>
    <row r="9697" spans="1:17" x14ac:dyDescent="0.25">
      <c r="A9697">
        <v>15658675</v>
      </c>
      <c r="B9697">
        <v>710</v>
      </c>
      <c r="C9697" t="s">
        <v>15</v>
      </c>
      <c r="D9697" t="s">
        <v>74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 t="s">
        <v>20</v>
      </c>
      <c r="N9697" t="s">
        <v>71</v>
      </c>
      <c r="O9697" t="s">
        <v>73</v>
      </c>
      <c r="P9697" t="s">
        <v>70</v>
      </c>
      <c r="Q9697" t="s">
        <v>67</v>
      </c>
    </row>
    <row r="9698" spans="1:17" x14ac:dyDescent="0.25">
      <c r="A9698">
        <v>15638788</v>
      </c>
      <c r="B9698">
        <v>550</v>
      </c>
      <c r="C9698" t="s">
        <v>14</v>
      </c>
      <c r="D9698" t="s">
        <v>74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 t="s">
        <v>20</v>
      </c>
      <c r="N9698" t="s">
        <v>68</v>
      </c>
      <c r="O9698" t="s">
        <v>66</v>
      </c>
      <c r="P9698" t="s">
        <v>70</v>
      </c>
      <c r="Q9698" t="s">
        <v>67</v>
      </c>
    </row>
    <row r="9699" spans="1:17" x14ac:dyDescent="0.25">
      <c r="A9699">
        <v>15609735</v>
      </c>
      <c r="B9699">
        <v>533</v>
      </c>
      <c r="C9699" t="s">
        <v>15</v>
      </c>
      <c r="D9699" t="s">
        <v>74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 t="s">
        <v>22</v>
      </c>
      <c r="N9699" t="s">
        <v>68</v>
      </c>
      <c r="O9699" t="s">
        <v>73</v>
      </c>
      <c r="P9699" t="s">
        <v>70</v>
      </c>
      <c r="Q9699" t="s">
        <v>65</v>
      </c>
    </row>
    <row r="9700" spans="1:17" x14ac:dyDescent="0.25">
      <c r="A9700">
        <v>15771477</v>
      </c>
      <c r="B9700">
        <v>779</v>
      </c>
      <c r="C9700" t="s">
        <v>14</v>
      </c>
      <c r="D9700" t="s">
        <v>74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 t="s">
        <v>21</v>
      </c>
      <c r="N9700" t="s">
        <v>77</v>
      </c>
      <c r="O9700" t="s">
        <v>73</v>
      </c>
      <c r="P9700" t="s">
        <v>76</v>
      </c>
      <c r="Q9700" t="s">
        <v>67</v>
      </c>
    </row>
    <row r="9701" spans="1:17" x14ac:dyDescent="0.25">
      <c r="A9701">
        <v>15570145</v>
      </c>
      <c r="B9701">
        <v>763</v>
      </c>
      <c r="C9701" t="s">
        <v>14</v>
      </c>
      <c r="D9701" t="s">
        <v>61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 t="s">
        <v>19</v>
      </c>
      <c r="N9701" t="s">
        <v>77</v>
      </c>
      <c r="O9701" t="s">
        <v>63</v>
      </c>
      <c r="P9701" t="s">
        <v>64</v>
      </c>
      <c r="Q9701" t="s">
        <v>67</v>
      </c>
    </row>
    <row r="9702" spans="1:17" x14ac:dyDescent="0.25">
      <c r="A9702">
        <v>15797149</v>
      </c>
      <c r="B9702">
        <v>563</v>
      </c>
      <c r="C9702" t="s">
        <v>16</v>
      </c>
      <c r="D9702" t="s">
        <v>61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 t="s">
        <v>20</v>
      </c>
      <c r="N9702" t="s">
        <v>68</v>
      </c>
      <c r="O9702" t="s">
        <v>73</v>
      </c>
      <c r="P9702" t="s">
        <v>75</v>
      </c>
      <c r="Q9702" t="s">
        <v>67</v>
      </c>
    </row>
    <row r="9703" spans="1:17" x14ac:dyDescent="0.25">
      <c r="A9703">
        <v>15636912</v>
      </c>
      <c r="B9703">
        <v>678</v>
      </c>
      <c r="C9703" t="s">
        <v>16</v>
      </c>
      <c r="D9703" t="s">
        <v>74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 t="s">
        <v>20</v>
      </c>
      <c r="N9703" t="s">
        <v>71</v>
      </c>
      <c r="O9703" t="s">
        <v>73</v>
      </c>
      <c r="P9703" t="s">
        <v>75</v>
      </c>
      <c r="Q9703" t="s">
        <v>67</v>
      </c>
    </row>
    <row r="9704" spans="1:17" x14ac:dyDescent="0.25">
      <c r="A9704">
        <v>15687828</v>
      </c>
      <c r="B9704">
        <v>644</v>
      </c>
      <c r="C9704" t="s">
        <v>16</v>
      </c>
      <c r="D9704" t="s">
        <v>61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 t="s">
        <v>20</v>
      </c>
      <c r="N9704" t="s">
        <v>62</v>
      </c>
      <c r="O9704" t="s">
        <v>66</v>
      </c>
      <c r="P9704" t="s">
        <v>75</v>
      </c>
      <c r="Q9704" t="s">
        <v>67</v>
      </c>
    </row>
    <row r="9705" spans="1:17" x14ac:dyDescent="0.25">
      <c r="A9705">
        <v>15667424</v>
      </c>
      <c r="B9705">
        <v>682</v>
      </c>
      <c r="C9705" t="s">
        <v>15</v>
      </c>
      <c r="D9705" t="s">
        <v>61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 t="s">
        <v>21</v>
      </c>
      <c r="N9705" t="s">
        <v>71</v>
      </c>
      <c r="O9705" t="s">
        <v>73</v>
      </c>
      <c r="P9705" t="s">
        <v>70</v>
      </c>
      <c r="Q9705" t="s">
        <v>67</v>
      </c>
    </row>
    <row r="9706" spans="1:17" x14ac:dyDescent="0.25">
      <c r="A9706">
        <v>15759872</v>
      </c>
      <c r="B9706">
        <v>625</v>
      </c>
      <c r="C9706" t="s">
        <v>14</v>
      </c>
      <c r="D9706" t="s">
        <v>74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 t="s">
        <v>19</v>
      </c>
      <c r="N9706" t="s">
        <v>62</v>
      </c>
      <c r="O9706" t="s">
        <v>63</v>
      </c>
      <c r="P9706" t="s">
        <v>76</v>
      </c>
      <c r="Q9706" t="s">
        <v>67</v>
      </c>
    </row>
    <row r="9707" spans="1:17" x14ac:dyDescent="0.25">
      <c r="A9707">
        <v>15572374</v>
      </c>
      <c r="B9707">
        <v>733</v>
      </c>
      <c r="C9707" t="s">
        <v>16</v>
      </c>
      <c r="D9707" t="s">
        <v>74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 t="s">
        <v>20</v>
      </c>
      <c r="N9707" t="s">
        <v>71</v>
      </c>
      <c r="O9707" t="s">
        <v>63</v>
      </c>
      <c r="P9707" t="s">
        <v>64</v>
      </c>
      <c r="Q9707" t="s">
        <v>67</v>
      </c>
    </row>
    <row r="9708" spans="1:17" x14ac:dyDescent="0.25">
      <c r="A9708">
        <v>15754926</v>
      </c>
      <c r="B9708">
        <v>512</v>
      </c>
      <c r="C9708" t="s">
        <v>14</v>
      </c>
      <c r="D9708" t="s">
        <v>61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 t="s">
        <v>20</v>
      </c>
      <c r="N9708" t="s">
        <v>68</v>
      </c>
      <c r="O9708" t="s">
        <v>63</v>
      </c>
      <c r="P9708" t="s">
        <v>70</v>
      </c>
      <c r="Q9708" t="s">
        <v>67</v>
      </c>
    </row>
    <row r="9709" spans="1:17" x14ac:dyDescent="0.25">
      <c r="A9709">
        <v>15687431</v>
      </c>
      <c r="B9709">
        <v>642</v>
      </c>
      <c r="C9709" t="s">
        <v>14</v>
      </c>
      <c r="D9709" t="s">
        <v>61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 t="s">
        <v>21</v>
      </c>
      <c r="N9709" t="s">
        <v>62</v>
      </c>
      <c r="O9709" t="s">
        <v>73</v>
      </c>
      <c r="P9709" t="s">
        <v>70</v>
      </c>
      <c r="Q9709" t="s">
        <v>67</v>
      </c>
    </row>
    <row r="9710" spans="1:17" x14ac:dyDescent="0.25">
      <c r="A9710">
        <v>15604515</v>
      </c>
      <c r="B9710">
        <v>737</v>
      </c>
      <c r="C9710" t="s">
        <v>15</v>
      </c>
      <c r="D9710" t="s">
        <v>61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 t="s">
        <v>19</v>
      </c>
      <c r="N9710" t="s">
        <v>71</v>
      </c>
      <c r="O9710" t="s">
        <v>73</v>
      </c>
      <c r="P9710" t="s">
        <v>76</v>
      </c>
      <c r="Q9710" t="s">
        <v>67</v>
      </c>
    </row>
    <row r="9711" spans="1:17" x14ac:dyDescent="0.25">
      <c r="A9711">
        <v>15682839</v>
      </c>
      <c r="B9711">
        <v>575</v>
      </c>
      <c r="C9711" t="s">
        <v>14</v>
      </c>
      <c r="D9711" t="s">
        <v>61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 t="s">
        <v>22</v>
      </c>
      <c r="N9711" t="s">
        <v>68</v>
      </c>
      <c r="O9711" t="s">
        <v>73</v>
      </c>
      <c r="P9711" t="s">
        <v>70</v>
      </c>
      <c r="Q9711" t="s">
        <v>67</v>
      </c>
    </row>
    <row r="9712" spans="1:17" x14ac:dyDescent="0.25">
      <c r="A9712">
        <v>15624677</v>
      </c>
      <c r="B9712">
        <v>543</v>
      </c>
      <c r="C9712" t="s">
        <v>15</v>
      </c>
      <c r="D9712" t="s">
        <v>61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  <c r="M9712" t="s">
        <v>20</v>
      </c>
      <c r="N9712" t="s">
        <v>68</v>
      </c>
      <c r="O9712" t="s">
        <v>73</v>
      </c>
      <c r="P9712" t="s">
        <v>75</v>
      </c>
      <c r="Q9712" t="s">
        <v>67</v>
      </c>
    </row>
    <row r="9713" spans="1:17" x14ac:dyDescent="0.25">
      <c r="A9713">
        <v>15646366</v>
      </c>
      <c r="B9713">
        <v>521</v>
      </c>
      <c r="C9713" t="s">
        <v>15</v>
      </c>
      <c r="D9713" t="s">
        <v>74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  <c r="M9713" t="s">
        <v>21</v>
      </c>
      <c r="N9713" t="s">
        <v>68</v>
      </c>
      <c r="O9713" t="s">
        <v>73</v>
      </c>
      <c r="P9713" t="s">
        <v>70</v>
      </c>
      <c r="Q9713" t="s">
        <v>67</v>
      </c>
    </row>
    <row r="9714" spans="1:17" x14ac:dyDescent="0.25">
      <c r="A9714">
        <v>15701768</v>
      </c>
      <c r="B9714">
        <v>637</v>
      </c>
      <c r="C9714" t="s">
        <v>14</v>
      </c>
      <c r="D9714" t="s">
        <v>74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 t="s">
        <v>20</v>
      </c>
      <c r="N9714" t="s">
        <v>62</v>
      </c>
      <c r="O9714" t="s">
        <v>63</v>
      </c>
      <c r="P9714" t="s">
        <v>75</v>
      </c>
      <c r="Q9714" t="s">
        <v>67</v>
      </c>
    </row>
    <row r="9715" spans="1:17" x14ac:dyDescent="0.25">
      <c r="A9715">
        <v>15623566</v>
      </c>
      <c r="B9715">
        <v>714</v>
      </c>
      <c r="C9715" t="s">
        <v>14</v>
      </c>
      <c r="D9715" t="s">
        <v>74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 t="s">
        <v>21</v>
      </c>
      <c r="N9715" t="s">
        <v>71</v>
      </c>
      <c r="O9715" t="s">
        <v>66</v>
      </c>
      <c r="P9715" t="s">
        <v>76</v>
      </c>
      <c r="Q9715" t="s">
        <v>67</v>
      </c>
    </row>
    <row r="9716" spans="1:17" x14ac:dyDescent="0.25">
      <c r="A9716">
        <v>15681274</v>
      </c>
      <c r="B9716">
        <v>726</v>
      </c>
      <c r="C9716" t="s">
        <v>16</v>
      </c>
      <c r="D9716" t="s">
        <v>61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 t="s">
        <v>22</v>
      </c>
      <c r="N9716" t="s">
        <v>71</v>
      </c>
      <c r="O9716" t="s">
        <v>73</v>
      </c>
      <c r="P9716" t="s">
        <v>64</v>
      </c>
      <c r="Q9716" t="s">
        <v>67</v>
      </c>
    </row>
    <row r="9717" spans="1:17" x14ac:dyDescent="0.25">
      <c r="A9717">
        <v>15762573</v>
      </c>
      <c r="B9717">
        <v>680</v>
      </c>
      <c r="C9717" t="s">
        <v>16</v>
      </c>
      <c r="D9717" t="s">
        <v>61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  <c r="M9717" t="s">
        <v>20</v>
      </c>
      <c r="N9717" t="s">
        <v>71</v>
      </c>
      <c r="O9717" t="s">
        <v>63</v>
      </c>
      <c r="P9717" t="s">
        <v>70</v>
      </c>
      <c r="Q9717" t="s">
        <v>67</v>
      </c>
    </row>
    <row r="9718" spans="1:17" x14ac:dyDescent="0.25">
      <c r="A9718">
        <v>15706458</v>
      </c>
      <c r="B9718">
        <v>812</v>
      </c>
      <c r="C9718" t="s">
        <v>15</v>
      </c>
      <c r="D9718" t="s">
        <v>74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 t="s">
        <v>20</v>
      </c>
      <c r="N9718" t="s">
        <v>72</v>
      </c>
      <c r="O9718" t="s">
        <v>73</v>
      </c>
      <c r="P9718" t="s">
        <v>75</v>
      </c>
      <c r="Q9718" t="s">
        <v>65</v>
      </c>
    </row>
    <row r="9719" spans="1:17" x14ac:dyDescent="0.25">
      <c r="A9719">
        <v>15654222</v>
      </c>
      <c r="B9719">
        <v>757</v>
      </c>
      <c r="C9719" t="s">
        <v>16</v>
      </c>
      <c r="D9719" t="s">
        <v>74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 t="s">
        <v>20</v>
      </c>
      <c r="N9719" t="s">
        <v>77</v>
      </c>
      <c r="O9719" t="s">
        <v>73</v>
      </c>
      <c r="P9719" t="s">
        <v>75</v>
      </c>
      <c r="Q9719" t="s">
        <v>67</v>
      </c>
    </row>
    <row r="9720" spans="1:17" x14ac:dyDescent="0.25">
      <c r="A9720">
        <v>15704053</v>
      </c>
      <c r="B9720">
        <v>710</v>
      </c>
      <c r="C9720" t="s">
        <v>16</v>
      </c>
      <c r="D9720" t="s">
        <v>74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 t="s">
        <v>23</v>
      </c>
      <c r="N9720" t="s">
        <v>71</v>
      </c>
      <c r="O9720" t="s">
        <v>73</v>
      </c>
      <c r="P9720" t="s">
        <v>75</v>
      </c>
      <c r="Q9720" t="s">
        <v>65</v>
      </c>
    </row>
    <row r="9721" spans="1:17" x14ac:dyDescent="0.25">
      <c r="A9721">
        <v>15724321</v>
      </c>
      <c r="B9721">
        <v>516</v>
      </c>
      <c r="C9721" t="s">
        <v>15</v>
      </c>
      <c r="D9721" t="s">
        <v>61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  <c r="M9721" t="s">
        <v>21</v>
      </c>
      <c r="N9721" t="s">
        <v>68</v>
      </c>
      <c r="O9721" t="s">
        <v>73</v>
      </c>
      <c r="P9721" t="s">
        <v>76</v>
      </c>
      <c r="Q9721" t="s">
        <v>65</v>
      </c>
    </row>
    <row r="9722" spans="1:17" x14ac:dyDescent="0.25">
      <c r="A9722">
        <v>15621815</v>
      </c>
      <c r="B9722">
        <v>803</v>
      </c>
      <c r="C9722" t="s">
        <v>14</v>
      </c>
      <c r="D9722" t="s">
        <v>61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 t="s">
        <v>21</v>
      </c>
      <c r="N9722" t="s">
        <v>72</v>
      </c>
      <c r="O9722" t="s">
        <v>69</v>
      </c>
      <c r="P9722" t="s">
        <v>70</v>
      </c>
      <c r="Q9722" t="s">
        <v>67</v>
      </c>
    </row>
    <row r="9723" spans="1:17" x14ac:dyDescent="0.25">
      <c r="A9723">
        <v>15724876</v>
      </c>
      <c r="B9723">
        <v>560</v>
      </c>
      <c r="C9723" t="s">
        <v>14</v>
      </c>
      <c r="D9723" t="s">
        <v>61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 t="s">
        <v>20</v>
      </c>
      <c r="N9723" t="s">
        <v>68</v>
      </c>
      <c r="O9723" t="s">
        <v>66</v>
      </c>
      <c r="P9723" t="s">
        <v>75</v>
      </c>
      <c r="Q9723" t="s">
        <v>67</v>
      </c>
    </row>
    <row r="9724" spans="1:17" x14ac:dyDescent="0.25">
      <c r="A9724">
        <v>15696588</v>
      </c>
      <c r="B9724">
        <v>679</v>
      </c>
      <c r="C9724" t="s">
        <v>14</v>
      </c>
      <c r="D9724" t="s">
        <v>61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 t="s">
        <v>20</v>
      </c>
      <c r="N9724" t="s">
        <v>71</v>
      </c>
      <c r="O9724" t="s">
        <v>63</v>
      </c>
      <c r="P9724" t="s">
        <v>75</v>
      </c>
      <c r="Q9724" t="s">
        <v>67</v>
      </c>
    </row>
    <row r="9725" spans="1:17" x14ac:dyDescent="0.25">
      <c r="A9725">
        <v>15612832</v>
      </c>
      <c r="B9725">
        <v>526</v>
      </c>
      <c r="C9725" t="s">
        <v>14</v>
      </c>
      <c r="D9725" t="s">
        <v>74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 t="s">
        <v>20</v>
      </c>
      <c r="N9725" t="s">
        <v>68</v>
      </c>
      <c r="O9725" t="s">
        <v>73</v>
      </c>
      <c r="P9725" t="s">
        <v>70</v>
      </c>
      <c r="Q9725" t="s">
        <v>67</v>
      </c>
    </row>
    <row r="9726" spans="1:17" x14ac:dyDescent="0.25">
      <c r="A9726">
        <v>15804295</v>
      </c>
      <c r="B9726">
        <v>485</v>
      </c>
      <c r="C9726" t="s">
        <v>14</v>
      </c>
      <c r="D9726" t="s">
        <v>74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 t="s">
        <v>21</v>
      </c>
      <c r="N9726" t="s">
        <v>68</v>
      </c>
      <c r="O9726" t="s">
        <v>73</v>
      </c>
      <c r="P9726" t="s">
        <v>64</v>
      </c>
      <c r="Q9726" t="s">
        <v>67</v>
      </c>
    </row>
    <row r="9727" spans="1:17" x14ac:dyDescent="0.25">
      <c r="A9727">
        <v>15712536</v>
      </c>
      <c r="B9727">
        <v>625</v>
      </c>
      <c r="C9727" t="s">
        <v>14</v>
      </c>
      <c r="D9727" t="s">
        <v>61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 t="s">
        <v>20</v>
      </c>
      <c r="N9727" t="s">
        <v>62</v>
      </c>
      <c r="O9727" t="s">
        <v>63</v>
      </c>
      <c r="P9727" t="s">
        <v>75</v>
      </c>
      <c r="Q9727" t="s">
        <v>65</v>
      </c>
    </row>
    <row r="9728" spans="1:17" x14ac:dyDescent="0.25">
      <c r="A9728">
        <v>15662494</v>
      </c>
      <c r="B9728">
        <v>773</v>
      </c>
      <c r="C9728" t="s">
        <v>16</v>
      </c>
      <c r="D9728" t="s">
        <v>74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 t="s">
        <v>21</v>
      </c>
      <c r="N9728" t="s">
        <v>77</v>
      </c>
      <c r="O9728" t="s">
        <v>73</v>
      </c>
      <c r="P9728" t="s">
        <v>70</v>
      </c>
      <c r="Q9728" t="s">
        <v>67</v>
      </c>
    </row>
    <row r="9729" spans="1:17" x14ac:dyDescent="0.25">
      <c r="A9729">
        <v>15807728</v>
      </c>
      <c r="B9729">
        <v>530</v>
      </c>
      <c r="C9729" t="s">
        <v>14</v>
      </c>
      <c r="D9729" t="s">
        <v>61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 t="s">
        <v>21</v>
      </c>
      <c r="N9729" t="s">
        <v>68</v>
      </c>
      <c r="O9729" t="s">
        <v>63</v>
      </c>
      <c r="P9729" t="s">
        <v>64</v>
      </c>
      <c r="Q9729" t="s">
        <v>65</v>
      </c>
    </row>
    <row r="9730" spans="1:17" x14ac:dyDescent="0.25">
      <c r="A9730">
        <v>15764916</v>
      </c>
      <c r="B9730">
        <v>616</v>
      </c>
      <c r="C9730" t="s">
        <v>15</v>
      </c>
      <c r="D9730" t="s">
        <v>61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 t="s">
        <v>21</v>
      </c>
      <c r="N9730" t="s">
        <v>62</v>
      </c>
      <c r="O9730" t="s">
        <v>66</v>
      </c>
      <c r="P9730" t="s">
        <v>70</v>
      </c>
      <c r="Q9730" t="s">
        <v>65</v>
      </c>
    </row>
    <row r="9731" spans="1:17" x14ac:dyDescent="0.25">
      <c r="A9731">
        <v>15615330</v>
      </c>
      <c r="B9731">
        <v>651</v>
      </c>
      <c r="C9731" t="s">
        <v>14</v>
      </c>
      <c r="D9731" t="s">
        <v>74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 t="s">
        <v>19</v>
      </c>
      <c r="N9731" t="s">
        <v>62</v>
      </c>
      <c r="O9731" t="s">
        <v>63</v>
      </c>
      <c r="P9731" t="s">
        <v>76</v>
      </c>
      <c r="Q9731" t="s">
        <v>67</v>
      </c>
    </row>
    <row r="9732" spans="1:17" x14ac:dyDescent="0.25">
      <c r="A9732">
        <v>15638487</v>
      </c>
      <c r="B9732">
        <v>586</v>
      </c>
      <c r="C9732" t="s">
        <v>15</v>
      </c>
      <c r="D9732" t="s">
        <v>74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 t="s">
        <v>20</v>
      </c>
      <c r="N9732" t="s">
        <v>62</v>
      </c>
      <c r="O9732" t="s">
        <v>73</v>
      </c>
      <c r="P9732" t="s">
        <v>64</v>
      </c>
      <c r="Q9732" t="s">
        <v>67</v>
      </c>
    </row>
    <row r="9733" spans="1:17" x14ac:dyDescent="0.25">
      <c r="A9733">
        <v>15627859</v>
      </c>
      <c r="B9733">
        <v>607</v>
      </c>
      <c r="C9733" t="s">
        <v>15</v>
      </c>
      <c r="D9733" t="s">
        <v>74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 t="s">
        <v>19</v>
      </c>
      <c r="N9733" t="s">
        <v>62</v>
      </c>
      <c r="O9733" t="s">
        <v>73</v>
      </c>
      <c r="P9733" t="s">
        <v>70</v>
      </c>
      <c r="Q9733" t="s">
        <v>67</v>
      </c>
    </row>
    <row r="9734" spans="1:17" x14ac:dyDescent="0.25">
      <c r="A9734">
        <v>15622192</v>
      </c>
      <c r="B9734">
        <v>724</v>
      </c>
      <c r="C9734" t="s">
        <v>16</v>
      </c>
      <c r="D9734" t="s">
        <v>74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 t="s">
        <v>20</v>
      </c>
      <c r="N9734" t="s">
        <v>71</v>
      </c>
      <c r="O9734" t="s">
        <v>63</v>
      </c>
      <c r="P9734" t="s">
        <v>75</v>
      </c>
      <c r="Q9734" t="s">
        <v>67</v>
      </c>
    </row>
    <row r="9735" spans="1:17" x14ac:dyDescent="0.25">
      <c r="A9735">
        <v>15789413</v>
      </c>
      <c r="B9735">
        <v>733</v>
      </c>
      <c r="C9735" t="s">
        <v>14</v>
      </c>
      <c r="D9735" t="s">
        <v>74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 t="s">
        <v>23</v>
      </c>
      <c r="N9735" t="s">
        <v>71</v>
      </c>
      <c r="O9735" t="s">
        <v>63</v>
      </c>
      <c r="P9735" t="s">
        <v>75</v>
      </c>
      <c r="Q9735" t="s">
        <v>67</v>
      </c>
    </row>
    <row r="9736" spans="1:17" x14ac:dyDescent="0.25">
      <c r="A9736">
        <v>15583221</v>
      </c>
      <c r="B9736">
        <v>667</v>
      </c>
      <c r="C9736" t="s">
        <v>15</v>
      </c>
      <c r="D9736" t="s">
        <v>74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 t="s">
        <v>23</v>
      </c>
      <c r="N9736" t="s">
        <v>62</v>
      </c>
      <c r="O9736" t="s">
        <v>66</v>
      </c>
      <c r="P9736" t="s">
        <v>75</v>
      </c>
      <c r="Q9736" t="s">
        <v>67</v>
      </c>
    </row>
    <row r="9737" spans="1:17" x14ac:dyDescent="0.25">
      <c r="A9737">
        <v>15768495</v>
      </c>
      <c r="B9737">
        <v>700</v>
      </c>
      <c r="C9737" t="s">
        <v>14</v>
      </c>
      <c r="D9737" t="s">
        <v>61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 t="s">
        <v>20</v>
      </c>
      <c r="N9737" t="s">
        <v>71</v>
      </c>
      <c r="O9737" t="s">
        <v>73</v>
      </c>
      <c r="P9737" t="s">
        <v>70</v>
      </c>
      <c r="Q9737" t="s">
        <v>65</v>
      </c>
    </row>
    <row r="9738" spans="1:17" x14ac:dyDescent="0.25">
      <c r="A9738">
        <v>15644103</v>
      </c>
      <c r="B9738">
        <v>659</v>
      </c>
      <c r="C9738" t="s">
        <v>16</v>
      </c>
      <c r="D9738" t="s">
        <v>74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 t="s">
        <v>23</v>
      </c>
      <c r="N9738" t="s">
        <v>62</v>
      </c>
      <c r="O9738" t="s">
        <v>69</v>
      </c>
      <c r="P9738" t="s">
        <v>64</v>
      </c>
      <c r="Q9738" t="s">
        <v>67</v>
      </c>
    </row>
    <row r="9739" spans="1:17" x14ac:dyDescent="0.25">
      <c r="A9739">
        <v>15741197</v>
      </c>
      <c r="B9739">
        <v>710</v>
      </c>
      <c r="C9739" t="s">
        <v>16</v>
      </c>
      <c r="D9739" t="s">
        <v>74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 t="s">
        <v>19</v>
      </c>
      <c r="N9739" t="s">
        <v>71</v>
      </c>
      <c r="O9739" t="s">
        <v>63</v>
      </c>
      <c r="P9739" t="s">
        <v>70</v>
      </c>
      <c r="Q9739" t="s">
        <v>67</v>
      </c>
    </row>
    <row r="9740" spans="1:17" x14ac:dyDescent="0.25">
      <c r="A9740">
        <v>15664547</v>
      </c>
      <c r="B9740">
        <v>760</v>
      </c>
      <c r="C9740" t="s">
        <v>14</v>
      </c>
      <c r="D9740" t="s">
        <v>74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 t="s">
        <v>20</v>
      </c>
      <c r="N9740" t="s">
        <v>77</v>
      </c>
      <c r="O9740" t="s">
        <v>63</v>
      </c>
      <c r="P9740" t="s">
        <v>70</v>
      </c>
      <c r="Q9740" t="s">
        <v>65</v>
      </c>
    </row>
    <row r="9741" spans="1:17" x14ac:dyDescent="0.25">
      <c r="A9741">
        <v>15797293</v>
      </c>
      <c r="B9741">
        <v>677</v>
      </c>
      <c r="C9741" t="s">
        <v>14</v>
      </c>
      <c r="D9741" t="s">
        <v>61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  <c r="M9741" t="s">
        <v>19</v>
      </c>
      <c r="N9741" t="s">
        <v>71</v>
      </c>
      <c r="O9741" t="s">
        <v>63</v>
      </c>
      <c r="P9741" t="s">
        <v>75</v>
      </c>
      <c r="Q9741" t="s">
        <v>67</v>
      </c>
    </row>
    <row r="9742" spans="1:17" x14ac:dyDescent="0.25">
      <c r="A9742">
        <v>15572021</v>
      </c>
      <c r="B9742">
        <v>798</v>
      </c>
      <c r="C9742" t="s">
        <v>15</v>
      </c>
      <c r="D9742" t="s">
        <v>61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 t="s">
        <v>19</v>
      </c>
      <c r="N9742" t="s">
        <v>77</v>
      </c>
      <c r="O9742" t="s">
        <v>66</v>
      </c>
      <c r="P9742" t="s">
        <v>70</v>
      </c>
      <c r="Q9742" t="s">
        <v>67</v>
      </c>
    </row>
    <row r="9743" spans="1:17" x14ac:dyDescent="0.25">
      <c r="A9743">
        <v>15637461</v>
      </c>
      <c r="B9743">
        <v>758</v>
      </c>
      <c r="C9743" t="s">
        <v>14</v>
      </c>
      <c r="D9743" t="s">
        <v>74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  <c r="M9743" t="s">
        <v>20</v>
      </c>
      <c r="N9743" t="s">
        <v>77</v>
      </c>
      <c r="O9743" t="s">
        <v>63</v>
      </c>
      <c r="P9743" t="s">
        <v>70</v>
      </c>
      <c r="Q9743" t="s">
        <v>67</v>
      </c>
    </row>
    <row r="9744" spans="1:17" x14ac:dyDescent="0.25">
      <c r="A9744">
        <v>15620577</v>
      </c>
      <c r="B9744">
        <v>715</v>
      </c>
      <c r="C9744" t="s">
        <v>14</v>
      </c>
      <c r="D9744" t="s">
        <v>74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 t="s">
        <v>21</v>
      </c>
      <c r="N9744" t="s">
        <v>71</v>
      </c>
      <c r="O9744" t="s">
        <v>63</v>
      </c>
      <c r="P9744" t="s">
        <v>75</v>
      </c>
      <c r="Q9744" t="s">
        <v>67</v>
      </c>
    </row>
    <row r="9745" spans="1:17" x14ac:dyDescent="0.25">
      <c r="A9745">
        <v>15609643</v>
      </c>
      <c r="B9745">
        <v>752</v>
      </c>
      <c r="C9745" t="s">
        <v>15</v>
      </c>
      <c r="D9745" t="s">
        <v>74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 t="s">
        <v>20</v>
      </c>
      <c r="N9745" t="s">
        <v>77</v>
      </c>
      <c r="O9745" t="s">
        <v>73</v>
      </c>
      <c r="P9745" t="s">
        <v>76</v>
      </c>
      <c r="Q9745" t="s">
        <v>67</v>
      </c>
    </row>
    <row r="9746" spans="1:17" x14ac:dyDescent="0.25">
      <c r="A9746">
        <v>15785358</v>
      </c>
      <c r="B9746">
        <v>586</v>
      </c>
      <c r="C9746" t="s">
        <v>15</v>
      </c>
      <c r="D9746" t="s">
        <v>74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 t="s">
        <v>21</v>
      </c>
      <c r="N9746" t="s">
        <v>62</v>
      </c>
      <c r="O9746" t="s">
        <v>73</v>
      </c>
      <c r="P9746" t="s">
        <v>70</v>
      </c>
      <c r="Q9746" t="s">
        <v>65</v>
      </c>
    </row>
    <row r="9747" spans="1:17" x14ac:dyDescent="0.25">
      <c r="A9747">
        <v>15603883</v>
      </c>
      <c r="B9747">
        <v>818</v>
      </c>
      <c r="C9747" t="s">
        <v>14</v>
      </c>
      <c r="D9747" t="s">
        <v>74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 t="s">
        <v>20</v>
      </c>
      <c r="N9747" t="s">
        <v>72</v>
      </c>
      <c r="O9747" t="s">
        <v>63</v>
      </c>
      <c r="P9747" t="s">
        <v>75</v>
      </c>
      <c r="Q9747" t="s">
        <v>67</v>
      </c>
    </row>
    <row r="9748" spans="1:17" x14ac:dyDescent="0.25">
      <c r="A9748">
        <v>15782550</v>
      </c>
      <c r="B9748">
        <v>490</v>
      </c>
      <c r="C9748" t="s">
        <v>15</v>
      </c>
      <c r="D9748" t="s">
        <v>61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 t="s">
        <v>21</v>
      </c>
      <c r="N9748" t="s">
        <v>68</v>
      </c>
      <c r="O9748" t="s">
        <v>73</v>
      </c>
      <c r="P9748" t="s">
        <v>64</v>
      </c>
      <c r="Q9748" t="s">
        <v>67</v>
      </c>
    </row>
    <row r="9749" spans="1:17" x14ac:dyDescent="0.25">
      <c r="A9749">
        <v>15775761</v>
      </c>
      <c r="B9749">
        <v>610</v>
      </c>
      <c r="C9749" t="s">
        <v>15</v>
      </c>
      <c r="D9749" t="s">
        <v>61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 t="s">
        <v>23</v>
      </c>
      <c r="N9749" t="s">
        <v>62</v>
      </c>
      <c r="O9749" t="s">
        <v>66</v>
      </c>
      <c r="P9749" t="s">
        <v>75</v>
      </c>
      <c r="Q9749" t="s">
        <v>65</v>
      </c>
    </row>
    <row r="9750" spans="1:17" x14ac:dyDescent="0.25">
      <c r="A9750">
        <v>15680201</v>
      </c>
      <c r="B9750">
        <v>627</v>
      </c>
      <c r="C9750" t="s">
        <v>15</v>
      </c>
      <c r="D9750" t="s">
        <v>74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 t="s">
        <v>19</v>
      </c>
      <c r="N9750" t="s">
        <v>62</v>
      </c>
      <c r="O9750" t="s">
        <v>73</v>
      </c>
      <c r="P9750" t="s">
        <v>75</v>
      </c>
      <c r="Q9750" t="s">
        <v>65</v>
      </c>
    </row>
    <row r="9751" spans="1:17" x14ac:dyDescent="0.25">
      <c r="A9751">
        <v>15767594</v>
      </c>
      <c r="B9751">
        <v>533</v>
      </c>
      <c r="C9751" t="s">
        <v>14</v>
      </c>
      <c r="D9751" t="s">
        <v>61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 t="s">
        <v>20</v>
      </c>
      <c r="N9751" t="s">
        <v>68</v>
      </c>
      <c r="O9751" t="s">
        <v>63</v>
      </c>
      <c r="P9751" t="s">
        <v>70</v>
      </c>
      <c r="Q9751" t="s">
        <v>67</v>
      </c>
    </row>
    <row r="9752" spans="1:17" x14ac:dyDescent="0.25">
      <c r="A9752">
        <v>15591985</v>
      </c>
      <c r="B9752">
        <v>708</v>
      </c>
      <c r="C9752" t="s">
        <v>14</v>
      </c>
      <c r="D9752" t="s">
        <v>61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  <c r="M9752" t="s">
        <v>22</v>
      </c>
      <c r="N9752" t="s">
        <v>71</v>
      </c>
      <c r="O9752" t="s">
        <v>66</v>
      </c>
      <c r="P9752" t="s">
        <v>70</v>
      </c>
      <c r="Q9752" t="s">
        <v>65</v>
      </c>
    </row>
    <row r="9753" spans="1:17" x14ac:dyDescent="0.25">
      <c r="A9753">
        <v>15789339</v>
      </c>
      <c r="B9753">
        <v>681</v>
      </c>
      <c r="C9753" t="s">
        <v>14</v>
      </c>
      <c r="D9753" t="s">
        <v>74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  <c r="M9753" t="s">
        <v>22</v>
      </c>
      <c r="N9753" t="s">
        <v>71</v>
      </c>
      <c r="O9753" t="s">
        <v>73</v>
      </c>
      <c r="P9753" t="s">
        <v>75</v>
      </c>
      <c r="Q9753" t="s">
        <v>67</v>
      </c>
    </row>
    <row r="9754" spans="1:17" x14ac:dyDescent="0.25">
      <c r="A9754">
        <v>15781530</v>
      </c>
      <c r="B9754">
        <v>690</v>
      </c>
      <c r="C9754" t="s">
        <v>14</v>
      </c>
      <c r="D9754" t="s">
        <v>74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  <c r="M9754" t="s">
        <v>19</v>
      </c>
      <c r="N9754" t="s">
        <v>71</v>
      </c>
      <c r="O9754" t="s">
        <v>63</v>
      </c>
      <c r="P9754" t="s">
        <v>70</v>
      </c>
      <c r="Q9754" t="s">
        <v>67</v>
      </c>
    </row>
    <row r="9755" spans="1:17" x14ac:dyDescent="0.25">
      <c r="A9755">
        <v>15705174</v>
      </c>
      <c r="B9755">
        <v>656</v>
      </c>
      <c r="C9755" t="s">
        <v>15</v>
      </c>
      <c r="D9755" t="s">
        <v>74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 t="s">
        <v>23</v>
      </c>
      <c r="N9755" t="s">
        <v>62</v>
      </c>
      <c r="O9755" t="s">
        <v>69</v>
      </c>
      <c r="P9755" t="s">
        <v>70</v>
      </c>
      <c r="Q9755" t="s">
        <v>67</v>
      </c>
    </row>
    <row r="9756" spans="1:17" x14ac:dyDescent="0.25">
      <c r="A9756">
        <v>15572114</v>
      </c>
      <c r="B9756">
        <v>673</v>
      </c>
      <c r="C9756" t="s">
        <v>16</v>
      </c>
      <c r="D9756" t="s">
        <v>74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 t="s">
        <v>21</v>
      </c>
      <c r="N9756" t="s">
        <v>71</v>
      </c>
      <c r="O9756" t="s">
        <v>73</v>
      </c>
      <c r="P9756" t="s">
        <v>64</v>
      </c>
      <c r="Q9756" t="s">
        <v>67</v>
      </c>
    </row>
    <row r="9757" spans="1:17" x14ac:dyDescent="0.25">
      <c r="A9757">
        <v>15804009</v>
      </c>
      <c r="B9757">
        <v>806</v>
      </c>
      <c r="C9757" t="s">
        <v>15</v>
      </c>
      <c r="D9757" t="s">
        <v>74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 t="s">
        <v>20</v>
      </c>
      <c r="N9757" t="s">
        <v>72</v>
      </c>
      <c r="O9757" t="s">
        <v>69</v>
      </c>
      <c r="P9757" t="s">
        <v>70</v>
      </c>
      <c r="Q9757" t="s">
        <v>67</v>
      </c>
    </row>
    <row r="9758" spans="1:17" x14ac:dyDescent="0.25">
      <c r="A9758">
        <v>15662698</v>
      </c>
      <c r="B9758">
        <v>648</v>
      </c>
      <c r="C9758" t="s">
        <v>16</v>
      </c>
      <c r="D9758" t="s">
        <v>61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 t="s">
        <v>21</v>
      </c>
      <c r="N9758" t="s">
        <v>62</v>
      </c>
      <c r="O9758" t="s">
        <v>66</v>
      </c>
      <c r="P9758" t="s">
        <v>70</v>
      </c>
      <c r="Q9758" t="s">
        <v>65</v>
      </c>
    </row>
    <row r="9759" spans="1:17" x14ac:dyDescent="0.25">
      <c r="A9759">
        <v>15696047</v>
      </c>
      <c r="B9759">
        <v>501</v>
      </c>
      <c r="C9759" t="s">
        <v>14</v>
      </c>
      <c r="D9759" t="s">
        <v>74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 t="s">
        <v>20</v>
      </c>
      <c r="N9759" t="s">
        <v>68</v>
      </c>
      <c r="O9759" t="s">
        <v>66</v>
      </c>
      <c r="P9759" t="s">
        <v>70</v>
      </c>
      <c r="Q9759" t="s">
        <v>67</v>
      </c>
    </row>
    <row r="9760" spans="1:17" x14ac:dyDescent="0.25">
      <c r="A9760">
        <v>15701160</v>
      </c>
      <c r="B9760">
        <v>556</v>
      </c>
      <c r="C9760" t="s">
        <v>15</v>
      </c>
      <c r="D9760" t="s">
        <v>61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 t="s">
        <v>21</v>
      </c>
      <c r="N9760" t="s">
        <v>68</v>
      </c>
      <c r="O9760" t="s">
        <v>73</v>
      </c>
      <c r="P9760" t="s">
        <v>75</v>
      </c>
      <c r="Q9760" t="s">
        <v>67</v>
      </c>
    </row>
    <row r="9761" spans="1:17" x14ac:dyDescent="0.25">
      <c r="A9761">
        <v>15790093</v>
      </c>
      <c r="B9761">
        <v>627</v>
      </c>
      <c r="C9761" t="s">
        <v>14</v>
      </c>
      <c r="D9761" t="s">
        <v>61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 t="s">
        <v>19</v>
      </c>
      <c r="N9761" t="s">
        <v>62</v>
      </c>
      <c r="O9761" t="s">
        <v>63</v>
      </c>
      <c r="P9761" t="s">
        <v>64</v>
      </c>
      <c r="Q9761" t="s">
        <v>67</v>
      </c>
    </row>
    <row r="9762" spans="1:17" x14ac:dyDescent="0.25">
      <c r="A9762">
        <v>15632143</v>
      </c>
      <c r="B9762">
        <v>652</v>
      </c>
      <c r="C9762" t="s">
        <v>14</v>
      </c>
      <c r="D9762" t="s">
        <v>74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 t="s">
        <v>20</v>
      </c>
      <c r="N9762" t="s">
        <v>62</v>
      </c>
      <c r="O9762" t="s">
        <v>73</v>
      </c>
      <c r="P9762" t="s">
        <v>64</v>
      </c>
      <c r="Q9762" t="s">
        <v>67</v>
      </c>
    </row>
    <row r="9763" spans="1:17" x14ac:dyDescent="0.25">
      <c r="A9763">
        <v>15736778</v>
      </c>
      <c r="B9763">
        <v>807</v>
      </c>
      <c r="C9763" t="s">
        <v>15</v>
      </c>
      <c r="D9763" t="s">
        <v>61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 t="s">
        <v>23</v>
      </c>
      <c r="N9763" t="s">
        <v>72</v>
      </c>
      <c r="O9763" t="s">
        <v>66</v>
      </c>
      <c r="P9763" t="s">
        <v>64</v>
      </c>
      <c r="Q9763" t="s">
        <v>67</v>
      </c>
    </row>
    <row r="9764" spans="1:17" x14ac:dyDescent="0.25">
      <c r="A9764">
        <v>15734917</v>
      </c>
      <c r="B9764">
        <v>708</v>
      </c>
      <c r="C9764" t="s">
        <v>15</v>
      </c>
      <c r="D9764" t="s">
        <v>74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 t="s">
        <v>19</v>
      </c>
      <c r="N9764" t="s">
        <v>71</v>
      </c>
      <c r="O9764" t="s">
        <v>73</v>
      </c>
      <c r="P9764" t="s">
        <v>70</v>
      </c>
      <c r="Q9764" t="s">
        <v>67</v>
      </c>
    </row>
    <row r="9765" spans="1:17" x14ac:dyDescent="0.25">
      <c r="A9765">
        <v>15643903</v>
      </c>
      <c r="B9765">
        <v>619</v>
      </c>
      <c r="C9765" t="s">
        <v>14</v>
      </c>
      <c r="D9765" t="s">
        <v>74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 t="s">
        <v>19</v>
      </c>
      <c r="N9765" t="s">
        <v>62</v>
      </c>
      <c r="O9765" t="s">
        <v>69</v>
      </c>
      <c r="P9765" t="s">
        <v>64</v>
      </c>
      <c r="Q9765" t="s">
        <v>67</v>
      </c>
    </row>
    <row r="9766" spans="1:17" x14ac:dyDescent="0.25">
      <c r="A9766">
        <v>15569526</v>
      </c>
      <c r="B9766">
        <v>601</v>
      </c>
      <c r="C9766" t="s">
        <v>14</v>
      </c>
      <c r="D9766" t="s">
        <v>74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 t="s">
        <v>21</v>
      </c>
      <c r="N9766" t="s">
        <v>62</v>
      </c>
      <c r="O9766" t="s">
        <v>66</v>
      </c>
      <c r="P9766" t="s">
        <v>76</v>
      </c>
      <c r="Q9766" t="s">
        <v>67</v>
      </c>
    </row>
    <row r="9767" spans="1:17" x14ac:dyDescent="0.25">
      <c r="A9767">
        <v>15777067</v>
      </c>
      <c r="B9767">
        <v>445</v>
      </c>
      <c r="C9767" t="s">
        <v>14</v>
      </c>
      <c r="D9767" t="s">
        <v>74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 t="s">
        <v>23</v>
      </c>
      <c r="N9767" t="s">
        <v>68</v>
      </c>
      <c r="O9767" t="s">
        <v>73</v>
      </c>
      <c r="P9767" t="s">
        <v>64</v>
      </c>
      <c r="Q9767" t="s">
        <v>67</v>
      </c>
    </row>
    <row r="9768" spans="1:17" x14ac:dyDescent="0.25">
      <c r="A9768">
        <v>15795511</v>
      </c>
      <c r="B9768">
        <v>800</v>
      </c>
      <c r="C9768" t="s">
        <v>15</v>
      </c>
      <c r="D9768" t="s">
        <v>74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 t="s">
        <v>20</v>
      </c>
      <c r="N9768" t="s">
        <v>72</v>
      </c>
      <c r="O9768" t="s">
        <v>66</v>
      </c>
      <c r="P9768" t="s">
        <v>75</v>
      </c>
      <c r="Q9768" t="s">
        <v>67</v>
      </c>
    </row>
    <row r="9769" spans="1:17" x14ac:dyDescent="0.25">
      <c r="A9769">
        <v>15610419</v>
      </c>
      <c r="B9769">
        <v>554</v>
      </c>
      <c r="C9769" t="s">
        <v>14</v>
      </c>
      <c r="D9769" t="s">
        <v>74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 t="s">
        <v>20</v>
      </c>
      <c r="N9769" t="s">
        <v>68</v>
      </c>
      <c r="O9769" t="s">
        <v>73</v>
      </c>
      <c r="P9769" t="s">
        <v>75</v>
      </c>
      <c r="Q9769" t="s">
        <v>67</v>
      </c>
    </row>
    <row r="9770" spans="1:17" x14ac:dyDescent="0.25">
      <c r="A9770">
        <v>15644994</v>
      </c>
      <c r="B9770">
        <v>714</v>
      </c>
      <c r="C9770" t="s">
        <v>15</v>
      </c>
      <c r="D9770" t="s">
        <v>74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 t="s">
        <v>22</v>
      </c>
      <c r="N9770" t="s">
        <v>71</v>
      </c>
      <c r="O9770" t="s">
        <v>73</v>
      </c>
      <c r="P9770" t="s">
        <v>75</v>
      </c>
      <c r="Q9770" t="s">
        <v>65</v>
      </c>
    </row>
    <row r="9771" spans="1:17" x14ac:dyDescent="0.25">
      <c r="A9771">
        <v>15703707</v>
      </c>
      <c r="B9771">
        <v>656</v>
      </c>
      <c r="C9771" t="s">
        <v>14</v>
      </c>
      <c r="D9771" t="s">
        <v>74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 t="s">
        <v>21</v>
      </c>
      <c r="N9771" t="s">
        <v>62</v>
      </c>
      <c r="O9771" t="s">
        <v>73</v>
      </c>
      <c r="P9771" t="s">
        <v>76</v>
      </c>
      <c r="Q9771" t="s">
        <v>67</v>
      </c>
    </row>
    <row r="9772" spans="1:17" x14ac:dyDescent="0.25">
      <c r="A9772">
        <v>15659327</v>
      </c>
      <c r="B9772">
        <v>520</v>
      </c>
      <c r="C9772" t="s">
        <v>14</v>
      </c>
      <c r="D9772" t="s">
        <v>74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 t="s">
        <v>21</v>
      </c>
      <c r="N9772" t="s">
        <v>68</v>
      </c>
      <c r="O9772" t="s">
        <v>73</v>
      </c>
      <c r="P9772" t="s">
        <v>75</v>
      </c>
      <c r="Q9772" t="s">
        <v>65</v>
      </c>
    </row>
    <row r="9773" spans="1:17" x14ac:dyDescent="0.25">
      <c r="A9773">
        <v>15771323</v>
      </c>
      <c r="B9773">
        <v>480</v>
      </c>
      <c r="C9773" t="s">
        <v>16</v>
      </c>
      <c r="D9773" t="s">
        <v>74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 t="s">
        <v>20</v>
      </c>
      <c r="N9773" t="s">
        <v>68</v>
      </c>
      <c r="O9773" t="s">
        <v>73</v>
      </c>
      <c r="P9773" t="s">
        <v>75</v>
      </c>
      <c r="Q9773" t="s">
        <v>67</v>
      </c>
    </row>
    <row r="9774" spans="1:17" x14ac:dyDescent="0.25">
      <c r="A9774">
        <v>15750549</v>
      </c>
      <c r="B9774">
        <v>660</v>
      </c>
      <c r="C9774" t="s">
        <v>15</v>
      </c>
      <c r="D9774" t="s">
        <v>74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 t="s">
        <v>20</v>
      </c>
      <c r="N9774" t="s">
        <v>62</v>
      </c>
      <c r="O9774" t="s">
        <v>66</v>
      </c>
      <c r="P9774" t="s">
        <v>64</v>
      </c>
      <c r="Q9774" t="s">
        <v>67</v>
      </c>
    </row>
    <row r="9775" spans="1:17" x14ac:dyDescent="0.25">
      <c r="A9775">
        <v>15698462</v>
      </c>
      <c r="B9775">
        <v>532</v>
      </c>
      <c r="C9775" t="s">
        <v>14</v>
      </c>
      <c r="D9775" t="s">
        <v>74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 t="s">
        <v>20</v>
      </c>
      <c r="N9775" t="s">
        <v>68</v>
      </c>
      <c r="O9775" t="s">
        <v>63</v>
      </c>
      <c r="P9775" t="s">
        <v>75</v>
      </c>
      <c r="Q9775" t="s">
        <v>67</v>
      </c>
    </row>
    <row r="9776" spans="1:17" x14ac:dyDescent="0.25">
      <c r="A9776">
        <v>15739692</v>
      </c>
      <c r="B9776">
        <v>679</v>
      </c>
      <c r="C9776" t="s">
        <v>14</v>
      </c>
      <c r="D9776" t="s">
        <v>74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  <c r="M9776" t="s">
        <v>21</v>
      </c>
      <c r="N9776" t="s">
        <v>71</v>
      </c>
      <c r="O9776" t="s">
        <v>63</v>
      </c>
      <c r="P9776" t="s">
        <v>64</v>
      </c>
      <c r="Q9776" t="s">
        <v>67</v>
      </c>
    </row>
    <row r="9777" spans="1:17" x14ac:dyDescent="0.25">
      <c r="A9777">
        <v>15744041</v>
      </c>
      <c r="B9777">
        <v>780</v>
      </c>
      <c r="C9777" t="s">
        <v>14</v>
      </c>
      <c r="D9777" t="s">
        <v>61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 t="s">
        <v>19</v>
      </c>
      <c r="N9777" t="s">
        <v>77</v>
      </c>
      <c r="O9777" t="s">
        <v>73</v>
      </c>
      <c r="P9777" t="s">
        <v>75</v>
      </c>
      <c r="Q9777" t="s">
        <v>67</v>
      </c>
    </row>
    <row r="9778" spans="1:17" x14ac:dyDescent="0.25">
      <c r="A9778">
        <v>15700714</v>
      </c>
      <c r="B9778">
        <v>747</v>
      </c>
      <c r="C9778" t="s">
        <v>14</v>
      </c>
      <c r="D9778" t="s">
        <v>74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 t="s">
        <v>19</v>
      </c>
      <c r="N9778" t="s">
        <v>77</v>
      </c>
      <c r="O9778" t="s">
        <v>63</v>
      </c>
      <c r="P9778" t="s">
        <v>70</v>
      </c>
      <c r="Q9778" t="s">
        <v>67</v>
      </c>
    </row>
    <row r="9779" spans="1:17" x14ac:dyDescent="0.25">
      <c r="A9779">
        <v>15777743</v>
      </c>
      <c r="B9779">
        <v>705</v>
      </c>
      <c r="C9779" t="s">
        <v>14</v>
      </c>
      <c r="D9779" t="s">
        <v>61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 t="s">
        <v>20</v>
      </c>
      <c r="N9779" t="s">
        <v>71</v>
      </c>
      <c r="O9779" t="s">
        <v>66</v>
      </c>
      <c r="P9779" t="s">
        <v>75</v>
      </c>
      <c r="Q9779" t="s">
        <v>67</v>
      </c>
    </row>
    <row r="9780" spans="1:17" x14ac:dyDescent="0.25">
      <c r="A9780">
        <v>15623143</v>
      </c>
      <c r="B9780">
        <v>732</v>
      </c>
      <c r="C9780" t="s">
        <v>14</v>
      </c>
      <c r="D9780" t="s">
        <v>61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 t="s">
        <v>21</v>
      </c>
      <c r="N9780" t="s">
        <v>71</v>
      </c>
      <c r="O9780" t="s">
        <v>63</v>
      </c>
      <c r="P9780" t="s">
        <v>76</v>
      </c>
      <c r="Q9780" t="s">
        <v>67</v>
      </c>
    </row>
    <row r="9781" spans="1:17" x14ac:dyDescent="0.25">
      <c r="A9781">
        <v>15712568</v>
      </c>
      <c r="B9781">
        <v>515</v>
      </c>
      <c r="C9781" t="s">
        <v>16</v>
      </c>
      <c r="D9781" t="s">
        <v>74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 t="s">
        <v>21</v>
      </c>
      <c r="N9781" t="s">
        <v>68</v>
      </c>
      <c r="O9781" t="s">
        <v>73</v>
      </c>
      <c r="P9781" t="s">
        <v>76</v>
      </c>
      <c r="Q9781" t="s">
        <v>67</v>
      </c>
    </row>
    <row r="9782" spans="1:17" x14ac:dyDescent="0.25">
      <c r="A9782">
        <v>15617432</v>
      </c>
      <c r="B9782">
        <v>816</v>
      </c>
      <c r="C9782" t="s">
        <v>15</v>
      </c>
      <c r="D9782" t="s">
        <v>61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 t="s">
        <v>21</v>
      </c>
      <c r="N9782" t="s">
        <v>72</v>
      </c>
      <c r="O9782" t="s">
        <v>73</v>
      </c>
      <c r="P9782" t="s">
        <v>76</v>
      </c>
      <c r="Q9782" t="s">
        <v>67</v>
      </c>
    </row>
    <row r="9783" spans="1:17" x14ac:dyDescent="0.25">
      <c r="A9783">
        <v>15650424</v>
      </c>
      <c r="B9783">
        <v>641</v>
      </c>
      <c r="C9783" t="s">
        <v>14</v>
      </c>
      <c r="D9783" t="s">
        <v>61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  <c r="M9783" t="s">
        <v>21</v>
      </c>
      <c r="N9783" t="s">
        <v>62</v>
      </c>
      <c r="O9783" t="s">
        <v>73</v>
      </c>
      <c r="P9783" t="s">
        <v>75</v>
      </c>
      <c r="Q9783" t="s">
        <v>65</v>
      </c>
    </row>
    <row r="9784" spans="1:17" x14ac:dyDescent="0.25">
      <c r="A9784">
        <v>15728829</v>
      </c>
      <c r="B9784">
        <v>509</v>
      </c>
      <c r="C9784" t="s">
        <v>14</v>
      </c>
      <c r="D9784" t="s">
        <v>74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 t="s">
        <v>19</v>
      </c>
      <c r="N9784" t="s">
        <v>68</v>
      </c>
      <c r="O9784" t="s">
        <v>73</v>
      </c>
      <c r="P9784" t="s">
        <v>70</v>
      </c>
      <c r="Q9784" t="s">
        <v>67</v>
      </c>
    </row>
    <row r="9785" spans="1:17" x14ac:dyDescent="0.25">
      <c r="A9785">
        <v>15680430</v>
      </c>
      <c r="B9785">
        <v>601</v>
      </c>
      <c r="C9785" t="s">
        <v>15</v>
      </c>
      <c r="D9785" t="s">
        <v>61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 t="s">
        <v>21</v>
      </c>
      <c r="N9785" t="s">
        <v>62</v>
      </c>
      <c r="O9785" t="s">
        <v>66</v>
      </c>
      <c r="P9785" t="s">
        <v>75</v>
      </c>
      <c r="Q9785" t="s">
        <v>67</v>
      </c>
    </row>
    <row r="9786" spans="1:17" x14ac:dyDescent="0.25">
      <c r="A9786">
        <v>15687626</v>
      </c>
      <c r="B9786">
        <v>527</v>
      </c>
      <c r="C9786" t="s">
        <v>14</v>
      </c>
      <c r="D9786" t="s">
        <v>74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 t="s">
        <v>20</v>
      </c>
      <c r="N9786" t="s">
        <v>68</v>
      </c>
      <c r="O9786" t="s">
        <v>63</v>
      </c>
      <c r="P9786" t="s">
        <v>75</v>
      </c>
      <c r="Q9786" t="s">
        <v>65</v>
      </c>
    </row>
    <row r="9787" spans="1:17" x14ac:dyDescent="0.25">
      <c r="A9787">
        <v>15609187</v>
      </c>
      <c r="B9787">
        <v>455</v>
      </c>
      <c r="C9787" t="s">
        <v>14</v>
      </c>
      <c r="D9787" t="s">
        <v>61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 t="s">
        <v>19</v>
      </c>
      <c r="N9787" t="s">
        <v>68</v>
      </c>
      <c r="O9787" t="s">
        <v>69</v>
      </c>
      <c r="P9787" t="s">
        <v>75</v>
      </c>
      <c r="Q9787" t="s">
        <v>67</v>
      </c>
    </row>
    <row r="9788" spans="1:17" x14ac:dyDescent="0.25">
      <c r="A9788">
        <v>15609521</v>
      </c>
      <c r="B9788">
        <v>803</v>
      </c>
      <c r="C9788" t="s">
        <v>15</v>
      </c>
      <c r="D9788" t="s">
        <v>74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 t="s">
        <v>20</v>
      </c>
      <c r="N9788" t="s">
        <v>72</v>
      </c>
      <c r="O9788" t="s">
        <v>73</v>
      </c>
      <c r="P9788" t="s">
        <v>75</v>
      </c>
      <c r="Q9788" t="s">
        <v>67</v>
      </c>
    </row>
    <row r="9789" spans="1:17" x14ac:dyDescent="0.25">
      <c r="A9789">
        <v>15752626</v>
      </c>
      <c r="B9789">
        <v>553</v>
      </c>
      <c r="C9789" t="s">
        <v>14</v>
      </c>
      <c r="D9789" t="s">
        <v>74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 t="s">
        <v>20</v>
      </c>
      <c r="N9789" t="s">
        <v>68</v>
      </c>
      <c r="O9789" t="s">
        <v>66</v>
      </c>
      <c r="P9789" t="s">
        <v>70</v>
      </c>
      <c r="Q9789" t="s">
        <v>67</v>
      </c>
    </row>
    <row r="9790" spans="1:17" x14ac:dyDescent="0.25">
      <c r="A9790">
        <v>15571756</v>
      </c>
      <c r="B9790">
        <v>724</v>
      </c>
      <c r="C9790" t="s">
        <v>14</v>
      </c>
      <c r="D9790" t="s">
        <v>61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 t="s">
        <v>19</v>
      </c>
      <c r="N9790" t="s">
        <v>71</v>
      </c>
      <c r="O9790" t="s">
        <v>63</v>
      </c>
      <c r="P9790" t="s">
        <v>75</v>
      </c>
      <c r="Q9790" t="s">
        <v>67</v>
      </c>
    </row>
    <row r="9791" spans="1:17" x14ac:dyDescent="0.25">
      <c r="A9791">
        <v>15814040</v>
      </c>
      <c r="B9791">
        <v>610</v>
      </c>
      <c r="C9791" t="s">
        <v>14</v>
      </c>
      <c r="D9791" t="s">
        <v>61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 t="s">
        <v>21</v>
      </c>
      <c r="N9791" t="s">
        <v>62</v>
      </c>
      <c r="O9791" t="s">
        <v>63</v>
      </c>
      <c r="P9791" t="s">
        <v>64</v>
      </c>
      <c r="Q9791" t="s">
        <v>67</v>
      </c>
    </row>
    <row r="9792" spans="1:17" x14ac:dyDescent="0.25">
      <c r="A9792">
        <v>15658211</v>
      </c>
      <c r="B9792">
        <v>559</v>
      </c>
      <c r="C9792" t="s">
        <v>16</v>
      </c>
      <c r="D9792" t="s">
        <v>61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 t="s">
        <v>20</v>
      </c>
      <c r="N9792" t="s">
        <v>68</v>
      </c>
      <c r="O9792" t="s">
        <v>63</v>
      </c>
      <c r="P9792" t="s">
        <v>64</v>
      </c>
      <c r="Q9792" t="s">
        <v>67</v>
      </c>
    </row>
    <row r="9793" spans="1:17" x14ac:dyDescent="0.25">
      <c r="A9793">
        <v>15742091</v>
      </c>
      <c r="B9793">
        <v>825</v>
      </c>
      <c r="C9793" t="s">
        <v>15</v>
      </c>
      <c r="D9793" t="s">
        <v>61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 t="s">
        <v>20</v>
      </c>
      <c r="N9793" t="s">
        <v>72</v>
      </c>
      <c r="O9793" t="s">
        <v>73</v>
      </c>
      <c r="P9793" t="s">
        <v>70</v>
      </c>
      <c r="Q9793" t="s">
        <v>65</v>
      </c>
    </row>
    <row r="9794" spans="1:17" x14ac:dyDescent="0.25">
      <c r="A9794">
        <v>15787168</v>
      </c>
      <c r="B9794">
        <v>819</v>
      </c>
      <c r="C9794" t="s">
        <v>16</v>
      </c>
      <c r="D9794" t="s">
        <v>61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 t="s">
        <v>19</v>
      </c>
      <c r="N9794" t="s">
        <v>72</v>
      </c>
      <c r="O9794" t="s">
        <v>69</v>
      </c>
      <c r="P9794" t="s">
        <v>70</v>
      </c>
      <c r="Q9794" t="s">
        <v>67</v>
      </c>
    </row>
    <row r="9795" spans="1:17" x14ac:dyDescent="0.25">
      <c r="A9795">
        <v>15772363</v>
      </c>
      <c r="B9795">
        <v>772</v>
      </c>
      <c r="C9795" t="s">
        <v>15</v>
      </c>
      <c r="D9795" t="s">
        <v>61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 t="s">
        <v>21</v>
      </c>
      <c r="N9795" t="s">
        <v>77</v>
      </c>
      <c r="O9795" t="s">
        <v>73</v>
      </c>
      <c r="P9795" t="s">
        <v>64</v>
      </c>
      <c r="Q9795" t="s">
        <v>67</v>
      </c>
    </row>
    <row r="9796" spans="1:17" x14ac:dyDescent="0.25">
      <c r="A9796">
        <v>15659364</v>
      </c>
      <c r="B9796">
        <v>685</v>
      </c>
      <c r="C9796" t="s">
        <v>16</v>
      </c>
      <c r="D9796" t="s">
        <v>74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 t="s">
        <v>19</v>
      </c>
      <c r="N9796" t="s">
        <v>71</v>
      </c>
      <c r="O9796" t="s">
        <v>69</v>
      </c>
      <c r="P9796" t="s">
        <v>75</v>
      </c>
      <c r="Q9796" t="s">
        <v>67</v>
      </c>
    </row>
    <row r="9797" spans="1:17" x14ac:dyDescent="0.25">
      <c r="A9797">
        <v>15738980</v>
      </c>
      <c r="B9797">
        <v>506</v>
      </c>
      <c r="C9797" t="s">
        <v>14</v>
      </c>
      <c r="D9797" t="s">
        <v>74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 t="s">
        <v>21</v>
      </c>
      <c r="N9797" t="s">
        <v>68</v>
      </c>
      <c r="O9797" t="s">
        <v>63</v>
      </c>
      <c r="P9797" t="s">
        <v>64</v>
      </c>
      <c r="Q9797" t="s">
        <v>67</v>
      </c>
    </row>
    <row r="9798" spans="1:17" x14ac:dyDescent="0.25">
      <c r="A9798">
        <v>15794236</v>
      </c>
      <c r="B9798">
        <v>642</v>
      </c>
      <c r="C9798" t="s">
        <v>15</v>
      </c>
      <c r="D9798" t="s">
        <v>74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 t="s">
        <v>19</v>
      </c>
      <c r="N9798" t="s">
        <v>62</v>
      </c>
      <c r="O9798" t="s">
        <v>73</v>
      </c>
      <c r="P9798" t="s">
        <v>76</v>
      </c>
      <c r="Q9798" t="s">
        <v>67</v>
      </c>
    </row>
    <row r="9799" spans="1:17" x14ac:dyDescent="0.25">
      <c r="A9799">
        <v>15721383</v>
      </c>
      <c r="B9799">
        <v>627</v>
      </c>
      <c r="C9799" t="s">
        <v>16</v>
      </c>
      <c r="D9799" t="s">
        <v>74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 t="s">
        <v>21</v>
      </c>
      <c r="N9799" t="s">
        <v>62</v>
      </c>
      <c r="O9799" t="s">
        <v>63</v>
      </c>
      <c r="P9799" t="s">
        <v>76</v>
      </c>
      <c r="Q9799" t="s">
        <v>67</v>
      </c>
    </row>
    <row r="9800" spans="1:17" x14ac:dyDescent="0.25">
      <c r="A9800">
        <v>15652981</v>
      </c>
      <c r="B9800">
        <v>600</v>
      </c>
      <c r="C9800" t="s">
        <v>15</v>
      </c>
      <c r="D9800" t="s">
        <v>74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 t="s">
        <v>20</v>
      </c>
      <c r="N9800" t="s">
        <v>62</v>
      </c>
      <c r="O9800" t="s">
        <v>73</v>
      </c>
      <c r="P9800" t="s">
        <v>64</v>
      </c>
      <c r="Q9800" t="s">
        <v>67</v>
      </c>
    </row>
    <row r="9801" spans="1:17" x14ac:dyDescent="0.25">
      <c r="A9801">
        <v>15722731</v>
      </c>
      <c r="B9801">
        <v>653</v>
      </c>
      <c r="C9801" t="s">
        <v>14</v>
      </c>
      <c r="D9801" t="s">
        <v>74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 t="s">
        <v>21</v>
      </c>
      <c r="N9801" t="s">
        <v>62</v>
      </c>
      <c r="O9801" t="s">
        <v>73</v>
      </c>
      <c r="P9801" t="s">
        <v>64</v>
      </c>
      <c r="Q9801" t="s">
        <v>65</v>
      </c>
    </row>
    <row r="9802" spans="1:17" x14ac:dyDescent="0.25">
      <c r="A9802">
        <v>15640507</v>
      </c>
      <c r="B9802">
        <v>762</v>
      </c>
      <c r="C9802" t="s">
        <v>16</v>
      </c>
      <c r="D9802" t="s">
        <v>61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 t="s">
        <v>20</v>
      </c>
      <c r="N9802" t="s">
        <v>77</v>
      </c>
      <c r="O9802" t="s">
        <v>73</v>
      </c>
      <c r="P9802" t="s">
        <v>75</v>
      </c>
      <c r="Q9802" t="s">
        <v>65</v>
      </c>
    </row>
    <row r="9803" spans="1:17" x14ac:dyDescent="0.25">
      <c r="A9803">
        <v>15578878</v>
      </c>
      <c r="B9803">
        <v>569</v>
      </c>
      <c r="C9803" t="s">
        <v>16</v>
      </c>
      <c r="D9803" t="s">
        <v>61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  <c r="M9803" t="s">
        <v>20</v>
      </c>
      <c r="N9803" t="s">
        <v>68</v>
      </c>
      <c r="O9803" t="s">
        <v>73</v>
      </c>
      <c r="P9803" t="s">
        <v>75</v>
      </c>
      <c r="Q9803" t="s">
        <v>67</v>
      </c>
    </row>
    <row r="9804" spans="1:17" x14ac:dyDescent="0.25">
      <c r="A9804">
        <v>15744295</v>
      </c>
      <c r="B9804">
        <v>756</v>
      </c>
      <c r="C9804" t="s">
        <v>14</v>
      </c>
      <c r="D9804" t="s">
        <v>74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 t="s">
        <v>21</v>
      </c>
      <c r="N9804" t="s">
        <v>77</v>
      </c>
      <c r="O9804" t="s">
        <v>66</v>
      </c>
      <c r="P9804" t="s">
        <v>64</v>
      </c>
      <c r="Q9804" t="s">
        <v>67</v>
      </c>
    </row>
    <row r="9805" spans="1:17" x14ac:dyDescent="0.25">
      <c r="A9805">
        <v>15776558</v>
      </c>
      <c r="B9805">
        <v>673</v>
      </c>
      <c r="C9805" t="s">
        <v>14</v>
      </c>
      <c r="D9805" t="s">
        <v>74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 t="s">
        <v>20</v>
      </c>
      <c r="N9805" t="s">
        <v>71</v>
      </c>
      <c r="O9805" t="s">
        <v>73</v>
      </c>
      <c r="P9805" t="s">
        <v>64</v>
      </c>
      <c r="Q9805" t="s">
        <v>67</v>
      </c>
    </row>
    <row r="9806" spans="1:17" x14ac:dyDescent="0.25">
      <c r="A9806">
        <v>15596136</v>
      </c>
      <c r="B9806">
        <v>637</v>
      </c>
      <c r="C9806" t="s">
        <v>14</v>
      </c>
      <c r="D9806" t="s">
        <v>61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  <c r="M9806" t="s">
        <v>20</v>
      </c>
      <c r="N9806" t="s">
        <v>62</v>
      </c>
      <c r="O9806" t="s">
        <v>69</v>
      </c>
      <c r="P9806" t="s">
        <v>76</v>
      </c>
      <c r="Q9806" t="s">
        <v>67</v>
      </c>
    </row>
    <row r="9807" spans="1:17" x14ac:dyDescent="0.25">
      <c r="A9807">
        <v>15704597</v>
      </c>
      <c r="B9807">
        <v>644</v>
      </c>
      <c r="C9807" t="s">
        <v>14</v>
      </c>
      <c r="D9807" t="s">
        <v>74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 t="s">
        <v>20</v>
      </c>
      <c r="N9807" t="s">
        <v>62</v>
      </c>
      <c r="O9807" t="s">
        <v>69</v>
      </c>
      <c r="P9807" t="s">
        <v>70</v>
      </c>
      <c r="Q9807" t="s">
        <v>67</v>
      </c>
    </row>
    <row r="9808" spans="1:17" x14ac:dyDescent="0.25">
      <c r="A9808">
        <v>15648272</v>
      </c>
      <c r="B9808">
        <v>658</v>
      </c>
      <c r="C9808" t="s">
        <v>16</v>
      </c>
      <c r="D9808" t="s">
        <v>74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  <c r="M9808" t="s">
        <v>20</v>
      </c>
      <c r="N9808" t="s">
        <v>62</v>
      </c>
      <c r="O9808" t="s">
        <v>66</v>
      </c>
      <c r="P9808" t="s">
        <v>76</v>
      </c>
      <c r="Q9808" t="s">
        <v>67</v>
      </c>
    </row>
    <row r="9809" spans="1:17" x14ac:dyDescent="0.25">
      <c r="A9809">
        <v>15594915</v>
      </c>
      <c r="B9809">
        <v>649</v>
      </c>
      <c r="C9809" t="s">
        <v>14</v>
      </c>
      <c r="D9809" t="s">
        <v>61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 t="s">
        <v>20</v>
      </c>
      <c r="N9809" t="s">
        <v>62</v>
      </c>
      <c r="O9809" t="s">
        <v>63</v>
      </c>
      <c r="P9809" t="s">
        <v>70</v>
      </c>
      <c r="Q9809" t="s">
        <v>67</v>
      </c>
    </row>
    <row r="9810" spans="1:17" x14ac:dyDescent="0.25">
      <c r="A9810">
        <v>15581115</v>
      </c>
      <c r="B9810">
        <v>603</v>
      </c>
      <c r="C9810" t="s">
        <v>14</v>
      </c>
      <c r="D9810" t="s">
        <v>61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 t="s">
        <v>20</v>
      </c>
      <c r="N9810" t="s">
        <v>62</v>
      </c>
      <c r="O9810" t="s">
        <v>66</v>
      </c>
      <c r="P9810" t="s">
        <v>76</v>
      </c>
      <c r="Q9810" t="s">
        <v>67</v>
      </c>
    </row>
    <row r="9811" spans="1:17" x14ac:dyDescent="0.25">
      <c r="A9811">
        <v>15763907</v>
      </c>
      <c r="B9811">
        <v>820</v>
      </c>
      <c r="C9811" t="s">
        <v>14</v>
      </c>
      <c r="D9811" t="s">
        <v>61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 t="s">
        <v>20</v>
      </c>
      <c r="N9811" t="s">
        <v>72</v>
      </c>
      <c r="O9811" t="s">
        <v>73</v>
      </c>
      <c r="P9811" t="s">
        <v>64</v>
      </c>
      <c r="Q9811" t="s">
        <v>65</v>
      </c>
    </row>
    <row r="9812" spans="1:17" x14ac:dyDescent="0.25">
      <c r="A9812">
        <v>15705994</v>
      </c>
      <c r="B9812">
        <v>712</v>
      </c>
      <c r="C9812" t="s">
        <v>16</v>
      </c>
      <c r="D9812" t="s">
        <v>74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 t="s">
        <v>19</v>
      </c>
      <c r="N9812" t="s">
        <v>71</v>
      </c>
      <c r="O9812" t="s">
        <v>63</v>
      </c>
      <c r="P9812" t="s">
        <v>76</v>
      </c>
      <c r="Q9812" t="s">
        <v>67</v>
      </c>
    </row>
    <row r="9813" spans="1:17" x14ac:dyDescent="0.25">
      <c r="A9813">
        <v>15772421</v>
      </c>
      <c r="B9813">
        <v>645</v>
      </c>
      <c r="C9813" t="s">
        <v>15</v>
      </c>
      <c r="D9813" t="s">
        <v>61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 t="s">
        <v>20</v>
      </c>
      <c r="N9813" t="s">
        <v>62</v>
      </c>
      <c r="O9813" t="s">
        <v>73</v>
      </c>
      <c r="P9813" t="s">
        <v>64</v>
      </c>
      <c r="Q9813" t="s">
        <v>67</v>
      </c>
    </row>
    <row r="9814" spans="1:17" x14ac:dyDescent="0.25">
      <c r="A9814">
        <v>15711572</v>
      </c>
      <c r="B9814">
        <v>705</v>
      </c>
      <c r="C9814" t="s">
        <v>15</v>
      </c>
      <c r="D9814" t="s">
        <v>61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  <c r="M9814" t="s">
        <v>20</v>
      </c>
      <c r="N9814" t="s">
        <v>71</v>
      </c>
      <c r="O9814" t="s">
        <v>73</v>
      </c>
      <c r="P9814" t="s">
        <v>76</v>
      </c>
      <c r="Q9814" t="s">
        <v>67</v>
      </c>
    </row>
    <row r="9815" spans="1:17" x14ac:dyDescent="0.25">
      <c r="A9815">
        <v>15691170</v>
      </c>
      <c r="B9815">
        <v>590</v>
      </c>
      <c r="C9815" t="s">
        <v>16</v>
      </c>
      <c r="D9815" t="s">
        <v>61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 t="s">
        <v>19</v>
      </c>
      <c r="N9815" t="s">
        <v>62</v>
      </c>
      <c r="O9815" t="s">
        <v>66</v>
      </c>
      <c r="P9815" t="s">
        <v>76</v>
      </c>
      <c r="Q9815" t="s">
        <v>67</v>
      </c>
    </row>
    <row r="9816" spans="1:17" x14ac:dyDescent="0.25">
      <c r="A9816">
        <v>15600106</v>
      </c>
      <c r="B9816">
        <v>631</v>
      </c>
      <c r="C9816" t="s">
        <v>14</v>
      </c>
      <c r="D9816" t="s">
        <v>74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 t="s">
        <v>20</v>
      </c>
      <c r="N9816" t="s">
        <v>62</v>
      </c>
      <c r="O9816" t="s">
        <v>63</v>
      </c>
      <c r="P9816" t="s">
        <v>64</v>
      </c>
      <c r="Q9816" t="s">
        <v>67</v>
      </c>
    </row>
    <row r="9817" spans="1:17" x14ac:dyDescent="0.25">
      <c r="A9817">
        <v>15745431</v>
      </c>
      <c r="B9817">
        <v>604</v>
      </c>
      <c r="C9817" t="s">
        <v>14</v>
      </c>
      <c r="D9817" t="s">
        <v>74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 t="s">
        <v>20</v>
      </c>
      <c r="N9817" t="s">
        <v>62</v>
      </c>
      <c r="O9817" t="s">
        <v>63</v>
      </c>
      <c r="P9817" t="s">
        <v>70</v>
      </c>
      <c r="Q9817" t="s">
        <v>67</v>
      </c>
    </row>
    <row r="9818" spans="1:17" x14ac:dyDescent="0.25">
      <c r="A9818">
        <v>15649508</v>
      </c>
      <c r="B9818">
        <v>643</v>
      </c>
      <c r="C9818" t="s">
        <v>16</v>
      </c>
      <c r="D9818" t="s">
        <v>74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 t="s">
        <v>21</v>
      </c>
      <c r="N9818" t="s">
        <v>62</v>
      </c>
      <c r="O9818" t="s">
        <v>63</v>
      </c>
      <c r="P9818" t="s">
        <v>70</v>
      </c>
      <c r="Q9818" t="s">
        <v>67</v>
      </c>
    </row>
    <row r="9819" spans="1:17" x14ac:dyDescent="0.25">
      <c r="A9819">
        <v>15812611</v>
      </c>
      <c r="B9819">
        <v>690</v>
      </c>
      <c r="C9819" t="s">
        <v>16</v>
      </c>
      <c r="D9819" t="s">
        <v>61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 t="s">
        <v>20</v>
      </c>
      <c r="N9819" t="s">
        <v>71</v>
      </c>
      <c r="O9819" t="s">
        <v>63</v>
      </c>
      <c r="P9819" t="s">
        <v>75</v>
      </c>
      <c r="Q9819" t="s">
        <v>67</v>
      </c>
    </row>
    <row r="9820" spans="1:17" x14ac:dyDescent="0.25">
      <c r="A9820">
        <v>15619699</v>
      </c>
      <c r="B9820">
        <v>558</v>
      </c>
      <c r="C9820" t="s">
        <v>14</v>
      </c>
      <c r="D9820" t="s">
        <v>74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 t="s">
        <v>20</v>
      </c>
      <c r="N9820" t="s">
        <v>68</v>
      </c>
      <c r="O9820" t="s">
        <v>63</v>
      </c>
      <c r="P9820" t="s">
        <v>70</v>
      </c>
      <c r="Q9820" t="s">
        <v>67</v>
      </c>
    </row>
    <row r="9821" spans="1:17" x14ac:dyDescent="0.25">
      <c r="A9821">
        <v>15813946</v>
      </c>
      <c r="B9821">
        <v>637</v>
      </c>
      <c r="C9821" t="s">
        <v>15</v>
      </c>
      <c r="D9821" t="s">
        <v>74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 t="s">
        <v>22</v>
      </c>
      <c r="N9821" t="s">
        <v>62</v>
      </c>
      <c r="O9821" t="s">
        <v>73</v>
      </c>
      <c r="P9821" t="s">
        <v>64</v>
      </c>
      <c r="Q9821" t="s">
        <v>65</v>
      </c>
    </row>
    <row r="9822" spans="1:17" x14ac:dyDescent="0.25">
      <c r="A9822">
        <v>15762762</v>
      </c>
      <c r="B9822">
        <v>648</v>
      </c>
      <c r="C9822" t="s">
        <v>15</v>
      </c>
      <c r="D9822" t="s">
        <v>61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 t="s">
        <v>21</v>
      </c>
      <c r="N9822" t="s">
        <v>62</v>
      </c>
      <c r="O9822" t="s">
        <v>73</v>
      </c>
      <c r="P9822" t="s">
        <v>75</v>
      </c>
      <c r="Q9822" t="s">
        <v>67</v>
      </c>
    </row>
    <row r="9823" spans="1:17" x14ac:dyDescent="0.25">
      <c r="A9823">
        <v>15629793</v>
      </c>
      <c r="B9823">
        <v>652</v>
      </c>
      <c r="C9823" t="s">
        <v>16</v>
      </c>
      <c r="D9823" t="s">
        <v>74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  <c r="M9823" t="s">
        <v>19</v>
      </c>
      <c r="N9823" t="s">
        <v>62</v>
      </c>
      <c r="O9823" t="s">
        <v>69</v>
      </c>
      <c r="P9823" t="s">
        <v>70</v>
      </c>
      <c r="Q9823" t="s">
        <v>67</v>
      </c>
    </row>
    <row r="9824" spans="1:17" x14ac:dyDescent="0.25">
      <c r="A9824">
        <v>15781298</v>
      </c>
      <c r="B9824">
        <v>808</v>
      </c>
      <c r="C9824" t="s">
        <v>15</v>
      </c>
      <c r="D9824" t="s">
        <v>74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 t="s">
        <v>20</v>
      </c>
      <c r="N9824" t="s">
        <v>72</v>
      </c>
      <c r="O9824" t="s">
        <v>73</v>
      </c>
      <c r="P9824" t="s">
        <v>75</v>
      </c>
      <c r="Q9824" t="s">
        <v>67</v>
      </c>
    </row>
    <row r="9825" spans="1:17" x14ac:dyDescent="0.25">
      <c r="A9825">
        <v>15622658</v>
      </c>
      <c r="B9825">
        <v>551</v>
      </c>
      <c r="C9825" t="s">
        <v>14</v>
      </c>
      <c r="D9825" t="s">
        <v>61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 t="s">
        <v>19</v>
      </c>
      <c r="N9825" t="s">
        <v>68</v>
      </c>
      <c r="O9825" t="s">
        <v>73</v>
      </c>
      <c r="P9825" t="s">
        <v>64</v>
      </c>
      <c r="Q9825" t="s">
        <v>67</v>
      </c>
    </row>
    <row r="9826" spans="1:17" x14ac:dyDescent="0.25">
      <c r="A9826">
        <v>15658980</v>
      </c>
      <c r="B9826">
        <v>711</v>
      </c>
      <c r="C9826" t="s">
        <v>15</v>
      </c>
      <c r="D9826" t="s">
        <v>74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 t="s">
        <v>19</v>
      </c>
      <c r="N9826" t="s">
        <v>71</v>
      </c>
      <c r="O9826" t="s">
        <v>73</v>
      </c>
      <c r="P9826" t="s">
        <v>76</v>
      </c>
      <c r="Q9826" t="s">
        <v>67</v>
      </c>
    </row>
    <row r="9827" spans="1:17" x14ac:dyDescent="0.25">
      <c r="A9827">
        <v>15701936</v>
      </c>
      <c r="B9827">
        <v>467</v>
      </c>
      <c r="C9827" t="s">
        <v>15</v>
      </c>
      <c r="D9827" t="s">
        <v>74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 t="s">
        <v>19</v>
      </c>
      <c r="N9827" t="s">
        <v>68</v>
      </c>
      <c r="O9827" t="s">
        <v>73</v>
      </c>
      <c r="P9827" t="s">
        <v>76</v>
      </c>
      <c r="Q9827" t="s">
        <v>65</v>
      </c>
    </row>
    <row r="9828" spans="1:17" x14ac:dyDescent="0.25">
      <c r="A9828">
        <v>15686917</v>
      </c>
      <c r="B9828">
        <v>789</v>
      </c>
      <c r="C9828" t="s">
        <v>16</v>
      </c>
      <c r="D9828" t="s">
        <v>61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  <c r="M9828" t="s">
        <v>21</v>
      </c>
      <c r="N9828" t="s">
        <v>77</v>
      </c>
      <c r="O9828" t="s">
        <v>63</v>
      </c>
      <c r="P9828" t="s">
        <v>75</v>
      </c>
      <c r="Q9828" t="s">
        <v>67</v>
      </c>
    </row>
    <row r="9829" spans="1:17" x14ac:dyDescent="0.25">
      <c r="A9829">
        <v>15807312</v>
      </c>
      <c r="B9829">
        <v>602</v>
      </c>
      <c r="C9829" t="s">
        <v>16</v>
      </c>
      <c r="D9829" t="s">
        <v>74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 t="s">
        <v>20</v>
      </c>
      <c r="N9829" t="s">
        <v>62</v>
      </c>
      <c r="O9829" t="s">
        <v>63</v>
      </c>
      <c r="P9829" t="s">
        <v>75</v>
      </c>
      <c r="Q9829" t="s">
        <v>67</v>
      </c>
    </row>
    <row r="9830" spans="1:17" x14ac:dyDescent="0.25">
      <c r="A9830">
        <v>15574523</v>
      </c>
      <c r="B9830">
        <v>576</v>
      </c>
      <c r="C9830" t="s">
        <v>14</v>
      </c>
      <c r="D9830" t="s">
        <v>74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 t="s">
        <v>20</v>
      </c>
      <c r="N9830" t="s">
        <v>68</v>
      </c>
      <c r="O9830" t="s">
        <v>63</v>
      </c>
      <c r="P9830" t="s">
        <v>64</v>
      </c>
      <c r="Q9830" t="s">
        <v>67</v>
      </c>
    </row>
    <row r="9831" spans="1:17" x14ac:dyDescent="0.25">
      <c r="A9831">
        <v>15724200</v>
      </c>
      <c r="B9831">
        <v>584</v>
      </c>
      <c r="C9831" t="s">
        <v>14</v>
      </c>
      <c r="D9831" t="s">
        <v>74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 t="s">
        <v>20</v>
      </c>
      <c r="N9831" t="s">
        <v>62</v>
      </c>
      <c r="O9831" t="s">
        <v>73</v>
      </c>
      <c r="P9831" t="s">
        <v>64</v>
      </c>
      <c r="Q9831" t="s">
        <v>67</v>
      </c>
    </row>
    <row r="9832" spans="1:17" x14ac:dyDescent="0.25">
      <c r="A9832">
        <v>15738224</v>
      </c>
      <c r="B9832">
        <v>593</v>
      </c>
      <c r="C9832" t="s">
        <v>14</v>
      </c>
      <c r="D9832" t="s">
        <v>74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 t="s">
        <v>20</v>
      </c>
      <c r="N9832" t="s">
        <v>62</v>
      </c>
      <c r="O9832" t="s">
        <v>66</v>
      </c>
      <c r="P9832" t="s">
        <v>70</v>
      </c>
      <c r="Q9832" t="s">
        <v>67</v>
      </c>
    </row>
    <row r="9833" spans="1:17" x14ac:dyDescent="0.25">
      <c r="A9833">
        <v>15593283</v>
      </c>
      <c r="B9833">
        <v>705</v>
      </c>
      <c r="C9833" t="s">
        <v>15</v>
      </c>
      <c r="D9833" t="s">
        <v>61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 t="s">
        <v>21</v>
      </c>
      <c r="N9833" t="s">
        <v>71</v>
      </c>
      <c r="O9833" t="s">
        <v>69</v>
      </c>
      <c r="P9833" t="s">
        <v>64</v>
      </c>
      <c r="Q9833" t="s">
        <v>65</v>
      </c>
    </row>
    <row r="9834" spans="1:17" x14ac:dyDescent="0.25">
      <c r="A9834">
        <v>15814690</v>
      </c>
      <c r="B9834">
        <v>595</v>
      </c>
      <c r="C9834" t="s">
        <v>15</v>
      </c>
      <c r="D9834" t="s">
        <v>61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 t="s">
        <v>23</v>
      </c>
      <c r="N9834" t="s">
        <v>62</v>
      </c>
      <c r="O9834" t="s">
        <v>73</v>
      </c>
      <c r="P9834" t="s">
        <v>64</v>
      </c>
      <c r="Q9834" t="s">
        <v>65</v>
      </c>
    </row>
    <row r="9835" spans="1:17" x14ac:dyDescent="0.25">
      <c r="A9835">
        <v>15807245</v>
      </c>
      <c r="B9835">
        <v>699</v>
      </c>
      <c r="C9835" t="s">
        <v>15</v>
      </c>
      <c r="D9835" t="s">
        <v>61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  <c r="M9835" t="s">
        <v>21</v>
      </c>
      <c r="N9835" t="s">
        <v>71</v>
      </c>
      <c r="O9835" t="s">
        <v>69</v>
      </c>
      <c r="P9835" t="s">
        <v>64</v>
      </c>
      <c r="Q9835" t="s">
        <v>67</v>
      </c>
    </row>
    <row r="9836" spans="1:17" x14ac:dyDescent="0.25">
      <c r="A9836">
        <v>15799358</v>
      </c>
      <c r="B9836">
        <v>516</v>
      </c>
      <c r="C9836" t="s">
        <v>14</v>
      </c>
      <c r="D9836" t="s">
        <v>61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 t="s">
        <v>21</v>
      </c>
      <c r="N9836" t="s">
        <v>68</v>
      </c>
      <c r="O9836" t="s">
        <v>66</v>
      </c>
      <c r="P9836" t="s">
        <v>70</v>
      </c>
      <c r="Q9836" t="s">
        <v>65</v>
      </c>
    </row>
    <row r="9837" spans="1:17" x14ac:dyDescent="0.25">
      <c r="A9837">
        <v>15616172</v>
      </c>
      <c r="B9837">
        <v>838</v>
      </c>
      <c r="C9837" t="s">
        <v>14</v>
      </c>
      <c r="D9837" t="s">
        <v>74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  <c r="M9837" t="s">
        <v>20</v>
      </c>
      <c r="N9837" t="s">
        <v>72</v>
      </c>
      <c r="O9837" t="s">
        <v>63</v>
      </c>
      <c r="P9837" t="s">
        <v>64</v>
      </c>
      <c r="Q9837" t="s">
        <v>67</v>
      </c>
    </row>
    <row r="9838" spans="1:17" x14ac:dyDescent="0.25">
      <c r="A9838">
        <v>15777958</v>
      </c>
      <c r="B9838">
        <v>587</v>
      </c>
      <c r="C9838" t="s">
        <v>14</v>
      </c>
      <c r="D9838" t="s">
        <v>74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 t="s">
        <v>20</v>
      </c>
      <c r="N9838" t="s">
        <v>62</v>
      </c>
      <c r="O9838" t="s">
        <v>63</v>
      </c>
      <c r="P9838" t="s">
        <v>76</v>
      </c>
      <c r="Q9838" t="s">
        <v>67</v>
      </c>
    </row>
    <row r="9839" spans="1:17" x14ac:dyDescent="0.25">
      <c r="A9839">
        <v>15809124</v>
      </c>
      <c r="B9839">
        <v>750</v>
      </c>
      <c r="C9839" t="s">
        <v>14</v>
      </c>
      <c r="D9839" t="s">
        <v>74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 t="s">
        <v>20</v>
      </c>
      <c r="N9839" t="s">
        <v>77</v>
      </c>
      <c r="O9839" t="s">
        <v>69</v>
      </c>
      <c r="P9839" t="s">
        <v>75</v>
      </c>
      <c r="Q9839" t="s">
        <v>67</v>
      </c>
    </row>
    <row r="9840" spans="1:17" x14ac:dyDescent="0.25">
      <c r="A9840">
        <v>15616367</v>
      </c>
      <c r="B9840">
        <v>581</v>
      </c>
      <c r="C9840" t="s">
        <v>15</v>
      </c>
      <c r="D9840" t="s">
        <v>74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  <c r="M9840" t="s">
        <v>20</v>
      </c>
      <c r="N9840" t="s">
        <v>62</v>
      </c>
      <c r="O9840" t="s">
        <v>73</v>
      </c>
      <c r="P9840" t="s">
        <v>64</v>
      </c>
      <c r="Q9840" t="s">
        <v>65</v>
      </c>
    </row>
    <row r="9841" spans="1:17" x14ac:dyDescent="0.25">
      <c r="A9841">
        <v>15687385</v>
      </c>
      <c r="B9841">
        <v>484</v>
      </c>
      <c r="C9841" t="s">
        <v>14</v>
      </c>
      <c r="D9841" t="s">
        <v>74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  <c r="M9841" t="s">
        <v>21</v>
      </c>
      <c r="N9841" t="s">
        <v>68</v>
      </c>
      <c r="O9841" t="s">
        <v>63</v>
      </c>
      <c r="P9841" t="s">
        <v>75</v>
      </c>
      <c r="Q9841" t="s">
        <v>67</v>
      </c>
    </row>
    <row r="9842" spans="1:17" x14ac:dyDescent="0.25">
      <c r="A9842">
        <v>15607877</v>
      </c>
      <c r="B9842">
        <v>576</v>
      </c>
      <c r="C9842" t="s">
        <v>16</v>
      </c>
      <c r="D9842" t="s">
        <v>74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 t="s">
        <v>19</v>
      </c>
      <c r="N9842" t="s">
        <v>68</v>
      </c>
      <c r="O9842" t="s">
        <v>63</v>
      </c>
      <c r="P9842" t="s">
        <v>70</v>
      </c>
      <c r="Q9842" t="s">
        <v>67</v>
      </c>
    </row>
    <row r="9843" spans="1:17" x14ac:dyDescent="0.25">
      <c r="A9843">
        <v>15736327</v>
      </c>
      <c r="B9843">
        <v>567</v>
      </c>
      <c r="C9843" t="s">
        <v>15</v>
      </c>
      <c r="D9843" t="s">
        <v>61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 t="s">
        <v>21</v>
      </c>
      <c r="N9843" t="s">
        <v>68</v>
      </c>
      <c r="O9843" t="s">
        <v>66</v>
      </c>
      <c r="P9843" t="s">
        <v>64</v>
      </c>
      <c r="Q9843" t="s">
        <v>67</v>
      </c>
    </row>
    <row r="9844" spans="1:17" x14ac:dyDescent="0.25">
      <c r="A9844">
        <v>15746704</v>
      </c>
      <c r="B9844">
        <v>638</v>
      </c>
      <c r="C9844" t="s">
        <v>16</v>
      </c>
      <c r="D9844" t="s">
        <v>74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 t="s">
        <v>20</v>
      </c>
      <c r="N9844" t="s">
        <v>62</v>
      </c>
      <c r="O9844" t="s">
        <v>73</v>
      </c>
      <c r="P9844" t="s">
        <v>76</v>
      </c>
      <c r="Q9844" t="s">
        <v>67</v>
      </c>
    </row>
    <row r="9845" spans="1:17" x14ac:dyDescent="0.25">
      <c r="A9845">
        <v>15778304</v>
      </c>
      <c r="B9845">
        <v>646</v>
      </c>
      <c r="C9845" t="s">
        <v>15</v>
      </c>
      <c r="D9845" t="s">
        <v>74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 t="s">
        <v>19</v>
      </c>
      <c r="N9845" t="s">
        <v>62</v>
      </c>
      <c r="O9845" t="s">
        <v>66</v>
      </c>
      <c r="P9845" t="s">
        <v>64</v>
      </c>
      <c r="Q9845" t="s">
        <v>67</v>
      </c>
    </row>
    <row r="9846" spans="1:17" x14ac:dyDescent="0.25">
      <c r="A9846">
        <v>15588456</v>
      </c>
      <c r="B9846">
        <v>658</v>
      </c>
      <c r="C9846" t="s">
        <v>14</v>
      </c>
      <c r="D9846" t="s">
        <v>61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 t="s">
        <v>21</v>
      </c>
      <c r="N9846" t="s">
        <v>62</v>
      </c>
      <c r="O9846" t="s">
        <v>73</v>
      </c>
      <c r="P9846" t="s">
        <v>75</v>
      </c>
      <c r="Q9846" t="s">
        <v>67</v>
      </c>
    </row>
    <row r="9847" spans="1:17" x14ac:dyDescent="0.25">
      <c r="A9847">
        <v>15664035</v>
      </c>
      <c r="B9847">
        <v>590</v>
      </c>
      <c r="C9847" t="s">
        <v>16</v>
      </c>
      <c r="D9847" t="s">
        <v>61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 t="s">
        <v>20</v>
      </c>
      <c r="N9847" t="s">
        <v>62</v>
      </c>
      <c r="O9847" t="s">
        <v>63</v>
      </c>
      <c r="P9847" t="s">
        <v>76</v>
      </c>
      <c r="Q9847" t="s">
        <v>67</v>
      </c>
    </row>
    <row r="9848" spans="1:17" x14ac:dyDescent="0.25">
      <c r="A9848">
        <v>15596405</v>
      </c>
      <c r="B9848">
        <v>546</v>
      </c>
      <c r="C9848" t="s">
        <v>16</v>
      </c>
      <c r="D9848" t="s">
        <v>74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 t="s">
        <v>19</v>
      </c>
      <c r="N9848" t="s">
        <v>68</v>
      </c>
      <c r="O9848" t="s">
        <v>73</v>
      </c>
      <c r="P9848" t="s">
        <v>70</v>
      </c>
      <c r="Q9848" t="s">
        <v>67</v>
      </c>
    </row>
    <row r="9849" spans="1:17" x14ac:dyDescent="0.25">
      <c r="A9849">
        <v>15815097</v>
      </c>
      <c r="B9849">
        <v>603</v>
      </c>
      <c r="C9849" t="s">
        <v>14</v>
      </c>
      <c r="D9849" t="s">
        <v>61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 t="s">
        <v>20</v>
      </c>
      <c r="N9849" t="s">
        <v>62</v>
      </c>
      <c r="O9849" t="s">
        <v>63</v>
      </c>
      <c r="P9849" t="s">
        <v>76</v>
      </c>
      <c r="Q9849" t="s">
        <v>67</v>
      </c>
    </row>
    <row r="9850" spans="1:17" x14ac:dyDescent="0.25">
      <c r="A9850">
        <v>15762708</v>
      </c>
      <c r="B9850">
        <v>619</v>
      </c>
      <c r="C9850" t="s">
        <v>16</v>
      </c>
      <c r="D9850" t="s">
        <v>61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 t="s">
        <v>20</v>
      </c>
      <c r="N9850" t="s">
        <v>62</v>
      </c>
      <c r="O9850" t="s">
        <v>73</v>
      </c>
      <c r="P9850" t="s">
        <v>76</v>
      </c>
      <c r="Q9850" t="s">
        <v>67</v>
      </c>
    </row>
    <row r="9851" spans="1:17" x14ac:dyDescent="0.25">
      <c r="A9851">
        <v>15776211</v>
      </c>
      <c r="B9851">
        <v>678</v>
      </c>
      <c r="C9851" t="s">
        <v>14</v>
      </c>
      <c r="D9851" t="s">
        <v>61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 t="s">
        <v>20</v>
      </c>
      <c r="N9851" t="s">
        <v>71</v>
      </c>
      <c r="O9851" t="s">
        <v>63</v>
      </c>
      <c r="P9851" t="s">
        <v>70</v>
      </c>
      <c r="Q9851" t="s">
        <v>67</v>
      </c>
    </row>
    <row r="9852" spans="1:17" x14ac:dyDescent="0.25">
      <c r="A9852">
        <v>15626012</v>
      </c>
      <c r="B9852">
        <v>459</v>
      </c>
      <c r="C9852" t="s">
        <v>14</v>
      </c>
      <c r="D9852" t="s">
        <v>74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 t="s">
        <v>19</v>
      </c>
      <c r="N9852" t="s">
        <v>68</v>
      </c>
      <c r="O9852" t="s">
        <v>73</v>
      </c>
      <c r="P9852" t="s">
        <v>75</v>
      </c>
      <c r="Q9852" t="s">
        <v>67</v>
      </c>
    </row>
    <row r="9853" spans="1:17" x14ac:dyDescent="0.25">
      <c r="A9853">
        <v>15792077</v>
      </c>
      <c r="B9853">
        <v>671</v>
      </c>
      <c r="C9853" t="s">
        <v>15</v>
      </c>
      <c r="D9853" t="s">
        <v>74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 t="s">
        <v>19</v>
      </c>
      <c r="N9853" t="s">
        <v>71</v>
      </c>
      <c r="O9853" t="s">
        <v>73</v>
      </c>
      <c r="P9853" t="s">
        <v>70</v>
      </c>
      <c r="Q9853" t="s">
        <v>67</v>
      </c>
    </row>
    <row r="9854" spans="1:17" x14ac:dyDescent="0.25">
      <c r="A9854">
        <v>15718765</v>
      </c>
      <c r="B9854">
        <v>501</v>
      </c>
      <c r="C9854" t="s">
        <v>16</v>
      </c>
      <c r="D9854" t="s">
        <v>74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 t="s">
        <v>21</v>
      </c>
      <c r="N9854" t="s">
        <v>68</v>
      </c>
      <c r="O9854" t="s">
        <v>73</v>
      </c>
      <c r="P9854" t="s">
        <v>70</v>
      </c>
      <c r="Q9854" t="s">
        <v>65</v>
      </c>
    </row>
    <row r="9855" spans="1:17" x14ac:dyDescent="0.25">
      <c r="A9855">
        <v>15576615</v>
      </c>
      <c r="B9855">
        <v>719</v>
      </c>
      <c r="C9855" t="s">
        <v>16</v>
      </c>
      <c r="D9855" t="s">
        <v>74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 t="s">
        <v>20</v>
      </c>
      <c r="N9855" t="s">
        <v>71</v>
      </c>
      <c r="O9855" t="s">
        <v>73</v>
      </c>
      <c r="P9855" t="s">
        <v>76</v>
      </c>
      <c r="Q9855" t="s">
        <v>67</v>
      </c>
    </row>
    <row r="9856" spans="1:17" x14ac:dyDescent="0.25">
      <c r="A9856">
        <v>15752650</v>
      </c>
      <c r="B9856">
        <v>681</v>
      </c>
      <c r="C9856" t="s">
        <v>16</v>
      </c>
      <c r="D9856" t="s">
        <v>61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  <c r="M9856" t="s">
        <v>20</v>
      </c>
      <c r="N9856" t="s">
        <v>71</v>
      </c>
      <c r="O9856" t="s">
        <v>73</v>
      </c>
      <c r="P9856" t="s">
        <v>70</v>
      </c>
      <c r="Q9856" t="s">
        <v>67</v>
      </c>
    </row>
    <row r="9857" spans="1:17" x14ac:dyDescent="0.25">
      <c r="A9857">
        <v>15797502</v>
      </c>
      <c r="B9857">
        <v>706</v>
      </c>
      <c r="C9857" t="s">
        <v>16</v>
      </c>
      <c r="D9857" t="s">
        <v>74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 t="s">
        <v>19</v>
      </c>
      <c r="N9857" t="s">
        <v>71</v>
      </c>
      <c r="O9857" t="s">
        <v>73</v>
      </c>
      <c r="P9857" t="s">
        <v>64</v>
      </c>
      <c r="Q9857" t="s">
        <v>67</v>
      </c>
    </row>
    <row r="9858" spans="1:17" x14ac:dyDescent="0.25">
      <c r="A9858">
        <v>15687329</v>
      </c>
      <c r="B9858">
        <v>763</v>
      </c>
      <c r="C9858" t="s">
        <v>15</v>
      </c>
      <c r="D9858" t="s">
        <v>61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 t="s">
        <v>20</v>
      </c>
      <c r="N9858" t="s">
        <v>77</v>
      </c>
      <c r="O9858" t="s">
        <v>73</v>
      </c>
      <c r="P9858" t="s">
        <v>64</v>
      </c>
      <c r="Q9858" t="s">
        <v>65</v>
      </c>
    </row>
    <row r="9859" spans="1:17" x14ac:dyDescent="0.25">
      <c r="A9859">
        <v>15779423</v>
      </c>
      <c r="B9859">
        <v>716</v>
      </c>
      <c r="C9859" t="s">
        <v>14</v>
      </c>
      <c r="D9859" t="s">
        <v>74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 t="s">
        <v>20</v>
      </c>
      <c r="N9859" t="s">
        <v>71</v>
      </c>
      <c r="O9859" t="s">
        <v>66</v>
      </c>
      <c r="P9859" t="s">
        <v>64</v>
      </c>
      <c r="Q9859" t="s">
        <v>67</v>
      </c>
    </row>
    <row r="9860" spans="1:17" x14ac:dyDescent="0.25">
      <c r="A9860">
        <v>15619514</v>
      </c>
      <c r="B9860">
        <v>507</v>
      </c>
      <c r="C9860" t="s">
        <v>15</v>
      </c>
      <c r="D9860" t="s">
        <v>74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  <c r="M9860" t="s">
        <v>21</v>
      </c>
      <c r="N9860" t="s">
        <v>68</v>
      </c>
      <c r="O9860" t="s">
        <v>73</v>
      </c>
      <c r="P9860" t="s">
        <v>75</v>
      </c>
      <c r="Q9860" t="s">
        <v>65</v>
      </c>
    </row>
    <row r="9861" spans="1:17" x14ac:dyDescent="0.25">
      <c r="A9861">
        <v>15615430</v>
      </c>
      <c r="B9861">
        <v>678</v>
      </c>
      <c r="C9861" t="s">
        <v>15</v>
      </c>
      <c r="D9861" t="s">
        <v>74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 t="s">
        <v>22</v>
      </c>
      <c r="N9861" t="s">
        <v>71</v>
      </c>
      <c r="O9861" t="s">
        <v>73</v>
      </c>
      <c r="P9861" t="s">
        <v>75</v>
      </c>
      <c r="Q9861" t="s">
        <v>65</v>
      </c>
    </row>
    <row r="9862" spans="1:17" x14ac:dyDescent="0.25">
      <c r="A9862">
        <v>15716431</v>
      </c>
      <c r="B9862">
        <v>775</v>
      </c>
      <c r="C9862" t="s">
        <v>14</v>
      </c>
      <c r="D9862" t="s">
        <v>61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 t="s">
        <v>20</v>
      </c>
      <c r="N9862" t="s">
        <v>77</v>
      </c>
      <c r="O9862" t="s">
        <v>69</v>
      </c>
      <c r="P9862" t="s">
        <v>76</v>
      </c>
      <c r="Q9862" t="s">
        <v>67</v>
      </c>
    </row>
    <row r="9863" spans="1:17" x14ac:dyDescent="0.25">
      <c r="A9863">
        <v>15798341</v>
      </c>
      <c r="B9863">
        <v>544</v>
      </c>
      <c r="C9863" t="s">
        <v>14</v>
      </c>
      <c r="D9863" t="s">
        <v>74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 t="s">
        <v>20</v>
      </c>
      <c r="N9863" t="s">
        <v>68</v>
      </c>
      <c r="O9863" t="s">
        <v>63</v>
      </c>
      <c r="P9863" t="s">
        <v>70</v>
      </c>
      <c r="Q9863" t="s">
        <v>67</v>
      </c>
    </row>
    <row r="9864" spans="1:17" x14ac:dyDescent="0.25">
      <c r="A9864">
        <v>15651958</v>
      </c>
      <c r="B9864">
        <v>756</v>
      </c>
      <c r="C9864" t="s">
        <v>14</v>
      </c>
      <c r="D9864" t="s">
        <v>74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 t="s">
        <v>19</v>
      </c>
      <c r="N9864" t="s">
        <v>77</v>
      </c>
      <c r="O9864" t="s">
        <v>63</v>
      </c>
      <c r="P9864" t="s">
        <v>70</v>
      </c>
      <c r="Q9864" t="s">
        <v>67</v>
      </c>
    </row>
    <row r="9865" spans="1:17" x14ac:dyDescent="0.25">
      <c r="A9865">
        <v>15726179</v>
      </c>
      <c r="B9865">
        <v>757</v>
      </c>
      <c r="C9865" t="s">
        <v>15</v>
      </c>
      <c r="D9865" t="s">
        <v>61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 t="s">
        <v>21</v>
      </c>
      <c r="N9865" t="s">
        <v>77</v>
      </c>
      <c r="O9865" t="s">
        <v>73</v>
      </c>
      <c r="P9865" t="s">
        <v>75</v>
      </c>
      <c r="Q9865" t="s">
        <v>65</v>
      </c>
    </row>
    <row r="9866" spans="1:17" x14ac:dyDescent="0.25">
      <c r="A9866">
        <v>15652999</v>
      </c>
      <c r="B9866">
        <v>742</v>
      </c>
      <c r="C9866" t="s">
        <v>15</v>
      </c>
      <c r="D9866" t="s">
        <v>74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 t="s">
        <v>20</v>
      </c>
      <c r="N9866" t="s">
        <v>77</v>
      </c>
      <c r="O9866" t="s">
        <v>73</v>
      </c>
      <c r="P9866" t="s">
        <v>64</v>
      </c>
      <c r="Q9866" t="s">
        <v>67</v>
      </c>
    </row>
    <row r="9867" spans="1:17" x14ac:dyDescent="0.25">
      <c r="A9867">
        <v>15691950</v>
      </c>
      <c r="B9867">
        <v>591</v>
      </c>
      <c r="C9867" t="s">
        <v>14</v>
      </c>
      <c r="D9867" t="s">
        <v>74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 t="s">
        <v>21</v>
      </c>
      <c r="N9867" t="s">
        <v>62</v>
      </c>
      <c r="O9867" t="s">
        <v>63</v>
      </c>
      <c r="P9867" t="s">
        <v>75</v>
      </c>
      <c r="Q9867" t="s">
        <v>67</v>
      </c>
    </row>
    <row r="9868" spans="1:17" x14ac:dyDescent="0.25">
      <c r="A9868">
        <v>15632446</v>
      </c>
      <c r="B9868">
        <v>667</v>
      </c>
      <c r="C9868" t="s">
        <v>14</v>
      </c>
      <c r="D9868" t="s">
        <v>74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 t="s">
        <v>19</v>
      </c>
      <c r="N9868" t="s">
        <v>62</v>
      </c>
      <c r="O9868" t="s">
        <v>63</v>
      </c>
      <c r="P9868" t="s">
        <v>75</v>
      </c>
      <c r="Q9868" t="s">
        <v>67</v>
      </c>
    </row>
    <row r="9869" spans="1:17" x14ac:dyDescent="0.25">
      <c r="A9869">
        <v>15620936</v>
      </c>
      <c r="B9869">
        <v>787</v>
      </c>
      <c r="C9869" t="s">
        <v>14</v>
      </c>
      <c r="D9869" t="s">
        <v>74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 t="s">
        <v>20</v>
      </c>
      <c r="N9869" t="s">
        <v>77</v>
      </c>
      <c r="O9869" t="s">
        <v>63</v>
      </c>
      <c r="P9869" t="s">
        <v>75</v>
      </c>
      <c r="Q9869" t="s">
        <v>67</v>
      </c>
    </row>
    <row r="9870" spans="1:17" x14ac:dyDescent="0.25">
      <c r="A9870">
        <v>15587640</v>
      </c>
      <c r="B9870">
        <v>718</v>
      </c>
      <c r="C9870" t="s">
        <v>14</v>
      </c>
      <c r="D9870" t="s">
        <v>61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  <c r="M9870" t="s">
        <v>21</v>
      </c>
      <c r="N9870" t="s">
        <v>71</v>
      </c>
      <c r="O9870" t="s">
        <v>66</v>
      </c>
      <c r="P9870" t="s">
        <v>64</v>
      </c>
      <c r="Q9870" t="s">
        <v>67</v>
      </c>
    </row>
    <row r="9871" spans="1:17" x14ac:dyDescent="0.25">
      <c r="A9871">
        <v>15782231</v>
      </c>
      <c r="B9871">
        <v>521</v>
      </c>
      <c r="C9871" t="s">
        <v>14</v>
      </c>
      <c r="D9871" t="s">
        <v>74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 t="s">
        <v>20</v>
      </c>
      <c r="N9871" t="s">
        <v>68</v>
      </c>
      <c r="O9871" t="s">
        <v>63</v>
      </c>
      <c r="P9871" t="s">
        <v>70</v>
      </c>
      <c r="Q9871" t="s">
        <v>67</v>
      </c>
    </row>
    <row r="9872" spans="1:17" x14ac:dyDescent="0.25">
      <c r="A9872">
        <v>15580462</v>
      </c>
      <c r="B9872">
        <v>607</v>
      </c>
      <c r="C9872" t="s">
        <v>16</v>
      </c>
      <c r="D9872" t="s">
        <v>74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 t="s">
        <v>21</v>
      </c>
      <c r="N9872" t="s">
        <v>62</v>
      </c>
      <c r="O9872" t="s">
        <v>73</v>
      </c>
      <c r="P9872" t="s">
        <v>64</v>
      </c>
      <c r="Q9872" t="s">
        <v>67</v>
      </c>
    </row>
    <row r="9873" spans="1:17" x14ac:dyDescent="0.25">
      <c r="A9873">
        <v>15736371</v>
      </c>
      <c r="B9873">
        <v>633</v>
      </c>
      <c r="C9873" t="s">
        <v>14</v>
      </c>
      <c r="D9873" t="s">
        <v>61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  <c r="M9873" t="s">
        <v>20</v>
      </c>
      <c r="N9873" t="s">
        <v>62</v>
      </c>
      <c r="O9873" t="s">
        <v>73</v>
      </c>
      <c r="P9873" t="s">
        <v>75</v>
      </c>
      <c r="Q9873" t="s">
        <v>67</v>
      </c>
    </row>
    <row r="9874" spans="1:17" x14ac:dyDescent="0.25">
      <c r="A9874">
        <v>15648032</v>
      </c>
      <c r="B9874">
        <v>588</v>
      </c>
      <c r="C9874" t="s">
        <v>16</v>
      </c>
      <c r="D9874" t="s">
        <v>74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 t="s">
        <v>20</v>
      </c>
      <c r="N9874" t="s">
        <v>62</v>
      </c>
      <c r="O9874" t="s">
        <v>63</v>
      </c>
      <c r="P9874" t="s">
        <v>64</v>
      </c>
      <c r="Q9874" t="s">
        <v>67</v>
      </c>
    </row>
    <row r="9875" spans="1:17" x14ac:dyDescent="0.25">
      <c r="A9875">
        <v>15610454</v>
      </c>
      <c r="B9875">
        <v>724</v>
      </c>
      <c r="C9875" t="s">
        <v>15</v>
      </c>
      <c r="D9875" t="s">
        <v>61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 t="s">
        <v>20</v>
      </c>
      <c r="N9875" t="s">
        <v>71</v>
      </c>
      <c r="O9875" t="s">
        <v>73</v>
      </c>
      <c r="P9875" t="s">
        <v>76</v>
      </c>
      <c r="Q9875" t="s">
        <v>67</v>
      </c>
    </row>
    <row r="9876" spans="1:17" x14ac:dyDescent="0.25">
      <c r="A9876">
        <v>15671358</v>
      </c>
      <c r="B9876">
        <v>720</v>
      </c>
      <c r="C9876" t="s">
        <v>14</v>
      </c>
      <c r="D9876" t="s">
        <v>74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 t="s">
        <v>21</v>
      </c>
      <c r="N9876" t="s">
        <v>71</v>
      </c>
      <c r="O9876" t="s">
        <v>63</v>
      </c>
      <c r="P9876" t="s">
        <v>75</v>
      </c>
      <c r="Q9876" t="s">
        <v>67</v>
      </c>
    </row>
    <row r="9877" spans="1:17" x14ac:dyDescent="0.25">
      <c r="A9877">
        <v>15747130</v>
      </c>
      <c r="B9877">
        <v>521</v>
      </c>
      <c r="C9877" t="s">
        <v>14</v>
      </c>
      <c r="D9877" t="s">
        <v>74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  <c r="M9877" t="s">
        <v>20</v>
      </c>
      <c r="N9877" t="s">
        <v>68</v>
      </c>
      <c r="O9877" t="s">
        <v>63</v>
      </c>
      <c r="P9877" t="s">
        <v>70</v>
      </c>
      <c r="Q9877" t="s">
        <v>67</v>
      </c>
    </row>
    <row r="9878" spans="1:17" x14ac:dyDescent="0.25">
      <c r="A9878">
        <v>15578374</v>
      </c>
      <c r="B9878">
        <v>620</v>
      </c>
      <c r="C9878" t="s">
        <v>16</v>
      </c>
      <c r="D9878" t="s">
        <v>74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 t="s">
        <v>20</v>
      </c>
      <c r="N9878" t="s">
        <v>62</v>
      </c>
      <c r="O9878" t="s">
        <v>69</v>
      </c>
      <c r="P9878" t="s">
        <v>70</v>
      </c>
      <c r="Q9878" t="s">
        <v>67</v>
      </c>
    </row>
    <row r="9879" spans="1:17" x14ac:dyDescent="0.25">
      <c r="A9879">
        <v>15572182</v>
      </c>
      <c r="B9879">
        <v>505</v>
      </c>
      <c r="C9879" t="s">
        <v>15</v>
      </c>
      <c r="D9879" t="s">
        <v>61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 t="s">
        <v>20</v>
      </c>
      <c r="N9879" t="s">
        <v>68</v>
      </c>
      <c r="O9879" t="s">
        <v>73</v>
      </c>
      <c r="P9879" t="s">
        <v>75</v>
      </c>
      <c r="Q9879" t="s">
        <v>65</v>
      </c>
    </row>
    <row r="9880" spans="1:17" x14ac:dyDescent="0.25">
      <c r="A9880">
        <v>15770041</v>
      </c>
      <c r="B9880">
        <v>728</v>
      </c>
      <c r="C9880" t="s">
        <v>16</v>
      </c>
      <c r="D9880" t="s">
        <v>61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 t="s">
        <v>21</v>
      </c>
      <c r="N9880" t="s">
        <v>71</v>
      </c>
      <c r="O9880" t="s">
        <v>73</v>
      </c>
      <c r="P9880" t="s">
        <v>70</v>
      </c>
      <c r="Q9880" t="s">
        <v>67</v>
      </c>
    </row>
    <row r="9881" spans="1:17" x14ac:dyDescent="0.25">
      <c r="A9881">
        <v>15669414</v>
      </c>
      <c r="B9881">
        <v>486</v>
      </c>
      <c r="C9881" t="s">
        <v>15</v>
      </c>
      <c r="D9881" t="s">
        <v>74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 t="s">
        <v>23</v>
      </c>
      <c r="N9881" t="s">
        <v>68</v>
      </c>
      <c r="O9881" t="s">
        <v>73</v>
      </c>
      <c r="P9881" t="s">
        <v>76</v>
      </c>
      <c r="Q9881" t="s">
        <v>65</v>
      </c>
    </row>
    <row r="9882" spans="1:17" x14ac:dyDescent="0.25">
      <c r="A9882">
        <v>15777054</v>
      </c>
      <c r="B9882">
        <v>584</v>
      </c>
      <c r="C9882" t="s">
        <v>15</v>
      </c>
      <c r="D9882" t="s">
        <v>74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 t="s">
        <v>21</v>
      </c>
      <c r="N9882" t="s">
        <v>62</v>
      </c>
      <c r="O9882" t="s">
        <v>73</v>
      </c>
      <c r="P9882" t="s">
        <v>75</v>
      </c>
      <c r="Q9882" t="s">
        <v>67</v>
      </c>
    </row>
    <row r="9883" spans="1:17" x14ac:dyDescent="0.25">
      <c r="A9883">
        <v>15621021</v>
      </c>
      <c r="B9883">
        <v>687</v>
      </c>
      <c r="C9883" t="s">
        <v>16</v>
      </c>
      <c r="D9883" t="s">
        <v>61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  <c r="M9883" t="s">
        <v>21</v>
      </c>
      <c r="N9883" t="s">
        <v>71</v>
      </c>
      <c r="O9883" t="s">
        <v>63</v>
      </c>
      <c r="P9883" t="s">
        <v>64</v>
      </c>
      <c r="Q9883" t="s">
        <v>67</v>
      </c>
    </row>
    <row r="9884" spans="1:17" x14ac:dyDescent="0.25">
      <c r="A9884">
        <v>15785490</v>
      </c>
      <c r="B9884">
        <v>771</v>
      </c>
      <c r="C9884" t="s">
        <v>14</v>
      </c>
      <c r="D9884" t="s">
        <v>74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 t="s">
        <v>22</v>
      </c>
      <c r="N9884" t="s">
        <v>77</v>
      </c>
      <c r="O9884" t="s">
        <v>73</v>
      </c>
      <c r="P9884" t="s">
        <v>75</v>
      </c>
      <c r="Q9884" t="s">
        <v>65</v>
      </c>
    </row>
    <row r="9885" spans="1:17" x14ac:dyDescent="0.25">
      <c r="A9885">
        <v>15577695</v>
      </c>
      <c r="B9885">
        <v>678</v>
      </c>
      <c r="C9885" t="s">
        <v>14</v>
      </c>
      <c r="D9885" t="s">
        <v>74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 t="s">
        <v>21</v>
      </c>
      <c r="N9885" t="s">
        <v>71</v>
      </c>
      <c r="O9885" t="s">
        <v>73</v>
      </c>
      <c r="P9885" t="s">
        <v>64</v>
      </c>
      <c r="Q9885" t="s">
        <v>67</v>
      </c>
    </row>
    <row r="9886" spans="1:17" x14ac:dyDescent="0.25">
      <c r="A9886">
        <v>15686974</v>
      </c>
      <c r="B9886">
        <v>751</v>
      </c>
      <c r="C9886" t="s">
        <v>14</v>
      </c>
      <c r="D9886" t="s">
        <v>61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 t="s">
        <v>21</v>
      </c>
      <c r="N9886" t="s">
        <v>77</v>
      </c>
      <c r="O9886" t="s">
        <v>63</v>
      </c>
      <c r="P9886" t="s">
        <v>75</v>
      </c>
      <c r="Q9886" t="s">
        <v>65</v>
      </c>
    </row>
    <row r="9887" spans="1:17" x14ac:dyDescent="0.25">
      <c r="A9887">
        <v>15574584</v>
      </c>
      <c r="B9887">
        <v>670</v>
      </c>
      <c r="C9887" t="s">
        <v>14</v>
      </c>
      <c r="D9887" t="s">
        <v>74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  <c r="M9887" t="s">
        <v>20</v>
      </c>
      <c r="N9887" t="s">
        <v>71</v>
      </c>
      <c r="O9887" t="s">
        <v>73</v>
      </c>
      <c r="P9887" t="s">
        <v>70</v>
      </c>
      <c r="Q9887" t="s">
        <v>67</v>
      </c>
    </row>
    <row r="9888" spans="1:17" x14ac:dyDescent="0.25">
      <c r="A9888">
        <v>15719541</v>
      </c>
      <c r="B9888">
        <v>675</v>
      </c>
      <c r="C9888" t="s">
        <v>16</v>
      </c>
      <c r="D9888" t="s">
        <v>74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 t="s">
        <v>20</v>
      </c>
      <c r="N9888" t="s">
        <v>71</v>
      </c>
      <c r="O9888" t="s">
        <v>66</v>
      </c>
      <c r="P9888" t="s">
        <v>64</v>
      </c>
      <c r="Q9888" t="s">
        <v>67</v>
      </c>
    </row>
    <row r="9889" spans="1:17" x14ac:dyDescent="0.25">
      <c r="A9889">
        <v>15646310</v>
      </c>
      <c r="B9889">
        <v>684</v>
      </c>
      <c r="C9889" t="s">
        <v>16</v>
      </c>
      <c r="D9889" t="s">
        <v>74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 t="s">
        <v>19</v>
      </c>
      <c r="N9889" t="s">
        <v>71</v>
      </c>
      <c r="O9889" t="s">
        <v>73</v>
      </c>
      <c r="P9889" t="s">
        <v>70</v>
      </c>
      <c r="Q9889" t="s">
        <v>67</v>
      </c>
    </row>
    <row r="9890" spans="1:17" x14ac:dyDescent="0.25">
      <c r="A9890">
        <v>15697606</v>
      </c>
      <c r="B9890">
        <v>637</v>
      </c>
      <c r="C9890" t="s">
        <v>14</v>
      </c>
      <c r="D9890" t="s">
        <v>61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 t="s">
        <v>19</v>
      </c>
      <c r="N9890" t="s">
        <v>62</v>
      </c>
      <c r="O9890" t="s">
        <v>73</v>
      </c>
      <c r="P9890" t="s">
        <v>76</v>
      </c>
      <c r="Q9890" t="s">
        <v>67</v>
      </c>
    </row>
    <row r="9891" spans="1:17" x14ac:dyDescent="0.25">
      <c r="A9891">
        <v>15711489</v>
      </c>
      <c r="B9891">
        <v>760</v>
      </c>
      <c r="C9891" t="s">
        <v>16</v>
      </c>
      <c r="D9891" t="s">
        <v>61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 t="s">
        <v>20</v>
      </c>
      <c r="N9891" t="s">
        <v>77</v>
      </c>
      <c r="O9891" t="s">
        <v>63</v>
      </c>
      <c r="P9891" t="s">
        <v>64</v>
      </c>
      <c r="Q9891" t="s">
        <v>67</v>
      </c>
    </row>
    <row r="9892" spans="1:17" x14ac:dyDescent="0.25">
      <c r="A9892">
        <v>15670427</v>
      </c>
      <c r="B9892">
        <v>662</v>
      </c>
      <c r="C9892" t="s">
        <v>16</v>
      </c>
      <c r="D9892" t="s">
        <v>74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 t="s">
        <v>20</v>
      </c>
      <c r="N9892" t="s">
        <v>62</v>
      </c>
      <c r="O9892" t="s">
        <v>69</v>
      </c>
      <c r="P9892" t="s">
        <v>75</v>
      </c>
      <c r="Q9892" t="s">
        <v>67</v>
      </c>
    </row>
    <row r="9893" spans="1:17" x14ac:dyDescent="0.25">
      <c r="A9893">
        <v>15731755</v>
      </c>
      <c r="B9893">
        <v>680</v>
      </c>
      <c r="C9893" t="s">
        <v>14</v>
      </c>
      <c r="D9893" t="s">
        <v>74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 t="s">
        <v>21</v>
      </c>
      <c r="N9893" t="s">
        <v>71</v>
      </c>
      <c r="O9893" t="s">
        <v>63</v>
      </c>
      <c r="P9893" t="s">
        <v>76</v>
      </c>
      <c r="Q9893" t="s">
        <v>67</v>
      </c>
    </row>
    <row r="9894" spans="1:17" x14ac:dyDescent="0.25">
      <c r="A9894">
        <v>15796370</v>
      </c>
      <c r="B9894">
        <v>604</v>
      </c>
      <c r="C9894" t="s">
        <v>16</v>
      </c>
      <c r="D9894" t="s">
        <v>74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 t="s">
        <v>21</v>
      </c>
      <c r="N9894" t="s">
        <v>62</v>
      </c>
      <c r="O9894" t="s">
        <v>69</v>
      </c>
      <c r="P9894" t="s">
        <v>75</v>
      </c>
      <c r="Q9894" t="s">
        <v>67</v>
      </c>
    </row>
    <row r="9895" spans="1:17" x14ac:dyDescent="0.25">
      <c r="A9895">
        <v>15598331</v>
      </c>
      <c r="B9895">
        <v>764</v>
      </c>
      <c r="C9895" t="s">
        <v>14</v>
      </c>
      <c r="D9895" t="s">
        <v>61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 t="s">
        <v>21</v>
      </c>
      <c r="N9895" t="s">
        <v>77</v>
      </c>
      <c r="O9895" t="s">
        <v>73</v>
      </c>
      <c r="P9895" t="s">
        <v>76</v>
      </c>
      <c r="Q9895" t="s">
        <v>67</v>
      </c>
    </row>
    <row r="9896" spans="1:17" x14ac:dyDescent="0.25">
      <c r="A9896">
        <v>15704795</v>
      </c>
      <c r="B9896">
        <v>521</v>
      </c>
      <c r="C9896" t="s">
        <v>14</v>
      </c>
      <c r="D9896" t="s">
        <v>61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 t="s">
        <v>23</v>
      </c>
      <c r="N9896" t="s">
        <v>68</v>
      </c>
      <c r="O9896" t="s">
        <v>63</v>
      </c>
      <c r="P9896" t="s">
        <v>70</v>
      </c>
      <c r="Q9896" t="s">
        <v>67</v>
      </c>
    </row>
    <row r="9897" spans="1:17" x14ac:dyDescent="0.25">
      <c r="A9897">
        <v>15796764</v>
      </c>
      <c r="B9897">
        <v>684</v>
      </c>
      <c r="C9897" t="s">
        <v>15</v>
      </c>
      <c r="D9897" t="s">
        <v>61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  <c r="M9897" t="s">
        <v>22</v>
      </c>
      <c r="N9897" t="s">
        <v>71</v>
      </c>
      <c r="O9897" t="s">
        <v>73</v>
      </c>
      <c r="P9897" t="s">
        <v>75</v>
      </c>
      <c r="Q9897" t="s">
        <v>65</v>
      </c>
    </row>
    <row r="9898" spans="1:17" x14ac:dyDescent="0.25">
      <c r="A9898">
        <v>15589420</v>
      </c>
      <c r="B9898">
        <v>795</v>
      </c>
      <c r="C9898" t="s">
        <v>14</v>
      </c>
      <c r="D9898" t="s">
        <v>61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 t="s">
        <v>21</v>
      </c>
      <c r="N9898" t="s">
        <v>77</v>
      </c>
      <c r="O9898" t="s">
        <v>73</v>
      </c>
      <c r="P9898" t="s">
        <v>64</v>
      </c>
      <c r="Q9898" t="s">
        <v>67</v>
      </c>
    </row>
    <row r="9899" spans="1:17" x14ac:dyDescent="0.25">
      <c r="A9899">
        <v>15810563</v>
      </c>
      <c r="B9899">
        <v>678</v>
      </c>
      <c r="C9899" t="s">
        <v>16</v>
      </c>
      <c r="D9899" t="s">
        <v>61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 t="s">
        <v>23</v>
      </c>
      <c r="N9899" t="s">
        <v>71</v>
      </c>
      <c r="O9899" t="s">
        <v>63</v>
      </c>
      <c r="P9899" t="s">
        <v>70</v>
      </c>
      <c r="Q9899" t="s">
        <v>67</v>
      </c>
    </row>
    <row r="9900" spans="1:17" x14ac:dyDescent="0.25">
      <c r="A9900">
        <v>15746569</v>
      </c>
      <c r="B9900">
        <v>589</v>
      </c>
      <c r="C9900" t="s">
        <v>14</v>
      </c>
      <c r="D9900" t="s">
        <v>74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 t="s">
        <v>20</v>
      </c>
      <c r="N9900" t="s">
        <v>62</v>
      </c>
      <c r="O9900" t="s">
        <v>63</v>
      </c>
      <c r="P9900" t="s">
        <v>75</v>
      </c>
      <c r="Q9900" t="s">
        <v>65</v>
      </c>
    </row>
    <row r="9901" spans="1:17" x14ac:dyDescent="0.25">
      <c r="A9901">
        <v>15811594</v>
      </c>
      <c r="B9901">
        <v>660</v>
      </c>
      <c r="C9901" t="s">
        <v>16</v>
      </c>
      <c r="D9901" t="s">
        <v>61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 t="s">
        <v>19</v>
      </c>
      <c r="N9901" t="s">
        <v>62</v>
      </c>
      <c r="O9901" t="s">
        <v>73</v>
      </c>
      <c r="P9901" t="s">
        <v>75</v>
      </c>
      <c r="Q9901" t="s">
        <v>67</v>
      </c>
    </row>
    <row r="9902" spans="1:17" x14ac:dyDescent="0.25">
      <c r="A9902">
        <v>15645896</v>
      </c>
      <c r="B9902">
        <v>646</v>
      </c>
      <c r="C9902" t="s">
        <v>15</v>
      </c>
      <c r="D9902" t="s">
        <v>74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 t="s">
        <v>20</v>
      </c>
      <c r="N9902" t="s">
        <v>62</v>
      </c>
      <c r="O9902" t="s">
        <v>73</v>
      </c>
      <c r="P9902" t="s">
        <v>70</v>
      </c>
      <c r="Q9902" t="s">
        <v>67</v>
      </c>
    </row>
    <row r="9903" spans="1:17" x14ac:dyDescent="0.25">
      <c r="A9903">
        <v>15802909</v>
      </c>
      <c r="B9903">
        <v>706</v>
      </c>
      <c r="C9903" t="s">
        <v>15</v>
      </c>
      <c r="D9903" t="s">
        <v>61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 t="s">
        <v>22</v>
      </c>
      <c r="N9903" t="s">
        <v>71</v>
      </c>
      <c r="O9903" t="s">
        <v>73</v>
      </c>
      <c r="P9903" t="s">
        <v>75</v>
      </c>
      <c r="Q9903" t="s">
        <v>67</v>
      </c>
    </row>
    <row r="9904" spans="1:17" x14ac:dyDescent="0.25">
      <c r="A9904">
        <v>15797665</v>
      </c>
      <c r="B9904">
        <v>730</v>
      </c>
      <c r="C9904" t="s">
        <v>14</v>
      </c>
      <c r="D9904" t="s">
        <v>61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  <c r="M9904" t="s">
        <v>19</v>
      </c>
      <c r="N9904" t="s">
        <v>71</v>
      </c>
      <c r="O9904" t="s">
        <v>63</v>
      </c>
      <c r="P9904" t="s">
        <v>70</v>
      </c>
      <c r="Q9904" t="s">
        <v>67</v>
      </c>
    </row>
    <row r="9905" spans="1:17" x14ac:dyDescent="0.25">
      <c r="A9905">
        <v>15778959</v>
      </c>
      <c r="B9905">
        <v>606</v>
      </c>
      <c r="C9905" t="s">
        <v>14</v>
      </c>
      <c r="D9905" t="s">
        <v>61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 t="s">
        <v>20</v>
      </c>
      <c r="N9905" t="s">
        <v>62</v>
      </c>
      <c r="O9905" t="s">
        <v>63</v>
      </c>
      <c r="P9905" t="s">
        <v>76</v>
      </c>
      <c r="Q9905" t="s">
        <v>67</v>
      </c>
    </row>
    <row r="9906" spans="1:17" x14ac:dyDescent="0.25">
      <c r="A9906">
        <v>15722532</v>
      </c>
      <c r="B9906">
        <v>690</v>
      </c>
      <c r="C9906" t="s">
        <v>16</v>
      </c>
      <c r="D9906" t="s">
        <v>61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 t="s">
        <v>20</v>
      </c>
      <c r="N9906" t="s">
        <v>71</v>
      </c>
      <c r="O9906" t="s">
        <v>66</v>
      </c>
      <c r="P9906" t="s">
        <v>76</v>
      </c>
      <c r="Q9906" t="s">
        <v>67</v>
      </c>
    </row>
    <row r="9907" spans="1:17" x14ac:dyDescent="0.25">
      <c r="A9907">
        <v>15784124</v>
      </c>
      <c r="B9907">
        <v>645</v>
      </c>
      <c r="C9907" t="s">
        <v>15</v>
      </c>
      <c r="D9907" t="s">
        <v>74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 t="s">
        <v>21</v>
      </c>
      <c r="N9907" t="s">
        <v>62</v>
      </c>
      <c r="O9907" t="s">
        <v>66</v>
      </c>
      <c r="P9907" t="s">
        <v>64</v>
      </c>
      <c r="Q9907" t="s">
        <v>65</v>
      </c>
    </row>
    <row r="9908" spans="1:17" x14ac:dyDescent="0.25">
      <c r="A9908">
        <v>15776518</v>
      </c>
      <c r="B9908">
        <v>579</v>
      </c>
      <c r="C9908" t="s">
        <v>14</v>
      </c>
      <c r="D9908" t="s">
        <v>61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 t="s">
        <v>20</v>
      </c>
      <c r="N9908" t="s">
        <v>68</v>
      </c>
      <c r="O9908" t="s">
        <v>69</v>
      </c>
      <c r="P9908" t="s">
        <v>75</v>
      </c>
      <c r="Q9908" t="s">
        <v>67</v>
      </c>
    </row>
    <row r="9909" spans="1:17" x14ac:dyDescent="0.25">
      <c r="A9909">
        <v>15611247</v>
      </c>
      <c r="B9909">
        <v>481</v>
      </c>
      <c r="C9909" t="s">
        <v>14</v>
      </c>
      <c r="D9909" t="s">
        <v>61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 t="s">
        <v>19</v>
      </c>
      <c r="N9909" t="s">
        <v>68</v>
      </c>
      <c r="O9909" t="s">
        <v>63</v>
      </c>
      <c r="P9909" t="s">
        <v>76</v>
      </c>
      <c r="Q9909" t="s">
        <v>67</v>
      </c>
    </row>
    <row r="9910" spans="1:17" x14ac:dyDescent="0.25">
      <c r="A9910">
        <v>15721469</v>
      </c>
      <c r="B9910">
        <v>492</v>
      </c>
      <c r="C9910" t="s">
        <v>15</v>
      </c>
      <c r="D9910" t="s">
        <v>74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 t="s">
        <v>21</v>
      </c>
      <c r="N9910" t="s">
        <v>68</v>
      </c>
      <c r="O9910" t="s">
        <v>69</v>
      </c>
      <c r="P9910" t="s">
        <v>76</v>
      </c>
      <c r="Q9910" t="s">
        <v>67</v>
      </c>
    </row>
    <row r="9911" spans="1:17" x14ac:dyDescent="0.25">
      <c r="A9911">
        <v>15773338</v>
      </c>
      <c r="B9911">
        <v>739</v>
      </c>
      <c r="C9911" t="s">
        <v>14</v>
      </c>
      <c r="D9911" t="s">
        <v>74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 t="s">
        <v>22</v>
      </c>
      <c r="N9911" t="s">
        <v>71</v>
      </c>
      <c r="O9911" t="s">
        <v>73</v>
      </c>
      <c r="P9911" t="s">
        <v>64</v>
      </c>
      <c r="Q9911" t="s">
        <v>67</v>
      </c>
    </row>
    <row r="9912" spans="1:17" x14ac:dyDescent="0.25">
      <c r="A9912">
        <v>15784042</v>
      </c>
      <c r="B9912">
        <v>624</v>
      </c>
      <c r="C9912" t="s">
        <v>14</v>
      </c>
      <c r="D9912" t="s">
        <v>74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 t="s">
        <v>22</v>
      </c>
      <c r="N9912" t="s">
        <v>62</v>
      </c>
      <c r="O9912" t="s">
        <v>73</v>
      </c>
      <c r="P9912" t="s">
        <v>70</v>
      </c>
      <c r="Q9912" t="s">
        <v>65</v>
      </c>
    </row>
    <row r="9913" spans="1:17" x14ac:dyDescent="0.25">
      <c r="A9913">
        <v>15776229</v>
      </c>
      <c r="B9913">
        <v>682</v>
      </c>
      <c r="C9913" t="s">
        <v>14</v>
      </c>
      <c r="D9913" t="s">
        <v>74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  <c r="M9913" t="s">
        <v>21</v>
      </c>
      <c r="N9913" t="s">
        <v>71</v>
      </c>
      <c r="O9913" t="s">
        <v>73</v>
      </c>
      <c r="P9913" t="s">
        <v>75</v>
      </c>
      <c r="Q9913" t="s">
        <v>67</v>
      </c>
    </row>
    <row r="9914" spans="1:17" x14ac:dyDescent="0.25">
      <c r="A9914">
        <v>15655903</v>
      </c>
      <c r="B9914">
        <v>701</v>
      </c>
      <c r="C9914" t="s">
        <v>16</v>
      </c>
      <c r="D9914" t="s">
        <v>61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 t="s">
        <v>20</v>
      </c>
      <c r="N9914" t="s">
        <v>71</v>
      </c>
      <c r="O9914" t="s">
        <v>73</v>
      </c>
      <c r="P9914" t="s">
        <v>70</v>
      </c>
      <c r="Q9914" t="s">
        <v>67</v>
      </c>
    </row>
    <row r="9915" spans="1:17" x14ac:dyDescent="0.25">
      <c r="A9915">
        <v>15590177</v>
      </c>
      <c r="B9915">
        <v>718</v>
      </c>
      <c r="C9915" t="s">
        <v>14</v>
      </c>
      <c r="D9915" t="s">
        <v>61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 t="s">
        <v>21</v>
      </c>
      <c r="N9915" t="s">
        <v>71</v>
      </c>
      <c r="O9915" t="s">
        <v>73</v>
      </c>
      <c r="P9915" t="s">
        <v>64</v>
      </c>
      <c r="Q9915" t="s">
        <v>67</v>
      </c>
    </row>
    <row r="9916" spans="1:17" x14ac:dyDescent="0.25">
      <c r="A9916">
        <v>15568876</v>
      </c>
      <c r="B9916">
        <v>496</v>
      </c>
      <c r="C9916" t="s">
        <v>14</v>
      </c>
      <c r="D9916" t="s">
        <v>61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 t="s">
        <v>20</v>
      </c>
      <c r="N9916" t="s">
        <v>68</v>
      </c>
      <c r="O9916" t="s">
        <v>73</v>
      </c>
      <c r="P9916" t="s">
        <v>64</v>
      </c>
      <c r="Q9916" t="s">
        <v>67</v>
      </c>
    </row>
    <row r="9917" spans="1:17" x14ac:dyDescent="0.25">
      <c r="A9917">
        <v>15813140</v>
      </c>
      <c r="B9917">
        <v>543</v>
      </c>
      <c r="C9917" t="s">
        <v>16</v>
      </c>
      <c r="D9917" t="s">
        <v>74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 t="s">
        <v>21</v>
      </c>
      <c r="N9917" t="s">
        <v>68</v>
      </c>
      <c r="O9917" t="s">
        <v>63</v>
      </c>
      <c r="P9917" t="s">
        <v>75</v>
      </c>
      <c r="Q9917" t="s">
        <v>67</v>
      </c>
    </row>
    <row r="9918" spans="1:17" x14ac:dyDescent="0.25">
      <c r="A9918">
        <v>15770516</v>
      </c>
      <c r="B9918">
        <v>616</v>
      </c>
      <c r="C9918" t="s">
        <v>16</v>
      </c>
      <c r="D9918" t="s">
        <v>61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  <c r="M9918" t="s">
        <v>21</v>
      </c>
      <c r="N9918" t="s">
        <v>62</v>
      </c>
      <c r="O9918" t="s">
        <v>69</v>
      </c>
      <c r="P9918" t="s">
        <v>70</v>
      </c>
      <c r="Q9918" t="s">
        <v>67</v>
      </c>
    </row>
    <row r="9919" spans="1:17" x14ac:dyDescent="0.25">
      <c r="A9919">
        <v>15755731</v>
      </c>
      <c r="B9919">
        <v>635</v>
      </c>
      <c r="C9919" t="s">
        <v>15</v>
      </c>
      <c r="D9919" t="s">
        <v>74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 t="s">
        <v>22</v>
      </c>
      <c r="N9919" t="s">
        <v>62</v>
      </c>
      <c r="O9919" t="s">
        <v>73</v>
      </c>
      <c r="P9919" t="s">
        <v>70</v>
      </c>
      <c r="Q9919" t="s">
        <v>65</v>
      </c>
    </row>
    <row r="9920" spans="1:17" x14ac:dyDescent="0.25">
      <c r="A9920">
        <v>15574480</v>
      </c>
      <c r="B9920">
        <v>652</v>
      </c>
      <c r="C9920" t="s">
        <v>16</v>
      </c>
      <c r="D9920" t="s">
        <v>74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 t="s">
        <v>20</v>
      </c>
      <c r="N9920" t="s">
        <v>62</v>
      </c>
      <c r="O9920" t="s">
        <v>73</v>
      </c>
      <c r="P9920" t="s">
        <v>64</v>
      </c>
      <c r="Q9920" t="s">
        <v>67</v>
      </c>
    </row>
    <row r="9921" spans="1:17" x14ac:dyDescent="0.25">
      <c r="A9921">
        <v>15798084</v>
      </c>
      <c r="B9921">
        <v>688</v>
      </c>
      <c r="C9921" t="s">
        <v>14</v>
      </c>
      <c r="D9921" t="s">
        <v>74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 t="s">
        <v>19</v>
      </c>
      <c r="N9921" t="s">
        <v>71</v>
      </c>
      <c r="O9921" t="s">
        <v>63</v>
      </c>
      <c r="P9921" t="s">
        <v>64</v>
      </c>
      <c r="Q9921" t="s">
        <v>67</v>
      </c>
    </row>
    <row r="9922" spans="1:17" x14ac:dyDescent="0.25">
      <c r="A9922">
        <v>15673020</v>
      </c>
      <c r="B9922">
        <v>678</v>
      </c>
      <c r="C9922" t="s">
        <v>14</v>
      </c>
      <c r="D9922" t="s">
        <v>61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 t="s">
        <v>21</v>
      </c>
      <c r="N9922" t="s">
        <v>71</v>
      </c>
      <c r="O9922" t="s">
        <v>69</v>
      </c>
      <c r="P9922" t="s">
        <v>75</v>
      </c>
      <c r="Q9922" t="s">
        <v>65</v>
      </c>
    </row>
    <row r="9923" spans="1:17" x14ac:dyDescent="0.25">
      <c r="A9923">
        <v>15643575</v>
      </c>
      <c r="B9923">
        <v>757</v>
      </c>
      <c r="C9923" t="s">
        <v>15</v>
      </c>
      <c r="D9923" t="s">
        <v>74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 t="s">
        <v>20</v>
      </c>
      <c r="N9923" t="s">
        <v>77</v>
      </c>
      <c r="O9923" t="s">
        <v>66</v>
      </c>
      <c r="P9923" t="s">
        <v>64</v>
      </c>
      <c r="Q9923" t="s">
        <v>67</v>
      </c>
    </row>
    <row r="9924" spans="1:17" x14ac:dyDescent="0.25">
      <c r="A9924">
        <v>15596811</v>
      </c>
      <c r="B9924">
        <v>667</v>
      </c>
      <c r="C9924" t="s">
        <v>14</v>
      </c>
      <c r="D9924" t="s">
        <v>74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 t="s">
        <v>20</v>
      </c>
      <c r="N9924" t="s">
        <v>62</v>
      </c>
      <c r="O9924" t="s">
        <v>73</v>
      </c>
      <c r="P9924" t="s">
        <v>70</v>
      </c>
      <c r="Q9924" t="s">
        <v>67</v>
      </c>
    </row>
    <row r="9925" spans="1:17" x14ac:dyDescent="0.25">
      <c r="A9925">
        <v>15786789</v>
      </c>
      <c r="B9925">
        <v>725</v>
      </c>
      <c r="C9925" t="s">
        <v>14</v>
      </c>
      <c r="D9925" t="s">
        <v>61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 t="s">
        <v>19</v>
      </c>
      <c r="N9925" t="s">
        <v>71</v>
      </c>
      <c r="O9925" t="s">
        <v>63</v>
      </c>
      <c r="P9925" t="s">
        <v>70</v>
      </c>
      <c r="Q9925" t="s">
        <v>67</v>
      </c>
    </row>
    <row r="9926" spans="1:17" x14ac:dyDescent="0.25">
      <c r="A9926">
        <v>15578865</v>
      </c>
      <c r="B9926">
        <v>632</v>
      </c>
      <c r="C9926" t="s">
        <v>15</v>
      </c>
      <c r="D9926" t="s">
        <v>61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 t="s">
        <v>22</v>
      </c>
      <c r="N9926" t="s">
        <v>62</v>
      </c>
      <c r="O9926" t="s">
        <v>73</v>
      </c>
      <c r="P9926" t="s">
        <v>75</v>
      </c>
      <c r="Q9926" t="s">
        <v>65</v>
      </c>
    </row>
    <row r="9927" spans="1:17" x14ac:dyDescent="0.25">
      <c r="A9927">
        <v>15605672</v>
      </c>
      <c r="B9927">
        <v>694</v>
      </c>
      <c r="C9927" t="s">
        <v>14</v>
      </c>
      <c r="D9927" t="s">
        <v>61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 t="s">
        <v>20</v>
      </c>
      <c r="N9927" t="s">
        <v>71</v>
      </c>
      <c r="O9927" t="s">
        <v>69</v>
      </c>
      <c r="P9927" t="s">
        <v>75</v>
      </c>
      <c r="Q9927" t="s">
        <v>67</v>
      </c>
    </row>
    <row r="9928" spans="1:17" x14ac:dyDescent="0.25">
      <c r="A9928">
        <v>15603674</v>
      </c>
      <c r="B9928">
        <v>803</v>
      </c>
      <c r="C9928" t="s">
        <v>14</v>
      </c>
      <c r="D9928" t="s">
        <v>74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 t="s">
        <v>20</v>
      </c>
      <c r="N9928" t="s">
        <v>72</v>
      </c>
      <c r="O9928" t="s">
        <v>63</v>
      </c>
      <c r="P9928" t="s">
        <v>64</v>
      </c>
      <c r="Q9928" t="s">
        <v>67</v>
      </c>
    </row>
    <row r="9929" spans="1:17" x14ac:dyDescent="0.25">
      <c r="A9929">
        <v>15759915</v>
      </c>
      <c r="B9929">
        <v>814</v>
      </c>
      <c r="C9929" t="s">
        <v>14</v>
      </c>
      <c r="D9929" t="s">
        <v>61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 t="s">
        <v>20</v>
      </c>
      <c r="N9929" t="s">
        <v>72</v>
      </c>
      <c r="O9929" t="s">
        <v>66</v>
      </c>
      <c r="P9929" t="s">
        <v>70</v>
      </c>
      <c r="Q9929" t="s">
        <v>67</v>
      </c>
    </row>
    <row r="9930" spans="1:17" x14ac:dyDescent="0.25">
      <c r="A9930">
        <v>15686219</v>
      </c>
      <c r="B9930">
        <v>611</v>
      </c>
      <c r="C9930" t="s">
        <v>14</v>
      </c>
      <c r="D9930" t="s">
        <v>74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 t="s">
        <v>20</v>
      </c>
      <c r="N9930" t="s">
        <v>62</v>
      </c>
      <c r="O9930" t="s">
        <v>66</v>
      </c>
      <c r="P9930" t="s">
        <v>75</v>
      </c>
      <c r="Q9930" t="s">
        <v>67</v>
      </c>
    </row>
    <row r="9931" spans="1:17" x14ac:dyDescent="0.25">
      <c r="A9931">
        <v>15696388</v>
      </c>
      <c r="B9931">
        <v>755</v>
      </c>
      <c r="C9931" t="s">
        <v>15</v>
      </c>
      <c r="D9931" t="s">
        <v>74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 t="s">
        <v>20</v>
      </c>
      <c r="N9931" t="s">
        <v>77</v>
      </c>
      <c r="O9931" t="s">
        <v>73</v>
      </c>
      <c r="P9931" t="s">
        <v>75</v>
      </c>
      <c r="Q9931" t="s">
        <v>67</v>
      </c>
    </row>
    <row r="9932" spans="1:17" x14ac:dyDescent="0.25">
      <c r="A9932">
        <v>15713604</v>
      </c>
      <c r="B9932">
        <v>425</v>
      </c>
      <c r="C9932" t="s">
        <v>15</v>
      </c>
      <c r="D9932" t="s">
        <v>74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 t="s">
        <v>21</v>
      </c>
      <c r="N9932" t="s">
        <v>68</v>
      </c>
      <c r="O9932" t="s">
        <v>69</v>
      </c>
      <c r="P9932" t="s">
        <v>76</v>
      </c>
      <c r="Q9932" t="s">
        <v>67</v>
      </c>
    </row>
    <row r="9933" spans="1:17" x14ac:dyDescent="0.25">
      <c r="A9933">
        <v>15647800</v>
      </c>
      <c r="B9933">
        <v>850</v>
      </c>
      <c r="C9933" t="s">
        <v>14</v>
      </c>
      <c r="D9933" t="s">
        <v>61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  <c r="M9933" t="s">
        <v>20</v>
      </c>
      <c r="N9933" t="s">
        <v>72</v>
      </c>
      <c r="O9933" t="s">
        <v>73</v>
      </c>
      <c r="P9933" t="s">
        <v>70</v>
      </c>
      <c r="Q9933" t="s">
        <v>67</v>
      </c>
    </row>
    <row r="9934" spans="1:17" x14ac:dyDescent="0.25">
      <c r="A9934">
        <v>15813451</v>
      </c>
      <c r="B9934">
        <v>677</v>
      </c>
      <c r="C9934" t="s">
        <v>16</v>
      </c>
      <c r="D9934" t="s">
        <v>74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 t="s">
        <v>19</v>
      </c>
      <c r="N9934" t="s">
        <v>71</v>
      </c>
      <c r="O9934" t="s">
        <v>73</v>
      </c>
      <c r="P9934" t="s">
        <v>70</v>
      </c>
      <c r="Q9934" t="s">
        <v>67</v>
      </c>
    </row>
    <row r="9935" spans="1:17" x14ac:dyDescent="0.25">
      <c r="A9935">
        <v>15765375</v>
      </c>
      <c r="B9935">
        <v>797</v>
      </c>
      <c r="C9935" t="s">
        <v>14</v>
      </c>
      <c r="D9935" t="s">
        <v>61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  <c r="M9935" t="s">
        <v>21</v>
      </c>
      <c r="N9935" t="s">
        <v>77</v>
      </c>
      <c r="O9935" t="s">
        <v>63</v>
      </c>
      <c r="P9935" t="s">
        <v>70</v>
      </c>
      <c r="Q9935" t="s">
        <v>67</v>
      </c>
    </row>
    <row r="9936" spans="1:17" x14ac:dyDescent="0.25">
      <c r="A9936">
        <v>15774586</v>
      </c>
      <c r="B9936">
        <v>692</v>
      </c>
      <c r="C9936" t="s">
        <v>15</v>
      </c>
      <c r="D9936" t="s">
        <v>61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 t="s">
        <v>21</v>
      </c>
      <c r="N9936" t="s">
        <v>71</v>
      </c>
      <c r="O9936" t="s">
        <v>73</v>
      </c>
      <c r="P9936" t="s">
        <v>76</v>
      </c>
      <c r="Q9936" t="s">
        <v>65</v>
      </c>
    </row>
    <row r="9937" spans="1:17" x14ac:dyDescent="0.25">
      <c r="A9937">
        <v>15603454</v>
      </c>
      <c r="B9937">
        <v>735</v>
      </c>
      <c r="C9937" t="s">
        <v>15</v>
      </c>
      <c r="D9937" t="s">
        <v>74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 t="s">
        <v>19</v>
      </c>
      <c r="N9937" t="s">
        <v>71</v>
      </c>
      <c r="O9937" t="s">
        <v>69</v>
      </c>
      <c r="P9937" t="s">
        <v>75</v>
      </c>
      <c r="Q9937" t="s">
        <v>67</v>
      </c>
    </row>
    <row r="9938" spans="1:17" x14ac:dyDescent="0.25">
      <c r="A9938">
        <v>15653037</v>
      </c>
      <c r="B9938">
        <v>609</v>
      </c>
      <c r="C9938" t="s">
        <v>14</v>
      </c>
      <c r="D9938" t="s">
        <v>74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  <c r="M9938" t="s">
        <v>23</v>
      </c>
      <c r="N9938" t="s">
        <v>62</v>
      </c>
      <c r="O9938" t="s">
        <v>63</v>
      </c>
      <c r="P9938" t="s">
        <v>64</v>
      </c>
      <c r="Q9938" t="s">
        <v>67</v>
      </c>
    </row>
    <row r="9939" spans="1:17" x14ac:dyDescent="0.25">
      <c r="A9939">
        <v>15782475</v>
      </c>
      <c r="B9939">
        <v>700</v>
      </c>
      <c r="C9939" t="s">
        <v>14</v>
      </c>
      <c r="D9939" t="s">
        <v>61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 t="s">
        <v>21</v>
      </c>
      <c r="N9939" t="s">
        <v>71</v>
      </c>
      <c r="O9939" t="s">
        <v>63</v>
      </c>
      <c r="P9939" t="s">
        <v>70</v>
      </c>
      <c r="Q9939" t="s">
        <v>67</v>
      </c>
    </row>
    <row r="9940" spans="1:17" x14ac:dyDescent="0.25">
      <c r="A9940">
        <v>15593496</v>
      </c>
      <c r="B9940">
        <v>526</v>
      </c>
      <c r="C9940" t="s">
        <v>16</v>
      </c>
      <c r="D9940" t="s">
        <v>61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 t="s">
        <v>20</v>
      </c>
      <c r="N9940" t="s">
        <v>68</v>
      </c>
      <c r="O9940" t="s">
        <v>66</v>
      </c>
      <c r="P9940" t="s">
        <v>75</v>
      </c>
      <c r="Q9940" t="s">
        <v>67</v>
      </c>
    </row>
    <row r="9941" spans="1:17" x14ac:dyDescent="0.25">
      <c r="A9941">
        <v>15808971</v>
      </c>
      <c r="B9941">
        <v>693</v>
      </c>
      <c r="C9941" t="s">
        <v>16</v>
      </c>
      <c r="D9941" t="s">
        <v>61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  <c r="M9941" t="s">
        <v>22</v>
      </c>
      <c r="N9941" t="s">
        <v>71</v>
      </c>
      <c r="O9941" t="s">
        <v>63</v>
      </c>
      <c r="P9941" t="s">
        <v>76</v>
      </c>
      <c r="Q9941" t="s">
        <v>67</v>
      </c>
    </row>
    <row r="9942" spans="1:17" x14ac:dyDescent="0.25">
      <c r="A9942">
        <v>15791972</v>
      </c>
      <c r="B9942">
        <v>748</v>
      </c>
      <c r="C9942" t="s">
        <v>14</v>
      </c>
      <c r="D9942" t="s">
        <v>61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 t="s">
        <v>19</v>
      </c>
      <c r="N9942" t="s">
        <v>77</v>
      </c>
      <c r="O9942" t="s">
        <v>63</v>
      </c>
      <c r="P9942" t="s">
        <v>70</v>
      </c>
      <c r="Q9942" t="s">
        <v>67</v>
      </c>
    </row>
    <row r="9943" spans="1:17" x14ac:dyDescent="0.25">
      <c r="A9943">
        <v>15676869</v>
      </c>
      <c r="B9943">
        <v>657</v>
      </c>
      <c r="C9943" t="s">
        <v>16</v>
      </c>
      <c r="D9943" t="s">
        <v>74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 t="s">
        <v>20</v>
      </c>
      <c r="N9943" t="s">
        <v>62</v>
      </c>
      <c r="O9943" t="s">
        <v>63</v>
      </c>
      <c r="P9943" t="s">
        <v>70</v>
      </c>
      <c r="Q9943" t="s">
        <v>67</v>
      </c>
    </row>
    <row r="9944" spans="1:17" x14ac:dyDescent="0.25">
      <c r="A9944">
        <v>15683007</v>
      </c>
      <c r="B9944">
        <v>739</v>
      </c>
      <c r="C9944" t="s">
        <v>15</v>
      </c>
      <c r="D9944" t="s">
        <v>61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 t="s">
        <v>19</v>
      </c>
      <c r="N9944" t="s">
        <v>71</v>
      </c>
      <c r="O9944" t="s">
        <v>73</v>
      </c>
      <c r="P9944" t="s">
        <v>75</v>
      </c>
      <c r="Q9944" t="s">
        <v>67</v>
      </c>
    </row>
    <row r="9945" spans="1:17" x14ac:dyDescent="0.25">
      <c r="A9945">
        <v>15659495</v>
      </c>
      <c r="B9945">
        <v>784</v>
      </c>
      <c r="C9945" t="s">
        <v>16</v>
      </c>
      <c r="D9945" t="s">
        <v>74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 t="s">
        <v>19</v>
      </c>
      <c r="N9945" t="s">
        <v>77</v>
      </c>
      <c r="O9945" t="s">
        <v>63</v>
      </c>
      <c r="P9945" t="s">
        <v>64</v>
      </c>
      <c r="Q9945" t="s">
        <v>67</v>
      </c>
    </row>
    <row r="9946" spans="1:17" x14ac:dyDescent="0.25">
      <c r="A9946">
        <v>15703923</v>
      </c>
      <c r="B9946">
        <v>744</v>
      </c>
      <c r="C9946" t="s">
        <v>15</v>
      </c>
      <c r="D9946" t="s">
        <v>74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  <c r="M9946" t="s">
        <v>21</v>
      </c>
      <c r="N9946" t="s">
        <v>77</v>
      </c>
      <c r="O9946" t="s">
        <v>69</v>
      </c>
      <c r="P9946" t="s">
        <v>70</v>
      </c>
      <c r="Q9946" t="s">
        <v>67</v>
      </c>
    </row>
    <row r="9947" spans="1:17" x14ac:dyDescent="0.25">
      <c r="A9947">
        <v>15674000</v>
      </c>
      <c r="B9947">
        <v>645</v>
      </c>
      <c r="C9947" t="s">
        <v>14</v>
      </c>
      <c r="D9947" t="s">
        <v>74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 t="s">
        <v>21</v>
      </c>
      <c r="N9947" t="s">
        <v>62</v>
      </c>
      <c r="O9947" t="s">
        <v>63</v>
      </c>
      <c r="P9947" t="s">
        <v>76</v>
      </c>
      <c r="Q9947" t="s">
        <v>67</v>
      </c>
    </row>
    <row r="9948" spans="1:17" x14ac:dyDescent="0.25">
      <c r="A9948">
        <v>15618171</v>
      </c>
      <c r="B9948">
        <v>669</v>
      </c>
      <c r="C9948" t="s">
        <v>14</v>
      </c>
      <c r="D9948" t="s">
        <v>61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 t="s">
        <v>20</v>
      </c>
      <c r="N9948" t="s">
        <v>62</v>
      </c>
      <c r="O9948" t="s">
        <v>63</v>
      </c>
      <c r="P9948" t="s">
        <v>76</v>
      </c>
      <c r="Q9948" t="s">
        <v>67</v>
      </c>
    </row>
    <row r="9949" spans="1:17" x14ac:dyDescent="0.25">
      <c r="A9949">
        <v>15732202</v>
      </c>
      <c r="B9949">
        <v>615</v>
      </c>
      <c r="C9949" t="s">
        <v>14</v>
      </c>
      <c r="D9949" t="s">
        <v>74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 t="s">
        <v>20</v>
      </c>
      <c r="N9949" t="s">
        <v>62</v>
      </c>
      <c r="O9949" t="s">
        <v>66</v>
      </c>
      <c r="P9949" t="s">
        <v>64</v>
      </c>
      <c r="Q9949" t="s">
        <v>65</v>
      </c>
    </row>
    <row r="9950" spans="1:17" x14ac:dyDescent="0.25">
      <c r="A9950">
        <v>15735078</v>
      </c>
      <c r="B9950">
        <v>724</v>
      </c>
      <c r="C9950" t="s">
        <v>15</v>
      </c>
      <c r="D9950" t="s">
        <v>61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 t="s">
        <v>22</v>
      </c>
      <c r="N9950" t="s">
        <v>71</v>
      </c>
      <c r="O9950" t="s">
        <v>73</v>
      </c>
      <c r="P9950" t="s">
        <v>64</v>
      </c>
      <c r="Q9950" t="s">
        <v>67</v>
      </c>
    </row>
    <row r="9951" spans="1:17" x14ac:dyDescent="0.25">
      <c r="A9951">
        <v>15798615</v>
      </c>
      <c r="B9951">
        <v>850</v>
      </c>
      <c r="C9951" t="s">
        <v>14</v>
      </c>
      <c r="D9951" t="s">
        <v>61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 t="s">
        <v>21</v>
      </c>
      <c r="N9951" t="s">
        <v>72</v>
      </c>
      <c r="O9951" t="s">
        <v>73</v>
      </c>
      <c r="P9951" t="s">
        <v>76</v>
      </c>
      <c r="Q9951" t="s">
        <v>67</v>
      </c>
    </row>
    <row r="9952" spans="1:17" x14ac:dyDescent="0.25">
      <c r="A9952">
        <v>15638494</v>
      </c>
      <c r="B9952">
        <v>625</v>
      </c>
      <c r="C9952" t="s">
        <v>15</v>
      </c>
      <c r="D9952" t="s">
        <v>61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 t="s">
        <v>20</v>
      </c>
      <c r="N9952" t="s">
        <v>62</v>
      </c>
      <c r="O9952" t="s">
        <v>73</v>
      </c>
      <c r="P9952" t="s">
        <v>76</v>
      </c>
      <c r="Q9952" t="s">
        <v>67</v>
      </c>
    </row>
    <row r="9953" spans="1:17" x14ac:dyDescent="0.25">
      <c r="A9953">
        <v>15763874</v>
      </c>
      <c r="B9953">
        <v>635</v>
      </c>
      <c r="C9953" t="s">
        <v>16</v>
      </c>
      <c r="D9953" t="s">
        <v>74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 t="s">
        <v>21</v>
      </c>
      <c r="N9953" t="s">
        <v>62</v>
      </c>
      <c r="O9953" t="s">
        <v>63</v>
      </c>
      <c r="P9953" t="s">
        <v>70</v>
      </c>
      <c r="Q9953" t="s">
        <v>67</v>
      </c>
    </row>
    <row r="9954" spans="1:17" x14ac:dyDescent="0.25">
      <c r="A9954">
        <v>15696355</v>
      </c>
      <c r="B9954">
        <v>724</v>
      </c>
      <c r="C9954" t="s">
        <v>15</v>
      </c>
      <c r="D9954" t="s">
        <v>74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 t="s">
        <v>20</v>
      </c>
      <c r="N9954" t="s">
        <v>71</v>
      </c>
      <c r="O9954" t="s">
        <v>73</v>
      </c>
      <c r="P9954" t="s">
        <v>70</v>
      </c>
      <c r="Q9954" t="s">
        <v>67</v>
      </c>
    </row>
    <row r="9955" spans="1:17" x14ac:dyDescent="0.25">
      <c r="A9955">
        <v>15655952</v>
      </c>
      <c r="B9955">
        <v>550</v>
      </c>
      <c r="C9955" t="s">
        <v>14</v>
      </c>
      <c r="D9955" t="s">
        <v>74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  <c r="M9955" t="s">
        <v>21</v>
      </c>
      <c r="N9955" t="s">
        <v>68</v>
      </c>
      <c r="O9955" t="s">
        <v>63</v>
      </c>
      <c r="P9955" t="s">
        <v>64</v>
      </c>
      <c r="Q9955" t="s">
        <v>67</v>
      </c>
    </row>
    <row r="9956" spans="1:17" x14ac:dyDescent="0.25">
      <c r="A9956">
        <v>15739850</v>
      </c>
      <c r="B9956">
        <v>645</v>
      </c>
      <c r="C9956" t="s">
        <v>14</v>
      </c>
      <c r="D9956" t="s">
        <v>74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 t="s">
        <v>21</v>
      </c>
      <c r="N9956" t="s">
        <v>62</v>
      </c>
      <c r="O9956" t="s">
        <v>69</v>
      </c>
      <c r="P9956" t="s">
        <v>70</v>
      </c>
      <c r="Q9956" t="s">
        <v>67</v>
      </c>
    </row>
    <row r="9957" spans="1:17" x14ac:dyDescent="0.25">
      <c r="A9957">
        <v>15611338</v>
      </c>
      <c r="B9957">
        <v>714</v>
      </c>
      <c r="C9957" t="s">
        <v>16</v>
      </c>
      <c r="D9957" t="s">
        <v>74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 t="s">
        <v>19</v>
      </c>
      <c r="N9957" t="s">
        <v>71</v>
      </c>
      <c r="O9957" t="s">
        <v>63</v>
      </c>
      <c r="P9957" t="s">
        <v>75</v>
      </c>
      <c r="Q9957" t="s">
        <v>67</v>
      </c>
    </row>
    <row r="9958" spans="1:17" x14ac:dyDescent="0.25">
      <c r="A9958">
        <v>15707861</v>
      </c>
      <c r="B9958">
        <v>520</v>
      </c>
      <c r="C9958" t="s">
        <v>14</v>
      </c>
      <c r="D9958" t="s">
        <v>61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 t="s">
        <v>21</v>
      </c>
      <c r="N9958" t="s">
        <v>68</v>
      </c>
      <c r="O9958" t="s">
        <v>66</v>
      </c>
      <c r="P9958" t="s">
        <v>76</v>
      </c>
      <c r="Q9958" t="s">
        <v>65</v>
      </c>
    </row>
    <row r="9959" spans="1:17" x14ac:dyDescent="0.25">
      <c r="A9959">
        <v>15672237</v>
      </c>
      <c r="B9959">
        <v>633</v>
      </c>
      <c r="C9959" t="s">
        <v>14</v>
      </c>
      <c r="D9959" t="s">
        <v>74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 t="s">
        <v>19</v>
      </c>
      <c r="N9959" t="s">
        <v>62</v>
      </c>
      <c r="O9959" t="s">
        <v>63</v>
      </c>
      <c r="P9959" t="s">
        <v>64</v>
      </c>
      <c r="Q9959" t="s">
        <v>67</v>
      </c>
    </row>
    <row r="9960" spans="1:17" x14ac:dyDescent="0.25">
      <c r="A9960">
        <v>15657771</v>
      </c>
      <c r="B9960">
        <v>537</v>
      </c>
      <c r="C9960" t="s">
        <v>14</v>
      </c>
      <c r="D9960" t="s">
        <v>74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  <c r="M9960" t="s">
        <v>20</v>
      </c>
      <c r="N9960" t="s">
        <v>68</v>
      </c>
      <c r="O9960" t="s">
        <v>63</v>
      </c>
      <c r="P9960" t="s">
        <v>70</v>
      </c>
      <c r="Q9960" t="s">
        <v>67</v>
      </c>
    </row>
    <row r="9961" spans="1:17" x14ac:dyDescent="0.25">
      <c r="A9961">
        <v>15677783</v>
      </c>
      <c r="B9961">
        <v>764</v>
      </c>
      <c r="C9961" t="s">
        <v>16</v>
      </c>
      <c r="D9961" t="s">
        <v>74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  <c r="M9961" t="s">
        <v>20</v>
      </c>
      <c r="N9961" t="s">
        <v>77</v>
      </c>
      <c r="O9961" t="s">
        <v>73</v>
      </c>
      <c r="P9961" t="s">
        <v>75</v>
      </c>
      <c r="Q9961" t="s">
        <v>67</v>
      </c>
    </row>
    <row r="9962" spans="1:17" x14ac:dyDescent="0.25">
      <c r="A9962">
        <v>15681026</v>
      </c>
      <c r="B9962">
        <v>795</v>
      </c>
      <c r="C9962" t="s">
        <v>15</v>
      </c>
      <c r="D9962" t="s">
        <v>61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 t="s">
        <v>20</v>
      </c>
      <c r="N9962" t="s">
        <v>77</v>
      </c>
      <c r="O9962" t="s">
        <v>73</v>
      </c>
      <c r="P9962" t="s">
        <v>76</v>
      </c>
      <c r="Q9962" t="s">
        <v>65</v>
      </c>
    </row>
    <row r="9963" spans="1:17" x14ac:dyDescent="0.25">
      <c r="A9963">
        <v>15566543</v>
      </c>
      <c r="B9963">
        <v>573</v>
      </c>
      <c r="C9963" t="s">
        <v>16</v>
      </c>
      <c r="D9963" t="s">
        <v>74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 t="s">
        <v>21</v>
      </c>
      <c r="N9963" t="s">
        <v>68</v>
      </c>
      <c r="O9963" t="s">
        <v>63</v>
      </c>
      <c r="P9963" t="s">
        <v>76</v>
      </c>
      <c r="Q9963" t="s">
        <v>67</v>
      </c>
    </row>
    <row r="9964" spans="1:17" x14ac:dyDescent="0.25">
      <c r="A9964">
        <v>15594612</v>
      </c>
      <c r="B9964">
        <v>702</v>
      </c>
      <c r="C9964" t="s">
        <v>16</v>
      </c>
      <c r="D9964" t="s">
        <v>74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 t="s">
        <v>21</v>
      </c>
      <c r="N9964" t="s">
        <v>71</v>
      </c>
      <c r="O9964" t="s">
        <v>63</v>
      </c>
      <c r="P9964" t="s">
        <v>76</v>
      </c>
      <c r="Q9964" t="s">
        <v>65</v>
      </c>
    </row>
    <row r="9965" spans="1:17" x14ac:dyDescent="0.25">
      <c r="A9965">
        <v>15814664</v>
      </c>
      <c r="B9965">
        <v>740</v>
      </c>
      <c r="C9965" t="s">
        <v>15</v>
      </c>
      <c r="D9965" t="s">
        <v>74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 t="s">
        <v>20</v>
      </c>
      <c r="N9965" t="s">
        <v>77</v>
      </c>
      <c r="O9965" t="s">
        <v>73</v>
      </c>
      <c r="P9965" t="s">
        <v>64</v>
      </c>
      <c r="Q9965" t="s">
        <v>67</v>
      </c>
    </row>
    <row r="9966" spans="1:17" x14ac:dyDescent="0.25">
      <c r="A9966">
        <v>15642785</v>
      </c>
      <c r="B9966">
        <v>479</v>
      </c>
      <c r="C9966" t="s">
        <v>14</v>
      </c>
      <c r="D9966" t="s">
        <v>74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 t="s">
        <v>20</v>
      </c>
      <c r="N9966" t="s">
        <v>68</v>
      </c>
      <c r="O9966" t="s">
        <v>73</v>
      </c>
      <c r="P9966" t="s">
        <v>75</v>
      </c>
      <c r="Q9966" t="s">
        <v>67</v>
      </c>
    </row>
    <row r="9967" spans="1:17" x14ac:dyDescent="0.25">
      <c r="A9967">
        <v>15690164</v>
      </c>
      <c r="B9967">
        <v>627</v>
      </c>
      <c r="C9967" t="s">
        <v>15</v>
      </c>
      <c r="D9967" t="s">
        <v>61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 t="s">
        <v>20</v>
      </c>
      <c r="N9967" t="s">
        <v>62</v>
      </c>
      <c r="O9967" t="s">
        <v>66</v>
      </c>
      <c r="P9967" t="s">
        <v>75</v>
      </c>
      <c r="Q9967" t="s">
        <v>67</v>
      </c>
    </row>
    <row r="9968" spans="1:17" x14ac:dyDescent="0.25">
      <c r="A9968">
        <v>15590213</v>
      </c>
      <c r="B9968">
        <v>479</v>
      </c>
      <c r="C9968" t="s">
        <v>16</v>
      </c>
      <c r="D9968" t="s">
        <v>74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  <c r="M9968" t="s">
        <v>20</v>
      </c>
      <c r="N9968" t="s">
        <v>68</v>
      </c>
      <c r="O9968" t="s">
        <v>73</v>
      </c>
      <c r="P9968" t="s">
        <v>75</v>
      </c>
      <c r="Q9968" t="s">
        <v>67</v>
      </c>
    </row>
    <row r="9969" spans="1:17" x14ac:dyDescent="0.25">
      <c r="A9969">
        <v>15603794</v>
      </c>
      <c r="B9969">
        <v>623</v>
      </c>
      <c r="C9969" t="s">
        <v>14</v>
      </c>
      <c r="D9969" t="s">
        <v>74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 t="s">
        <v>21</v>
      </c>
      <c r="N9969" t="s">
        <v>62</v>
      </c>
      <c r="O9969" t="s">
        <v>73</v>
      </c>
      <c r="P9969" t="s">
        <v>75</v>
      </c>
      <c r="Q9969" t="s">
        <v>67</v>
      </c>
    </row>
    <row r="9970" spans="1:17" x14ac:dyDescent="0.25">
      <c r="A9970">
        <v>15733491</v>
      </c>
      <c r="B9970">
        <v>512</v>
      </c>
      <c r="C9970" t="s">
        <v>15</v>
      </c>
      <c r="D9970" t="s">
        <v>61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 t="s">
        <v>21</v>
      </c>
      <c r="N9970" t="s">
        <v>68</v>
      </c>
      <c r="O9970" t="s">
        <v>69</v>
      </c>
      <c r="P9970" t="s">
        <v>70</v>
      </c>
      <c r="Q9970" t="s">
        <v>67</v>
      </c>
    </row>
    <row r="9971" spans="1:17" x14ac:dyDescent="0.25">
      <c r="A9971">
        <v>15806360</v>
      </c>
      <c r="B9971">
        <v>609</v>
      </c>
      <c r="C9971" t="s">
        <v>14</v>
      </c>
      <c r="D9971" t="s">
        <v>74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 t="s">
        <v>21</v>
      </c>
      <c r="N9971" t="s">
        <v>62</v>
      </c>
      <c r="O9971" t="s">
        <v>63</v>
      </c>
      <c r="P9971" t="s">
        <v>70</v>
      </c>
      <c r="Q9971" t="s">
        <v>67</v>
      </c>
    </row>
    <row r="9972" spans="1:17" x14ac:dyDescent="0.25">
      <c r="A9972">
        <v>15587133</v>
      </c>
      <c r="B9972">
        <v>518</v>
      </c>
      <c r="C9972" t="s">
        <v>14</v>
      </c>
      <c r="D9972" t="s">
        <v>74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 t="s">
        <v>21</v>
      </c>
      <c r="N9972" t="s">
        <v>68</v>
      </c>
      <c r="O9972" t="s">
        <v>69</v>
      </c>
      <c r="P9972" t="s">
        <v>70</v>
      </c>
      <c r="Q9972" t="s">
        <v>67</v>
      </c>
    </row>
    <row r="9973" spans="1:17" x14ac:dyDescent="0.25">
      <c r="A9973">
        <v>15721377</v>
      </c>
      <c r="B9973">
        <v>833</v>
      </c>
      <c r="C9973" t="s">
        <v>14</v>
      </c>
      <c r="D9973" t="s">
        <v>61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 t="s">
        <v>20</v>
      </c>
      <c r="N9973" t="s">
        <v>72</v>
      </c>
      <c r="O9973" t="s">
        <v>73</v>
      </c>
      <c r="P9973" t="s">
        <v>75</v>
      </c>
      <c r="Q9973" t="s">
        <v>67</v>
      </c>
    </row>
    <row r="9974" spans="1:17" x14ac:dyDescent="0.25">
      <c r="A9974">
        <v>15747927</v>
      </c>
      <c r="B9974">
        <v>758</v>
      </c>
      <c r="C9974" t="s">
        <v>14</v>
      </c>
      <c r="D9974" t="s">
        <v>74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 t="s">
        <v>19</v>
      </c>
      <c r="N9974" t="s">
        <v>77</v>
      </c>
      <c r="O9974" t="s">
        <v>69</v>
      </c>
      <c r="P9974" t="s">
        <v>75</v>
      </c>
      <c r="Q9974" t="s">
        <v>67</v>
      </c>
    </row>
    <row r="9975" spans="1:17" x14ac:dyDescent="0.25">
      <c r="A9975">
        <v>15806455</v>
      </c>
      <c r="B9975">
        <v>611</v>
      </c>
      <c r="C9975" t="s">
        <v>14</v>
      </c>
      <c r="D9975" t="s">
        <v>74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 t="s">
        <v>19</v>
      </c>
      <c r="N9975" t="s">
        <v>62</v>
      </c>
      <c r="O9975" t="s">
        <v>63</v>
      </c>
      <c r="P9975" t="s">
        <v>70</v>
      </c>
      <c r="Q9975" t="s">
        <v>67</v>
      </c>
    </row>
    <row r="9976" spans="1:17" x14ac:dyDescent="0.25">
      <c r="A9976">
        <v>15695474</v>
      </c>
      <c r="B9976">
        <v>583</v>
      </c>
      <c r="C9976" t="s">
        <v>14</v>
      </c>
      <c r="D9976" t="s">
        <v>74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 t="s">
        <v>20</v>
      </c>
      <c r="N9976" t="s">
        <v>62</v>
      </c>
      <c r="O9976" t="s">
        <v>73</v>
      </c>
      <c r="P9976" t="s">
        <v>70</v>
      </c>
      <c r="Q9976" t="s">
        <v>67</v>
      </c>
    </row>
    <row r="9977" spans="1:17" x14ac:dyDescent="0.25">
      <c r="A9977">
        <v>15666295</v>
      </c>
      <c r="B9977">
        <v>610</v>
      </c>
      <c r="C9977" t="s">
        <v>15</v>
      </c>
      <c r="D9977" t="s">
        <v>74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 t="s">
        <v>22</v>
      </c>
      <c r="N9977" t="s">
        <v>62</v>
      </c>
      <c r="O9977" t="s">
        <v>73</v>
      </c>
      <c r="P9977" t="s">
        <v>64</v>
      </c>
      <c r="Q9977" t="s">
        <v>65</v>
      </c>
    </row>
    <row r="9978" spans="1:17" x14ac:dyDescent="0.25">
      <c r="A9978">
        <v>15656062</v>
      </c>
      <c r="B9978">
        <v>637</v>
      </c>
      <c r="C9978" t="s">
        <v>14</v>
      </c>
      <c r="D9978" t="s">
        <v>61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 t="s">
        <v>20</v>
      </c>
      <c r="N9978" t="s">
        <v>62</v>
      </c>
      <c r="O9978" t="s">
        <v>73</v>
      </c>
      <c r="P9978" t="s">
        <v>70</v>
      </c>
      <c r="Q9978" t="s">
        <v>67</v>
      </c>
    </row>
    <row r="9979" spans="1:17" x14ac:dyDescent="0.25">
      <c r="A9979">
        <v>15579969</v>
      </c>
      <c r="B9979">
        <v>683</v>
      </c>
      <c r="C9979" t="s">
        <v>14</v>
      </c>
      <c r="D9979" t="s">
        <v>61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  <c r="M9979" t="s">
        <v>20</v>
      </c>
      <c r="N9979" t="s">
        <v>71</v>
      </c>
      <c r="O9979" t="s">
        <v>63</v>
      </c>
      <c r="P9979" t="s">
        <v>76</v>
      </c>
      <c r="Q9979" t="s">
        <v>67</v>
      </c>
    </row>
    <row r="9980" spans="1:17" x14ac:dyDescent="0.25">
      <c r="A9980">
        <v>15703563</v>
      </c>
      <c r="B9980">
        <v>774</v>
      </c>
      <c r="C9980" t="s">
        <v>14</v>
      </c>
      <c r="D9980" t="s">
        <v>74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  <c r="M9980" t="s">
        <v>21</v>
      </c>
      <c r="N9980" t="s">
        <v>77</v>
      </c>
      <c r="O9980" t="s">
        <v>66</v>
      </c>
      <c r="P9980" t="s">
        <v>76</v>
      </c>
      <c r="Q9980" t="s">
        <v>67</v>
      </c>
    </row>
    <row r="9981" spans="1:17" x14ac:dyDescent="0.25">
      <c r="A9981">
        <v>15692664</v>
      </c>
      <c r="B9981">
        <v>677</v>
      </c>
      <c r="C9981" t="s">
        <v>14</v>
      </c>
      <c r="D9981" t="s">
        <v>61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 t="s">
        <v>22</v>
      </c>
      <c r="N9981" t="s">
        <v>71</v>
      </c>
      <c r="O9981" t="s">
        <v>66</v>
      </c>
      <c r="P9981" t="s">
        <v>64</v>
      </c>
      <c r="Q9981" t="s">
        <v>67</v>
      </c>
    </row>
    <row r="9982" spans="1:17" x14ac:dyDescent="0.25">
      <c r="A9982">
        <v>15719276</v>
      </c>
      <c r="B9982">
        <v>741</v>
      </c>
      <c r="C9982" t="s">
        <v>16</v>
      </c>
      <c r="D9982" t="s">
        <v>74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 t="s">
        <v>20</v>
      </c>
      <c r="N9982" t="s">
        <v>77</v>
      </c>
      <c r="O9982" t="s">
        <v>66</v>
      </c>
      <c r="P9982" t="s">
        <v>70</v>
      </c>
      <c r="Q9982" t="s">
        <v>67</v>
      </c>
    </row>
    <row r="9983" spans="1:17" x14ac:dyDescent="0.25">
      <c r="A9983">
        <v>15672754</v>
      </c>
      <c r="B9983">
        <v>498</v>
      </c>
      <c r="C9983" t="s">
        <v>15</v>
      </c>
      <c r="D9983" t="s">
        <v>74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 t="s">
        <v>21</v>
      </c>
      <c r="N9983" t="s">
        <v>68</v>
      </c>
      <c r="O9983" t="s">
        <v>69</v>
      </c>
      <c r="P9983" t="s">
        <v>75</v>
      </c>
      <c r="Q9983" t="s">
        <v>65</v>
      </c>
    </row>
    <row r="9984" spans="1:17" x14ac:dyDescent="0.25">
      <c r="A9984">
        <v>15768163</v>
      </c>
      <c r="B9984">
        <v>655</v>
      </c>
      <c r="C9984" t="s">
        <v>15</v>
      </c>
      <c r="D9984" t="s">
        <v>61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 t="s">
        <v>21</v>
      </c>
      <c r="N9984" t="s">
        <v>62</v>
      </c>
      <c r="O9984" t="s">
        <v>73</v>
      </c>
      <c r="P9984" t="s">
        <v>70</v>
      </c>
      <c r="Q9984" t="s">
        <v>65</v>
      </c>
    </row>
    <row r="9985" spans="1:17" x14ac:dyDescent="0.25">
      <c r="A9985">
        <v>15656710</v>
      </c>
      <c r="B9985">
        <v>613</v>
      </c>
      <c r="C9985" t="s">
        <v>14</v>
      </c>
      <c r="D9985" t="s">
        <v>74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 t="s">
        <v>21</v>
      </c>
      <c r="N9985" t="s">
        <v>62</v>
      </c>
      <c r="O9985" t="s">
        <v>63</v>
      </c>
      <c r="P9985" t="s">
        <v>75</v>
      </c>
      <c r="Q9985" t="s">
        <v>67</v>
      </c>
    </row>
    <row r="9986" spans="1:17" x14ac:dyDescent="0.25">
      <c r="A9986">
        <v>15696175</v>
      </c>
      <c r="B9986">
        <v>602</v>
      </c>
      <c r="C9986" t="s">
        <v>15</v>
      </c>
      <c r="D9986" t="s">
        <v>74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 t="s">
        <v>20</v>
      </c>
      <c r="N9986" t="s">
        <v>62</v>
      </c>
      <c r="O9986" t="s">
        <v>66</v>
      </c>
      <c r="P9986" t="s">
        <v>70</v>
      </c>
      <c r="Q9986" t="s">
        <v>67</v>
      </c>
    </row>
    <row r="9987" spans="1:17" x14ac:dyDescent="0.25">
      <c r="A9987">
        <v>15586914</v>
      </c>
      <c r="B9987">
        <v>659</v>
      </c>
      <c r="C9987" t="s">
        <v>14</v>
      </c>
      <c r="D9987" t="s">
        <v>74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 t="s">
        <v>20</v>
      </c>
      <c r="N9987" t="s">
        <v>62</v>
      </c>
      <c r="O9987" t="s">
        <v>73</v>
      </c>
      <c r="P9987" t="s">
        <v>70</v>
      </c>
      <c r="Q9987" t="s">
        <v>67</v>
      </c>
    </row>
    <row r="9988" spans="1:17" x14ac:dyDescent="0.25">
      <c r="A9988">
        <v>15581736</v>
      </c>
      <c r="B9988">
        <v>673</v>
      </c>
      <c r="C9988" t="s">
        <v>15</v>
      </c>
      <c r="D9988" t="s">
        <v>74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 t="s">
        <v>21</v>
      </c>
      <c r="N9988" t="s">
        <v>71</v>
      </c>
      <c r="O9988" t="s">
        <v>69</v>
      </c>
      <c r="P9988" t="s">
        <v>64</v>
      </c>
      <c r="Q9988" t="s">
        <v>67</v>
      </c>
    </row>
    <row r="9989" spans="1:17" x14ac:dyDescent="0.25">
      <c r="A9989">
        <v>15588839</v>
      </c>
      <c r="B9989">
        <v>606</v>
      </c>
      <c r="C9989" t="s">
        <v>16</v>
      </c>
      <c r="D9989" t="s">
        <v>74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 t="s">
        <v>20</v>
      </c>
      <c r="N9989" t="s">
        <v>62</v>
      </c>
      <c r="O9989" t="s">
        <v>69</v>
      </c>
      <c r="P9989" t="s">
        <v>70</v>
      </c>
      <c r="Q9989" t="s">
        <v>67</v>
      </c>
    </row>
    <row r="9990" spans="1:17" x14ac:dyDescent="0.25">
      <c r="A9990">
        <v>15589329</v>
      </c>
      <c r="B9990">
        <v>775</v>
      </c>
      <c r="C9990" t="s">
        <v>14</v>
      </c>
      <c r="D9990" t="s">
        <v>74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 t="s">
        <v>20</v>
      </c>
      <c r="N9990" t="s">
        <v>77</v>
      </c>
      <c r="O9990" t="s">
        <v>63</v>
      </c>
      <c r="P9990" t="s">
        <v>75</v>
      </c>
      <c r="Q9990" t="s">
        <v>67</v>
      </c>
    </row>
    <row r="9991" spans="1:17" x14ac:dyDescent="0.25">
      <c r="A9991">
        <v>15605622</v>
      </c>
      <c r="B9991">
        <v>841</v>
      </c>
      <c r="C9991" t="s">
        <v>16</v>
      </c>
      <c r="D9991" t="s">
        <v>74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 t="s">
        <v>19</v>
      </c>
      <c r="N9991" t="s">
        <v>72</v>
      </c>
      <c r="O9991" t="s">
        <v>63</v>
      </c>
      <c r="P9991" t="s">
        <v>75</v>
      </c>
      <c r="Q9991" t="s">
        <v>67</v>
      </c>
    </row>
    <row r="9992" spans="1:17" x14ac:dyDescent="0.25">
      <c r="A9992">
        <v>15798964</v>
      </c>
      <c r="B9992">
        <v>714</v>
      </c>
      <c r="C9992" t="s">
        <v>15</v>
      </c>
      <c r="D9992" t="s">
        <v>74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 t="s">
        <v>20</v>
      </c>
      <c r="N9992" t="s">
        <v>71</v>
      </c>
      <c r="O9992" t="s">
        <v>66</v>
      </c>
      <c r="P9992" t="s">
        <v>75</v>
      </c>
      <c r="Q9992" t="s">
        <v>67</v>
      </c>
    </row>
    <row r="9993" spans="1:17" x14ac:dyDescent="0.25">
      <c r="A9993">
        <v>15769959</v>
      </c>
      <c r="B9993">
        <v>597</v>
      </c>
      <c r="C9993" t="s">
        <v>14</v>
      </c>
      <c r="D9993" t="s">
        <v>61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  <c r="M9993" t="s">
        <v>22</v>
      </c>
      <c r="N9993" t="s">
        <v>62</v>
      </c>
      <c r="O9993" t="s">
        <v>66</v>
      </c>
      <c r="P9993" t="s">
        <v>75</v>
      </c>
      <c r="Q9993" t="s">
        <v>65</v>
      </c>
    </row>
    <row r="9994" spans="1:17" x14ac:dyDescent="0.25">
      <c r="A9994">
        <v>15657105</v>
      </c>
      <c r="B9994">
        <v>726</v>
      </c>
      <c r="C9994" t="s">
        <v>16</v>
      </c>
      <c r="D9994" t="s">
        <v>74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 t="s">
        <v>20</v>
      </c>
      <c r="N9994" t="s">
        <v>71</v>
      </c>
      <c r="O9994" t="s">
        <v>63</v>
      </c>
      <c r="P9994" t="s">
        <v>64</v>
      </c>
      <c r="Q9994" t="s">
        <v>67</v>
      </c>
    </row>
    <row r="9995" spans="1:17" x14ac:dyDescent="0.25">
      <c r="A9995">
        <v>15569266</v>
      </c>
      <c r="B9995">
        <v>644</v>
      </c>
      <c r="C9995" t="s">
        <v>14</v>
      </c>
      <c r="D9995" t="s">
        <v>74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 t="s">
        <v>19</v>
      </c>
      <c r="N9995" t="s">
        <v>62</v>
      </c>
      <c r="O9995" t="s">
        <v>69</v>
      </c>
      <c r="P9995" t="s">
        <v>70</v>
      </c>
      <c r="Q9995" t="s">
        <v>67</v>
      </c>
    </row>
    <row r="9996" spans="1:17" x14ac:dyDescent="0.25">
      <c r="A9996">
        <v>15719294</v>
      </c>
      <c r="B9996">
        <v>800</v>
      </c>
      <c r="C9996" t="s">
        <v>14</v>
      </c>
      <c r="D9996" t="s">
        <v>61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 t="s">
        <v>19</v>
      </c>
      <c r="N9996" t="s">
        <v>72</v>
      </c>
      <c r="O9996" t="s">
        <v>63</v>
      </c>
      <c r="P9996" t="s">
        <v>64</v>
      </c>
      <c r="Q9996" t="s">
        <v>67</v>
      </c>
    </row>
    <row r="9997" spans="1:17" x14ac:dyDescent="0.25">
      <c r="A9997">
        <v>15606229</v>
      </c>
      <c r="B9997">
        <v>771</v>
      </c>
      <c r="C9997" t="s">
        <v>14</v>
      </c>
      <c r="D9997" t="s">
        <v>74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 t="s">
        <v>20</v>
      </c>
      <c r="N9997" t="s">
        <v>77</v>
      </c>
      <c r="O9997" t="s">
        <v>63</v>
      </c>
      <c r="P9997" t="s">
        <v>75</v>
      </c>
      <c r="Q9997" t="s">
        <v>67</v>
      </c>
    </row>
    <row r="9998" spans="1:17" x14ac:dyDescent="0.25">
      <c r="A9998">
        <v>15569892</v>
      </c>
      <c r="B9998">
        <v>516</v>
      </c>
      <c r="C9998" t="s">
        <v>14</v>
      </c>
      <c r="D9998" t="s">
        <v>74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 t="s">
        <v>20</v>
      </c>
      <c r="N9998" t="s">
        <v>68</v>
      </c>
      <c r="O9998" t="s">
        <v>66</v>
      </c>
      <c r="P9998" t="s">
        <v>76</v>
      </c>
      <c r="Q9998" t="s">
        <v>67</v>
      </c>
    </row>
    <row r="9999" spans="1:17" x14ac:dyDescent="0.25">
      <c r="A9999">
        <v>15584532</v>
      </c>
      <c r="B9999">
        <v>709</v>
      </c>
      <c r="C9999" t="s">
        <v>14</v>
      </c>
      <c r="D9999" t="s">
        <v>61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 t="s">
        <v>20</v>
      </c>
      <c r="N9999" t="s">
        <v>71</v>
      </c>
      <c r="O9999" t="s">
        <v>63</v>
      </c>
      <c r="P9999" t="s">
        <v>70</v>
      </c>
      <c r="Q9999" t="s">
        <v>65</v>
      </c>
    </row>
    <row r="10000" spans="1:17" x14ac:dyDescent="0.25">
      <c r="A10000">
        <v>15682355</v>
      </c>
      <c r="B10000">
        <v>772</v>
      </c>
      <c r="C10000" t="s">
        <v>15</v>
      </c>
      <c r="D10000" t="s">
        <v>74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 t="s">
        <v>21</v>
      </c>
      <c r="N10000" t="s">
        <v>77</v>
      </c>
      <c r="O10000" t="s">
        <v>66</v>
      </c>
      <c r="P10000" t="s">
        <v>75</v>
      </c>
      <c r="Q10000" t="s">
        <v>65</v>
      </c>
    </row>
    <row r="10001" spans="1:17" x14ac:dyDescent="0.25">
      <c r="A10001">
        <v>15628319</v>
      </c>
      <c r="B10001">
        <v>792</v>
      </c>
      <c r="C10001" t="s">
        <v>14</v>
      </c>
      <c r="D10001" t="s">
        <v>61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 t="s">
        <v>19</v>
      </c>
      <c r="N10001" t="s">
        <v>77</v>
      </c>
      <c r="O10001" t="s">
        <v>73</v>
      </c>
      <c r="P10001" t="s">
        <v>75</v>
      </c>
      <c r="Q10001" t="s">
        <v>67</v>
      </c>
    </row>
  </sheetData>
  <autoFilter ref="A1:Q10001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1FB8-99AD-410D-A118-693C250F0234}">
  <dimension ref="A3:E10"/>
  <sheetViews>
    <sheetView tabSelected="1" workbookViewId="0">
      <selection activeCell="B19" sqref="B19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7" bestFit="1" customWidth="1"/>
    <col min="4" max="4" width="7.5703125" bestFit="1" customWidth="1"/>
    <col min="5" max="5" width="11.28515625" bestFit="1" customWidth="1"/>
  </cols>
  <sheetData>
    <row r="3" spans="1:5" x14ac:dyDescent="0.25">
      <c r="A3" s="15" t="s">
        <v>5949</v>
      </c>
      <c r="B3" s="15" t="s">
        <v>5947</v>
      </c>
    </row>
    <row r="4" spans="1:5" x14ac:dyDescent="0.25">
      <c r="A4" s="15" t="s">
        <v>5945</v>
      </c>
      <c r="B4" t="s">
        <v>88</v>
      </c>
      <c r="C4" t="s">
        <v>91</v>
      </c>
      <c r="D4" t="s">
        <v>99</v>
      </c>
      <c r="E4" t="s">
        <v>5946</v>
      </c>
    </row>
    <row r="5" spans="1:5" x14ac:dyDescent="0.25">
      <c r="A5" s="16" t="s">
        <v>39</v>
      </c>
      <c r="B5" s="17">
        <v>742</v>
      </c>
      <c r="C5" s="17">
        <v>263</v>
      </c>
      <c r="D5" s="17">
        <v>86</v>
      </c>
      <c r="E5" s="17">
        <v>1091</v>
      </c>
    </row>
    <row r="6" spans="1:5" x14ac:dyDescent="0.25">
      <c r="A6" s="16" t="s">
        <v>40</v>
      </c>
      <c r="B6" s="17">
        <v>415</v>
      </c>
      <c r="C6" s="17">
        <v>181</v>
      </c>
      <c r="D6" s="17">
        <v>77</v>
      </c>
      <c r="E6" s="17">
        <v>673</v>
      </c>
    </row>
    <row r="7" spans="1:5" x14ac:dyDescent="0.25">
      <c r="A7" s="16" t="s">
        <v>41</v>
      </c>
      <c r="B7" s="17">
        <v>382</v>
      </c>
      <c r="C7" s="17">
        <v>50</v>
      </c>
      <c r="D7" s="17">
        <v>23</v>
      </c>
      <c r="E7" s="17">
        <v>455</v>
      </c>
    </row>
    <row r="8" spans="1:5" x14ac:dyDescent="0.25">
      <c r="A8" s="16" t="s">
        <v>42</v>
      </c>
      <c r="B8" s="17">
        <v>681</v>
      </c>
      <c r="C8" s="17"/>
      <c r="D8" s="17">
        <v>165</v>
      </c>
      <c r="E8" s="17">
        <v>846</v>
      </c>
    </row>
    <row r="9" spans="1:5" x14ac:dyDescent="0.25">
      <c r="A9" s="16" t="s">
        <v>43</v>
      </c>
      <c r="B9" s="17">
        <v>667</v>
      </c>
      <c r="C9" s="17">
        <v>516</v>
      </c>
      <c r="D9" s="17">
        <v>73</v>
      </c>
      <c r="E9" s="17">
        <v>1256</v>
      </c>
    </row>
    <row r="10" spans="1:5" x14ac:dyDescent="0.25">
      <c r="A10" s="16" t="s">
        <v>5946</v>
      </c>
      <c r="B10" s="17">
        <v>2887</v>
      </c>
      <c r="C10" s="17">
        <v>1010</v>
      </c>
      <c r="D10" s="17">
        <v>424</v>
      </c>
      <c r="E10" s="17">
        <v>4321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22"/>
  <sheetViews>
    <sheetView workbookViewId="0">
      <pane ySplit="1" topLeftCell="A4303" activePane="bottomLeft" state="frozen"/>
      <selection pane="bottomLeft" activeCell="D18" sqref="A1:I4322"/>
    </sheetView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6" width="16" customWidth="1"/>
    <col min="7" max="7" width="18" customWidth="1"/>
    <col min="8" max="8" width="14" customWidth="1"/>
    <col min="9" max="9" width="16" customWidth="1"/>
  </cols>
  <sheetData>
    <row r="1" spans="1:9" x14ac:dyDescent="0.25">
      <c r="A1" s="14" t="s">
        <v>78</v>
      </c>
      <c r="B1" s="14" t="s">
        <v>44</v>
      </c>
      <c r="C1" s="14" t="s">
        <v>79</v>
      </c>
      <c r="D1" s="14" t="s">
        <v>80</v>
      </c>
      <c r="E1" s="14" t="s">
        <v>81</v>
      </c>
      <c r="F1" s="14" t="s">
        <v>82</v>
      </c>
      <c r="G1" s="14" t="s">
        <v>83</v>
      </c>
      <c r="H1" s="14" t="s">
        <v>84</v>
      </c>
      <c r="I1" s="14" t="s">
        <v>85</v>
      </c>
    </row>
    <row r="2" spans="1:9" x14ac:dyDescent="0.25">
      <c r="A2" t="s">
        <v>86</v>
      </c>
      <c r="B2">
        <v>15720354</v>
      </c>
      <c r="C2" t="s">
        <v>42</v>
      </c>
      <c r="D2">
        <v>769600</v>
      </c>
      <c r="E2">
        <v>7.36</v>
      </c>
      <c r="F2">
        <v>120</v>
      </c>
      <c r="G2" t="s">
        <v>87</v>
      </c>
      <c r="H2" t="s">
        <v>88</v>
      </c>
      <c r="I2">
        <v>0</v>
      </c>
    </row>
    <row r="3" spans="1:9" x14ac:dyDescent="0.25">
      <c r="A3" t="s">
        <v>89</v>
      </c>
      <c r="B3">
        <v>15794870</v>
      </c>
      <c r="C3" t="s">
        <v>42</v>
      </c>
      <c r="D3">
        <v>402500</v>
      </c>
      <c r="E3">
        <v>4.33</v>
      </c>
      <c r="F3">
        <v>180</v>
      </c>
      <c r="G3" t="s">
        <v>87</v>
      </c>
      <c r="H3" t="s">
        <v>88</v>
      </c>
      <c r="I3">
        <v>0</v>
      </c>
    </row>
    <row r="4" spans="1:9" x14ac:dyDescent="0.25">
      <c r="A4" t="s">
        <v>90</v>
      </c>
      <c r="B4">
        <v>15645045</v>
      </c>
      <c r="C4" t="s">
        <v>40</v>
      </c>
      <c r="D4">
        <v>458900</v>
      </c>
      <c r="E4">
        <v>10.59</v>
      </c>
      <c r="F4">
        <v>24</v>
      </c>
      <c r="G4" t="s">
        <v>87</v>
      </c>
      <c r="H4" t="s">
        <v>91</v>
      </c>
      <c r="I4">
        <v>0</v>
      </c>
    </row>
    <row r="5" spans="1:9" x14ac:dyDescent="0.25">
      <c r="A5" t="s">
        <v>92</v>
      </c>
      <c r="B5">
        <v>15815690</v>
      </c>
      <c r="C5" t="s">
        <v>39</v>
      </c>
      <c r="D5">
        <v>154100</v>
      </c>
      <c r="E5">
        <v>8.92</v>
      </c>
      <c r="F5">
        <v>72</v>
      </c>
      <c r="G5" t="s">
        <v>93</v>
      </c>
      <c r="H5" t="s">
        <v>88</v>
      </c>
      <c r="I5">
        <v>0</v>
      </c>
    </row>
    <row r="6" spans="1:9" x14ac:dyDescent="0.25">
      <c r="A6" t="s">
        <v>94</v>
      </c>
      <c r="B6">
        <v>15721719</v>
      </c>
      <c r="C6" t="s">
        <v>43</v>
      </c>
      <c r="D6">
        <v>37600</v>
      </c>
      <c r="E6">
        <v>10.53</v>
      </c>
      <c r="F6">
        <v>36</v>
      </c>
      <c r="G6" t="s">
        <v>93</v>
      </c>
      <c r="H6" t="s">
        <v>91</v>
      </c>
      <c r="I6">
        <v>0</v>
      </c>
    </row>
    <row r="7" spans="1:9" x14ac:dyDescent="0.25">
      <c r="A7" t="s">
        <v>95</v>
      </c>
      <c r="B7">
        <v>15772618</v>
      </c>
      <c r="C7" t="s">
        <v>41</v>
      </c>
      <c r="D7">
        <v>103000</v>
      </c>
      <c r="E7">
        <v>6.8</v>
      </c>
      <c r="F7">
        <v>36</v>
      </c>
      <c r="G7" t="s">
        <v>93</v>
      </c>
      <c r="H7" t="s">
        <v>91</v>
      </c>
      <c r="I7">
        <v>0</v>
      </c>
    </row>
    <row r="8" spans="1:9" x14ac:dyDescent="0.25">
      <c r="A8" t="s">
        <v>96</v>
      </c>
      <c r="B8">
        <v>15777784</v>
      </c>
      <c r="C8" t="s">
        <v>42</v>
      </c>
      <c r="D8">
        <v>652000</v>
      </c>
      <c r="E8">
        <v>5.98</v>
      </c>
      <c r="F8">
        <v>180</v>
      </c>
      <c r="G8" t="s">
        <v>93</v>
      </c>
      <c r="H8" t="s">
        <v>88</v>
      </c>
      <c r="I8">
        <v>0</v>
      </c>
    </row>
    <row r="9" spans="1:9" x14ac:dyDescent="0.25">
      <c r="A9" t="s">
        <v>97</v>
      </c>
      <c r="B9">
        <v>15600379</v>
      </c>
      <c r="C9" t="s">
        <v>42</v>
      </c>
      <c r="D9">
        <v>333100</v>
      </c>
      <c r="E9">
        <v>6.99</v>
      </c>
      <c r="F9">
        <v>360</v>
      </c>
      <c r="G9" t="s">
        <v>98</v>
      </c>
      <c r="H9" t="s">
        <v>99</v>
      </c>
      <c r="I9">
        <v>234</v>
      </c>
    </row>
    <row r="10" spans="1:9" x14ac:dyDescent="0.25">
      <c r="A10" t="s">
        <v>100</v>
      </c>
      <c r="B10">
        <v>15738088</v>
      </c>
      <c r="C10" t="s">
        <v>39</v>
      </c>
      <c r="D10">
        <v>39100</v>
      </c>
      <c r="E10">
        <v>8.6300000000000008</v>
      </c>
      <c r="F10">
        <v>36</v>
      </c>
      <c r="G10" t="s">
        <v>98</v>
      </c>
      <c r="H10" t="s">
        <v>91</v>
      </c>
      <c r="I10">
        <v>0</v>
      </c>
    </row>
    <row r="11" spans="1:9" x14ac:dyDescent="0.25">
      <c r="A11" t="s">
        <v>101</v>
      </c>
      <c r="B11">
        <v>15799790</v>
      </c>
      <c r="C11" t="s">
        <v>43</v>
      </c>
      <c r="D11">
        <v>19900</v>
      </c>
      <c r="E11">
        <v>11.01</v>
      </c>
      <c r="F11">
        <v>36</v>
      </c>
      <c r="G11" t="s">
        <v>98</v>
      </c>
      <c r="H11" t="s">
        <v>91</v>
      </c>
      <c r="I11">
        <v>0</v>
      </c>
    </row>
    <row r="12" spans="1:9" x14ac:dyDescent="0.25">
      <c r="A12" t="s">
        <v>102</v>
      </c>
      <c r="B12">
        <v>15713479</v>
      </c>
      <c r="C12" t="s">
        <v>43</v>
      </c>
      <c r="D12">
        <v>1000</v>
      </c>
      <c r="E12">
        <v>11.66</v>
      </c>
      <c r="F12">
        <v>60</v>
      </c>
      <c r="G12" t="s">
        <v>98</v>
      </c>
      <c r="H12" t="s">
        <v>88</v>
      </c>
      <c r="I12">
        <v>0</v>
      </c>
    </row>
    <row r="13" spans="1:9" x14ac:dyDescent="0.25">
      <c r="A13" t="s">
        <v>103</v>
      </c>
      <c r="B13">
        <v>15707602</v>
      </c>
      <c r="C13" t="s">
        <v>43</v>
      </c>
      <c r="D13">
        <v>57200</v>
      </c>
      <c r="E13">
        <v>12.51</v>
      </c>
      <c r="F13">
        <v>48</v>
      </c>
      <c r="G13" t="s">
        <v>98</v>
      </c>
      <c r="H13" t="s">
        <v>91</v>
      </c>
      <c r="I13">
        <v>0</v>
      </c>
    </row>
    <row r="14" spans="1:9" x14ac:dyDescent="0.25">
      <c r="A14" t="s">
        <v>104</v>
      </c>
      <c r="B14">
        <v>15687363</v>
      </c>
      <c r="C14" t="s">
        <v>42</v>
      </c>
      <c r="D14">
        <v>853000</v>
      </c>
      <c r="E14">
        <v>5.19</v>
      </c>
      <c r="F14">
        <v>120</v>
      </c>
      <c r="G14" t="s">
        <v>105</v>
      </c>
      <c r="H14" t="s">
        <v>88</v>
      </c>
      <c r="I14">
        <v>0</v>
      </c>
    </row>
    <row r="15" spans="1:9" x14ac:dyDescent="0.25">
      <c r="A15" t="s">
        <v>106</v>
      </c>
      <c r="B15">
        <v>15656351</v>
      </c>
      <c r="C15" t="s">
        <v>43</v>
      </c>
      <c r="D15">
        <v>38700</v>
      </c>
      <c r="E15">
        <v>13.36</v>
      </c>
      <c r="F15">
        <v>48</v>
      </c>
      <c r="G15" t="s">
        <v>105</v>
      </c>
      <c r="H15" t="s">
        <v>91</v>
      </c>
      <c r="I15">
        <v>0</v>
      </c>
    </row>
    <row r="16" spans="1:9" x14ac:dyDescent="0.25">
      <c r="A16" t="s">
        <v>107</v>
      </c>
      <c r="B16">
        <v>15758685</v>
      </c>
      <c r="C16" t="s">
        <v>39</v>
      </c>
      <c r="D16">
        <v>111000</v>
      </c>
      <c r="E16">
        <v>7.39</v>
      </c>
      <c r="F16">
        <v>60</v>
      </c>
      <c r="G16" t="s">
        <v>105</v>
      </c>
      <c r="H16" t="s">
        <v>88</v>
      </c>
      <c r="I16">
        <v>0</v>
      </c>
    </row>
    <row r="17" spans="1:9" x14ac:dyDescent="0.25">
      <c r="A17" t="s">
        <v>108</v>
      </c>
      <c r="B17">
        <v>15677249</v>
      </c>
      <c r="C17" t="s">
        <v>43</v>
      </c>
      <c r="D17">
        <v>104600</v>
      </c>
      <c r="E17">
        <v>10.7</v>
      </c>
      <c r="F17">
        <v>48</v>
      </c>
      <c r="G17" t="s">
        <v>105</v>
      </c>
      <c r="H17" t="s">
        <v>91</v>
      </c>
      <c r="I17">
        <v>0</v>
      </c>
    </row>
    <row r="18" spans="1:9" x14ac:dyDescent="0.25">
      <c r="A18" t="s">
        <v>109</v>
      </c>
      <c r="B18">
        <v>15609545</v>
      </c>
      <c r="C18" t="s">
        <v>40</v>
      </c>
      <c r="D18">
        <v>409000</v>
      </c>
      <c r="E18">
        <v>11.94</v>
      </c>
      <c r="F18">
        <v>84</v>
      </c>
      <c r="G18" t="s">
        <v>110</v>
      </c>
      <c r="H18" t="s">
        <v>88</v>
      </c>
      <c r="I18">
        <v>0</v>
      </c>
    </row>
    <row r="19" spans="1:9" x14ac:dyDescent="0.25">
      <c r="A19" t="s">
        <v>111</v>
      </c>
      <c r="B19">
        <v>15795564</v>
      </c>
      <c r="C19" t="s">
        <v>42</v>
      </c>
      <c r="D19">
        <v>375100</v>
      </c>
      <c r="E19">
        <v>5.86</v>
      </c>
      <c r="F19">
        <v>240</v>
      </c>
      <c r="G19" t="s">
        <v>110</v>
      </c>
      <c r="H19" t="s">
        <v>99</v>
      </c>
      <c r="I19">
        <v>110</v>
      </c>
    </row>
    <row r="20" spans="1:9" x14ac:dyDescent="0.25">
      <c r="A20" t="s">
        <v>112</v>
      </c>
      <c r="B20">
        <v>15814519</v>
      </c>
      <c r="C20" t="s">
        <v>43</v>
      </c>
      <c r="D20">
        <v>97300</v>
      </c>
      <c r="E20">
        <v>11.97</v>
      </c>
      <c r="F20">
        <v>24</v>
      </c>
      <c r="G20" t="s">
        <v>110</v>
      </c>
      <c r="H20" t="s">
        <v>91</v>
      </c>
      <c r="I20">
        <v>0</v>
      </c>
    </row>
    <row r="21" spans="1:9" x14ac:dyDescent="0.25">
      <c r="A21" t="s">
        <v>113</v>
      </c>
      <c r="B21">
        <v>15572631</v>
      </c>
      <c r="C21" t="s">
        <v>42</v>
      </c>
      <c r="D21">
        <v>285200</v>
      </c>
      <c r="E21">
        <v>6.35</v>
      </c>
      <c r="F21">
        <v>240</v>
      </c>
      <c r="G21" t="s">
        <v>110</v>
      </c>
      <c r="H21" t="s">
        <v>88</v>
      </c>
      <c r="I21">
        <v>0</v>
      </c>
    </row>
    <row r="22" spans="1:9" x14ac:dyDescent="0.25">
      <c r="A22" t="s">
        <v>114</v>
      </c>
      <c r="B22">
        <v>15719579</v>
      </c>
      <c r="C22" t="s">
        <v>39</v>
      </c>
      <c r="D22">
        <v>237800</v>
      </c>
      <c r="E22">
        <v>9.06</v>
      </c>
      <c r="F22">
        <v>48</v>
      </c>
      <c r="G22" t="s">
        <v>115</v>
      </c>
      <c r="H22" t="s">
        <v>91</v>
      </c>
      <c r="I22">
        <v>0</v>
      </c>
    </row>
    <row r="23" spans="1:9" x14ac:dyDescent="0.25">
      <c r="A23" t="s">
        <v>116</v>
      </c>
      <c r="B23">
        <v>15739042</v>
      </c>
      <c r="C23" t="s">
        <v>39</v>
      </c>
      <c r="D23">
        <v>55100</v>
      </c>
      <c r="E23">
        <v>6.4</v>
      </c>
      <c r="F23">
        <v>72</v>
      </c>
      <c r="G23" t="s">
        <v>115</v>
      </c>
      <c r="H23" t="s">
        <v>88</v>
      </c>
      <c r="I23">
        <v>16</v>
      </c>
    </row>
    <row r="24" spans="1:9" x14ac:dyDescent="0.25">
      <c r="A24" t="s">
        <v>117</v>
      </c>
      <c r="B24">
        <v>15670943</v>
      </c>
      <c r="C24" t="s">
        <v>40</v>
      </c>
      <c r="D24">
        <v>457600</v>
      </c>
      <c r="E24">
        <v>9.73</v>
      </c>
      <c r="F24">
        <v>60</v>
      </c>
      <c r="G24" t="s">
        <v>115</v>
      </c>
      <c r="H24" t="s">
        <v>88</v>
      </c>
      <c r="I24">
        <v>0</v>
      </c>
    </row>
    <row r="25" spans="1:9" x14ac:dyDescent="0.25">
      <c r="A25" t="s">
        <v>118</v>
      </c>
      <c r="B25">
        <v>15794345</v>
      </c>
      <c r="C25" t="s">
        <v>43</v>
      </c>
      <c r="D25">
        <v>22000</v>
      </c>
      <c r="E25">
        <v>11.61</v>
      </c>
      <c r="F25">
        <v>24</v>
      </c>
      <c r="G25" t="s">
        <v>119</v>
      </c>
      <c r="H25" t="s">
        <v>91</v>
      </c>
      <c r="I25">
        <v>0</v>
      </c>
    </row>
    <row r="26" spans="1:9" x14ac:dyDescent="0.25">
      <c r="A26" t="s">
        <v>120</v>
      </c>
      <c r="B26">
        <v>15591135</v>
      </c>
      <c r="C26" t="s">
        <v>40</v>
      </c>
      <c r="D26">
        <v>99500</v>
      </c>
      <c r="E26">
        <v>10.23</v>
      </c>
      <c r="F26">
        <v>36</v>
      </c>
      <c r="G26" t="s">
        <v>119</v>
      </c>
      <c r="H26" t="s">
        <v>91</v>
      </c>
      <c r="I26">
        <v>0</v>
      </c>
    </row>
    <row r="27" spans="1:9" x14ac:dyDescent="0.25">
      <c r="A27" t="s">
        <v>121</v>
      </c>
      <c r="B27">
        <v>15773017</v>
      </c>
      <c r="C27" t="s">
        <v>43</v>
      </c>
      <c r="D27">
        <v>95700</v>
      </c>
      <c r="E27">
        <v>10.58</v>
      </c>
      <c r="F27">
        <v>24</v>
      </c>
      <c r="G27" t="s">
        <v>122</v>
      </c>
      <c r="H27" t="s">
        <v>91</v>
      </c>
      <c r="I27">
        <v>0</v>
      </c>
    </row>
    <row r="28" spans="1:9" x14ac:dyDescent="0.25">
      <c r="A28" t="s">
        <v>123</v>
      </c>
      <c r="B28">
        <v>15574352</v>
      </c>
      <c r="C28" t="s">
        <v>41</v>
      </c>
      <c r="D28">
        <v>117200</v>
      </c>
      <c r="E28">
        <v>5.76</v>
      </c>
      <c r="F28">
        <v>36</v>
      </c>
      <c r="G28" t="s">
        <v>124</v>
      </c>
      <c r="H28" t="s">
        <v>91</v>
      </c>
      <c r="I28">
        <v>0</v>
      </c>
    </row>
    <row r="29" spans="1:9" x14ac:dyDescent="0.25">
      <c r="A29" t="s">
        <v>125</v>
      </c>
      <c r="B29">
        <v>15701765</v>
      </c>
      <c r="C29" t="s">
        <v>42</v>
      </c>
      <c r="D29">
        <v>104200</v>
      </c>
      <c r="E29">
        <v>7.53</v>
      </c>
      <c r="F29">
        <v>240</v>
      </c>
      <c r="G29" t="s">
        <v>124</v>
      </c>
      <c r="H29" t="s">
        <v>88</v>
      </c>
      <c r="I29">
        <v>0</v>
      </c>
    </row>
    <row r="30" spans="1:9" x14ac:dyDescent="0.25">
      <c r="A30" t="s">
        <v>126</v>
      </c>
      <c r="B30">
        <v>15600478</v>
      </c>
      <c r="C30" t="s">
        <v>41</v>
      </c>
      <c r="D30">
        <v>197700</v>
      </c>
      <c r="E30">
        <v>6.85</v>
      </c>
      <c r="F30">
        <v>84</v>
      </c>
      <c r="G30" t="s">
        <v>127</v>
      </c>
      <c r="H30" t="s">
        <v>88</v>
      </c>
      <c r="I30">
        <v>0</v>
      </c>
    </row>
    <row r="31" spans="1:9" x14ac:dyDescent="0.25">
      <c r="A31" t="s">
        <v>128</v>
      </c>
      <c r="B31">
        <v>15589739</v>
      </c>
      <c r="C31" t="s">
        <v>39</v>
      </c>
      <c r="D31">
        <v>17400</v>
      </c>
      <c r="E31">
        <v>8.3000000000000007</v>
      </c>
      <c r="F31">
        <v>60</v>
      </c>
      <c r="G31" t="s">
        <v>127</v>
      </c>
      <c r="H31" t="s">
        <v>88</v>
      </c>
      <c r="I31">
        <v>0</v>
      </c>
    </row>
    <row r="32" spans="1:9" x14ac:dyDescent="0.25">
      <c r="A32" t="s">
        <v>129</v>
      </c>
      <c r="B32">
        <v>15593014</v>
      </c>
      <c r="C32" t="s">
        <v>40</v>
      </c>
      <c r="D32">
        <v>338600</v>
      </c>
      <c r="E32">
        <v>11.43</v>
      </c>
      <c r="F32">
        <v>24</v>
      </c>
      <c r="G32" t="s">
        <v>127</v>
      </c>
      <c r="H32" t="s">
        <v>91</v>
      </c>
      <c r="I32">
        <v>0</v>
      </c>
    </row>
    <row r="33" spans="1:9" x14ac:dyDescent="0.25">
      <c r="A33" t="s">
        <v>130</v>
      </c>
      <c r="B33">
        <v>15713770</v>
      </c>
      <c r="C33" t="s">
        <v>41</v>
      </c>
      <c r="D33">
        <v>90700</v>
      </c>
      <c r="E33">
        <v>7.5</v>
      </c>
      <c r="F33">
        <v>120</v>
      </c>
      <c r="G33" t="s">
        <v>127</v>
      </c>
      <c r="H33" t="s">
        <v>88</v>
      </c>
      <c r="I33">
        <v>0</v>
      </c>
    </row>
    <row r="34" spans="1:9" x14ac:dyDescent="0.25">
      <c r="A34" t="s">
        <v>131</v>
      </c>
      <c r="B34">
        <v>15603880</v>
      </c>
      <c r="C34" t="s">
        <v>39</v>
      </c>
      <c r="D34">
        <v>125500</v>
      </c>
      <c r="E34">
        <v>10.06</v>
      </c>
      <c r="F34">
        <v>72</v>
      </c>
      <c r="G34" t="s">
        <v>132</v>
      </c>
      <c r="H34" t="s">
        <v>88</v>
      </c>
      <c r="I34">
        <v>0</v>
      </c>
    </row>
    <row r="35" spans="1:9" x14ac:dyDescent="0.25">
      <c r="A35" t="s">
        <v>133</v>
      </c>
      <c r="B35">
        <v>15810347</v>
      </c>
      <c r="C35" t="s">
        <v>42</v>
      </c>
      <c r="D35">
        <v>653300</v>
      </c>
      <c r="E35">
        <v>7.05</v>
      </c>
      <c r="F35">
        <v>360</v>
      </c>
      <c r="G35" t="s">
        <v>132</v>
      </c>
      <c r="H35" t="s">
        <v>88</v>
      </c>
      <c r="I35">
        <v>0</v>
      </c>
    </row>
    <row r="36" spans="1:9" x14ac:dyDescent="0.25">
      <c r="A36" t="s">
        <v>134</v>
      </c>
      <c r="B36">
        <v>15815615</v>
      </c>
      <c r="C36" t="s">
        <v>42</v>
      </c>
      <c r="D36">
        <v>949100</v>
      </c>
      <c r="E36">
        <v>6.5</v>
      </c>
      <c r="F36">
        <v>360</v>
      </c>
      <c r="G36" t="s">
        <v>132</v>
      </c>
      <c r="H36" t="s">
        <v>99</v>
      </c>
      <c r="I36">
        <v>279</v>
      </c>
    </row>
    <row r="37" spans="1:9" x14ac:dyDescent="0.25">
      <c r="A37" t="s">
        <v>135</v>
      </c>
      <c r="B37">
        <v>15763431</v>
      </c>
      <c r="C37" t="s">
        <v>39</v>
      </c>
      <c r="D37">
        <v>99300</v>
      </c>
      <c r="E37">
        <v>7.64</v>
      </c>
      <c r="F37">
        <v>24</v>
      </c>
      <c r="G37" t="s">
        <v>132</v>
      </c>
      <c r="H37" t="s">
        <v>91</v>
      </c>
      <c r="I37">
        <v>0</v>
      </c>
    </row>
    <row r="38" spans="1:9" x14ac:dyDescent="0.25">
      <c r="A38" t="s">
        <v>136</v>
      </c>
      <c r="B38">
        <v>15774192</v>
      </c>
      <c r="C38" t="s">
        <v>43</v>
      </c>
      <c r="D38">
        <v>48700</v>
      </c>
      <c r="E38">
        <v>13.05</v>
      </c>
      <c r="F38">
        <v>60</v>
      </c>
      <c r="G38" t="s">
        <v>137</v>
      </c>
      <c r="H38" t="s">
        <v>88</v>
      </c>
      <c r="I38">
        <v>0</v>
      </c>
    </row>
    <row r="39" spans="1:9" x14ac:dyDescent="0.25">
      <c r="A39" t="s">
        <v>138</v>
      </c>
      <c r="B39">
        <v>15601594</v>
      </c>
      <c r="C39" t="s">
        <v>40</v>
      </c>
      <c r="D39">
        <v>390700</v>
      </c>
      <c r="E39">
        <v>10.1</v>
      </c>
      <c r="F39">
        <v>24</v>
      </c>
      <c r="G39" t="s">
        <v>137</v>
      </c>
      <c r="H39" t="s">
        <v>91</v>
      </c>
      <c r="I39">
        <v>0</v>
      </c>
    </row>
    <row r="40" spans="1:9" x14ac:dyDescent="0.25">
      <c r="A40" t="s">
        <v>139</v>
      </c>
      <c r="B40">
        <v>15788683</v>
      </c>
      <c r="C40" t="s">
        <v>40</v>
      </c>
      <c r="D40">
        <v>513000</v>
      </c>
      <c r="E40">
        <v>11.22</v>
      </c>
      <c r="F40">
        <v>36</v>
      </c>
      <c r="G40" t="s">
        <v>137</v>
      </c>
      <c r="H40" t="s">
        <v>99</v>
      </c>
      <c r="I40">
        <v>170</v>
      </c>
    </row>
    <row r="41" spans="1:9" x14ac:dyDescent="0.25">
      <c r="A41" t="s">
        <v>140</v>
      </c>
      <c r="B41">
        <v>15756850</v>
      </c>
      <c r="C41" t="s">
        <v>39</v>
      </c>
      <c r="D41">
        <v>206200</v>
      </c>
      <c r="E41">
        <v>10.48</v>
      </c>
      <c r="F41">
        <v>72</v>
      </c>
      <c r="G41" t="s">
        <v>141</v>
      </c>
      <c r="H41" t="s">
        <v>88</v>
      </c>
      <c r="I41">
        <v>21</v>
      </c>
    </row>
    <row r="42" spans="1:9" x14ac:dyDescent="0.25">
      <c r="A42" t="s">
        <v>142</v>
      </c>
      <c r="B42">
        <v>15723299</v>
      </c>
      <c r="C42" t="s">
        <v>39</v>
      </c>
      <c r="D42">
        <v>259700</v>
      </c>
      <c r="E42">
        <v>7.19</v>
      </c>
      <c r="F42">
        <v>48</v>
      </c>
      <c r="G42" t="s">
        <v>141</v>
      </c>
      <c r="H42" t="s">
        <v>91</v>
      </c>
      <c r="I42">
        <v>0</v>
      </c>
    </row>
    <row r="43" spans="1:9" x14ac:dyDescent="0.25">
      <c r="A43" t="s">
        <v>143</v>
      </c>
      <c r="B43">
        <v>15627232</v>
      </c>
      <c r="C43" t="s">
        <v>40</v>
      </c>
      <c r="D43">
        <v>128100</v>
      </c>
      <c r="E43">
        <v>10.66</v>
      </c>
      <c r="F43">
        <v>36</v>
      </c>
      <c r="G43" t="s">
        <v>141</v>
      </c>
      <c r="H43" t="s">
        <v>91</v>
      </c>
      <c r="I43">
        <v>0</v>
      </c>
    </row>
    <row r="44" spans="1:9" x14ac:dyDescent="0.25">
      <c r="A44" t="s">
        <v>144</v>
      </c>
      <c r="B44">
        <v>15679062</v>
      </c>
      <c r="C44" t="s">
        <v>43</v>
      </c>
      <c r="D44">
        <v>84000</v>
      </c>
      <c r="E44">
        <v>11.35</v>
      </c>
      <c r="F44">
        <v>48</v>
      </c>
      <c r="G44" t="s">
        <v>141</v>
      </c>
      <c r="H44" t="s">
        <v>91</v>
      </c>
      <c r="I44">
        <v>0</v>
      </c>
    </row>
    <row r="45" spans="1:9" x14ac:dyDescent="0.25">
      <c r="A45" t="s">
        <v>145</v>
      </c>
      <c r="B45">
        <v>15777708</v>
      </c>
      <c r="C45" t="s">
        <v>39</v>
      </c>
      <c r="D45">
        <v>252900</v>
      </c>
      <c r="E45">
        <v>6.65</v>
      </c>
      <c r="F45">
        <v>36</v>
      </c>
      <c r="G45" t="s">
        <v>146</v>
      </c>
      <c r="H45" t="s">
        <v>91</v>
      </c>
      <c r="I45">
        <v>0</v>
      </c>
    </row>
    <row r="46" spans="1:9" x14ac:dyDescent="0.25">
      <c r="A46" t="s">
        <v>147</v>
      </c>
      <c r="B46">
        <v>15768471</v>
      </c>
      <c r="C46" t="s">
        <v>43</v>
      </c>
      <c r="D46">
        <v>16500</v>
      </c>
      <c r="E46">
        <v>11.72</v>
      </c>
      <c r="F46">
        <v>60</v>
      </c>
      <c r="G46" t="s">
        <v>146</v>
      </c>
      <c r="H46" t="s">
        <v>88</v>
      </c>
      <c r="I46">
        <v>0</v>
      </c>
    </row>
    <row r="47" spans="1:9" x14ac:dyDescent="0.25">
      <c r="A47" t="s">
        <v>148</v>
      </c>
      <c r="B47">
        <v>15771742</v>
      </c>
      <c r="C47" t="s">
        <v>39</v>
      </c>
      <c r="D47">
        <v>128400</v>
      </c>
      <c r="E47">
        <v>9.3800000000000008</v>
      </c>
      <c r="F47">
        <v>48</v>
      </c>
      <c r="G47" t="s">
        <v>149</v>
      </c>
      <c r="H47" t="s">
        <v>91</v>
      </c>
      <c r="I47">
        <v>0</v>
      </c>
    </row>
    <row r="48" spans="1:9" x14ac:dyDescent="0.25">
      <c r="A48" t="s">
        <v>150</v>
      </c>
      <c r="B48">
        <v>15651389</v>
      </c>
      <c r="C48" t="s">
        <v>42</v>
      </c>
      <c r="D48">
        <v>771100</v>
      </c>
      <c r="E48">
        <v>7.39</v>
      </c>
      <c r="F48">
        <v>300</v>
      </c>
      <c r="G48" t="s">
        <v>149</v>
      </c>
      <c r="H48" t="s">
        <v>88</v>
      </c>
      <c r="I48">
        <v>0</v>
      </c>
    </row>
    <row r="49" spans="1:9" x14ac:dyDescent="0.25">
      <c r="A49" t="s">
        <v>151</v>
      </c>
      <c r="B49">
        <v>15792679</v>
      </c>
      <c r="C49" t="s">
        <v>39</v>
      </c>
      <c r="D49">
        <v>133100</v>
      </c>
      <c r="E49">
        <v>9.3000000000000007</v>
      </c>
      <c r="F49">
        <v>36</v>
      </c>
      <c r="G49" t="s">
        <v>149</v>
      </c>
      <c r="H49" t="s">
        <v>91</v>
      </c>
      <c r="I49">
        <v>0</v>
      </c>
    </row>
    <row r="50" spans="1:9" x14ac:dyDescent="0.25">
      <c r="A50" t="s">
        <v>152</v>
      </c>
      <c r="B50">
        <v>15719508</v>
      </c>
      <c r="C50" t="s">
        <v>41</v>
      </c>
      <c r="D50">
        <v>135900</v>
      </c>
      <c r="E50">
        <v>7.93</v>
      </c>
      <c r="F50">
        <v>84</v>
      </c>
      <c r="G50" t="s">
        <v>149</v>
      </c>
      <c r="H50" t="s">
        <v>88</v>
      </c>
      <c r="I50">
        <v>0</v>
      </c>
    </row>
    <row r="51" spans="1:9" x14ac:dyDescent="0.25">
      <c r="A51" t="s">
        <v>153</v>
      </c>
      <c r="B51">
        <v>15667632</v>
      </c>
      <c r="C51" t="s">
        <v>41</v>
      </c>
      <c r="D51">
        <v>75500</v>
      </c>
      <c r="E51">
        <v>6.72</v>
      </c>
      <c r="F51">
        <v>60</v>
      </c>
      <c r="G51" t="s">
        <v>154</v>
      </c>
      <c r="H51" t="s">
        <v>88</v>
      </c>
      <c r="I51">
        <v>0</v>
      </c>
    </row>
    <row r="52" spans="1:9" x14ac:dyDescent="0.25">
      <c r="A52" t="s">
        <v>155</v>
      </c>
      <c r="B52">
        <v>15629078</v>
      </c>
      <c r="C52" t="s">
        <v>41</v>
      </c>
      <c r="D52">
        <v>184000</v>
      </c>
      <c r="E52">
        <v>4.62</v>
      </c>
      <c r="F52">
        <v>120</v>
      </c>
      <c r="G52" t="s">
        <v>154</v>
      </c>
      <c r="H52" t="s">
        <v>88</v>
      </c>
      <c r="I52">
        <v>0</v>
      </c>
    </row>
    <row r="53" spans="1:9" x14ac:dyDescent="0.25">
      <c r="A53" t="s">
        <v>156</v>
      </c>
      <c r="B53">
        <v>15683118</v>
      </c>
      <c r="C53" t="s">
        <v>43</v>
      </c>
      <c r="D53">
        <v>50500</v>
      </c>
      <c r="E53">
        <v>12.26</v>
      </c>
      <c r="F53">
        <v>60</v>
      </c>
      <c r="G53" t="s">
        <v>154</v>
      </c>
      <c r="H53" t="s">
        <v>88</v>
      </c>
      <c r="I53">
        <v>0</v>
      </c>
    </row>
    <row r="54" spans="1:9" x14ac:dyDescent="0.25">
      <c r="A54" t="s">
        <v>157</v>
      </c>
      <c r="B54">
        <v>15622897</v>
      </c>
      <c r="C54" t="s">
        <v>41</v>
      </c>
      <c r="D54">
        <v>96900</v>
      </c>
      <c r="E54">
        <v>7.13</v>
      </c>
      <c r="F54">
        <v>120</v>
      </c>
      <c r="G54" t="s">
        <v>154</v>
      </c>
      <c r="H54" t="s">
        <v>88</v>
      </c>
      <c r="I54">
        <v>0</v>
      </c>
    </row>
    <row r="55" spans="1:9" x14ac:dyDescent="0.25">
      <c r="A55" t="s">
        <v>158</v>
      </c>
      <c r="B55">
        <v>15568025</v>
      </c>
      <c r="C55" t="s">
        <v>40</v>
      </c>
      <c r="D55">
        <v>346500</v>
      </c>
      <c r="E55">
        <v>9.86</v>
      </c>
      <c r="F55">
        <v>84</v>
      </c>
      <c r="G55" t="s">
        <v>154</v>
      </c>
      <c r="H55" t="s">
        <v>88</v>
      </c>
      <c r="I55">
        <v>0</v>
      </c>
    </row>
    <row r="56" spans="1:9" x14ac:dyDescent="0.25">
      <c r="A56" t="s">
        <v>159</v>
      </c>
      <c r="B56">
        <v>15756118</v>
      </c>
      <c r="C56" t="s">
        <v>42</v>
      </c>
      <c r="D56">
        <v>556200</v>
      </c>
      <c r="E56">
        <v>5.79</v>
      </c>
      <c r="F56">
        <v>180</v>
      </c>
      <c r="G56" t="s">
        <v>154</v>
      </c>
      <c r="H56" t="s">
        <v>88</v>
      </c>
      <c r="I56">
        <v>0</v>
      </c>
    </row>
    <row r="57" spans="1:9" x14ac:dyDescent="0.25">
      <c r="A57" t="s">
        <v>160</v>
      </c>
      <c r="B57">
        <v>15805769</v>
      </c>
      <c r="C57" t="s">
        <v>40</v>
      </c>
      <c r="D57">
        <v>301400</v>
      </c>
      <c r="E57">
        <v>10.119999999999999</v>
      </c>
      <c r="F57">
        <v>36</v>
      </c>
      <c r="G57" t="s">
        <v>161</v>
      </c>
      <c r="H57" t="s">
        <v>91</v>
      </c>
      <c r="I57">
        <v>0</v>
      </c>
    </row>
    <row r="58" spans="1:9" x14ac:dyDescent="0.25">
      <c r="A58" t="s">
        <v>162</v>
      </c>
      <c r="B58">
        <v>15758372</v>
      </c>
      <c r="C58" t="s">
        <v>42</v>
      </c>
      <c r="D58">
        <v>273500</v>
      </c>
      <c r="E58">
        <v>6.05</v>
      </c>
      <c r="F58">
        <v>180</v>
      </c>
      <c r="G58" t="s">
        <v>161</v>
      </c>
      <c r="H58" t="s">
        <v>88</v>
      </c>
      <c r="I58">
        <v>0</v>
      </c>
    </row>
    <row r="59" spans="1:9" x14ac:dyDescent="0.25">
      <c r="A59" t="s">
        <v>163</v>
      </c>
      <c r="B59">
        <v>15565796</v>
      </c>
      <c r="C59" t="s">
        <v>43</v>
      </c>
      <c r="D59">
        <v>49300</v>
      </c>
      <c r="E59">
        <v>10.6</v>
      </c>
      <c r="F59">
        <v>60</v>
      </c>
      <c r="G59" t="s">
        <v>161</v>
      </c>
      <c r="H59" t="s">
        <v>88</v>
      </c>
      <c r="I59">
        <v>0</v>
      </c>
    </row>
    <row r="60" spans="1:9" x14ac:dyDescent="0.25">
      <c r="A60" t="s">
        <v>164</v>
      </c>
      <c r="B60">
        <v>15805151</v>
      </c>
      <c r="C60" t="s">
        <v>42</v>
      </c>
      <c r="D60">
        <v>12100</v>
      </c>
      <c r="E60">
        <v>7.3</v>
      </c>
      <c r="F60">
        <v>300</v>
      </c>
      <c r="G60" t="s">
        <v>165</v>
      </c>
      <c r="H60" t="s">
        <v>88</v>
      </c>
      <c r="I60">
        <v>0</v>
      </c>
    </row>
    <row r="61" spans="1:9" x14ac:dyDescent="0.25">
      <c r="A61" t="s">
        <v>166</v>
      </c>
      <c r="B61">
        <v>15567923</v>
      </c>
      <c r="C61" t="s">
        <v>39</v>
      </c>
      <c r="D61">
        <v>132200</v>
      </c>
      <c r="E61">
        <v>8.56</v>
      </c>
      <c r="F61">
        <v>24</v>
      </c>
      <c r="G61" t="s">
        <v>165</v>
      </c>
      <c r="H61" t="s">
        <v>91</v>
      </c>
      <c r="I61">
        <v>0</v>
      </c>
    </row>
    <row r="62" spans="1:9" x14ac:dyDescent="0.25">
      <c r="A62" t="s">
        <v>167</v>
      </c>
      <c r="B62">
        <v>15756850</v>
      </c>
      <c r="C62" t="s">
        <v>43</v>
      </c>
      <c r="D62">
        <v>47200</v>
      </c>
      <c r="E62">
        <v>13.47</v>
      </c>
      <c r="F62">
        <v>12</v>
      </c>
      <c r="G62" t="s">
        <v>165</v>
      </c>
      <c r="H62" t="s">
        <v>91</v>
      </c>
      <c r="I62">
        <v>0</v>
      </c>
    </row>
    <row r="63" spans="1:9" x14ac:dyDescent="0.25">
      <c r="A63" t="s">
        <v>168</v>
      </c>
      <c r="B63">
        <v>15660611</v>
      </c>
      <c r="C63" t="s">
        <v>39</v>
      </c>
      <c r="D63">
        <v>230200</v>
      </c>
      <c r="E63">
        <v>7.78</v>
      </c>
      <c r="F63">
        <v>60</v>
      </c>
      <c r="G63" t="s">
        <v>169</v>
      </c>
      <c r="H63" t="s">
        <v>88</v>
      </c>
      <c r="I63">
        <v>31</v>
      </c>
    </row>
    <row r="64" spans="1:9" x14ac:dyDescent="0.25">
      <c r="A64" t="s">
        <v>170</v>
      </c>
      <c r="B64">
        <v>15801256</v>
      </c>
      <c r="C64" t="s">
        <v>43</v>
      </c>
      <c r="D64">
        <v>3200</v>
      </c>
      <c r="E64">
        <v>10.29</v>
      </c>
      <c r="F64">
        <v>24</v>
      </c>
      <c r="G64" t="s">
        <v>171</v>
      </c>
      <c r="H64" t="s">
        <v>91</v>
      </c>
      <c r="I64">
        <v>0</v>
      </c>
    </row>
    <row r="65" spans="1:9" x14ac:dyDescent="0.25">
      <c r="A65" t="s">
        <v>172</v>
      </c>
      <c r="B65">
        <v>15626457</v>
      </c>
      <c r="C65" t="s">
        <v>39</v>
      </c>
      <c r="D65">
        <v>257200</v>
      </c>
      <c r="E65">
        <v>8.49</v>
      </c>
      <c r="F65">
        <v>24</v>
      </c>
      <c r="G65" t="s">
        <v>171</v>
      </c>
      <c r="H65" t="s">
        <v>91</v>
      </c>
      <c r="I65">
        <v>0</v>
      </c>
    </row>
    <row r="66" spans="1:9" x14ac:dyDescent="0.25">
      <c r="A66" t="s">
        <v>173</v>
      </c>
      <c r="B66">
        <v>15768137</v>
      </c>
      <c r="C66" t="s">
        <v>43</v>
      </c>
      <c r="D66">
        <v>85600</v>
      </c>
      <c r="E66">
        <v>10.68</v>
      </c>
      <c r="F66">
        <v>60</v>
      </c>
      <c r="G66" t="s">
        <v>174</v>
      </c>
      <c r="H66" t="s">
        <v>88</v>
      </c>
      <c r="I66">
        <v>0</v>
      </c>
    </row>
    <row r="67" spans="1:9" x14ac:dyDescent="0.25">
      <c r="A67" t="s">
        <v>175</v>
      </c>
      <c r="B67">
        <v>15690209</v>
      </c>
      <c r="C67" t="s">
        <v>42</v>
      </c>
      <c r="D67">
        <v>557800</v>
      </c>
      <c r="E67">
        <v>6.58</v>
      </c>
      <c r="F67">
        <v>240</v>
      </c>
      <c r="G67" t="s">
        <v>176</v>
      </c>
      <c r="H67" t="s">
        <v>88</v>
      </c>
      <c r="I67">
        <v>0</v>
      </c>
    </row>
    <row r="68" spans="1:9" x14ac:dyDescent="0.25">
      <c r="A68" t="s">
        <v>177</v>
      </c>
      <c r="B68">
        <v>15662641</v>
      </c>
      <c r="C68" t="s">
        <v>39</v>
      </c>
      <c r="D68">
        <v>96700</v>
      </c>
      <c r="E68">
        <v>6.42</v>
      </c>
      <c r="F68">
        <v>48</v>
      </c>
      <c r="G68" t="s">
        <v>176</v>
      </c>
      <c r="H68" t="s">
        <v>91</v>
      </c>
      <c r="I68">
        <v>0</v>
      </c>
    </row>
    <row r="69" spans="1:9" x14ac:dyDescent="0.25">
      <c r="A69" t="s">
        <v>178</v>
      </c>
      <c r="B69">
        <v>15688563</v>
      </c>
      <c r="C69" t="s">
        <v>43</v>
      </c>
      <c r="D69">
        <v>14800</v>
      </c>
      <c r="E69">
        <v>11.19</v>
      </c>
      <c r="F69">
        <v>12</v>
      </c>
      <c r="G69" t="s">
        <v>179</v>
      </c>
      <c r="H69" t="s">
        <v>91</v>
      </c>
      <c r="I69">
        <v>0</v>
      </c>
    </row>
    <row r="70" spans="1:9" x14ac:dyDescent="0.25">
      <c r="A70" t="s">
        <v>180</v>
      </c>
      <c r="B70">
        <v>15703482</v>
      </c>
      <c r="C70" t="s">
        <v>43</v>
      </c>
      <c r="D70">
        <v>48000</v>
      </c>
      <c r="E70">
        <v>10.85</v>
      </c>
      <c r="F70">
        <v>36</v>
      </c>
      <c r="G70" t="s">
        <v>179</v>
      </c>
      <c r="H70" t="s">
        <v>91</v>
      </c>
      <c r="I70">
        <v>0</v>
      </c>
    </row>
    <row r="71" spans="1:9" x14ac:dyDescent="0.25">
      <c r="A71" t="s">
        <v>181</v>
      </c>
      <c r="B71">
        <v>15609998</v>
      </c>
      <c r="C71" t="s">
        <v>43</v>
      </c>
      <c r="D71">
        <v>63200</v>
      </c>
      <c r="E71">
        <v>11.5</v>
      </c>
      <c r="F71">
        <v>24</v>
      </c>
      <c r="G71" t="s">
        <v>182</v>
      </c>
      <c r="H71" t="s">
        <v>91</v>
      </c>
      <c r="I71">
        <v>0</v>
      </c>
    </row>
    <row r="72" spans="1:9" x14ac:dyDescent="0.25">
      <c r="A72" t="s">
        <v>183</v>
      </c>
      <c r="B72">
        <v>15688973</v>
      </c>
      <c r="C72" t="s">
        <v>43</v>
      </c>
      <c r="D72">
        <v>51200</v>
      </c>
      <c r="E72">
        <v>11.43</v>
      </c>
      <c r="F72">
        <v>48</v>
      </c>
      <c r="G72" t="s">
        <v>184</v>
      </c>
      <c r="H72" t="s">
        <v>91</v>
      </c>
      <c r="I72">
        <v>0</v>
      </c>
    </row>
    <row r="73" spans="1:9" x14ac:dyDescent="0.25">
      <c r="A73" t="s">
        <v>185</v>
      </c>
      <c r="B73">
        <v>15756026</v>
      </c>
      <c r="C73" t="s">
        <v>39</v>
      </c>
      <c r="D73">
        <v>27800</v>
      </c>
      <c r="E73">
        <v>6.58</v>
      </c>
      <c r="F73">
        <v>60</v>
      </c>
      <c r="G73" t="s">
        <v>184</v>
      </c>
      <c r="H73" t="s">
        <v>88</v>
      </c>
      <c r="I73">
        <v>0</v>
      </c>
    </row>
    <row r="74" spans="1:9" x14ac:dyDescent="0.25">
      <c r="A74" t="s">
        <v>186</v>
      </c>
      <c r="B74">
        <v>15678146</v>
      </c>
      <c r="C74" t="s">
        <v>41</v>
      </c>
      <c r="D74">
        <v>86100</v>
      </c>
      <c r="E74">
        <v>6.24</v>
      </c>
      <c r="F74">
        <v>84</v>
      </c>
      <c r="G74" t="s">
        <v>184</v>
      </c>
      <c r="H74" t="s">
        <v>88</v>
      </c>
      <c r="I74">
        <v>0</v>
      </c>
    </row>
    <row r="75" spans="1:9" x14ac:dyDescent="0.25">
      <c r="A75" t="s">
        <v>187</v>
      </c>
      <c r="B75">
        <v>15656921</v>
      </c>
      <c r="C75" t="s">
        <v>43</v>
      </c>
      <c r="D75">
        <v>77700</v>
      </c>
      <c r="E75">
        <v>9.1199999999999992</v>
      </c>
      <c r="F75">
        <v>60</v>
      </c>
      <c r="G75" t="s">
        <v>184</v>
      </c>
      <c r="H75" t="s">
        <v>88</v>
      </c>
      <c r="I75">
        <v>0</v>
      </c>
    </row>
    <row r="76" spans="1:9" x14ac:dyDescent="0.25">
      <c r="A76" t="s">
        <v>188</v>
      </c>
      <c r="B76">
        <v>15763747</v>
      </c>
      <c r="C76" t="s">
        <v>39</v>
      </c>
      <c r="D76">
        <v>100200</v>
      </c>
      <c r="E76">
        <v>6.51</v>
      </c>
      <c r="F76">
        <v>24</v>
      </c>
      <c r="G76" t="s">
        <v>189</v>
      </c>
      <c r="H76" t="s">
        <v>91</v>
      </c>
      <c r="I76">
        <v>0</v>
      </c>
    </row>
    <row r="77" spans="1:9" x14ac:dyDescent="0.25">
      <c r="A77" t="s">
        <v>190</v>
      </c>
      <c r="B77">
        <v>15802106</v>
      </c>
      <c r="C77" t="s">
        <v>40</v>
      </c>
      <c r="D77">
        <v>497500</v>
      </c>
      <c r="E77">
        <v>12.06</v>
      </c>
      <c r="F77">
        <v>24</v>
      </c>
      <c r="G77" t="s">
        <v>189</v>
      </c>
      <c r="H77" t="s">
        <v>99</v>
      </c>
      <c r="I77">
        <v>364</v>
      </c>
    </row>
    <row r="78" spans="1:9" x14ac:dyDescent="0.25">
      <c r="A78" t="s">
        <v>191</v>
      </c>
      <c r="B78">
        <v>15707488</v>
      </c>
      <c r="C78" t="s">
        <v>43</v>
      </c>
      <c r="D78">
        <v>70600</v>
      </c>
      <c r="E78">
        <v>12.69</v>
      </c>
      <c r="F78">
        <v>60</v>
      </c>
      <c r="G78" t="s">
        <v>189</v>
      </c>
      <c r="H78" t="s">
        <v>88</v>
      </c>
      <c r="I78">
        <v>0</v>
      </c>
    </row>
    <row r="79" spans="1:9" x14ac:dyDescent="0.25">
      <c r="A79" t="s">
        <v>192</v>
      </c>
      <c r="B79">
        <v>15806249</v>
      </c>
      <c r="C79" t="s">
        <v>42</v>
      </c>
      <c r="D79">
        <v>231100</v>
      </c>
      <c r="E79">
        <v>5.7</v>
      </c>
      <c r="F79">
        <v>180</v>
      </c>
      <c r="G79" t="s">
        <v>189</v>
      </c>
      <c r="H79" t="s">
        <v>99</v>
      </c>
      <c r="I79">
        <v>127</v>
      </c>
    </row>
    <row r="80" spans="1:9" x14ac:dyDescent="0.25">
      <c r="A80" t="s">
        <v>193</v>
      </c>
      <c r="B80">
        <v>15714087</v>
      </c>
      <c r="C80" t="s">
        <v>40</v>
      </c>
      <c r="D80">
        <v>210100</v>
      </c>
      <c r="E80">
        <v>10.88</v>
      </c>
      <c r="F80">
        <v>24</v>
      </c>
      <c r="G80" t="s">
        <v>189</v>
      </c>
      <c r="H80" t="s">
        <v>91</v>
      </c>
      <c r="I80">
        <v>0</v>
      </c>
    </row>
    <row r="81" spans="1:9" x14ac:dyDescent="0.25">
      <c r="A81" t="s">
        <v>194</v>
      </c>
      <c r="B81">
        <v>15775318</v>
      </c>
      <c r="C81" t="s">
        <v>43</v>
      </c>
      <c r="D81">
        <v>129000</v>
      </c>
      <c r="E81">
        <v>13.01</v>
      </c>
      <c r="F81">
        <v>36</v>
      </c>
      <c r="G81" t="s">
        <v>189</v>
      </c>
      <c r="H81" t="s">
        <v>91</v>
      </c>
      <c r="I81">
        <v>0</v>
      </c>
    </row>
    <row r="82" spans="1:9" x14ac:dyDescent="0.25">
      <c r="A82" t="s">
        <v>195</v>
      </c>
      <c r="B82">
        <v>15623102</v>
      </c>
      <c r="C82" t="s">
        <v>39</v>
      </c>
      <c r="D82">
        <v>99000</v>
      </c>
      <c r="E82">
        <v>8.3800000000000008</v>
      </c>
      <c r="F82">
        <v>48</v>
      </c>
      <c r="G82" t="s">
        <v>189</v>
      </c>
      <c r="H82" t="s">
        <v>91</v>
      </c>
      <c r="I82">
        <v>0</v>
      </c>
    </row>
    <row r="83" spans="1:9" x14ac:dyDescent="0.25">
      <c r="A83" t="s">
        <v>196</v>
      </c>
      <c r="B83">
        <v>15602456</v>
      </c>
      <c r="C83" t="s">
        <v>41</v>
      </c>
      <c r="D83">
        <v>70300</v>
      </c>
      <c r="E83">
        <v>6.12</v>
      </c>
      <c r="F83">
        <v>60</v>
      </c>
      <c r="G83" t="s">
        <v>189</v>
      </c>
      <c r="H83" t="s">
        <v>88</v>
      </c>
      <c r="I83">
        <v>0</v>
      </c>
    </row>
    <row r="84" spans="1:9" x14ac:dyDescent="0.25">
      <c r="A84" t="s">
        <v>197</v>
      </c>
      <c r="B84">
        <v>15680243</v>
      </c>
      <c r="C84" t="s">
        <v>43</v>
      </c>
      <c r="D84">
        <v>21800</v>
      </c>
      <c r="E84">
        <v>9.51</v>
      </c>
      <c r="F84">
        <v>36</v>
      </c>
      <c r="G84" t="s">
        <v>189</v>
      </c>
      <c r="H84" t="s">
        <v>91</v>
      </c>
      <c r="I84">
        <v>0</v>
      </c>
    </row>
    <row r="85" spans="1:9" x14ac:dyDescent="0.25">
      <c r="A85" t="s">
        <v>198</v>
      </c>
      <c r="B85">
        <v>15706232</v>
      </c>
      <c r="C85" t="s">
        <v>39</v>
      </c>
      <c r="D85">
        <v>122500</v>
      </c>
      <c r="E85">
        <v>10.07</v>
      </c>
      <c r="F85">
        <v>60</v>
      </c>
      <c r="G85" t="s">
        <v>199</v>
      </c>
      <c r="H85" t="s">
        <v>88</v>
      </c>
      <c r="I85">
        <v>0</v>
      </c>
    </row>
    <row r="86" spans="1:9" x14ac:dyDescent="0.25">
      <c r="A86" t="s">
        <v>200</v>
      </c>
      <c r="B86">
        <v>15763218</v>
      </c>
      <c r="C86" t="s">
        <v>40</v>
      </c>
      <c r="D86">
        <v>284300</v>
      </c>
      <c r="E86">
        <v>10.88</v>
      </c>
      <c r="F86">
        <v>36</v>
      </c>
      <c r="G86" t="s">
        <v>199</v>
      </c>
      <c r="H86" t="s">
        <v>91</v>
      </c>
      <c r="I86">
        <v>0</v>
      </c>
    </row>
    <row r="87" spans="1:9" x14ac:dyDescent="0.25">
      <c r="A87" t="s">
        <v>201</v>
      </c>
      <c r="B87">
        <v>15737647</v>
      </c>
      <c r="C87" t="s">
        <v>41</v>
      </c>
      <c r="D87">
        <v>35400</v>
      </c>
      <c r="E87">
        <v>6.25</v>
      </c>
      <c r="F87">
        <v>60</v>
      </c>
      <c r="G87" t="s">
        <v>199</v>
      </c>
      <c r="H87" t="s">
        <v>88</v>
      </c>
      <c r="I87">
        <v>0</v>
      </c>
    </row>
    <row r="88" spans="1:9" x14ac:dyDescent="0.25">
      <c r="A88" t="s">
        <v>202</v>
      </c>
      <c r="B88">
        <v>15630920</v>
      </c>
      <c r="C88" t="s">
        <v>41</v>
      </c>
      <c r="D88">
        <v>69600</v>
      </c>
      <c r="E88">
        <v>7.09</v>
      </c>
      <c r="F88">
        <v>36</v>
      </c>
      <c r="G88" t="s">
        <v>203</v>
      </c>
      <c r="H88" t="s">
        <v>91</v>
      </c>
      <c r="I88">
        <v>0</v>
      </c>
    </row>
    <row r="89" spans="1:9" x14ac:dyDescent="0.25">
      <c r="A89" t="s">
        <v>204</v>
      </c>
      <c r="B89">
        <v>15798834</v>
      </c>
      <c r="C89" t="s">
        <v>43</v>
      </c>
      <c r="D89">
        <v>39000</v>
      </c>
      <c r="E89">
        <v>11.91</v>
      </c>
      <c r="F89">
        <v>24</v>
      </c>
      <c r="G89" t="s">
        <v>205</v>
      </c>
      <c r="H89" t="s">
        <v>91</v>
      </c>
      <c r="I89">
        <v>0</v>
      </c>
    </row>
    <row r="90" spans="1:9" x14ac:dyDescent="0.25">
      <c r="A90" t="s">
        <v>206</v>
      </c>
      <c r="B90">
        <v>15740527</v>
      </c>
      <c r="C90" t="s">
        <v>39</v>
      </c>
      <c r="D90">
        <v>11300</v>
      </c>
      <c r="E90">
        <v>7.41</v>
      </c>
      <c r="F90">
        <v>24</v>
      </c>
      <c r="G90" t="s">
        <v>205</v>
      </c>
      <c r="H90" t="s">
        <v>91</v>
      </c>
      <c r="I90">
        <v>0</v>
      </c>
    </row>
    <row r="91" spans="1:9" x14ac:dyDescent="0.25">
      <c r="A91" t="s">
        <v>207</v>
      </c>
      <c r="B91">
        <v>15756150</v>
      </c>
      <c r="C91" t="s">
        <v>39</v>
      </c>
      <c r="D91">
        <v>11600</v>
      </c>
      <c r="E91">
        <v>10.84</v>
      </c>
      <c r="F91">
        <v>24</v>
      </c>
      <c r="G91" t="s">
        <v>205</v>
      </c>
      <c r="H91" t="s">
        <v>99</v>
      </c>
      <c r="I91">
        <v>344</v>
      </c>
    </row>
    <row r="92" spans="1:9" x14ac:dyDescent="0.25">
      <c r="A92" t="s">
        <v>208</v>
      </c>
      <c r="B92">
        <v>15761024</v>
      </c>
      <c r="C92" t="s">
        <v>42</v>
      </c>
      <c r="D92">
        <v>246800</v>
      </c>
      <c r="E92">
        <v>7.22</v>
      </c>
      <c r="F92">
        <v>120</v>
      </c>
      <c r="G92" t="s">
        <v>205</v>
      </c>
      <c r="H92" t="s">
        <v>99</v>
      </c>
      <c r="I92">
        <v>95</v>
      </c>
    </row>
    <row r="93" spans="1:9" x14ac:dyDescent="0.25">
      <c r="A93" t="s">
        <v>209</v>
      </c>
      <c r="B93">
        <v>15663168</v>
      </c>
      <c r="C93" t="s">
        <v>39</v>
      </c>
      <c r="D93">
        <v>316700</v>
      </c>
      <c r="E93">
        <v>7.78</v>
      </c>
      <c r="F93">
        <v>60</v>
      </c>
      <c r="G93" t="s">
        <v>205</v>
      </c>
      <c r="H93" t="s">
        <v>88</v>
      </c>
      <c r="I93">
        <v>0</v>
      </c>
    </row>
    <row r="94" spans="1:9" x14ac:dyDescent="0.25">
      <c r="A94" t="s">
        <v>210</v>
      </c>
      <c r="B94">
        <v>15585041</v>
      </c>
      <c r="C94" t="s">
        <v>43</v>
      </c>
      <c r="D94">
        <v>67100</v>
      </c>
      <c r="E94">
        <v>13.55</v>
      </c>
      <c r="F94">
        <v>12</v>
      </c>
      <c r="G94" t="s">
        <v>205</v>
      </c>
      <c r="H94" t="s">
        <v>91</v>
      </c>
      <c r="I94">
        <v>0</v>
      </c>
    </row>
    <row r="95" spans="1:9" x14ac:dyDescent="0.25">
      <c r="A95" t="s">
        <v>211</v>
      </c>
      <c r="B95">
        <v>15774098</v>
      </c>
      <c r="C95" t="s">
        <v>41</v>
      </c>
      <c r="D95">
        <v>43300</v>
      </c>
      <c r="E95">
        <v>7.72</v>
      </c>
      <c r="F95">
        <v>84</v>
      </c>
      <c r="G95" t="s">
        <v>212</v>
      </c>
      <c r="H95" t="s">
        <v>88</v>
      </c>
      <c r="I95">
        <v>0</v>
      </c>
    </row>
    <row r="96" spans="1:9" x14ac:dyDescent="0.25">
      <c r="A96" t="s">
        <v>213</v>
      </c>
      <c r="B96">
        <v>15746986</v>
      </c>
      <c r="C96" t="s">
        <v>43</v>
      </c>
      <c r="D96">
        <v>70900</v>
      </c>
      <c r="E96">
        <v>9.4700000000000006</v>
      </c>
      <c r="F96">
        <v>36</v>
      </c>
      <c r="G96" t="s">
        <v>212</v>
      </c>
      <c r="H96" t="s">
        <v>91</v>
      </c>
      <c r="I96">
        <v>0</v>
      </c>
    </row>
    <row r="97" spans="1:9" x14ac:dyDescent="0.25">
      <c r="A97" t="s">
        <v>214</v>
      </c>
      <c r="B97">
        <v>15598266</v>
      </c>
      <c r="C97" t="s">
        <v>39</v>
      </c>
      <c r="D97">
        <v>160300</v>
      </c>
      <c r="E97">
        <v>9.06</v>
      </c>
      <c r="F97">
        <v>72</v>
      </c>
      <c r="G97" t="s">
        <v>212</v>
      </c>
      <c r="H97" t="s">
        <v>88</v>
      </c>
      <c r="I97">
        <v>0</v>
      </c>
    </row>
    <row r="98" spans="1:9" x14ac:dyDescent="0.25">
      <c r="A98" t="s">
        <v>215</v>
      </c>
      <c r="B98">
        <v>15755239</v>
      </c>
      <c r="C98" t="s">
        <v>40</v>
      </c>
      <c r="D98">
        <v>355600</v>
      </c>
      <c r="E98">
        <v>8.75</v>
      </c>
      <c r="F98">
        <v>84</v>
      </c>
      <c r="G98" t="s">
        <v>212</v>
      </c>
      <c r="H98" t="s">
        <v>88</v>
      </c>
      <c r="I98">
        <v>0</v>
      </c>
    </row>
    <row r="99" spans="1:9" x14ac:dyDescent="0.25">
      <c r="A99" t="s">
        <v>216</v>
      </c>
      <c r="B99">
        <v>15631800</v>
      </c>
      <c r="C99" t="s">
        <v>40</v>
      </c>
      <c r="D99">
        <v>233400</v>
      </c>
      <c r="E99">
        <v>12.74</v>
      </c>
      <c r="F99">
        <v>24</v>
      </c>
      <c r="G99" t="s">
        <v>217</v>
      </c>
      <c r="H99" t="s">
        <v>91</v>
      </c>
      <c r="I99">
        <v>0</v>
      </c>
    </row>
    <row r="100" spans="1:9" x14ac:dyDescent="0.25">
      <c r="A100" t="s">
        <v>218</v>
      </c>
      <c r="B100">
        <v>15634143</v>
      </c>
      <c r="C100" t="s">
        <v>41</v>
      </c>
      <c r="D100">
        <v>122200</v>
      </c>
      <c r="E100">
        <v>8.49</v>
      </c>
      <c r="F100">
        <v>36</v>
      </c>
      <c r="G100" t="s">
        <v>217</v>
      </c>
      <c r="H100" t="s">
        <v>91</v>
      </c>
      <c r="I100">
        <v>0</v>
      </c>
    </row>
    <row r="101" spans="1:9" x14ac:dyDescent="0.25">
      <c r="A101" t="s">
        <v>219</v>
      </c>
      <c r="B101">
        <v>15775430</v>
      </c>
      <c r="C101" t="s">
        <v>42</v>
      </c>
      <c r="D101">
        <v>572700</v>
      </c>
      <c r="E101">
        <v>7.4</v>
      </c>
      <c r="F101">
        <v>120</v>
      </c>
      <c r="G101" t="s">
        <v>217</v>
      </c>
      <c r="H101" t="s">
        <v>88</v>
      </c>
      <c r="I101">
        <v>0</v>
      </c>
    </row>
    <row r="102" spans="1:9" x14ac:dyDescent="0.25">
      <c r="A102" t="s">
        <v>220</v>
      </c>
      <c r="B102">
        <v>15741181</v>
      </c>
      <c r="C102" t="s">
        <v>39</v>
      </c>
      <c r="D102">
        <v>90000</v>
      </c>
      <c r="E102">
        <v>7.2</v>
      </c>
      <c r="F102">
        <v>24</v>
      </c>
      <c r="G102" t="s">
        <v>221</v>
      </c>
      <c r="H102" t="s">
        <v>91</v>
      </c>
      <c r="I102">
        <v>0</v>
      </c>
    </row>
    <row r="103" spans="1:9" x14ac:dyDescent="0.25">
      <c r="A103" t="s">
        <v>222</v>
      </c>
      <c r="B103">
        <v>15591995</v>
      </c>
      <c r="C103" t="s">
        <v>40</v>
      </c>
      <c r="D103">
        <v>225500</v>
      </c>
      <c r="E103">
        <v>8.75</v>
      </c>
      <c r="F103">
        <v>60</v>
      </c>
      <c r="G103" t="s">
        <v>221</v>
      </c>
      <c r="H103" t="s">
        <v>88</v>
      </c>
      <c r="I103">
        <v>0</v>
      </c>
    </row>
    <row r="104" spans="1:9" x14ac:dyDescent="0.25">
      <c r="A104" t="s">
        <v>223</v>
      </c>
      <c r="B104">
        <v>15580872</v>
      </c>
      <c r="C104" t="s">
        <v>43</v>
      </c>
      <c r="D104">
        <v>39300</v>
      </c>
      <c r="E104">
        <v>9.93</v>
      </c>
      <c r="F104">
        <v>48</v>
      </c>
      <c r="G104" t="s">
        <v>224</v>
      </c>
      <c r="H104" t="s">
        <v>91</v>
      </c>
      <c r="I104">
        <v>0</v>
      </c>
    </row>
    <row r="105" spans="1:9" x14ac:dyDescent="0.25">
      <c r="A105" t="s">
        <v>225</v>
      </c>
      <c r="B105">
        <v>15639576</v>
      </c>
      <c r="C105" t="s">
        <v>42</v>
      </c>
      <c r="D105">
        <v>747700</v>
      </c>
      <c r="E105">
        <v>6.25</v>
      </c>
      <c r="F105">
        <v>120</v>
      </c>
      <c r="G105" t="s">
        <v>224</v>
      </c>
      <c r="H105" t="s">
        <v>88</v>
      </c>
      <c r="I105">
        <v>0</v>
      </c>
    </row>
    <row r="106" spans="1:9" x14ac:dyDescent="0.25">
      <c r="A106" t="s">
        <v>226</v>
      </c>
      <c r="B106">
        <v>15658148</v>
      </c>
      <c r="C106" t="s">
        <v>42</v>
      </c>
      <c r="D106">
        <v>854100</v>
      </c>
      <c r="E106">
        <v>6.36</v>
      </c>
      <c r="F106">
        <v>180</v>
      </c>
      <c r="G106" t="s">
        <v>224</v>
      </c>
      <c r="H106" t="s">
        <v>88</v>
      </c>
      <c r="I106">
        <v>0</v>
      </c>
    </row>
    <row r="107" spans="1:9" x14ac:dyDescent="0.25">
      <c r="A107" t="s">
        <v>227</v>
      </c>
      <c r="B107">
        <v>15756918</v>
      </c>
      <c r="C107" t="s">
        <v>39</v>
      </c>
      <c r="D107">
        <v>6900</v>
      </c>
      <c r="E107">
        <v>7.2</v>
      </c>
      <c r="F107">
        <v>36</v>
      </c>
      <c r="G107" t="s">
        <v>228</v>
      </c>
      <c r="H107" t="s">
        <v>91</v>
      </c>
      <c r="I107">
        <v>0</v>
      </c>
    </row>
    <row r="108" spans="1:9" x14ac:dyDescent="0.25">
      <c r="A108" t="s">
        <v>229</v>
      </c>
      <c r="B108">
        <v>15780386</v>
      </c>
      <c r="C108" t="s">
        <v>39</v>
      </c>
      <c r="D108">
        <v>330900</v>
      </c>
      <c r="E108">
        <v>8.06</v>
      </c>
      <c r="F108">
        <v>60</v>
      </c>
      <c r="G108" t="s">
        <v>228</v>
      </c>
      <c r="H108" t="s">
        <v>88</v>
      </c>
      <c r="I108">
        <v>0</v>
      </c>
    </row>
    <row r="109" spans="1:9" x14ac:dyDescent="0.25">
      <c r="A109" t="s">
        <v>230</v>
      </c>
      <c r="B109">
        <v>15804709</v>
      </c>
      <c r="C109" t="s">
        <v>43</v>
      </c>
      <c r="D109">
        <v>97900</v>
      </c>
      <c r="E109">
        <v>10.54</v>
      </c>
      <c r="F109">
        <v>24</v>
      </c>
      <c r="G109" t="s">
        <v>231</v>
      </c>
      <c r="H109" t="s">
        <v>91</v>
      </c>
      <c r="I109">
        <v>0</v>
      </c>
    </row>
    <row r="110" spans="1:9" x14ac:dyDescent="0.25">
      <c r="A110" t="s">
        <v>232</v>
      </c>
      <c r="B110">
        <v>15791674</v>
      </c>
      <c r="C110" t="s">
        <v>42</v>
      </c>
      <c r="D110">
        <v>340500</v>
      </c>
      <c r="E110">
        <v>4.84</v>
      </c>
      <c r="F110">
        <v>240</v>
      </c>
      <c r="G110" t="s">
        <v>231</v>
      </c>
      <c r="H110" t="s">
        <v>88</v>
      </c>
      <c r="I110">
        <v>0</v>
      </c>
    </row>
    <row r="111" spans="1:9" x14ac:dyDescent="0.25">
      <c r="A111" t="s">
        <v>233</v>
      </c>
      <c r="B111">
        <v>15699389</v>
      </c>
      <c r="C111" t="s">
        <v>42</v>
      </c>
      <c r="D111">
        <v>81400</v>
      </c>
      <c r="E111">
        <v>4.6399999999999997</v>
      </c>
      <c r="F111">
        <v>120</v>
      </c>
      <c r="G111" t="s">
        <v>231</v>
      </c>
      <c r="H111" t="s">
        <v>88</v>
      </c>
      <c r="I111">
        <v>0</v>
      </c>
    </row>
    <row r="112" spans="1:9" x14ac:dyDescent="0.25">
      <c r="A112" t="s">
        <v>234</v>
      </c>
      <c r="B112">
        <v>15674433</v>
      </c>
      <c r="C112" t="s">
        <v>40</v>
      </c>
      <c r="D112">
        <v>634500</v>
      </c>
      <c r="E112">
        <v>9.91</v>
      </c>
      <c r="F112">
        <v>84</v>
      </c>
      <c r="G112" t="s">
        <v>231</v>
      </c>
      <c r="H112" t="s">
        <v>88</v>
      </c>
      <c r="I112">
        <v>0</v>
      </c>
    </row>
    <row r="113" spans="1:9" x14ac:dyDescent="0.25">
      <c r="A113" t="s">
        <v>235</v>
      </c>
      <c r="B113">
        <v>15583576</v>
      </c>
      <c r="C113" t="s">
        <v>41</v>
      </c>
      <c r="D113">
        <v>57400</v>
      </c>
      <c r="E113">
        <v>6.83</v>
      </c>
      <c r="F113">
        <v>84</v>
      </c>
      <c r="G113" t="s">
        <v>231</v>
      </c>
      <c r="H113" t="s">
        <v>88</v>
      </c>
      <c r="I113">
        <v>0</v>
      </c>
    </row>
    <row r="114" spans="1:9" x14ac:dyDescent="0.25">
      <c r="A114" t="s">
        <v>236</v>
      </c>
      <c r="B114">
        <v>15697028</v>
      </c>
      <c r="C114" t="s">
        <v>41</v>
      </c>
      <c r="D114">
        <v>169400</v>
      </c>
      <c r="E114">
        <v>8.18</v>
      </c>
      <c r="F114">
        <v>60</v>
      </c>
      <c r="G114" t="s">
        <v>237</v>
      </c>
      <c r="H114" t="s">
        <v>88</v>
      </c>
      <c r="I114">
        <v>0</v>
      </c>
    </row>
    <row r="115" spans="1:9" x14ac:dyDescent="0.25">
      <c r="A115" t="s">
        <v>238</v>
      </c>
      <c r="B115">
        <v>15755223</v>
      </c>
      <c r="C115" t="s">
        <v>40</v>
      </c>
      <c r="D115">
        <v>346900</v>
      </c>
      <c r="E115">
        <v>10.51</v>
      </c>
      <c r="F115">
        <v>84</v>
      </c>
      <c r="G115" t="s">
        <v>237</v>
      </c>
      <c r="H115" t="s">
        <v>88</v>
      </c>
      <c r="I115">
        <v>0</v>
      </c>
    </row>
    <row r="116" spans="1:9" x14ac:dyDescent="0.25">
      <c r="A116" t="s">
        <v>239</v>
      </c>
      <c r="B116">
        <v>15790757</v>
      </c>
      <c r="C116" t="s">
        <v>43</v>
      </c>
      <c r="D116">
        <v>124900</v>
      </c>
      <c r="E116">
        <v>10.38</v>
      </c>
      <c r="F116">
        <v>36</v>
      </c>
      <c r="G116" t="s">
        <v>237</v>
      </c>
      <c r="H116" t="s">
        <v>91</v>
      </c>
      <c r="I116">
        <v>0</v>
      </c>
    </row>
    <row r="117" spans="1:9" x14ac:dyDescent="0.25">
      <c r="A117" t="s">
        <v>240</v>
      </c>
      <c r="B117">
        <v>15613749</v>
      </c>
      <c r="C117" t="s">
        <v>39</v>
      </c>
      <c r="D117">
        <v>158200</v>
      </c>
      <c r="E117">
        <v>9.51</v>
      </c>
      <c r="F117">
        <v>72</v>
      </c>
      <c r="G117" t="s">
        <v>237</v>
      </c>
      <c r="H117" t="s">
        <v>88</v>
      </c>
      <c r="I117">
        <v>0</v>
      </c>
    </row>
    <row r="118" spans="1:9" x14ac:dyDescent="0.25">
      <c r="A118" t="s">
        <v>241</v>
      </c>
      <c r="B118">
        <v>15642816</v>
      </c>
      <c r="C118" t="s">
        <v>39</v>
      </c>
      <c r="D118">
        <v>4200</v>
      </c>
      <c r="E118">
        <v>6.38</v>
      </c>
      <c r="F118">
        <v>60</v>
      </c>
      <c r="G118" t="s">
        <v>242</v>
      </c>
      <c r="H118" t="s">
        <v>99</v>
      </c>
      <c r="I118">
        <v>237</v>
      </c>
    </row>
    <row r="119" spans="1:9" x14ac:dyDescent="0.25">
      <c r="A119" t="s">
        <v>243</v>
      </c>
      <c r="B119">
        <v>15762993</v>
      </c>
      <c r="C119" t="s">
        <v>42</v>
      </c>
      <c r="D119">
        <v>503600</v>
      </c>
      <c r="E119">
        <v>4.67</v>
      </c>
      <c r="F119">
        <v>360</v>
      </c>
      <c r="G119" t="s">
        <v>242</v>
      </c>
      <c r="H119" t="s">
        <v>88</v>
      </c>
      <c r="I119">
        <v>24</v>
      </c>
    </row>
    <row r="120" spans="1:9" x14ac:dyDescent="0.25">
      <c r="A120" t="s">
        <v>244</v>
      </c>
      <c r="B120">
        <v>15565701</v>
      </c>
      <c r="C120" t="s">
        <v>40</v>
      </c>
      <c r="D120">
        <v>293600</v>
      </c>
      <c r="E120">
        <v>10.36</v>
      </c>
      <c r="F120">
        <v>24</v>
      </c>
      <c r="G120" t="s">
        <v>242</v>
      </c>
      <c r="H120" t="s">
        <v>91</v>
      </c>
      <c r="I120">
        <v>0</v>
      </c>
    </row>
    <row r="121" spans="1:9" x14ac:dyDescent="0.25">
      <c r="A121" t="s">
        <v>245</v>
      </c>
      <c r="B121">
        <v>15757306</v>
      </c>
      <c r="C121" t="s">
        <v>40</v>
      </c>
      <c r="D121">
        <v>194500</v>
      </c>
      <c r="E121">
        <v>9.5399999999999991</v>
      </c>
      <c r="F121">
        <v>24</v>
      </c>
      <c r="G121" t="s">
        <v>242</v>
      </c>
      <c r="H121" t="s">
        <v>91</v>
      </c>
      <c r="I121">
        <v>0</v>
      </c>
    </row>
    <row r="122" spans="1:9" x14ac:dyDescent="0.25">
      <c r="A122" t="s">
        <v>246</v>
      </c>
      <c r="B122">
        <v>15811327</v>
      </c>
      <c r="C122" t="s">
        <v>41</v>
      </c>
      <c r="D122">
        <v>94800</v>
      </c>
      <c r="E122">
        <v>7.51</v>
      </c>
      <c r="F122">
        <v>84</v>
      </c>
      <c r="G122" t="s">
        <v>242</v>
      </c>
      <c r="H122" t="s">
        <v>88</v>
      </c>
      <c r="I122">
        <v>0</v>
      </c>
    </row>
    <row r="123" spans="1:9" x14ac:dyDescent="0.25">
      <c r="A123" t="s">
        <v>247</v>
      </c>
      <c r="B123">
        <v>15703979</v>
      </c>
      <c r="C123" t="s">
        <v>39</v>
      </c>
      <c r="D123">
        <v>282200</v>
      </c>
      <c r="E123">
        <v>9.07</v>
      </c>
      <c r="F123">
        <v>36</v>
      </c>
      <c r="G123" t="s">
        <v>248</v>
      </c>
      <c r="H123" t="s">
        <v>91</v>
      </c>
      <c r="I123">
        <v>0</v>
      </c>
    </row>
    <row r="124" spans="1:9" x14ac:dyDescent="0.25">
      <c r="A124" t="s">
        <v>249</v>
      </c>
      <c r="B124">
        <v>15770525</v>
      </c>
      <c r="C124" t="s">
        <v>43</v>
      </c>
      <c r="D124">
        <v>6700</v>
      </c>
      <c r="E124">
        <v>10.87</v>
      </c>
      <c r="F124">
        <v>36</v>
      </c>
      <c r="G124" t="s">
        <v>248</v>
      </c>
      <c r="H124" t="s">
        <v>91</v>
      </c>
      <c r="I124">
        <v>0</v>
      </c>
    </row>
    <row r="125" spans="1:9" x14ac:dyDescent="0.25">
      <c r="A125" t="s">
        <v>250</v>
      </c>
      <c r="B125">
        <v>15623972</v>
      </c>
      <c r="C125" t="s">
        <v>43</v>
      </c>
      <c r="D125">
        <v>32700</v>
      </c>
      <c r="E125">
        <v>13.06</v>
      </c>
      <c r="F125">
        <v>12</v>
      </c>
      <c r="G125" t="s">
        <v>248</v>
      </c>
      <c r="H125" t="s">
        <v>91</v>
      </c>
      <c r="I125">
        <v>0</v>
      </c>
    </row>
    <row r="126" spans="1:9" x14ac:dyDescent="0.25">
      <c r="A126" t="s">
        <v>251</v>
      </c>
      <c r="B126">
        <v>15750569</v>
      </c>
      <c r="C126" t="s">
        <v>43</v>
      </c>
      <c r="D126">
        <v>93800</v>
      </c>
      <c r="E126">
        <v>12.02</v>
      </c>
      <c r="F126">
        <v>12</v>
      </c>
      <c r="G126" t="s">
        <v>248</v>
      </c>
      <c r="H126" t="s">
        <v>91</v>
      </c>
      <c r="I126">
        <v>0</v>
      </c>
    </row>
    <row r="127" spans="1:9" x14ac:dyDescent="0.25">
      <c r="A127" t="s">
        <v>252</v>
      </c>
      <c r="B127">
        <v>15786905</v>
      </c>
      <c r="C127" t="s">
        <v>39</v>
      </c>
      <c r="D127">
        <v>150800</v>
      </c>
      <c r="E127">
        <v>7.45</v>
      </c>
      <c r="F127">
        <v>72</v>
      </c>
      <c r="G127" t="s">
        <v>248</v>
      </c>
      <c r="H127" t="s">
        <v>88</v>
      </c>
      <c r="I127">
        <v>0</v>
      </c>
    </row>
    <row r="128" spans="1:9" x14ac:dyDescent="0.25">
      <c r="A128" t="s">
        <v>253</v>
      </c>
      <c r="B128">
        <v>15732643</v>
      </c>
      <c r="C128" t="s">
        <v>39</v>
      </c>
      <c r="D128">
        <v>130800</v>
      </c>
      <c r="E128">
        <v>11.34</v>
      </c>
      <c r="F128">
        <v>24</v>
      </c>
      <c r="G128" t="s">
        <v>254</v>
      </c>
      <c r="H128" t="s">
        <v>91</v>
      </c>
      <c r="I128">
        <v>0</v>
      </c>
    </row>
    <row r="129" spans="1:9" x14ac:dyDescent="0.25">
      <c r="A129" t="s">
        <v>255</v>
      </c>
      <c r="B129">
        <v>15738751</v>
      </c>
      <c r="C129" t="s">
        <v>41</v>
      </c>
      <c r="D129">
        <v>1400</v>
      </c>
      <c r="E129">
        <v>8.6</v>
      </c>
      <c r="F129">
        <v>84</v>
      </c>
      <c r="G129" t="s">
        <v>254</v>
      </c>
      <c r="H129" t="s">
        <v>88</v>
      </c>
      <c r="I129">
        <v>0</v>
      </c>
    </row>
    <row r="130" spans="1:9" x14ac:dyDescent="0.25">
      <c r="A130" t="s">
        <v>256</v>
      </c>
      <c r="B130">
        <v>15774857</v>
      </c>
      <c r="C130" t="s">
        <v>43</v>
      </c>
      <c r="D130">
        <v>71300</v>
      </c>
      <c r="E130">
        <v>13.76</v>
      </c>
      <c r="F130">
        <v>24</v>
      </c>
      <c r="G130" t="s">
        <v>257</v>
      </c>
      <c r="H130" t="s">
        <v>91</v>
      </c>
      <c r="I130">
        <v>0</v>
      </c>
    </row>
    <row r="131" spans="1:9" x14ac:dyDescent="0.25">
      <c r="A131" t="s">
        <v>258</v>
      </c>
      <c r="B131">
        <v>15663770</v>
      </c>
      <c r="C131" t="s">
        <v>39</v>
      </c>
      <c r="D131">
        <v>182100</v>
      </c>
      <c r="E131">
        <v>7.08</v>
      </c>
      <c r="F131">
        <v>60</v>
      </c>
      <c r="G131" t="s">
        <v>257</v>
      </c>
      <c r="H131" t="s">
        <v>88</v>
      </c>
      <c r="I131">
        <v>0</v>
      </c>
    </row>
    <row r="132" spans="1:9" x14ac:dyDescent="0.25">
      <c r="A132" t="s">
        <v>259</v>
      </c>
      <c r="B132">
        <v>15656613</v>
      </c>
      <c r="C132" t="s">
        <v>42</v>
      </c>
      <c r="D132">
        <v>419600</v>
      </c>
      <c r="E132">
        <v>5.81</v>
      </c>
      <c r="F132">
        <v>300</v>
      </c>
      <c r="G132" t="s">
        <v>257</v>
      </c>
      <c r="H132" t="s">
        <v>88</v>
      </c>
      <c r="I132">
        <v>0</v>
      </c>
    </row>
    <row r="133" spans="1:9" x14ac:dyDescent="0.25">
      <c r="A133" t="s">
        <v>260</v>
      </c>
      <c r="B133">
        <v>15606149</v>
      </c>
      <c r="C133" t="s">
        <v>43</v>
      </c>
      <c r="D133">
        <v>57300</v>
      </c>
      <c r="E133">
        <v>12.01</v>
      </c>
      <c r="F133">
        <v>48</v>
      </c>
      <c r="G133" t="s">
        <v>261</v>
      </c>
      <c r="H133" t="s">
        <v>91</v>
      </c>
      <c r="I133">
        <v>0</v>
      </c>
    </row>
    <row r="134" spans="1:9" x14ac:dyDescent="0.25">
      <c r="A134" t="s">
        <v>262</v>
      </c>
      <c r="B134">
        <v>15795429</v>
      </c>
      <c r="C134" t="s">
        <v>43</v>
      </c>
      <c r="D134">
        <v>63300</v>
      </c>
      <c r="E134">
        <v>13.31</v>
      </c>
      <c r="F134">
        <v>36</v>
      </c>
      <c r="G134" t="s">
        <v>263</v>
      </c>
      <c r="H134" t="s">
        <v>91</v>
      </c>
      <c r="I134">
        <v>0</v>
      </c>
    </row>
    <row r="135" spans="1:9" x14ac:dyDescent="0.25">
      <c r="A135" t="s">
        <v>264</v>
      </c>
      <c r="B135">
        <v>15743051</v>
      </c>
      <c r="C135" t="s">
        <v>41</v>
      </c>
      <c r="D135">
        <v>16300</v>
      </c>
      <c r="E135">
        <v>6.44</v>
      </c>
      <c r="F135">
        <v>120</v>
      </c>
      <c r="G135" t="s">
        <v>263</v>
      </c>
      <c r="H135" t="s">
        <v>88</v>
      </c>
      <c r="I135">
        <v>0</v>
      </c>
    </row>
    <row r="136" spans="1:9" x14ac:dyDescent="0.25">
      <c r="A136" t="s">
        <v>265</v>
      </c>
      <c r="B136">
        <v>15707144</v>
      </c>
      <c r="C136" t="s">
        <v>43</v>
      </c>
      <c r="D136">
        <v>99800</v>
      </c>
      <c r="E136">
        <v>12.48</v>
      </c>
      <c r="F136">
        <v>48</v>
      </c>
      <c r="G136" t="s">
        <v>266</v>
      </c>
      <c r="H136" t="s">
        <v>91</v>
      </c>
      <c r="I136">
        <v>0</v>
      </c>
    </row>
    <row r="137" spans="1:9" x14ac:dyDescent="0.25">
      <c r="A137" t="s">
        <v>267</v>
      </c>
      <c r="B137">
        <v>15791988</v>
      </c>
      <c r="C137" t="s">
        <v>39</v>
      </c>
      <c r="D137">
        <v>16200</v>
      </c>
      <c r="E137">
        <v>8.39</v>
      </c>
      <c r="F137">
        <v>72</v>
      </c>
      <c r="G137" t="s">
        <v>266</v>
      </c>
      <c r="H137" t="s">
        <v>99</v>
      </c>
      <c r="I137">
        <v>140</v>
      </c>
    </row>
    <row r="138" spans="1:9" x14ac:dyDescent="0.25">
      <c r="A138" t="s">
        <v>268</v>
      </c>
      <c r="B138">
        <v>15812832</v>
      </c>
      <c r="C138" t="s">
        <v>41</v>
      </c>
      <c r="D138">
        <v>1400</v>
      </c>
      <c r="E138">
        <v>8.59</v>
      </c>
      <c r="F138">
        <v>84</v>
      </c>
      <c r="G138" t="s">
        <v>266</v>
      </c>
      <c r="H138" t="s">
        <v>88</v>
      </c>
      <c r="I138">
        <v>0</v>
      </c>
    </row>
    <row r="139" spans="1:9" x14ac:dyDescent="0.25">
      <c r="A139" t="s">
        <v>269</v>
      </c>
      <c r="B139">
        <v>15598175</v>
      </c>
      <c r="C139" t="s">
        <v>42</v>
      </c>
      <c r="D139">
        <v>569400</v>
      </c>
      <c r="E139">
        <v>6.67</v>
      </c>
      <c r="F139">
        <v>120</v>
      </c>
      <c r="G139" t="s">
        <v>266</v>
      </c>
      <c r="H139" t="s">
        <v>88</v>
      </c>
      <c r="I139">
        <v>0</v>
      </c>
    </row>
    <row r="140" spans="1:9" x14ac:dyDescent="0.25">
      <c r="A140" t="s">
        <v>270</v>
      </c>
      <c r="B140">
        <v>15591995</v>
      </c>
      <c r="C140" t="s">
        <v>43</v>
      </c>
      <c r="D140">
        <v>58400</v>
      </c>
      <c r="E140">
        <v>10.119999999999999</v>
      </c>
      <c r="F140">
        <v>60</v>
      </c>
      <c r="G140" t="s">
        <v>271</v>
      </c>
      <c r="H140" t="s">
        <v>88</v>
      </c>
      <c r="I140">
        <v>0</v>
      </c>
    </row>
    <row r="141" spans="1:9" x14ac:dyDescent="0.25">
      <c r="A141" t="s">
        <v>272</v>
      </c>
      <c r="B141">
        <v>15753888</v>
      </c>
      <c r="C141" t="s">
        <v>43</v>
      </c>
      <c r="D141">
        <v>13300</v>
      </c>
      <c r="E141">
        <v>12.53</v>
      </c>
      <c r="F141">
        <v>24</v>
      </c>
      <c r="G141" t="s">
        <v>271</v>
      </c>
      <c r="H141" t="s">
        <v>91</v>
      </c>
      <c r="I141">
        <v>0</v>
      </c>
    </row>
    <row r="142" spans="1:9" x14ac:dyDescent="0.25">
      <c r="A142" t="s">
        <v>273</v>
      </c>
      <c r="B142">
        <v>15568849</v>
      </c>
      <c r="C142" t="s">
        <v>39</v>
      </c>
      <c r="D142">
        <v>223800</v>
      </c>
      <c r="E142">
        <v>10.31</v>
      </c>
      <c r="F142">
        <v>60</v>
      </c>
      <c r="G142" t="s">
        <v>271</v>
      </c>
      <c r="H142" t="s">
        <v>88</v>
      </c>
      <c r="I142">
        <v>0</v>
      </c>
    </row>
    <row r="143" spans="1:9" x14ac:dyDescent="0.25">
      <c r="A143" t="s">
        <v>274</v>
      </c>
      <c r="B143">
        <v>15618155</v>
      </c>
      <c r="C143" t="s">
        <v>39</v>
      </c>
      <c r="D143">
        <v>49100</v>
      </c>
      <c r="E143">
        <v>8.2899999999999991</v>
      </c>
      <c r="F143">
        <v>24</v>
      </c>
      <c r="G143" t="s">
        <v>275</v>
      </c>
      <c r="H143" t="s">
        <v>91</v>
      </c>
      <c r="I143">
        <v>0</v>
      </c>
    </row>
    <row r="144" spans="1:9" x14ac:dyDescent="0.25">
      <c r="A144" t="s">
        <v>276</v>
      </c>
      <c r="B144">
        <v>15750649</v>
      </c>
      <c r="C144" t="s">
        <v>42</v>
      </c>
      <c r="D144">
        <v>902800</v>
      </c>
      <c r="E144">
        <v>5.64</v>
      </c>
      <c r="F144">
        <v>120</v>
      </c>
      <c r="G144" t="s">
        <v>275</v>
      </c>
      <c r="H144" t="s">
        <v>88</v>
      </c>
      <c r="I144">
        <v>0</v>
      </c>
    </row>
    <row r="145" spans="1:9" x14ac:dyDescent="0.25">
      <c r="A145" t="s">
        <v>277</v>
      </c>
      <c r="B145">
        <v>15596761</v>
      </c>
      <c r="C145" t="s">
        <v>40</v>
      </c>
      <c r="D145">
        <v>39200</v>
      </c>
      <c r="E145">
        <v>12.26</v>
      </c>
      <c r="F145">
        <v>84</v>
      </c>
      <c r="G145" t="s">
        <v>278</v>
      </c>
      <c r="H145" t="s">
        <v>88</v>
      </c>
      <c r="I145">
        <v>0</v>
      </c>
    </row>
    <row r="146" spans="1:9" x14ac:dyDescent="0.25">
      <c r="A146" t="s">
        <v>279</v>
      </c>
      <c r="B146">
        <v>15707242</v>
      </c>
      <c r="C146" t="s">
        <v>40</v>
      </c>
      <c r="D146">
        <v>249600</v>
      </c>
      <c r="E146">
        <v>10.86</v>
      </c>
      <c r="F146">
        <v>36</v>
      </c>
      <c r="G146" t="s">
        <v>278</v>
      </c>
      <c r="H146" t="s">
        <v>91</v>
      </c>
      <c r="I146">
        <v>0</v>
      </c>
    </row>
    <row r="147" spans="1:9" x14ac:dyDescent="0.25">
      <c r="A147" t="s">
        <v>280</v>
      </c>
      <c r="B147">
        <v>15684042</v>
      </c>
      <c r="C147" t="s">
        <v>43</v>
      </c>
      <c r="D147">
        <v>34600</v>
      </c>
      <c r="E147">
        <v>11.57</v>
      </c>
      <c r="F147">
        <v>48</v>
      </c>
      <c r="G147" t="s">
        <v>278</v>
      </c>
      <c r="H147" t="s">
        <v>91</v>
      </c>
      <c r="I147">
        <v>0</v>
      </c>
    </row>
    <row r="148" spans="1:9" x14ac:dyDescent="0.25">
      <c r="A148" t="s">
        <v>281</v>
      </c>
      <c r="B148">
        <v>15701936</v>
      </c>
      <c r="C148" t="s">
        <v>43</v>
      </c>
      <c r="D148">
        <v>14900</v>
      </c>
      <c r="E148">
        <v>13.16</v>
      </c>
      <c r="F148">
        <v>48</v>
      </c>
      <c r="G148" t="s">
        <v>278</v>
      </c>
      <c r="H148" t="s">
        <v>99</v>
      </c>
      <c r="I148">
        <v>248</v>
      </c>
    </row>
    <row r="149" spans="1:9" x14ac:dyDescent="0.25">
      <c r="A149" t="s">
        <v>282</v>
      </c>
      <c r="B149">
        <v>15566030</v>
      </c>
      <c r="C149" t="s">
        <v>40</v>
      </c>
      <c r="D149">
        <v>309700</v>
      </c>
      <c r="E149">
        <v>12.59</v>
      </c>
      <c r="F149">
        <v>60</v>
      </c>
      <c r="G149" t="s">
        <v>283</v>
      </c>
      <c r="H149" t="s">
        <v>88</v>
      </c>
      <c r="I149">
        <v>8</v>
      </c>
    </row>
    <row r="150" spans="1:9" x14ac:dyDescent="0.25">
      <c r="A150" t="s">
        <v>284</v>
      </c>
      <c r="B150">
        <v>15784042</v>
      </c>
      <c r="C150" t="s">
        <v>40</v>
      </c>
      <c r="D150">
        <v>157700</v>
      </c>
      <c r="E150">
        <v>10.24</v>
      </c>
      <c r="F150">
        <v>24</v>
      </c>
      <c r="G150" t="s">
        <v>283</v>
      </c>
      <c r="H150" t="s">
        <v>91</v>
      </c>
      <c r="I150">
        <v>0</v>
      </c>
    </row>
    <row r="151" spans="1:9" x14ac:dyDescent="0.25">
      <c r="A151" t="s">
        <v>285</v>
      </c>
      <c r="B151">
        <v>15688865</v>
      </c>
      <c r="C151" t="s">
        <v>39</v>
      </c>
      <c r="D151">
        <v>38900</v>
      </c>
      <c r="E151">
        <v>7.56</v>
      </c>
      <c r="F151">
        <v>72</v>
      </c>
      <c r="G151" t="s">
        <v>283</v>
      </c>
      <c r="H151" t="s">
        <v>88</v>
      </c>
      <c r="I151">
        <v>0</v>
      </c>
    </row>
    <row r="152" spans="1:9" x14ac:dyDescent="0.25">
      <c r="A152" t="s">
        <v>286</v>
      </c>
      <c r="B152">
        <v>15708003</v>
      </c>
      <c r="C152" t="s">
        <v>43</v>
      </c>
      <c r="D152">
        <v>1000</v>
      </c>
      <c r="E152">
        <v>12.35</v>
      </c>
      <c r="F152">
        <v>36</v>
      </c>
      <c r="G152" t="s">
        <v>287</v>
      </c>
      <c r="H152" t="s">
        <v>91</v>
      </c>
      <c r="I152">
        <v>0</v>
      </c>
    </row>
    <row r="153" spans="1:9" x14ac:dyDescent="0.25">
      <c r="A153" t="s">
        <v>288</v>
      </c>
      <c r="B153">
        <v>15671334</v>
      </c>
      <c r="C153" t="s">
        <v>40</v>
      </c>
      <c r="D153">
        <v>552100</v>
      </c>
      <c r="E153">
        <v>11.99</v>
      </c>
      <c r="F153">
        <v>60</v>
      </c>
      <c r="G153" t="s">
        <v>287</v>
      </c>
      <c r="H153" t="s">
        <v>88</v>
      </c>
      <c r="I153">
        <v>0</v>
      </c>
    </row>
    <row r="154" spans="1:9" x14ac:dyDescent="0.25">
      <c r="A154" t="s">
        <v>289</v>
      </c>
      <c r="B154">
        <v>15776743</v>
      </c>
      <c r="C154" t="s">
        <v>40</v>
      </c>
      <c r="D154">
        <v>185000</v>
      </c>
      <c r="E154">
        <v>10.3</v>
      </c>
      <c r="F154">
        <v>60</v>
      </c>
      <c r="G154" t="s">
        <v>290</v>
      </c>
      <c r="H154" t="s">
        <v>99</v>
      </c>
      <c r="I154">
        <v>134</v>
      </c>
    </row>
    <row r="155" spans="1:9" x14ac:dyDescent="0.25">
      <c r="A155" t="s">
        <v>291</v>
      </c>
      <c r="B155">
        <v>15769216</v>
      </c>
      <c r="C155" t="s">
        <v>40</v>
      </c>
      <c r="D155">
        <v>85600</v>
      </c>
      <c r="E155">
        <v>10.36</v>
      </c>
      <c r="F155">
        <v>84</v>
      </c>
      <c r="G155" t="s">
        <v>292</v>
      </c>
      <c r="H155" t="s">
        <v>88</v>
      </c>
      <c r="I155">
        <v>0</v>
      </c>
    </row>
    <row r="156" spans="1:9" x14ac:dyDescent="0.25">
      <c r="A156" t="s">
        <v>293</v>
      </c>
      <c r="B156">
        <v>15674000</v>
      </c>
      <c r="C156" t="s">
        <v>41</v>
      </c>
      <c r="D156">
        <v>161300</v>
      </c>
      <c r="E156">
        <v>7.48</v>
      </c>
      <c r="F156">
        <v>120</v>
      </c>
      <c r="G156" t="s">
        <v>292</v>
      </c>
      <c r="H156" t="s">
        <v>88</v>
      </c>
      <c r="I156">
        <v>0</v>
      </c>
    </row>
    <row r="157" spans="1:9" x14ac:dyDescent="0.25">
      <c r="A157" t="s">
        <v>294</v>
      </c>
      <c r="B157">
        <v>15812628</v>
      </c>
      <c r="C157" t="s">
        <v>40</v>
      </c>
      <c r="D157">
        <v>391400</v>
      </c>
      <c r="E157">
        <v>12.22</v>
      </c>
      <c r="F157">
        <v>24</v>
      </c>
      <c r="G157" t="s">
        <v>292</v>
      </c>
      <c r="H157" t="s">
        <v>99</v>
      </c>
      <c r="I157">
        <v>306</v>
      </c>
    </row>
    <row r="158" spans="1:9" x14ac:dyDescent="0.25">
      <c r="A158" t="s">
        <v>295</v>
      </c>
      <c r="B158">
        <v>15750156</v>
      </c>
      <c r="C158" t="s">
        <v>42</v>
      </c>
      <c r="D158">
        <v>36000</v>
      </c>
      <c r="E158">
        <v>5.13</v>
      </c>
      <c r="F158">
        <v>120</v>
      </c>
      <c r="G158" t="s">
        <v>292</v>
      </c>
      <c r="H158" t="s">
        <v>88</v>
      </c>
      <c r="I158">
        <v>30</v>
      </c>
    </row>
    <row r="159" spans="1:9" x14ac:dyDescent="0.25">
      <c r="A159" t="s">
        <v>296</v>
      </c>
      <c r="B159">
        <v>15624528</v>
      </c>
      <c r="C159" t="s">
        <v>39</v>
      </c>
      <c r="D159">
        <v>114500</v>
      </c>
      <c r="E159">
        <v>9.18</v>
      </c>
      <c r="F159">
        <v>36</v>
      </c>
      <c r="G159" t="s">
        <v>292</v>
      </c>
      <c r="H159" t="s">
        <v>91</v>
      </c>
      <c r="I159">
        <v>0</v>
      </c>
    </row>
    <row r="160" spans="1:9" x14ac:dyDescent="0.25">
      <c r="A160" t="s">
        <v>297</v>
      </c>
      <c r="B160">
        <v>15658485</v>
      </c>
      <c r="C160" t="s">
        <v>39</v>
      </c>
      <c r="D160">
        <v>65300</v>
      </c>
      <c r="E160">
        <v>6.8</v>
      </c>
      <c r="F160">
        <v>24</v>
      </c>
      <c r="G160" t="s">
        <v>298</v>
      </c>
      <c r="H160" t="s">
        <v>91</v>
      </c>
      <c r="I160">
        <v>0</v>
      </c>
    </row>
    <row r="161" spans="1:9" x14ac:dyDescent="0.25">
      <c r="A161" t="s">
        <v>299</v>
      </c>
      <c r="B161">
        <v>15725762</v>
      </c>
      <c r="C161" t="s">
        <v>43</v>
      </c>
      <c r="D161">
        <v>78300</v>
      </c>
      <c r="E161">
        <v>9.64</v>
      </c>
      <c r="F161">
        <v>24</v>
      </c>
      <c r="G161" t="s">
        <v>298</v>
      </c>
      <c r="H161" t="s">
        <v>91</v>
      </c>
      <c r="I161">
        <v>0</v>
      </c>
    </row>
    <row r="162" spans="1:9" x14ac:dyDescent="0.25">
      <c r="A162" t="s">
        <v>300</v>
      </c>
      <c r="B162">
        <v>15724296</v>
      </c>
      <c r="C162" t="s">
        <v>40</v>
      </c>
      <c r="D162">
        <v>199900</v>
      </c>
      <c r="E162">
        <v>10.58</v>
      </c>
      <c r="F162">
        <v>24</v>
      </c>
      <c r="G162" t="s">
        <v>298</v>
      </c>
      <c r="H162" t="s">
        <v>91</v>
      </c>
      <c r="I162">
        <v>0</v>
      </c>
    </row>
    <row r="163" spans="1:9" x14ac:dyDescent="0.25">
      <c r="A163" t="s">
        <v>301</v>
      </c>
      <c r="B163">
        <v>15639252</v>
      </c>
      <c r="C163" t="s">
        <v>40</v>
      </c>
      <c r="D163">
        <v>62100</v>
      </c>
      <c r="E163">
        <v>10.49</v>
      </c>
      <c r="F163">
        <v>36</v>
      </c>
      <c r="G163" t="s">
        <v>302</v>
      </c>
      <c r="H163" t="s">
        <v>91</v>
      </c>
      <c r="I163">
        <v>0</v>
      </c>
    </row>
    <row r="164" spans="1:9" x14ac:dyDescent="0.25">
      <c r="A164" t="s">
        <v>303</v>
      </c>
      <c r="B164">
        <v>15648721</v>
      </c>
      <c r="C164" t="s">
        <v>39</v>
      </c>
      <c r="D164">
        <v>6600</v>
      </c>
      <c r="E164">
        <v>7.35</v>
      </c>
      <c r="F164">
        <v>24</v>
      </c>
      <c r="G164" t="s">
        <v>304</v>
      </c>
      <c r="H164" t="s">
        <v>91</v>
      </c>
      <c r="I164">
        <v>0</v>
      </c>
    </row>
    <row r="165" spans="1:9" x14ac:dyDescent="0.25">
      <c r="A165" t="s">
        <v>305</v>
      </c>
      <c r="B165">
        <v>15713043</v>
      </c>
      <c r="C165" t="s">
        <v>41</v>
      </c>
      <c r="D165">
        <v>70300</v>
      </c>
      <c r="E165">
        <v>7.57</v>
      </c>
      <c r="F165">
        <v>84</v>
      </c>
      <c r="G165" t="s">
        <v>306</v>
      </c>
      <c r="H165" t="s">
        <v>88</v>
      </c>
      <c r="I165">
        <v>0</v>
      </c>
    </row>
    <row r="166" spans="1:9" x14ac:dyDescent="0.25">
      <c r="A166" t="s">
        <v>307</v>
      </c>
      <c r="B166">
        <v>15691446</v>
      </c>
      <c r="C166" t="s">
        <v>43</v>
      </c>
      <c r="D166">
        <v>52900</v>
      </c>
      <c r="E166">
        <v>11.44</v>
      </c>
      <c r="F166">
        <v>12</v>
      </c>
      <c r="G166" t="s">
        <v>306</v>
      </c>
      <c r="H166" t="s">
        <v>91</v>
      </c>
      <c r="I166">
        <v>0</v>
      </c>
    </row>
    <row r="167" spans="1:9" x14ac:dyDescent="0.25">
      <c r="A167" t="s">
        <v>308</v>
      </c>
      <c r="B167">
        <v>15604832</v>
      </c>
      <c r="C167" t="s">
        <v>40</v>
      </c>
      <c r="D167">
        <v>243600</v>
      </c>
      <c r="E167">
        <v>10.75</v>
      </c>
      <c r="F167">
        <v>60</v>
      </c>
      <c r="G167" t="s">
        <v>309</v>
      </c>
      <c r="H167" t="s">
        <v>88</v>
      </c>
      <c r="I167">
        <v>46</v>
      </c>
    </row>
    <row r="168" spans="1:9" x14ac:dyDescent="0.25">
      <c r="A168" t="s">
        <v>310</v>
      </c>
      <c r="B168">
        <v>15658360</v>
      </c>
      <c r="C168" t="s">
        <v>40</v>
      </c>
      <c r="D168">
        <v>259900</v>
      </c>
      <c r="E168">
        <v>10.039999999999999</v>
      </c>
      <c r="F168">
        <v>36</v>
      </c>
      <c r="G168" t="s">
        <v>309</v>
      </c>
      <c r="H168" t="s">
        <v>91</v>
      </c>
      <c r="I168">
        <v>0</v>
      </c>
    </row>
    <row r="169" spans="1:9" x14ac:dyDescent="0.25">
      <c r="A169" t="s">
        <v>311</v>
      </c>
      <c r="B169">
        <v>15644132</v>
      </c>
      <c r="C169" t="s">
        <v>39</v>
      </c>
      <c r="D169">
        <v>193700</v>
      </c>
      <c r="E169">
        <v>7.34</v>
      </c>
      <c r="F169">
        <v>60</v>
      </c>
      <c r="G169" t="s">
        <v>312</v>
      </c>
      <c r="H169" t="s">
        <v>88</v>
      </c>
      <c r="I169">
        <v>0</v>
      </c>
    </row>
    <row r="170" spans="1:9" x14ac:dyDescent="0.25">
      <c r="A170" t="s">
        <v>313</v>
      </c>
      <c r="B170">
        <v>15709447</v>
      </c>
      <c r="C170" t="s">
        <v>43</v>
      </c>
      <c r="D170">
        <v>61100</v>
      </c>
      <c r="E170">
        <v>13</v>
      </c>
      <c r="F170">
        <v>48</v>
      </c>
      <c r="G170" t="s">
        <v>312</v>
      </c>
      <c r="H170" t="s">
        <v>91</v>
      </c>
      <c r="I170">
        <v>0</v>
      </c>
    </row>
    <row r="171" spans="1:9" x14ac:dyDescent="0.25">
      <c r="A171" t="s">
        <v>314</v>
      </c>
      <c r="B171">
        <v>15810010</v>
      </c>
      <c r="C171" t="s">
        <v>43</v>
      </c>
      <c r="D171">
        <v>32800</v>
      </c>
      <c r="E171">
        <v>11.2</v>
      </c>
      <c r="F171">
        <v>60</v>
      </c>
      <c r="G171" t="s">
        <v>315</v>
      </c>
      <c r="H171" t="s">
        <v>88</v>
      </c>
      <c r="I171">
        <v>0</v>
      </c>
    </row>
    <row r="172" spans="1:9" x14ac:dyDescent="0.25">
      <c r="A172" t="s">
        <v>316</v>
      </c>
      <c r="B172">
        <v>15590320</v>
      </c>
      <c r="C172" t="s">
        <v>39</v>
      </c>
      <c r="D172">
        <v>114200</v>
      </c>
      <c r="E172">
        <v>6.06</v>
      </c>
      <c r="F172">
        <v>36</v>
      </c>
      <c r="G172" t="s">
        <v>315</v>
      </c>
      <c r="H172" t="s">
        <v>91</v>
      </c>
      <c r="I172">
        <v>0</v>
      </c>
    </row>
    <row r="173" spans="1:9" x14ac:dyDescent="0.25">
      <c r="A173" t="s">
        <v>317</v>
      </c>
      <c r="B173">
        <v>15729083</v>
      </c>
      <c r="C173" t="s">
        <v>39</v>
      </c>
      <c r="D173">
        <v>41100</v>
      </c>
      <c r="E173">
        <v>7.97</v>
      </c>
      <c r="F173">
        <v>60</v>
      </c>
      <c r="G173" t="s">
        <v>318</v>
      </c>
      <c r="H173" t="s">
        <v>88</v>
      </c>
      <c r="I173">
        <v>0</v>
      </c>
    </row>
    <row r="174" spans="1:9" x14ac:dyDescent="0.25">
      <c r="A174" t="s">
        <v>319</v>
      </c>
      <c r="B174">
        <v>15766044</v>
      </c>
      <c r="C174" t="s">
        <v>43</v>
      </c>
      <c r="D174">
        <v>15700</v>
      </c>
      <c r="E174">
        <v>11.86</v>
      </c>
      <c r="F174">
        <v>36</v>
      </c>
      <c r="G174" t="s">
        <v>318</v>
      </c>
      <c r="H174" t="s">
        <v>91</v>
      </c>
      <c r="I174">
        <v>0</v>
      </c>
    </row>
    <row r="175" spans="1:9" x14ac:dyDescent="0.25">
      <c r="A175" t="s">
        <v>320</v>
      </c>
      <c r="B175">
        <v>15787168</v>
      </c>
      <c r="C175" t="s">
        <v>39</v>
      </c>
      <c r="D175">
        <v>116000</v>
      </c>
      <c r="E175">
        <v>7.67</v>
      </c>
      <c r="F175">
        <v>24</v>
      </c>
      <c r="G175" t="s">
        <v>321</v>
      </c>
      <c r="H175" t="s">
        <v>91</v>
      </c>
      <c r="I175">
        <v>0</v>
      </c>
    </row>
    <row r="176" spans="1:9" x14ac:dyDescent="0.25">
      <c r="A176" t="s">
        <v>322</v>
      </c>
      <c r="B176">
        <v>15617348</v>
      </c>
      <c r="C176" t="s">
        <v>39</v>
      </c>
      <c r="D176">
        <v>143600</v>
      </c>
      <c r="E176">
        <v>9.11</v>
      </c>
      <c r="F176">
        <v>72</v>
      </c>
      <c r="G176" t="s">
        <v>321</v>
      </c>
      <c r="H176" t="s">
        <v>99</v>
      </c>
      <c r="I176">
        <v>295</v>
      </c>
    </row>
    <row r="177" spans="1:9" x14ac:dyDescent="0.25">
      <c r="A177" t="s">
        <v>323</v>
      </c>
      <c r="B177">
        <v>15692931</v>
      </c>
      <c r="C177" t="s">
        <v>41</v>
      </c>
      <c r="D177">
        <v>37900</v>
      </c>
      <c r="E177">
        <v>6.9</v>
      </c>
      <c r="F177">
        <v>120</v>
      </c>
      <c r="G177" t="s">
        <v>321</v>
      </c>
      <c r="H177" t="s">
        <v>88</v>
      </c>
      <c r="I177">
        <v>0</v>
      </c>
    </row>
    <row r="178" spans="1:9" x14ac:dyDescent="0.25">
      <c r="A178" t="s">
        <v>324</v>
      </c>
      <c r="B178">
        <v>15719309</v>
      </c>
      <c r="C178" t="s">
        <v>43</v>
      </c>
      <c r="D178">
        <v>12600</v>
      </c>
      <c r="E178">
        <v>11.44</v>
      </c>
      <c r="F178">
        <v>12</v>
      </c>
      <c r="G178" t="s">
        <v>325</v>
      </c>
      <c r="H178" t="s">
        <v>91</v>
      </c>
      <c r="I178">
        <v>0</v>
      </c>
    </row>
    <row r="179" spans="1:9" x14ac:dyDescent="0.25">
      <c r="A179" t="s">
        <v>326</v>
      </c>
      <c r="B179">
        <v>15774696</v>
      </c>
      <c r="C179" t="s">
        <v>39</v>
      </c>
      <c r="D179">
        <v>181300</v>
      </c>
      <c r="E179">
        <v>9.17</v>
      </c>
      <c r="F179">
        <v>24</v>
      </c>
      <c r="G179" t="s">
        <v>325</v>
      </c>
      <c r="H179" t="s">
        <v>91</v>
      </c>
      <c r="I179">
        <v>0</v>
      </c>
    </row>
    <row r="180" spans="1:9" x14ac:dyDescent="0.25">
      <c r="A180" t="s">
        <v>327</v>
      </c>
      <c r="B180">
        <v>15723250</v>
      </c>
      <c r="C180" t="s">
        <v>43</v>
      </c>
      <c r="D180">
        <v>48300</v>
      </c>
      <c r="E180">
        <v>12.38</v>
      </c>
      <c r="F180">
        <v>24</v>
      </c>
      <c r="G180" t="s">
        <v>325</v>
      </c>
      <c r="H180" t="s">
        <v>91</v>
      </c>
      <c r="I180">
        <v>0</v>
      </c>
    </row>
    <row r="181" spans="1:9" x14ac:dyDescent="0.25">
      <c r="A181" t="s">
        <v>328</v>
      </c>
      <c r="B181">
        <v>15753840</v>
      </c>
      <c r="C181" t="s">
        <v>43</v>
      </c>
      <c r="D181">
        <v>73900</v>
      </c>
      <c r="E181">
        <v>13.1</v>
      </c>
      <c r="F181">
        <v>36</v>
      </c>
      <c r="G181" t="s">
        <v>329</v>
      </c>
      <c r="H181" t="s">
        <v>91</v>
      </c>
      <c r="I181">
        <v>0</v>
      </c>
    </row>
    <row r="182" spans="1:9" x14ac:dyDescent="0.25">
      <c r="A182" t="s">
        <v>330</v>
      </c>
      <c r="B182">
        <v>15766734</v>
      </c>
      <c r="C182" t="s">
        <v>42</v>
      </c>
      <c r="D182">
        <v>404600</v>
      </c>
      <c r="E182">
        <v>9.27</v>
      </c>
      <c r="F182">
        <v>240</v>
      </c>
      <c r="G182" t="s">
        <v>331</v>
      </c>
      <c r="H182" t="s">
        <v>99</v>
      </c>
      <c r="I182">
        <v>105</v>
      </c>
    </row>
    <row r="183" spans="1:9" x14ac:dyDescent="0.25">
      <c r="A183" t="s">
        <v>332</v>
      </c>
      <c r="B183">
        <v>15740043</v>
      </c>
      <c r="C183" t="s">
        <v>43</v>
      </c>
      <c r="D183">
        <v>47500</v>
      </c>
      <c r="E183">
        <v>11.38</v>
      </c>
      <c r="F183">
        <v>60</v>
      </c>
      <c r="G183" t="s">
        <v>331</v>
      </c>
      <c r="H183" t="s">
        <v>99</v>
      </c>
      <c r="I183">
        <v>155</v>
      </c>
    </row>
    <row r="184" spans="1:9" x14ac:dyDescent="0.25">
      <c r="A184" t="s">
        <v>333</v>
      </c>
      <c r="B184">
        <v>15741554</v>
      </c>
      <c r="C184" t="s">
        <v>40</v>
      </c>
      <c r="D184">
        <v>415100</v>
      </c>
      <c r="E184">
        <v>9.64</v>
      </c>
      <c r="F184">
        <v>84</v>
      </c>
      <c r="G184" t="s">
        <v>334</v>
      </c>
      <c r="H184" t="s">
        <v>88</v>
      </c>
      <c r="I184">
        <v>0</v>
      </c>
    </row>
    <row r="185" spans="1:9" x14ac:dyDescent="0.25">
      <c r="A185" t="s">
        <v>335</v>
      </c>
      <c r="B185">
        <v>15792365</v>
      </c>
      <c r="C185" t="s">
        <v>40</v>
      </c>
      <c r="D185">
        <v>141200</v>
      </c>
      <c r="E185">
        <v>12.11</v>
      </c>
      <c r="F185">
        <v>36</v>
      </c>
      <c r="G185" t="s">
        <v>334</v>
      </c>
      <c r="H185" t="s">
        <v>91</v>
      </c>
      <c r="I185">
        <v>0</v>
      </c>
    </row>
    <row r="186" spans="1:9" x14ac:dyDescent="0.25">
      <c r="A186" t="s">
        <v>336</v>
      </c>
      <c r="B186">
        <v>15653857</v>
      </c>
      <c r="C186" t="s">
        <v>39</v>
      </c>
      <c r="D186">
        <v>195300</v>
      </c>
      <c r="E186">
        <v>10.77</v>
      </c>
      <c r="F186">
        <v>24</v>
      </c>
      <c r="G186" t="s">
        <v>337</v>
      </c>
      <c r="H186" t="s">
        <v>91</v>
      </c>
      <c r="I186">
        <v>0</v>
      </c>
    </row>
    <row r="187" spans="1:9" x14ac:dyDescent="0.25">
      <c r="A187" t="s">
        <v>338</v>
      </c>
      <c r="B187">
        <v>15723950</v>
      </c>
      <c r="C187" t="s">
        <v>43</v>
      </c>
      <c r="D187">
        <v>71900</v>
      </c>
      <c r="E187">
        <v>12.19</v>
      </c>
      <c r="F187">
        <v>24</v>
      </c>
      <c r="G187" t="s">
        <v>337</v>
      </c>
      <c r="H187" t="s">
        <v>91</v>
      </c>
      <c r="I187">
        <v>0</v>
      </c>
    </row>
    <row r="188" spans="1:9" x14ac:dyDescent="0.25">
      <c r="A188" t="s">
        <v>339</v>
      </c>
      <c r="B188">
        <v>15686936</v>
      </c>
      <c r="C188" t="s">
        <v>42</v>
      </c>
      <c r="D188">
        <v>476200</v>
      </c>
      <c r="E188">
        <v>5.88</v>
      </c>
      <c r="F188">
        <v>240</v>
      </c>
      <c r="G188" t="s">
        <v>340</v>
      </c>
      <c r="H188" t="s">
        <v>88</v>
      </c>
      <c r="I188">
        <v>0</v>
      </c>
    </row>
    <row r="189" spans="1:9" x14ac:dyDescent="0.25">
      <c r="A189" t="s">
        <v>341</v>
      </c>
      <c r="B189">
        <v>15754443</v>
      </c>
      <c r="C189" t="s">
        <v>43</v>
      </c>
      <c r="D189">
        <v>61700</v>
      </c>
      <c r="E189">
        <v>13.55</v>
      </c>
      <c r="F189">
        <v>48</v>
      </c>
      <c r="G189" t="s">
        <v>340</v>
      </c>
      <c r="H189" t="s">
        <v>91</v>
      </c>
      <c r="I189">
        <v>0</v>
      </c>
    </row>
    <row r="190" spans="1:9" x14ac:dyDescent="0.25">
      <c r="A190" t="s">
        <v>342</v>
      </c>
      <c r="B190">
        <v>15657565</v>
      </c>
      <c r="C190" t="s">
        <v>43</v>
      </c>
      <c r="D190">
        <v>37100</v>
      </c>
      <c r="E190">
        <v>11.36</v>
      </c>
      <c r="F190">
        <v>60</v>
      </c>
      <c r="G190" t="s">
        <v>343</v>
      </c>
      <c r="H190" t="s">
        <v>88</v>
      </c>
      <c r="I190">
        <v>0</v>
      </c>
    </row>
    <row r="191" spans="1:9" x14ac:dyDescent="0.25">
      <c r="A191" t="s">
        <v>344</v>
      </c>
      <c r="B191">
        <v>15748414</v>
      </c>
      <c r="C191" t="s">
        <v>39</v>
      </c>
      <c r="D191">
        <v>219700</v>
      </c>
      <c r="E191">
        <v>10.19</v>
      </c>
      <c r="F191">
        <v>36</v>
      </c>
      <c r="G191" t="s">
        <v>343</v>
      </c>
      <c r="H191" t="s">
        <v>99</v>
      </c>
      <c r="I191">
        <v>199</v>
      </c>
    </row>
    <row r="192" spans="1:9" x14ac:dyDescent="0.25">
      <c r="A192" t="s">
        <v>345</v>
      </c>
      <c r="B192">
        <v>15771873</v>
      </c>
      <c r="C192" t="s">
        <v>43</v>
      </c>
      <c r="D192">
        <v>91700</v>
      </c>
      <c r="E192">
        <v>9.5</v>
      </c>
      <c r="F192">
        <v>48</v>
      </c>
      <c r="G192" t="s">
        <v>343</v>
      </c>
      <c r="H192" t="s">
        <v>91</v>
      </c>
      <c r="I192">
        <v>0</v>
      </c>
    </row>
    <row r="193" spans="1:9" x14ac:dyDescent="0.25">
      <c r="A193" t="s">
        <v>346</v>
      </c>
      <c r="B193">
        <v>15760427</v>
      </c>
      <c r="C193" t="s">
        <v>40</v>
      </c>
      <c r="D193">
        <v>164500</v>
      </c>
      <c r="E193">
        <v>8.11</v>
      </c>
      <c r="F193">
        <v>60</v>
      </c>
      <c r="G193" t="s">
        <v>347</v>
      </c>
      <c r="H193" t="s">
        <v>88</v>
      </c>
      <c r="I193">
        <v>0</v>
      </c>
    </row>
    <row r="194" spans="1:9" x14ac:dyDescent="0.25">
      <c r="A194" t="s">
        <v>348</v>
      </c>
      <c r="B194">
        <v>15614878</v>
      </c>
      <c r="C194" t="s">
        <v>42</v>
      </c>
      <c r="D194">
        <v>572900</v>
      </c>
      <c r="E194">
        <v>6</v>
      </c>
      <c r="F194">
        <v>120</v>
      </c>
      <c r="G194" t="s">
        <v>349</v>
      </c>
      <c r="H194" t="s">
        <v>88</v>
      </c>
      <c r="I194">
        <v>0</v>
      </c>
    </row>
    <row r="195" spans="1:9" x14ac:dyDescent="0.25">
      <c r="A195" t="s">
        <v>350</v>
      </c>
      <c r="B195">
        <v>15757535</v>
      </c>
      <c r="C195" t="s">
        <v>43</v>
      </c>
      <c r="D195">
        <v>73900</v>
      </c>
      <c r="E195">
        <v>12.03</v>
      </c>
      <c r="F195">
        <v>24</v>
      </c>
      <c r="G195" t="s">
        <v>349</v>
      </c>
      <c r="H195" t="s">
        <v>91</v>
      </c>
      <c r="I195">
        <v>0</v>
      </c>
    </row>
    <row r="196" spans="1:9" x14ac:dyDescent="0.25">
      <c r="A196" t="s">
        <v>351</v>
      </c>
      <c r="B196">
        <v>15793883</v>
      </c>
      <c r="C196" t="s">
        <v>42</v>
      </c>
      <c r="D196">
        <v>12600</v>
      </c>
      <c r="E196">
        <v>4.63</v>
      </c>
      <c r="F196">
        <v>300</v>
      </c>
      <c r="G196" t="s">
        <v>352</v>
      </c>
      <c r="H196" t="s">
        <v>88</v>
      </c>
      <c r="I196">
        <v>0</v>
      </c>
    </row>
    <row r="197" spans="1:9" x14ac:dyDescent="0.25">
      <c r="A197" t="s">
        <v>353</v>
      </c>
      <c r="B197">
        <v>15767729</v>
      </c>
      <c r="C197" t="s">
        <v>42</v>
      </c>
      <c r="D197">
        <v>199500</v>
      </c>
      <c r="E197">
        <v>6.52</v>
      </c>
      <c r="F197">
        <v>240</v>
      </c>
      <c r="G197" t="s">
        <v>352</v>
      </c>
      <c r="H197" t="s">
        <v>88</v>
      </c>
      <c r="I197">
        <v>0</v>
      </c>
    </row>
    <row r="198" spans="1:9" x14ac:dyDescent="0.25">
      <c r="A198" t="s">
        <v>354</v>
      </c>
      <c r="B198">
        <v>15764431</v>
      </c>
      <c r="C198" t="s">
        <v>39</v>
      </c>
      <c r="D198">
        <v>58500</v>
      </c>
      <c r="E198">
        <v>8.52</v>
      </c>
      <c r="F198">
        <v>24</v>
      </c>
      <c r="G198" t="s">
        <v>352</v>
      </c>
      <c r="H198" t="s">
        <v>91</v>
      </c>
      <c r="I198">
        <v>0</v>
      </c>
    </row>
    <row r="199" spans="1:9" x14ac:dyDescent="0.25">
      <c r="A199" t="s">
        <v>355</v>
      </c>
      <c r="B199">
        <v>15767474</v>
      </c>
      <c r="C199" t="s">
        <v>40</v>
      </c>
      <c r="D199">
        <v>374600</v>
      </c>
      <c r="E199">
        <v>12.6</v>
      </c>
      <c r="F199">
        <v>36</v>
      </c>
      <c r="G199" t="s">
        <v>352</v>
      </c>
      <c r="H199" t="s">
        <v>99</v>
      </c>
      <c r="I199">
        <v>317</v>
      </c>
    </row>
    <row r="200" spans="1:9" x14ac:dyDescent="0.25">
      <c r="A200" t="s">
        <v>356</v>
      </c>
      <c r="B200">
        <v>15652084</v>
      </c>
      <c r="C200" t="s">
        <v>41</v>
      </c>
      <c r="D200">
        <v>118700</v>
      </c>
      <c r="E200">
        <v>9</v>
      </c>
      <c r="F200">
        <v>36</v>
      </c>
      <c r="G200" t="s">
        <v>352</v>
      </c>
      <c r="H200" t="s">
        <v>91</v>
      </c>
      <c r="I200">
        <v>0</v>
      </c>
    </row>
    <row r="201" spans="1:9" x14ac:dyDescent="0.25">
      <c r="A201" t="s">
        <v>357</v>
      </c>
      <c r="B201">
        <v>15611635</v>
      </c>
      <c r="C201" t="s">
        <v>39</v>
      </c>
      <c r="D201">
        <v>181300</v>
      </c>
      <c r="E201">
        <v>8.3000000000000007</v>
      </c>
      <c r="F201">
        <v>24</v>
      </c>
      <c r="G201" t="s">
        <v>358</v>
      </c>
      <c r="H201" t="s">
        <v>91</v>
      </c>
      <c r="I201">
        <v>0</v>
      </c>
    </row>
    <row r="202" spans="1:9" x14ac:dyDescent="0.25">
      <c r="A202" t="s">
        <v>359</v>
      </c>
      <c r="B202">
        <v>15646859</v>
      </c>
      <c r="C202" t="s">
        <v>40</v>
      </c>
      <c r="D202">
        <v>187800</v>
      </c>
      <c r="E202">
        <v>11.32</v>
      </c>
      <c r="F202">
        <v>24</v>
      </c>
      <c r="G202" t="s">
        <v>360</v>
      </c>
      <c r="H202" t="s">
        <v>91</v>
      </c>
      <c r="I202">
        <v>0</v>
      </c>
    </row>
    <row r="203" spans="1:9" x14ac:dyDescent="0.25">
      <c r="A203" t="s">
        <v>361</v>
      </c>
      <c r="B203">
        <v>15636624</v>
      </c>
      <c r="C203" t="s">
        <v>39</v>
      </c>
      <c r="D203">
        <v>15400</v>
      </c>
      <c r="E203">
        <v>6.97</v>
      </c>
      <c r="F203">
        <v>72</v>
      </c>
      <c r="G203" t="s">
        <v>360</v>
      </c>
      <c r="H203" t="s">
        <v>88</v>
      </c>
      <c r="I203">
        <v>0</v>
      </c>
    </row>
    <row r="204" spans="1:9" x14ac:dyDescent="0.25">
      <c r="A204" t="s">
        <v>362</v>
      </c>
      <c r="B204">
        <v>15623478</v>
      </c>
      <c r="C204" t="s">
        <v>42</v>
      </c>
      <c r="D204">
        <v>622300</v>
      </c>
      <c r="E204">
        <v>6.88</v>
      </c>
      <c r="F204">
        <v>180</v>
      </c>
      <c r="G204" t="s">
        <v>363</v>
      </c>
      <c r="H204" t="s">
        <v>88</v>
      </c>
      <c r="I204">
        <v>0</v>
      </c>
    </row>
    <row r="205" spans="1:9" x14ac:dyDescent="0.25">
      <c r="A205" t="s">
        <v>364</v>
      </c>
      <c r="B205">
        <v>15774727</v>
      </c>
      <c r="C205" t="s">
        <v>40</v>
      </c>
      <c r="D205">
        <v>130200</v>
      </c>
      <c r="E205">
        <v>9.09</v>
      </c>
      <c r="F205">
        <v>24</v>
      </c>
      <c r="G205" t="s">
        <v>363</v>
      </c>
      <c r="H205" t="s">
        <v>91</v>
      </c>
      <c r="I205">
        <v>0</v>
      </c>
    </row>
    <row r="206" spans="1:9" x14ac:dyDescent="0.25">
      <c r="A206" t="s">
        <v>365</v>
      </c>
      <c r="B206">
        <v>15668472</v>
      </c>
      <c r="C206" t="s">
        <v>39</v>
      </c>
      <c r="D206">
        <v>156500</v>
      </c>
      <c r="E206">
        <v>7.34</v>
      </c>
      <c r="F206">
        <v>36</v>
      </c>
      <c r="G206" t="s">
        <v>363</v>
      </c>
      <c r="H206" t="s">
        <v>91</v>
      </c>
      <c r="I206">
        <v>0</v>
      </c>
    </row>
    <row r="207" spans="1:9" x14ac:dyDescent="0.25">
      <c r="A207" t="s">
        <v>366</v>
      </c>
      <c r="B207">
        <v>15659651</v>
      </c>
      <c r="C207" t="s">
        <v>43</v>
      </c>
      <c r="D207">
        <v>73200</v>
      </c>
      <c r="E207">
        <v>12.72</v>
      </c>
      <c r="F207">
        <v>12</v>
      </c>
      <c r="G207" t="s">
        <v>367</v>
      </c>
      <c r="H207" t="s">
        <v>91</v>
      </c>
      <c r="I207">
        <v>0</v>
      </c>
    </row>
    <row r="208" spans="1:9" x14ac:dyDescent="0.25">
      <c r="A208" t="s">
        <v>368</v>
      </c>
      <c r="B208">
        <v>15587581</v>
      </c>
      <c r="C208" t="s">
        <v>40</v>
      </c>
      <c r="D208">
        <v>433200</v>
      </c>
      <c r="E208">
        <v>8.9</v>
      </c>
      <c r="F208">
        <v>24</v>
      </c>
      <c r="G208" t="s">
        <v>367</v>
      </c>
      <c r="H208" t="s">
        <v>91</v>
      </c>
      <c r="I208">
        <v>0</v>
      </c>
    </row>
    <row r="209" spans="1:9" x14ac:dyDescent="0.25">
      <c r="A209" t="s">
        <v>369</v>
      </c>
      <c r="B209">
        <v>15633233</v>
      </c>
      <c r="C209" t="s">
        <v>40</v>
      </c>
      <c r="D209">
        <v>251800</v>
      </c>
      <c r="E209">
        <v>11.61</v>
      </c>
      <c r="F209">
        <v>36</v>
      </c>
      <c r="G209" t="s">
        <v>367</v>
      </c>
      <c r="H209" t="s">
        <v>99</v>
      </c>
      <c r="I209">
        <v>352</v>
      </c>
    </row>
    <row r="210" spans="1:9" x14ac:dyDescent="0.25">
      <c r="A210" t="s">
        <v>370</v>
      </c>
      <c r="B210">
        <v>15574692</v>
      </c>
      <c r="C210" t="s">
        <v>40</v>
      </c>
      <c r="D210">
        <v>137300</v>
      </c>
      <c r="E210">
        <v>9.89</v>
      </c>
      <c r="F210">
        <v>84</v>
      </c>
      <c r="G210" t="s">
        <v>367</v>
      </c>
      <c r="H210" t="s">
        <v>88</v>
      </c>
      <c r="I210">
        <v>0</v>
      </c>
    </row>
    <row r="211" spans="1:9" x14ac:dyDescent="0.25">
      <c r="A211" t="s">
        <v>371</v>
      </c>
      <c r="B211">
        <v>15611191</v>
      </c>
      <c r="C211" t="s">
        <v>40</v>
      </c>
      <c r="D211">
        <v>132200</v>
      </c>
      <c r="E211">
        <v>12.38</v>
      </c>
      <c r="F211">
        <v>24</v>
      </c>
      <c r="G211" t="s">
        <v>367</v>
      </c>
      <c r="H211" t="s">
        <v>99</v>
      </c>
      <c r="I211">
        <v>244</v>
      </c>
    </row>
    <row r="212" spans="1:9" x14ac:dyDescent="0.25">
      <c r="A212" t="s">
        <v>372</v>
      </c>
      <c r="B212">
        <v>15737265</v>
      </c>
      <c r="C212" t="s">
        <v>40</v>
      </c>
      <c r="D212">
        <v>502500</v>
      </c>
      <c r="E212">
        <v>10.039999999999999</v>
      </c>
      <c r="F212">
        <v>60</v>
      </c>
      <c r="G212" t="s">
        <v>373</v>
      </c>
      <c r="H212" t="s">
        <v>88</v>
      </c>
      <c r="I212">
        <v>0</v>
      </c>
    </row>
    <row r="213" spans="1:9" x14ac:dyDescent="0.25">
      <c r="A213" t="s">
        <v>374</v>
      </c>
      <c r="B213">
        <v>15743545</v>
      </c>
      <c r="C213" t="s">
        <v>43</v>
      </c>
      <c r="D213">
        <v>91700</v>
      </c>
      <c r="E213">
        <v>11.31</v>
      </c>
      <c r="F213">
        <v>12</v>
      </c>
      <c r="G213" t="s">
        <v>373</v>
      </c>
      <c r="H213" t="s">
        <v>91</v>
      </c>
      <c r="I213">
        <v>0</v>
      </c>
    </row>
    <row r="214" spans="1:9" x14ac:dyDescent="0.25">
      <c r="A214" t="s">
        <v>375</v>
      </c>
      <c r="B214">
        <v>15636736</v>
      </c>
      <c r="C214" t="s">
        <v>40</v>
      </c>
      <c r="D214">
        <v>390800</v>
      </c>
      <c r="E214">
        <v>11.1</v>
      </c>
      <c r="F214">
        <v>60</v>
      </c>
      <c r="G214" t="s">
        <v>373</v>
      </c>
      <c r="H214" t="s">
        <v>99</v>
      </c>
      <c r="I214">
        <v>317</v>
      </c>
    </row>
    <row r="215" spans="1:9" x14ac:dyDescent="0.25">
      <c r="A215" t="s">
        <v>376</v>
      </c>
      <c r="B215">
        <v>15625675</v>
      </c>
      <c r="C215" t="s">
        <v>39</v>
      </c>
      <c r="D215">
        <v>225900</v>
      </c>
      <c r="E215">
        <v>9.0399999999999991</v>
      </c>
      <c r="F215">
        <v>48</v>
      </c>
      <c r="G215" t="s">
        <v>373</v>
      </c>
      <c r="H215" t="s">
        <v>91</v>
      </c>
      <c r="I215">
        <v>0</v>
      </c>
    </row>
    <row r="216" spans="1:9" x14ac:dyDescent="0.25">
      <c r="A216" t="s">
        <v>377</v>
      </c>
      <c r="B216">
        <v>15592197</v>
      </c>
      <c r="C216" t="s">
        <v>39</v>
      </c>
      <c r="D216">
        <v>251800</v>
      </c>
      <c r="E216">
        <v>10.17</v>
      </c>
      <c r="F216">
        <v>36</v>
      </c>
      <c r="G216" t="s">
        <v>373</v>
      </c>
      <c r="H216" t="s">
        <v>91</v>
      </c>
      <c r="I216">
        <v>0</v>
      </c>
    </row>
    <row r="217" spans="1:9" x14ac:dyDescent="0.25">
      <c r="A217" t="s">
        <v>378</v>
      </c>
      <c r="B217">
        <v>15768746</v>
      </c>
      <c r="C217" t="s">
        <v>39</v>
      </c>
      <c r="D217">
        <v>298900</v>
      </c>
      <c r="E217">
        <v>8.93</v>
      </c>
      <c r="F217">
        <v>60</v>
      </c>
      <c r="G217" t="s">
        <v>379</v>
      </c>
      <c r="H217" t="s">
        <v>99</v>
      </c>
      <c r="I217">
        <v>167</v>
      </c>
    </row>
    <row r="218" spans="1:9" x14ac:dyDescent="0.25">
      <c r="A218" t="s">
        <v>380</v>
      </c>
      <c r="B218">
        <v>15706762</v>
      </c>
      <c r="C218" t="s">
        <v>40</v>
      </c>
      <c r="D218">
        <v>163200</v>
      </c>
      <c r="E218">
        <v>11.6</v>
      </c>
      <c r="F218">
        <v>84</v>
      </c>
      <c r="G218" t="s">
        <v>379</v>
      </c>
      <c r="H218" t="s">
        <v>88</v>
      </c>
      <c r="I218">
        <v>0</v>
      </c>
    </row>
    <row r="219" spans="1:9" x14ac:dyDescent="0.25">
      <c r="A219" t="s">
        <v>381</v>
      </c>
      <c r="B219">
        <v>15683416</v>
      </c>
      <c r="C219" t="s">
        <v>42</v>
      </c>
      <c r="D219">
        <v>508600</v>
      </c>
      <c r="E219">
        <v>7.52</v>
      </c>
      <c r="F219">
        <v>180</v>
      </c>
      <c r="G219" t="s">
        <v>382</v>
      </c>
      <c r="H219" t="s">
        <v>88</v>
      </c>
      <c r="I219">
        <v>0</v>
      </c>
    </row>
    <row r="220" spans="1:9" x14ac:dyDescent="0.25">
      <c r="A220" t="s">
        <v>383</v>
      </c>
      <c r="B220">
        <v>15720636</v>
      </c>
      <c r="C220" t="s">
        <v>40</v>
      </c>
      <c r="D220">
        <v>351800</v>
      </c>
      <c r="E220">
        <v>10.69</v>
      </c>
      <c r="F220">
        <v>60</v>
      </c>
      <c r="G220" t="s">
        <v>382</v>
      </c>
      <c r="H220" t="s">
        <v>88</v>
      </c>
      <c r="I220">
        <v>15</v>
      </c>
    </row>
    <row r="221" spans="1:9" x14ac:dyDescent="0.25">
      <c r="A221" t="s">
        <v>384</v>
      </c>
      <c r="B221">
        <v>15762123</v>
      </c>
      <c r="C221" t="s">
        <v>40</v>
      </c>
      <c r="D221">
        <v>335300</v>
      </c>
      <c r="E221">
        <v>10.02</v>
      </c>
      <c r="F221">
        <v>84</v>
      </c>
      <c r="G221" t="s">
        <v>385</v>
      </c>
      <c r="H221" t="s">
        <v>88</v>
      </c>
      <c r="I221">
        <v>0</v>
      </c>
    </row>
    <row r="222" spans="1:9" x14ac:dyDescent="0.25">
      <c r="A222" t="s">
        <v>386</v>
      </c>
      <c r="B222">
        <v>15769051</v>
      </c>
      <c r="C222" t="s">
        <v>39</v>
      </c>
      <c r="D222">
        <v>240700</v>
      </c>
      <c r="E222">
        <v>9.99</v>
      </c>
      <c r="F222">
        <v>36</v>
      </c>
      <c r="G222" t="s">
        <v>385</v>
      </c>
      <c r="H222" t="s">
        <v>91</v>
      </c>
      <c r="I222">
        <v>0</v>
      </c>
    </row>
    <row r="223" spans="1:9" x14ac:dyDescent="0.25">
      <c r="A223" t="s">
        <v>387</v>
      </c>
      <c r="B223">
        <v>15657468</v>
      </c>
      <c r="C223" t="s">
        <v>43</v>
      </c>
      <c r="D223">
        <v>56400</v>
      </c>
      <c r="E223">
        <v>10.58</v>
      </c>
      <c r="F223">
        <v>48</v>
      </c>
      <c r="G223" t="s">
        <v>388</v>
      </c>
      <c r="H223" t="s">
        <v>91</v>
      </c>
      <c r="I223">
        <v>0</v>
      </c>
    </row>
    <row r="224" spans="1:9" x14ac:dyDescent="0.25">
      <c r="A224" t="s">
        <v>389</v>
      </c>
      <c r="B224">
        <v>15781495</v>
      </c>
      <c r="C224" t="s">
        <v>43</v>
      </c>
      <c r="D224">
        <v>42000</v>
      </c>
      <c r="E224">
        <v>11.68</v>
      </c>
      <c r="F224">
        <v>24</v>
      </c>
      <c r="G224" t="s">
        <v>390</v>
      </c>
      <c r="H224" t="s">
        <v>91</v>
      </c>
      <c r="I224">
        <v>0</v>
      </c>
    </row>
    <row r="225" spans="1:9" x14ac:dyDescent="0.25">
      <c r="A225" t="s">
        <v>391</v>
      </c>
      <c r="B225">
        <v>15682778</v>
      </c>
      <c r="C225" t="s">
        <v>43</v>
      </c>
      <c r="D225">
        <v>56300</v>
      </c>
      <c r="E225">
        <v>10.77</v>
      </c>
      <c r="F225">
        <v>12</v>
      </c>
      <c r="G225" t="s">
        <v>390</v>
      </c>
      <c r="H225" t="s">
        <v>91</v>
      </c>
      <c r="I225">
        <v>0</v>
      </c>
    </row>
    <row r="226" spans="1:9" x14ac:dyDescent="0.25">
      <c r="A226" t="s">
        <v>392</v>
      </c>
      <c r="B226">
        <v>15756820</v>
      </c>
      <c r="C226" t="s">
        <v>39</v>
      </c>
      <c r="D226">
        <v>44800</v>
      </c>
      <c r="E226">
        <v>8.51</v>
      </c>
      <c r="F226">
        <v>24</v>
      </c>
      <c r="G226" t="s">
        <v>390</v>
      </c>
      <c r="H226" t="s">
        <v>91</v>
      </c>
      <c r="I226">
        <v>0</v>
      </c>
    </row>
    <row r="227" spans="1:9" x14ac:dyDescent="0.25">
      <c r="A227" t="s">
        <v>393</v>
      </c>
      <c r="B227">
        <v>15741295</v>
      </c>
      <c r="C227" t="s">
        <v>40</v>
      </c>
      <c r="D227">
        <v>103000</v>
      </c>
      <c r="E227">
        <v>10.47</v>
      </c>
      <c r="F227">
        <v>84</v>
      </c>
      <c r="G227" t="s">
        <v>394</v>
      </c>
      <c r="H227" t="s">
        <v>88</v>
      </c>
      <c r="I227">
        <v>0</v>
      </c>
    </row>
    <row r="228" spans="1:9" x14ac:dyDescent="0.25">
      <c r="A228" t="s">
        <v>395</v>
      </c>
      <c r="B228">
        <v>15605461</v>
      </c>
      <c r="C228" t="s">
        <v>40</v>
      </c>
      <c r="D228">
        <v>188100</v>
      </c>
      <c r="E228">
        <v>11.16</v>
      </c>
      <c r="F228">
        <v>84</v>
      </c>
      <c r="G228" t="s">
        <v>394</v>
      </c>
      <c r="H228" t="s">
        <v>88</v>
      </c>
      <c r="I228">
        <v>0</v>
      </c>
    </row>
    <row r="229" spans="1:9" x14ac:dyDescent="0.25">
      <c r="A229" t="s">
        <v>396</v>
      </c>
      <c r="B229">
        <v>15675252</v>
      </c>
      <c r="C229" t="s">
        <v>41</v>
      </c>
      <c r="D229">
        <v>90600</v>
      </c>
      <c r="E229">
        <v>7.12</v>
      </c>
      <c r="F229">
        <v>84</v>
      </c>
      <c r="G229" t="s">
        <v>397</v>
      </c>
      <c r="H229" t="s">
        <v>88</v>
      </c>
      <c r="I229">
        <v>0</v>
      </c>
    </row>
    <row r="230" spans="1:9" x14ac:dyDescent="0.25">
      <c r="A230" t="s">
        <v>398</v>
      </c>
      <c r="B230">
        <v>15724684</v>
      </c>
      <c r="C230" t="s">
        <v>43</v>
      </c>
      <c r="D230">
        <v>28000</v>
      </c>
      <c r="E230">
        <v>12.2</v>
      </c>
      <c r="F230">
        <v>60</v>
      </c>
      <c r="G230" t="s">
        <v>399</v>
      </c>
      <c r="H230" t="s">
        <v>99</v>
      </c>
      <c r="I230">
        <v>97</v>
      </c>
    </row>
    <row r="231" spans="1:9" x14ac:dyDescent="0.25">
      <c r="A231" t="s">
        <v>400</v>
      </c>
      <c r="B231">
        <v>15581197</v>
      </c>
      <c r="C231" t="s">
        <v>43</v>
      </c>
      <c r="D231">
        <v>51800</v>
      </c>
      <c r="E231">
        <v>10.050000000000001</v>
      </c>
      <c r="F231">
        <v>60</v>
      </c>
      <c r="G231" t="s">
        <v>401</v>
      </c>
      <c r="H231" t="s">
        <v>88</v>
      </c>
      <c r="I231">
        <v>0</v>
      </c>
    </row>
    <row r="232" spans="1:9" x14ac:dyDescent="0.25">
      <c r="A232" t="s">
        <v>402</v>
      </c>
      <c r="B232">
        <v>15732628</v>
      </c>
      <c r="C232" t="s">
        <v>39</v>
      </c>
      <c r="D232">
        <v>187700</v>
      </c>
      <c r="E232">
        <v>7.56</v>
      </c>
      <c r="F232">
        <v>36</v>
      </c>
      <c r="G232" t="s">
        <v>401</v>
      </c>
      <c r="H232" t="s">
        <v>91</v>
      </c>
      <c r="I232">
        <v>0</v>
      </c>
    </row>
    <row r="233" spans="1:9" x14ac:dyDescent="0.25">
      <c r="A233" t="s">
        <v>403</v>
      </c>
      <c r="B233">
        <v>15598883</v>
      </c>
      <c r="C233" t="s">
        <v>42</v>
      </c>
      <c r="D233">
        <v>591700</v>
      </c>
      <c r="E233">
        <v>7.1</v>
      </c>
      <c r="F233">
        <v>120</v>
      </c>
      <c r="G233" t="s">
        <v>404</v>
      </c>
      <c r="H233" t="s">
        <v>88</v>
      </c>
      <c r="I233">
        <v>0</v>
      </c>
    </row>
    <row r="234" spans="1:9" x14ac:dyDescent="0.25">
      <c r="A234" t="s">
        <v>405</v>
      </c>
      <c r="B234">
        <v>15742971</v>
      </c>
      <c r="C234" t="s">
        <v>40</v>
      </c>
      <c r="D234">
        <v>178400</v>
      </c>
      <c r="E234">
        <v>10.8</v>
      </c>
      <c r="F234">
        <v>60</v>
      </c>
      <c r="G234" t="s">
        <v>404</v>
      </c>
      <c r="H234" t="s">
        <v>88</v>
      </c>
      <c r="I234">
        <v>0</v>
      </c>
    </row>
    <row r="235" spans="1:9" x14ac:dyDescent="0.25">
      <c r="A235" t="s">
        <v>406</v>
      </c>
      <c r="B235">
        <v>15613017</v>
      </c>
      <c r="C235" t="s">
        <v>42</v>
      </c>
      <c r="D235">
        <v>123000</v>
      </c>
      <c r="E235">
        <v>7.62</v>
      </c>
      <c r="F235">
        <v>360</v>
      </c>
      <c r="G235" t="s">
        <v>404</v>
      </c>
      <c r="H235" t="s">
        <v>88</v>
      </c>
      <c r="I235">
        <v>0</v>
      </c>
    </row>
    <row r="236" spans="1:9" x14ac:dyDescent="0.25">
      <c r="A236" t="s">
        <v>407</v>
      </c>
      <c r="B236">
        <v>15796569</v>
      </c>
      <c r="C236" t="s">
        <v>43</v>
      </c>
      <c r="D236">
        <v>32700</v>
      </c>
      <c r="E236">
        <v>8.92</v>
      </c>
      <c r="F236">
        <v>36</v>
      </c>
      <c r="G236" t="s">
        <v>408</v>
      </c>
      <c r="H236" t="s">
        <v>91</v>
      </c>
      <c r="I236">
        <v>0</v>
      </c>
    </row>
    <row r="237" spans="1:9" x14ac:dyDescent="0.25">
      <c r="A237" t="s">
        <v>409</v>
      </c>
      <c r="B237">
        <v>15670738</v>
      </c>
      <c r="C237" t="s">
        <v>39</v>
      </c>
      <c r="D237">
        <v>5200</v>
      </c>
      <c r="E237">
        <v>8.24</v>
      </c>
      <c r="F237">
        <v>48</v>
      </c>
      <c r="G237" t="s">
        <v>410</v>
      </c>
      <c r="H237" t="s">
        <v>91</v>
      </c>
      <c r="I237">
        <v>0</v>
      </c>
    </row>
    <row r="238" spans="1:9" x14ac:dyDescent="0.25">
      <c r="A238" t="s">
        <v>411</v>
      </c>
      <c r="B238">
        <v>15694666</v>
      </c>
      <c r="C238" t="s">
        <v>39</v>
      </c>
      <c r="D238">
        <v>174600</v>
      </c>
      <c r="E238">
        <v>7.73</v>
      </c>
      <c r="F238">
        <v>36</v>
      </c>
      <c r="G238" t="s">
        <v>410</v>
      </c>
      <c r="H238" t="s">
        <v>91</v>
      </c>
      <c r="I238">
        <v>0</v>
      </c>
    </row>
    <row r="239" spans="1:9" x14ac:dyDescent="0.25">
      <c r="A239" t="s">
        <v>412</v>
      </c>
      <c r="B239">
        <v>15667620</v>
      </c>
      <c r="C239" t="s">
        <v>39</v>
      </c>
      <c r="D239">
        <v>89200</v>
      </c>
      <c r="E239">
        <v>7.91</v>
      </c>
      <c r="F239">
        <v>48</v>
      </c>
      <c r="G239" t="s">
        <v>410</v>
      </c>
      <c r="H239" t="s">
        <v>91</v>
      </c>
      <c r="I239">
        <v>0</v>
      </c>
    </row>
    <row r="240" spans="1:9" x14ac:dyDescent="0.25">
      <c r="A240" t="s">
        <v>413</v>
      </c>
      <c r="B240">
        <v>15687658</v>
      </c>
      <c r="C240" t="s">
        <v>43</v>
      </c>
      <c r="D240">
        <v>7600</v>
      </c>
      <c r="E240">
        <v>10.48</v>
      </c>
      <c r="F240">
        <v>60</v>
      </c>
      <c r="G240" t="s">
        <v>414</v>
      </c>
      <c r="H240" t="s">
        <v>88</v>
      </c>
      <c r="I240">
        <v>0</v>
      </c>
    </row>
    <row r="241" spans="1:9" x14ac:dyDescent="0.25">
      <c r="A241" t="s">
        <v>415</v>
      </c>
      <c r="B241">
        <v>15629787</v>
      </c>
      <c r="C241" t="s">
        <v>43</v>
      </c>
      <c r="D241">
        <v>27900</v>
      </c>
      <c r="E241">
        <v>11.98</v>
      </c>
      <c r="F241">
        <v>24</v>
      </c>
      <c r="G241" t="s">
        <v>414</v>
      </c>
      <c r="H241" t="s">
        <v>91</v>
      </c>
      <c r="I241">
        <v>0</v>
      </c>
    </row>
    <row r="242" spans="1:9" x14ac:dyDescent="0.25">
      <c r="A242" t="s">
        <v>416</v>
      </c>
      <c r="B242">
        <v>15646594</v>
      </c>
      <c r="C242" t="s">
        <v>39</v>
      </c>
      <c r="D242">
        <v>74100</v>
      </c>
      <c r="E242">
        <v>7.05</v>
      </c>
      <c r="F242">
        <v>72</v>
      </c>
      <c r="G242" t="s">
        <v>417</v>
      </c>
      <c r="H242" t="s">
        <v>88</v>
      </c>
      <c r="I242">
        <v>0</v>
      </c>
    </row>
    <row r="243" spans="1:9" x14ac:dyDescent="0.25">
      <c r="A243" t="s">
        <v>418</v>
      </c>
      <c r="B243">
        <v>15769451</v>
      </c>
      <c r="C243" t="s">
        <v>43</v>
      </c>
      <c r="D243">
        <v>7400</v>
      </c>
      <c r="E243">
        <v>9.9</v>
      </c>
      <c r="F243">
        <v>60</v>
      </c>
      <c r="G243" t="s">
        <v>417</v>
      </c>
      <c r="H243" t="s">
        <v>88</v>
      </c>
      <c r="I243">
        <v>0</v>
      </c>
    </row>
    <row r="244" spans="1:9" x14ac:dyDescent="0.25">
      <c r="A244" t="s">
        <v>419</v>
      </c>
      <c r="B244">
        <v>15746726</v>
      </c>
      <c r="C244" t="s">
        <v>43</v>
      </c>
      <c r="D244">
        <v>24200</v>
      </c>
      <c r="E244">
        <v>13.8</v>
      </c>
      <c r="F244">
        <v>12</v>
      </c>
      <c r="G244" t="s">
        <v>417</v>
      </c>
      <c r="H244" t="s">
        <v>91</v>
      </c>
      <c r="I244">
        <v>0</v>
      </c>
    </row>
    <row r="245" spans="1:9" x14ac:dyDescent="0.25">
      <c r="A245" t="s">
        <v>420</v>
      </c>
      <c r="B245">
        <v>15663650</v>
      </c>
      <c r="C245" t="s">
        <v>43</v>
      </c>
      <c r="D245">
        <v>10000</v>
      </c>
      <c r="E245">
        <v>11.46</v>
      </c>
      <c r="F245">
        <v>24</v>
      </c>
      <c r="G245" t="s">
        <v>417</v>
      </c>
      <c r="H245" t="s">
        <v>91</v>
      </c>
      <c r="I245">
        <v>0</v>
      </c>
    </row>
    <row r="246" spans="1:9" x14ac:dyDescent="0.25">
      <c r="A246" t="s">
        <v>421</v>
      </c>
      <c r="B246">
        <v>15730579</v>
      </c>
      <c r="C246" t="s">
        <v>40</v>
      </c>
      <c r="D246">
        <v>407700</v>
      </c>
      <c r="E246">
        <v>8.0500000000000007</v>
      </c>
      <c r="F246">
        <v>60</v>
      </c>
      <c r="G246" t="s">
        <v>422</v>
      </c>
      <c r="H246" t="s">
        <v>99</v>
      </c>
      <c r="I246">
        <v>161</v>
      </c>
    </row>
    <row r="247" spans="1:9" x14ac:dyDescent="0.25">
      <c r="A247" t="s">
        <v>423</v>
      </c>
      <c r="B247">
        <v>15711602</v>
      </c>
      <c r="C247" t="s">
        <v>39</v>
      </c>
      <c r="D247">
        <v>118600</v>
      </c>
      <c r="E247">
        <v>9.02</v>
      </c>
      <c r="F247">
        <v>24</v>
      </c>
      <c r="G247" t="s">
        <v>422</v>
      </c>
      <c r="H247" t="s">
        <v>91</v>
      </c>
      <c r="I247">
        <v>0</v>
      </c>
    </row>
    <row r="248" spans="1:9" x14ac:dyDescent="0.25">
      <c r="A248" t="s">
        <v>424</v>
      </c>
      <c r="B248">
        <v>15668009</v>
      </c>
      <c r="C248" t="s">
        <v>39</v>
      </c>
      <c r="D248">
        <v>346100</v>
      </c>
      <c r="E248">
        <v>6.53</v>
      </c>
      <c r="F248">
        <v>36</v>
      </c>
      <c r="G248" t="s">
        <v>422</v>
      </c>
      <c r="H248" t="s">
        <v>91</v>
      </c>
      <c r="I248">
        <v>0</v>
      </c>
    </row>
    <row r="249" spans="1:9" x14ac:dyDescent="0.25">
      <c r="A249" t="s">
        <v>425</v>
      </c>
      <c r="B249">
        <v>15764253</v>
      </c>
      <c r="C249" t="s">
        <v>40</v>
      </c>
      <c r="D249">
        <v>81800</v>
      </c>
      <c r="E249">
        <v>10.65</v>
      </c>
      <c r="F249">
        <v>60</v>
      </c>
      <c r="G249" t="s">
        <v>422</v>
      </c>
      <c r="H249" t="s">
        <v>88</v>
      </c>
      <c r="I249">
        <v>0</v>
      </c>
    </row>
    <row r="250" spans="1:9" x14ac:dyDescent="0.25">
      <c r="A250" t="s">
        <v>426</v>
      </c>
      <c r="B250">
        <v>15607098</v>
      </c>
      <c r="C250" t="s">
        <v>40</v>
      </c>
      <c r="D250">
        <v>546700</v>
      </c>
      <c r="E250">
        <v>10.08</v>
      </c>
      <c r="F250">
        <v>84</v>
      </c>
      <c r="G250" t="s">
        <v>427</v>
      </c>
      <c r="H250" t="s">
        <v>88</v>
      </c>
      <c r="I250">
        <v>0</v>
      </c>
    </row>
    <row r="251" spans="1:9" x14ac:dyDescent="0.25">
      <c r="A251" t="s">
        <v>428</v>
      </c>
      <c r="B251">
        <v>15616330</v>
      </c>
      <c r="C251" t="s">
        <v>43</v>
      </c>
      <c r="D251">
        <v>86500</v>
      </c>
      <c r="E251">
        <v>13.16</v>
      </c>
      <c r="F251">
        <v>12</v>
      </c>
      <c r="G251" t="s">
        <v>427</v>
      </c>
      <c r="H251" t="s">
        <v>99</v>
      </c>
      <c r="I251">
        <v>96</v>
      </c>
    </row>
    <row r="252" spans="1:9" x14ac:dyDescent="0.25">
      <c r="A252" t="s">
        <v>429</v>
      </c>
      <c r="B252">
        <v>15779620</v>
      </c>
      <c r="C252" t="s">
        <v>42</v>
      </c>
      <c r="D252">
        <v>468800</v>
      </c>
      <c r="E252">
        <v>7.63</v>
      </c>
      <c r="F252">
        <v>240</v>
      </c>
      <c r="G252" t="s">
        <v>427</v>
      </c>
      <c r="H252" t="s">
        <v>99</v>
      </c>
      <c r="I252">
        <v>284</v>
      </c>
    </row>
    <row r="253" spans="1:9" x14ac:dyDescent="0.25">
      <c r="A253" t="s">
        <v>430</v>
      </c>
      <c r="B253">
        <v>15596647</v>
      </c>
      <c r="C253" t="s">
        <v>39</v>
      </c>
      <c r="D253">
        <v>93400</v>
      </c>
      <c r="E253">
        <v>8.33</v>
      </c>
      <c r="F253">
        <v>72</v>
      </c>
      <c r="G253" t="s">
        <v>431</v>
      </c>
      <c r="H253" t="s">
        <v>88</v>
      </c>
      <c r="I253">
        <v>0</v>
      </c>
    </row>
    <row r="254" spans="1:9" x14ac:dyDescent="0.25">
      <c r="A254" t="s">
        <v>432</v>
      </c>
      <c r="B254">
        <v>15698816</v>
      </c>
      <c r="C254" t="s">
        <v>39</v>
      </c>
      <c r="D254">
        <v>122800</v>
      </c>
      <c r="E254">
        <v>8.0299999999999994</v>
      </c>
      <c r="F254">
        <v>60</v>
      </c>
      <c r="G254" t="s">
        <v>431</v>
      </c>
      <c r="H254" t="s">
        <v>88</v>
      </c>
      <c r="I254">
        <v>4</v>
      </c>
    </row>
    <row r="255" spans="1:9" x14ac:dyDescent="0.25">
      <c r="A255" t="s">
        <v>433</v>
      </c>
      <c r="B255">
        <v>15765375</v>
      </c>
      <c r="C255" t="s">
        <v>41</v>
      </c>
      <c r="D255">
        <v>146700</v>
      </c>
      <c r="E255">
        <v>5.92</v>
      </c>
      <c r="F255">
        <v>120</v>
      </c>
      <c r="G255" t="s">
        <v>431</v>
      </c>
      <c r="H255" t="s">
        <v>88</v>
      </c>
      <c r="I255">
        <v>0</v>
      </c>
    </row>
    <row r="256" spans="1:9" x14ac:dyDescent="0.25">
      <c r="A256" t="s">
        <v>434</v>
      </c>
      <c r="B256">
        <v>15724663</v>
      </c>
      <c r="C256" t="s">
        <v>42</v>
      </c>
      <c r="D256">
        <v>787400</v>
      </c>
      <c r="E256">
        <v>7.44</v>
      </c>
      <c r="F256">
        <v>360</v>
      </c>
      <c r="G256" t="s">
        <v>435</v>
      </c>
      <c r="H256" t="s">
        <v>88</v>
      </c>
      <c r="I256">
        <v>0</v>
      </c>
    </row>
    <row r="257" spans="1:9" x14ac:dyDescent="0.25">
      <c r="A257" t="s">
        <v>436</v>
      </c>
      <c r="B257">
        <v>15631721</v>
      </c>
      <c r="C257" t="s">
        <v>43</v>
      </c>
      <c r="D257">
        <v>34000</v>
      </c>
      <c r="E257">
        <v>11.09</v>
      </c>
      <c r="F257">
        <v>60</v>
      </c>
      <c r="G257" t="s">
        <v>435</v>
      </c>
      <c r="H257" t="s">
        <v>88</v>
      </c>
      <c r="I257">
        <v>0</v>
      </c>
    </row>
    <row r="258" spans="1:9" x14ac:dyDescent="0.25">
      <c r="A258" t="s">
        <v>437</v>
      </c>
      <c r="B258">
        <v>15682995</v>
      </c>
      <c r="C258" t="s">
        <v>42</v>
      </c>
      <c r="D258">
        <v>207800</v>
      </c>
      <c r="E258">
        <v>7.6</v>
      </c>
      <c r="F258">
        <v>240</v>
      </c>
      <c r="G258" t="s">
        <v>438</v>
      </c>
      <c r="H258" t="s">
        <v>88</v>
      </c>
      <c r="I258">
        <v>0</v>
      </c>
    </row>
    <row r="259" spans="1:9" x14ac:dyDescent="0.25">
      <c r="A259" t="s">
        <v>439</v>
      </c>
      <c r="B259">
        <v>15567013</v>
      </c>
      <c r="C259" t="s">
        <v>40</v>
      </c>
      <c r="D259">
        <v>74200</v>
      </c>
      <c r="E259">
        <v>9.0299999999999994</v>
      </c>
      <c r="F259">
        <v>36</v>
      </c>
      <c r="G259" t="s">
        <v>438</v>
      </c>
      <c r="H259" t="s">
        <v>91</v>
      </c>
      <c r="I259">
        <v>0</v>
      </c>
    </row>
    <row r="260" spans="1:9" x14ac:dyDescent="0.25">
      <c r="A260" t="s">
        <v>440</v>
      </c>
      <c r="B260">
        <v>15755638</v>
      </c>
      <c r="C260" t="s">
        <v>39</v>
      </c>
      <c r="D260">
        <v>157800</v>
      </c>
      <c r="E260">
        <v>7.87</v>
      </c>
      <c r="F260">
        <v>60</v>
      </c>
      <c r="G260" t="s">
        <v>438</v>
      </c>
      <c r="H260" t="s">
        <v>88</v>
      </c>
      <c r="I260">
        <v>0</v>
      </c>
    </row>
    <row r="261" spans="1:9" x14ac:dyDescent="0.25">
      <c r="A261" t="s">
        <v>441</v>
      </c>
      <c r="B261">
        <v>15731543</v>
      </c>
      <c r="C261" t="s">
        <v>39</v>
      </c>
      <c r="D261">
        <v>5200</v>
      </c>
      <c r="E261">
        <v>7.81</v>
      </c>
      <c r="F261">
        <v>48</v>
      </c>
      <c r="G261" t="s">
        <v>442</v>
      </c>
      <c r="H261" t="s">
        <v>91</v>
      </c>
      <c r="I261">
        <v>0</v>
      </c>
    </row>
    <row r="262" spans="1:9" x14ac:dyDescent="0.25">
      <c r="A262" t="s">
        <v>443</v>
      </c>
      <c r="B262">
        <v>15632185</v>
      </c>
      <c r="C262" t="s">
        <v>41</v>
      </c>
      <c r="D262">
        <v>71800</v>
      </c>
      <c r="E262">
        <v>6.93</v>
      </c>
      <c r="F262">
        <v>36</v>
      </c>
      <c r="G262" t="s">
        <v>442</v>
      </c>
      <c r="H262" t="s">
        <v>91</v>
      </c>
      <c r="I262">
        <v>0</v>
      </c>
    </row>
    <row r="263" spans="1:9" x14ac:dyDescent="0.25">
      <c r="A263" t="s">
        <v>444</v>
      </c>
      <c r="B263">
        <v>15632882</v>
      </c>
      <c r="C263" t="s">
        <v>39</v>
      </c>
      <c r="D263">
        <v>29400</v>
      </c>
      <c r="E263">
        <v>8.8699999999999992</v>
      </c>
      <c r="F263">
        <v>36</v>
      </c>
      <c r="G263" t="s">
        <v>442</v>
      </c>
      <c r="H263" t="s">
        <v>91</v>
      </c>
      <c r="I263">
        <v>0</v>
      </c>
    </row>
    <row r="264" spans="1:9" x14ac:dyDescent="0.25">
      <c r="A264" t="s">
        <v>445</v>
      </c>
      <c r="B264">
        <v>15680752</v>
      </c>
      <c r="C264" t="s">
        <v>40</v>
      </c>
      <c r="D264">
        <v>172700</v>
      </c>
      <c r="E264">
        <v>10.029999999999999</v>
      </c>
      <c r="F264">
        <v>24</v>
      </c>
      <c r="G264" t="s">
        <v>446</v>
      </c>
      <c r="H264" t="s">
        <v>91</v>
      </c>
      <c r="I264">
        <v>0</v>
      </c>
    </row>
    <row r="265" spans="1:9" x14ac:dyDescent="0.25">
      <c r="A265" t="s">
        <v>447</v>
      </c>
      <c r="B265">
        <v>15788930</v>
      </c>
      <c r="C265" t="s">
        <v>39</v>
      </c>
      <c r="D265">
        <v>214300</v>
      </c>
      <c r="E265">
        <v>6.97</v>
      </c>
      <c r="F265">
        <v>72</v>
      </c>
      <c r="G265" t="s">
        <v>446</v>
      </c>
      <c r="H265" t="s">
        <v>88</v>
      </c>
      <c r="I265">
        <v>24</v>
      </c>
    </row>
    <row r="266" spans="1:9" x14ac:dyDescent="0.25">
      <c r="A266" t="s">
        <v>448</v>
      </c>
      <c r="B266">
        <v>15615004</v>
      </c>
      <c r="C266" t="s">
        <v>43</v>
      </c>
      <c r="D266">
        <v>51900</v>
      </c>
      <c r="E266">
        <v>10.67</v>
      </c>
      <c r="F266">
        <v>60</v>
      </c>
      <c r="G266" t="s">
        <v>449</v>
      </c>
      <c r="H266" t="s">
        <v>88</v>
      </c>
      <c r="I266">
        <v>0</v>
      </c>
    </row>
    <row r="267" spans="1:9" x14ac:dyDescent="0.25">
      <c r="A267" t="s">
        <v>450</v>
      </c>
      <c r="B267">
        <v>15717879</v>
      </c>
      <c r="C267" t="s">
        <v>39</v>
      </c>
      <c r="D267">
        <v>264700</v>
      </c>
      <c r="E267">
        <v>8.1199999999999992</v>
      </c>
      <c r="F267">
        <v>48</v>
      </c>
      <c r="G267" t="s">
        <v>449</v>
      </c>
      <c r="H267" t="s">
        <v>91</v>
      </c>
      <c r="I267">
        <v>0</v>
      </c>
    </row>
    <row r="268" spans="1:9" x14ac:dyDescent="0.25">
      <c r="A268" t="s">
        <v>451</v>
      </c>
      <c r="B268">
        <v>15807989</v>
      </c>
      <c r="C268" t="s">
        <v>41</v>
      </c>
      <c r="D268">
        <v>24500</v>
      </c>
      <c r="E268">
        <v>7.63</v>
      </c>
      <c r="F268">
        <v>60</v>
      </c>
      <c r="G268" t="s">
        <v>449</v>
      </c>
      <c r="H268" t="s">
        <v>88</v>
      </c>
      <c r="I268">
        <v>54</v>
      </c>
    </row>
    <row r="269" spans="1:9" x14ac:dyDescent="0.25">
      <c r="A269" t="s">
        <v>452</v>
      </c>
      <c r="B269">
        <v>15738291</v>
      </c>
      <c r="C269" t="s">
        <v>42</v>
      </c>
      <c r="D269">
        <v>392400</v>
      </c>
      <c r="E269">
        <v>6.43</v>
      </c>
      <c r="F269">
        <v>120</v>
      </c>
      <c r="G269" t="s">
        <v>449</v>
      </c>
      <c r="H269" t="s">
        <v>88</v>
      </c>
      <c r="I269">
        <v>25</v>
      </c>
    </row>
    <row r="270" spans="1:9" x14ac:dyDescent="0.25">
      <c r="A270" t="s">
        <v>453</v>
      </c>
      <c r="B270">
        <v>15766826</v>
      </c>
      <c r="C270" t="s">
        <v>42</v>
      </c>
      <c r="D270">
        <v>118100</v>
      </c>
      <c r="E270">
        <v>3.71</v>
      </c>
      <c r="F270">
        <v>120</v>
      </c>
      <c r="G270" t="s">
        <v>449</v>
      </c>
      <c r="H270" t="s">
        <v>88</v>
      </c>
      <c r="I270">
        <v>0</v>
      </c>
    </row>
    <row r="271" spans="1:9" x14ac:dyDescent="0.25">
      <c r="A271" t="s">
        <v>454</v>
      </c>
      <c r="B271">
        <v>15780124</v>
      </c>
      <c r="C271" t="s">
        <v>41</v>
      </c>
      <c r="D271">
        <v>44900</v>
      </c>
      <c r="E271">
        <v>5.56</v>
      </c>
      <c r="F271">
        <v>120</v>
      </c>
      <c r="G271" t="s">
        <v>455</v>
      </c>
      <c r="H271" t="s">
        <v>88</v>
      </c>
      <c r="I271">
        <v>0</v>
      </c>
    </row>
    <row r="272" spans="1:9" x14ac:dyDescent="0.25">
      <c r="A272" t="s">
        <v>456</v>
      </c>
      <c r="B272">
        <v>15762218</v>
      </c>
      <c r="C272" t="s">
        <v>42</v>
      </c>
      <c r="D272">
        <v>558300</v>
      </c>
      <c r="E272">
        <v>6.86</v>
      </c>
      <c r="F272">
        <v>120</v>
      </c>
      <c r="G272" t="s">
        <v>457</v>
      </c>
      <c r="H272" t="s">
        <v>88</v>
      </c>
      <c r="I272">
        <v>0</v>
      </c>
    </row>
    <row r="273" spans="1:9" x14ac:dyDescent="0.25">
      <c r="A273" t="s">
        <v>458</v>
      </c>
      <c r="B273">
        <v>15697625</v>
      </c>
      <c r="C273" t="s">
        <v>41</v>
      </c>
      <c r="D273">
        <v>73200</v>
      </c>
      <c r="E273">
        <v>5.87</v>
      </c>
      <c r="F273">
        <v>120</v>
      </c>
      <c r="G273" t="s">
        <v>457</v>
      </c>
      <c r="H273" t="s">
        <v>88</v>
      </c>
      <c r="I273">
        <v>0</v>
      </c>
    </row>
    <row r="274" spans="1:9" x14ac:dyDescent="0.25">
      <c r="A274" t="s">
        <v>459</v>
      </c>
      <c r="B274">
        <v>15610765</v>
      </c>
      <c r="C274" t="s">
        <v>42</v>
      </c>
      <c r="D274">
        <v>693000</v>
      </c>
      <c r="E274">
        <v>7.14</v>
      </c>
      <c r="F274">
        <v>240</v>
      </c>
      <c r="G274" t="s">
        <v>460</v>
      </c>
      <c r="H274" t="s">
        <v>88</v>
      </c>
      <c r="I274">
        <v>0</v>
      </c>
    </row>
    <row r="275" spans="1:9" x14ac:dyDescent="0.25">
      <c r="A275" t="s">
        <v>461</v>
      </c>
      <c r="B275">
        <v>15724848</v>
      </c>
      <c r="C275" t="s">
        <v>43</v>
      </c>
      <c r="D275">
        <v>43300</v>
      </c>
      <c r="E275">
        <v>13.24</v>
      </c>
      <c r="F275">
        <v>36</v>
      </c>
      <c r="G275" t="s">
        <v>462</v>
      </c>
      <c r="H275" t="s">
        <v>91</v>
      </c>
      <c r="I275">
        <v>0</v>
      </c>
    </row>
    <row r="276" spans="1:9" x14ac:dyDescent="0.25">
      <c r="A276" t="s">
        <v>463</v>
      </c>
      <c r="B276">
        <v>15718779</v>
      </c>
      <c r="C276" t="s">
        <v>43</v>
      </c>
      <c r="D276">
        <v>23000</v>
      </c>
      <c r="E276">
        <v>9.84</v>
      </c>
      <c r="F276">
        <v>24</v>
      </c>
      <c r="G276" t="s">
        <v>462</v>
      </c>
      <c r="H276" t="s">
        <v>91</v>
      </c>
      <c r="I276">
        <v>0</v>
      </c>
    </row>
    <row r="277" spans="1:9" x14ac:dyDescent="0.25">
      <c r="A277" t="s">
        <v>464</v>
      </c>
      <c r="B277">
        <v>15803479</v>
      </c>
      <c r="C277" t="s">
        <v>39</v>
      </c>
      <c r="D277">
        <v>6900</v>
      </c>
      <c r="E277">
        <v>7.92</v>
      </c>
      <c r="F277">
        <v>72</v>
      </c>
      <c r="G277" t="s">
        <v>462</v>
      </c>
      <c r="H277" t="s">
        <v>88</v>
      </c>
      <c r="I277">
        <v>0</v>
      </c>
    </row>
    <row r="278" spans="1:9" x14ac:dyDescent="0.25">
      <c r="A278" t="s">
        <v>465</v>
      </c>
      <c r="B278">
        <v>15758035</v>
      </c>
      <c r="C278" t="s">
        <v>39</v>
      </c>
      <c r="D278">
        <v>234700</v>
      </c>
      <c r="E278">
        <v>7.39</v>
      </c>
      <c r="F278">
        <v>72</v>
      </c>
      <c r="G278" t="s">
        <v>466</v>
      </c>
      <c r="H278" t="s">
        <v>88</v>
      </c>
      <c r="I278">
        <v>0</v>
      </c>
    </row>
    <row r="279" spans="1:9" x14ac:dyDescent="0.25">
      <c r="A279" t="s">
        <v>467</v>
      </c>
      <c r="B279">
        <v>15566988</v>
      </c>
      <c r="C279" t="s">
        <v>40</v>
      </c>
      <c r="D279">
        <v>124500</v>
      </c>
      <c r="E279">
        <v>10.47</v>
      </c>
      <c r="F279">
        <v>24</v>
      </c>
      <c r="G279" t="s">
        <v>466</v>
      </c>
      <c r="H279" t="s">
        <v>91</v>
      </c>
      <c r="I279">
        <v>0</v>
      </c>
    </row>
    <row r="280" spans="1:9" x14ac:dyDescent="0.25">
      <c r="A280" t="s">
        <v>468</v>
      </c>
      <c r="B280">
        <v>15620398</v>
      </c>
      <c r="C280" t="s">
        <v>40</v>
      </c>
      <c r="D280">
        <v>27600</v>
      </c>
      <c r="E280">
        <v>10.33</v>
      </c>
      <c r="F280">
        <v>60</v>
      </c>
      <c r="G280" t="s">
        <v>466</v>
      </c>
      <c r="H280" t="s">
        <v>88</v>
      </c>
      <c r="I280">
        <v>0</v>
      </c>
    </row>
    <row r="281" spans="1:9" x14ac:dyDescent="0.25">
      <c r="A281" t="s">
        <v>469</v>
      </c>
      <c r="B281">
        <v>15598521</v>
      </c>
      <c r="C281" t="s">
        <v>40</v>
      </c>
      <c r="D281">
        <v>190800</v>
      </c>
      <c r="E281">
        <v>12.18</v>
      </c>
      <c r="F281">
        <v>84</v>
      </c>
      <c r="G281" t="s">
        <v>470</v>
      </c>
      <c r="H281" t="s">
        <v>88</v>
      </c>
      <c r="I281">
        <v>0</v>
      </c>
    </row>
    <row r="282" spans="1:9" x14ac:dyDescent="0.25">
      <c r="A282" t="s">
        <v>471</v>
      </c>
      <c r="B282">
        <v>15662532</v>
      </c>
      <c r="C282" t="s">
        <v>43</v>
      </c>
      <c r="D282">
        <v>66000</v>
      </c>
      <c r="E282">
        <v>10.6</v>
      </c>
      <c r="F282">
        <v>60</v>
      </c>
      <c r="G282" t="s">
        <v>470</v>
      </c>
      <c r="H282" t="s">
        <v>88</v>
      </c>
      <c r="I282">
        <v>0</v>
      </c>
    </row>
    <row r="283" spans="1:9" x14ac:dyDescent="0.25">
      <c r="A283" t="s">
        <v>472</v>
      </c>
      <c r="B283">
        <v>15575409</v>
      </c>
      <c r="C283" t="s">
        <v>43</v>
      </c>
      <c r="D283">
        <v>55200</v>
      </c>
      <c r="E283">
        <v>12.1</v>
      </c>
      <c r="F283">
        <v>12</v>
      </c>
      <c r="G283" t="s">
        <v>470</v>
      </c>
      <c r="H283" t="s">
        <v>91</v>
      </c>
      <c r="I283">
        <v>0</v>
      </c>
    </row>
    <row r="284" spans="1:9" x14ac:dyDescent="0.25">
      <c r="A284" t="s">
        <v>473</v>
      </c>
      <c r="B284">
        <v>15768367</v>
      </c>
      <c r="C284" t="s">
        <v>40</v>
      </c>
      <c r="D284">
        <v>293600</v>
      </c>
      <c r="E284">
        <v>10.18</v>
      </c>
      <c r="F284">
        <v>60</v>
      </c>
      <c r="G284" t="s">
        <v>474</v>
      </c>
      <c r="H284" t="s">
        <v>88</v>
      </c>
      <c r="I284">
        <v>0</v>
      </c>
    </row>
    <row r="285" spans="1:9" x14ac:dyDescent="0.25">
      <c r="A285" t="s">
        <v>475</v>
      </c>
      <c r="B285">
        <v>15638751</v>
      </c>
      <c r="C285" t="s">
        <v>39</v>
      </c>
      <c r="D285">
        <v>126400</v>
      </c>
      <c r="E285">
        <v>6.74</v>
      </c>
      <c r="F285">
        <v>72</v>
      </c>
      <c r="G285" t="s">
        <v>474</v>
      </c>
      <c r="H285" t="s">
        <v>88</v>
      </c>
      <c r="I285">
        <v>57</v>
      </c>
    </row>
    <row r="286" spans="1:9" x14ac:dyDescent="0.25">
      <c r="A286" t="s">
        <v>476</v>
      </c>
      <c r="B286">
        <v>15785980</v>
      </c>
      <c r="C286" t="s">
        <v>39</v>
      </c>
      <c r="D286">
        <v>150600</v>
      </c>
      <c r="E286">
        <v>9.68</v>
      </c>
      <c r="F286">
        <v>60</v>
      </c>
      <c r="G286" t="s">
        <v>474</v>
      </c>
      <c r="H286" t="s">
        <v>88</v>
      </c>
      <c r="I286">
        <v>0</v>
      </c>
    </row>
    <row r="287" spans="1:9" x14ac:dyDescent="0.25">
      <c r="A287" t="s">
        <v>477</v>
      </c>
      <c r="B287">
        <v>15709780</v>
      </c>
      <c r="C287" t="s">
        <v>42</v>
      </c>
      <c r="D287">
        <v>195700</v>
      </c>
      <c r="E287">
        <v>6.14</v>
      </c>
      <c r="F287">
        <v>120</v>
      </c>
      <c r="G287" t="s">
        <v>474</v>
      </c>
      <c r="H287" t="s">
        <v>88</v>
      </c>
      <c r="I287">
        <v>0</v>
      </c>
    </row>
    <row r="288" spans="1:9" x14ac:dyDescent="0.25">
      <c r="A288" t="s">
        <v>478</v>
      </c>
      <c r="B288">
        <v>15758702</v>
      </c>
      <c r="C288" t="s">
        <v>39</v>
      </c>
      <c r="D288">
        <v>22500</v>
      </c>
      <c r="E288">
        <v>8.2799999999999994</v>
      </c>
      <c r="F288">
        <v>60</v>
      </c>
      <c r="G288" t="s">
        <v>474</v>
      </c>
      <c r="H288" t="s">
        <v>88</v>
      </c>
      <c r="I288">
        <v>0</v>
      </c>
    </row>
    <row r="289" spans="1:9" x14ac:dyDescent="0.25">
      <c r="A289" t="s">
        <v>479</v>
      </c>
      <c r="B289">
        <v>15578462</v>
      </c>
      <c r="C289" t="s">
        <v>39</v>
      </c>
      <c r="D289">
        <v>17000</v>
      </c>
      <c r="E289">
        <v>9.5</v>
      </c>
      <c r="F289">
        <v>48</v>
      </c>
      <c r="G289" t="s">
        <v>474</v>
      </c>
      <c r="H289" t="s">
        <v>91</v>
      </c>
      <c r="I289">
        <v>0</v>
      </c>
    </row>
    <row r="290" spans="1:9" x14ac:dyDescent="0.25">
      <c r="A290" t="s">
        <v>480</v>
      </c>
      <c r="B290">
        <v>15627847</v>
      </c>
      <c r="C290" t="s">
        <v>39</v>
      </c>
      <c r="D290">
        <v>189900</v>
      </c>
      <c r="E290">
        <v>6.04</v>
      </c>
      <c r="F290">
        <v>72</v>
      </c>
      <c r="G290" t="s">
        <v>481</v>
      </c>
      <c r="H290" t="s">
        <v>88</v>
      </c>
      <c r="I290">
        <v>0</v>
      </c>
    </row>
    <row r="291" spans="1:9" x14ac:dyDescent="0.25">
      <c r="A291" t="s">
        <v>482</v>
      </c>
      <c r="B291">
        <v>15778345</v>
      </c>
      <c r="C291" t="s">
        <v>42</v>
      </c>
      <c r="D291">
        <v>82400</v>
      </c>
      <c r="E291">
        <v>5.21</v>
      </c>
      <c r="F291">
        <v>180</v>
      </c>
      <c r="G291" t="s">
        <v>483</v>
      </c>
      <c r="H291" t="s">
        <v>88</v>
      </c>
      <c r="I291">
        <v>0</v>
      </c>
    </row>
    <row r="292" spans="1:9" x14ac:dyDescent="0.25">
      <c r="A292" t="s">
        <v>484</v>
      </c>
      <c r="B292">
        <v>15624428</v>
      </c>
      <c r="C292" t="s">
        <v>43</v>
      </c>
      <c r="D292">
        <v>117200</v>
      </c>
      <c r="E292">
        <v>11.64</v>
      </c>
      <c r="F292">
        <v>48</v>
      </c>
      <c r="G292" t="s">
        <v>485</v>
      </c>
      <c r="H292" t="s">
        <v>91</v>
      </c>
      <c r="I292">
        <v>0</v>
      </c>
    </row>
    <row r="293" spans="1:9" x14ac:dyDescent="0.25">
      <c r="A293" t="s">
        <v>486</v>
      </c>
      <c r="B293">
        <v>15667424</v>
      </c>
      <c r="C293" t="s">
        <v>39</v>
      </c>
      <c r="D293">
        <v>78000</v>
      </c>
      <c r="E293">
        <v>8.89</v>
      </c>
      <c r="F293">
        <v>72</v>
      </c>
      <c r="G293" t="s">
        <v>485</v>
      </c>
      <c r="H293" t="s">
        <v>88</v>
      </c>
      <c r="I293">
        <v>0</v>
      </c>
    </row>
    <row r="294" spans="1:9" x14ac:dyDescent="0.25">
      <c r="A294" t="s">
        <v>487</v>
      </c>
      <c r="B294">
        <v>15751943</v>
      </c>
      <c r="C294" t="s">
        <v>39</v>
      </c>
      <c r="D294">
        <v>103000</v>
      </c>
      <c r="E294">
        <v>9.44</v>
      </c>
      <c r="F294">
        <v>72</v>
      </c>
      <c r="G294" t="s">
        <v>485</v>
      </c>
      <c r="H294" t="s">
        <v>88</v>
      </c>
      <c r="I294">
        <v>0</v>
      </c>
    </row>
    <row r="295" spans="1:9" x14ac:dyDescent="0.25">
      <c r="A295" t="s">
        <v>488</v>
      </c>
      <c r="B295">
        <v>15794278</v>
      </c>
      <c r="C295" t="s">
        <v>41</v>
      </c>
      <c r="D295">
        <v>71200</v>
      </c>
      <c r="E295">
        <v>5.56</v>
      </c>
      <c r="F295">
        <v>120</v>
      </c>
      <c r="G295" t="s">
        <v>485</v>
      </c>
      <c r="H295" t="s">
        <v>88</v>
      </c>
      <c r="I295">
        <v>0</v>
      </c>
    </row>
    <row r="296" spans="1:9" x14ac:dyDescent="0.25">
      <c r="A296" t="s">
        <v>489</v>
      </c>
      <c r="B296">
        <v>15754747</v>
      </c>
      <c r="C296" t="s">
        <v>42</v>
      </c>
      <c r="D296">
        <v>729800</v>
      </c>
      <c r="E296">
        <v>6.08</v>
      </c>
      <c r="F296">
        <v>360</v>
      </c>
      <c r="G296" t="s">
        <v>490</v>
      </c>
      <c r="H296" t="s">
        <v>88</v>
      </c>
      <c r="I296">
        <v>0</v>
      </c>
    </row>
    <row r="297" spans="1:9" x14ac:dyDescent="0.25">
      <c r="A297" t="s">
        <v>491</v>
      </c>
      <c r="B297">
        <v>15811032</v>
      </c>
      <c r="C297" t="s">
        <v>43</v>
      </c>
      <c r="D297">
        <v>12800</v>
      </c>
      <c r="E297">
        <v>13.01</v>
      </c>
      <c r="F297">
        <v>36</v>
      </c>
      <c r="G297" t="s">
        <v>490</v>
      </c>
      <c r="H297" t="s">
        <v>91</v>
      </c>
      <c r="I297">
        <v>0</v>
      </c>
    </row>
    <row r="298" spans="1:9" x14ac:dyDescent="0.25">
      <c r="A298" t="s">
        <v>492</v>
      </c>
      <c r="B298">
        <v>15621021</v>
      </c>
      <c r="C298" t="s">
        <v>42</v>
      </c>
      <c r="D298">
        <v>35400</v>
      </c>
      <c r="E298">
        <v>5.99</v>
      </c>
      <c r="F298">
        <v>240</v>
      </c>
      <c r="G298" t="s">
        <v>490</v>
      </c>
      <c r="H298" t="s">
        <v>88</v>
      </c>
      <c r="I298">
        <v>0</v>
      </c>
    </row>
    <row r="299" spans="1:9" x14ac:dyDescent="0.25">
      <c r="A299" t="s">
        <v>493</v>
      </c>
      <c r="B299">
        <v>15772941</v>
      </c>
      <c r="C299" t="s">
        <v>40</v>
      </c>
      <c r="D299">
        <v>153200</v>
      </c>
      <c r="E299">
        <v>10.66</v>
      </c>
      <c r="F299">
        <v>60</v>
      </c>
      <c r="G299" t="s">
        <v>490</v>
      </c>
      <c r="H299" t="s">
        <v>88</v>
      </c>
      <c r="I299">
        <v>0</v>
      </c>
    </row>
    <row r="300" spans="1:9" x14ac:dyDescent="0.25">
      <c r="A300" t="s">
        <v>494</v>
      </c>
      <c r="B300">
        <v>15593241</v>
      </c>
      <c r="C300" t="s">
        <v>40</v>
      </c>
      <c r="D300">
        <v>390800</v>
      </c>
      <c r="E300">
        <v>12.92</v>
      </c>
      <c r="F300">
        <v>36</v>
      </c>
      <c r="G300" t="s">
        <v>490</v>
      </c>
      <c r="H300" t="s">
        <v>91</v>
      </c>
      <c r="I300">
        <v>0</v>
      </c>
    </row>
    <row r="301" spans="1:9" x14ac:dyDescent="0.25">
      <c r="A301" t="s">
        <v>495</v>
      </c>
      <c r="B301">
        <v>15770539</v>
      </c>
      <c r="C301" t="s">
        <v>40</v>
      </c>
      <c r="D301">
        <v>220800</v>
      </c>
      <c r="E301">
        <v>9.56</v>
      </c>
      <c r="F301">
        <v>84</v>
      </c>
      <c r="G301" t="s">
        <v>496</v>
      </c>
      <c r="H301" t="s">
        <v>88</v>
      </c>
      <c r="I301">
        <v>36</v>
      </c>
    </row>
    <row r="302" spans="1:9" x14ac:dyDescent="0.25">
      <c r="A302" t="s">
        <v>497</v>
      </c>
      <c r="B302">
        <v>15595588</v>
      </c>
      <c r="C302" t="s">
        <v>40</v>
      </c>
      <c r="D302">
        <v>583800</v>
      </c>
      <c r="E302">
        <v>9.0399999999999991</v>
      </c>
      <c r="F302">
        <v>84</v>
      </c>
      <c r="G302" t="s">
        <v>498</v>
      </c>
      <c r="H302" t="s">
        <v>88</v>
      </c>
      <c r="I302">
        <v>0</v>
      </c>
    </row>
    <row r="303" spans="1:9" x14ac:dyDescent="0.25">
      <c r="A303" t="s">
        <v>499</v>
      </c>
      <c r="B303">
        <v>15764072</v>
      </c>
      <c r="C303" t="s">
        <v>42</v>
      </c>
      <c r="D303">
        <v>205200</v>
      </c>
      <c r="E303">
        <v>6.33</v>
      </c>
      <c r="F303">
        <v>180</v>
      </c>
      <c r="G303" t="s">
        <v>498</v>
      </c>
      <c r="H303" t="s">
        <v>88</v>
      </c>
      <c r="I303">
        <v>0</v>
      </c>
    </row>
    <row r="304" spans="1:9" x14ac:dyDescent="0.25">
      <c r="A304" t="s">
        <v>500</v>
      </c>
      <c r="B304">
        <v>15592914</v>
      </c>
      <c r="C304" t="s">
        <v>39</v>
      </c>
      <c r="D304">
        <v>55800</v>
      </c>
      <c r="E304">
        <v>9.02</v>
      </c>
      <c r="F304">
        <v>72</v>
      </c>
      <c r="G304" t="s">
        <v>498</v>
      </c>
      <c r="H304" t="s">
        <v>88</v>
      </c>
      <c r="I304">
        <v>0</v>
      </c>
    </row>
    <row r="305" spans="1:9" x14ac:dyDescent="0.25">
      <c r="A305" t="s">
        <v>501</v>
      </c>
      <c r="B305">
        <v>15580068</v>
      </c>
      <c r="C305" t="s">
        <v>43</v>
      </c>
      <c r="D305">
        <v>67600</v>
      </c>
      <c r="E305">
        <v>12.03</v>
      </c>
      <c r="F305">
        <v>36</v>
      </c>
      <c r="G305" t="s">
        <v>502</v>
      </c>
      <c r="H305" t="s">
        <v>91</v>
      </c>
      <c r="I305">
        <v>0</v>
      </c>
    </row>
    <row r="306" spans="1:9" x14ac:dyDescent="0.25">
      <c r="A306" t="s">
        <v>503</v>
      </c>
      <c r="B306">
        <v>15706185</v>
      </c>
      <c r="C306" t="s">
        <v>40</v>
      </c>
      <c r="D306">
        <v>409000</v>
      </c>
      <c r="E306">
        <v>11.29</v>
      </c>
      <c r="F306">
        <v>60</v>
      </c>
      <c r="G306" t="s">
        <v>504</v>
      </c>
      <c r="H306" t="s">
        <v>88</v>
      </c>
      <c r="I306">
        <v>0</v>
      </c>
    </row>
    <row r="307" spans="1:9" x14ac:dyDescent="0.25">
      <c r="A307" t="s">
        <v>505</v>
      </c>
      <c r="B307">
        <v>15665963</v>
      </c>
      <c r="C307" t="s">
        <v>41</v>
      </c>
      <c r="D307">
        <v>133700</v>
      </c>
      <c r="E307">
        <v>7.27</v>
      </c>
      <c r="F307">
        <v>120</v>
      </c>
      <c r="G307" t="s">
        <v>504</v>
      </c>
      <c r="H307" t="s">
        <v>88</v>
      </c>
      <c r="I307">
        <v>0</v>
      </c>
    </row>
    <row r="308" spans="1:9" x14ac:dyDescent="0.25">
      <c r="A308" t="s">
        <v>506</v>
      </c>
      <c r="B308">
        <v>15782531</v>
      </c>
      <c r="C308" t="s">
        <v>39</v>
      </c>
      <c r="D308">
        <v>378200</v>
      </c>
      <c r="E308">
        <v>8.14</v>
      </c>
      <c r="F308">
        <v>36</v>
      </c>
      <c r="G308" t="s">
        <v>504</v>
      </c>
      <c r="H308" t="s">
        <v>91</v>
      </c>
      <c r="I308">
        <v>0</v>
      </c>
    </row>
    <row r="309" spans="1:9" x14ac:dyDescent="0.25">
      <c r="A309" t="s">
        <v>507</v>
      </c>
      <c r="B309">
        <v>15777122</v>
      </c>
      <c r="C309" t="s">
        <v>42</v>
      </c>
      <c r="D309">
        <v>243800</v>
      </c>
      <c r="E309">
        <v>7.92</v>
      </c>
      <c r="F309">
        <v>240</v>
      </c>
      <c r="G309" t="s">
        <v>508</v>
      </c>
      <c r="H309" t="s">
        <v>88</v>
      </c>
      <c r="I309">
        <v>0</v>
      </c>
    </row>
    <row r="310" spans="1:9" x14ac:dyDescent="0.25">
      <c r="A310" t="s">
        <v>509</v>
      </c>
      <c r="B310">
        <v>15729557</v>
      </c>
      <c r="C310" t="s">
        <v>42</v>
      </c>
      <c r="D310">
        <v>855800</v>
      </c>
      <c r="E310">
        <v>5.28</v>
      </c>
      <c r="F310">
        <v>120</v>
      </c>
      <c r="G310" t="s">
        <v>510</v>
      </c>
      <c r="H310" t="s">
        <v>88</v>
      </c>
      <c r="I310">
        <v>0</v>
      </c>
    </row>
    <row r="311" spans="1:9" x14ac:dyDescent="0.25">
      <c r="A311" t="s">
        <v>511</v>
      </c>
      <c r="B311">
        <v>15594612</v>
      </c>
      <c r="C311" t="s">
        <v>41</v>
      </c>
      <c r="D311">
        <v>48200</v>
      </c>
      <c r="E311">
        <v>6.89</v>
      </c>
      <c r="F311">
        <v>36</v>
      </c>
      <c r="G311" t="s">
        <v>510</v>
      </c>
      <c r="H311" t="s">
        <v>91</v>
      </c>
      <c r="I311">
        <v>0</v>
      </c>
    </row>
    <row r="312" spans="1:9" x14ac:dyDescent="0.25">
      <c r="A312" t="s">
        <v>512</v>
      </c>
      <c r="B312">
        <v>15687658</v>
      </c>
      <c r="C312" t="s">
        <v>43</v>
      </c>
      <c r="D312">
        <v>7500</v>
      </c>
      <c r="E312">
        <v>10.91</v>
      </c>
      <c r="F312">
        <v>12</v>
      </c>
      <c r="G312" t="s">
        <v>510</v>
      </c>
      <c r="H312" t="s">
        <v>91</v>
      </c>
      <c r="I312">
        <v>0</v>
      </c>
    </row>
    <row r="313" spans="1:9" x14ac:dyDescent="0.25">
      <c r="A313" t="s">
        <v>513</v>
      </c>
      <c r="B313">
        <v>15681705</v>
      </c>
      <c r="C313" t="s">
        <v>39</v>
      </c>
      <c r="D313">
        <v>116200</v>
      </c>
      <c r="E313">
        <v>7.19</v>
      </c>
      <c r="F313">
        <v>24</v>
      </c>
      <c r="G313" t="s">
        <v>510</v>
      </c>
      <c r="H313" t="s">
        <v>91</v>
      </c>
      <c r="I313">
        <v>0</v>
      </c>
    </row>
    <row r="314" spans="1:9" x14ac:dyDescent="0.25">
      <c r="A314" t="s">
        <v>514</v>
      </c>
      <c r="B314">
        <v>15693737</v>
      </c>
      <c r="C314" t="s">
        <v>39</v>
      </c>
      <c r="D314">
        <v>165800</v>
      </c>
      <c r="E314">
        <v>7.94</v>
      </c>
      <c r="F314">
        <v>36</v>
      </c>
      <c r="G314" t="s">
        <v>510</v>
      </c>
      <c r="H314" t="s">
        <v>91</v>
      </c>
      <c r="I314">
        <v>0</v>
      </c>
    </row>
    <row r="315" spans="1:9" x14ac:dyDescent="0.25">
      <c r="A315" t="s">
        <v>515</v>
      </c>
      <c r="B315">
        <v>15620030</v>
      </c>
      <c r="C315" t="s">
        <v>43</v>
      </c>
      <c r="D315">
        <v>37000</v>
      </c>
      <c r="E315">
        <v>10.83</v>
      </c>
      <c r="F315">
        <v>60</v>
      </c>
      <c r="G315" t="s">
        <v>510</v>
      </c>
      <c r="H315" t="s">
        <v>88</v>
      </c>
      <c r="I315">
        <v>0</v>
      </c>
    </row>
    <row r="316" spans="1:9" x14ac:dyDescent="0.25">
      <c r="A316" t="s">
        <v>516</v>
      </c>
      <c r="B316">
        <v>15742668</v>
      </c>
      <c r="C316" t="s">
        <v>43</v>
      </c>
      <c r="D316">
        <v>2400</v>
      </c>
      <c r="E316">
        <v>11.75</v>
      </c>
      <c r="F316">
        <v>60</v>
      </c>
      <c r="G316" t="s">
        <v>517</v>
      </c>
      <c r="H316" t="s">
        <v>88</v>
      </c>
      <c r="I316">
        <v>0</v>
      </c>
    </row>
    <row r="317" spans="1:9" x14ac:dyDescent="0.25">
      <c r="A317" t="s">
        <v>518</v>
      </c>
      <c r="B317">
        <v>15691011</v>
      </c>
      <c r="C317" t="s">
        <v>42</v>
      </c>
      <c r="D317">
        <v>593900</v>
      </c>
      <c r="E317">
        <v>7.08</v>
      </c>
      <c r="F317">
        <v>180</v>
      </c>
      <c r="G317" t="s">
        <v>517</v>
      </c>
      <c r="H317" t="s">
        <v>88</v>
      </c>
      <c r="I317">
        <v>0</v>
      </c>
    </row>
    <row r="318" spans="1:9" x14ac:dyDescent="0.25">
      <c r="A318" t="s">
        <v>519</v>
      </c>
      <c r="B318">
        <v>15625021</v>
      </c>
      <c r="C318" t="s">
        <v>39</v>
      </c>
      <c r="D318">
        <v>25200</v>
      </c>
      <c r="E318">
        <v>8.42</v>
      </c>
      <c r="F318">
        <v>36</v>
      </c>
      <c r="G318" t="s">
        <v>517</v>
      </c>
      <c r="H318" t="s">
        <v>91</v>
      </c>
      <c r="I318">
        <v>0</v>
      </c>
    </row>
    <row r="319" spans="1:9" x14ac:dyDescent="0.25">
      <c r="A319" t="s">
        <v>520</v>
      </c>
      <c r="B319">
        <v>15809006</v>
      </c>
      <c r="C319" t="s">
        <v>43</v>
      </c>
      <c r="D319">
        <v>31100</v>
      </c>
      <c r="E319">
        <v>12.02</v>
      </c>
      <c r="F319">
        <v>12</v>
      </c>
      <c r="G319" t="s">
        <v>517</v>
      </c>
      <c r="H319" t="s">
        <v>91</v>
      </c>
      <c r="I319">
        <v>0</v>
      </c>
    </row>
    <row r="320" spans="1:9" x14ac:dyDescent="0.25">
      <c r="A320" t="s">
        <v>521</v>
      </c>
      <c r="B320">
        <v>15624388</v>
      </c>
      <c r="C320" t="s">
        <v>42</v>
      </c>
      <c r="D320">
        <v>288800</v>
      </c>
      <c r="E320">
        <v>6.65</v>
      </c>
      <c r="F320">
        <v>240</v>
      </c>
      <c r="G320" t="s">
        <v>517</v>
      </c>
      <c r="H320" t="s">
        <v>88</v>
      </c>
      <c r="I320">
        <v>0</v>
      </c>
    </row>
    <row r="321" spans="1:9" x14ac:dyDescent="0.25">
      <c r="A321" t="s">
        <v>522</v>
      </c>
      <c r="B321">
        <v>15605673</v>
      </c>
      <c r="C321" t="s">
        <v>41</v>
      </c>
      <c r="D321">
        <v>50500</v>
      </c>
      <c r="E321">
        <v>6.31</v>
      </c>
      <c r="F321">
        <v>84</v>
      </c>
      <c r="G321" t="s">
        <v>523</v>
      </c>
      <c r="H321" t="s">
        <v>88</v>
      </c>
      <c r="I321">
        <v>0</v>
      </c>
    </row>
    <row r="322" spans="1:9" x14ac:dyDescent="0.25">
      <c r="A322" t="s">
        <v>524</v>
      </c>
      <c r="B322">
        <v>15597968</v>
      </c>
      <c r="C322" t="s">
        <v>43</v>
      </c>
      <c r="D322">
        <v>99800</v>
      </c>
      <c r="E322">
        <v>12.44</v>
      </c>
      <c r="F322">
        <v>36</v>
      </c>
      <c r="G322" t="s">
        <v>525</v>
      </c>
      <c r="H322" t="s">
        <v>91</v>
      </c>
      <c r="I322">
        <v>0</v>
      </c>
    </row>
    <row r="323" spans="1:9" x14ac:dyDescent="0.25">
      <c r="A323" t="s">
        <v>526</v>
      </c>
      <c r="B323">
        <v>15788367</v>
      </c>
      <c r="C323" t="s">
        <v>39</v>
      </c>
      <c r="D323">
        <v>56100</v>
      </c>
      <c r="E323">
        <v>10.69</v>
      </c>
      <c r="F323">
        <v>48</v>
      </c>
      <c r="G323" t="s">
        <v>525</v>
      </c>
      <c r="H323" t="s">
        <v>91</v>
      </c>
      <c r="I323">
        <v>0</v>
      </c>
    </row>
    <row r="324" spans="1:9" x14ac:dyDescent="0.25">
      <c r="A324" t="s">
        <v>527</v>
      </c>
      <c r="B324">
        <v>15684358</v>
      </c>
      <c r="C324" t="s">
        <v>43</v>
      </c>
      <c r="D324">
        <v>111000</v>
      </c>
      <c r="E324">
        <v>10.78</v>
      </c>
      <c r="F324">
        <v>48</v>
      </c>
      <c r="G324" t="s">
        <v>525</v>
      </c>
      <c r="H324" t="s">
        <v>91</v>
      </c>
      <c r="I324">
        <v>0</v>
      </c>
    </row>
    <row r="325" spans="1:9" x14ac:dyDescent="0.25">
      <c r="A325" t="s">
        <v>528</v>
      </c>
      <c r="B325">
        <v>15665062</v>
      </c>
      <c r="C325" t="s">
        <v>42</v>
      </c>
      <c r="D325">
        <v>7500</v>
      </c>
      <c r="E325">
        <v>6.48</v>
      </c>
      <c r="F325">
        <v>360</v>
      </c>
      <c r="G325" t="s">
        <v>525</v>
      </c>
      <c r="H325" t="s">
        <v>88</v>
      </c>
      <c r="I325">
        <v>0</v>
      </c>
    </row>
    <row r="326" spans="1:9" x14ac:dyDescent="0.25">
      <c r="A326" t="s">
        <v>529</v>
      </c>
      <c r="B326">
        <v>15579892</v>
      </c>
      <c r="C326" t="s">
        <v>39</v>
      </c>
      <c r="D326">
        <v>8600</v>
      </c>
      <c r="E326">
        <v>8.32</v>
      </c>
      <c r="F326">
        <v>36</v>
      </c>
      <c r="G326" t="s">
        <v>525</v>
      </c>
      <c r="H326" t="s">
        <v>91</v>
      </c>
      <c r="I326">
        <v>0</v>
      </c>
    </row>
    <row r="327" spans="1:9" x14ac:dyDescent="0.25">
      <c r="A327" t="s">
        <v>530</v>
      </c>
      <c r="B327">
        <v>15746333</v>
      </c>
      <c r="C327" t="s">
        <v>39</v>
      </c>
      <c r="D327">
        <v>7000</v>
      </c>
      <c r="E327">
        <v>8.48</v>
      </c>
      <c r="F327">
        <v>24</v>
      </c>
      <c r="G327" t="s">
        <v>531</v>
      </c>
      <c r="H327" t="s">
        <v>99</v>
      </c>
      <c r="I327">
        <v>289</v>
      </c>
    </row>
    <row r="328" spans="1:9" x14ac:dyDescent="0.25">
      <c r="A328" t="s">
        <v>532</v>
      </c>
      <c r="B328">
        <v>15698474</v>
      </c>
      <c r="C328" t="s">
        <v>42</v>
      </c>
      <c r="D328">
        <v>1024300</v>
      </c>
      <c r="E328">
        <v>7.42</v>
      </c>
      <c r="F328">
        <v>180</v>
      </c>
      <c r="G328" t="s">
        <v>533</v>
      </c>
      <c r="H328" t="s">
        <v>88</v>
      </c>
      <c r="I328">
        <v>0</v>
      </c>
    </row>
    <row r="329" spans="1:9" x14ac:dyDescent="0.25">
      <c r="A329" t="s">
        <v>534</v>
      </c>
      <c r="B329">
        <v>15812497</v>
      </c>
      <c r="C329" t="s">
        <v>40</v>
      </c>
      <c r="D329">
        <v>153500</v>
      </c>
      <c r="E329">
        <v>11.8</v>
      </c>
      <c r="F329">
        <v>84</v>
      </c>
      <c r="G329" t="s">
        <v>533</v>
      </c>
      <c r="H329" t="s">
        <v>88</v>
      </c>
      <c r="I329">
        <v>0</v>
      </c>
    </row>
    <row r="330" spans="1:9" x14ac:dyDescent="0.25">
      <c r="A330" t="s">
        <v>535</v>
      </c>
      <c r="B330">
        <v>15680767</v>
      </c>
      <c r="C330" t="s">
        <v>39</v>
      </c>
      <c r="D330">
        <v>20400</v>
      </c>
      <c r="E330">
        <v>7.92</v>
      </c>
      <c r="F330">
        <v>72</v>
      </c>
      <c r="G330" t="s">
        <v>533</v>
      </c>
      <c r="H330" t="s">
        <v>88</v>
      </c>
      <c r="I330">
        <v>0</v>
      </c>
    </row>
    <row r="331" spans="1:9" x14ac:dyDescent="0.25">
      <c r="A331" t="s">
        <v>536</v>
      </c>
      <c r="B331">
        <v>15691840</v>
      </c>
      <c r="C331" t="s">
        <v>43</v>
      </c>
      <c r="D331">
        <v>63200</v>
      </c>
      <c r="E331">
        <v>12.22</v>
      </c>
      <c r="F331">
        <v>12</v>
      </c>
      <c r="G331" t="s">
        <v>537</v>
      </c>
      <c r="H331" t="s">
        <v>91</v>
      </c>
      <c r="I331">
        <v>0</v>
      </c>
    </row>
    <row r="332" spans="1:9" x14ac:dyDescent="0.25">
      <c r="A332" t="s">
        <v>538</v>
      </c>
      <c r="B332">
        <v>15596870</v>
      </c>
      <c r="C332" t="s">
        <v>42</v>
      </c>
      <c r="D332">
        <v>398900</v>
      </c>
      <c r="E332">
        <v>5.89</v>
      </c>
      <c r="F332">
        <v>300</v>
      </c>
      <c r="G332" t="s">
        <v>537</v>
      </c>
      <c r="H332" t="s">
        <v>88</v>
      </c>
      <c r="I332">
        <v>0</v>
      </c>
    </row>
    <row r="333" spans="1:9" x14ac:dyDescent="0.25">
      <c r="A333" t="s">
        <v>539</v>
      </c>
      <c r="B333">
        <v>15779985</v>
      </c>
      <c r="C333" t="s">
        <v>40</v>
      </c>
      <c r="D333">
        <v>89500</v>
      </c>
      <c r="E333">
        <v>9.65</v>
      </c>
      <c r="F333">
        <v>24</v>
      </c>
      <c r="G333" t="s">
        <v>537</v>
      </c>
      <c r="H333" t="s">
        <v>99</v>
      </c>
      <c r="I333">
        <v>343</v>
      </c>
    </row>
    <row r="334" spans="1:9" x14ac:dyDescent="0.25">
      <c r="A334" t="s">
        <v>540</v>
      </c>
      <c r="B334">
        <v>15677939</v>
      </c>
      <c r="C334" t="s">
        <v>43</v>
      </c>
      <c r="D334">
        <v>86400</v>
      </c>
      <c r="E334">
        <v>12.35</v>
      </c>
      <c r="F334">
        <v>60</v>
      </c>
      <c r="G334" t="s">
        <v>541</v>
      </c>
      <c r="H334" t="s">
        <v>88</v>
      </c>
      <c r="I334">
        <v>0</v>
      </c>
    </row>
    <row r="335" spans="1:9" x14ac:dyDescent="0.25">
      <c r="A335" t="s">
        <v>542</v>
      </c>
      <c r="B335">
        <v>15747174</v>
      </c>
      <c r="C335" t="s">
        <v>43</v>
      </c>
      <c r="D335">
        <v>58400</v>
      </c>
      <c r="E335">
        <v>11.96</v>
      </c>
      <c r="F335">
        <v>48</v>
      </c>
      <c r="G335" t="s">
        <v>541</v>
      </c>
      <c r="H335" t="s">
        <v>91</v>
      </c>
      <c r="I335">
        <v>0</v>
      </c>
    </row>
    <row r="336" spans="1:9" x14ac:dyDescent="0.25">
      <c r="A336" t="s">
        <v>543</v>
      </c>
      <c r="B336">
        <v>15734987</v>
      </c>
      <c r="C336" t="s">
        <v>42</v>
      </c>
      <c r="D336">
        <v>9900</v>
      </c>
      <c r="E336">
        <v>6.67</v>
      </c>
      <c r="F336">
        <v>240</v>
      </c>
      <c r="G336" t="s">
        <v>544</v>
      </c>
      <c r="H336" t="s">
        <v>88</v>
      </c>
      <c r="I336">
        <v>0</v>
      </c>
    </row>
    <row r="337" spans="1:9" x14ac:dyDescent="0.25">
      <c r="A337" t="s">
        <v>545</v>
      </c>
      <c r="B337">
        <v>15565879</v>
      </c>
      <c r="C337" t="s">
        <v>43</v>
      </c>
      <c r="D337">
        <v>37000</v>
      </c>
      <c r="E337">
        <v>8.7899999999999991</v>
      </c>
      <c r="F337">
        <v>12</v>
      </c>
      <c r="G337" t="s">
        <v>544</v>
      </c>
      <c r="H337" t="s">
        <v>91</v>
      </c>
      <c r="I337">
        <v>0</v>
      </c>
    </row>
    <row r="338" spans="1:9" x14ac:dyDescent="0.25">
      <c r="A338" t="s">
        <v>546</v>
      </c>
      <c r="B338">
        <v>15645496</v>
      </c>
      <c r="C338" t="s">
        <v>39</v>
      </c>
      <c r="D338">
        <v>235700</v>
      </c>
      <c r="E338">
        <v>7.27</v>
      </c>
      <c r="F338">
        <v>48</v>
      </c>
      <c r="G338" t="s">
        <v>544</v>
      </c>
      <c r="H338" t="s">
        <v>91</v>
      </c>
      <c r="I338">
        <v>0</v>
      </c>
    </row>
    <row r="339" spans="1:9" x14ac:dyDescent="0.25">
      <c r="A339" t="s">
        <v>547</v>
      </c>
      <c r="B339">
        <v>15771139</v>
      </c>
      <c r="C339" t="s">
        <v>40</v>
      </c>
      <c r="D339">
        <v>160500</v>
      </c>
      <c r="E339">
        <v>10.61</v>
      </c>
      <c r="F339">
        <v>24</v>
      </c>
      <c r="G339" t="s">
        <v>548</v>
      </c>
      <c r="H339" t="s">
        <v>91</v>
      </c>
      <c r="I339">
        <v>0</v>
      </c>
    </row>
    <row r="340" spans="1:9" x14ac:dyDescent="0.25">
      <c r="A340" t="s">
        <v>549</v>
      </c>
      <c r="B340">
        <v>15774258</v>
      </c>
      <c r="C340" t="s">
        <v>41</v>
      </c>
      <c r="D340">
        <v>151300</v>
      </c>
      <c r="E340">
        <v>6.94</v>
      </c>
      <c r="F340">
        <v>60</v>
      </c>
      <c r="G340" t="s">
        <v>548</v>
      </c>
      <c r="H340" t="s">
        <v>88</v>
      </c>
      <c r="I340">
        <v>0</v>
      </c>
    </row>
    <row r="341" spans="1:9" x14ac:dyDescent="0.25">
      <c r="A341" t="s">
        <v>550</v>
      </c>
      <c r="B341">
        <v>15650018</v>
      </c>
      <c r="C341" t="s">
        <v>43</v>
      </c>
      <c r="D341">
        <v>47900</v>
      </c>
      <c r="E341">
        <v>11.45</v>
      </c>
      <c r="F341">
        <v>12</v>
      </c>
      <c r="G341" t="s">
        <v>551</v>
      </c>
      <c r="H341" t="s">
        <v>91</v>
      </c>
      <c r="I341">
        <v>0</v>
      </c>
    </row>
    <row r="342" spans="1:9" x14ac:dyDescent="0.25">
      <c r="A342" t="s">
        <v>552</v>
      </c>
      <c r="B342">
        <v>15699634</v>
      </c>
      <c r="C342" t="s">
        <v>40</v>
      </c>
      <c r="D342">
        <v>280900</v>
      </c>
      <c r="E342">
        <v>9.23</v>
      </c>
      <c r="F342">
        <v>36</v>
      </c>
      <c r="G342" t="s">
        <v>553</v>
      </c>
      <c r="H342" t="s">
        <v>91</v>
      </c>
      <c r="I342">
        <v>0</v>
      </c>
    </row>
    <row r="343" spans="1:9" x14ac:dyDescent="0.25">
      <c r="A343" t="s">
        <v>554</v>
      </c>
      <c r="B343">
        <v>15663161</v>
      </c>
      <c r="C343" t="s">
        <v>42</v>
      </c>
      <c r="D343">
        <v>215100</v>
      </c>
      <c r="E343">
        <v>6.06</v>
      </c>
      <c r="F343">
        <v>300</v>
      </c>
      <c r="G343" t="s">
        <v>555</v>
      </c>
      <c r="H343" t="s">
        <v>99</v>
      </c>
      <c r="I343">
        <v>255</v>
      </c>
    </row>
    <row r="344" spans="1:9" x14ac:dyDescent="0.25">
      <c r="A344" t="s">
        <v>556</v>
      </c>
      <c r="B344">
        <v>15622033</v>
      </c>
      <c r="C344" t="s">
        <v>41</v>
      </c>
      <c r="D344">
        <v>13200</v>
      </c>
      <c r="E344">
        <v>5.51</v>
      </c>
      <c r="F344">
        <v>120</v>
      </c>
      <c r="G344" t="s">
        <v>555</v>
      </c>
      <c r="H344" t="s">
        <v>88</v>
      </c>
      <c r="I344">
        <v>0</v>
      </c>
    </row>
    <row r="345" spans="1:9" x14ac:dyDescent="0.25">
      <c r="A345" t="s">
        <v>557</v>
      </c>
      <c r="B345">
        <v>15713043</v>
      </c>
      <c r="C345" t="s">
        <v>41</v>
      </c>
      <c r="D345">
        <v>56800</v>
      </c>
      <c r="E345">
        <v>7.23</v>
      </c>
      <c r="F345">
        <v>60</v>
      </c>
      <c r="G345" t="s">
        <v>558</v>
      </c>
      <c r="H345" t="s">
        <v>88</v>
      </c>
      <c r="I345">
        <v>0</v>
      </c>
    </row>
    <row r="346" spans="1:9" x14ac:dyDescent="0.25">
      <c r="A346" t="s">
        <v>559</v>
      </c>
      <c r="B346">
        <v>15733491</v>
      </c>
      <c r="C346" t="s">
        <v>39</v>
      </c>
      <c r="D346">
        <v>45600</v>
      </c>
      <c r="E346">
        <v>9.84</v>
      </c>
      <c r="F346">
        <v>24</v>
      </c>
      <c r="G346" t="s">
        <v>558</v>
      </c>
      <c r="H346" t="s">
        <v>91</v>
      </c>
      <c r="I346">
        <v>0</v>
      </c>
    </row>
    <row r="347" spans="1:9" x14ac:dyDescent="0.25">
      <c r="A347" t="s">
        <v>560</v>
      </c>
      <c r="B347">
        <v>15672242</v>
      </c>
      <c r="C347" t="s">
        <v>41</v>
      </c>
      <c r="D347">
        <v>132600</v>
      </c>
      <c r="E347">
        <v>7.05</v>
      </c>
      <c r="F347">
        <v>84</v>
      </c>
      <c r="G347" t="s">
        <v>561</v>
      </c>
      <c r="H347" t="s">
        <v>88</v>
      </c>
      <c r="I347">
        <v>36</v>
      </c>
    </row>
    <row r="348" spans="1:9" x14ac:dyDescent="0.25">
      <c r="A348" t="s">
        <v>562</v>
      </c>
      <c r="B348">
        <v>15657349</v>
      </c>
      <c r="C348" t="s">
        <v>43</v>
      </c>
      <c r="D348">
        <v>10500</v>
      </c>
      <c r="E348">
        <v>10.25</v>
      </c>
      <c r="F348">
        <v>12</v>
      </c>
      <c r="G348" t="s">
        <v>561</v>
      </c>
      <c r="H348" t="s">
        <v>91</v>
      </c>
      <c r="I348">
        <v>0</v>
      </c>
    </row>
    <row r="349" spans="1:9" x14ac:dyDescent="0.25">
      <c r="A349" t="s">
        <v>563</v>
      </c>
      <c r="B349">
        <v>15806880</v>
      </c>
      <c r="C349" t="s">
        <v>39</v>
      </c>
      <c r="D349">
        <v>237000</v>
      </c>
      <c r="E349">
        <v>9.1</v>
      </c>
      <c r="F349">
        <v>24</v>
      </c>
      <c r="G349" t="s">
        <v>561</v>
      </c>
      <c r="H349" t="s">
        <v>91</v>
      </c>
      <c r="I349">
        <v>0</v>
      </c>
    </row>
    <row r="350" spans="1:9" x14ac:dyDescent="0.25">
      <c r="A350" t="s">
        <v>564</v>
      </c>
      <c r="B350">
        <v>15771749</v>
      </c>
      <c r="C350" t="s">
        <v>43</v>
      </c>
      <c r="D350">
        <v>54000</v>
      </c>
      <c r="E350">
        <v>12.03</v>
      </c>
      <c r="F350">
        <v>48</v>
      </c>
      <c r="G350" t="s">
        <v>561</v>
      </c>
      <c r="H350" t="s">
        <v>91</v>
      </c>
      <c r="I350">
        <v>0</v>
      </c>
    </row>
    <row r="351" spans="1:9" x14ac:dyDescent="0.25">
      <c r="A351" t="s">
        <v>565</v>
      </c>
      <c r="B351">
        <v>15795298</v>
      </c>
      <c r="C351" t="s">
        <v>39</v>
      </c>
      <c r="D351">
        <v>184200</v>
      </c>
      <c r="E351">
        <v>8.5</v>
      </c>
      <c r="F351">
        <v>60</v>
      </c>
      <c r="G351" t="s">
        <v>561</v>
      </c>
      <c r="H351" t="s">
        <v>88</v>
      </c>
      <c r="I351">
        <v>0</v>
      </c>
    </row>
    <row r="352" spans="1:9" x14ac:dyDescent="0.25">
      <c r="A352" t="s">
        <v>566</v>
      </c>
      <c r="B352">
        <v>15725767</v>
      </c>
      <c r="C352" t="s">
        <v>42</v>
      </c>
      <c r="D352">
        <v>194700</v>
      </c>
      <c r="E352">
        <v>6.31</v>
      </c>
      <c r="F352">
        <v>120</v>
      </c>
      <c r="G352" t="s">
        <v>567</v>
      </c>
      <c r="H352" t="s">
        <v>88</v>
      </c>
      <c r="I352">
        <v>0</v>
      </c>
    </row>
    <row r="353" spans="1:9" x14ac:dyDescent="0.25">
      <c r="A353" t="s">
        <v>568</v>
      </c>
      <c r="B353">
        <v>15654975</v>
      </c>
      <c r="C353" t="s">
        <v>40</v>
      </c>
      <c r="D353">
        <v>520800</v>
      </c>
      <c r="E353">
        <v>10.08</v>
      </c>
      <c r="F353">
        <v>36</v>
      </c>
      <c r="G353" t="s">
        <v>567</v>
      </c>
      <c r="H353" t="s">
        <v>91</v>
      </c>
      <c r="I353">
        <v>0</v>
      </c>
    </row>
    <row r="354" spans="1:9" x14ac:dyDescent="0.25">
      <c r="A354" t="s">
        <v>569</v>
      </c>
      <c r="B354">
        <v>15754113</v>
      </c>
      <c r="C354" t="s">
        <v>41</v>
      </c>
      <c r="D354">
        <v>135500</v>
      </c>
      <c r="E354">
        <v>7.95</v>
      </c>
      <c r="F354">
        <v>84</v>
      </c>
      <c r="G354" t="s">
        <v>567</v>
      </c>
      <c r="H354" t="s">
        <v>88</v>
      </c>
      <c r="I354">
        <v>0</v>
      </c>
    </row>
    <row r="355" spans="1:9" x14ac:dyDescent="0.25">
      <c r="A355" t="s">
        <v>570</v>
      </c>
      <c r="B355">
        <v>15706365</v>
      </c>
      <c r="C355" t="s">
        <v>39</v>
      </c>
      <c r="D355">
        <v>292900</v>
      </c>
      <c r="E355">
        <v>8.5299999999999994</v>
      </c>
      <c r="F355">
        <v>24</v>
      </c>
      <c r="G355" t="s">
        <v>571</v>
      </c>
      <c r="H355" t="s">
        <v>91</v>
      </c>
      <c r="I355">
        <v>0</v>
      </c>
    </row>
    <row r="356" spans="1:9" x14ac:dyDescent="0.25">
      <c r="A356" t="s">
        <v>572</v>
      </c>
      <c r="B356">
        <v>15684512</v>
      </c>
      <c r="C356" t="s">
        <v>43</v>
      </c>
      <c r="D356">
        <v>35500</v>
      </c>
      <c r="E356">
        <v>9.85</v>
      </c>
      <c r="F356">
        <v>48</v>
      </c>
      <c r="G356" t="s">
        <v>571</v>
      </c>
      <c r="H356" t="s">
        <v>91</v>
      </c>
      <c r="I356">
        <v>0</v>
      </c>
    </row>
    <row r="357" spans="1:9" x14ac:dyDescent="0.25">
      <c r="A357" t="s">
        <v>573</v>
      </c>
      <c r="B357">
        <v>15683124</v>
      </c>
      <c r="C357" t="s">
        <v>42</v>
      </c>
      <c r="D357">
        <v>967700</v>
      </c>
      <c r="E357">
        <v>6.4</v>
      </c>
      <c r="F357">
        <v>240</v>
      </c>
      <c r="G357" t="s">
        <v>571</v>
      </c>
      <c r="H357" t="s">
        <v>88</v>
      </c>
      <c r="I357">
        <v>54</v>
      </c>
    </row>
    <row r="358" spans="1:9" x14ac:dyDescent="0.25">
      <c r="A358" t="s">
        <v>574</v>
      </c>
      <c r="B358">
        <v>15692750</v>
      </c>
      <c r="C358" t="s">
        <v>42</v>
      </c>
      <c r="D358">
        <v>42800</v>
      </c>
      <c r="E358">
        <v>6.3</v>
      </c>
      <c r="F358">
        <v>240</v>
      </c>
      <c r="G358" t="s">
        <v>575</v>
      </c>
      <c r="H358" t="s">
        <v>99</v>
      </c>
      <c r="I358">
        <v>295</v>
      </c>
    </row>
    <row r="359" spans="1:9" x14ac:dyDescent="0.25">
      <c r="A359" t="s">
        <v>576</v>
      </c>
      <c r="B359">
        <v>15633213</v>
      </c>
      <c r="C359" t="s">
        <v>43</v>
      </c>
      <c r="D359">
        <v>89500</v>
      </c>
      <c r="E359">
        <v>11.76</v>
      </c>
      <c r="F359">
        <v>36</v>
      </c>
      <c r="G359" t="s">
        <v>575</v>
      </c>
      <c r="H359" t="s">
        <v>91</v>
      </c>
      <c r="I359">
        <v>0</v>
      </c>
    </row>
    <row r="360" spans="1:9" x14ac:dyDescent="0.25">
      <c r="A360" t="s">
        <v>577</v>
      </c>
      <c r="B360">
        <v>15676810</v>
      </c>
      <c r="C360" t="s">
        <v>43</v>
      </c>
      <c r="D360">
        <v>30300</v>
      </c>
      <c r="E360">
        <v>12.22</v>
      </c>
      <c r="F360">
        <v>24</v>
      </c>
      <c r="G360" t="s">
        <v>575</v>
      </c>
      <c r="H360" t="s">
        <v>91</v>
      </c>
      <c r="I360">
        <v>0</v>
      </c>
    </row>
    <row r="361" spans="1:9" x14ac:dyDescent="0.25">
      <c r="A361" t="s">
        <v>578</v>
      </c>
      <c r="B361">
        <v>15734628</v>
      </c>
      <c r="C361" t="s">
        <v>39</v>
      </c>
      <c r="D361">
        <v>145100</v>
      </c>
      <c r="E361">
        <v>9.41</v>
      </c>
      <c r="F361">
        <v>48</v>
      </c>
      <c r="G361" t="s">
        <v>579</v>
      </c>
      <c r="H361" t="s">
        <v>91</v>
      </c>
      <c r="I361">
        <v>0</v>
      </c>
    </row>
    <row r="362" spans="1:9" x14ac:dyDescent="0.25">
      <c r="A362" t="s">
        <v>580</v>
      </c>
      <c r="B362">
        <v>15774258</v>
      </c>
      <c r="C362" t="s">
        <v>39</v>
      </c>
      <c r="D362">
        <v>382900</v>
      </c>
      <c r="E362">
        <v>7.95</v>
      </c>
      <c r="F362">
        <v>24</v>
      </c>
      <c r="G362" t="s">
        <v>579</v>
      </c>
      <c r="H362" t="s">
        <v>91</v>
      </c>
      <c r="I362">
        <v>0</v>
      </c>
    </row>
    <row r="363" spans="1:9" x14ac:dyDescent="0.25">
      <c r="A363" t="s">
        <v>581</v>
      </c>
      <c r="B363">
        <v>15634245</v>
      </c>
      <c r="C363" t="s">
        <v>40</v>
      </c>
      <c r="D363">
        <v>180200</v>
      </c>
      <c r="E363">
        <v>9.59</v>
      </c>
      <c r="F363">
        <v>84</v>
      </c>
      <c r="G363" t="s">
        <v>579</v>
      </c>
      <c r="H363" t="s">
        <v>88</v>
      </c>
      <c r="I363">
        <v>0</v>
      </c>
    </row>
    <row r="364" spans="1:9" x14ac:dyDescent="0.25">
      <c r="A364" t="s">
        <v>582</v>
      </c>
      <c r="B364">
        <v>15615207</v>
      </c>
      <c r="C364" t="s">
        <v>42</v>
      </c>
      <c r="D364">
        <v>24000</v>
      </c>
      <c r="E364">
        <v>4.84</v>
      </c>
      <c r="F364">
        <v>300</v>
      </c>
      <c r="G364" t="s">
        <v>579</v>
      </c>
      <c r="H364" t="s">
        <v>88</v>
      </c>
      <c r="I364">
        <v>0</v>
      </c>
    </row>
    <row r="365" spans="1:9" x14ac:dyDescent="0.25">
      <c r="A365" t="s">
        <v>583</v>
      </c>
      <c r="B365">
        <v>15793901</v>
      </c>
      <c r="C365" t="s">
        <v>41</v>
      </c>
      <c r="D365">
        <v>77700</v>
      </c>
      <c r="E365">
        <v>7.16</v>
      </c>
      <c r="F365">
        <v>36</v>
      </c>
      <c r="G365" t="s">
        <v>579</v>
      </c>
      <c r="H365" t="s">
        <v>91</v>
      </c>
      <c r="I365">
        <v>0</v>
      </c>
    </row>
    <row r="366" spans="1:9" x14ac:dyDescent="0.25">
      <c r="A366" t="s">
        <v>584</v>
      </c>
      <c r="B366">
        <v>15722993</v>
      </c>
      <c r="C366" t="s">
        <v>42</v>
      </c>
      <c r="D366">
        <v>27200</v>
      </c>
      <c r="E366">
        <v>5.63</v>
      </c>
      <c r="F366">
        <v>180</v>
      </c>
      <c r="G366" t="s">
        <v>585</v>
      </c>
      <c r="H366" t="s">
        <v>88</v>
      </c>
      <c r="I366">
        <v>0</v>
      </c>
    </row>
    <row r="367" spans="1:9" x14ac:dyDescent="0.25">
      <c r="A367" t="s">
        <v>586</v>
      </c>
      <c r="B367">
        <v>15729970</v>
      </c>
      <c r="C367" t="s">
        <v>39</v>
      </c>
      <c r="D367">
        <v>115100</v>
      </c>
      <c r="E367">
        <v>8.99</v>
      </c>
      <c r="F367">
        <v>36</v>
      </c>
      <c r="G367" t="s">
        <v>585</v>
      </c>
      <c r="H367" t="s">
        <v>91</v>
      </c>
      <c r="I367">
        <v>0</v>
      </c>
    </row>
    <row r="368" spans="1:9" x14ac:dyDescent="0.25">
      <c r="A368" t="s">
        <v>587</v>
      </c>
      <c r="B368">
        <v>15794661</v>
      </c>
      <c r="C368" t="s">
        <v>43</v>
      </c>
      <c r="D368">
        <v>61900</v>
      </c>
      <c r="E368">
        <v>11.48</v>
      </c>
      <c r="F368">
        <v>60</v>
      </c>
      <c r="G368" t="s">
        <v>588</v>
      </c>
      <c r="H368" t="s">
        <v>88</v>
      </c>
      <c r="I368">
        <v>0</v>
      </c>
    </row>
    <row r="369" spans="1:9" x14ac:dyDescent="0.25">
      <c r="A369" t="s">
        <v>589</v>
      </c>
      <c r="B369">
        <v>15567437</v>
      </c>
      <c r="C369" t="s">
        <v>39</v>
      </c>
      <c r="D369">
        <v>142400</v>
      </c>
      <c r="E369">
        <v>8.3000000000000007</v>
      </c>
      <c r="F369">
        <v>48</v>
      </c>
      <c r="G369" t="s">
        <v>588</v>
      </c>
      <c r="H369" t="s">
        <v>91</v>
      </c>
      <c r="I369">
        <v>0</v>
      </c>
    </row>
    <row r="370" spans="1:9" x14ac:dyDescent="0.25">
      <c r="A370" t="s">
        <v>590</v>
      </c>
      <c r="B370">
        <v>15803415</v>
      </c>
      <c r="C370" t="s">
        <v>39</v>
      </c>
      <c r="D370">
        <v>108000</v>
      </c>
      <c r="E370">
        <v>8.32</v>
      </c>
      <c r="F370">
        <v>60</v>
      </c>
      <c r="G370" t="s">
        <v>588</v>
      </c>
      <c r="H370" t="s">
        <v>88</v>
      </c>
      <c r="I370">
        <v>0</v>
      </c>
    </row>
    <row r="371" spans="1:9" x14ac:dyDescent="0.25">
      <c r="A371" t="s">
        <v>591</v>
      </c>
      <c r="B371">
        <v>15724251</v>
      </c>
      <c r="C371" t="s">
        <v>42</v>
      </c>
      <c r="D371">
        <v>158800</v>
      </c>
      <c r="E371">
        <v>5.01</v>
      </c>
      <c r="F371">
        <v>300</v>
      </c>
      <c r="G371" t="s">
        <v>588</v>
      </c>
      <c r="H371" t="s">
        <v>88</v>
      </c>
      <c r="I371">
        <v>0</v>
      </c>
    </row>
    <row r="372" spans="1:9" x14ac:dyDescent="0.25">
      <c r="A372" t="s">
        <v>592</v>
      </c>
      <c r="B372">
        <v>15731026</v>
      </c>
      <c r="C372" t="s">
        <v>42</v>
      </c>
      <c r="D372">
        <v>604100</v>
      </c>
      <c r="E372">
        <v>6.02</v>
      </c>
      <c r="F372">
        <v>240</v>
      </c>
      <c r="G372" t="s">
        <v>588</v>
      </c>
      <c r="H372" t="s">
        <v>88</v>
      </c>
      <c r="I372">
        <v>0</v>
      </c>
    </row>
    <row r="373" spans="1:9" x14ac:dyDescent="0.25">
      <c r="A373" t="s">
        <v>593</v>
      </c>
      <c r="B373">
        <v>15756824</v>
      </c>
      <c r="C373" t="s">
        <v>42</v>
      </c>
      <c r="D373">
        <v>32200</v>
      </c>
      <c r="E373">
        <v>7.18</v>
      </c>
      <c r="F373">
        <v>120</v>
      </c>
      <c r="G373" t="s">
        <v>588</v>
      </c>
      <c r="H373" t="s">
        <v>88</v>
      </c>
      <c r="I373">
        <v>0</v>
      </c>
    </row>
    <row r="374" spans="1:9" x14ac:dyDescent="0.25">
      <c r="A374" t="s">
        <v>594</v>
      </c>
      <c r="B374">
        <v>15680772</v>
      </c>
      <c r="C374" t="s">
        <v>39</v>
      </c>
      <c r="D374">
        <v>163700</v>
      </c>
      <c r="E374">
        <v>8.48</v>
      </c>
      <c r="F374">
        <v>72</v>
      </c>
      <c r="G374" t="s">
        <v>595</v>
      </c>
      <c r="H374" t="s">
        <v>88</v>
      </c>
      <c r="I374">
        <v>43</v>
      </c>
    </row>
    <row r="375" spans="1:9" x14ac:dyDescent="0.25">
      <c r="A375" t="s">
        <v>596</v>
      </c>
      <c r="B375">
        <v>15681007</v>
      </c>
      <c r="C375" t="s">
        <v>39</v>
      </c>
      <c r="D375">
        <v>139200</v>
      </c>
      <c r="E375">
        <v>6.23</v>
      </c>
      <c r="F375">
        <v>72</v>
      </c>
      <c r="G375" t="s">
        <v>595</v>
      </c>
      <c r="H375" t="s">
        <v>88</v>
      </c>
      <c r="I375">
        <v>0</v>
      </c>
    </row>
    <row r="376" spans="1:9" x14ac:dyDescent="0.25">
      <c r="A376" t="s">
        <v>597</v>
      </c>
      <c r="B376">
        <v>15769516</v>
      </c>
      <c r="C376" t="s">
        <v>40</v>
      </c>
      <c r="D376">
        <v>13100</v>
      </c>
      <c r="E376">
        <v>10.66</v>
      </c>
      <c r="F376">
        <v>60</v>
      </c>
      <c r="G376" t="s">
        <v>595</v>
      </c>
      <c r="H376" t="s">
        <v>88</v>
      </c>
      <c r="I376">
        <v>0</v>
      </c>
    </row>
    <row r="377" spans="1:9" x14ac:dyDescent="0.25">
      <c r="A377" t="s">
        <v>598</v>
      </c>
      <c r="B377">
        <v>15642934</v>
      </c>
      <c r="C377" t="s">
        <v>39</v>
      </c>
      <c r="D377">
        <v>210100</v>
      </c>
      <c r="E377">
        <v>8.39</v>
      </c>
      <c r="F377">
        <v>36</v>
      </c>
      <c r="G377" t="s">
        <v>595</v>
      </c>
      <c r="H377" t="s">
        <v>91</v>
      </c>
      <c r="I377">
        <v>0</v>
      </c>
    </row>
    <row r="378" spans="1:9" x14ac:dyDescent="0.25">
      <c r="A378" t="s">
        <v>599</v>
      </c>
      <c r="B378">
        <v>15713890</v>
      </c>
      <c r="C378" t="s">
        <v>39</v>
      </c>
      <c r="D378">
        <v>178000</v>
      </c>
      <c r="E378">
        <v>7.66</v>
      </c>
      <c r="F378">
        <v>60</v>
      </c>
      <c r="G378" t="s">
        <v>595</v>
      </c>
      <c r="H378" t="s">
        <v>88</v>
      </c>
      <c r="I378">
        <v>0</v>
      </c>
    </row>
    <row r="379" spans="1:9" x14ac:dyDescent="0.25">
      <c r="A379" t="s">
        <v>600</v>
      </c>
      <c r="B379">
        <v>15620836</v>
      </c>
      <c r="C379" t="s">
        <v>43</v>
      </c>
      <c r="D379">
        <v>35900</v>
      </c>
      <c r="E379">
        <v>10.44</v>
      </c>
      <c r="F379">
        <v>60</v>
      </c>
      <c r="G379" t="s">
        <v>601</v>
      </c>
      <c r="H379" t="s">
        <v>88</v>
      </c>
      <c r="I379">
        <v>10</v>
      </c>
    </row>
    <row r="380" spans="1:9" x14ac:dyDescent="0.25">
      <c r="A380" t="s">
        <v>602</v>
      </c>
      <c r="B380">
        <v>15800287</v>
      </c>
      <c r="C380" t="s">
        <v>41</v>
      </c>
      <c r="D380">
        <v>135000</v>
      </c>
      <c r="E380">
        <v>7.19</v>
      </c>
      <c r="F380">
        <v>84</v>
      </c>
      <c r="G380" t="s">
        <v>601</v>
      </c>
      <c r="H380" t="s">
        <v>88</v>
      </c>
      <c r="I380">
        <v>31</v>
      </c>
    </row>
    <row r="381" spans="1:9" x14ac:dyDescent="0.25">
      <c r="A381" t="s">
        <v>603</v>
      </c>
      <c r="B381">
        <v>15781505</v>
      </c>
      <c r="C381" t="s">
        <v>39</v>
      </c>
      <c r="D381">
        <v>53200</v>
      </c>
      <c r="E381">
        <v>8.2200000000000006</v>
      </c>
      <c r="F381">
        <v>36</v>
      </c>
      <c r="G381" t="s">
        <v>601</v>
      </c>
      <c r="H381" t="s">
        <v>91</v>
      </c>
      <c r="I381">
        <v>0</v>
      </c>
    </row>
    <row r="382" spans="1:9" x14ac:dyDescent="0.25">
      <c r="A382" t="s">
        <v>604</v>
      </c>
      <c r="B382">
        <v>15710726</v>
      </c>
      <c r="C382" t="s">
        <v>43</v>
      </c>
      <c r="D382">
        <v>84800</v>
      </c>
      <c r="E382">
        <v>11.57</v>
      </c>
      <c r="F382">
        <v>36</v>
      </c>
      <c r="G382" t="s">
        <v>601</v>
      </c>
      <c r="H382" t="s">
        <v>91</v>
      </c>
      <c r="I382">
        <v>0</v>
      </c>
    </row>
    <row r="383" spans="1:9" x14ac:dyDescent="0.25">
      <c r="A383" t="s">
        <v>605</v>
      </c>
      <c r="B383">
        <v>15569446</v>
      </c>
      <c r="C383" t="s">
        <v>42</v>
      </c>
      <c r="D383">
        <v>611200</v>
      </c>
      <c r="E383">
        <v>5.87</v>
      </c>
      <c r="F383">
        <v>180</v>
      </c>
      <c r="G383" t="s">
        <v>601</v>
      </c>
      <c r="H383" t="s">
        <v>88</v>
      </c>
      <c r="I383">
        <v>0</v>
      </c>
    </row>
    <row r="384" spans="1:9" x14ac:dyDescent="0.25">
      <c r="A384" t="s">
        <v>606</v>
      </c>
      <c r="B384">
        <v>15579130</v>
      </c>
      <c r="C384" t="s">
        <v>43</v>
      </c>
      <c r="D384">
        <v>108800</v>
      </c>
      <c r="E384">
        <v>10.48</v>
      </c>
      <c r="F384">
        <v>24</v>
      </c>
      <c r="G384" t="s">
        <v>601</v>
      </c>
      <c r="H384" t="s">
        <v>91</v>
      </c>
      <c r="I384">
        <v>0</v>
      </c>
    </row>
    <row r="385" spans="1:9" x14ac:dyDescent="0.25">
      <c r="A385" t="s">
        <v>607</v>
      </c>
      <c r="B385">
        <v>15728078</v>
      </c>
      <c r="C385" t="s">
        <v>43</v>
      </c>
      <c r="D385">
        <v>25900</v>
      </c>
      <c r="E385">
        <v>12.68</v>
      </c>
      <c r="F385">
        <v>36</v>
      </c>
      <c r="G385" t="s">
        <v>601</v>
      </c>
      <c r="H385" t="s">
        <v>91</v>
      </c>
      <c r="I385">
        <v>0</v>
      </c>
    </row>
    <row r="386" spans="1:9" x14ac:dyDescent="0.25">
      <c r="A386" t="s">
        <v>608</v>
      </c>
      <c r="B386">
        <v>15796969</v>
      </c>
      <c r="C386" t="s">
        <v>39</v>
      </c>
      <c r="D386">
        <v>120200</v>
      </c>
      <c r="E386">
        <v>7.2</v>
      </c>
      <c r="F386">
        <v>36</v>
      </c>
      <c r="G386" t="s">
        <v>609</v>
      </c>
      <c r="H386" t="s">
        <v>91</v>
      </c>
      <c r="I386">
        <v>0</v>
      </c>
    </row>
    <row r="387" spans="1:9" x14ac:dyDescent="0.25">
      <c r="A387" t="s">
        <v>610</v>
      </c>
      <c r="B387">
        <v>15641822</v>
      </c>
      <c r="C387" t="s">
        <v>39</v>
      </c>
      <c r="D387">
        <v>33600</v>
      </c>
      <c r="E387">
        <v>8.76</v>
      </c>
      <c r="F387">
        <v>60</v>
      </c>
      <c r="G387" t="s">
        <v>609</v>
      </c>
      <c r="H387" t="s">
        <v>99</v>
      </c>
      <c r="I387">
        <v>279</v>
      </c>
    </row>
    <row r="388" spans="1:9" x14ac:dyDescent="0.25">
      <c r="A388" t="s">
        <v>611</v>
      </c>
      <c r="B388">
        <v>15633283</v>
      </c>
      <c r="C388" t="s">
        <v>40</v>
      </c>
      <c r="D388">
        <v>170200</v>
      </c>
      <c r="E388">
        <v>11.37</v>
      </c>
      <c r="F388">
        <v>24</v>
      </c>
      <c r="G388" t="s">
        <v>612</v>
      </c>
      <c r="H388" t="s">
        <v>91</v>
      </c>
      <c r="I388">
        <v>0</v>
      </c>
    </row>
    <row r="389" spans="1:9" x14ac:dyDescent="0.25">
      <c r="A389" t="s">
        <v>613</v>
      </c>
      <c r="B389">
        <v>15601274</v>
      </c>
      <c r="C389" t="s">
        <v>39</v>
      </c>
      <c r="D389">
        <v>19700</v>
      </c>
      <c r="E389">
        <v>8.6</v>
      </c>
      <c r="F389">
        <v>24</v>
      </c>
      <c r="G389" t="s">
        <v>612</v>
      </c>
      <c r="H389" t="s">
        <v>91</v>
      </c>
      <c r="I389">
        <v>0</v>
      </c>
    </row>
    <row r="390" spans="1:9" x14ac:dyDescent="0.25">
      <c r="A390" t="s">
        <v>614</v>
      </c>
      <c r="B390">
        <v>15655298</v>
      </c>
      <c r="C390" t="s">
        <v>43</v>
      </c>
      <c r="D390">
        <v>18500</v>
      </c>
      <c r="E390">
        <v>10.97</v>
      </c>
      <c r="F390">
        <v>36</v>
      </c>
      <c r="G390" t="s">
        <v>615</v>
      </c>
      <c r="H390" t="s">
        <v>91</v>
      </c>
      <c r="I390">
        <v>0</v>
      </c>
    </row>
    <row r="391" spans="1:9" x14ac:dyDescent="0.25">
      <c r="A391" t="s">
        <v>616</v>
      </c>
      <c r="B391">
        <v>15783541</v>
      </c>
      <c r="C391" t="s">
        <v>39</v>
      </c>
      <c r="D391">
        <v>263300</v>
      </c>
      <c r="E391">
        <v>7.22</v>
      </c>
      <c r="F391">
        <v>24</v>
      </c>
      <c r="G391" t="s">
        <v>615</v>
      </c>
      <c r="H391" t="s">
        <v>91</v>
      </c>
      <c r="I391">
        <v>0</v>
      </c>
    </row>
    <row r="392" spans="1:9" x14ac:dyDescent="0.25">
      <c r="A392" t="s">
        <v>617</v>
      </c>
      <c r="B392">
        <v>15629338</v>
      </c>
      <c r="C392" t="s">
        <v>41</v>
      </c>
      <c r="D392">
        <v>86600</v>
      </c>
      <c r="E392">
        <v>7.3</v>
      </c>
      <c r="F392">
        <v>36</v>
      </c>
      <c r="G392" t="s">
        <v>615</v>
      </c>
      <c r="H392" t="s">
        <v>91</v>
      </c>
      <c r="I392">
        <v>0</v>
      </c>
    </row>
    <row r="393" spans="1:9" x14ac:dyDescent="0.25">
      <c r="A393" t="s">
        <v>618</v>
      </c>
      <c r="B393">
        <v>15764073</v>
      </c>
      <c r="C393" t="s">
        <v>41</v>
      </c>
      <c r="D393">
        <v>11100</v>
      </c>
      <c r="E393">
        <v>9.18</v>
      </c>
      <c r="F393">
        <v>84</v>
      </c>
      <c r="G393" t="s">
        <v>615</v>
      </c>
      <c r="H393" t="s">
        <v>88</v>
      </c>
      <c r="I393">
        <v>0</v>
      </c>
    </row>
    <row r="394" spans="1:9" x14ac:dyDescent="0.25">
      <c r="A394" t="s">
        <v>619</v>
      </c>
      <c r="B394">
        <v>15566633</v>
      </c>
      <c r="C394" t="s">
        <v>43</v>
      </c>
      <c r="D394">
        <v>74800</v>
      </c>
      <c r="E394">
        <v>11.13</v>
      </c>
      <c r="F394">
        <v>48</v>
      </c>
      <c r="G394" t="s">
        <v>620</v>
      </c>
      <c r="H394" t="s">
        <v>91</v>
      </c>
      <c r="I394">
        <v>0</v>
      </c>
    </row>
    <row r="395" spans="1:9" x14ac:dyDescent="0.25">
      <c r="A395" t="s">
        <v>621</v>
      </c>
      <c r="B395">
        <v>15640917</v>
      </c>
      <c r="C395" t="s">
        <v>40</v>
      </c>
      <c r="D395">
        <v>120200</v>
      </c>
      <c r="E395">
        <v>11.59</v>
      </c>
      <c r="F395">
        <v>36</v>
      </c>
      <c r="G395" t="s">
        <v>620</v>
      </c>
      <c r="H395" t="s">
        <v>91</v>
      </c>
      <c r="I395">
        <v>0</v>
      </c>
    </row>
    <row r="396" spans="1:9" x14ac:dyDescent="0.25">
      <c r="A396" t="s">
        <v>622</v>
      </c>
      <c r="B396">
        <v>15736287</v>
      </c>
      <c r="C396" t="s">
        <v>40</v>
      </c>
      <c r="D396">
        <v>20100</v>
      </c>
      <c r="E396">
        <v>11.43</v>
      </c>
      <c r="F396">
        <v>60</v>
      </c>
      <c r="G396" t="s">
        <v>620</v>
      </c>
      <c r="H396" t="s">
        <v>88</v>
      </c>
      <c r="I396">
        <v>0</v>
      </c>
    </row>
    <row r="397" spans="1:9" x14ac:dyDescent="0.25">
      <c r="A397" t="s">
        <v>623</v>
      </c>
      <c r="B397">
        <v>15597309</v>
      </c>
      <c r="C397" t="s">
        <v>42</v>
      </c>
      <c r="D397">
        <v>343600</v>
      </c>
      <c r="E397">
        <v>5.21</v>
      </c>
      <c r="F397">
        <v>180</v>
      </c>
      <c r="G397" t="s">
        <v>624</v>
      </c>
      <c r="H397" t="s">
        <v>88</v>
      </c>
      <c r="I397">
        <v>50</v>
      </c>
    </row>
    <row r="398" spans="1:9" x14ac:dyDescent="0.25">
      <c r="A398" t="s">
        <v>625</v>
      </c>
      <c r="B398">
        <v>15806132</v>
      </c>
      <c r="C398" t="s">
        <v>40</v>
      </c>
      <c r="D398">
        <v>171000</v>
      </c>
      <c r="E398">
        <v>13.06</v>
      </c>
      <c r="F398">
        <v>60</v>
      </c>
      <c r="G398" t="s">
        <v>624</v>
      </c>
      <c r="H398" t="s">
        <v>88</v>
      </c>
      <c r="I398">
        <v>0</v>
      </c>
    </row>
    <row r="399" spans="1:9" x14ac:dyDescent="0.25">
      <c r="A399" t="s">
        <v>626</v>
      </c>
      <c r="B399">
        <v>15813163</v>
      </c>
      <c r="C399" t="s">
        <v>39</v>
      </c>
      <c r="D399">
        <v>228000</v>
      </c>
      <c r="E399">
        <v>10.14</v>
      </c>
      <c r="F399">
        <v>36</v>
      </c>
      <c r="G399" t="s">
        <v>624</v>
      </c>
      <c r="H399" t="s">
        <v>99</v>
      </c>
      <c r="I399">
        <v>223</v>
      </c>
    </row>
    <row r="400" spans="1:9" x14ac:dyDescent="0.25">
      <c r="A400" t="s">
        <v>627</v>
      </c>
      <c r="B400">
        <v>15721383</v>
      </c>
      <c r="C400" t="s">
        <v>41</v>
      </c>
      <c r="D400">
        <v>188100</v>
      </c>
      <c r="E400">
        <v>7.5</v>
      </c>
      <c r="F400">
        <v>84</v>
      </c>
      <c r="G400" t="s">
        <v>624</v>
      </c>
      <c r="H400" t="s">
        <v>88</v>
      </c>
      <c r="I400">
        <v>33</v>
      </c>
    </row>
    <row r="401" spans="1:9" x14ac:dyDescent="0.25">
      <c r="A401" t="s">
        <v>628</v>
      </c>
      <c r="B401">
        <v>15616550</v>
      </c>
      <c r="C401" t="s">
        <v>43</v>
      </c>
      <c r="D401">
        <v>119400</v>
      </c>
      <c r="E401">
        <v>11.33</v>
      </c>
      <c r="F401">
        <v>60</v>
      </c>
      <c r="G401" t="s">
        <v>624</v>
      </c>
      <c r="H401" t="s">
        <v>88</v>
      </c>
      <c r="I401">
        <v>0</v>
      </c>
    </row>
    <row r="402" spans="1:9" x14ac:dyDescent="0.25">
      <c r="A402" t="s">
        <v>629</v>
      </c>
      <c r="B402">
        <v>15778694</v>
      </c>
      <c r="C402" t="s">
        <v>42</v>
      </c>
      <c r="D402">
        <v>116200</v>
      </c>
      <c r="E402">
        <v>6.07</v>
      </c>
      <c r="F402">
        <v>300</v>
      </c>
      <c r="G402" t="s">
        <v>624</v>
      </c>
      <c r="H402" t="s">
        <v>88</v>
      </c>
      <c r="I402">
        <v>0</v>
      </c>
    </row>
    <row r="403" spans="1:9" x14ac:dyDescent="0.25">
      <c r="A403" t="s">
        <v>630</v>
      </c>
      <c r="B403">
        <v>15709368</v>
      </c>
      <c r="C403" t="s">
        <v>43</v>
      </c>
      <c r="D403">
        <v>75500</v>
      </c>
      <c r="E403">
        <v>11.37</v>
      </c>
      <c r="F403">
        <v>24</v>
      </c>
      <c r="G403" t="s">
        <v>624</v>
      </c>
      <c r="H403" t="s">
        <v>91</v>
      </c>
      <c r="I403">
        <v>0</v>
      </c>
    </row>
    <row r="404" spans="1:9" x14ac:dyDescent="0.25">
      <c r="A404" t="s">
        <v>631</v>
      </c>
      <c r="B404">
        <v>15724150</v>
      </c>
      <c r="C404" t="s">
        <v>41</v>
      </c>
      <c r="D404">
        <v>107000</v>
      </c>
      <c r="E404">
        <v>6.02</v>
      </c>
      <c r="F404">
        <v>36</v>
      </c>
      <c r="G404" t="s">
        <v>624</v>
      </c>
      <c r="H404" t="s">
        <v>91</v>
      </c>
      <c r="I404">
        <v>0</v>
      </c>
    </row>
    <row r="405" spans="1:9" x14ac:dyDescent="0.25">
      <c r="A405" t="s">
        <v>632</v>
      </c>
      <c r="B405">
        <v>15661827</v>
      </c>
      <c r="C405" t="s">
        <v>42</v>
      </c>
      <c r="D405">
        <v>122600</v>
      </c>
      <c r="E405">
        <v>6.86</v>
      </c>
      <c r="F405">
        <v>360</v>
      </c>
      <c r="G405" t="s">
        <v>633</v>
      </c>
      <c r="H405" t="s">
        <v>88</v>
      </c>
      <c r="I405">
        <v>0</v>
      </c>
    </row>
    <row r="406" spans="1:9" x14ac:dyDescent="0.25">
      <c r="A406" t="s">
        <v>634</v>
      </c>
      <c r="B406">
        <v>15656627</v>
      </c>
      <c r="C406" t="s">
        <v>40</v>
      </c>
      <c r="D406">
        <v>198600</v>
      </c>
      <c r="E406">
        <v>11.22</v>
      </c>
      <c r="F406">
        <v>36</v>
      </c>
      <c r="G406" t="s">
        <v>633</v>
      </c>
      <c r="H406" t="s">
        <v>91</v>
      </c>
      <c r="I406">
        <v>0</v>
      </c>
    </row>
    <row r="407" spans="1:9" x14ac:dyDescent="0.25">
      <c r="A407" t="s">
        <v>635</v>
      </c>
      <c r="B407">
        <v>15783589</v>
      </c>
      <c r="C407" t="s">
        <v>43</v>
      </c>
      <c r="D407">
        <v>48000</v>
      </c>
      <c r="E407">
        <v>11.41</v>
      </c>
      <c r="F407">
        <v>48</v>
      </c>
      <c r="G407" t="s">
        <v>633</v>
      </c>
      <c r="H407" t="s">
        <v>91</v>
      </c>
      <c r="I407">
        <v>0</v>
      </c>
    </row>
    <row r="408" spans="1:9" x14ac:dyDescent="0.25">
      <c r="A408" t="s">
        <v>636</v>
      </c>
      <c r="B408">
        <v>15613427</v>
      </c>
      <c r="C408" t="s">
        <v>40</v>
      </c>
      <c r="D408">
        <v>297300</v>
      </c>
      <c r="E408">
        <v>10.24</v>
      </c>
      <c r="F408">
        <v>24</v>
      </c>
      <c r="G408" t="s">
        <v>633</v>
      </c>
      <c r="H408" t="s">
        <v>91</v>
      </c>
      <c r="I408">
        <v>0</v>
      </c>
    </row>
    <row r="409" spans="1:9" x14ac:dyDescent="0.25">
      <c r="A409" t="s">
        <v>637</v>
      </c>
      <c r="B409">
        <v>15648067</v>
      </c>
      <c r="C409" t="s">
        <v>41</v>
      </c>
      <c r="D409">
        <v>38200</v>
      </c>
      <c r="E409">
        <v>7.14</v>
      </c>
      <c r="F409">
        <v>60</v>
      </c>
      <c r="G409" t="s">
        <v>638</v>
      </c>
      <c r="H409" t="s">
        <v>88</v>
      </c>
      <c r="I409">
        <v>0</v>
      </c>
    </row>
    <row r="410" spans="1:9" x14ac:dyDescent="0.25">
      <c r="A410" t="s">
        <v>639</v>
      </c>
      <c r="B410">
        <v>15654625</v>
      </c>
      <c r="C410" t="s">
        <v>39</v>
      </c>
      <c r="D410">
        <v>11800</v>
      </c>
      <c r="E410">
        <v>9.5</v>
      </c>
      <c r="F410">
        <v>60</v>
      </c>
      <c r="G410" t="s">
        <v>638</v>
      </c>
      <c r="H410" t="s">
        <v>88</v>
      </c>
      <c r="I410">
        <v>0</v>
      </c>
    </row>
    <row r="411" spans="1:9" x14ac:dyDescent="0.25">
      <c r="A411" t="s">
        <v>640</v>
      </c>
      <c r="B411">
        <v>15804771</v>
      </c>
      <c r="C411" t="s">
        <v>41</v>
      </c>
      <c r="D411">
        <v>49900</v>
      </c>
      <c r="E411">
        <v>7.24</v>
      </c>
      <c r="F411">
        <v>60</v>
      </c>
      <c r="G411" t="s">
        <v>638</v>
      </c>
      <c r="H411" t="s">
        <v>99</v>
      </c>
      <c r="I411">
        <v>261</v>
      </c>
    </row>
    <row r="412" spans="1:9" x14ac:dyDescent="0.25">
      <c r="A412" t="s">
        <v>641</v>
      </c>
      <c r="B412">
        <v>15793726</v>
      </c>
      <c r="C412" t="s">
        <v>39</v>
      </c>
      <c r="D412">
        <v>162800</v>
      </c>
      <c r="E412">
        <v>8.1999999999999993</v>
      </c>
      <c r="F412">
        <v>36</v>
      </c>
      <c r="G412" t="s">
        <v>638</v>
      </c>
      <c r="H412" t="s">
        <v>91</v>
      </c>
      <c r="I412">
        <v>0</v>
      </c>
    </row>
    <row r="413" spans="1:9" x14ac:dyDescent="0.25">
      <c r="A413" t="s">
        <v>642</v>
      </c>
      <c r="B413">
        <v>15631072</v>
      </c>
      <c r="C413" t="s">
        <v>39</v>
      </c>
      <c r="D413">
        <v>58200</v>
      </c>
      <c r="E413">
        <v>8.1999999999999993</v>
      </c>
      <c r="F413">
        <v>72</v>
      </c>
      <c r="G413" t="s">
        <v>643</v>
      </c>
      <c r="H413" t="s">
        <v>88</v>
      </c>
      <c r="I413">
        <v>0</v>
      </c>
    </row>
    <row r="414" spans="1:9" x14ac:dyDescent="0.25">
      <c r="A414" t="s">
        <v>644</v>
      </c>
      <c r="B414">
        <v>15577831</v>
      </c>
      <c r="C414" t="s">
        <v>40</v>
      </c>
      <c r="D414">
        <v>21800</v>
      </c>
      <c r="E414">
        <v>11.03</v>
      </c>
      <c r="F414">
        <v>60</v>
      </c>
      <c r="G414" t="s">
        <v>643</v>
      </c>
      <c r="H414" t="s">
        <v>88</v>
      </c>
      <c r="I414">
        <v>0</v>
      </c>
    </row>
    <row r="415" spans="1:9" x14ac:dyDescent="0.25">
      <c r="A415" t="s">
        <v>645</v>
      </c>
      <c r="B415">
        <v>15616028</v>
      </c>
      <c r="C415" t="s">
        <v>39</v>
      </c>
      <c r="D415">
        <v>17800</v>
      </c>
      <c r="E415">
        <v>7.71</v>
      </c>
      <c r="F415">
        <v>60</v>
      </c>
      <c r="G415" t="s">
        <v>646</v>
      </c>
      <c r="H415" t="s">
        <v>88</v>
      </c>
      <c r="I415">
        <v>0</v>
      </c>
    </row>
    <row r="416" spans="1:9" x14ac:dyDescent="0.25">
      <c r="A416" t="s">
        <v>647</v>
      </c>
      <c r="B416">
        <v>15666295</v>
      </c>
      <c r="C416" t="s">
        <v>39</v>
      </c>
      <c r="D416">
        <v>214500</v>
      </c>
      <c r="E416">
        <v>9.25</v>
      </c>
      <c r="F416">
        <v>60</v>
      </c>
      <c r="G416" t="s">
        <v>646</v>
      </c>
      <c r="H416" t="s">
        <v>88</v>
      </c>
      <c r="I416">
        <v>0</v>
      </c>
    </row>
    <row r="417" spans="1:9" x14ac:dyDescent="0.25">
      <c r="A417" t="s">
        <v>648</v>
      </c>
      <c r="B417">
        <v>15598161</v>
      </c>
      <c r="C417" t="s">
        <v>41</v>
      </c>
      <c r="D417">
        <v>171700</v>
      </c>
      <c r="E417">
        <v>6.77</v>
      </c>
      <c r="F417">
        <v>36</v>
      </c>
      <c r="G417" t="s">
        <v>646</v>
      </c>
      <c r="H417" t="s">
        <v>91</v>
      </c>
      <c r="I417">
        <v>0</v>
      </c>
    </row>
    <row r="418" spans="1:9" x14ac:dyDescent="0.25">
      <c r="A418" t="s">
        <v>649</v>
      </c>
      <c r="B418">
        <v>15732476</v>
      </c>
      <c r="C418" t="s">
        <v>39</v>
      </c>
      <c r="D418">
        <v>234000</v>
      </c>
      <c r="E418">
        <v>9.41</v>
      </c>
      <c r="F418">
        <v>72</v>
      </c>
      <c r="G418" t="s">
        <v>650</v>
      </c>
      <c r="H418" t="s">
        <v>88</v>
      </c>
      <c r="I418">
        <v>0</v>
      </c>
    </row>
    <row r="419" spans="1:9" x14ac:dyDescent="0.25">
      <c r="A419" t="s">
        <v>651</v>
      </c>
      <c r="B419">
        <v>15732903</v>
      </c>
      <c r="C419" t="s">
        <v>43</v>
      </c>
      <c r="D419">
        <v>51100</v>
      </c>
      <c r="E419">
        <v>11.38</v>
      </c>
      <c r="F419">
        <v>60</v>
      </c>
      <c r="G419" t="s">
        <v>650</v>
      </c>
      <c r="H419" t="s">
        <v>88</v>
      </c>
      <c r="I419">
        <v>0</v>
      </c>
    </row>
    <row r="420" spans="1:9" x14ac:dyDescent="0.25">
      <c r="A420" t="s">
        <v>652</v>
      </c>
      <c r="B420">
        <v>15607269</v>
      </c>
      <c r="C420" t="s">
        <v>43</v>
      </c>
      <c r="D420">
        <v>54900</v>
      </c>
      <c r="E420">
        <v>12.58</v>
      </c>
      <c r="F420">
        <v>24</v>
      </c>
      <c r="G420" t="s">
        <v>653</v>
      </c>
      <c r="H420" t="s">
        <v>99</v>
      </c>
      <c r="I420">
        <v>121</v>
      </c>
    </row>
    <row r="421" spans="1:9" x14ac:dyDescent="0.25">
      <c r="A421" t="s">
        <v>654</v>
      </c>
      <c r="B421">
        <v>15592116</v>
      </c>
      <c r="C421" t="s">
        <v>43</v>
      </c>
      <c r="D421">
        <v>1200</v>
      </c>
      <c r="E421">
        <v>12.39</v>
      </c>
      <c r="F421">
        <v>60</v>
      </c>
      <c r="G421" t="s">
        <v>653</v>
      </c>
      <c r="H421" t="s">
        <v>88</v>
      </c>
      <c r="I421">
        <v>0</v>
      </c>
    </row>
    <row r="422" spans="1:9" x14ac:dyDescent="0.25">
      <c r="A422" t="s">
        <v>655</v>
      </c>
      <c r="B422">
        <v>15708710</v>
      </c>
      <c r="C422" t="s">
        <v>41</v>
      </c>
      <c r="D422">
        <v>86700</v>
      </c>
      <c r="E422">
        <v>8.58</v>
      </c>
      <c r="F422">
        <v>60</v>
      </c>
      <c r="G422" t="s">
        <v>656</v>
      </c>
      <c r="H422" t="s">
        <v>88</v>
      </c>
      <c r="I422">
        <v>0</v>
      </c>
    </row>
    <row r="423" spans="1:9" x14ac:dyDescent="0.25">
      <c r="A423" t="s">
        <v>657</v>
      </c>
      <c r="B423">
        <v>15744919</v>
      </c>
      <c r="C423" t="s">
        <v>42</v>
      </c>
      <c r="D423">
        <v>177600</v>
      </c>
      <c r="E423">
        <v>6.56</v>
      </c>
      <c r="F423">
        <v>300</v>
      </c>
      <c r="G423" t="s">
        <v>656</v>
      </c>
      <c r="H423" t="s">
        <v>88</v>
      </c>
      <c r="I423">
        <v>0</v>
      </c>
    </row>
    <row r="424" spans="1:9" x14ac:dyDescent="0.25">
      <c r="A424" t="s">
        <v>658</v>
      </c>
      <c r="B424">
        <v>15632521</v>
      </c>
      <c r="C424" t="s">
        <v>43</v>
      </c>
      <c r="D424">
        <v>86300</v>
      </c>
      <c r="E424">
        <v>11</v>
      </c>
      <c r="F424">
        <v>24</v>
      </c>
      <c r="G424" t="s">
        <v>656</v>
      </c>
      <c r="H424" t="s">
        <v>91</v>
      </c>
      <c r="I424">
        <v>0</v>
      </c>
    </row>
    <row r="425" spans="1:9" x14ac:dyDescent="0.25">
      <c r="A425" t="s">
        <v>659</v>
      </c>
      <c r="B425">
        <v>15578603</v>
      </c>
      <c r="C425" t="s">
        <v>42</v>
      </c>
      <c r="D425">
        <v>439000</v>
      </c>
      <c r="E425">
        <v>6.8</v>
      </c>
      <c r="F425">
        <v>300</v>
      </c>
      <c r="G425" t="s">
        <v>656</v>
      </c>
      <c r="H425" t="s">
        <v>88</v>
      </c>
      <c r="I425">
        <v>0</v>
      </c>
    </row>
    <row r="426" spans="1:9" x14ac:dyDescent="0.25">
      <c r="A426" t="s">
        <v>660</v>
      </c>
      <c r="B426">
        <v>15602844</v>
      </c>
      <c r="C426" t="s">
        <v>43</v>
      </c>
      <c r="D426">
        <v>129200</v>
      </c>
      <c r="E426">
        <v>11.42</v>
      </c>
      <c r="F426">
        <v>48</v>
      </c>
      <c r="G426" t="s">
        <v>661</v>
      </c>
      <c r="H426" t="s">
        <v>91</v>
      </c>
      <c r="I426">
        <v>0</v>
      </c>
    </row>
    <row r="427" spans="1:9" x14ac:dyDescent="0.25">
      <c r="A427" t="s">
        <v>662</v>
      </c>
      <c r="B427">
        <v>15693381</v>
      </c>
      <c r="C427" t="s">
        <v>39</v>
      </c>
      <c r="D427">
        <v>269100</v>
      </c>
      <c r="E427">
        <v>9.4700000000000006</v>
      </c>
      <c r="F427">
        <v>24</v>
      </c>
      <c r="G427" t="s">
        <v>663</v>
      </c>
      <c r="H427" t="s">
        <v>91</v>
      </c>
      <c r="I427">
        <v>0</v>
      </c>
    </row>
    <row r="428" spans="1:9" x14ac:dyDescent="0.25">
      <c r="A428" t="s">
        <v>664</v>
      </c>
      <c r="B428">
        <v>15617136</v>
      </c>
      <c r="C428" t="s">
        <v>39</v>
      </c>
      <c r="D428">
        <v>346200</v>
      </c>
      <c r="E428">
        <v>10.039999999999999</v>
      </c>
      <c r="F428">
        <v>36</v>
      </c>
      <c r="G428" t="s">
        <v>663</v>
      </c>
      <c r="H428" t="s">
        <v>99</v>
      </c>
      <c r="I428">
        <v>288</v>
      </c>
    </row>
    <row r="429" spans="1:9" x14ac:dyDescent="0.25">
      <c r="A429" t="s">
        <v>665</v>
      </c>
      <c r="B429">
        <v>15656417</v>
      </c>
      <c r="C429" t="s">
        <v>43</v>
      </c>
      <c r="D429">
        <v>84100</v>
      </c>
      <c r="E429">
        <v>12.51</v>
      </c>
      <c r="F429">
        <v>24</v>
      </c>
      <c r="G429" t="s">
        <v>663</v>
      </c>
      <c r="H429" t="s">
        <v>91</v>
      </c>
      <c r="I429">
        <v>0</v>
      </c>
    </row>
    <row r="430" spans="1:9" x14ac:dyDescent="0.25">
      <c r="A430" t="s">
        <v>666</v>
      </c>
      <c r="B430">
        <v>15568360</v>
      </c>
      <c r="C430" t="s">
        <v>39</v>
      </c>
      <c r="D430">
        <v>299400</v>
      </c>
      <c r="E430">
        <v>9.81</v>
      </c>
      <c r="F430">
        <v>36</v>
      </c>
      <c r="G430" t="s">
        <v>667</v>
      </c>
      <c r="H430" t="s">
        <v>91</v>
      </c>
      <c r="I430">
        <v>0</v>
      </c>
    </row>
    <row r="431" spans="1:9" x14ac:dyDescent="0.25">
      <c r="A431" t="s">
        <v>668</v>
      </c>
      <c r="B431">
        <v>15587611</v>
      </c>
      <c r="C431" t="s">
        <v>40</v>
      </c>
      <c r="D431">
        <v>315800</v>
      </c>
      <c r="E431">
        <v>12.18</v>
      </c>
      <c r="F431">
        <v>60</v>
      </c>
      <c r="G431" t="s">
        <v>667</v>
      </c>
      <c r="H431" t="s">
        <v>88</v>
      </c>
      <c r="I431">
        <v>0</v>
      </c>
    </row>
    <row r="432" spans="1:9" x14ac:dyDescent="0.25">
      <c r="A432" t="s">
        <v>669</v>
      </c>
      <c r="B432">
        <v>15665327</v>
      </c>
      <c r="C432" t="s">
        <v>43</v>
      </c>
      <c r="D432">
        <v>57100</v>
      </c>
      <c r="E432">
        <v>10.83</v>
      </c>
      <c r="F432">
        <v>36</v>
      </c>
      <c r="G432" t="s">
        <v>667</v>
      </c>
      <c r="H432" t="s">
        <v>91</v>
      </c>
      <c r="I432">
        <v>0</v>
      </c>
    </row>
    <row r="433" spans="1:9" x14ac:dyDescent="0.25">
      <c r="A433" t="s">
        <v>670</v>
      </c>
      <c r="B433">
        <v>15729958</v>
      </c>
      <c r="C433" t="s">
        <v>39</v>
      </c>
      <c r="D433">
        <v>176400</v>
      </c>
      <c r="E433">
        <v>6.69</v>
      </c>
      <c r="F433">
        <v>48</v>
      </c>
      <c r="G433" t="s">
        <v>667</v>
      </c>
      <c r="H433" t="s">
        <v>91</v>
      </c>
      <c r="I433">
        <v>0</v>
      </c>
    </row>
    <row r="434" spans="1:9" x14ac:dyDescent="0.25">
      <c r="A434" t="s">
        <v>671</v>
      </c>
      <c r="B434">
        <v>15644796</v>
      </c>
      <c r="C434" t="s">
        <v>43</v>
      </c>
      <c r="D434">
        <v>41000</v>
      </c>
      <c r="E434">
        <v>9.76</v>
      </c>
      <c r="F434">
        <v>48</v>
      </c>
      <c r="G434" t="s">
        <v>672</v>
      </c>
      <c r="H434" t="s">
        <v>91</v>
      </c>
      <c r="I434">
        <v>0</v>
      </c>
    </row>
    <row r="435" spans="1:9" x14ac:dyDescent="0.25">
      <c r="A435" t="s">
        <v>673</v>
      </c>
      <c r="B435">
        <v>15698324</v>
      </c>
      <c r="C435" t="s">
        <v>39</v>
      </c>
      <c r="D435">
        <v>122600</v>
      </c>
      <c r="E435">
        <v>8.0299999999999994</v>
      </c>
      <c r="F435">
        <v>48</v>
      </c>
      <c r="G435" t="s">
        <v>674</v>
      </c>
      <c r="H435" t="s">
        <v>91</v>
      </c>
      <c r="I435">
        <v>0</v>
      </c>
    </row>
    <row r="436" spans="1:9" x14ac:dyDescent="0.25">
      <c r="A436" t="s">
        <v>675</v>
      </c>
      <c r="B436">
        <v>15657868</v>
      </c>
      <c r="C436" t="s">
        <v>39</v>
      </c>
      <c r="D436">
        <v>64000</v>
      </c>
      <c r="E436">
        <v>6.45</v>
      </c>
      <c r="F436">
        <v>72</v>
      </c>
      <c r="G436" t="s">
        <v>676</v>
      </c>
      <c r="H436" t="s">
        <v>88</v>
      </c>
      <c r="I436">
        <v>0</v>
      </c>
    </row>
    <row r="437" spans="1:9" x14ac:dyDescent="0.25">
      <c r="A437" t="s">
        <v>677</v>
      </c>
      <c r="B437">
        <v>15767626</v>
      </c>
      <c r="C437" t="s">
        <v>39</v>
      </c>
      <c r="D437">
        <v>4200</v>
      </c>
      <c r="E437">
        <v>6.8</v>
      </c>
      <c r="F437">
        <v>48</v>
      </c>
      <c r="G437" t="s">
        <v>676</v>
      </c>
      <c r="H437" t="s">
        <v>91</v>
      </c>
      <c r="I437">
        <v>0</v>
      </c>
    </row>
    <row r="438" spans="1:9" x14ac:dyDescent="0.25">
      <c r="A438" t="s">
        <v>678</v>
      </c>
      <c r="B438">
        <v>15650026</v>
      </c>
      <c r="C438" t="s">
        <v>41</v>
      </c>
      <c r="D438">
        <v>58200</v>
      </c>
      <c r="E438">
        <v>9.2899999999999991</v>
      </c>
      <c r="F438">
        <v>84</v>
      </c>
      <c r="G438" t="s">
        <v>679</v>
      </c>
      <c r="H438" t="s">
        <v>88</v>
      </c>
      <c r="I438">
        <v>0</v>
      </c>
    </row>
    <row r="439" spans="1:9" x14ac:dyDescent="0.25">
      <c r="A439" t="s">
        <v>680</v>
      </c>
      <c r="B439">
        <v>15614520</v>
      </c>
      <c r="C439" t="s">
        <v>43</v>
      </c>
      <c r="D439">
        <v>10900</v>
      </c>
      <c r="E439">
        <v>12.14</v>
      </c>
      <c r="F439">
        <v>36</v>
      </c>
      <c r="G439" t="s">
        <v>679</v>
      </c>
      <c r="H439" t="s">
        <v>91</v>
      </c>
      <c r="I439">
        <v>0</v>
      </c>
    </row>
    <row r="440" spans="1:9" x14ac:dyDescent="0.25">
      <c r="A440" t="s">
        <v>681</v>
      </c>
      <c r="B440">
        <v>15743498</v>
      </c>
      <c r="C440" t="s">
        <v>42</v>
      </c>
      <c r="D440">
        <v>720200</v>
      </c>
      <c r="E440">
        <v>6.82</v>
      </c>
      <c r="F440">
        <v>120</v>
      </c>
      <c r="G440" t="s">
        <v>682</v>
      </c>
      <c r="H440" t="s">
        <v>99</v>
      </c>
      <c r="I440">
        <v>321</v>
      </c>
    </row>
    <row r="441" spans="1:9" x14ac:dyDescent="0.25">
      <c r="A441" t="s">
        <v>683</v>
      </c>
      <c r="B441">
        <v>15784700</v>
      </c>
      <c r="C441" t="s">
        <v>39</v>
      </c>
      <c r="D441">
        <v>278500</v>
      </c>
      <c r="E441">
        <v>7.29</v>
      </c>
      <c r="F441">
        <v>72</v>
      </c>
      <c r="G441" t="s">
        <v>682</v>
      </c>
      <c r="H441" t="s">
        <v>88</v>
      </c>
      <c r="I441">
        <v>0</v>
      </c>
    </row>
    <row r="442" spans="1:9" x14ac:dyDescent="0.25">
      <c r="A442" t="s">
        <v>684</v>
      </c>
      <c r="B442">
        <v>15612966</v>
      </c>
      <c r="C442" t="s">
        <v>40</v>
      </c>
      <c r="D442">
        <v>284100</v>
      </c>
      <c r="E442">
        <v>11.72</v>
      </c>
      <c r="F442">
        <v>36</v>
      </c>
      <c r="G442" t="s">
        <v>682</v>
      </c>
      <c r="H442" t="s">
        <v>91</v>
      </c>
      <c r="I442">
        <v>0</v>
      </c>
    </row>
    <row r="443" spans="1:9" x14ac:dyDescent="0.25">
      <c r="A443" t="s">
        <v>685</v>
      </c>
      <c r="B443">
        <v>15710206</v>
      </c>
      <c r="C443" t="s">
        <v>42</v>
      </c>
      <c r="D443">
        <v>59400</v>
      </c>
      <c r="E443">
        <v>7.56</v>
      </c>
      <c r="F443">
        <v>180</v>
      </c>
      <c r="G443" t="s">
        <v>686</v>
      </c>
      <c r="H443" t="s">
        <v>99</v>
      </c>
      <c r="I443">
        <v>130</v>
      </c>
    </row>
    <row r="444" spans="1:9" x14ac:dyDescent="0.25">
      <c r="A444" t="s">
        <v>687</v>
      </c>
      <c r="B444">
        <v>15809263</v>
      </c>
      <c r="C444" t="s">
        <v>43</v>
      </c>
      <c r="D444">
        <v>15200</v>
      </c>
      <c r="E444">
        <v>10.58</v>
      </c>
      <c r="F444">
        <v>12</v>
      </c>
      <c r="G444" t="s">
        <v>686</v>
      </c>
      <c r="H444" t="s">
        <v>91</v>
      </c>
      <c r="I444">
        <v>0</v>
      </c>
    </row>
    <row r="445" spans="1:9" x14ac:dyDescent="0.25">
      <c r="A445" t="s">
        <v>688</v>
      </c>
      <c r="B445">
        <v>15793307</v>
      </c>
      <c r="C445" t="s">
        <v>43</v>
      </c>
      <c r="D445">
        <v>56000</v>
      </c>
      <c r="E445">
        <v>11.43</v>
      </c>
      <c r="F445">
        <v>12</v>
      </c>
      <c r="G445" t="s">
        <v>686</v>
      </c>
      <c r="H445" t="s">
        <v>91</v>
      </c>
      <c r="I445">
        <v>0</v>
      </c>
    </row>
    <row r="446" spans="1:9" x14ac:dyDescent="0.25">
      <c r="A446" t="s">
        <v>689</v>
      </c>
      <c r="B446">
        <v>15793726</v>
      </c>
      <c r="C446" t="s">
        <v>39</v>
      </c>
      <c r="D446">
        <v>186100</v>
      </c>
      <c r="E446">
        <v>8.39</v>
      </c>
      <c r="F446">
        <v>36</v>
      </c>
      <c r="G446" t="s">
        <v>686</v>
      </c>
      <c r="H446" t="s">
        <v>91</v>
      </c>
      <c r="I446">
        <v>0</v>
      </c>
    </row>
    <row r="447" spans="1:9" x14ac:dyDescent="0.25">
      <c r="A447" t="s">
        <v>690</v>
      </c>
      <c r="B447">
        <v>15569878</v>
      </c>
      <c r="C447" t="s">
        <v>41</v>
      </c>
      <c r="D447">
        <v>3000</v>
      </c>
      <c r="E447">
        <v>8.23</v>
      </c>
      <c r="F447">
        <v>60</v>
      </c>
      <c r="G447" t="s">
        <v>691</v>
      </c>
      <c r="H447" t="s">
        <v>88</v>
      </c>
      <c r="I447">
        <v>0</v>
      </c>
    </row>
    <row r="448" spans="1:9" x14ac:dyDescent="0.25">
      <c r="A448" t="s">
        <v>692</v>
      </c>
      <c r="B448">
        <v>15756954</v>
      </c>
      <c r="C448" t="s">
        <v>41</v>
      </c>
      <c r="D448">
        <v>44200</v>
      </c>
      <c r="E448">
        <v>8.56</v>
      </c>
      <c r="F448">
        <v>84</v>
      </c>
      <c r="G448" t="s">
        <v>693</v>
      </c>
      <c r="H448" t="s">
        <v>99</v>
      </c>
      <c r="I448">
        <v>360</v>
      </c>
    </row>
    <row r="449" spans="1:9" x14ac:dyDescent="0.25">
      <c r="A449" t="s">
        <v>694</v>
      </c>
      <c r="B449">
        <v>15717770</v>
      </c>
      <c r="C449" t="s">
        <v>43</v>
      </c>
      <c r="D449">
        <v>73400</v>
      </c>
      <c r="E449">
        <v>9.51</v>
      </c>
      <c r="F449">
        <v>36</v>
      </c>
      <c r="G449" t="s">
        <v>693</v>
      </c>
      <c r="H449" t="s">
        <v>91</v>
      </c>
      <c r="I449">
        <v>0</v>
      </c>
    </row>
    <row r="450" spans="1:9" x14ac:dyDescent="0.25">
      <c r="A450" t="s">
        <v>695</v>
      </c>
      <c r="B450">
        <v>15754713</v>
      </c>
      <c r="C450" t="s">
        <v>39</v>
      </c>
      <c r="D450">
        <v>258700</v>
      </c>
      <c r="E450">
        <v>7.49</v>
      </c>
      <c r="F450">
        <v>24</v>
      </c>
      <c r="G450" t="s">
        <v>696</v>
      </c>
      <c r="H450" t="s">
        <v>91</v>
      </c>
      <c r="I450">
        <v>0</v>
      </c>
    </row>
    <row r="451" spans="1:9" x14ac:dyDescent="0.25">
      <c r="A451" t="s">
        <v>697</v>
      </c>
      <c r="B451">
        <v>15777896</v>
      </c>
      <c r="C451" t="s">
        <v>43</v>
      </c>
      <c r="D451">
        <v>29100</v>
      </c>
      <c r="E451">
        <v>10.52</v>
      </c>
      <c r="F451">
        <v>60</v>
      </c>
      <c r="G451" t="s">
        <v>696</v>
      </c>
      <c r="H451" t="s">
        <v>88</v>
      </c>
      <c r="I451">
        <v>0</v>
      </c>
    </row>
    <row r="452" spans="1:9" x14ac:dyDescent="0.25">
      <c r="A452" t="s">
        <v>698</v>
      </c>
      <c r="B452">
        <v>15785815</v>
      </c>
      <c r="C452" t="s">
        <v>41</v>
      </c>
      <c r="D452">
        <v>134900</v>
      </c>
      <c r="E452">
        <v>7.16</v>
      </c>
      <c r="F452">
        <v>120</v>
      </c>
      <c r="G452" t="s">
        <v>696</v>
      </c>
      <c r="H452" t="s">
        <v>88</v>
      </c>
      <c r="I452">
        <v>0</v>
      </c>
    </row>
    <row r="453" spans="1:9" x14ac:dyDescent="0.25">
      <c r="A453" t="s">
        <v>699</v>
      </c>
      <c r="B453">
        <v>15630349</v>
      </c>
      <c r="C453" t="s">
        <v>39</v>
      </c>
      <c r="D453">
        <v>206000</v>
      </c>
      <c r="E453">
        <v>9.76</v>
      </c>
      <c r="F453">
        <v>48</v>
      </c>
      <c r="G453" t="s">
        <v>696</v>
      </c>
      <c r="H453" t="s">
        <v>91</v>
      </c>
      <c r="I453">
        <v>0</v>
      </c>
    </row>
    <row r="454" spans="1:9" x14ac:dyDescent="0.25">
      <c r="A454" t="s">
        <v>700</v>
      </c>
      <c r="B454">
        <v>15594685</v>
      </c>
      <c r="C454" t="s">
        <v>40</v>
      </c>
      <c r="D454">
        <v>258200</v>
      </c>
      <c r="E454">
        <v>9.2200000000000006</v>
      </c>
      <c r="F454">
        <v>24</v>
      </c>
      <c r="G454" t="s">
        <v>701</v>
      </c>
      <c r="H454" t="s">
        <v>91</v>
      </c>
      <c r="I454">
        <v>0</v>
      </c>
    </row>
    <row r="455" spans="1:9" x14ac:dyDescent="0.25">
      <c r="A455" t="s">
        <v>702</v>
      </c>
      <c r="B455">
        <v>15647570</v>
      </c>
      <c r="C455" t="s">
        <v>42</v>
      </c>
      <c r="D455">
        <v>547900</v>
      </c>
      <c r="E455">
        <v>6.69</v>
      </c>
      <c r="F455">
        <v>360</v>
      </c>
      <c r="G455" t="s">
        <v>701</v>
      </c>
      <c r="H455" t="s">
        <v>88</v>
      </c>
      <c r="I455">
        <v>0</v>
      </c>
    </row>
    <row r="456" spans="1:9" x14ac:dyDescent="0.25">
      <c r="A456" t="s">
        <v>703</v>
      </c>
      <c r="B456">
        <v>15786454</v>
      </c>
      <c r="C456" t="s">
        <v>43</v>
      </c>
      <c r="D456">
        <v>15200</v>
      </c>
      <c r="E456">
        <v>12.88</v>
      </c>
      <c r="F456">
        <v>36</v>
      </c>
      <c r="G456" t="s">
        <v>704</v>
      </c>
      <c r="H456" t="s">
        <v>91</v>
      </c>
      <c r="I456">
        <v>0</v>
      </c>
    </row>
    <row r="457" spans="1:9" x14ac:dyDescent="0.25">
      <c r="A457" t="s">
        <v>705</v>
      </c>
      <c r="B457">
        <v>15815125</v>
      </c>
      <c r="C457" t="s">
        <v>39</v>
      </c>
      <c r="D457">
        <v>163100</v>
      </c>
      <c r="E457">
        <v>7.9</v>
      </c>
      <c r="F457">
        <v>36</v>
      </c>
      <c r="G457" t="s">
        <v>706</v>
      </c>
      <c r="H457" t="s">
        <v>99</v>
      </c>
      <c r="I457">
        <v>222</v>
      </c>
    </row>
    <row r="458" spans="1:9" x14ac:dyDescent="0.25">
      <c r="A458" t="s">
        <v>707</v>
      </c>
      <c r="B458">
        <v>15678882</v>
      </c>
      <c r="C458" t="s">
        <v>39</v>
      </c>
      <c r="D458">
        <v>21800</v>
      </c>
      <c r="E458">
        <v>9.7899999999999991</v>
      </c>
      <c r="F458">
        <v>48</v>
      </c>
      <c r="G458" t="s">
        <v>706</v>
      </c>
      <c r="H458" t="s">
        <v>91</v>
      </c>
      <c r="I458">
        <v>0</v>
      </c>
    </row>
    <row r="459" spans="1:9" x14ac:dyDescent="0.25">
      <c r="A459" t="s">
        <v>708</v>
      </c>
      <c r="B459">
        <v>15771000</v>
      </c>
      <c r="C459" t="s">
        <v>39</v>
      </c>
      <c r="D459">
        <v>96100</v>
      </c>
      <c r="E459">
        <v>7.77</v>
      </c>
      <c r="F459">
        <v>36</v>
      </c>
      <c r="G459" t="s">
        <v>709</v>
      </c>
      <c r="H459" t="s">
        <v>91</v>
      </c>
      <c r="I459">
        <v>0</v>
      </c>
    </row>
    <row r="460" spans="1:9" x14ac:dyDescent="0.25">
      <c r="A460" t="s">
        <v>710</v>
      </c>
      <c r="B460">
        <v>15814004</v>
      </c>
      <c r="C460" t="s">
        <v>42</v>
      </c>
      <c r="D460">
        <v>260800</v>
      </c>
      <c r="E460">
        <v>6.78</v>
      </c>
      <c r="F460">
        <v>120</v>
      </c>
      <c r="G460" t="s">
        <v>709</v>
      </c>
      <c r="H460" t="s">
        <v>88</v>
      </c>
      <c r="I460">
        <v>0</v>
      </c>
    </row>
    <row r="461" spans="1:9" x14ac:dyDescent="0.25">
      <c r="A461" t="s">
        <v>711</v>
      </c>
      <c r="B461">
        <v>15715199</v>
      </c>
      <c r="C461" t="s">
        <v>41</v>
      </c>
      <c r="D461">
        <v>76500</v>
      </c>
      <c r="E461">
        <v>8.2200000000000006</v>
      </c>
      <c r="F461">
        <v>36</v>
      </c>
      <c r="G461" t="s">
        <v>712</v>
      </c>
      <c r="H461" t="s">
        <v>91</v>
      </c>
      <c r="I461">
        <v>0</v>
      </c>
    </row>
    <row r="462" spans="1:9" x14ac:dyDescent="0.25">
      <c r="A462" t="s">
        <v>713</v>
      </c>
      <c r="B462">
        <v>15595766</v>
      </c>
      <c r="C462" t="s">
        <v>40</v>
      </c>
      <c r="D462">
        <v>277100</v>
      </c>
      <c r="E462">
        <v>11.45</v>
      </c>
      <c r="F462">
        <v>36</v>
      </c>
      <c r="G462" t="s">
        <v>714</v>
      </c>
      <c r="H462" t="s">
        <v>91</v>
      </c>
      <c r="I462">
        <v>0</v>
      </c>
    </row>
    <row r="463" spans="1:9" x14ac:dyDescent="0.25">
      <c r="A463" t="s">
        <v>715</v>
      </c>
      <c r="B463">
        <v>15769051</v>
      </c>
      <c r="C463" t="s">
        <v>43</v>
      </c>
      <c r="D463">
        <v>79700</v>
      </c>
      <c r="E463">
        <v>13.17</v>
      </c>
      <c r="F463">
        <v>12</v>
      </c>
      <c r="G463" t="s">
        <v>714</v>
      </c>
      <c r="H463" t="s">
        <v>91</v>
      </c>
      <c r="I463">
        <v>0</v>
      </c>
    </row>
    <row r="464" spans="1:9" x14ac:dyDescent="0.25">
      <c r="A464" t="s">
        <v>716</v>
      </c>
      <c r="B464">
        <v>15767432</v>
      </c>
      <c r="C464" t="s">
        <v>42</v>
      </c>
      <c r="D464">
        <v>30800</v>
      </c>
      <c r="E464">
        <v>5.65</v>
      </c>
      <c r="F464">
        <v>360</v>
      </c>
      <c r="G464" t="s">
        <v>714</v>
      </c>
      <c r="H464" t="s">
        <v>88</v>
      </c>
      <c r="I464">
        <v>0</v>
      </c>
    </row>
    <row r="465" spans="1:9" x14ac:dyDescent="0.25">
      <c r="A465" t="s">
        <v>717</v>
      </c>
      <c r="B465">
        <v>15790683</v>
      </c>
      <c r="C465" t="s">
        <v>40</v>
      </c>
      <c r="D465">
        <v>155600</v>
      </c>
      <c r="E465">
        <v>8.0500000000000007</v>
      </c>
      <c r="F465">
        <v>36</v>
      </c>
      <c r="G465" t="s">
        <v>718</v>
      </c>
      <c r="H465" t="s">
        <v>91</v>
      </c>
      <c r="I465">
        <v>0</v>
      </c>
    </row>
    <row r="466" spans="1:9" x14ac:dyDescent="0.25">
      <c r="A466" t="s">
        <v>719</v>
      </c>
      <c r="B466">
        <v>15735263</v>
      </c>
      <c r="C466" t="s">
        <v>39</v>
      </c>
      <c r="D466">
        <v>281600</v>
      </c>
      <c r="E466">
        <v>8.32</v>
      </c>
      <c r="F466">
        <v>60</v>
      </c>
      <c r="G466" t="s">
        <v>720</v>
      </c>
      <c r="H466" t="s">
        <v>88</v>
      </c>
      <c r="I466">
        <v>0</v>
      </c>
    </row>
    <row r="467" spans="1:9" x14ac:dyDescent="0.25">
      <c r="A467" t="s">
        <v>721</v>
      </c>
      <c r="B467">
        <v>15684469</v>
      </c>
      <c r="C467" t="s">
        <v>42</v>
      </c>
      <c r="D467">
        <v>332000</v>
      </c>
      <c r="E467">
        <v>3.83</v>
      </c>
      <c r="F467">
        <v>360</v>
      </c>
      <c r="G467" t="s">
        <v>720</v>
      </c>
      <c r="H467" t="s">
        <v>88</v>
      </c>
      <c r="I467">
        <v>0</v>
      </c>
    </row>
    <row r="468" spans="1:9" x14ac:dyDescent="0.25">
      <c r="A468" t="s">
        <v>722</v>
      </c>
      <c r="B468">
        <v>15790594</v>
      </c>
      <c r="C468" t="s">
        <v>43</v>
      </c>
      <c r="D468">
        <v>26300</v>
      </c>
      <c r="E468">
        <v>12.5</v>
      </c>
      <c r="F468">
        <v>60</v>
      </c>
      <c r="G468" t="s">
        <v>720</v>
      </c>
      <c r="H468" t="s">
        <v>99</v>
      </c>
      <c r="I468">
        <v>322</v>
      </c>
    </row>
    <row r="469" spans="1:9" x14ac:dyDescent="0.25">
      <c r="A469" t="s">
        <v>723</v>
      </c>
      <c r="B469">
        <v>15623502</v>
      </c>
      <c r="C469" t="s">
        <v>43</v>
      </c>
      <c r="D469">
        <v>30500</v>
      </c>
      <c r="E469">
        <v>11.8</v>
      </c>
      <c r="F469">
        <v>12</v>
      </c>
      <c r="G469" t="s">
        <v>720</v>
      </c>
      <c r="H469" t="s">
        <v>91</v>
      </c>
      <c r="I469">
        <v>0</v>
      </c>
    </row>
    <row r="470" spans="1:9" x14ac:dyDescent="0.25">
      <c r="A470" t="s">
        <v>724</v>
      </c>
      <c r="B470">
        <v>15766908</v>
      </c>
      <c r="C470" t="s">
        <v>43</v>
      </c>
      <c r="D470">
        <v>31400</v>
      </c>
      <c r="E470">
        <v>13.48</v>
      </c>
      <c r="F470">
        <v>12</v>
      </c>
      <c r="G470" t="s">
        <v>725</v>
      </c>
      <c r="H470" t="s">
        <v>91</v>
      </c>
      <c r="I470">
        <v>0</v>
      </c>
    </row>
    <row r="471" spans="1:9" x14ac:dyDescent="0.25">
      <c r="A471" t="s">
        <v>726</v>
      </c>
      <c r="B471">
        <v>15694272</v>
      </c>
      <c r="C471" t="s">
        <v>42</v>
      </c>
      <c r="D471">
        <v>407600</v>
      </c>
      <c r="E471">
        <v>7.66</v>
      </c>
      <c r="F471">
        <v>300</v>
      </c>
      <c r="G471" t="s">
        <v>725</v>
      </c>
      <c r="H471" t="s">
        <v>88</v>
      </c>
      <c r="I471">
        <v>0</v>
      </c>
    </row>
    <row r="472" spans="1:9" x14ac:dyDescent="0.25">
      <c r="A472" t="s">
        <v>727</v>
      </c>
      <c r="B472">
        <v>15758531</v>
      </c>
      <c r="C472" t="s">
        <v>40</v>
      </c>
      <c r="D472">
        <v>389300</v>
      </c>
      <c r="E472">
        <v>9.48</v>
      </c>
      <c r="F472">
        <v>24</v>
      </c>
      <c r="G472" t="s">
        <v>725</v>
      </c>
      <c r="H472" t="s">
        <v>91</v>
      </c>
      <c r="I472">
        <v>0</v>
      </c>
    </row>
    <row r="473" spans="1:9" x14ac:dyDescent="0.25">
      <c r="A473" t="s">
        <v>728</v>
      </c>
      <c r="B473">
        <v>15650098</v>
      </c>
      <c r="C473" t="s">
        <v>43</v>
      </c>
      <c r="D473">
        <v>18600</v>
      </c>
      <c r="E473">
        <v>11.53</v>
      </c>
      <c r="F473">
        <v>48</v>
      </c>
      <c r="G473" t="s">
        <v>729</v>
      </c>
      <c r="H473" t="s">
        <v>91</v>
      </c>
      <c r="I473">
        <v>0</v>
      </c>
    </row>
    <row r="474" spans="1:9" x14ac:dyDescent="0.25">
      <c r="A474" t="s">
        <v>730</v>
      </c>
      <c r="B474">
        <v>15677305</v>
      </c>
      <c r="C474" t="s">
        <v>43</v>
      </c>
      <c r="D474">
        <v>2200</v>
      </c>
      <c r="E474">
        <v>13.21</v>
      </c>
      <c r="F474">
        <v>36</v>
      </c>
      <c r="G474" t="s">
        <v>729</v>
      </c>
      <c r="H474" t="s">
        <v>91</v>
      </c>
      <c r="I474">
        <v>0</v>
      </c>
    </row>
    <row r="475" spans="1:9" x14ac:dyDescent="0.25">
      <c r="A475" t="s">
        <v>731</v>
      </c>
      <c r="B475">
        <v>15770309</v>
      </c>
      <c r="C475" t="s">
        <v>42</v>
      </c>
      <c r="D475">
        <v>621900</v>
      </c>
      <c r="E475">
        <v>6.19</v>
      </c>
      <c r="F475">
        <v>120</v>
      </c>
      <c r="G475" t="s">
        <v>729</v>
      </c>
      <c r="H475" t="s">
        <v>88</v>
      </c>
      <c r="I475">
        <v>0</v>
      </c>
    </row>
    <row r="476" spans="1:9" x14ac:dyDescent="0.25">
      <c r="A476" t="s">
        <v>732</v>
      </c>
      <c r="B476">
        <v>15686463</v>
      </c>
      <c r="C476" t="s">
        <v>39</v>
      </c>
      <c r="D476">
        <v>62800</v>
      </c>
      <c r="E476">
        <v>9.9499999999999993</v>
      </c>
      <c r="F476">
        <v>24</v>
      </c>
      <c r="G476" t="s">
        <v>733</v>
      </c>
      <c r="H476" t="s">
        <v>91</v>
      </c>
      <c r="I476">
        <v>0</v>
      </c>
    </row>
    <row r="477" spans="1:9" x14ac:dyDescent="0.25">
      <c r="A477" t="s">
        <v>734</v>
      </c>
      <c r="B477">
        <v>15765487</v>
      </c>
      <c r="C477" t="s">
        <v>43</v>
      </c>
      <c r="D477">
        <v>119500</v>
      </c>
      <c r="E477">
        <v>10.63</v>
      </c>
      <c r="F477">
        <v>24</v>
      </c>
      <c r="G477" t="s">
        <v>735</v>
      </c>
      <c r="H477" t="s">
        <v>91</v>
      </c>
      <c r="I477">
        <v>0</v>
      </c>
    </row>
    <row r="478" spans="1:9" x14ac:dyDescent="0.25">
      <c r="A478" t="s">
        <v>736</v>
      </c>
      <c r="B478">
        <v>15802560</v>
      </c>
      <c r="C478" t="s">
        <v>43</v>
      </c>
      <c r="D478">
        <v>38100</v>
      </c>
      <c r="E478">
        <v>13.99</v>
      </c>
      <c r="F478">
        <v>24</v>
      </c>
      <c r="G478" t="s">
        <v>735</v>
      </c>
      <c r="H478" t="s">
        <v>91</v>
      </c>
      <c r="I478">
        <v>0</v>
      </c>
    </row>
    <row r="479" spans="1:9" x14ac:dyDescent="0.25">
      <c r="A479" t="s">
        <v>737</v>
      </c>
      <c r="B479">
        <v>15636756</v>
      </c>
      <c r="C479" t="s">
        <v>42</v>
      </c>
      <c r="D479">
        <v>797700</v>
      </c>
      <c r="E479">
        <v>7.86</v>
      </c>
      <c r="F479">
        <v>120</v>
      </c>
      <c r="G479" t="s">
        <v>735</v>
      </c>
      <c r="H479" t="s">
        <v>99</v>
      </c>
      <c r="I479">
        <v>191</v>
      </c>
    </row>
    <row r="480" spans="1:9" x14ac:dyDescent="0.25">
      <c r="A480" t="s">
        <v>738</v>
      </c>
      <c r="B480">
        <v>15791925</v>
      </c>
      <c r="C480" t="s">
        <v>39</v>
      </c>
      <c r="D480">
        <v>168000</v>
      </c>
      <c r="E480">
        <v>7.55</v>
      </c>
      <c r="F480">
        <v>72</v>
      </c>
      <c r="G480" t="s">
        <v>735</v>
      </c>
      <c r="H480" t="s">
        <v>88</v>
      </c>
      <c r="I480">
        <v>0</v>
      </c>
    </row>
    <row r="481" spans="1:9" x14ac:dyDescent="0.25">
      <c r="A481" t="s">
        <v>739</v>
      </c>
      <c r="B481">
        <v>15697625</v>
      </c>
      <c r="C481" t="s">
        <v>42</v>
      </c>
      <c r="D481">
        <v>301800</v>
      </c>
      <c r="E481">
        <v>4.75</v>
      </c>
      <c r="F481">
        <v>240</v>
      </c>
      <c r="G481" t="s">
        <v>740</v>
      </c>
      <c r="H481" t="s">
        <v>88</v>
      </c>
      <c r="I481">
        <v>0</v>
      </c>
    </row>
    <row r="482" spans="1:9" x14ac:dyDescent="0.25">
      <c r="A482" t="s">
        <v>741</v>
      </c>
      <c r="B482">
        <v>15782758</v>
      </c>
      <c r="C482" t="s">
        <v>43</v>
      </c>
      <c r="D482">
        <v>111200</v>
      </c>
      <c r="E482">
        <v>12.01</v>
      </c>
      <c r="F482">
        <v>48</v>
      </c>
      <c r="G482" t="s">
        <v>740</v>
      </c>
      <c r="H482" t="s">
        <v>91</v>
      </c>
      <c r="I482">
        <v>0</v>
      </c>
    </row>
    <row r="483" spans="1:9" x14ac:dyDescent="0.25">
      <c r="A483" t="s">
        <v>742</v>
      </c>
      <c r="B483">
        <v>15814092</v>
      </c>
      <c r="C483" t="s">
        <v>41</v>
      </c>
      <c r="D483">
        <v>109000</v>
      </c>
      <c r="E483">
        <v>7.46</v>
      </c>
      <c r="F483">
        <v>60</v>
      </c>
      <c r="G483" t="s">
        <v>743</v>
      </c>
      <c r="H483" t="s">
        <v>88</v>
      </c>
      <c r="I483">
        <v>0</v>
      </c>
    </row>
    <row r="484" spans="1:9" x14ac:dyDescent="0.25">
      <c r="A484" t="s">
        <v>744</v>
      </c>
      <c r="B484">
        <v>15588918</v>
      </c>
      <c r="C484" t="s">
        <v>42</v>
      </c>
      <c r="D484">
        <v>1031800</v>
      </c>
      <c r="E484">
        <v>6.29</v>
      </c>
      <c r="F484">
        <v>180</v>
      </c>
      <c r="G484" t="s">
        <v>743</v>
      </c>
      <c r="H484" t="s">
        <v>88</v>
      </c>
      <c r="I484">
        <v>0</v>
      </c>
    </row>
    <row r="485" spans="1:9" x14ac:dyDescent="0.25">
      <c r="A485" t="s">
        <v>745</v>
      </c>
      <c r="B485">
        <v>15775703</v>
      </c>
      <c r="C485" t="s">
        <v>42</v>
      </c>
      <c r="D485">
        <v>513900</v>
      </c>
      <c r="E485">
        <v>6.59</v>
      </c>
      <c r="F485">
        <v>120</v>
      </c>
      <c r="G485" t="s">
        <v>746</v>
      </c>
      <c r="H485" t="s">
        <v>88</v>
      </c>
      <c r="I485">
        <v>0</v>
      </c>
    </row>
    <row r="486" spans="1:9" x14ac:dyDescent="0.25">
      <c r="A486" t="s">
        <v>747</v>
      </c>
      <c r="B486">
        <v>15584785</v>
      </c>
      <c r="C486" t="s">
        <v>43</v>
      </c>
      <c r="D486">
        <v>13200</v>
      </c>
      <c r="E486">
        <v>11.61</v>
      </c>
      <c r="F486">
        <v>12</v>
      </c>
      <c r="G486" t="s">
        <v>746</v>
      </c>
      <c r="H486" t="s">
        <v>91</v>
      </c>
      <c r="I486">
        <v>0</v>
      </c>
    </row>
    <row r="487" spans="1:9" x14ac:dyDescent="0.25">
      <c r="A487" t="s">
        <v>748</v>
      </c>
      <c r="B487">
        <v>15773639</v>
      </c>
      <c r="C487" t="s">
        <v>41</v>
      </c>
      <c r="D487">
        <v>104500</v>
      </c>
      <c r="E487">
        <v>7.21</v>
      </c>
      <c r="F487">
        <v>120</v>
      </c>
      <c r="G487" t="s">
        <v>746</v>
      </c>
      <c r="H487" t="s">
        <v>88</v>
      </c>
      <c r="I487">
        <v>0</v>
      </c>
    </row>
    <row r="488" spans="1:9" x14ac:dyDescent="0.25">
      <c r="A488" t="s">
        <v>749</v>
      </c>
      <c r="B488">
        <v>15591550</v>
      </c>
      <c r="C488" t="s">
        <v>43</v>
      </c>
      <c r="D488">
        <v>41800</v>
      </c>
      <c r="E488">
        <v>13.04</v>
      </c>
      <c r="F488">
        <v>12</v>
      </c>
      <c r="G488" t="s">
        <v>746</v>
      </c>
      <c r="H488" t="s">
        <v>91</v>
      </c>
      <c r="I488">
        <v>0</v>
      </c>
    </row>
    <row r="489" spans="1:9" x14ac:dyDescent="0.25">
      <c r="A489" t="s">
        <v>750</v>
      </c>
      <c r="B489">
        <v>15789941</v>
      </c>
      <c r="C489" t="s">
        <v>41</v>
      </c>
      <c r="D489">
        <v>64200</v>
      </c>
      <c r="E489">
        <v>7.22</v>
      </c>
      <c r="F489">
        <v>84</v>
      </c>
      <c r="G489" t="s">
        <v>746</v>
      </c>
      <c r="H489" t="s">
        <v>88</v>
      </c>
      <c r="I489">
        <v>0</v>
      </c>
    </row>
    <row r="490" spans="1:9" x14ac:dyDescent="0.25">
      <c r="A490" t="s">
        <v>751</v>
      </c>
      <c r="B490">
        <v>15668943</v>
      </c>
      <c r="C490" t="s">
        <v>43</v>
      </c>
      <c r="D490">
        <v>51300</v>
      </c>
      <c r="E490">
        <v>11.31</v>
      </c>
      <c r="F490">
        <v>12</v>
      </c>
      <c r="G490" t="s">
        <v>752</v>
      </c>
      <c r="H490" t="s">
        <v>91</v>
      </c>
      <c r="I490">
        <v>0</v>
      </c>
    </row>
    <row r="491" spans="1:9" x14ac:dyDescent="0.25">
      <c r="A491" t="s">
        <v>753</v>
      </c>
      <c r="B491">
        <v>15752650</v>
      </c>
      <c r="C491" t="s">
        <v>39</v>
      </c>
      <c r="D491">
        <v>294000</v>
      </c>
      <c r="E491">
        <v>8.6</v>
      </c>
      <c r="F491">
        <v>48</v>
      </c>
      <c r="G491" t="s">
        <v>752</v>
      </c>
      <c r="H491" t="s">
        <v>91</v>
      </c>
      <c r="I491">
        <v>0</v>
      </c>
    </row>
    <row r="492" spans="1:9" x14ac:dyDescent="0.25">
      <c r="A492" t="s">
        <v>754</v>
      </c>
      <c r="B492">
        <v>15702061</v>
      </c>
      <c r="C492" t="s">
        <v>39</v>
      </c>
      <c r="D492">
        <v>293600</v>
      </c>
      <c r="E492">
        <v>9.57</v>
      </c>
      <c r="F492">
        <v>72</v>
      </c>
      <c r="G492" t="s">
        <v>755</v>
      </c>
      <c r="H492" t="s">
        <v>88</v>
      </c>
      <c r="I492">
        <v>0</v>
      </c>
    </row>
    <row r="493" spans="1:9" x14ac:dyDescent="0.25">
      <c r="A493" t="s">
        <v>756</v>
      </c>
      <c r="B493">
        <v>15657829</v>
      </c>
      <c r="C493" t="s">
        <v>40</v>
      </c>
      <c r="D493">
        <v>176600</v>
      </c>
      <c r="E493">
        <v>8.6999999999999993</v>
      </c>
      <c r="F493">
        <v>24</v>
      </c>
      <c r="G493" t="s">
        <v>755</v>
      </c>
      <c r="H493" t="s">
        <v>91</v>
      </c>
      <c r="I493">
        <v>0</v>
      </c>
    </row>
    <row r="494" spans="1:9" x14ac:dyDescent="0.25">
      <c r="A494" t="s">
        <v>757</v>
      </c>
      <c r="B494">
        <v>15639277</v>
      </c>
      <c r="C494" t="s">
        <v>39</v>
      </c>
      <c r="D494">
        <v>16500</v>
      </c>
      <c r="E494">
        <v>8.4</v>
      </c>
      <c r="F494">
        <v>48</v>
      </c>
      <c r="G494" t="s">
        <v>758</v>
      </c>
      <c r="H494" t="s">
        <v>99</v>
      </c>
      <c r="I494">
        <v>91</v>
      </c>
    </row>
    <row r="495" spans="1:9" x14ac:dyDescent="0.25">
      <c r="A495" t="s">
        <v>759</v>
      </c>
      <c r="B495">
        <v>15718281</v>
      </c>
      <c r="C495" t="s">
        <v>43</v>
      </c>
      <c r="D495">
        <v>49700</v>
      </c>
      <c r="E495">
        <v>10.77</v>
      </c>
      <c r="F495">
        <v>36</v>
      </c>
      <c r="G495" t="s">
        <v>758</v>
      </c>
      <c r="H495" t="s">
        <v>91</v>
      </c>
      <c r="I495">
        <v>0</v>
      </c>
    </row>
    <row r="496" spans="1:9" x14ac:dyDescent="0.25">
      <c r="A496" t="s">
        <v>760</v>
      </c>
      <c r="B496">
        <v>15749177</v>
      </c>
      <c r="C496" t="s">
        <v>41</v>
      </c>
      <c r="D496">
        <v>104800</v>
      </c>
      <c r="E496">
        <v>6.71</v>
      </c>
      <c r="F496">
        <v>120</v>
      </c>
      <c r="G496" t="s">
        <v>758</v>
      </c>
      <c r="H496" t="s">
        <v>88</v>
      </c>
      <c r="I496">
        <v>0</v>
      </c>
    </row>
    <row r="497" spans="1:9" x14ac:dyDescent="0.25">
      <c r="A497" t="s">
        <v>761</v>
      </c>
      <c r="B497">
        <v>15795129</v>
      </c>
      <c r="C497" t="s">
        <v>40</v>
      </c>
      <c r="D497">
        <v>441000</v>
      </c>
      <c r="E497">
        <v>8.98</v>
      </c>
      <c r="F497">
        <v>36</v>
      </c>
      <c r="G497" t="s">
        <v>762</v>
      </c>
      <c r="H497" t="s">
        <v>99</v>
      </c>
      <c r="I497">
        <v>199</v>
      </c>
    </row>
    <row r="498" spans="1:9" x14ac:dyDescent="0.25">
      <c r="A498" t="s">
        <v>763</v>
      </c>
      <c r="B498">
        <v>15662294</v>
      </c>
      <c r="C498" t="s">
        <v>41</v>
      </c>
      <c r="D498">
        <v>180200</v>
      </c>
      <c r="E498">
        <v>6.49</v>
      </c>
      <c r="F498">
        <v>36</v>
      </c>
      <c r="G498" t="s">
        <v>762</v>
      </c>
      <c r="H498" t="s">
        <v>91</v>
      </c>
      <c r="I498">
        <v>0</v>
      </c>
    </row>
    <row r="499" spans="1:9" x14ac:dyDescent="0.25">
      <c r="A499" t="s">
        <v>764</v>
      </c>
      <c r="B499">
        <v>15604020</v>
      </c>
      <c r="C499" t="s">
        <v>43</v>
      </c>
      <c r="D499">
        <v>2100</v>
      </c>
      <c r="E499">
        <v>9.5399999999999991</v>
      </c>
      <c r="F499">
        <v>36</v>
      </c>
      <c r="G499" t="s">
        <v>765</v>
      </c>
      <c r="H499" t="s">
        <v>91</v>
      </c>
      <c r="I499">
        <v>0</v>
      </c>
    </row>
    <row r="500" spans="1:9" x14ac:dyDescent="0.25">
      <c r="A500" t="s">
        <v>766</v>
      </c>
      <c r="B500">
        <v>15755863</v>
      </c>
      <c r="C500" t="s">
        <v>43</v>
      </c>
      <c r="D500">
        <v>70700</v>
      </c>
      <c r="E500">
        <v>11.56</v>
      </c>
      <c r="F500">
        <v>48</v>
      </c>
      <c r="G500" t="s">
        <v>767</v>
      </c>
      <c r="H500" t="s">
        <v>91</v>
      </c>
      <c r="I500">
        <v>0</v>
      </c>
    </row>
    <row r="501" spans="1:9" x14ac:dyDescent="0.25">
      <c r="A501" t="s">
        <v>768</v>
      </c>
      <c r="B501">
        <v>15705301</v>
      </c>
      <c r="C501" t="s">
        <v>39</v>
      </c>
      <c r="D501">
        <v>264500</v>
      </c>
      <c r="E501">
        <v>9.6300000000000008</v>
      </c>
      <c r="F501">
        <v>60</v>
      </c>
      <c r="G501" t="s">
        <v>767</v>
      </c>
      <c r="H501" t="s">
        <v>88</v>
      </c>
      <c r="I501">
        <v>0</v>
      </c>
    </row>
    <row r="502" spans="1:9" x14ac:dyDescent="0.25">
      <c r="A502" t="s">
        <v>769</v>
      </c>
      <c r="B502">
        <v>15668886</v>
      </c>
      <c r="C502" t="s">
        <v>43</v>
      </c>
      <c r="D502">
        <v>17300</v>
      </c>
      <c r="E502">
        <v>11.36</v>
      </c>
      <c r="F502">
        <v>48</v>
      </c>
      <c r="G502" t="s">
        <v>770</v>
      </c>
      <c r="H502" t="s">
        <v>91</v>
      </c>
      <c r="I502">
        <v>0</v>
      </c>
    </row>
    <row r="503" spans="1:9" x14ac:dyDescent="0.25">
      <c r="A503" t="s">
        <v>771</v>
      </c>
      <c r="B503">
        <v>15589195</v>
      </c>
      <c r="C503" t="s">
        <v>41</v>
      </c>
      <c r="D503">
        <v>1600</v>
      </c>
      <c r="E503">
        <v>6.37</v>
      </c>
      <c r="F503">
        <v>60</v>
      </c>
      <c r="G503" t="s">
        <v>770</v>
      </c>
      <c r="H503" t="s">
        <v>88</v>
      </c>
      <c r="I503">
        <v>0</v>
      </c>
    </row>
    <row r="504" spans="1:9" x14ac:dyDescent="0.25">
      <c r="A504" t="s">
        <v>772</v>
      </c>
      <c r="B504">
        <v>15586039</v>
      </c>
      <c r="C504" t="s">
        <v>42</v>
      </c>
      <c r="D504">
        <v>284100</v>
      </c>
      <c r="E504">
        <v>8.7899999999999991</v>
      </c>
      <c r="F504">
        <v>300</v>
      </c>
      <c r="G504" t="s">
        <v>770</v>
      </c>
      <c r="H504" t="s">
        <v>99</v>
      </c>
      <c r="I504">
        <v>159</v>
      </c>
    </row>
    <row r="505" spans="1:9" x14ac:dyDescent="0.25">
      <c r="A505" t="s">
        <v>773</v>
      </c>
      <c r="B505">
        <v>15741180</v>
      </c>
      <c r="C505" t="s">
        <v>42</v>
      </c>
      <c r="D505">
        <v>113500</v>
      </c>
      <c r="E505">
        <v>7.36</v>
      </c>
      <c r="F505">
        <v>180</v>
      </c>
      <c r="G505" t="s">
        <v>770</v>
      </c>
      <c r="H505" t="s">
        <v>88</v>
      </c>
      <c r="I505">
        <v>0</v>
      </c>
    </row>
    <row r="506" spans="1:9" x14ac:dyDescent="0.25">
      <c r="A506" t="s">
        <v>774</v>
      </c>
      <c r="B506">
        <v>15780746</v>
      </c>
      <c r="C506" t="s">
        <v>40</v>
      </c>
      <c r="D506">
        <v>405600</v>
      </c>
      <c r="E506">
        <v>10.17</v>
      </c>
      <c r="F506">
        <v>36</v>
      </c>
      <c r="G506" t="s">
        <v>770</v>
      </c>
      <c r="H506" t="s">
        <v>91</v>
      </c>
      <c r="I506">
        <v>0</v>
      </c>
    </row>
    <row r="507" spans="1:9" x14ac:dyDescent="0.25">
      <c r="A507" t="s">
        <v>775</v>
      </c>
      <c r="B507">
        <v>15738191</v>
      </c>
      <c r="C507" t="s">
        <v>39</v>
      </c>
      <c r="D507">
        <v>213800</v>
      </c>
      <c r="E507">
        <v>10.26</v>
      </c>
      <c r="F507">
        <v>36</v>
      </c>
      <c r="G507" t="s">
        <v>770</v>
      </c>
      <c r="H507" t="s">
        <v>91</v>
      </c>
      <c r="I507">
        <v>0</v>
      </c>
    </row>
    <row r="508" spans="1:9" x14ac:dyDescent="0.25">
      <c r="A508" t="s">
        <v>776</v>
      </c>
      <c r="B508">
        <v>15743193</v>
      </c>
      <c r="C508" t="s">
        <v>39</v>
      </c>
      <c r="D508">
        <v>205600</v>
      </c>
      <c r="E508">
        <v>7.95</v>
      </c>
      <c r="F508">
        <v>72</v>
      </c>
      <c r="G508" t="s">
        <v>777</v>
      </c>
      <c r="H508" t="s">
        <v>99</v>
      </c>
      <c r="I508">
        <v>349</v>
      </c>
    </row>
    <row r="509" spans="1:9" x14ac:dyDescent="0.25">
      <c r="A509" t="s">
        <v>778</v>
      </c>
      <c r="B509">
        <v>15795275</v>
      </c>
      <c r="C509" t="s">
        <v>43</v>
      </c>
      <c r="D509">
        <v>31000</v>
      </c>
      <c r="E509">
        <v>12.98</v>
      </c>
      <c r="F509">
        <v>60</v>
      </c>
      <c r="G509" t="s">
        <v>777</v>
      </c>
      <c r="H509" t="s">
        <v>99</v>
      </c>
      <c r="I509">
        <v>210</v>
      </c>
    </row>
    <row r="510" spans="1:9" x14ac:dyDescent="0.25">
      <c r="A510" t="s">
        <v>779</v>
      </c>
      <c r="B510">
        <v>15647453</v>
      </c>
      <c r="C510" t="s">
        <v>43</v>
      </c>
      <c r="D510">
        <v>1000</v>
      </c>
      <c r="E510">
        <v>11.03</v>
      </c>
      <c r="F510">
        <v>24</v>
      </c>
      <c r="G510" t="s">
        <v>780</v>
      </c>
      <c r="H510" t="s">
        <v>91</v>
      </c>
      <c r="I510">
        <v>0</v>
      </c>
    </row>
    <row r="511" spans="1:9" x14ac:dyDescent="0.25">
      <c r="A511" t="s">
        <v>781</v>
      </c>
      <c r="B511">
        <v>15632365</v>
      </c>
      <c r="C511" t="s">
        <v>40</v>
      </c>
      <c r="D511">
        <v>175100</v>
      </c>
      <c r="E511">
        <v>11.27</v>
      </c>
      <c r="F511">
        <v>60</v>
      </c>
      <c r="G511" t="s">
        <v>780</v>
      </c>
      <c r="H511" t="s">
        <v>88</v>
      </c>
      <c r="I511">
        <v>0</v>
      </c>
    </row>
    <row r="512" spans="1:9" x14ac:dyDescent="0.25">
      <c r="A512" t="s">
        <v>782</v>
      </c>
      <c r="B512">
        <v>15728823</v>
      </c>
      <c r="C512" t="s">
        <v>43</v>
      </c>
      <c r="D512">
        <v>74400</v>
      </c>
      <c r="E512">
        <v>10.81</v>
      </c>
      <c r="F512">
        <v>48</v>
      </c>
      <c r="G512" t="s">
        <v>780</v>
      </c>
      <c r="H512" t="s">
        <v>91</v>
      </c>
      <c r="I512">
        <v>0</v>
      </c>
    </row>
    <row r="513" spans="1:9" x14ac:dyDescent="0.25">
      <c r="A513" t="s">
        <v>783</v>
      </c>
      <c r="B513">
        <v>15773039</v>
      </c>
      <c r="C513" t="s">
        <v>40</v>
      </c>
      <c r="D513">
        <v>341900</v>
      </c>
      <c r="E513">
        <v>12.38</v>
      </c>
      <c r="F513">
        <v>84</v>
      </c>
      <c r="G513" t="s">
        <v>780</v>
      </c>
      <c r="H513" t="s">
        <v>99</v>
      </c>
      <c r="I513">
        <v>334</v>
      </c>
    </row>
    <row r="514" spans="1:9" x14ac:dyDescent="0.25">
      <c r="A514" t="s">
        <v>784</v>
      </c>
      <c r="B514">
        <v>15703707</v>
      </c>
      <c r="C514" t="s">
        <v>42</v>
      </c>
      <c r="D514">
        <v>642800</v>
      </c>
      <c r="E514">
        <v>6.18</v>
      </c>
      <c r="F514">
        <v>180</v>
      </c>
      <c r="G514" t="s">
        <v>780</v>
      </c>
      <c r="H514" t="s">
        <v>99</v>
      </c>
      <c r="I514">
        <v>348</v>
      </c>
    </row>
    <row r="515" spans="1:9" x14ac:dyDescent="0.25">
      <c r="A515" t="s">
        <v>785</v>
      </c>
      <c r="B515">
        <v>15631912</v>
      </c>
      <c r="C515" t="s">
        <v>43</v>
      </c>
      <c r="D515">
        <v>29200</v>
      </c>
      <c r="E515">
        <v>10.77</v>
      </c>
      <c r="F515">
        <v>36</v>
      </c>
      <c r="G515" t="s">
        <v>786</v>
      </c>
      <c r="H515" t="s">
        <v>91</v>
      </c>
      <c r="I515">
        <v>0</v>
      </c>
    </row>
    <row r="516" spans="1:9" x14ac:dyDescent="0.25">
      <c r="A516" t="s">
        <v>787</v>
      </c>
      <c r="B516">
        <v>15658435</v>
      </c>
      <c r="C516" t="s">
        <v>43</v>
      </c>
      <c r="D516">
        <v>23400</v>
      </c>
      <c r="E516">
        <v>10.130000000000001</v>
      </c>
      <c r="F516">
        <v>60</v>
      </c>
      <c r="G516" t="s">
        <v>786</v>
      </c>
      <c r="H516" t="s">
        <v>88</v>
      </c>
      <c r="I516">
        <v>0</v>
      </c>
    </row>
    <row r="517" spans="1:9" x14ac:dyDescent="0.25">
      <c r="A517" t="s">
        <v>788</v>
      </c>
      <c r="B517">
        <v>15639576</v>
      </c>
      <c r="C517" t="s">
        <v>43</v>
      </c>
      <c r="D517">
        <v>75100</v>
      </c>
      <c r="E517">
        <v>10.199999999999999</v>
      </c>
      <c r="F517">
        <v>24</v>
      </c>
      <c r="G517" t="s">
        <v>786</v>
      </c>
      <c r="H517" t="s">
        <v>91</v>
      </c>
      <c r="I517">
        <v>0</v>
      </c>
    </row>
    <row r="518" spans="1:9" x14ac:dyDescent="0.25">
      <c r="A518" t="s">
        <v>789</v>
      </c>
      <c r="B518">
        <v>15814930</v>
      </c>
      <c r="C518" t="s">
        <v>43</v>
      </c>
      <c r="D518">
        <v>47400</v>
      </c>
      <c r="E518">
        <v>11.91</v>
      </c>
      <c r="F518">
        <v>24</v>
      </c>
      <c r="G518" t="s">
        <v>790</v>
      </c>
      <c r="H518" t="s">
        <v>91</v>
      </c>
      <c r="I518">
        <v>0</v>
      </c>
    </row>
    <row r="519" spans="1:9" x14ac:dyDescent="0.25">
      <c r="A519" t="s">
        <v>791</v>
      </c>
      <c r="B519">
        <v>15766765</v>
      </c>
      <c r="C519" t="s">
        <v>41</v>
      </c>
      <c r="D519">
        <v>159600</v>
      </c>
      <c r="E519">
        <v>7.19</v>
      </c>
      <c r="F519">
        <v>36</v>
      </c>
      <c r="G519" t="s">
        <v>790</v>
      </c>
      <c r="H519" t="s">
        <v>91</v>
      </c>
      <c r="I519">
        <v>0</v>
      </c>
    </row>
    <row r="520" spans="1:9" x14ac:dyDescent="0.25">
      <c r="A520" t="s">
        <v>792</v>
      </c>
      <c r="B520">
        <v>15716276</v>
      </c>
      <c r="C520" t="s">
        <v>39</v>
      </c>
      <c r="D520">
        <v>98400</v>
      </c>
      <c r="E520">
        <v>7.57</v>
      </c>
      <c r="F520">
        <v>24</v>
      </c>
      <c r="G520" t="s">
        <v>790</v>
      </c>
      <c r="H520" t="s">
        <v>91</v>
      </c>
      <c r="I520">
        <v>0</v>
      </c>
    </row>
    <row r="521" spans="1:9" x14ac:dyDescent="0.25">
      <c r="A521" t="s">
        <v>793</v>
      </c>
      <c r="B521">
        <v>15688951</v>
      </c>
      <c r="C521" t="s">
        <v>43</v>
      </c>
      <c r="D521">
        <v>92900</v>
      </c>
      <c r="E521">
        <v>10.11</v>
      </c>
      <c r="F521">
        <v>48</v>
      </c>
      <c r="G521" t="s">
        <v>790</v>
      </c>
      <c r="H521" t="s">
        <v>91</v>
      </c>
      <c r="I521">
        <v>0</v>
      </c>
    </row>
    <row r="522" spans="1:9" x14ac:dyDescent="0.25">
      <c r="A522" t="s">
        <v>794</v>
      </c>
      <c r="B522">
        <v>15720929</v>
      </c>
      <c r="C522" t="s">
        <v>40</v>
      </c>
      <c r="D522">
        <v>17400</v>
      </c>
      <c r="E522">
        <v>9.85</v>
      </c>
      <c r="F522">
        <v>84</v>
      </c>
      <c r="G522" t="s">
        <v>795</v>
      </c>
      <c r="H522" t="s">
        <v>88</v>
      </c>
      <c r="I522">
        <v>0</v>
      </c>
    </row>
    <row r="523" spans="1:9" x14ac:dyDescent="0.25">
      <c r="A523" t="s">
        <v>796</v>
      </c>
      <c r="B523">
        <v>15601387</v>
      </c>
      <c r="C523" t="s">
        <v>42</v>
      </c>
      <c r="D523">
        <v>217000</v>
      </c>
      <c r="E523">
        <v>5.75</v>
      </c>
      <c r="F523">
        <v>240</v>
      </c>
      <c r="G523" t="s">
        <v>795</v>
      </c>
      <c r="H523" t="s">
        <v>88</v>
      </c>
      <c r="I523">
        <v>0</v>
      </c>
    </row>
    <row r="524" spans="1:9" x14ac:dyDescent="0.25">
      <c r="A524" t="s">
        <v>797</v>
      </c>
      <c r="B524">
        <v>15641675</v>
      </c>
      <c r="C524" t="s">
        <v>39</v>
      </c>
      <c r="D524">
        <v>191400</v>
      </c>
      <c r="E524">
        <v>9.57</v>
      </c>
      <c r="F524">
        <v>36</v>
      </c>
      <c r="G524" t="s">
        <v>795</v>
      </c>
      <c r="H524" t="s">
        <v>91</v>
      </c>
      <c r="I524">
        <v>0</v>
      </c>
    </row>
    <row r="525" spans="1:9" x14ac:dyDescent="0.25">
      <c r="A525" t="s">
        <v>798</v>
      </c>
      <c r="B525">
        <v>15671293</v>
      </c>
      <c r="C525" t="s">
        <v>42</v>
      </c>
      <c r="D525">
        <v>24900</v>
      </c>
      <c r="E525">
        <v>5.13</v>
      </c>
      <c r="F525">
        <v>240</v>
      </c>
      <c r="G525" t="s">
        <v>795</v>
      </c>
      <c r="H525" t="s">
        <v>88</v>
      </c>
      <c r="I525">
        <v>0</v>
      </c>
    </row>
    <row r="526" spans="1:9" x14ac:dyDescent="0.25">
      <c r="A526" t="s">
        <v>799</v>
      </c>
      <c r="B526">
        <v>15679991</v>
      </c>
      <c r="C526" t="s">
        <v>43</v>
      </c>
      <c r="D526">
        <v>76000</v>
      </c>
      <c r="E526">
        <v>11.88</v>
      </c>
      <c r="F526">
        <v>36</v>
      </c>
      <c r="G526" t="s">
        <v>800</v>
      </c>
      <c r="H526" t="s">
        <v>91</v>
      </c>
      <c r="I526">
        <v>0</v>
      </c>
    </row>
    <row r="527" spans="1:9" x14ac:dyDescent="0.25">
      <c r="A527" t="s">
        <v>801</v>
      </c>
      <c r="B527">
        <v>15808223</v>
      </c>
      <c r="C527" t="s">
        <v>40</v>
      </c>
      <c r="D527">
        <v>170600</v>
      </c>
      <c r="E527">
        <v>10.64</v>
      </c>
      <c r="F527">
        <v>60</v>
      </c>
      <c r="G527" t="s">
        <v>800</v>
      </c>
      <c r="H527" t="s">
        <v>88</v>
      </c>
      <c r="I527">
        <v>0</v>
      </c>
    </row>
    <row r="528" spans="1:9" x14ac:dyDescent="0.25">
      <c r="A528" t="s">
        <v>802</v>
      </c>
      <c r="B528">
        <v>15567725</v>
      </c>
      <c r="C528" t="s">
        <v>39</v>
      </c>
      <c r="D528">
        <v>146200</v>
      </c>
      <c r="E528">
        <v>7.64</v>
      </c>
      <c r="F528">
        <v>60</v>
      </c>
      <c r="G528" t="s">
        <v>800</v>
      </c>
      <c r="H528" t="s">
        <v>88</v>
      </c>
      <c r="I528">
        <v>0</v>
      </c>
    </row>
    <row r="529" spans="1:9" x14ac:dyDescent="0.25">
      <c r="A529" t="s">
        <v>803</v>
      </c>
      <c r="B529">
        <v>15757648</v>
      </c>
      <c r="C529" t="s">
        <v>43</v>
      </c>
      <c r="D529">
        <v>118100</v>
      </c>
      <c r="E529">
        <v>11.73</v>
      </c>
      <c r="F529">
        <v>36</v>
      </c>
      <c r="G529" t="s">
        <v>800</v>
      </c>
      <c r="H529" t="s">
        <v>91</v>
      </c>
      <c r="I529">
        <v>0</v>
      </c>
    </row>
    <row r="530" spans="1:9" x14ac:dyDescent="0.25">
      <c r="A530" t="s">
        <v>804</v>
      </c>
      <c r="B530">
        <v>15763922</v>
      </c>
      <c r="C530" t="s">
        <v>39</v>
      </c>
      <c r="D530">
        <v>90800</v>
      </c>
      <c r="E530">
        <v>8.42</v>
      </c>
      <c r="F530">
        <v>48</v>
      </c>
      <c r="G530" t="s">
        <v>800</v>
      </c>
      <c r="H530" t="s">
        <v>99</v>
      </c>
      <c r="I530">
        <v>233</v>
      </c>
    </row>
    <row r="531" spans="1:9" x14ac:dyDescent="0.25">
      <c r="A531" t="s">
        <v>805</v>
      </c>
      <c r="B531">
        <v>15724154</v>
      </c>
      <c r="C531" t="s">
        <v>43</v>
      </c>
      <c r="D531">
        <v>74600</v>
      </c>
      <c r="E531">
        <v>10.5</v>
      </c>
      <c r="F531">
        <v>48</v>
      </c>
      <c r="G531" t="s">
        <v>806</v>
      </c>
      <c r="H531" t="s">
        <v>91</v>
      </c>
      <c r="I531">
        <v>0</v>
      </c>
    </row>
    <row r="532" spans="1:9" x14ac:dyDescent="0.25">
      <c r="A532" t="s">
        <v>807</v>
      </c>
      <c r="B532">
        <v>15578006</v>
      </c>
      <c r="C532" t="s">
        <v>43</v>
      </c>
      <c r="D532">
        <v>36000</v>
      </c>
      <c r="E532">
        <v>10.47</v>
      </c>
      <c r="F532">
        <v>36</v>
      </c>
      <c r="G532" t="s">
        <v>806</v>
      </c>
      <c r="H532" t="s">
        <v>99</v>
      </c>
      <c r="I532">
        <v>246</v>
      </c>
    </row>
    <row r="533" spans="1:9" x14ac:dyDescent="0.25">
      <c r="A533" t="s">
        <v>808</v>
      </c>
      <c r="B533">
        <v>15636731</v>
      </c>
      <c r="C533" t="s">
        <v>40</v>
      </c>
      <c r="D533">
        <v>1000</v>
      </c>
      <c r="E533">
        <v>9.34</v>
      </c>
      <c r="F533">
        <v>60</v>
      </c>
      <c r="G533" t="s">
        <v>806</v>
      </c>
      <c r="H533" t="s">
        <v>88</v>
      </c>
      <c r="I533">
        <v>0</v>
      </c>
    </row>
    <row r="534" spans="1:9" x14ac:dyDescent="0.25">
      <c r="A534" t="s">
        <v>809</v>
      </c>
      <c r="B534">
        <v>15661036</v>
      </c>
      <c r="C534" t="s">
        <v>41</v>
      </c>
      <c r="D534">
        <v>141600</v>
      </c>
      <c r="E534">
        <v>6.17</v>
      </c>
      <c r="F534">
        <v>120</v>
      </c>
      <c r="G534" t="s">
        <v>810</v>
      </c>
      <c r="H534" t="s">
        <v>88</v>
      </c>
      <c r="I534">
        <v>0</v>
      </c>
    </row>
    <row r="535" spans="1:9" x14ac:dyDescent="0.25">
      <c r="A535" t="s">
        <v>811</v>
      </c>
      <c r="B535">
        <v>15691011</v>
      </c>
      <c r="C535" t="s">
        <v>41</v>
      </c>
      <c r="D535">
        <v>94400</v>
      </c>
      <c r="E535">
        <v>7.87</v>
      </c>
      <c r="F535">
        <v>84</v>
      </c>
      <c r="G535" t="s">
        <v>810</v>
      </c>
      <c r="H535" t="s">
        <v>88</v>
      </c>
      <c r="I535">
        <v>0</v>
      </c>
    </row>
    <row r="536" spans="1:9" x14ac:dyDescent="0.25">
      <c r="A536" t="s">
        <v>812</v>
      </c>
      <c r="B536">
        <v>15626679</v>
      </c>
      <c r="C536" t="s">
        <v>43</v>
      </c>
      <c r="D536">
        <v>18300</v>
      </c>
      <c r="E536">
        <v>12.55</v>
      </c>
      <c r="F536">
        <v>36</v>
      </c>
      <c r="G536" t="s">
        <v>810</v>
      </c>
      <c r="H536" t="s">
        <v>91</v>
      </c>
      <c r="I536">
        <v>0</v>
      </c>
    </row>
    <row r="537" spans="1:9" x14ac:dyDescent="0.25">
      <c r="A537" t="s">
        <v>813</v>
      </c>
      <c r="B537">
        <v>15664681</v>
      </c>
      <c r="C537" t="s">
        <v>43</v>
      </c>
      <c r="D537">
        <v>9700</v>
      </c>
      <c r="E537">
        <v>11.8</v>
      </c>
      <c r="F537">
        <v>48</v>
      </c>
      <c r="G537" t="s">
        <v>814</v>
      </c>
      <c r="H537" t="s">
        <v>91</v>
      </c>
      <c r="I537">
        <v>0</v>
      </c>
    </row>
    <row r="538" spans="1:9" x14ac:dyDescent="0.25">
      <c r="A538" t="s">
        <v>815</v>
      </c>
      <c r="B538">
        <v>15809906</v>
      </c>
      <c r="C538" t="s">
        <v>39</v>
      </c>
      <c r="D538">
        <v>46200</v>
      </c>
      <c r="E538">
        <v>9.35</v>
      </c>
      <c r="F538">
        <v>72</v>
      </c>
      <c r="G538" t="s">
        <v>814</v>
      </c>
      <c r="H538" t="s">
        <v>88</v>
      </c>
      <c r="I538">
        <v>0</v>
      </c>
    </row>
    <row r="539" spans="1:9" x14ac:dyDescent="0.25">
      <c r="A539" t="s">
        <v>816</v>
      </c>
      <c r="B539">
        <v>15669411</v>
      </c>
      <c r="C539" t="s">
        <v>42</v>
      </c>
      <c r="D539">
        <v>629500</v>
      </c>
      <c r="E539">
        <v>5.01</v>
      </c>
      <c r="F539">
        <v>120</v>
      </c>
      <c r="G539" t="s">
        <v>814</v>
      </c>
      <c r="H539" t="s">
        <v>88</v>
      </c>
      <c r="I539">
        <v>0</v>
      </c>
    </row>
    <row r="540" spans="1:9" x14ac:dyDescent="0.25">
      <c r="A540" t="s">
        <v>817</v>
      </c>
      <c r="B540">
        <v>15676937</v>
      </c>
      <c r="C540" t="s">
        <v>39</v>
      </c>
      <c r="D540">
        <v>21600</v>
      </c>
      <c r="E540">
        <v>8.41</v>
      </c>
      <c r="F540">
        <v>24</v>
      </c>
      <c r="G540" t="s">
        <v>818</v>
      </c>
      <c r="H540" t="s">
        <v>91</v>
      </c>
      <c r="I540">
        <v>0</v>
      </c>
    </row>
    <row r="541" spans="1:9" x14ac:dyDescent="0.25">
      <c r="A541" t="s">
        <v>819</v>
      </c>
      <c r="B541">
        <v>15815043</v>
      </c>
      <c r="C541" t="s">
        <v>43</v>
      </c>
      <c r="D541">
        <v>106400</v>
      </c>
      <c r="E541">
        <v>11.16</v>
      </c>
      <c r="F541">
        <v>36</v>
      </c>
      <c r="G541" t="s">
        <v>820</v>
      </c>
      <c r="H541" t="s">
        <v>91</v>
      </c>
      <c r="I541">
        <v>0</v>
      </c>
    </row>
    <row r="542" spans="1:9" x14ac:dyDescent="0.25">
      <c r="A542" t="s">
        <v>821</v>
      </c>
      <c r="B542">
        <v>15783816</v>
      </c>
      <c r="C542" t="s">
        <v>43</v>
      </c>
      <c r="D542">
        <v>7200</v>
      </c>
      <c r="E542">
        <v>10.17</v>
      </c>
      <c r="F542">
        <v>48</v>
      </c>
      <c r="G542" t="s">
        <v>820</v>
      </c>
      <c r="H542" t="s">
        <v>91</v>
      </c>
      <c r="I542">
        <v>0</v>
      </c>
    </row>
    <row r="543" spans="1:9" x14ac:dyDescent="0.25">
      <c r="A543" t="s">
        <v>822</v>
      </c>
      <c r="B543">
        <v>15756150</v>
      </c>
      <c r="C543" t="s">
        <v>40</v>
      </c>
      <c r="D543">
        <v>18300</v>
      </c>
      <c r="E543">
        <v>12.91</v>
      </c>
      <c r="F543">
        <v>84</v>
      </c>
      <c r="G543" t="s">
        <v>823</v>
      </c>
      <c r="H543" t="s">
        <v>88</v>
      </c>
      <c r="I543">
        <v>0</v>
      </c>
    </row>
    <row r="544" spans="1:9" x14ac:dyDescent="0.25">
      <c r="A544" t="s">
        <v>824</v>
      </c>
      <c r="B544">
        <v>15752912</v>
      </c>
      <c r="C544" t="s">
        <v>39</v>
      </c>
      <c r="D544">
        <v>112300</v>
      </c>
      <c r="E544">
        <v>7.52</v>
      </c>
      <c r="F544">
        <v>36</v>
      </c>
      <c r="G544" t="s">
        <v>823</v>
      </c>
      <c r="H544" t="s">
        <v>91</v>
      </c>
      <c r="I544">
        <v>0</v>
      </c>
    </row>
    <row r="545" spans="1:9" x14ac:dyDescent="0.25">
      <c r="A545" t="s">
        <v>825</v>
      </c>
      <c r="B545">
        <v>15769902</v>
      </c>
      <c r="C545" t="s">
        <v>40</v>
      </c>
      <c r="D545">
        <v>173000</v>
      </c>
      <c r="E545">
        <v>10.199999999999999</v>
      </c>
      <c r="F545">
        <v>24</v>
      </c>
      <c r="G545" t="s">
        <v>826</v>
      </c>
      <c r="H545" t="s">
        <v>91</v>
      </c>
      <c r="I545">
        <v>0</v>
      </c>
    </row>
    <row r="546" spans="1:9" x14ac:dyDescent="0.25">
      <c r="A546" t="s">
        <v>827</v>
      </c>
      <c r="B546">
        <v>15592089</v>
      </c>
      <c r="C546" t="s">
        <v>42</v>
      </c>
      <c r="D546">
        <v>377800</v>
      </c>
      <c r="E546">
        <v>5.8</v>
      </c>
      <c r="F546">
        <v>180</v>
      </c>
      <c r="G546" t="s">
        <v>828</v>
      </c>
      <c r="H546" t="s">
        <v>88</v>
      </c>
      <c r="I546">
        <v>0</v>
      </c>
    </row>
    <row r="547" spans="1:9" x14ac:dyDescent="0.25">
      <c r="A547" t="s">
        <v>829</v>
      </c>
      <c r="B547">
        <v>15574169</v>
      </c>
      <c r="C547" t="s">
        <v>39</v>
      </c>
      <c r="D547">
        <v>6900</v>
      </c>
      <c r="E547">
        <v>9.43</v>
      </c>
      <c r="F547">
        <v>60</v>
      </c>
      <c r="G547" t="s">
        <v>828</v>
      </c>
      <c r="H547" t="s">
        <v>88</v>
      </c>
      <c r="I547">
        <v>0</v>
      </c>
    </row>
    <row r="548" spans="1:9" x14ac:dyDescent="0.25">
      <c r="A548" t="s">
        <v>830</v>
      </c>
      <c r="B548">
        <v>15696674</v>
      </c>
      <c r="C548" t="s">
        <v>39</v>
      </c>
      <c r="D548">
        <v>4200</v>
      </c>
      <c r="E548">
        <v>8.6199999999999992</v>
      </c>
      <c r="F548">
        <v>60</v>
      </c>
      <c r="G548" t="s">
        <v>828</v>
      </c>
      <c r="H548" t="s">
        <v>99</v>
      </c>
      <c r="I548">
        <v>142</v>
      </c>
    </row>
    <row r="549" spans="1:9" x14ac:dyDescent="0.25">
      <c r="A549" t="s">
        <v>831</v>
      </c>
      <c r="B549">
        <v>15745624</v>
      </c>
      <c r="C549" t="s">
        <v>40</v>
      </c>
      <c r="D549">
        <v>242000</v>
      </c>
      <c r="E549">
        <v>8.33</v>
      </c>
      <c r="F549">
        <v>36</v>
      </c>
      <c r="G549" t="s">
        <v>828</v>
      </c>
      <c r="H549" t="s">
        <v>91</v>
      </c>
      <c r="I549">
        <v>0</v>
      </c>
    </row>
    <row r="550" spans="1:9" x14ac:dyDescent="0.25">
      <c r="A550" t="s">
        <v>832</v>
      </c>
      <c r="B550">
        <v>15731586</v>
      </c>
      <c r="C550" t="s">
        <v>39</v>
      </c>
      <c r="D550">
        <v>169200</v>
      </c>
      <c r="E550">
        <v>6.67</v>
      </c>
      <c r="F550">
        <v>36</v>
      </c>
      <c r="G550" t="s">
        <v>833</v>
      </c>
      <c r="H550" t="s">
        <v>91</v>
      </c>
      <c r="I550">
        <v>0</v>
      </c>
    </row>
    <row r="551" spans="1:9" x14ac:dyDescent="0.25">
      <c r="A551" t="s">
        <v>834</v>
      </c>
      <c r="B551">
        <v>15760177</v>
      </c>
      <c r="C551" t="s">
        <v>39</v>
      </c>
      <c r="D551">
        <v>298400</v>
      </c>
      <c r="E551">
        <v>10.1</v>
      </c>
      <c r="F551">
        <v>48</v>
      </c>
      <c r="G551" t="s">
        <v>833</v>
      </c>
      <c r="H551" t="s">
        <v>91</v>
      </c>
      <c r="I551">
        <v>0</v>
      </c>
    </row>
    <row r="552" spans="1:9" x14ac:dyDescent="0.25">
      <c r="A552" t="s">
        <v>835</v>
      </c>
      <c r="B552">
        <v>15684958</v>
      </c>
      <c r="C552" t="s">
        <v>43</v>
      </c>
      <c r="D552">
        <v>53500</v>
      </c>
      <c r="E552">
        <v>12.58</v>
      </c>
      <c r="F552">
        <v>48</v>
      </c>
      <c r="G552" t="s">
        <v>833</v>
      </c>
      <c r="H552" t="s">
        <v>91</v>
      </c>
      <c r="I552">
        <v>0</v>
      </c>
    </row>
    <row r="553" spans="1:9" x14ac:dyDescent="0.25">
      <c r="A553" t="s">
        <v>836</v>
      </c>
      <c r="B553">
        <v>15638257</v>
      </c>
      <c r="C553" t="s">
        <v>42</v>
      </c>
      <c r="D553">
        <v>229000</v>
      </c>
      <c r="E553">
        <v>6.51</v>
      </c>
      <c r="F553">
        <v>120</v>
      </c>
      <c r="G553" t="s">
        <v>833</v>
      </c>
      <c r="H553" t="s">
        <v>88</v>
      </c>
      <c r="I553">
        <v>0</v>
      </c>
    </row>
    <row r="554" spans="1:9" x14ac:dyDescent="0.25">
      <c r="A554" t="s">
        <v>837</v>
      </c>
      <c r="B554">
        <v>15695225</v>
      </c>
      <c r="C554" t="s">
        <v>43</v>
      </c>
      <c r="D554">
        <v>33000</v>
      </c>
      <c r="E554">
        <v>9.59</v>
      </c>
      <c r="F554">
        <v>48</v>
      </c>
      <c r="G554" t="s">
        <v>833</v>
      </c>
      <c r="H554" t="s">
        <v>91</v>
      </c>
      <c r="I554">
        <v>0</v>
      </c>
    </row>
    <row r="555" spans="1:9" x14ac:dyDescent="0.25">
      <c r="A555" t="s">
        <v>838</v>
      </c>
      <c r="B555">
        <v>15762048</v>
      </c>
      <c r="C555" t="s">
        <v>39</v>
      </c>
      <c r="D555">
        <v>113600</v>
      </c>
      <c r="E555">
        <v>7.47</v>
      </c>
      <c r="F555">
        <v>72</v>
      </c>
      <c r="G555" t="s">
        <v>839</v>
      </c>
      <c r="H555" t="s">
        <v>88</v>
      </c>
      <c r="I555">
        <v>0</v>
      </c>
    </row>
    <row r="556" spans="1:9" x14ac:dyDescent="0.25">
      <c r="A556" t="s">
        <v>840</v>
      </c>
      <c r="B556">
        <v>15672216</v>
      </c>
      <c r="C556" t="s">
        <v>40</v>
      </c>
      <c r="D556">
        <v>150100</v>
      </c>
      <c r="E556">
        <v>11.49</v>
      </c>
      <c r="F556">
        <v>60</v>
      </c>
      <c r="G556" t="s">
        <v>839</v>
      </c>
      <c r="H556" t="s">
        <v>88</v>
      </c>
      <c r="I556">
        <v>0</v>
      </c>
    </row>
    <row r="557" spans="1:9" x14ac:dyDescent="0.25">
      <c r="A557" t="s">
        <v>841</v>
      </c>
      <c r="B557">
        <v>15710034</v>
      </c>
      <c r="C557" t="s">
        <v>39</v>
      </c>
      <c r="D557">
        <v>170300</v>
      </c>
      <c r="E557">
        <v>7.71</v>
      </c>
      <c r="F557">
        <v>36</v>
      </c>
      <c r="G557" t="s">
        <v>839</v>
      </c>
      <c r="H557" t="s">
        <v>91</v>
      </c>
      <c r="I557">
        <v>0</v>
      </c>
    </row>
    <row r="558" spans="1:9" x14ac:dyDescent="0.25">
      <c r="A558" t="s">
        <v>842</v>
      </c>
      <c r="B558">
        <v>15771509</v>
      </c>
      <c r="C558" t="s">
        <v>42</v>
      </c>
      <c r="D558">
        <v>446600</v>
      </c>
      <c r="E558">
        <v>6.25</v>
      </c>
      <c r="F558">
        <v>360</v>
      </c>
      <c r="G558" t="s">
        <v>839</v>
      </c>
      <c r="H558" t="s">
        <v>99</v>
      </c>
      <c r="I558">
        <v>222</v>
      </c>
    </row>
    <row r="559" spans="1:9" x14ac:dyDescent="0.25">
      <c r="A559" t="s">
        <v>843</v>
      </c>
      <c r="B559">
        <v>15804516</v>
      </c>
      <c r="C559" t="s">
        <v>42</v>
      </c>
      <c r="D559">
        <v>224300</v>
      </c>
      <c r="E559">
        <v>6.98</v>
      </c>
      <c r="F559">
        <v>360</v>
      </c>
      <c r="G559" t="s">
        <v>844</v>
      </c>
      <c r="H559" t="s">
        <v>88</v>
      </c>
      <c r="I559">
        <v>0</v>
      </c>
    </row>
    <row r="560" spans="1:9" x14ac:dyDescent="0.25">
      <c r="A560" t="s">
        <v>845</v>
      </c>
      <c r="B560">
        <v>15737408</v>
      </c>
      <c r="C560" t="s">
        <v>40</v>
      </c>
      <c r="D560">
        <v>323400</v>
      </c>
      <c r="E560">
        <v>10.050000000000001</v>
      </c>
      <c r="F560">
        <v>24</v>
      </c>
      <c r="G560" t="s">
        <v>844</v>
      </c>
      <c r="H560" t="s">
        <v>91</v>
      </c>
      <c r="I560">
        <v>0</v>
      </c>
    </row>
    <row r="561" spans="1:9" x14ac:dyDescent="0.25">
      <c r="A561" t="s">
        <v>846</v>
      </c>
      <c r="B561">
        <v>15573730</v>
      </c>
      <c r="C561" t="s">
        <v>40</v>
      </c>
      <c r="D561">
        <v>118600</v>
      </c>
      <c r="E561">
        <v>11.52</v>
      </c>
      <c r="F561">
        <v>36</v>
      </c>
      <c r="G561" t="s">
        <v>847</v>
      </c>
      <c r="H561" t="s">
        <v>91</v>
      </c>
      <c r="I561">
        <v>0</v>
      </c>
    </row>
    <row r="562" spans="1:9" x14ac:dyDescent="0.25">
      <c r="A562" t="s">
        <v>848</v>
      </c>
      <c r="B562">
        <v>15659568</v>
      </c>
      <c r="C562" t="s">
        <v>43</v>
      </c>
      <c r="D562">
        <v>18800</v>
      </c>
      <c r="E562">
        <v>9.43</v>
      </c>
      <c r="F562">
        <v>48</v>
      </c>
      <c r="G562" t="s">
        <v>847</v>
      </c>
      <c r="H562" t="s">
        <v>91</v>
      </c>
      <c r="I562">
        <v>0</v>
      </c>
    </row>
    <row r="563" spans="1:9" x14ac:dyDescent="0.25">
      <c r="A563" t="s">
        <v>849</v>
      </c>
      <c r="B563">
        <v>15718039</v>
      </c>
      <c r="C563" t="s">
        <v>43</v>
      </c>
      <c r="D563">
        <v>28900</v>
      </c>
      <c r="E563">
        <v>11.54</v>
      </c>
      <c r="F563">
        <v>36</v>
      </c>
      <c r="G563" t="s">
        <v>847</v>
      </c>
      <c r="H563" t="s">
        <v>91</v>
      </c>
      <c r="I563">
        <v>0</v>
      </c>
    </row>
    <row r="564" spans="1:9" x14ac:dyDescent="0.25">
      <c r="A564" t="s">
        <v>850</v>
      </c>
      <c r="B564">
        <v>15676576</v>
      </c>
      <c r="C564" t="s">
        <v>39</v>
      </c>
      <c r="D564">
        <v>120500</v>
      </c>
      <c r="E564">
        <v>9.25</v>
      </c>
      <c r="F564">
        <v>72</v>
      </c>
      <c r="G564" t="s">
        <v>851</v>
      </c>
      <c r="H564" t="s">
        <v>88</v>
      </c>
      <c r="I564">
        <v>0</v>
      </c>
    </row>
    <row r="565" spans="1:9" x14ac:dyDescent="0.25">
      <c r="A565" t="s">
        <v>852</v>
      </c>
      <c r="B565">
        <v>15762927</v>
      </c>
      <c r="C565" t="s">
        <v>39</v>
      </c>
      <c r="D565">
        <v>293300</v>
      </c>
      <c r="E565">
        <v>8.23</v>
      </c>
      <c r="F565">
        <v>24</v>
      </c>
      <c r="G565" t="s">
        <v>851</v>
      </c>
      <c r="H565" t="s">
        <v>91</v>
      </c>
      <c r="I565">
        <v>0</v>
      </c>
    </row>
    <row r="566" spans="1:9" x14ac:dyDescent="0.25">
      <c r="A566" t="s">
        <v>853</v>
      </c>
      <c r="B566">
        <v>15619045</v>
      </c>
      <c r="C566" t="s">
        <v>43</v>
      </c>
      <c r="D566">
        <v>98100</v>
      </c>
      <c r="E566">
        <v>11.21</v>
      </c>
      <c r="F566">
        <v>24</v>
      </c>
      <c r="G566" t="s">
        <v>854</v>
      </c>
      <c r="H566" t="s">
        <v>91</v>
      </c>
      <c r="I566">
        <v>0</v>
      </c>
    </row>
    <row r="567" spans="1:9" x14ac:dyDescent="0.25">
      <c r="A567" t="s">
        <v>855</v>
      </c>
      <c r="B567">
        <v>15705885</v>
      </c>
      <c r="C567" t="s">
        <v>43</v>
      </c>
      <c r="D567">
        <v>31700</v>
      </c>
      <c r="E567">
        <v>9.6999999999999993</v>
      </c>
      <c r="F567">
        <v>48</v>
      </c>
      <c r="G567" t="s">
        <v>854</v>
      </c>
      <c r="H567" t="s">
        <v>91</v>
      </c>
      <c r="I567">
        <v>0</v>
      </c>
    </row>
    <row r="568" spans="1:9" x14ac:dyDescent="0.25">
      <c r="A568" t="s">
        <v>856</v>
      </c>
      <c r="B568">
        <v>15656865</v>
      </c>
      <c r="C568" t="s">
        <v>43</v>
      </c>
      <c r="D568">
        <v>3600</v>
      </c>
      <c r="E568">
        <v>12.54</v>
      </c>
      <c r="F568">
        <v>60</v>
      </c>
      <c r="G568" t="s">
        <v>854</v>
      </c>
      <c r="H568" t="s">
        <v>88</v>
      </c>
      <c r="I568">
        <v>0</v>
      </c>
    </row>
    <row r="569" spans="1:9" x14ac:dyDescent="0.25">
      <c r="A569" t="s">
        <v>857</v>
      </c>
      <c r="B569">
        <v>15778320</v>
      </c>
      <c r="C569" t="s">
        <v>43</v>
      </c>
      <c r="D569">
        <v>104100</v>
      </c>
      <c r="E569">
        <v>9.16</v>
      </c>
      <c r="F569">
        <v>36</v>
      </c>
      <c r="G569" t="s">
        <v>854</v>
      </c>
      <c r="H569" t="s">
        <v>91</v>
      </c>
      <c r="I569">
        <v>0</v>
      </c>
    </row>
    <row r="570" spans="1:9" x14ac:dyDescent="0.25">
      <c r="A570" t="s">
        <v>858</v>
      </c>
      <c r="B570">
        <v>15619537</v>
      </c>
      <c r="C570" t="s">
        <v>42</v>
      </c>
      <c r="D570">
        <v>482600</v>
      </c>
      <c r="E570">
        <v>8.1199999999999992</v>
      </c>
      <c r="F570">
        <v>300</v>
      </c>
      <c r="G570" t="s">
        <v>854</v>
      </c>
      <c r="H570" t="s">
        <v>99</v>
      </c>
      <c r="I570">
        <v>334</v>
      </c>
    </row>
    <row r="571" spans="1:9" x14ac:dyDescent="0.25">
      <c r="A571" t="s">
        <v>859</v>
      </c>
      <c r="B571">
        <v>15720893</v>
      </c>
      <c r="C571" t="s">
        <v>42</v>
      </c>
      <c r="D571">
        <v>76300</v>
      </c>
      <c r="E571">
        <v>6.42</v>
      </c>
      <c r="F571">
        <v>120</v>
      </c>
      <c r="G571" t="s">
        <v>860</v>
      </c>
      <c r="H571" t="s">
        <v>88</v>
      </c>
      <c r="I571">
        <v>0</v>
      </c>
    </row>
    <row r="572" spans="1:9" x14ac:dyDescent="0.25">
      <c r="A572" t="s">
        <v>861</v>
      </c>
      <c r="B572">
        <v>15716605</v>
      </c>
      <c r="C572" t="s">
        <v>43</v>
      </c>
      <c r="D572">
        <v>75800</v>
      </c>
      <c r="E572">
        <v>10.28</v>
      </c>
      <c r="F572">
        <v>60</v>
      </c>
      <c r="G572" t="s">
        <v>860</v>
      </c>
      <c r="H572" t="s">
        <v>88</v>
      </c>
      <c r="I572">
        <v>0</v>
      </c>
    </row>
    <row r="573" spans="1:9" x14ac:dyDescent="0.25">
      <c r="A573" t="s">
        <v>862</v>
      </c>
      <c r="B573">
        <v>15590828</v>
      </c>
      <c r="C573" t="s">
        <v>39</v>
      </c>
      <c r="D573">
        <v>80000</v>
      </c>
      <c r="E573">
        <v>7</v>
      </c>
      <c r="F573">
        <v>60</v>
      </c>
      <c r="G573" t="s">
        <v>860</v>
      </c>
      <c r="H573" t="s">
        <v>88</v>
      </c>
      <c r="I573">
        <v>0</v>
      </c>
    </row>
    <row r="574" spans="1:9" x14ac:dyDescent="0.25">
      <c r="A574" t="s">
        <v>863</v>
      </c>
      <c r="B574">
        <v>15612667</v>
      </c>
      <c r="C574" t="s">
        <v>40</v>
      </c>
      <c r="D574">
        <v>341300</v>
      </c>
      <c r="E574">
        <v>10.63</v>
      </c>
      <c r="F574">
        <v>24</v>
      </c>
      <c r="G574" t="s">
        <v>860</v>
      </c>
      <c r="H574" t="s">
        <v>91</v>
      </c>
      <c r="I574">
        <v>0</v>
      </c>
    </row>
    <row r="575" spans="1:9" x14ac:dyDescent="0.25">
      <c r="A575" t="s">
        <v>864</v>
      </c>
      <c r="B575">
        <v>15592716</v>
      </c>
      <c r="C575" t="s">
        <v>39</v>
      </c>
      <c r="D575">
        <v>219400</v>
      </c>
      <c r="E575">
        <v>9.1999999999999993</v>
      </c>
      <c r="F575">
        <v>36</v>
      </c>
      <c r="G575" t="s">
        <v>860</v>
      </c>
      <c r="H575" t="s">
        <v>91</v>
      </c>
      <c r="I575">
        <v>0</v>
      </c>
    </row>
    <row r="576" spans="1:9" x14ac:dyDescent="0.25">
      <c r="A576" t="s">
        <v>865</v>
      </c>
      <c r="B576">
        <v>15668521</v>
      </c>
      <c r="C576" t="s">
        <v>39</v>
      </c>
      <c r="D576">
        <v>132600</v>
      </c>
      <c r="E576">
        <v>7.43</v>
      </c>
      <c r="F576">
        <v>60</v>
      </c>
      <c r="G576" t="s">
        <v>860</v>
      </c>
      <c r="H576" t="s">
        <v>88</v>
      </c>
      <c r="I576">
        <v>0</v>
      </c>
    </row>
    <row r="577" spans="1:9" x14ac:dyDescent="0.25">
      <c r="A577" t="s">
        <v>866</v>
      </c>
      <c r="B577">
        <v>15597983</v>
      </c>
      <c r="C577" t="s">
        <v>43</v>
      </c>
      <c r="D577">
        <v>29800</v>
      </c>
      <c r="E577">
        <v>11.11</v>
      </c>
      <c r="F577">
        <v>48</v>
      </c>
      <c r="G577" t="s">
        <v>867</v>
      </c>
      <c r="H577" t="s">
        <v>91</v>
      </c>
      <c r="I577">
        <v>0</v>
      </c>
    </row>
    <row r="578" spans="1:9" x14ac:dyDescent="0.25">
      <c r="A578" t="s">
        <v>868</v>
      </c>
      <c r="B578">
        <v>15745232</v>
      </c>
      <c r="C578" t="s">
        <v>42</v>
      </c>
      <c r="D578">
        <v>564500</v>
      </c>
      <c r="E578">
        <v>6.05</v>
      </c>
      <c r="F578">
        <v>360</v>
      </c>
      <c r="G578" t="s">
        <v>869</v>
      </c>
      <c r="H578" t="s">
        <v>88</v>
      </c>
      <c r="I578">
        <v>0</v>
      </c>
    </row>
    <row r="579" spans="1:9" x14ac:dyDescent="0.25">
      <c r="A579" t="s">
        <v>870</v>
      </c>
      <c r="B579">
        <v>15757759</v>
      </c>
      <c r="C579" t="s">
        <v>41</v>
      </c>
      <c r="D579">
        <v>171500</v>
      </c>
      <c r="E579">
        <v>6.2</v>
      </c>
      <c r="F579">
        <v>36</v>
      </c>
      <c r="G579" t="s">
        <v>869</v>
      </c>
      <c r="H579" t="s">
        <v>91</v>
      </c>
      <c r="I579">
        <v>0</v>
      </c>
    </row>
    <row r="580" spans="1:9" x14ac:dyDescent="0.25">
      <c r="A580" t="s">
        <v>871</v>
      </c>
      <c r="B580">
        <v>15628523</v>
      </c>
      <c r="C580" t="s">
        <v>40</v>
      </c>
      <c r="D580">
        <v>684700</v>
      </c>
      <c r="E580">
        <v>12.2</v>
      </c>
      <c r="F580">
        <v>36</v>
      </c>
      <c r="G580" t="s">
        <v>872</v>
      </c>
      <c r="H580" t="s">
        <v>91</v>
      </c>
      <c r="I580">
        <v>0</v>
      </c>
    </row>
    <row r="581" spans="1:9" x14ac:dyDescent="0.25">
      <c r="A581" t="s">
        <v>873</v>
      </c>
      <c r="B581">
        <v>15592751</v>
      </c>
      <c r="C581" t="s">
        <v>41</v>
      </c>
      <c r="D581">
        <v>50100</v>
      </c>
      <c r="E581">
        <v>6.05</v>
      </c>
      <c r="F581">
        <v>60</v>
      </c>
      <c r="G581" t="s">
        <v>872</v>
      </c>
      <c r="H581" t="s">
        <v>88</v>
      </c>
      <c r="I581">
        <v>0</v>
      </c>
    </row>
    <row r="582" spans="1:9" x14ac:dyDescent="0.25">
      <c r="A582" t="s">
        <v>874</v>
      </c>
      <c r="B582">
        <v>15747807</v>
      </c>
      <c r="C582" t="s">
        <v>43</v>
      </c>
      <c r="D582">
        <v>115900</v>
      </c>
      <c r="E582">
        <v>11.22</v>
      </c>
      <c r="F582">
        <v>48</v>
      </c>
      <c r="G582" t="s">
        <v>875</v>
      </c>
      <c r="H582" t="s">
        <v>91</v>
      </c>
      <c r="I582">
        <v>0</v>
      </c>
    </row>
    <row r="583" spans="1:9" x14ac:dyDescent="0.25">
      <c r="A583" t="s">
        <v>876</v>
      </c>
      <c r="B583">
        <v>15659305</v>
      </c>
      <c r="C583" t="s">
        <v>42</v>
      </c>
      <c r="D583">
        <v>333500</v>
      </c>
      <c r="E583">
        <v>7.29</v>
      </c>
      <c r="F583">
        <v>180</v>
      </c>
      <c r="G583" t="s">
        <v>877</v>
      </c>
      <c r="H583" t="s">
        <v>88</v>
      </c>
      <c r="I583">
        <v>0</v>
      </c>
    </row>
    <row r="584" spans="1:9" x14ac:dyDescent="0.25">
      <c r="A584" t="s">
        <v>878</v>
      </c>
      <c r="B584">
        <v>15765093</v>
      </c>
      <c r="C584" t="s">
        <v>43</v>
      </c>
      <c r="D584">
        <v>91300</v>
      </c>
      <c r="E584">
        <v>10.9</v>
      </c>
      <c r="F584">
        <v>36</v>
      </c>
      <c r="G584" t="s">
        <v>877</v>
      </c>
      <c r="H584" t="s">
        <v>91</v>
      </c>
      <c r="I584">
        <v>0</v>
      </c>
    </row>
    <row r="585" spans="1:9" x14ac:dyDescent="0.25">
      <c r="A585" t="s">
        <v>879</v>
      </c>
      <c r="B585">
        <v>15748947</v>
      </c>
      <c r="C585" t="s">
        <v>43</v>
      </c>
      <c r="D585">
        <v>42500</v>
      </c>
      <c r="E585">
        <v>11.28</v>
      </c>
      <c r="F585">
        <v>24</v>
      </c>
      <c r="G585" t="s">
        <v>877</v>
      </c>
      <c r="H585" t="s">
        <v>91</v>
      </c>
      <c r="I585">
        <v>0</v>
      </c>
    </row>
    <row r="586" spans="1:9" x14ac:dyDescent="0.25">
      <c r="A586" t="s">
        <v>880</v>
      </c>
      <c r="B586">
        <v>15811877</v>
      </c>
      <c r="C586" t="s">
        <v>40</v>
      </c>
      <c r="D586">
        <v>246800</v>
      </c>
      <c r="E586">
        <v>10.3</v>
      </c>
      <c r="F586">
        <v>60</v>
      </c>
      <c r="G586" t="s">
        <v>881</v>
      </c>
      <c r="H586" t="s">
        <v>88</v>
      </c>
      <c r="I586">
        <v>0</v>
      </c>
    </row>
    <row r="587" spans="1:9" x14ac:dyDescent="0.25">
      <c r="A587" t="s">
        <v>882</v>
      </c>
      <c r="B587">
        <v>15582841</v>
      </c>
      <c r="C587" t="s">
        <v>39</v>
      </c>
      <c r="D587">
        <v>52800</v>
      </c>
      <c r="E587">
        <v>9.25</v>
      </c>
      <c r="F587">
        <v>72</v>
      </c>
      <c r="G587" t="s">
        <v>881</v>
      </c>
      <c r="H587" t="s">
        <v>88</v>
      </c>
      <c r="I587">
        <v>55</v>
      </c>
    </row>
    <row r="588" spans="1:9" x14ac:dyDescent="0.25">
      <c r="A588" t="s">
        <v>883</v>
      </c>
      <c r="B588">
        <v>15766047</v>
      </c>
      <c r="C588" t="s">
        <v>40</v>
      </c>
      <c r="D588">
        <v>159000</v>
      </c>
      <c r="E588">
        <v>9.98</v>
      </c>
      <c r="F588">
        <v>36</v>
      </c>
      <c r="G588" t="s">
        <v>881</v>
      </c>
      <c r="H588" t="s">
        <v>91</v>
      </c>
      <c r="I588">
        <v>0</v>
      </c>
    </row>
    <row r="589" spans="1:9" x14ac:dyDescent="0.25">
      <c r="A589" t="s">
        <v>884</v>
      </c>
      <c r="B589">
        <v>15756538</v>
      </c>
      <c r="C589" t="s">
        <v>42</v>
      </c>
      <c r="D589">
        <v>315600</v>
      </c>
      <c r="E589">
        <v>6.52</v>
      </c>
      <c r="F589">
        <v>240</v>
      </c>
      <c r="G589" t="s">
        <v>885</v>
      </c>
      <c r="H589" t="s">
        <v>88</v>
      </c>
      <c r="I589">
        <v>0</v>
      </c>
    </row>
    <row r="590" spans="1:9" x14ac:dyDescent="0.25">
      <c r="A590" t="s">
        <v>886</v>
      </c>
      <c r="B590">
        <v>15738835</v>
      </c>
      <c r="C590" t="s">
        <v>39</v>
      </c>
      <c r="D590">
        <v>68900</v>
      </c>
      <c r="E590">
        <v>6.34</v>
      </c>
      <c r="F590">
        <v>72</v>
      </c>
      <c r="G590" t="s">
        <v>885</v>
      </c>
      <c r="H590" t="s">
        <v>88</v>
      </c>
      <c r="I590">
        <v>0</v>
      </c>
    </row>
    <row r="591" spans="1:9" x14ac:dyDescent="0.25">
      <c r="A591" t="s">
        <v>887</v>
      </c>
      <c r="B591">
        <v>15759805</v>
      </c>
      <c r="C591" t="s">
        <v>42</v>
      </c>
      <c r="D591">
        <v>185700</v>
      </c>
      <c r="E591">
        <v>7.84</v>
      </c>
      <c r="F591">
        <v>240</v>
      </c>
      <c r="G591" t="s">
        <v>885</v>
      </c>
      <c r="H591" t="s">
        <v>99</v>
      </c>
      <c r="I591">
        <v>152</v>
      </c>
    </row>
    <row r="592" spans="1:9" x14ac:dyDescent="0.25">
      <c r="A592" t="s">
        <v>888</v>
      </c>
      <c r="B592">
        <v>15811927</v>
      </c>
      <c r="C592" t="s">
        <v>40</v>
      </c>
      <c r="D592">
        <v>58500</v>
      </c>
      <c r="E592">
        <v>9.7100000000000009</v>
      </c>
      <c r="F592">
        <v>24</v>
      </c>
      <c r="G592" t="s">
        <v>885</v>
      </c>
      <c r="H592" t="s">
        <v>91</v>
      </c>
      <c r="I592">
        <v>0</v>
      </c>
    </row>
    <row r="593" spans="1:9" x14ac:dyDescent="0.25">
      <c r="A593" t="s">
        <v>889</v>
      </c>
      <c r="B593">
        <v>15701200</v>
      </c>
      <c r="C593" t="s">
        <v>39</v>
      </c>
      <c r="D593">
        <v>57800</v>
      </c>
      <c r="E593">
        <v>8.9499999999999993</v>
      </c>
      <c r="F593">
        <v>24</v>
      </c>
      <c r="G593" t="s">
        <v>885</v>
      </c>
      <c r="H593" t="s">
        <v>91</v>
      </c>
      <c r="I593">
        <v>0</v>
      </c>
    </row>
    <row r="594" spans="1:9" x14ac:dyDescent="0.25">
      <c r="A594" t="s">
        <v>890</v>
      </c>
      <c r="B594">
        <v>15658946</v>
      </c>
      <c r="C594" t="s">
        <v>43</v>
      </c>
      <c r="D594">
        <v>12100</v>
      </c>
      <c r="E594">
        <v>12.49</v>
      </c>
      <c r="F594">
        <v>60</v>
      </c>
      <c r="G594" t="s">
        <v>891</v>
      </c>
      <c r="H594" t="s">
        <v>88</v>
      </c>
      <c r="I594">
        <v>0</v>
      </c>
    </row>
    <row r="595" spans="1:9" x14ac:dyDescent="0.25">
      <c r="A595" t="s">
        <v>892</v>
      </c>
      <c r="B595">
        <v>15638983</v>
      </c>
      <c r="C595" t="s">
        <v>42</v>
      </c>
      <c r="D595">
        <v>677400</v>
      </c>
      <c r="E595">
        <v>6.77</v>
      </c>
      <c r="F595">
        <v>120</v>
      </c>
      <c r="G595" t="s">
        <v>893</v>
      </c>
      <c r="H595" t="s">
        <v>88</v>
      </c>
      <c r="I595">
        <v>0</v>
      </c>
    </row>
    <row r="596" spans="1:9" x14ac:dyDescent="0.25">
      <c r="A596" t="s">
        <v>894</v>
      </c>
      <c r="B596">
        <v>15742369</v>
      </c>
      <c r="C596" t="s">
        <v>43</v>
      </c>
      <c r="D596">
        <v>12200</v>
      </c>
      <c r="E596">
        <v>11.13</v>
      </c>
      <c r="F596">
        <v>48</v>
      </c>
      <c r="G596" t="s">
        <v>893</v>
      </c>
      <c r="H596" t="s">
        <v>91</v>
      </c>
      <c r="I596">
        <v>0</v>
      </c>
    </row>
    <row r="597" spans="1:9" x14ac:dyDescent="0.25">
      <c r="A597" t="s">
        <v>895</v>
      </c>
      <c r="B597">
        <v>15763063</v>
      </c>
      <c r="C597" t="s">
        <v>43</v>
      </c>
      <c r="D597">
        <v>69400</v>
      </c>
      <c r="E597">
        <v>10.98</v>
      </c>
      <c r="F597">
        <v>60</v>
      </c>
      <c r="G597" t="s">
        <v>896</v>
      </c>
      <c r="H597" t="s">
        <v>88</v>
      </c>
      <c r="I597">
        <v>0</v>
      </c>
    </row>
    <row r="598" spans="1:9" x14ac:dyDescent="0.25">
      <c r="A598" t="s">
        <v>897</v>
      </c>
      <c r="B598">
        <v>15618243</v>
      </c>
      <c r="C598" t="s">
        <v>40</v>
      </c>
      <c r="D598">
        <v>301100</v>
      </c>
      <c r="E598">
        <v>9.5299999999999994</v>
      </c>
      <c r="F598">
        <v>60</v>
      </c>
      <c r="G598" t="s">
        <v>898</v>
      </c>
      <c r="H598" t="s">
        <v>88</v>
      </c>
      <c r="I598">
        <v>0</v>
      </c>
    </row>
    <row r="599" spans="1:9" x14ac:dyDescent="0.25">
      <c r="A599" t="s">
        <v>899</v>
      </c>
      <c r="B599">
        <v>15783477</v>
      </c>
      <c r="C599" t="s">
        <v>43</v>
      </c>
      <c r="D599">
        <v>2400</v>
      </c>
      <c r="E599">
        <v>11.01</v>
      </c>
      <c r="F599">
        <v>60</v>
      </c>
      <c r="G599" t="s">
        <v>898</v>
      </c>
      <c r="H599" t="s">
        <v>88</v>
      </c>
      <c r="I599">
        <v>0</v>
      </c>
    </row>
    <row r="600" spans="1:9" x14ac:dyDescent="0.25">
      <c r="A600" t="s">
        <v>900</v>
      </c>
      <c r="B600">
        <v>15694946</v>
      </c>
      <c r="C600" t="s">
        <v>43</v>
      </c>
      <c r="D600">
        <v>84000</v>
      </c>
      <c r="E600">
        <v>11.12</v>
      </c>
      <c r="F600">
        <v>12</v>
      </c>
      <c r="G600" t="s">
        <v>898</v>
      </c>
      <c r="H600" t="s">
        <v>91</v>
      </c>
      <c r="I600">
        <v>0</v>
      </c>
    </row>
    <row r="601" spans="1:9" x14ac:dyDescent="0.25">
      <c r="A601" t="s">
        <v>901</v>
      </c>
      <c r="B601">
        <v>15748473</v>
      </c>
      <c r="C601" t="s">
        <v>40</v>
      </c>
      <c r="D601">
        <v>183400</v>
      </c>
      <c r="E601">
        <v>8.5</v>
      </c>
      <c r="F601">
        <v>36</v>
      </c>
      <c r="G601" t="s">
        <v>902</v>
      </c>
      <c r="H601" t="s">
        <v>91</v>
      </c>
      <c r="I601">
        <v>0</v>
      </c>
    </row>
    <row r="602" spans="1:9" x14ac:dyDescent="0.25">
      <c r="A602" t="s">
        <v>903</v>
      </c>
      <c r="B602">
        <v>15789158</v>
      </c>
      <c r="C602" t="s">
        <v>42</v>
      </c>
      <c r="D602">
        <v>382100</v>
      </c>
      <c r="E602">
        <v>6.64</v>
      </c>
      <c r="F602">
        <v>240</v>
      </c>
      <c r="G602" t="s">
        <v>904</v>
      </c>
      <c r="H602" t="s">
        <v>88</v>
      </c>
      <c r="I602">
        <v>0</v>
      </c>
    </row>
    <row r="603" spans="1:9" x14ac:dyDescent="0.25">
      <c r="A603" t="s">
        <v>905</v>
      </c>
      <c r="B603">
        <v>15808557</v>
      </c>
      <c r="C603" t="s">
        <v>43</v>
      </c>
      <c r="D603">
        <v>31700</v>
      </c>
      <c r="E603">
        <v>10.89</v>
      </c>
      <c r="F603">
        <v>36</v>
      </c>
      <c r="G603" t="s">
        <v>906</v>
      </c>
      <c r="H603" t="s">
        <v>91</v>
      </c>
      <c r="I603">
        <v>0</v>
      </c>
    </row>
    <row r="604" spans="1:9" x14ac:dyDescent="0.25">
      <c r="A604" t="s">
        <v>907</v>
      </c>
      <c r="B604">
        <v>15667046</v>
      </c>
      <c r="C604" t="s">
        <v>43</v>
      </c>
      <c r="D604">
        <v>47200</v>
      </c>
      <c r="E604">
        <v>11.82</v>
      </c>
      <c r="F604">
        <v>36</v>
      </c>
      <c r="G604" t="s">
        <v>908</v>
      </c>
      <c r="H604" t="s">
        <v>91</v>
      </c>
      <c r="I604">
        <v>0</v>
      </c>
    </row>
    <row r="605" spans="1:9" x14ac:dyDescent="0.25">
      <c r="A605" t="s">
        <v>909</v>
      </c>
      <c r="B605">
        <v>15804586</v>
      </c>
      <c r="C605" t="s">
        <v>42</v>
      </c>
      <c r="D605">
        <v>583900</v>
      </c>
      <c r="E605">
        <v>8.4</v>
      </c>
      <c r="F605">
        <v>300</v>
      </c>
      <c r="G605" t="s">
        <v>908</v>
      </c>
      <c r="H605" t="s">
        <v>99</v>
      </c>
      <c r="I605">
        <v>108</v>
      </c>
    </row>
    <row r="606" spans="1:9" x14ac:dyDescent="0.25">
      <c r="A606" t="s">
        <v>910</v>
      </c>
      <c r="B606">
        <v>15744398</v>
      </c>
      <c r="C606" t="s">
        <v>39</v>
      </c>
      <c r="D606">
        <v>221400</v>
      </c>
      <c r="E606">
        <v>10.43</v>
      </c>
      <c r="F606">
        <v>24</v>
      </c>
      <c r="G606" t="s">
        <v>908</v>
      </c>
      <c r="H606" t="s">
        <v>91</v>
      </c>
      <c r="I606">
        <v>0</v>
      </c>
    </row>
    <row r="607" spans="1:9" x14ac:dyDescent="0.25">
      <c r="A607" t="s">
        <v>911</v>
      </c>
      <c r="B607">
        <v>15810444</v>
      </c>
      <c r="C607" t="s">
        <v>39</v>
      </c>
      <c r="D607">
        <v>14100</v>
      </c>
      <c r="E607">
        <v>9.9499999999999993</v>
      </c>
      <c r="F607">
        <v>36</v>
      </c>
      <c r="G607" t="s">
        <v>912</v>
      </c>
      <c r="H607" t="s">
        <v>99</v>
      </c>
      <c r="I607">
        <v>338</v>
      </c>
    </row>
    <row r="608" spans="1:9" x14ac:dyDescent="0.25">
      <c r="A608" t="s">
        <v>913</v>
      </c>
      <c r="B608">
        <v>15583850</v>
      </c>
      <c r="C608" t="s">
        <v>43</v>
      </c>
      <c r="D608">
        <v>111100</v>
      </c>
      <c r="E608">
        <v>11.76</v>
      </c>
      <c r="F608">
        <v>12</v>
      </c>
      <c r="G608" t="s">
        <v>914</v>
      </c>
      <c r="H608" t="s">
        <v>91</v>
      </c>
      <c r="I608">
        <v>0</v>
      </c>
    </row>
    <row r="609" spans="1:9" x14ac:dyDescent="0.25">
      <c r="A609" t="s">
        <v>915</v>
      </c>
      <c r="B609">
        <v>15811036</v>
      </c>
      <c r="C609" t="s">
        <v>40</v>
      </c>
      <c r="D609">
        <v>351100</v>
      </c>
      <c r="E609">
        <v>10.96</v>
      </c>
      <c r="F609">
        <v>36</v>
      </c>
      <c r="G609" t="s">
        <v>916</v>
      </c>
      <c r="H609" t="s">
        <v>91</v>
      </c>
      <c r="I609">
        <v>0</v>
      </c>
    </row>
    <row r="610" spans="1:9" x14ac:dyDescent="0.25">
      <c r="A610" t="s">
        <v>917</v>
      </c>
      <c r="B610">
        <v>15750874</v>
      </c>
      <c r="C610" t="s">
        <v>41</v>
      </c>
      <c r="D610">
        <v>123700</v>
      </c>
      <c r="E610">
        <v>7.05</v>
      </c>
      <c r="F610">
        <v>120</v>
      </c>
      <c r="G610" t="s">
        <v>916</v>
      </c>
      <c r="H610" t="s">
        <v>88</v>
      </c>
      <c r="I610">
        <v>0</v>
      </c>
    </row>
    <row r="611" spans="1:9" x14ac:dyDescent="0.25">
      <c r="A611" t="s">
        <v>918</v>
      </c>
      <c r="B611">
        <v>15619653</v>
      </c>
      <c r="C611" t="s">
        <v>42</v>
      </c>
      <c r="D611">
        <v>143600</v>
      </c>
      <c r="E611">
        <v>6.85</v>
      </c>
      <c r="F611">
        <v>180</v>
      </c>
      <c r="G611" t="s">
        <v>916</v>
      </c>
      <c r="H611" t="s">
        <v>88</v>
      </c>
      <c r="I611">
        <v>0</v>
      </c>
    </row>
    <row r="612" spans="1:9" x14ac:dyDescent="0.25">
      <c r="A612" t="s">
        <v>919</v>
      </c>
      <c r="B612">
        <v>15623062</v>
      </c>
      <c r="C612" t="s">
        <v>40</v>
      </c>
      <c r="D612">
        <v>250300</v>
      </c>
      <c r="E612">
        <v>10.07</v>
      </c>
      <c r="F612">
        <v>60</v>
      </c>
      <c r="G612" t="s">
        <v>920</v>
      </c>
      <c r="H612" t="s">
        <v>88</v>
      </c>
      <c r="I612">
        <v>0</v>
      </c>
    </row>
    <row r="613" spans="1:9" x14ac:dyDescent="0.25">
      <c r="A613" t="s">
        <v>921</v>
      </c>
      <c r="B613">
        <v>15634267</v>
      </c>
      <c r="C613" t="s">
        <v>40</v>
      </c>
      <c r="D613">
        <v>303700</v>
      </c>
      <c r="E613">
        <v>9.92</v>
      </c>
      <c r="F613">
        <v>36</v>
      </c>
      <c r="G613" t="s">
        <v>922</v>
      </c>
      <c r="H613" t="s">
        <v>91</v>
      </c>
      <c r="I613">
        <v>0</v>
      </c>
    </row>
    <row r="614" spans="1:9" x14ac:dyDescent="0.25">
      <c r="A614" t="s">
        <v>923</v>
      </c>
      <c r="B614">
        <v>15729201</v>
      </c>
      <c r="C614" t="s">
        <v>40</v>
      </c>
      <c r="D614">
        <v>531800</v>
      </c>
      <c r="E614">
        <v>10.46</v>
      </c>
      <c r="F614">
        <v>60</v>
      </c>
      <c r="G614" t="s">
        <v>922</v>
      </c>
      <c r="H614" t="s">
        <v>88</v>
      </c>
      <c r="I614">
        <v>0</v>
      </c>
    </row>
    <row r="615" spans="1:9" x14ac:dyDescent="0.25">
      <c r="A615" t="s">
        <v>924</v>
      </c>
      <c r="B615">
        <v>15772243</v>
      </c>
      <c r="C615" t="s">
        <v>42</v>
      </c>
      <c r="D615">
        <v>566700</v>
      </c>
      <c r="E615">
        <v>7.13</v>
      </c>
      <c r="F615">
        <v>300</v>
      </c>
      <c r="G615" t="s">
        <v>925</v>
      </c>
      <c r="H615" t="s">
        <v>88</v>
      </c>
      <c r="I615">
        <v>0</v>
      </c>
    </row>
    <row r="616" spans="1:9" x14ac:dyDescent="0.25">
      <c r="A616" t="s">
        <v>926</v>
      </c>
      <c r="B616">
        <v>15714466</v>
      </c>
      <c r="C616" t="s">
        <v>41</v>
      </c>
      <c r="D616">
        <v>2900</v>
      </c>
      <c r="E616">
        <v>5.03</v>
      </c>
      <c r="F616">
        <v>36</v>
      </c>
      <c r="G616" t="s">
        <v>927</v>
      </c>
      <c r="H616" t="s">
        <v>91</v>
      </c>
      <c r="I616">
        <v>0</v>
      </c>
    </row>
    <row r="617" spans="1:9" x14ac:dyDescent="0.25">
      <c r="A617" t="s">
        <v>928</v>
      </c>
      <c r="B617">
        <v>15809585</v>
      </c>
      <c r="C617" t="s">
        <v>42</v>
      </c>
      <c r="D617">
        <v>8200</v>
      </c>
      <c r="E617">
        <v>6.08</v>
      </c>
      <c r="F617">
        <v>180</v>
      </c>
      <c r="G617" t="s">
        <v>927</v>
      </c>
      <c r="H617" t="s">
        <v>88</v>
      </c>
      <c r="I617">
        <v>0</v>
      </c>
    </row>
    <row r="618" spans="1:9" x14ac:dyDescent="0.25">
      <c r="A618" t="s">
        <v>929</v>
      </c>
      <c r="B618">
        <v>15662865</v>
      </c>
      <c r="C618" t="s">
        <v>39</v>
      </c>
      <c r="D618">
        <v>175800</v>
      </c>
      <c r="E618">
        <v>7.46</v>
      </c>
      <c r="F618">
        <v>36</v>
      </c>
      <c r="G618" t="s">
        <v>930</v>
      </c>
      <c r="H618" t="s">
        <v>91</v>
      </c>
      <c r="I618">
        <v>0</v>
      </c>
    </row>
    <row r="619" spans="1:9" x14ac:dyDescent="0.25">
      <c r="A619" t="s">
        <v>931</v>
      </c>
      <c r="B619">
        <v>15786993</v>
      </c>
      <c r="C619" t="s">
        <v>41</v>
      </c>
      <c r="D619">
        <v>123600</v>
      </c>
      <c r="E619">
        <v>6.17</v>
      </c>
      <c r="F619">
        <v>84</v>
      </c>
      <c r="G619" t="s">
        <v>930</v>
      </c>
      <c r="H619" t="s">
        <v>88</v>
      </c>
      <c r="I619">
        <v>0</v>
      </c>
    </row>
    <row r="620" spans="1:9" x14ac:dyDescent="0.25">
      <c r="A620" t="s">
        <v>932</v>
      </c>
      <c r="B620">
        <v>15693543</v>
      </c>
      <c r="C620" t="s">
        <v>39</v>
      </c>
      <c r="D620">
        <v>19100</v>
      </c>
      <c r="E620">
        <v>7.8</v>
      </c>
      <c r="F620">
        <v>72</v>
      </c>
      <c r="G620" t="s">
        <v>930</v>
      </c>
      <c r="H620" t="s">
        <v>88</v>
      </c>
      <c r="I620">
        <v>0</v>
      </c>
    </row>
    <row r="621" spans="1:9" x14ac:dyDescent="0.25">
      <c r="A621" t="s">
        <v>933</v>
      </c>
      <c r="B621">
        <v>15739131</v>
      </c>
      <c r="C621" t="s">
        <v>40</v>
      </c>
      <c r="D621">
        <v>80400</v>
      </c>
      <c r="E621">
        <v>10.130000000000001</v>
      </c>
      <c r="F621">
        <v>84</v>
      </c>
      <c r="G621" t="s">
        <v>934</v>
      </c>
      <c r="H621" t="s">
        <v>88</v>
      </c>
      <c r="I621">
        <v>0</v>
      </c>
    </row>
    <row r="622" spans="1:9" x14ac:dyDescent="0.25">
      <c r="A622" t="s">
        <v>935</v>
      </c>
      <c r="B622">
        <v>15645095</v>
      </c>
      <c r="C622" t="s">
        <v>39</v>
      </c>
      <c r="D622">
        <v>92000</v>
      </c>
      <c r="E622">
        <v>7.55</v>
      </c>
      <c r="F622">
        <v>24</v>
      </c>
      <c r="G622" t="s">
        <v>934</v>
      </c>
      <c r="H622" t="s">
        <v>91</v>
      </c>
      <c r="I622">
        <v>0</v>
      </c>
    </row>
    <row r="623" spans="1:9" x14ac:dyDescent="0.25">
      <c r="A623" t="s">
        <v>936</v>
      </c>
      <c r="B623">
        <v>15768072</v>
      </c>
      <c r="C623" t="s">
        <v>43</v>
      </c>
      <c r="D623">
        <v>17200</v>
      </c>
      <c r="E623">
        <v>11.38</v>
      </c>
      <c r="F623">
        <v>12</v>
      </c>
      <c r="G623" t="s">
        <v>934</v>
      </c>
      <c r="H623" t="s">
        <v>91</v>
      </c>
      <c r="I623">
        <v>0</v>
      </c>
    </row>
    <row r="624" spans="1:9" x14ac:dyDescent="0.25">
      <c r="A624" t="s">
        <v>937</v>
      </c>
      <c r="B624">
        <v>15765532</v>
      </c>
      <c r="C624" t="s">
        <v>42</v>
      </c>
      <c r="D624">
        <v>632700</v>
      </c>
      <c r="E624">
        <v>7.17</v>
      </c>
      <c r="F624">
        <v>360</v>
      </c>
      <c r="G624" t="s">
        <v>934</v>
      </c>
      <c r="H624" t="s">
        <v>88</v>
      </c>
      <c r="I624">
        <v>0</v>
      </c>
    </row>
    <row r="625" spans="1:9" x14ac:dyDescent="0.25">
      <c r="A625" t="s">
        <v>938</v>
      </c>
      <c r="B625">
        <v>15593178</v>
      </c>
      <c r="C625" t="s">
        <v>42</v>
      </c>
      <c r="D625">
        <v>299500</v>
      </c>
      <c r="E625">
        <v>6.72</v>
      </c>
      <c r="F625">
        <v>180</v>
      </c>
      <c r="G625" t="s">
        <v>934</v>
      </c>
      <c r="H625" t="s">
        <v>99</v>
      </c>
      <c r="I625">
        <v>189</v>
      </c>
    </row>
    <row r="626" spans="1:9" x14ac:dyDescent="0.25">
      <c r="A626" t="s">
        <v>939</v>
      </c>
      <c r="B626">
        <v>15812262</v>
      </c>
      <c r="C626" t="s">
        <v>41</v>
      </c>
      <c r="D626">
        <v>23200</v>
      </c>
      <c r="E626">
        <v>5.61</v>
      </c>
      <c r="F626">
        <v>60</v>
      </c>
      <c r="G626" t="s">
        <v>940</v>
      </c>
      <c r="H626" t="s">
        <v>88</v>
      </c>
      <c r="I626">
        <v>59</v>
      </c>
    </row>
    <row r="627" spans="1:9" x14ac:dyDescent="0.25">
      <c r="A627" t="s">
        <v>941</v>
      </c>
      <c r="B627">
        <v>15694450</v>
      </c>
      <c r="C627" t="s">
        <v>43</v>
      </c>
      <c r="D627">
        <v>7100</v>
      </c>
      <c r="E627">
        <v>11.26</v>
      </c>
      <c r="F627">
        <v>48</v>
      </c>
      <c r="G627" t="s">
        <v>940</v>
      </c>
      <c r="H627" t="s">
        <v>91</v>
      </c>
      <c r="I627">
        <v>0</v>
      </c>
    </row>
    <row r="628" spans="1:9" x14ac:dyDescent="0.25">
      <c r="A628" t="s">
        <v>942</v>
      </c>
      <c r="B628">
        <v>15784097</v>
      </c>
      <c r="C628" t="s">
        <v>39</v>
      </c>
      <c r="D628">
        <v>23500</v>
      </c>
      <c r="E628">
        <v>7.65</v>
      </c>
      <c r="F628">
        <v>60</v>
      </c>
      <c r="G628" t="s">
        <v>940</v>
      </c>
      <c r="H628" t="s">
        <v>88</v>
      </c>
      <c r="I628">
        <v>59</v>
      </c>
    </row>
    <row r="629" spans="1:9" x14ac:dyDescent="0.25">
      <c r="A629" t="s">
        <v>943</v>
      </c>
      <c r="B629">
        <v>15604217</v>
      </c>
      <c r="C629" t="s">
        <v>43</v>
      </c>
      <c r="D629">
        <v>9800</v>
      </c>
      <c r="E629">
        <v>10.79</v>
      </c>
      <c r="F629">
        <v>48</v>
      </c>
      <c r="G629" t="s">
        <v>940</v>
      </c>
      <c r="H629" t="s">
        <v>91</v>
      </c>
      <c r="I629">
        <v>0</v>
      </c>
    </row>
    <row r="630" spans="1:9" x14ac:dyDescent="0.25">
      <c r="A630" t="s">
        <v>944</v>
      </c>
      <c r="B630">
        <v>15750776</v>
      </c>
      <c r="C630" t="s">
        <v>42</v>
      </c>
      <c r="D630">
        <v>225900</v>
      </c>
      <c r="E630">
        <v>4.6100000000000003</v>
      </c>
      <c r="F630">
        <v>240</v>
      </c>
      <c r="G630" t="s">
        <v>945</v>
      </c>
      <c r="H630" t="s">
        <v>88</v>
      </c>
      <c r="I630">
        <v>0</v>
      </c>
    </row>
    <row r="631" spans="1:9" x14ac:dyDescent="0.25">
      <c r="A631" t="s">
        <v>946</v>
      </c>
      <c r="B631">
        <v>15684042</v>
      </c>
      <c r="C631" t="s">
        <v>42</v>
      </c>
      <c r="D631">
        <v>164700</v>
      </c>
      <c r="E631">
        <v>6.1</v>
      </c>
      <c r="F631">
        <v>180</v>
      </c>
      <c r="G631" t="s">
        <v>945</v>
      </c>
      <c r="H631" t="s">
        <v>88</v>
      </c>
      <c r="I631">
        <v>0</v>
      </c>
    </row>
    <row r="632" spans="1:9" x14ac:dyDescent="0.25">
      <c r="A632" t="s">
        <v>947</v>
      </c>
      <c r="B632">
        <v>15665416</v>
      </c>
      <c r="C632" t="s">
        <v>39</v>
      </c>
      <c r="D632">
        <v>199400</v>
      </c>
      <c r="E632">
        <v>6.46</v>
      </c>
      <c r="F632">
        <v>48</v>
      </c>
      <c r="G632" t="s">
        <v>948</v>
      </c>
      <c r="H632" t="s">
        <v>91</v>
      </c>
      <c r="I632">
        <v>0</v>
      </c>
    </row>
    <row r="633" spans="1:9" x14ac:dyDescent="0.25">
      <c r="A633" t="s">
        <v>949</v>
      </c>
      <c r="B633">
        <v>15727021</v>
      </c>
      <c r="C633" t="s">
        <v>43</v>
      </c>
      <c r="D633">
        <v>55800</v>
      </c>
      <c r="E633">
        <v>11.35</v>
      </c>
      <c r="F633">
        <v>24</v>
      </c>
      <c r="G633" t="s">
        <v>948</v>
      </c>
      <c r="H633" t="s">
        <v>91</v>
      </c>
      <c r="I633">
        <v>0</v>
      </c>
    </row>
    <row r="634" spans="1:9" x14ac:dyDescent="0.25">
      <c r="A634" t="s">
        <v>950</v>
      </c>
      <c r="B634">
        <v>15771702</v>
      </c>
      <c r="C634" t="s">
        <v>40</v>
      </c>
      <c r="D634">
        <v>192900</v>
      </c>
      <c r="E634">
        <v>11.52</v>
      </c>
      <c r="F634">
        <v>60</v>
      </c>
      <c r="G634" t="s">
        <v>951</v>
      </c>
      <c r="H634" t="s">
        <v>88</v>
      </c>
      <c r="I634">
        <v>0</v>
      </c>
    </row>
    <row r="635" spans="1:9" x14ac:dyDescent="0.25">
      <c r="A635" t="s">
        <v>952</v>
      </c>
      <c r="B635">
        <v>15603851</v>
      </c>
      <c r="C635" t="s">
        <v>43</v>
      </c>
      <c r="D635">
        <v>58300</v>
      </c>
      <c r="E635">
        <v>10.66</v>
      </c>
      <c r="F635">
        <v>24</v>
      </c>
      <c r="G635" t="s">
        <v>953</v>
      </c>
      <c r="H635" t="s">
        <v>99</v>
      </c>
      <c r="I635">
        <v>276</v>
      </c>
    </row>
    <row r="636" spans="1:9" x14ac:dyDescent="0.25">
      <c r="A636" t="s">
        <v>954</v>
      </c>
      <c r="B636">
        <v>15677062</v>
      </c>
      <c r="C636" t="s">
        <v>42</v>
      </c>
      <c r="D636">
        <v>39100</v>
      </c>
      <c r="E636">
        <v>6.57</v>
      </c>
      <c r="F636">
        <v>120</v>
      </c>
      <c r="G636" t="s">
        <v>955</v>
      </c>
      <c r="H636" t="s">
        <v>88</v>
      </c>
      <c r="I636">
        <v>0</v>
      </c>
    </row>
    <row r="637" spans="1:9" x14ac:dyDescent="0.25">
      <c r="A637" t="s">
        <v>956</v>
      </c>
      <c r="B637">
        <v>15728709</v>
      </c>
      <c r="C637" t="s">
        <v>43</v>
      </c>
      <c r="D637">
        <v>40200</v>
      </c>
      <c r="E637">
        <v>13.18</v>
      </c>
      <c r="F637">
        <v>48</v>
      </c>
      <c r="G637" t="s">
        <v>957</v>
      </c>
      <c r="H637" t="s">
        <v>91</v>
      </c>
      <c r="I637">
        <v>0</v>
      </c>
    </row>
    <row r="638" spans="1:9" x14ac:dyDescent="0.25">
      <c r="A638" t="s">
        <v>958</v>
      </c>
      <c r="B638">
        <v>15800890</v>
      </c>
      <c r="C638" t="s">
        <v>42</v>
      </c>
      <c r="D638">
        <v>886700</v>
      </c>
      <c r="E638">
        <v>7.73</v>
      </c>
      <c r="F638">
        <v>300</v>
      </c>
      <c r="G638" t="s">
        <v>957</v>
      </c>
      <c r="H638" t="s">
        <v>99</v>
      </c>
      <c r="I638">
        <v>98</v>
      </c>
    </row>
    <row r="639" spans="1:9" x14ac:dyDescent="0.25">
      <c r="A639" t="s">
        <v>959</v>
      </c>
      <c r="B639">
        <v>15574879</v>
      </c>
      <c r="C639" t="s">
        <v>39</v>
      </c>
      <c r="D639">
        <v>32500</v>
      </c>
      <c r="E639">
        <v>8.42</v>
      </c>
      <c r="F639">
        <v>48</v>
      </c>
      <c r="G639" t="s">
        <v>957</v>
      </c>
      <c r="H639" t="s">
        <v>91</v>
      </c>
      <c r="I639">
        <v>0</v>
      </c>
    </row>
    <row r="640" spans="1:9" x14ac:dyDescent="0.25">
      <c r="A640" t="s">
        <v>960</v>
      </c>
      <c r="B640">
        <v>15805565</v>
      </c>
      <c r="C640" t="s">
        <v>42</v>
      </c>
      <c r="D640">
        <v>101900</v>
      </c>
      <c r="E640">
        <v>6.43</v>
      </c>
      <c r="F640">
        <v>180</v>
      </c>
      <c r="G640" t="s">
        <v>957</v>
      </c>
      <c r="H640" t="s">
        <v>99</v>
      </c>
      <c r="I640">
        <v>352</v>
      </c>
    </row>
    <row r="641" spans="1:9" x14ac:dyDescent="0.25">
      <c r="A641" t="s">
        <v>961</v>
      </c>
      <c r="B641">
        <v>15606229</v>
      </c>
      <c r="C641" t="s">
        <v>43</v>
      </c>
      <c r="D641">
        <v>48100</v>
      </c>
      <c r="E641">
        <v>10.16</v>
      </c>
      <c r="F641">
        <v>60</v>
      </c>
      <c r="G641" t="s">
        <v>962</v>
      </c>
      <c r="H641" t="s">
        <v>88</v>
      </c>
      <c r="I641">
        <v>0</v>
      </c>
    </row>
    <row r="642" spans="1:9" x14ac:dyDescent="0.25">
      <c r="A642" t="s">
        <v>963</v>
      </c>
      <c r="B642">
        <v>15700693</v>
      </c>
      <c r="C642" t="s">
        <v>43</v>
      </c>
      <c r="D642">
        <v>38900</v>
      </c>
      <c r="E642">
        <v>10.49</v>
      </c>
      <c r="F642">
        <v>36</v>
      </c>
      <c r="G642" t="s">
        <v>962</v>
      </c>
      <c r="H642" t="s">
        <v>91</v>
      </c>
      <c r="I642">
        <v>0</v>
      </c>
    </row>
    <row r="643" spans="1:9" x14ac:dyDescent="0.25">
      <c r="A643" t="s">
        <v>964</v>
      </c>
      <c r="B643">
        <v>15659175</v>
      </c>
      <c r="C643" t="s">
        <v>40</v>
      </c>
      <c r="D643">
        <v>56200</v>
      </c>
      <c r="E643">
        <v>8.84</v>
      </c>
      <c r="F643">
        <v>60</v>
      </c>
      <c r="G643" t="s">
        <v>962</v>
      </c>
      <c r="H643" t="s">
        <v>88</v>
      </c>
      <c r="I643">
        <v>0</v>
      </c>
    </row>
    <row r="644" spans="1:9" x14ac:dyDescent="0.25">
      <c r="A644" t="s">
        <v>965</v>
      </c>
      <c r="B644">
        <v>15710421</v>
      </c>
      <c r="C644" t="s">
        <v>42</v>
      </c>
      <c r="D644">
        <v>420300</v>
      </c>
      <c r="E644">
        <v>5.08</v>
      </c>
      <c r="F644">
        <v>180</v>
      </c>
      <c r="G644" t="s">
        <v>962</v>
      </c>
      <c r="H644" t="s">
        <v>99</v>
      </c>
      <c r="I644">
        <v>190</v>
      </c>
    </row>
    <row r="645" spans="1:9" x14ac:dyDescent="0.25">
      <c r="A645" t="s">
        <v>966</v>
      </c>
      <c r="B645">
        <v>15659651</v>
      </c>
      <c r="C645" t="s">
        <v>42</v>
      </c>
      <c r="D645">
        <v>411200</v>
      </c>
      <c r="E645">
        <v>8.0299999999999994</v>
      </c>
      <c r="F645">
        <v>240</v>
      </c>
      <c r="G645" t="s">
        <v>967</v>
      </c>
      <c r="H645" t="s">
        <v>88</v>
      </c>
      <c r="I645">
        <v>0</v>
      </c>
    </row>
    <row r="646" spans="1:9" x14ac:dyDescent="0.25">
      <c r="A646" t="s">
        <v>968</v>
      </c>
      <c r="B646">
        <v>15692258</v>
      </c>
      <c r="C646" t="s">
        <v>42</v>
      </c>
      <c r="D646">
        <v>736300</v>
      </c>
      <c r="E646">
        <v>6.07</v>
      </c>
      <c r="F646">
        <v>300</v>
      </c>
      <c r="G646" t="s">
        <v>967</v>
      </c>
      <c r="H646" t="s">
        <v>88</v>
      </c>
      <c r="I646">
        <v>0</v>
      </c>
    </row>
    <row r="647" spans="1:9" x14ac:dyDescent="0.25">
      <c r="A647" t="s">
        <v>969</v>
      </c>
      <c r="B647">
        <v>15792489</v>
      </c>
      <c r="C647" t="s">
        <v>39</v>
      </c>
      <c r="D647">
        <v>206800</v>
      </c>
      <c r="E647">
        <v>9.01</v>
      </c>
      <c r="F647">
        <v>48</v>
      </c>
      <c r="G647" t="s">
        <v>970</v>
      </c>
      <c r="H647" t="s">
        <v>91</v>
      </c>
      <c r="I647">
        <v>0</v>
      </c>
    </row>
    <row r="648" spans="1:9" x14ac:dyDescent="0.25">
      <c r="A648" t="s">
        <v>971</v>
      </c>
      <c r="B648">
        <v>15607629</v>
      </c>
      <c r="C648" t="s">
        <v>39</v>
      </c>
      <c r="D648">
        <v>36900</v>
      </c>
      <c r="E648">
        <v>8.25</v>
      </c>
      <c r="F648">
        <v>24</v>
      </c>
      <c r="G648" t="s">
        <v>972</v>
      </c>
      <c r="H648" t="s">
        <v>91</v>
      </c>
      <c r="I648">
        <v>0</v>
      </c>
    </row>
    <row r="649" spans="1:9" x14ac:dyDescent="0.25">
      <c r="A649" t="s">
        <v>973</v>
      </c>
      <c r="B649">
        <v>15733119</v>
      </c>
      <c r="C649" t="s">
        <v>39</v>
      </c>
      <c r="D649">
        <v>174700</v>
      </c>
      <c r="E649">
        <v>8.16</v>
      </c>
      <c r="F649">
        <v>72</v>
      </c>
      <c r="G649" t="s">
        <v>972</v>
      </c>
      <c r="H649" t="s">
        <v>88</v>
      </c>
      <c r="I649">
        <v>20</v>
      </c>
    </row>
    <row r="650" spans="1:9" x14ac:dyDescent="0.25">
      <c r="A650" t="s">
        <v>974</v>
      </c>
      <c r="B650">
        <v>15735968</v>
      </c>
      <c r="C650" t="s">
        <v>40</v>
      </c>
      <c r="D650">
        <v>236000</v>
      </c>
      <c r="E650">
        <v>10.83</v>
      </c>
      <c r="F650">
        <v>84</v>
      </c>
      <c r="G650" t="s">
        <v>972</v>
      </c>
      <c r="H650" t="s">
        <v>88</v>
      </c>
      <c r="I650">
        <v>0</v>
      </c>
    </row>
    <row r="651" spans="1:9" x14ac:dyDescent="0.25">
      <c r="A651" t="s">
        <v>975</v>
      </c>
      <c r="B651">
        <v>15796434</v>
      </c>
      <c r="C651" t="s">
        <v>40</v>
      </c>
      <c r="D651">
        <v>311500</v>
      </c>
      <c r="E651">
        <v>9.16</v>
      </c>
      <c r="F651">
        <v>36</v>
      </c>
      <c r="G651" t="s">
        <v>972</v>
      </c>
      <c r="H651" t="s">
        <v>91</v>
      </c>
      <c r="I651">
        <v>0</v>
      </c>
    </row>
    <row r="652" spans="1:9" x14ac:dyDescent="0.25">
      <c r="A652" t="s">
        <v>976</v>
      </c>
      <c r="B652">
        <v>15700650</v>
      </c>
      <c r="C652" t="s">
        <v>39</v>
      </c>
      <c r="D652">
        <v>99900</v>
      </c>
      <c r="E652">
        <v>8.1199999999999992</v>
      </c>
      <c r="F652">
        <v>72</v>
      </c>
      <c r="G652" t="s">
        <v>977</v>
      </c>
      <c r="H652" t="s">
        <v>88</v>
      </c>
      <c r="I652">
        <v>0</v>
      </c>
    </row>
    <row r="653" spans="1:9" x14ac:dyDescent="0.25">
      <c r="A653" t="s">
        <v>978</v>
      </c>
      <c r="B653">
        <v>15585961</v>
      </c>
      <c r="C653" t="s">
        <v>43</v>
      </c>
      <c r="D653">
        <v>118200</v>
      </c>
      <c r="E653">
        <v>12.57</v>
      </c>
      <c r="F653">
        <v>60</v>
      </c>
      <c r="G653" t="s">
        <v>977</v>
      </c>
      <c r="H653" t="s">
        <v>88</v>
      </c>
      <c r="I653">
        <v>0</v>
      </c>
    </row>
    <row r="654" spans="1:9" x14ac:dyDescent="0.25">
      <c r="A654" t="s">
        <v>979</v>
      </c>
      <c r="B654">
        <v>15715667</v>
      </c>
      <c r="C654" t="s">
        <v>43</v>
      </c>
      <c r="D654">
        <v>106200</v>
      </c>
      <c r="E654">
        <v>8.77</v>
      </c>
      <c r="F654">
        <v>48</v>
      </c>
      <c r="G654" t="s">
        <v>977</v>
      </c>
      <c r="H654" t="s">
        <v>91</v>
      </c>
      <c r="I654">
        <v>0</v>
      </c>
    </row>
    <row r="655" spans="1:9" x14ac:dyDescent="0.25">
      <c r="A655" t="s">
        <v>980</v>
      </c>
      <c r="B655">
        <v>15773731</v>
      </c>
      <c r="C655" t="s">
        <v>42</v>
      </c>
      <c r="D655">
        <v>433600</v>
      </c>
      <c r="E655">
        <v>5.15</v>
      </c>
      <c r="F655">
        <v>120</v>
      </c>
      <c r="G655" t="s">
        <v>981</v>
      </c>
      <c r="H655" t="s">
        <v>88</v>
      </c>
      <c r="I655">
        <v>0</v>
      </c>
    </row>
    <row r="656" spans="1:9" x14ac:dyDescent="0.25">
      <c r="A656" t="s">
        <v>982</v>
      </c>
      <c r="B656">
        <v>15651389</v>
      </c>
      <c r="C656" t="s">
        <v>40</v>
      </c>
      <c r="D656">
        <v>545600</v>
      </c>
      <c r="E656">
        <v>11.8</v>
      </c>
      <c r="F656">
        <v>36</v>
      </c>
      <c r="G656" t="s">
        <v>983</v>
      </c>
      <c r="H656" t="s">
        <v>91</v>
      </c>
      <c r="I656">
        <v>0</v>
      </c>
    </row>
    <row r="657" spans="1:9" x14ac:dyDescent="0.25">
      <c r="A657" t="s">
        <v>984</v>
      </c>
      <c r="B657">
        <v>15668235</v>
      </c>
      <c r="C657" t="s">
        <v>40</v>
      </c>
      <c r="D657">
        <v>578000</v>
      </c>
      <c r="E657">
        <v>11.42</v>
      </c>
      <c r="F657">
        <v>24</v>
      </c>
      <c r="G657" t="s">
        <v>983</v>
      </c>
      <c r="H657" t="s">
        <v>91</v>
      </c>
      <c r="I657">
        <v>0</v>
      </c>
    </row>
    <row r="658" spans="1:9" x14ac:dyDescent="0.25">
      <c r="A658" t="s">
        <v>985</v>
      </c>
      <c r="B658">
        <v>15691387</v>
      </c>
      <c r="C658" t="s">
        <v>43</v>
      </c>
      <c r="D658">
        <v>31900</v>
      </c>
      <c r="E658">
        <v>13.47</v>
      </c>
      <c r="F658">
        <v>48</v>
      </c>
      <c r="G658" t="s">
        <v>986</v>
      </c>
      <c r="H658" t="s">
        <v>91</v>
      </c>
      <c r="I658">
        <v>0</v>
      </c>
    </row>
    <row r="659" spans="1:9" x14ac:dyDescent="0.25">
      <c r="A659" t="s">
        <v>987</v>
      </c>
      <c r="B659">
        <v>15640078</v>
      </c>
      <c r="C659" t="s">
        <v>43</v>
      </c>
      <c r="D659">
        <v>98400</v>
      </c>
      <c r="E659">
        <v>12.33</v>
      </c>
      <c r="F659">
        <v>24</v>
      </c>
      <c r="G659" t="s">
        <v>986</v>
      </c>
      <c r="H659" t="s">
        <v>91</v>
      </c>
      <c r="I659">
        <v>0</v>
      </c>
    </row>
    <row r="660" spans="1:9" x14ac:dyDescent="0.25">
      <c r="A660" t="s">
        <v>988</v>
      </c>
      <c r="B660">
        <v>15606436</v>
      </c>
      <c r="C660" t="s">
        <v>41</v>
      </c>
      <c r="D660">
        <v>178200</v>
      </c>
      <c r="E660">
        <v>9.06</v>
      </c>
      <c r="F660">
        <v>84</v>
      </c>
      <c r="G660" t="s">
        <v>986</v>
      </c>
      <c r="H660" t="s">
        <v>88</v>
      </c>
      <c r="I660">
        <v>0</v>
      </c>
    </row>
    <row r="661" spans="1:9" x14ac:dyDescent="0.25">
      <c r="A661" t="s">
        <v>989</v>
      </c>
      <c r="B661">
        <v>15758831</v>
      </c>
      <c r="C661" t="s">
        <v>39</v>
      </c>
      <c r="D661">
        <v>55600</v>
      </c>
      <c r="E661">
        <v>6.93</v>
      </c>
      <c r="F661">
        <v>60</v>
      </c>
      <c r="G661" t="s">
        <v>990</v>
      </c>
      <c r="H661" t="s">
        <v>88</v>
      </c>
      <c r="I661">
        <v>0</v>
      </c>
    </row>
    <row r="662" spans="1:9" x14ac:dyDescent="0.25">
      <c r="A662" t="s">
        <v>991</v>
      </c>
      <c r="B662">
        <v>15759915</v>
      </c>
      <c r="C662" t="s">
        <v>39</v>
      </c>
      <c r="D662">
        <v>267200</v>
      </c>
      <c r="E662">
        <v>7.58</v>
      </c>
      <c r="F662">
        <v>24</v>
      </c>
      <c r="G662" t="s">
        <v>990</v>
      </c>
      <c r="H662" t="s">
        <v>91</v>
      </c>
      <c r="I662">
        <v>0</v>
      </c>
    </row>
    <row r="663" spans="1:9" x14ac:dyDescent="0.25">
      <c r="A663" t="s">
        <v>992</v>
      </c>
      <c r="B663">
        <v>15641389</v>
      </c>
      <c r="C663" t="s">
        <v>43</v>
      </c>
      <c r="D663">
        <v>47800</v>
      </c>
      <c r="E663">
        <v>11.13</v>
      </c>
      <c r="F663">
        <v>24</v>
      </c>
      <c r="G663" t="s">
        <v>990</v>
      </c>
      <c r="H663" t="s">
        <v>91</v>
      </c>
      <c r="I663">
        <v>0</v>
      </c>
    </row>
    <row r="664" spans="1:9" x14ac:dyDescent="0.25">
      <c r="A664" t="s">
        <v>993</v>
      </c>
      <c r="B664">
        <v>15672152</v>
      </c>
      <c r="C664" t="s">
        <v>43</v>
      </c>
      <c r="D664">
        <v>133700</v>
      </c>
      <c r="E664">
        <v>9.6999999999999993</v>
      </c>
      <c r="F664">
        <v>48</v>
      </c>
      <c r="G664" t="s">
        <v>990</v>
      </c>
      <c r="H664" t="s">
        <v>91</v>
      </c>
      <c r="I664">
        <v>0</v>
      </c>
    </row>
    <row r="665" spans="1:9" x14ac:dyDescent="0.25">
      <c r="A665" t="s">
        <v>994</v>
      </c>
      <c r="B665">
        <v>15683618</v>
      </c>
      <c r="C665" t="s">
        <v>42</v>
      </c>
      <c r="D665">
        <v>96100</v>
      </c>
      <c r="E665">
        <v>5.49</v>
      </c>
      <c r="F665">
        <v>300</v>
      </c>
      <c r="G665" t="s">
        <v>995</v>
      </c>
      <c r="H665" t="s">
        <v>88</v>
      </c>
      <c r="I665">
        <v>0</v>
      </c>
    </row>
    <row r="666" spans="1:9" x14ac:dyDescent="0.25">
      <c r="A666" t="s">
        <v>996</v>
      </c>
      <c r="B666">
        <v>15583137</v>
      </c>
      <c r="C666" t="s">
        <v>42</v>
      </c>
      <c r="D666">
        <v>564800</v>
      </c>
      <c r="E666">
        <v>6.96</v>
      </c>
      <c r="F666">
        <v>120</v>
      </c>
      <c r="G666" t="s">
        <v>997</v>
      </c>
      <c r="H666" t="s">
        <v>88</v>
      </c>
      <c r="I666">
        <v>0</v>
      </c>
    </row>
    <row r="667" spans="1:9" x14ac:dyDescent="0.25">
      <c r="A667" t="s">
        <v>998</v>
      </c>
      <c r="B667">
        <v>15610454</v>
      </c>
      <c r="C667" t="s">
        <v>41</v>
      </c>
      <c r="D667">
        <v>144800</v>
      </c>
      <c r="E667">
        <v>6.46</v>
      </c>
      <c r="F667">
        <v>36</v>
      </c>
      <c r="G667" t="s">
        <v>997</v>
      </c>
      <c r="H667" t="s">
        <v>91</v>
      </c>
      <c r="I667">
        <v>0</v>
      </c>
    </row>
    <row r="668" spans="1:9" x14ac:dyDescent="0.25">
      <c r="A668" t="s">
        <v>999</v>
      </c>
      <c r="B668">
        <v>15769586</v>
      </c>
      <c r="C668" t="s">
        <v>39</v>
      </c>
      <c r="D668">
        <v>209300</v>
      </c>
      <c r="E668">
        <v>5.81</v>
      </c>
      <c r="F668">
        <v>60</v>
      </c>
      <c r="G668" t="s">
        <v>997</v>
      </c>
      <c r="H668" t="s">
        <v>88</v>
      </c>
      <c r="I668">
        <v>0</v>
      </c>
    </row>
    <row r="669" spans="1:9" x14ac:dyDescent="0.25">
      <c r="A669" t="s">
        <v>1000</v>
      </c>
      <c r="B669">
        <v>15648794</v>
      </c>
      <c r="C669" t="s">
        <v>42</v>
      </c>
      <c r="D669">
        <v>134300</v>
      </c>
      <c r="E669">
        <v>4.13</v>
      </c>
      <c r="F669">
        <v>360</v>
      </c>
      <c r="G669" t="s">
        <v>997</v>
      </c>
      <c r="H669" t="s">
        <v>88</v>
      </c>
      <c r="I669">
        <v>10</v>
      </c>
    </row>
    <row r="670" spans="1:9" x14ac:dyDescent="0.25">
      <c r="A670" t="s">
        <v>1001</v>
      </c>
      <c r="B670">
        <v>15645200</v>
      </c>
      <c r="C670" t="s">
        <v>43</v>
      </c>
      <c r="D670">
        <v>82300</v>
      </c>
      <c r="E670">
        <v>10.64</v>
      </c>
      <c r="F670">
        <v>24</v>
      </c>
      <c r="G670" t="s">
        <v>997</v>
      </c>
      <c r="H670" t="s">
        <v>91</v>
      </c>
      <c r="I670">
        <v>0</v>
      </c>
    </row>
    <row r="671" spans="1:9" x14ac:dyDescent="0.25">
      <c r="A671" t="s">
        <v>1002</v>
      </c>
      <c r="B671">
        <v>15762172</v>
      </c>
      <c r="C671" t="s">
        <v>43</v>
      </c>
      <c r="D671">
        <v>119900</v>
      </c>
      <c r="E671">
        <v>9</v>
      </c>
      <c r="F671">
        <v>12</v>
      </c>
      <c r="G671" t="s">
        <v>1003</v>
      </c>
      <c r="H671" t="s">
        <v>91</v>
      </c>
      <c r="I671">
        <v>0</v>
      </c>
    </row>
    <row r="672" spans="1:9" x14ac:dyDescent="0.25">
      <c r="A672" t="s">
        <v>1004</v>
      </c>
      <c r="B672">
        <v>15650670</v>
      </c>
      <c r="C672" t="s">
        <v>42</v>
      </c>
      <c r="D672">
        <v>493900</v>
      </c>
      <c r="E672">
        <v>7.38</v>
      </c>
      <c r="F672">
        <v>360</v>
      </c>
      <c r="G672" t="s">
        <v>1003</v>
      </c>
      <c r="H672" t="s">
        <v>88</v>
      </c>
      <c r="I672">
        <v>0</v>
      </c>
    </row>
    <row r="673" spans="1:9" x14ac:dyDescent="0.25">
      <c r="A673" t="s">
        <v>1005</v>
      </c>
      <c r="B673">
        <v>15639788</v>
      </c>
      <c r="C673" t="s">
        <v>43</v>
      </c>
      <c r="D673">
        <v>4300</v>
      </c>
      <c r="E673">
        <v>12.65</v>
      </c>
      <c r="F673">
        <v>48</v>
      </c>
      <c r="G673" t="s">
        <v>1003</v>
      </c>
      <c r="H673" t="s">
        <v>91</v>
      </c>
      <c r="I673">
        <v>0</v>
      </c>
    </row>
    <row r="674" spans="1:9" x14ac:dyDescent="0.25">
      <c r="A674" t="s">
        <v>1006</v>
      </c>
      <c r="B674">
        <v>15737025</v>
      </c>
      <c r="C674" t="s">
        <v>42</v>
      </c>
      <c r="D674">
        <v>651000</v>
      </c>
      <c r="E674">
        <v>7.2</v>
      </c>
      <c r="F674">
        <v>360</v>
      </c>
      <c r="G674" t="s">
        <v>1003</v>
      </c>
      <c r="H674" t="s">
        <v>88</v>
      </c>
      <c r="I674">
        <v>0</v>
      </c>
    </row>
    <row r="675" spans="1:9" x14ac:dyDescent="0.25">
      <c r="A675" t="s">
        <v>1007</v>
      </c>
      <c r="B675">
        <v>15780989</v>
      </c>
      <c r="C675" t="s">
        <v>42</v>
      </c>
      <c r="D675">
        <v>581000</v>
      </c>
      <c r="E675">
        <v>7.2</v>
      </c>
      <c r="F675">
        <v>300</v>
      </c>
      <c r="G675" t="s">
        <v>1008</v>
      </c>
      <c r="H675" t="s">
        <v>88</v>
      </c>
      <c r="I675">
        <v>0</v>
      </c>
    </row>
    <row r="676" spans="1:9" x14ac:dyDescent="0.25">
      <c r="A676" t="s">
        <v>1009</v>
      </c>
      <c r="B676">
        <v>15756625</v>
      </c>
      <c r="C676" t="s">
        <v>43</v>
      </c>
      <c r="D676">
        <v>76300</v>
      </c>
      <c r="E676">
        <v>11.12</v>
      </c>
      <c r="F676">
        <v>12</v>
      </c>
      <c r="G676" t="s">
        <v>1008</v>
      </c>
      <c r="H676" t="s">
        <v>91</v>
      </c>
      <c r="I676">
        <v>0</v>
      </c>
    </row>
    <row r="677" spans="1:9" x14ac:dyDescent="0.25">
      <c r="A677" t="s">
        <v>1010</v>
      </c>
      <c r="B677">
        <v>15663987</v>
      </c>
      <c r="C677" t="s">
        <v>39</v>
      </c>
      <c r="D677">
        <v>323500</v>
      </c>
      <c r="E677">
        <v>8.1199999999999992</v>
      </c>
      <c r="F677">
        <v>48</v>
      </c>
      <c r="G677" t="s">
        <v>1008</v>
      </c>
      <c r="H677" t="s">
        <v>91</v>
      </c>
      <c r="I677">
        <v>0</v>
      </c>
    </row>
    <row r="678" spans="1:9" x14ac:dyDescent="0.25">
      <c r="A678" t="s">
        <v>1011</v>
      </c>
      <c r="B678">
        <v>15585249</v>
      </c>
      <c r="C678" t="s">
        <v>39</v>
      </c>
      <c r="D678">
        <v>218800</v>
      </c>
      <c r="E678">
        <v>7.27</v>
      </c>
      <c r="F678">
        <v>24</v>
      </c>
      <c r="G678" t="s">
        <v>1012</v>
      </c>
      <c r="H678" t="s">
        <v>91</v>
      </c>
      <c r="I678">
        <v>0</v>
      </c>
    </row>
    <row r="679" spans="1:9" x14ac:dyDescent="0.25">
      <c r="A679" t="s">
        <v>1013</v>
      </c>
      <c r="B679">
        <v>15664615</v>
      </c>
      <c r="C679" t="s">
        <v>39</v>
      </c>
      <c r="D679">
        <v>65800</v>
      </c>
      <c r="E679">
        <v>8.2100000000000009</v>
      </c>
      <c r="F679">
        <v>24</v>
      </c>
      <c r="G679" t="s">
        <v>1012</v>
      </c>
      <c r="H679" t="s">
        <v>99</v>
      </c>
      <c r="I679">
        <v>219</v>
      </c>
    </row>
    <row r="680" spans="1:9" x14ac:dyDescent="0.25">
      <c r="A680" t="s">
        <v>1014</v>
      </c>
      <c r="B680">
        <v>15654654</v>
      </c>
      <c r="C680" t="s">
        <v>40</v>
      </c>
      <c r="D680">
        <v>353600</v>
      </c>
      <c r="E680">
        <v>10.11</v>
      </c>
      <c r="F680">
        <v>36</v>
      </c>
      <c r="G680" t="s">
        <v>1015</v>
      </c>
      <c r="H680" t="s">
        <v>91</v>
      </c>
      <c r="I680">
        <v>0</v>
      </c>
    </row>
    <row r="681" spans="1:9" x14ac:dyDescent="0.25">
      <c r="A681" t="s">
        <v>1016</v>
      </c>
      <c r="B681">
        <v>15780870</v>
      </c>
      <c r="C681" t="s">
        <v>43</v>
      </c>
      <c r="D681">
        <v>3800</v>
      </c>
      <c r="E681">
        <v>12.82</v>
      </c>
      <c r="F681">
        <v>36</v>
      </c>
      <c r="G681" t="s">
        <v>1015</v>
      </c>
      <c r="H681" t="s">
        <v>91</v>
      </c>
      <c r="I681">
        <v>0</v>
      </c>
    </row>
    <row r="682" spans="1:9" x14ac:dyDescent="0.25">
      <c r="A682" t="s">
        <v>1017</v>
      </c>
      <c r="B682">
        <v>15581968</v>
      </c>
      <c r="C682" t="s">
        <v>43</v>
      </c>
      <c r="D682">
        <v>60900</v>
      </c>
      <c r="E682">
        <v>11</v>
      </c>
      <c r="F682">
        <v>24</v>
      </c>
      <c r="G682" t="s">
        <v>1015</v>
      </c>
      <c r="H682" t="s">
        <v>91</v>
      </c>
      <c r="I682">
        <v>0</v>
      </c>
    </row>
    <row r="683" spans="1:9" x14ac:dyDescent="0.25">
      <c r="A683" t="s">
        <v>1018</v>
      </c>
      <c r="B683">
        <v>15808283</v>
      </c>
      <c r="C683" t="s">
        <v>43</v>
      </c>
      <c r="D683">
        <v>88600</v>
      </c>
      <c r="E683">
        <v>12.39</v>
      </c>
      <c r="F683">
        <v>48</v>
      </c>
      <c r="G683" t="s">
        <v>1019</v>
      </c>
      <c r="H683" t="s">
        <v>91</v>
      </c>
      <c r="I683">
        <v>0</v>
      </c>
    </row>
    <row r="684" spans="1:9" x14ac:dyDescent="0.25">
      <c r="A684" t="s">
        <v>1020</v>
      </c>
      <c r="B684">
        <v>15650545</v>
      </c>
      <c r="C684" t="s">
        <v>42</v>
      </c>
      <c r="D684">
        <v>601900</v>
      </c>
      <c r="E684">
        <v>4.3099999999999996</v>
      </c>
      <c r="F684">
        <v>120</v>
      </c>
      <c r="G684" t="s">
        <v>1019</v>
      </c>
      <c r="H684" t="s">
        <v>88</v>
      </c>
      <c r="I684">
        <v>0</v>
      </c>
    </row>
    <row r="685" spans="1:9" x14ac:dyDescent="0.25">
      <c r="A685" t="s">
        <v>1021</v>
      </c>
      <c r="B685">
        <v>15603582</v>
      </c>
      <c r="C685" t="s">
        <v>39</v>
      </c>
      <c r="D685">
        <v>206600</v>
      </c>
      <c r="E685">
        <v>9.6</v>
      </c>
      <c r="F685">
        <v>60</v>
      </c>
      <c r="G685" t="s">
        <v>1019</v>
      </c>
      <c r="H685" t="s">
        <v>88</v>
      </c>
      <c r="I685">
        <v>0</v>
      </c>
    </row>
    <row r="686" spans="1:9" x14ac:dyDescent="0.25">
      <c r="A686" t="s">
        <v>1022</v>
      </c>
      <c r="B686">
        <v>15780909</v>
      </c>
      <c r="C686" t="s">
        <v>40</v>
      </c>
      <c r="D686">
        <v>99800</v>
      </c>
      <c r="E686">
        <v>9.14</v>
      </c>
      <c r="F686">
        <v>36</v>
      </c>
      <c r="G686" t="s">
        <v>1023</v>
      </c>
      <c r="H686" t="s">
        <v>91</v>
      </c>
      <c r="I686">
        <v>0</v>
      </c>
    </row>
    <row r="687" spans="1:9" x14ac:dyDescent="0.25">
      <c r="A687" t="s">
        <v>1024</v>
      </c>
      <c r="B687">
        <v>15737051</v>
      </c>
      <c r="C687" t="s">
        <v>43</v>
      </c>
      <c r="D687">
        <v>78600</v>
      </c>
      <c r="E687">
        <v>11.6</v>
      </c>
      <c r="F687">
        <v>12</v>
      </c>
      <c r="G687" t="s">
        <v>1025</v>
      </c>
      <c r="H687" t="s">
        <v>91</v>
      </c>
      <c r="I687">
        <v>0</v>
      </c>
    </row>
    <row r="688" spans="1:9" x14ac:dyDescent="0.25">
      <c r="A688" t="s">
        <v>1026</v>
      </c>
      <c r="B688">
        <v>15744398</v>
      </c>
      <c r="C688" t="s">
        <v>39</v>
      </c>
      <c r="D688">
        <v>256700</v>
      </c>
      <c r="E688">
        <v>9.6999999999999993</v>
      </c>
      <c r="F688">
        <v>48</v>
      </c>
      <c r="G688" t="s">
        <v>1025</v>
      </c>
      <c r="H688" t="s">
        <v>91</v>
      </c>
      <c r="I688">
        <v>0</v>
      </c>
    </row>
    <row r="689" spans="1:9" x14ac:dyDescent="0.25">
      <c r="A689" t="s">
        <v>1027</v>
      </c>
      <c r="B689">
        <v>15719348</v>
      </c>
      <c r="C689" t="s">
        <v>40</v>
      </c>
      <c r="D689">
        <v>164200</v>
      </c>
      <c r="E689">
        <v>12.21</v>
      </c>
      <c r="F689">
        <v>36</v>
      </c>
      <c r="G689" t="s">
        <v>1025</v>
      </c>
      <c r="H689" t="s">
        <v>91</v>
      </c>
      <c r="I689">
        <v>0</v>
      </c>
    </row>
    <row r="690" spans="1:9" x14ac:dyDescent="0.25">
      <c r="A690" t="s">
        <v>1028</v>
      </c>
      <c r="B690">
        <v>15776733</v>
      </c>
      <c r="C690" t="s">
        <v>41</v>
      </c>
      <c r="D690">
        <v>83700</v>
      </c>
      <c r="E690">
        <v>7.45</v>
      </c>
      <c r="F690">
        <v>120</v>
      </c>
      <c r="G690" t="s">
        <v>1025</v>
      </c>
      <c r="H690" t="s">
        <v>88</v>
      </c>
      <c r="I690">
        <v>0</v>
      </c>
    </row>
    <row r="691" spans="1:9" x14ac:dyDescent="0.25">
      <c r="A691" t="s">
        <v>1029</v>
      </c>
      <c r="B691">
        <v>15769191</v>
      </c>
      <c r="C691" t="s">
        <v>39</v>
      </c>
      <c r="D691">
        <v>285700</v>
      </c>
      <c r="E691">
        <v>10.57</v>
      </c>
      <c r="F691">
        <v>60</v>
      </c>
      <c r="G691" t="s">
        <v>1025</v>
      </c>
      <c r="H691" t="s">
        <v>88</v>
      </c>
      <c r="I691">
        <v>10</v>
      </c>
    </row>
    <row r="692" spans="1:9" x14ac:dyDescent="0.25">
      <c r="A692" t="s">
        <v>1030</v>
      </c>
      <c r="B692">
        <v>15671124</v>
      </c>
      <c r="C692" t="s">
        <v>43</v>
      </c>
      <c r="D692">
        <v>14600</v>
      </c>
      <c r="E692">
        <v>11.38</v>
      </c>
      <c r="F692">
        <v>48</v>
      </c>
      <c r="G692" t="s">
        <v>1031</v>
      </c>
      <c r="H692" t="s">
        <v>91</v>
      </c>
      <c r="I692">
        <v>0</v>
      </c>
    </row>
    <row r="693" spans="1:9" x14ac:dyDescent="0.25">
      <c r="A693" t="s">
        <v>1032</v>
      </c>
      <c r="B693">
        <v>15784130</v>
      </c>
      <c r="C693" t="s">
        <v>42</v>
      </c>
      <c r="D693">
        <v>265500</v>
      </c>
      <c r="E693">
        <v>4.6100000000000003</v>
      </c>
      <c r="F693">
        <v>300</v>
      </c>
      <c r="G693" t="s">
        <v>1031</v>
      </c>
      <c r="H693" t="s">
        <v>88</v>
      </c>
      <c r="I693">
        <v>0</v>
      </c>
    </row>
    <row r="694" spans="1:9" x14ac:dyDescent="0.25">
      <c r="A694" t="s">
        <v>1033</v>
      </c>
      <c r="B694">
        <v>15566495</v>
      </c>
      <c r="C694" t="s">
        <v>40</v>
      </c>
      <c r="D694">
        <v>117300</v>
      </c>
      <c r="E694">
        <v>9.44</v>
      </c>
      <c r="F694">
        <v>24</v>
      </c>
      <c r="G694" t="s">
        <v>1034</v>
      </c>
      <c r="H694" t="s">
        <v>91</v>
      </c>
      <c r="I694">
        <v>0</v>
      </c>
    </row>
    <row r="695" spans="1:9" x14ac:dyDescent="0.25">
      <c r="A695" t="s">
        <v>1035</v>
      </c>
      <c r="B695">
        <v>15577695</v>
      </c>
      <c r="C695" t="s">
        <v>41</v>
      </c>
      <c r="D695">
        <v>14000</v>
      </c>
      <c r="E695">
        <v>7.34</v>
      </c>
      <c r="F695">
        <v>84</v>
      </c>
      <c r="G695" t="s">
        <v>1034</v>
      </c>
      <c r="H695" t="s">
        <v>88</v>
      </c>
      <c r="I695">
        <v>0</v>
      </c>
    </row>
    <row r="696" spans="1:9" x14ac:dyDescent="0.25">
      <c r="A696" t="s">
        <v>1036</v>
      </c>
      <c r="B696">
        <v>15717629</v>
      </c>
      <c r="C696" t="s">
        <v>42</v>
      </c>
      <c r="D696">
        <v>507800</v>
      </c>
      <c r="E696">
        <v>7.55</v>
      </c>
      <c r="F696">
        <v>120</v>
      </c>
      <c r="G696" t="s">
        <v>1034</v>
      </c>
      <c r="H696" t="s">
        <v>88</v>
      </c>
      <c r="I696">
        <v>0</v>
      </c>
    </row>
    <row r="697" spans="1:9" x14ac:dyDescent="0.25">
      <c r="A697" t="s">
        <v>1037</v>
      </c>
      <c r="B697">
        <v>15748673</v>
      </c>
      <c r="C697" t="s">
        <v>43</v>
      </c>
      <c r="D697">
        <v>12200</v>
      </c>
      <c r="E697">
        <v>9.58</v>
      </c>
      <c r="F697">
        <v>48</v>
      </c>
      <c r="G697" t="s">
        <v>1034</v>
      </c>
      <c r="H697" t="s">
        <v>91</v>
      </c>
      <c r="I697">
        <v>0</v>
      </c>
    </row>
    <row r="698" spans="1:9" x14ac:dyDescent="0.25">
      <c r="A698" t="s">
        <v>1038</v>
      </c>
      <c r="B698">
        <v>15640825</v>
      </c>
      <c r="C698" t="s">
        <v>43</v>
      </c>
      <c r="D698">
        <v>38800</v>
      </c>
      <c r="E698">
        <v>12.08</v>
      </c>
      <c r="F698">
        <v>24</v>
      </c>
      <c r="G698" t="s">
        <v>1039</v>
      </c>
      <c r="H698" t="s">
        <v>91</v>
      </c>
      <c r="I698">
        <v>0</v>
      </c>
    </row>
    <row r="699" spans="1:9" x14ac:dyDescent="0.25">
      <c r="A699" t="s">
        <v>1040</v>
      </c>
      <c r="B699">
        <v>15779059</v>
      </c>
      <c r="C699" t="s">
        <v>42</v>
      </c>
      <c r="D699">
        <v>409700</v>
      </c>
      <c r="E699">
        <v>5.83</v>
      </c>
      <c r="F699">
        <v>180</v>
      </c>
      <c r="G699" t="s">
        <v>1041</v>
      </c>
      <c r="H699" t="s">
        <v>88</v>
      </c>
      <c r="I699">
        <v>0</v>
      </c>
    </row>
    <row r="700" spans="1:9" x14ac:dyDescent="0.25">
      <c r="A700" t="s">
        <v>1042</v>
      </c>
      <c r="B700">
        <v>15593345</v>
      </c>
      <c r="C700" t="s">
        <v>43</v>
      </c>
      <c r="D700">
        <v>52100</v>
      </c>
      <c r="E700">
        <v>13.52</v>
      </c>
      <c r="F700">
        <v>12</v>
      </c>
      <c r="G700" t="s">
        <v>1041</v>
      </c>
      <c r="H700" t="s">
        <v>91</v>
      </c>
      <c r="I700">
        <v>0</v>
      </c>
    </row>
    <row r="701" spans="1:9" x14ac:dyDescent="0.25">
      <c r="A701" t="s">
        <v>1043</v>
      </c>
      <c r="B701">
        <v>15774491</v>
      </c>
      <c r="C701" t="s">
        <v>39</v>
      </c>
      <c r="D701">
        <v>54700</v>
      </c>
      <c r="E701">
        <v>11.18</v>
      </c>
      <c r="F701">
        <v>72</v>
      </c>
      <c r="G701" t="s">
        <v>1041</v>
      </c>
      <c r="H701" t="s">
        <v>88</v>
      </c>
      <c r="I701">
        <v>36</v>
      </c>
    </row>
    <row r="702" spans="1:9" x14ac:dyDescent="0.25">
      <c r="A702" t="s">
        <v>1044</v>
      </c>
      <c r="B702">
        <v>15574879</v>
      </c>
      <c r="C702" t="s">
        <v>41</v>
      </c>
      <c r="D702">
        <v>13600</v>
      </c>
      <c r="E702">
        <v>7.55</v>
      </c>
      <c r="F702">
        <v>60</v>
      </c>
      <c r="G702" t="s">
        <v>1041</v>
      </c>
      <c r="H702" t="s">
        <v>88</v>
      </c>
      <c r="I702">
        <v>0</v>
      </c>
    </row>
    <row r="703" spans="1:9" x14ac:dyDescent="0.25">
      <c r="A703" t="s">
        <v>1045</v>
      </c>
      <c r="B703">
        <v>15671582</v>
      </c>
      <c r="C703" t="s">
        <v>40</v>
      </c>
      <c r="D703">
        <v>483400</v>
      </c>
      <c r="E703">
        <v>10.130000000000001</v>
      </c>
      <c r="F703">
        <v>24</v>
      </c>
      <c r="G703" t="s">
        <v>1041</v>
      </c>
      <c r="H703" t="s">
        <v>91</v>
      </c>
      <c r="I703">
        <v>0</v>
      </c>
    </row>
    <row r="704" spans="1:9" x14ac:dyDescent="0.25">
      <c r="A704" t="s">
        <v>1046</v>
      </c>
      <c r="B704">
        <v>15795878</v>
      </c>
      <c r="C704" t="s">
        <v>43</v>
      </c>
      <c r="D704">
        <v>70600</v>
      </c>
      <c r="E704">
        <v>12.49</v>
      </c>
      <c r="F704">
        <v>48</v>
      </c>
      <c r="G704" t="s">
        <v>1047</v>
      </c>
      <c r="H704" t="s">
        <v>91</v>
      </c>
      <c r="I704">
        <v>0</v>
      </c>
    </row>
    <row r="705" spans="1:9" x14ac:dyDescent="0.25">
      <c r="A705" t="s">
        <v>1048</v>
      </c>
      <c r="B705">
        <v>15604348</v>
      </c>
      <c r="C705" t="s">
        <v>39</v>
      </c>
      <c r="D705">
        <v>91300</v>
      </c>
      <c r="E705">
        <v>8.06</v>
      </c>
      <c r="F705">
        <v>24</v>
      </c>
      <c r="G705" t="s">
        <v>1047</v>
      </c>
      <c r="H705" t="s">
        <v>91</v>
      </c>
      <c r="I705">
        <v>0</v>
      </c>
    </row>
    <row r="706" spans="1:9" x14ac:dyDescent="0.25">
      <c r="A706" t="s">
        <v>1049</v>
      </c>
      <c r="B706">
        <v>15811985</v>
      </c>
      <c r="C706" t="s">
        <v>42</v>
      </c>
      <c r="D706">
        <v>194800</v>
      </c>
      <c r="E706">
        <v>7.82</v>
      </c>
      <c r="F706">
        <v>300</v>
      </c>
      <c r="G706" t="s">
        <v>1047</v>
      </c>
      <c r="H706" t="s">
        <v>88</v>
      </c>
      <c r="I706">
        <v>0</v>
      </c>
    </row>
    <row r="707" spans="1:9" x14ac:dyDescent="0.25">
      <c r="A707" t="s">
        <v>1050</v>
      </c>
      <c r="B707">
        <v>15777994</v>
      </c>
      <c r="C707" t="s">
        <v>43</v>
      </c>
      <c r="D707">
        <v>84500</v>
      </c>
      <c r="E707">
        <v>11.65</v>
      </c>
      <c r="F707">
        <v>60</v>
      </c>
      <c r="G707" t="s">
        <v>1051</v>
      </c>
      <c r="H707" t="s">
        <v>88</v>
      </c>
      <c r="I707">
        <v>0</v>
      </c>
    </row>
    <row r="708" spans="1:9" x14ac:dyDescent="0.25">
      <c r="A708" t="s">
        <v>1052</v>
      </c>
      <c r="B708">
        <v>15614740</v>
      </c>
      <c r="C708" t="s">
        <v>43</v>
      </c>
      <c r="D708">
        <v>36900</v>
      </c>
      <c r="E708">
        <v>11.24</v>
      </c>
      <c r="F708">
        <v>24</v>
      </c>
      <c r="G708" t="s">
        <v>1051</v>
      </c>
      <c r="H708" t="s">
        <v>91</v>
      </c>
      <c r="I708">
        <v>0</v>
      </c>
    </row>
    <row r="709" spans="1:9" x14ac:dyDescent="0.25">
      <c r="A709" t="s">
        <v>1053</v>
      </c>
      <c r="B709">
        <v>15762123</v>
      </c>
      <c r="C709" t="s">
        <v>39</v>
      </c>
      <c r="D709">
        <v>150500</v>
      </c>
      <c r="E709">
        <v>8.5</v>
      </c>
      <c r="F709">
        <v>36</v>
      </c>
      <c r="G709" t="s">
        <v>1051</v>
      </c>
      <c r="H709" t="s">
        <v>91</v>
      </c>
      <c r="I709">
        <v>0</v>
      </c>
    </row>
    <row r="710" spans="1:9" x14ac:dyDescent="0.25">
      <c r="A710" t="s">
        <v>1054</v>
      </c>
      <c r="B710">
        <v>15619340</v>
      </c>
      <c r="C710" t="s">
        <v>39</v>
      </c>
      <c r="D710">
        <v>79000</v>
      </c>
      <c r="E710">
        <v>9.16</v>
      </c>
      <c r="F710">
        <v>60</v>
      </c>
      <c r="G710" t="s">
        <v>1051</v>
      </c>
      <c r="H710" t="s">
        <v>99</v>
      </c>
      <c r="I710">
        <v>343</v>
      </c>
    </row>
    <row r="711" spans="1:9" x14ac:dyDescent="0.25">
      <c r="A711" t="s">
        <v>1055</v>
      </c>
      <c r="B711">
        <v>15675328</v>
      </c>
      <c r="C711" t="s">
        <v>40</v>
      </c>
      <c r="D711">
        <v>162000</v>
      </c>
      <c r="E711">
        <v>12.62</v>
      </c>
      <c r="F711">
        <v>24</v>
      </c>
      <c r="G711" t="s">
        <v>1051</v>
      </c>
      <c r="H711" t="s">
        <v>91</v>
      </c>
      <c r="I711">
        <v>0</v>
      </c>
    </row>
    <row r="712" spans="1:9" x14ac:dyDescent="0.25">
      <c r="A712" t="s">
        <v>1056</v>
      </c>
      <c r="B712">
        <v>15625126</v>
      </c>
      <c r="C712" t="s">
        <v>42</v>
      </c>
      <c r="D712">
        <v>383300</v>
      </c>
      <c r="E712">
        <v>6.57</v>
      </c>
      <c r="F712">
        <v>180</v>
      </c>
      <c r="G712" t="s">
        <v>1051</v>
      </c>
      <c r="H712" t="s">
        <v>88</v>
      </c>
      <c r="I712">
        <v>0</v>
      </c>
    </row>
    <row r="713" spans="1:9" x14ac:dyDescent="0.25">
      <c r="A713" t="s">
        <v>1057</v>
      </c>
      <c r="B713">
        <v>15663312</v>
      </c>
      <c r="C713" t="s">
        <v>39</v>
      </c>
      <c r="D713">
        <v>254900</v>
      </c>
      <c r="E713">
        <v>10.15</v>
      </c>
      <c r="F713">
        <v>72</v>
      </c>
      <c r="G713" t="s">
        <v>1058</v>
      </c>
      <c r="H713" t="s">
        <v>88</v>
      </c>
      <c r="I713">
        <v>0</v>
      </c>
    </row>
    <row r="714" spans="1:9" x14ac:dyDescent="0.25">
      <c r="A714" t="s">
        <v>1059</v>
      </c>
      <c r="B714">
        <v>15590888</v>
      </c>
      <c r="C714" t="s">
        <v>41</v>
      </c>
      <c r="D714">
        <v>107000</v>
      </c>
      <c r="E714">
        <v>6.83</v>
      </c>
      <c r="F714">
        <v>60</v>
      </c>
      <c r="G714" t="s">
        <v>1058</v>
      </c>
      <c r="H714" t="s">
        <v>88</v>
      </c>
      <c r="I714">
        <v>0</v>
      </c>
    </row>
    <row r="715" spans="1:9" x14ac:dyDescent="0.25">
      <c r="A715" t="s">
        <v>1060</v>
      </c>
      <c r="B715">
        <v>15664339</v>
      </c>
      <c r="C715" t="s">
        <v>39</v>
      </c>
      <c r="D715">
        <v>94300</v>
      </c>
      <c r="E715">
        <v>8.59</v>
      </c>
      <c r="F715">
        <v>60</v>
      </c>
      <c r="G715" t="s">
        <v>1058</v>
      </c>
      <c r="H715" t="s">
        <v>88</v>
      </c>
      <c r="I715">
        <v>0</v>
      </c>
    </row>
    <row r="716" spans="1:9" x14ac:dyDescent="0.25">
      <c r="A716" t="s">
        <v>1061</v>
      </c>
      <c r="B716">
        <v>15747677</v>
      </c>
      <c r="C716" t="s">
        <v>42</v>
      </c>
      <c r="D716">
        <v>96600</v>
      </c>
      <c r="E716">
        <v>5.78</v>
      </c>
      <c r="F716">
        <v>360</v>
      </c>
      <c r="G716" t="s">
        <v>1062</v>
      </c>
      <c r="H716" t="s">
        <v>99</v>
      </c>
      <c r="I716">
        <v>170</v>
      </c>
    </row>
    <row r="717" spans="1:9" x14ac:dyDescent="0.25">
      <c r="A717" t="s">
        <v>1063</v>
      </c>
      <c r="B717">
        <v>15674833</v>
      </c>
      <c r="C717" t="s">
        <v>43</v>
      </c>
      <c r="D717">
        <v>12500</v>
      </c>
      <c r="E717">
        <v>11.29</v>
      </c>
      <c r="F717">
        <v>48</v>
      </c>
      <c r="G717" t="s">
        <v>1064</v>
      </c>
      <c r="H717" t="s">
        <v>91</v>
      </c>
      <c r="I717">
        <v>0</v>
      </c>
    </row>
    <row r="718" spans="1:9" x14ac:dyDescent="0.25">
      <c r="A718" t="s">
        <v>1065</v>
      </c>
      <c r="B718">
        <v>15647975</v>
      </c>
      <c r="C718" t="s">
        <v>43</v>
      </c>
      <c r="D718">
        <v>93400</v>
      </c>
      <c r="E718">
        <v>10.99</v>
      </c>
      <c r="F718">
        <v>60</v>
      </c>
      <c r="G718" t="s">
        <v>1064</v>
      </c>
      <c r="H718" t="s">
        <v>88</v>
      </c>
      <c r="I718">
        <v>0</v>
      </c>
    </row>
    <row r="719" spans="1:9" x14ac:dyDescent="0.25">
      <c r="A719" t="s">
        <v>1066</v>
      </c>
      <c r="B719">
        <v>15744279</v>
      </c>
      <c r="C719" t="s">
        <v>42</v>
      </c>
      <c r="D719">
        <v>161300</v>
      </c>
      <c r="E719">
        <v>7</v>
      </c>
      <c r="F719">
        <v>180</v>
      </c>
      <c r="G719" t="s">
        <v>1064</v>
      </c>
      <c r="H719" t="s">
        <v>88</v>
      </c>
      <c r="I719">
        <v>37</v>
      </c>
    </row>
    <row r="720" spans="1:9" x14ac:dyDescent="0.25">
      <c r="A720" t="s">
        <v>1067</v>
      </c>
      <c r="B720">
        <v>15724719</v>
      </c>
      <c r="C720" t="s">
        <v>43</v>
      </c>
      <c r="D720">
        <v>67700</v>
      </c>
      <c r="E720">
        <v>12.34</v>
      </c>
      <c r="F720">
        <v>60</v>
      </c>
      <c r="G720" t="s">
        <v>1064</v>
      </c>
      <c r="H720" t="s">
        <v>88</v>
      </c>
      <c r="I720">
        <v>0</v>
      </c>
    </row>
    <row r="721" spans="1:9" x14ac:dyDescent="0.25">
      <c r="A721" t="s">
        <v>1068</v>
      </c>
      <c r="B721">
        <v>15797502</v>
      </c>
      <c r="C721" t="s">
        <v>42</v>
      </c>
      <c r="D721">
        <v>73100</v>
      </c>
      <c r="E721">
        <v>6.79</v>
      </c>
      <c r="F721">
        <v>240</v>
      </c>
      <c r="G721" t="s">
        <v>1064</v>
      </c>
      <c r="H721" t="s">
        <v>88</v>
      </c>
      <c r="I721">
        <v>0</v>
      </c>
    </row>
    <row r="722" spans="1:9" x14ac:dyDescent="0.25">
      <c r="A722" t="s">
        <v>1069</v>
      </c>
      <c r="B722">
        <v>15787222</v>
      </c>
      <c r="C722" t="s">
        <v>41</v>
      </c>
      <c r="D722">
        <v>94900</v>
      </c>
      <c r="E722">
        <v>7.12</v>
      </c>
      <c r="F722">
        <v>60</v>
      </c>
      <c r="G722" t="s">
        <v>1070</v>
      </c>
      <c r="H722" t="s">
        <v>88</v>
      </c>
      <c r="I722">
        <v>0</v>
      </c>
    </row>
    <row r="723" spans="1:9" x14ac:dyDescent="0.25">
      <c r="A723" t="s">
        <v>1071</v>
      </c>
      <c r="B723">
        <v>15790067</v>
      </c>
      <c r="C723" t="s">
        <v>40</v>
      </c>
      <c r="D723">
        <v>156500</v>
      </c>
      <c r="E723">
        <v>11.07</v>
      </c>
      <c r="F723">
        <v>84</v>
      </c>
      <c r="G723" t="s">
        <v>1070</v>
      </c>
      <c r="H723" t="s">
        <v>88</v>
      </c>
      <c r="I723">
        <v>0</v>
      </c>
    </row>
    <row r="724" spans="1:9" x14ac:dyDescent="0.25">
      <c r="A724" t="s">
        <v>1072</v>
      </c>
      <c r="B724">
        <v>15636238</v>
      </c>
      <c r="C724" t="s">
        <v>39</v>
      </c>
      <c r="D724">
        <v>119000</v>
      </c>
      <c r="E724">
        <v>8.7899999999999991</v>
      </c>
      <c r="F724">
        <v>60</v>
      </c>
      <c r="G724" t="s">
        <v>1070</v>
      </c>
      <c r="H724" t="s">
        <v>88</v>
      </c>
      <c r="I724">
        <v>0</v>
      </c>
    </row>
    <row r="725" spans="1:9" x14ac:dyDescent="0.25">
      <c r="A725" t="s">
        <v>1073</v>
      </c>
      <c r="B725">
        <v>15702566</v>
      </c>
      <c r="C725" t="s">
        <v>41</v>
      </c>
      <c r="D725">
        <v>113300</v>
      </c>
      <c r="E725">
        <v>8.32</v>
      </c>
      <c r="F725">
        <v>36</v>
      </c>
      <c r="G725" t="s">
        <v>1070</v>
      </c>
      <c r="H725" t="s">
        <v>91</v>
      </c>
      <c r="I725">
        <v>0</v>
      </c>
    </row>
    <row r="726" spans="1:9" x14ac:dyDescent="0.25">
      <c r="A726" t="s">
        <v>1074</v>
      </c>
      <c r="B726">
        <v>15605673</v>
      </c>
      <c r="C726" t="s">
        <v>43</v>
      </c>
      <c r="D726">
        <v>32500</v>
      </c>
      <c r="E726">
        <v>11.22</v>
      </c>
      <c r="F726">
        <v>36</v>
      </c>
      <c r="G726" t="s">
        <v>1070</v>
      </c>
      <c r="H726" t="s">
        <v>91</v>
      </c>
      <c r="I726">
        <v>0</v>
      </c>
    </row>
    <row r="727" spans="1:9" x14ac:dyDescent="0.25">
      <c r="A727" t="s">
        <v>1075</v>
      </c>
      <c r="B727">
        <v>15585599</v>
      </c>
      <c r="C727" t="s">
        <v>40</v>
      </c>
      <c r="D727">
        <v>303500</v>
      </c>
      <c r="E727">
        <v>11.93</v>
      </c>
      <c r="F727">
        <v>60</v>
      </c>
      <c r="G727" t="s">
        <v>1076</v>
      </c>
      <c r="H727" t="s">
        <v>88</v>
      </c>
      <c r="I727">
        <v>0</v>
      </c>
    </row>
    <row r="728" spans="1:9" x14ac:dyDescent="0.25">
      <c r="A728" t="s">
        <v>1077</v>
      </c>
      <c r="B728">
        <v>15744368</v>
      </c>
      <c r="C728" t="s">
        <v>41</v>
      </c>
      <c r="D728">
        <v>111600</v>
      </c>
      <c r="E728">
        <v>7.24</v>
      </c>
      <c r="F728">
        <v>84</v>
      </c>
      <c r="G728" t="s">
        <v>1076</v>
      </c>
      <c r="H728" t="s">
        <v>88</v>
      </c>
      <c r="I728">
        <v>0</v>
      </c>
    </row>
    <row r="729" spans="1:9" x14ac:dyDescent="0.25">
      <c r="A729" t="s">
        <v>1078</v>
      </c>
      <c r="B729">
        <v>15598846</v>
      </c>
      <c r="C729" t="s">
        <v>40</v>
      </c>
      <c r="D729">
        <v>53800</v>
      </c>
      <c r="E729">
        <v>10.02</v>
      </c>
      <c r="F729">
        <v>60</v>
      </c>
      <c r="G729" t="s">
        <v>1079</v>
      </c>
      <c r="H729" t="s">
        <v>88</v>
      </c>
      <c r="I729">
        <v>0</v>
      </c>
    </row>
    <row r="730" spans="1:9" x14ac:dyDescent="0.25">
      <c r="A730" t="s">
        <v>1080</v>
      </c>
      <c r="B730">
        <v>15755196</v>
      </c>
      <c r="C730" t="s">
        <v>40</v>
      </c>
      <c r="D730">
        <v>335700</v>
      </c>
      <c r="E730">
        <v>8.0399999999999991</v>
      </c>
      <c r="F730">
        <v>84</v>
      </c>
      <c r="G730" t="s">
        <v>1079</v>
      </c>
      <c r="H730" t="s">
        <v>88</v>
      </c>
      <c r="I730">
        <v>0</v>
      </c>
    </row>
    <row r="731" spans="1:9" x14ac:dyDescent="0.25">
      <c r="A731" t="s">
        <v>1081</v>
      </c>
      <c r="B731">
        <v>15769522</v>
      </c>
      <c r="C731" t="s">
        <v>41</v>
      </c>
      <c r="D731">
        <v>60800</v>
      </c>
      <c r="E731">
        <v>6.92</v>
      </c>
      <c r="F731">
        <v>120</v>
      </c>
      <c r="G731" t="s">
        <v>1079</v>
      </c>
      <c r="H731" t="s">
        <v>88</v>
      </c>
      <c r="I731">
        <v>0</v>
      </c>
    </row>
    <row r="732" spans="1:9" x14ac:dyDescent="0.25">
      <c r="A732" t="s">
        <v>1082</v>
      </c>
      <c r="B732">
        <v>15582154</v>
      </c>
      <c r="C732" t="s">
        <v>43</v>
      </c>
      <c r="D732">
        <v>30300</v>
      </c>
      <c r="E732">
        <v>11.1</v>
      </c>
      <c r="F732">
        <v>48</v>
      </c>
      <c r="G732" t="s">
        <v>1079</v>
      </c>
      <c r="H732" t="s">
        <v>91</v>
      </c>
      <c r="I732">
        <v>0</v>
      </c>
    </row>
    <row r="733" spans="1:9" x14ac:dyDescent="0.25">
      <c r="A733" t="s">
        <v>1083</v>
      </c>
      <c r="B733">
        <v>15652914</v>
      </c>
      <c r="C733" t="s">
        <v>39</v>
      </c>
      <c r="D733">
        <v>106200</v>
      </c>
      <c r="E733">
        <v>8.15</v>
      </c>
      <c r="F733">
        <v>60</v>
      </c>
      <c r="G733" t="s">
        <v>1079</v>
      </c>
      <c r="H733" t="s">
        <v>88</v>
      </c>
      <c r="I733">
        <v>0</v>
      </c>
    </row>
    <row r="734" spans="1:9" x14ac:dyDescent="0.25">
      <c r="A734" t="s">
        <v>1084</v>
      </c>
      <c r="B734">
        <v>15611171</v>
      </c>
      <c r="C734" t="s">
        <v>39</v>
      </c>
      <c r="D734">
        <v>186400</v>
      </c>
      <c r="E734">
        <v>7.13</v>
      </c>
      <c r="F734">
        <v>36</v>
      </c>
      <c r="G734" t="s">
        <v>1079</v>
      </c>
      <c r="H734" t="s">
        <v>91</v>
      </c>
      <c r="I734">
        <v>0</v>
      </c>
    </row>
    <row r="735" spans="1:9" x14ac:dyDescent="0.25">
      <c r="A735" t="s">
        <v>1085</v>
      </c>
      <c r="B735">
        <v>15620398</v>
      </c>
      <c r="C735" t="s">
        <v>40</v>
      </c>
      <c r="D735">
        <v>43100</v>
      </c>
      <c r="E735">
        <v>10.99</v>
      </c>
      <c r="F735">
        <v>60</v>
      </c>
      <c r="G735" t="s">
        <v>1079</v>
      </c>
      <c r="H735" t="s">
        <v>88</v>
      </c>
      <c r="I735">
        <v>0</v>
      </c>
    </row>
    <row r="736" spans="1:9" x14ac:dyDescent="0.25">
      <c r="A736" t="s">
        <v>1086</v>
      </c>
      <c r="B736">
        <v>15661532</v>
      </c>
      <c r="C736" t="s">
        <v>41</v>
      </c>
      <c r="D736">
        <v>22300</v>
      </c>
      <c r="E736">
        <v>7.83</v>
      </c>
      <c r="F736">
        <v>84</v>
      </c>
      <c r="G736" t="s">
        <v>1079</v>
      </c>
      <c r="H736" t="s">
        <v>88</v>
      </c>
      <c r="I736">
        <v>7</v>
      </c>
    </row>
    <row r="737" spans="1:9" x14ac:dyDescent="0.25">
      <c r="A737" t="s">
        <v>1087</v>
      </c>
      <c r="B737">
        <v>15801265</v>
      </c>
      <c r="C737" t="s">
        <v>39</v>
      </c>
      <c r="D737">
        <v>341500</v>
      </c>
      <c r="E737">
        <v>9.16</v>
      </c>
      <c r="F737">
        <v>72</v>
      </c>
      <c r="G737" t="s">
        <v>1079</v>
      </c>
      <c r="H737" t="s">
        <v>88</v>
      </c>
      <c r="I737">
        <v>0</v>
      </c>
    </row>
    <row r="738" spans="1:9" x14ac:dyDescent="0.25">
      <c r="A738" t="s">
        <v>1088</v>
      </c>
      <c r="B738">
        <v>15728693</v>
      </c>
      <c r="C738" t="s">
        <v>43</v>
      </c>
      <c r="D738">
        <v>67300</v>
      </c>
      <c r="E738">
        <v>12.47</v>
      </c>
      <c r="F738">
        <v>24</v>
      </c>
      <c r="G738" t="s">
        <v>1089</v>
      </c>
      <c r="H738" t="s">
        <v>91</v>
      </c>
      <c r="I738">
        <v>0</v>
      </c>
    </row>
    <row r="739" spans="1:9" x14ac:dyDescent="0.25">
      <c r="A739" t="s">
        <v>1090</v>
      </c>
      <c r="B739">
        <v>15673578</v>
      </c>
      <c r="C739" t="s">
        <v>39</v>
      </c>
      <c r="D739">
        <v>17400</v>
      </c>
      <c r="E739">
        <v>8.7200000000000006</v>
      </c>
      <c r="F739">
        <v>24</v>
      </c>
      <c r="G739" t="s">
        <v>1089</v>
      </c>
      <c r="H739" t="s">
        <v>91</v>
      </c>
      <c r="I739">
        <v>0</v>
      </c>
    </row>
    <row r="740" spans="1:9" x14ac:dyDescent="0.25">
      <c r="A740" t="s">
        <v>1091</v>
      </c>
      <c r="B740">
        <v>15775912</v>
      </c>
      <c r="C740" t="s">
        <v>42</v>
      </c>
      <c r="D740">
        <v>899600</v>
      </c>
      <c r="E740">
        <v>6.72</v>
      </c>
      <c r="F740">
        <v>120</v>
      </c>
      <c r="G740" t="s">
        <v>1089</v>
      </c>
      <c r="H740" t="s">
        <v>88</v>
      </c>
      <c r="I740">
        <v>0</v>
      </c>
    </row>
    <row r="741" spans="1:9" x14ac:dyDescent="0.25">
      <c r="A741" t="s">
        <v>1092</v>
      </c>
      <c r="B741">
        <v>15804150</v>
      </c>
      <c r="C741" t="s">
        <v>42</v>
      </c>
      <c r="D741">
        <v>670800</v>
      </c>
      <c r="E741">
        <v>5.85</v>
      </c>
      <c r="F741">
        <v>240</v>
      </c>
      <c r="G741" t="s">
        <v>1093</v>
      </c>
      <c r="H741" t="s">
        <v>88</v>
      </c>
      <c r="I741">
        <v>0</v>
      </c>
    </row>
    <row r="742" spans="1:9" x14ac:dyDescent="0.25">
      <c r="A742" t="s">
        <v>1094</v>
      </c>
      <c r="B742">
        <v>15749093</v>
      </c>
      <c r="C742" t="s">
        <v>41</v>
      </c>
      <c r="D742">
        <v>64400</v>
      </c>
      <c r="E742">
        <v>6.03</v>
      </c>
      <c r="F742">
        <v>84</v>
      </c>
      <c r="G742" t="s">
        <v>1093</v>
      </c>
      <c r="H742" t="s">
        <v>88</v>
      </c>
      <c r="I742">
        <v>0</v>
      </c>
    </row>
    <row r="743" spans="1:9" x14ac:dyDescent="0.25">
      <c r="A743" t="s">
        <v>1095</v>
      </c>
      <c r="B743">
        <v>15795881</v>
      </c>
      <c r="C743" t="s">
        <v>42</v>
      </c>
      <c r="D743">
        <v>747700</v>
      </c>
      <c r="E743">
        <v>5.0999999999999996</v>
      </c>
      <c r="F743">
        <v>300</v>
      </c>
      <c r="G743" t="s">
        <v>1093</v>
      </c>
      <c r="H743" t="s">
        <v>88</v>
      </c>
      <c r="I743">
        <v>0</v>
      </c>
    </row>
    <row r="744" spans="1:9" x14ac:dyDescent="0.25">
      <c r="A744" t="s">
        <v>1096</v>
      </c>
      <c r="B744">
        <v>15663441</v>
      </c>
      <c r="C744" t="s">
        <v>41</v>
      </c>
      <c r="D744">
        <v>154100</v>
      </c>
      <c r="E744">
        <v>6.75</v>
      </c>
      <c r="F744">
        <v>60</v>
      </c>
      <c r="G744" t="s">
        <v>1097</v>
      </c>
      <c r="H744" t="s">
        <v>88</v>
      </c>
      <c r="I744">
        <v>0</v>
      </c>
    </row>
    <row r="745" spans="1:9" x14ac:dyDescent="0.25">
      <c r="A745" t="s">
        <v>1098</v>
      </c>
      <c r="B745">
        <v>15745232</v>
      </c>
      <c r="C745" t="s">
        <v>39</v>
      </c>
      <c r="D745">
        <v>283000</v>
      </c>
      <c r="E745">
        <v>7.52</v>
      </c>
      <c r="F745">
        <v>60</v>
      </c>
      <c r="G745" t="s">
        <v>1099</v>
      </c>
      <c r="H745" t="s">
        <v>88</v>
      </c>
      <c r="I745">
        <v>39</v>
      </c>
    </row>
    <row r="746" spans="1:9" x14ac:dyDescent="0.25">
      <c r="A746" t="s">
        <v>1100</v>
      </c>
      <c r="B746">
        <v>15809616</v>
      </c>
      <c r="C746" t="s">
        <v>39</v>
      </c>
      <c r="D746">
        <v>305900</v>
      </c>
      <c r="E746">
        <v>9.27</v>
      </c>
      <c r="F746">
        <v>36</v>
      </c>
      <c r="G746" t="s">
        <v>1099</v>
      </c>
      <c r="H746" t="s">
        <v>91</v>
      </c>
      <c r="I746">
        <v>0</v>
      </c>
    </row>
    <row r="747" spans="1:9" x14ac:dyDescent="0.25">
      <c r="A747" t="s">
        <v>1101</v>
      </c>
      <c r="B747">
        <v>15633378</v>
      </c>
      <c r="C747" t="s">
        <v>42</v>
      </c>
      <c r="D747">
        <v>523100</v>
      </c>
      <c r="E747">
        <v>6.49</v>
      </c>
      <c r="F747">
        <v>300</v>
      </c>
      <c r="G747" t="s">
        <v>1102</v>
      </c>
      <c r="H747" t="s">
        <v>99</v>
      </c>
      <c r="I747">
        <v>346</v>
      </c>
    </row>
    <row r="748" spans="1:9" x14ac:dyDescent="0.25">
      <c r="A748" t="s">
        <v>1103</v>
      </c>
      <c r="B748">
        <v>15724307</v>
      </c>
      <c r="C748" t="s">
        <v>42</v>
      </c>
      <c r="D748">
        <v>313400</v>
      </c>
      <c r="E748">
        <v>5.96</v>
      </c>
      <c r="F748">
        <v>180</v>
      </c>
      <c r="G748" t="s">
        <v>1102</v>
      </c>
      <c r="H748" t="s">
        <v>88</v>
      </c>
      <c r="I748">
        <v>0</v>
      </c>
    </row>
    <row r="749" spans="1:9" x14ac:dyDescent="0.25">
      <c r="A749" t="s">
        <v>1104</v>
      </c>
      <c r="B749">
        <v>15667190</v>
      </c>
      <c r="C749" t="s">
        <v>43</v>
      </c>
      <c r="D749">
        <v>48600</v>
      </c>
      <c r="E749">
        <v>11.37</v>
      </c>
      <c r="F749">
        <v>48</v>
      </c>
      <c r="G749" t="s">
        <v>1102</v>
      </c>
      <c r="H749" t="s">
        <v>91</v>
      </c>
      <c r="I749">
        <v>0</v>
      </c>
    </row>
    <row r="750" spans="1:9" x14ac:dyDescent="0.25">
      <c r="A750" t="s">
        <v>1105</v>
      </c>
      <c r="B750">
        <v>15694039</v>
      </c>
      <c r="C750" t="s">
        <v>41</v>
      </c>
      <c r="D750">
        <v>190800</v>
      </c>
      <c r="E750">
        <v>7.13</v>
      </c>
      <c r="F750">
        <v>36</v>
      </c>
      <c r="G750" t="s">
        <v>1102</v>
      </c>
      <c r="H750" t="s">
        <v>99</v>
      </c>
      <c r="I750">
        <v>144</v>
      </c>
    </row>
    <row r="751" spans="1:9" x14ac:dyDescent="0.25">
      <c r="A751" t="s">
        <v>1106</v>
      </c>
      <c r="B751">
        <v>15568104</v>
      </c>
      <c r="C751" t="s">
        <v>43</v>
      </c>
      <c r="D751">
        <v>19800</v>
      </c>
      <c r="E751">
        <v>11.03</v>
      </c>
      <c r="F751">
        <v>12</v>
      </c>
      <c r="G751" t="s">
        <v>1107</v>
      </c>
      <c r="H751" t="s">
        <v>91</v>
      </c>
      <c r="I751">
        <v>0</v>
      </c>
    </row>
    <row r="752" spans="1:9" x14ac:dyDescent="0.25">
      <c r="A752" t="s">
        <v>1108</v>
      </c>
      <c r="B752">
        <v>15672640</v>
      </c>
      <c r="C752" t="s">
        <v>41</v>
      </c>
      <c r="D752">
        <v>79100</v>
      </c>
      <c r="E752">
        <v>5.4</v>
      </c>
      <c r="F752">
        <v>36</v>
      </c>
      <c r="G752" t="s">
        <v>1107</v>
      </c>
      <c r="H752" t="s">
        <v>91</v>
      </c>
      <c r="I752">
        <v>0</v>
      </c>
    </row>
    <row r="753" spans="1:9" x14ac:dyDescent="0.25">
      <c r="A753" t="s">
        <v>1109</v>
      </c>
      <c r="B753">
        <v>15586174</v>
      </c>
      <c r="C753" t="s">
        <v>39</v>
      </c>
      <c r="D753">
        <v>262300</v>
      </c>
      <c r="E753">
        <v>7.91</v>
      </c>
      <c r="F753">
        <v>72</v>
      </c>
      <c r="G753" t="s">
        <v>1107</v>
      </c>
      <c r="H753" t="s">
        <v>88</v>
      </c>
      <c r="I753">
        <v>0</v>
      </c>
    </row>
    <row r="754" spans="1:9" x14ac:dyDescent="0.25">
      <c r="A754" t="s">
        <v>1110</v>
      </c>
      <c r="B754">
        <v>15784923</v>
      </c>
      <c r="C754" t="s">
        <v>41</v>
      </c>
      <c r="D754">
        <v>26100</v>
      </c>
      <c r="E754">
        <v>6.93</v>
      </c>
      <c r="F754">
        <v>120</v>
      </c>
      <c r="G754" t="s">
        <v>1111</v>
      </c>
      <c r="H754" t="s">
        <v>88</v>
      </c>
      <c r="I754">
        <v>0</v>
      </c>
    </row>
    <row r="755" spans="1:9" x14ac:dyDescent="0.25">
      <c r="A755" t="s">
        <v>1112</v>
      </c>
      <c r="B755">
        <v>15603683</v>
      </c>
      <c r="C755" t="s">
        <v>39</v>
      </c>
      <c r="D755">
        <v>149400</v>
      </c>
      <c r="E755">
        <v>7.15</v>
      </c>
      <c r="F755">
        <v>24</v>
      </c>
      <c r="G755" t="s">
        <v>1111</v>
      </c>
      <c r="H755" t="s">
        <v>91</v>
      </c>
      <c r="I755">
        <v>0</v>
      </c>
    </row>
    <row r="756" spans="1:9" x14ac:dyDescent="0.25">
      <c r="A756" t="s">
        <v>1113</v>
      </c>
      <c r="B756">
        <v>15722902</v>
      </c>
      <c r="C756" t="s">
        <v>41</v>
      </c>
      <c r="D756">
        <v>18700</v>
      </c>
      <c r="E756">
        <v>7.32</v>
      </c>
      <c r="F756">
        <v>60</v>
      </c>
      <c r="G756" t="s">
        <v>1114</v>
      </c>
      <c r="H756" t="s">
        <v>88</v>
      </c>
      <c r="I756">
        <v>55</v>
      </c>
    </row>
    <row r="757" spans="1:9" x14ac:dyDescent="0.25">
      <c r="A757" t="s">
        <v>1115</v>
      </c>
      <c r="B757">
        <v>15789095</v>
      </c>
      <c r="C757" t="s">
        <v>39</v>
      </c>
      <c r="D757">
        <v>87300</v>
      </c>
      <c r="E757">
        <v>6.19</v>
      </c>
      <c r="F757">
        <v>72</v>
      </c>
      <c r="G757" t="s">
        <v>1114</v>
      </c>
      <c r="H757" t="s">
        <v>99</v>
      </c>
      <c r="I757">
        <v>203</v>
      </c>
    </row>
    <row r="758" spans="1:9" x14ac:dyDescent="0.25">
      <c r="A758" t="s">
        <v>1116</v>
      </c>
      <c r="B758">
        <v>15661473</v>
      </c>
      <c r="C758" t="s">
        <v>43</v>
      </c>
      <c r="D758">
        <v>91100</v>
      </c>
      <c r="E758">
        <v>10.15</v>
      </c>
      <c r="F758">
        <v>12</v>
      </c>
      <c r="G758" t="s">
        <v>1117</v>
      </c>
      <c r="H758" t="s">
        <v>91</v>
      </c>
      <c r="I758">
        <v>0</v>
      </c>
    </row>
    <row r="759" spans="1:9" x14ac:dyDescent="0.25">
      <c r="A759" t="s">
        <v>1118</v>
      </c>
      <c r="B759">
        <v>15615091</v>
      </c>
      <c r="C759" t="s">
        <v>43</v>
      </c>
      <c r="D759">
        <v>30400</v>
      </c>
      <c r="E759">
        <v>10.01</v>
      </c>
      <c r="F759">
        <v>60</v>
      </c>
      <c r="G759" t="s">
        <v>1119</v>
      </c>
      <c r="H759" t="s">
        <v>88</v>
      </c>
      <c r="I759">
        <v>0</v>
      </c>
    </row>
    <row r="760" spans="1:9" x14ac:dyDescent="0.25">
      <c r="A760" t="s">
        <v>1120</v>
      </c>
      <c r="B760">
        <v>15681887</v>
      </c>
      <c r="C760" t="s">
        <v>39</v>
      </c>
      <c r="D760">
        <v>48800</v>
      </c>
      <c r="E760">
        <v>8.0500000000000007</v>
      </c>
      <c r="F760">
        <v>60</v>
      </c>
      <c r="G760" t="s">
        <v>1119</v>
      </c>
      <c r="H760" t="s">
        <v>88</v>
      </c>
      <c r="I760">
        <v>0</v>
      </c>
    </row>
    <row r="761" spans="1:9" x14ac:dyDescent="0.25">
      <c r="A761" t="s">
        <v>1121</v>
      </c>
      <c r="B761">
        <v>15717138</v>
      </c>
      <c r="C761" t="s">
        <v>42</v>
      </c>
      <c r="D761">
        <v>724900</v>
      </c>
      <c r="E761">
        <v>4.1399999999999997</v>
      </c>
      <c r="F761">
        <v>120</v>
      </c>
      <c r="G761" t="s">
        <v>1119</v>
      </c>
      <c r="H761" t="s">
        <v>88</v>
      </c>
      <c r="I761">
        <v>0</v>
      </c>
    </row>
    <row r="762" spans="1:9" x14ac:dyDescent="0.25">
      <c r="A762" t="s">
        <v>1122</v>
      </c>
      <c r="B762">
        <v>15664754</v>
      </c>
      <c r="C762" t="s">
        <v>39</v>
      </c>
      <c r="D762">
        <v>13300</v>
      </c>
      <c r="E762">
        <v>8.39</v>
      </c>
      <c r="F762">
        <v>36</v>
      </c>
      <c r="G762" t="s">
        <v>1119</v>
      </c>
      <c r="H762" t="s">
        <v>91</v>
      </c>
      <c r="I762">
        <v>0</v>
      </c>
    </row>
    <row r="763" spans="1:9" x14ac:dyDescent="0.25">
      <c r="A763" t="s">
        <v>1123</v>
      </c>
      <c r="B763">
        <v>15705174</v>
      </c>
      <c r="C763" t="s">
        <v>42</v>
      </c>
      <c r="D763">
        <v>763600</v>
      </c>
      <c r="E763">
        <v>6.11</v>
      </c>
      <c r="F763">
        <v>120</v>
      </c>
      <c r="G763" t="s">
        <v>1119</v>
      </c>
      <c r="H763" t="s">
        <v>88</v>
      </c>
      <c r="I763">
        <v>0</v>
      </c>
    </row>
    <row r="764" spans="1:9" x14ac:dyDescent="0.25">
      <c r="A764" t="s">
        <v>1124</v>
      </c>
      <c r="B764">
        <v>15652030</v>
      </c>
      <c r="C764" t="s">
        <v>43</v>
      </c>
      <c r="D764">
        <v>62000</v>
      </c>
      <c r="E764">
        <v>11.6</v>
      </c>
      <c r="F764">
        <v>48</v>
      </c>
      <c r="G764" t="s">
        <v>1119</v>
      </c>
      <c r="H764" t="s">
        <v>91</v>
      </c>
      <c r="I764">
        <v>0</v>
      </c>
    </row>
    <row r="765" spans="1:9" x14ac:dyDescent="0.25">
      <c r="A765" t="s">
        <v>1125</v>
      </c>
      <c r="B765">
        <v>15774551</v>
      </c>
      <c r="C765" t="s">
        <v>40</v>
      </c>
      <c r="D765">
        <v>313500</v>
      </c>
      <c r="E765">
        <v>10.02</v>
      </c>
      <c r="F765">
        <v>84</v>
      </c>
      <c r="G765" t="s">
        <v>1126</v>
      </c>
      <c r="H765" t="s">
        <v>88</v>
      </c>
      <c r="I765">
        <v>33</v>
      </c>
    </row>
    <row r="766" spans="1:9" x14ac:dyDescent="0.25">
      <c r="A766" t="s">
        <v>1127</v>
      </c>
      <c r="B766">
        <v>15805463</v>
      </c>
      <c r="C766" t="s">
        <v>40</v>
      </c>
      <c r="D766">
        <v>350900</v>
      </c>
      <c r="E766">
        <v>10.39</v>
      </c>
      <c r="F766">
        <v>36</v>
      </c>
      <c r="G766" t="s">
        <v>1126</v>
      </c>
      <c r="H766" t="s">
        <v>91</v>
      </c>
      <c r="I766">
        <v>0</v>
      </c>
    </row>
    <row r="767" spans="1:9" x14ac:dyDescent="0.25">
      <c r="A767" t="s">
        <v>1128</v>
      </c>
      <c r="B767">
        <v>15773283</v>
      </c>
      <c r="C767" t="s">
        <v>40</v>
      </c>
      <c r="D767">
        <v>100800</v>
      </c>
      <c r="E767">
        <v>10.27</v>
      </c>
      <c r="F767">
        <v>84</v>
      </c>
      <c r="G767" t="s">
        <v>1129</v>
      </c>
      <c r="H767" t="s">
        <v>88</v>
      </c>
      <c r="I767">
        <v>0</v>
      </c>
    </row>
    <row r="768" spans="1:9" x14ac:dyDescent="0.25">
      <c r="A768" t="s">
        <v>1130</v>
      </c>
      <c r="B768">
        <v>15574071</v>
      </c>
      <c r="C768" t="s">
        <v>42</v>
      </c>
      <c r="D768">
        <v>351200</v>
      </c>
      <c r="E768">
        <v>5.99</v>
      </c>
      <c r="F768">
        <v>180</v>
      </c>
      <c r="G768" t="s">
        <v>1129</v>
      </c>
      <c r="H768" t="s">
        <v>88</v>
      </c>
      <c r="I768">
        <v>0</v>
      </c>
    </row>
    <row r="769" spans="1:9" x14ac:dyDescent="0.25">
      <c r="A769" t="s">
        <v>1131</v>
      </c>
      <c r="B769">
        <v>15610594</v>
      </c>
      <c r="C769" t="s">
        <v>43</v>
      </c>
      <c r="D769">
        <v>7600</v>
      </c>
      <c r="E769">
        <v>11.13</v>
      </c>
      <c r="F769">
        <v>36</v>
      </c>
      <c r="G769" t="s">
        <v>1132</v>
      </c>
      <c r="H769" t="s">
        <v>91</v>
      </c>
      <c r="I769">
        <v>0</v>
      </c>
    </row>
    <row r="770" spans="1:9" x14ac:dyDescent="0.25">
      <c r="A770" t="s">
        <v>1133</v>
      </c>
      <c r="B770">
        <v>15719779</v>
      </c>
      <c r="C770" t="s">
        <v>39</v>
      </c>
      <c r="D770">
        <v>175000</v>
      </c>
      <c r="E770">
        <v>8.44</v>
      </c>
      <c r="F770">
        <v>60</v>
      </c>
      <c r="G770" t="s">
        <v>1132</v>
      </c>
      <c r="H770" t="s">
        <v>88</v>
      </c>
      <c r="I770">
        <v>0</v>
      </c>
    </row>
    <row r="771" spans="1:9" x14ac:dyDescent="0.25">
      <c r="A771" t="s">
        <v>1134</v>
      </c>
      <c r="B771">
        <v>15797748</v>
      </c>
      <c r="C771" t="s">
        <v>40</v>
      </c>
      <c r="D771">
        <v>17400</v>
      </c>
      <c r="E771">
        <v>9.93</v>
      </c>
      <c r="F771">
        <v>36</v>
      </c>
      <c r="G771" t="s">
        <v>1132</v>
      </c>
      <c r="H771" t="s">
        <v>91</v>
      </c>
      <c r="I771">
        <v>0</v>
      </c>
    </row>
    <row r="772" spans="1:9" x14ac:dyDescent="0.25">
      <c r="A772" t="s">
        <v>1135</v>
      </c>
      <c r="B772">
        <v>15775238</v>
      </c>
      <c r="C772" t="s">
        <v>40</v>
      </c>
      <c r="D772">
        <v>515500</v>
      </c>
      <c r="E772">
        <v>10.6</v>
      </c>
      <c r="F772">
        <v>84</v>
      </c>
      <c r="G772" t="s">
        <v>1132</v>
      </c>
      <c r="H772" t="s">
        <v>99</v>
      </c>
      <c r="I772">
        <v>362</v>
      </c>
    </row>
    <row r="773" spans="1:9" x14ac:dyDescent="0.25">
      <c r="A773" t="s">
        <v>1136</v>
      </c>
      <c r="B773">
        <v>15643908</v>
      </c>
      <c r="C773" t="s">
        <v>40</v>
      </c>
      <c r="D773">
        <v>297900</v>
      </c>
      <c r="E773">
        <v>13.1</v>
      </c>
      <c r="F773">
        <v>84</v>
      </c>
      <c r="G773" t="s">
        <v>1132</v>
      </c>
      <c r="H773" t="s">
        <v>88</v>
      </c>
      <c r="I773">
        <v>0</v>
      </c>
    </row>
    <row r="774" spans="1:9" x14ac:dyDescent="0.25">
      <c r="A774" t="s">
        <v>1137</v>
      </c>
      <c r="B774">
        <v>15677146</v>
      </c>
      <c r="C774" t="s">
        <v>43</v>
      </c>
      <c r="D774">
        <v>19400</v>
      </c>
      <c r="E774">
        <v>10.02</v>
      </c>
      <c r="F774">
        <v>12</v>
      </c>
      <c r="G774" t="s">
        <v>1132</v>
      </c>
      <c r="H774" t="s">
        <v>91</v>
      </c>
      <c r="I774">
        <v>0</v>
      </c>
    </row>
    <row r="775" spans="1:9" x14ac:dyDescent="0.25">
      <c r="A775" t="s">
        <v>1138</v>
      </c>
      <c r="B775">
        <v>15601873</v>
      </c>
      <c r="C775" t="s">
        <v>43</v>
      </c>
      <c r="D775">
        <v>31300</v>
      </c>
      <c r="E775">
        <v>10.8</v>
      </c>
      <c r="F775">
        <v>12</v>
      </c>
      <c r="G775" t="s">
        <v>1139</v>
      </c>
      <c r="H775" t="s">
        <v>91</v>
      </c>
      <c r="I775">
        <v>0</v>
      </c>
    </row>
    <row r="776" spans="1:9" x14ac:dyDescent="0.25">
      <c r="A776" t="s">
        <v>1140</v>
      </c>
      <c r="B776">
        <v>15567335</v>
      </c>
      <c r="C776" t="s">
        <v>41</v>
      </c>
      <c r="D776">
        <v>164300</v>
      </c>
      <c r="E776">
        <v>8.5399999999999991</v>
      </c>
      <c r="F776">
        <v>84</v>
      </c>
      <c r="G776" t="s">
        <v>1139</v>
      </c>
      <c r="H776" t="s">
        <v>88</v>
      </c>
      <c r="I776">
        <v>0</v>
      </c>
    </row>
    <row r="777" spans="1:9" x14ac:dyDescent="0.25">
      <c r="A777" t="s">
        <v>1141</v>
      </c>
      <c r="B777">
        <v>15569641</v>
      </c>
      <c r="C777" t="s">
        <v>43</v>
      </c>
      <c r="D777">
        <v>27400</v>
      </c>
      <c r="E777">
        <v>11.13</v>
      </c>
      <c r="F777">
        <v>12</v>
      </c>
      <c r="G777" t="s">
        <v>1139</v>
      </c>
      <c r="H777" t="s">
        <v>91</v>
      </c>
      <c r="I777">
        <v>0</v>
      </c>
    </row>
    <row r="778" spans="1:9" x14ac:dyDescent="0.25">
      <c r="A778" t="s">
        <v>1142</v>
      </c>
      <c r="B778">
        <v>15620372</v>
      </c>
      <c r="C778" t="s">
        <v>41</v>
      </c>
      <c r="D778">
        <v>39400</v>
      </c>
      <c r="E778">
        <v>7.87</v>
      </c>
      <c r="F778">
        <v>36</v>
      </c>
      <c r="G778" t="s">
        <v>1139</v>
      </c>
      <c r="H778" t="s">
        <v>91</v>
      </c>
      <c r="I778">
        <v>0</v>
      </c>
    </row>
    <row r="779" spans="1:9" x14ac:dyDescent="0.25">
      <c r="A779" t="s">
        <v>1143</v>
      </c>
      <c r="B779">
        <v>15788068</v>
      </c>
      <c r="C779" t="s">
        <v>42</v>
      </c>
      <c r="D779">
        <v>92800</v>
      </c>
      <c r="E779">
        <v>6.06</v>
      </c>
      <c r="F779">
        <v>360</v>
      </c>
      <c r="G779" t="s">
        <v>1139</v>
      </c>
      <c r="H779" t="s">
        <v>88</v>
      </c>
      <c r="I779">
        <v>0</v>
      </c>
    </row>
    <row r="780" spans="1:9" x14ac:dyDescent="0.25">
      <c r="A780" t="s">
        <v>1144</v>
      </c>
      <c r="B780">
        <v>15764892</v>
      </c>
      <c r="C780" t="s">
        <v>43</v>
      </c>
      <c r="D780">
        <v>93600</v>
      </c>
      <c r="E780">
        <v>12.52</v>
      </c>
      <c r="F780">
        <v>36</v>
      </c>
      <c r="G780" t="s">
        <v>1145</v>
      </c>
      <c r="H780" t="s">
        <v>91</v>
      </c>
      <c r="I780">
        <v>0</v>
      </c>
    </row>
    <row r="781" spans="1:9" x14ac:dyDescent="0.25">
      <c r="A781" t="s">
        <v>1146</v>
      </c>
      <c r="B781">
        <v>15707189</v>
      </c>
      <c r="C781" t="s">
        <v>39</v>
      </c>
      <c r="D781">
        <v>76800</v>
      </c>
      <c r="E781">
        <v>9.08</v>
      </c>
      <c r="F781">
        <v>48</v>
      </c>
      <c r="G781" t="s">
        <v>1145</v>
      </c>
      <c r="H781" t="s">
        <v>91</v>
      </c>
      <c r="I781">
        <v>0</v>
      </c>
    </row>
    <row r="782" spans="1:9" x14ac:dyDescent="0.25">
      <c r="A782" t="s">
        <v>1147</v>
      </c>
      <c r="B782">
        <v>15713599</v>
      </c>
      <c r="C782" t="s">
        <v>43</v>
      </c>
      <c r="D782">
        <v>21800</v>
      </c>
      <c r="E782">
        <v>10.26</v>
      </c>
      <c r="F782">
        <v>36</v>
      </c>
      <c r="G782" t="s">
        <v>1148</v>
      </c>
      <c r="H782" t="s">
        <v>91</v>
      </c>
      <c r="I782">
        <v>0</v>
      </c>
    </row>
    <row r="783" spans="1:9" x14ac:dyDescent="0.25">
      <c r="A783" t="s">
        <v>1149</v>
      </c>
      <c r="B783">
        <v>15740164</v>
      </c>
      <c r="C783" t="s">
        <v>39</v>
      </c>
      <c r="D783">
        <v>92100</v>
      </c>
      <c r="E783">
        <v>8.1300000000000008</v>
      </c>
      <c r="F783">
        <v>36</v>
      </c>
      <c r="G783" t="s">
        <v>1150</v>
      </c>
      <c r="H783" t="s">
        <v>99</v>
      </c>
      <c r="I783">
        <v>338</v>
      </c>
    </row>
    <row r="784" spans="1:9" x14ac:dyDescent="0.25">
      <c r="A784" t="s">
        <v>1151</v>
      </c>
      <c r="B784">
        <v>15797276</v>
      </c>
      <c r="C784" t="s">
        <v>43</v>
      </c>
      <c r="D784">
        <v>42500</v>
      </c>
      <c r="E784">
        <v>11.5</v>
      </c>
      <c r="F784">
        <v>48</v>
      </c>
      <c r="G784" t="s">
        <v>1150</v>
      </c>
      <c r="H784" t="s">
        <v>91</v>
      </c>
      <c r="I784">
        <v>0</v>
      </c>
    </row>
    <row r="785" spans="1:9" x14ac:dyDescent="0.25">
      <c r="A785" t="s">
        <v>1152</v>
      </c>
      <c r="B785">
        <v>15728683</v>
      </c>
      <c r="C785" t="s">
        <v>43</v>
      </c>
      <c r="D785">
        <v>52600</v>
      </c>
      <c r="E785">
        <v>10.73</v>
      </c>
      <c r="F785">
        <v>12</v>
      </c>
      <c r="G785" t="s">
        <v>1150</v>
      </c>
      <c r="H785" t="s">
        <v>91</v>
      </c>
      <c r="I785">
        <v>0</v>
      </c>
    </row>
    <row r="786" spans="1:9" x14ac:dyDescent="0.25">
      <c r="A786" t="s">
        <v>1153</v>
      </c>
      <c r="B786">
        <v>15605020</v>
      </c>
      <c r="C786" t="s">
        <v>39</v>
      </c>
      <c r="D786">
        <v>42900</v>
      </c>
      <c r="E786">
        <v>7.7</v>
      </c>
      <c r="F786">
        <v>24</v>
      </c>
      <c r="G786" t="s">
        <v>1154</v>
      </c>
      <c r="H786" t="s">
        <v>91</v>
      </c>
      <c r="I786">
        <v>0</v>
      </c>
    </row>
    <row r="787" spans="1:9" x14ac:dyDescent="0.25">
      <c r="A787" t="s">
        <v>1155</v>
      </c>
      <c r="B787">
        <v>15809991</v>
      </c>
      <c r="C787" t="s">
        <v>42</v>
      </c>
      <c r="D787">
        <v>355300</v>
      </c>
      <c r="E787">
        <v>5.55</v>
      </c>
      <c r="F787">
        <v>240</v>
      </c>
      <c r="G787" t="s">
        <v>1154</v>
      </c>
      <c r="H787" t="s">
        <v>88</v>
      </c>
      <c r="I787">
        <v>27</v>
      </c>
    </row>
    <row r="788" spans="1:9" x14ac:dyDescent="0.25">
      <c r="A788" t="s">
        <v>1156</v>
      </c>
      <c r="B788">
        <v>15621974</v>
      </c>
      <c r="C788" t="s">
        <v>41</v>
      </c>
      <c r="D788">
        <v>45100</v>
      </c>
      <c r="E788">
        <v>5.44</v>
      </c>
      <c r="F788">
        <v>120</v>
      </c>
      <c r="G788" t="s">
        <v>1154</v>
      </c>
      <c r="H788" t="s">
        <v>88</v>
      </c>
      <c r="I788">
        <v>0</v>
      </c>
    </row>
    <row r="789" spans="1:9" x14ac:dyDescent="0.25">
      <c r="A789" t="s">
        <v>1157</v>
      </c>
      <c r="B789">
        <v>15787168</v>
      </c>
      <c r="C789" t="s">
        <v>43</v>
      </c>
      <c r="D789">
        <v>57300</v>
      </c>
      <c r="E789">
        <v>9.99</v>
      </c>
      <c r="F789">
        <v>24</v>
      </c>
      <c r="G789" t="s">
        <v>1154</v>
      </c>
      <c r="H789" t="s">
        <v>91</v>
      </c>
      <c r="I789">
        <v>0</v>
      </c>
    </row>
    <row r="790" spans="1:9" x14ac:dyDescent="0.25">
      <c r="A790" t="s">
        <v>1158</v>
      </c>
      <c r="B790">
        <v>15735263</v>
      </c>
      <c r="C790" t="s">
        <v>43</v>
      </c>
      <c r="D790">
        <v>104200</v>
      </c>
      <c r="E790">
        <v>10.210000000000001</v>
      </c>
      <c r="F790">
        <v>12</v>
      </c>
      <c r="G790" t="s">
        <v>1154</v>
      </c>
      <c r="H790" t="s">
        <v>91</v>
      </c>
      <c r="I790">
        <v>0</v>
      </c>
    </row>
    <row r="791" spans="1:9" x14ac:dyDescent="0.25">
      <c r="A791" t="s">
        <v>1159</v>
      </c>
      <c r="B791">
        <v>15776780</v>
      </c>
      <c r="C791" t="s">
        <v>43</v>
      </c>
      <c r="D791">
        <v>46300</v>
      </c>
      <c r="E791">
        <v>12.06</v>
      </c>
      <c r="F791">
        <v>36</v>
      </c>
      <c r="G791" t="s">
        <v>1154</v>
      </c>
      <c r="H791" t="s">
        <v>91</v>
      </c>
      <c r="I791">
        <v>0</v>
      </c>
    </row>
    <row r="792" spans="1:9" x14ac:dyDescent="0.25">
      <c r="A792" t="s">
        <v>1160</v>
      </c>
      <c r="B792">
        <v>15731412</v>
      </c>
      <c r="C792" t="s">
        <v>43</v>
      </c>
      <c r="D792">
        <v>11700</v>
      </c>
      <c r="E792">
        <v>10.29</v>
      </c>
      <c r="F792">
        <v>48</v>
      </c>
      <c r="G792" t="s">
        <v>1161</v>
      </c>
      <c r="H792" t="s">
        <v>91</v>
      </c>
      <c r="I792">
        <v>0</v>
      </c>
    </row>
    <row r="793" spans="1:9" x14ac:dyDescent="0.25">
      <c r="A793" t="s">
        <v>1162</v>
      </c>
      <c r="B793">
        <v>15633112</v>
      </c>
      <c r="C793" t="s">
        <v>40</v>
      </c>
      <c r="D793">
        <v>24500</v>
      </c>
      <c r="E793">
        <v>10.210000000000001</v>
      </c>
      <c r="F793">
        <v>36</v>
      </c>
      <c r="G793" t="s">
        <v>1161</v>
      </c>
      <c r="H793" t="s">
        <v>91</v>
      </c>
      <c r="I793">
        <v>0</v>
      </c>
    </row>
    <row r="794" spans="1:9" x14ac:dyDescent="0.25">
      <c r="A794" t="s">
        <v>1163</v>
      </c>
      <c r="B794">
        <v>15814675</v>
      </c>
      <c r="C794" t="s">
        <v>40</v>
      </c>
      <c r="D794">
        <v>137000</v>
      </c>
      <c r="E794">
        <v>10.57</v>
      </c>
      <c r="F794">
        <v>24</v>
      </c>
      <c r="G794" t="s">
        <v>1164</v>
      </c>
      <c r="H794" t="s">
        <v>91</v>
      </c>
      <c r="I794">
        <v>0</v>
      </c>
    </row>
    <row r="795" spans="1:9" x14ac:dyDescent="0.25">
      <c r="A795" t="s">
        <v>1165</v>
      </c>
      <c r="B795">
        <v>15641860</v>
      </c>
      <c r="C795" t="s">
        <v>43</v>
      </c>
      <c r="D795">
        <v>57800</v>
      </c>
      <c r="E795">
        <v>10.8</v>
      </c>
      <c r="F795">
        <v>12</v>
      </c>
      <c r="G795" t="s">
        <v>1164</v>
      </c>
      <c r="H795" t="s">
        <v>91</v>
      </c>
      <c r="I795">
        <v>0</v>
      </c>
    </row>
    <row r="796" spans="1:9" x14ac:dyDescent="0.25">
      <c r="A796" t="s">
        <v>1166</v>
      </c>
      <c r="B796">
        <v>15718443</v>
      </c>
      <c r="C796" t="s">
        <v>39</v>
      </c>
      <c r="D796">
        <v>38600</v>
      </c>
      <c r="E796">
        <v>9.5500000000000007</v>
      </c>
      <c r="F796">
        <v>24</v>
      </c>
      <c r="G796" t="s">
        <v>1164</v>
      </c>
      <c r="H796" t="s">
        <v>91</v>
      </c>
      <c r="I796">
        <v>0</v>
      </c>
    </row>
    <row r="797" spans="1:9" x14ac:dyDescent="0.25">
      <c r="A797" t="s">
        <v>1167</v>
      </c>
      <c r="B797">
        <v>15761670</v>
      </c>
      <c r="C797" t="s">
        <v>42</v>
      </c>
      <c r="D797">
        <v>343300</v>
      </c>
      <c r="E797">
        <v>5.76</v>
      </c>
      <c r="F797">
        <v>240</v>
      </c>
      <c r="G797" t="s">
        <v>1164</v>
      </c>
      <c r="H797" t="s">
        <v>88</v>
      </c>
      <c r="I797">
        <v>59</v>
      </c>
    </row>
    <row r="798" spans="1:9" x14ac:dyDescent="0.25">
      <c r="A798" t="s">
        <v>1168</v>
      </c>
      <c r="B798">
        <v>15651264</v>
      </c>
      <c r="C798" t="s">
        <v>42</v>
      </c>
      <c r="D798">
        <v>329400</v>
      </c>
      <c r="E798">
        <v>5.0199999999999996</v>
      </c>
      <c r="F798">
        <v>180</v>
      </c>
      <c r="G798" t="s">
        <v>1169</v>
      </c>
      <c r="H798" t="s">
        <v>88</v>
      </c>
      <c r="I798">
        <v>0</v>
      </c>
    </row>
    <row r="799" spans="1:9" x14ac:dyDescent="0.25">
      <c r="A799" t="s">
        <v>1170</v>
      </c>
      <c r="B799">
        <v>15608968</v>
      </c>
      <c r="C799" t="s">
        <v>40</v>
      </c>
      <c r="D799">
        <v>90400</v>
      </c>
      <c r="E799">
        <v>9.9</v>
      </c>
      <c r="F799">
        <v>36</v>
      </c>
      <c r="G799" t="s">
        <v>1171</v>
      </c>
      <c r="H799" t="s">
        <v>91</v>
      </c>
      <c r="I799">
        <v>0</v>
      </c>
    </row>
    <row r="800" spans="1:9" x14ac:dyDescent="0.25">
      <c r="A800" t="s">
        <v>1172</v>
      </c>
      <c r="B800">
        <v>15755223</v>
      </c>
      <c r="C800" t="s">
        <v>40</v>
      </c>
      <c r="D800">
        <v>219400</v>
      </c>
      <c r="E800">
        <v>9.56</v>
      </c>
      <c r="F800">
        <v>60</v>
      </c>
      <c r="G800" t="s">
        <v>1171</v>
      </c>
      <c r="H800" t="s">
        <v>88</v>
      </c>
      <c r="I800">
        <v>0</v>
      </c>
    </row>
    <row r="801" spans="1:9" x14ac:dyDescent="0.25">
      <c r="A801" t="s">
        <v>1173</v>
      </c>
      <c r="B801">
        <v>15572265</v>
      </c>
      <c r="C801" t="s">
        <v>41</v>
      </c>
      <c r="D801">
        <v>32100</v>
      </c>
      <c r="E801">
        <v>7.93</v>
      </c>
      <c r="F801">
        <v>60</v>
      </c>
      <c r="G801" t="s">
        <v>1174</v>
      </c>
      <c r="H801" t="s">
        <v>88</v>
      </c>
      <c r="I801">
        <v>0</v>
      </c>
    </row>
    <row r="802" spans="1:9" x14ac:dyDescent="0.25">
      <c r="A802" t="s">
        <v>1175</v>
      </c>
      <c r="B802">
        <v>15670859</v>
      </c>
      <c r="C802" t="s">
        <v>43</v>
      </c>
      <c r="D802">
        <v>127200</v>
      </c>
      <c r="E802">
        <v>10.37</v>
      </c>
      <c r="F802">
        <v>36</v>
      </c>
      <c r="G802" t="s">
        <v>1174</v>
      </c>
      <c r="H802" t="s">
        <v>91</v>
      </c>
      <c r="I802">
        <v>0</v>
      </c>
    </row>
    <row r="803" spans="1:9" x14ac:dyDescent="0.25">
      <c r="A803" t="s">
        <v>1176</v>
      </c>
      <c r="B803">
        <v>15705860</v>
      </c>
      <c r="C803" t="s">
        <v>39</v>
      </c>
      <c r="D803">
        <v>88000</v>
      </c>
      <c r="E803">
        <v>9.3800000000000008</v>
      </c>
      <c r="F803">
        <v>60</v>
      </c>
      <c r="G803" t="s">
        <v>1174</v>
      </c>
      <c r="H803" t="s">
        <v>88</v>
      </c>
      <c r="I803">
        <v>0</v>
      </c>
    </row>
    <row r="804" spans="1:9" x14ac:dyDescent="0.25">
      <c r="A804" t="s">
        <v>1177</v>
      </c>
      <c r="B804">
        <v>15613713</v>
      </c>
      <c r="C804" t="s">
        <v>42</v>
      </c>
      <c r="D804">
        <v>32800</v>
      </c>
      <c r="E804">
        <v>6.05</v>
      </c>
      <c r="F804">
        <v>180</v>
      </c>
      <c r="G804" t="s">
        <v>1174</v>
      </c>
      <c r="H804" t="s">
        <v>88</v>
      </c>
      <c r="I804">
        <v>0</v>
      </c>
    </row>
    <row r="805" spans="1:9" x14ac:dyDescent="0.25">
      <c r="A805" t="s">
        <v>1178</v>
      </c>
      <c r="B805">
        <v>15755825</v>
      </c>
      <c r="C805" t="s">
        <v>40</v>
      </c>
      <c r="D805">
        <v>350800</v>
      </c>
      <c r="E805">
        <v>9.86</v>
      </c>
      <c r="F805">
        <v>24</v>
      </c>
      <c r="G805" t="s">
        <v>1179</v>
      </c>
      <c r="H805" t="s">
        <v>91</v>
      </c>
      <c r="I805">
        <v>0</v>
      </c>
    </row>
    <row r="806" spans="1:9" x14ac:dyDescent="0.25">
      <c r="A806" t="s">
        <v>1180</v>
      </c>
      <c r="B806">
        <v>15721460</v>
      </c>
      <c r="C806" t="s">
        <v>39</v>
      </c>
      <c r="D806">
        <v>198100</v>
      </c>
      <c r="E806">
        <v>8.94</v>
      </c>
      <c r="F806">
        <v>36</v>
      </c>
      <c r="G806" t="s">
        <v>1181</v>
      </c>
      <c r="H806" t="s">
        <v>91</v>
      </c>
      <c r="I806">
        <v>0</v>
      </c>
    </row>
    <row r="807" spans="1:9" x14ac:dyDescent="0.25">
      <c r="A807" t="s">
        <v>1182</v>
      </c>
      <c r="B807">
        <v>15654654</v>
      </c>
      <c r="C807" t="s">
        <v>39</v>
      </c>
      <c r="D807">
        <v>274000</v>
      </c>
      <c r="E807">
        <v>7.37</v>
      </c>
      <c r="F807">
        <v>48</v>
      </c>
      <c r="G807" t="s">
        <v>1181</v>
      </c>
      <c r="H807" t="s">
        <v>91</v>
      </c>
      <c r="I807">
        <v>0</v>
      </c>
    </row>
    <row r="808" spans="1:9" x14ac:dyDescent="0.25">
      <c r="A808" t="s">
        <v>1183</v>
      </c>
      <c r="B808">
        <v>15684440</v>
      </c>
      <c r="C808" t="s">
        <v>42</v>
      </c>
      <c r="D808">
        <v>220800</v>
      </c>
      <c r="E808">
        <v>8.01</v>
      </c>
      <c r="F808">
        <v>240</v>
      </c>
      <c r="G808" t="s">
        <v>1181</v>
      </c>
      <c r="H808" t="s">
        <v>88</v>
      </c>
      <c r="I808">
        <v>0</v>
      </c>
    </row>
    <row r="809" spans="1:9" x14ac:dyDescent="0.25">
      <c r="A809" t="s">
        <v>1184</v>
      </c>
      <c r="B809">
        <v>15646521</v>
      </c>
      <c r="C809" t="s">
        <v>40</v>
      </c>
      <c r="D809">
        <v>438400</v>
      </c>
      <c r="E809">
        <v>11.18</v>
      </c>
      <c r="F809">
        <v>84</v>
      </c>
      <c r="G809" t="s">
        <v>1181</v>
      </c>
      <c r="H809" t="s">
        <v>88</v>
      </c>
      <c r="I809">
        <v>0</v>
      </c>
    </row>
    <row r="810" spans="1:9" x14ac:dyDescent="0.25">
      <c r="A810" t="s">
        <v>1185</v>
      </c>
      <c r="B810">
        <v>15681705</v>
      </c>
      <c r="C810" t="s">
        <v>43</v>
      </c>
      <c r="D810">
        <v>25200</v>
      </c>
      <c r="E810">
        <v>10.78</v>
      </c>
      <c r="F810">
        <v>60</v>
      </c>
      <c r="G810" t="s">
        <v>1181</v>
      </c>
      <c r="H810" t="s">
        <v>88</v>
      </c>
      <c r="I810">
        <v>0</v>
      </c>
    </row>
    <row r="811" spans="1:9" x14ac:dyDescent="0.25">
      <c r="A811" t="s">
        <v>1186</v>
      </c>
      <c r="B811">
        <v>15707110</v>
      </c>
      <c r="C811" t="s">
        <v>43</v>
      </c>
      <c r="D811">
        <v>12800</v>
      </c>
      <c r="E811">
        <v>12</v>
      </c>
      <c r="F811">
        <v>60</v>
      </c>
      <c r="G811" t="s">
        <v>1181</v>
      </c>
      <c r="H811" t="s">
        <v>88</v>
      </c>
      <c r="I811">
        <v>42</v>
      </c>
    </row>
    <row r="812" spans="1:9" x14ac:dyDescent="0.25">
      <c r="A812" t="s">
        <v>1187</v>
      </c>
      <c r="B812">
        <v>15795690</v>
      </c>
      <c r="C812" t="s">
        <v>43</v>
      </c>
      <c r="D812">
        <v>62800</v>
      </c>
      <c r="E812">
        <v>11.26</v>
      </c>
      <c r="F812">
        <v>36</v>
      </c>
      <c r="G812" t="s">
        <v>1181</v>
      </c>
      <c r="H812" t="s">
        <v>91</v>
      </c>
      <c r="I812">
        <v>0</v>
      </c>
    </row>
    <row r="813" spans="1:9" x14ac:dyDescent="0.25">
      <c r="A813" t="s">
        <v>1188</v>
      </c>
      <c r="B813">
        <v>15808326</v>
      </c>
      <c r="C813" t="s">
        <v>43</v>
      </c>
      <c r="D813">
        <v>12000</v>
      </c>
      <c r="E813">
        <v>11.43</v>
      </c>
      <c r="F813">
        <v>24</v>
      </c>
      <c r="G813" t="s">
        <v>1189</v>
      </c>
      <c r="H813" t="s">
        <v>91</v>
      </c>
      <c r="I813">
        <v>0</v>
      </c>
    </row>
    <row r="814" spans="1:9" x14ac:dyDescent="0.25">
      <c r="A814" t="s">
        <v>1190</v>
      </c>
      <c r="B814">
        <v>15770554</v>
      </c>
      <c r="C814" t="s">
        <v>42</v>
      </c>
      <c r="D814">
        <v>36800</v>
      </c>
      <c r="E814">
        <v>6.14</v>
      </c>
      <c r="F814">
        <v>240</v>
      </c>
      <c r="G814" t="s">
        <v>1189</v>
      </c>
      <c r="H814" t="s">
        <v>88</v>
      </c>
      <c r="I814">
        <v>0</v>
      </c>
    </row>
    <row r="815" spans="1:9" x14ac:dyDescent="0.25">
      <c r="A815" t="s">
        <v>1191</v>
      </c>
      <c r="B815">
        <v>15737104</v>
      </c>
      <c r="C815" t="s">
        <v>39</v>
      </c>
      <c r="D815">
        <v>41700</v>
      </c>
      <c r="E815">
        <v>8.2799999999999994</v>
      </c>
      <c r="F815">
        <v>36</v>
      </c>
      <c r="G815" t="s">
        <v>1189</v>
      </c>
      <c r="H815" t="s">
        <v>91</v>
      </c>
      <c r="I815">
        <v>0</v>
      </c>
    </row>
    <row r="816" spans="1:9" x14ac:dyDescent="0.25">
      <c r="A816" t="s">
        <v>1192</v>
      </c>
      <c r="B816">
        <v>15747591</v>
      </c>
      <c r="C816" t="s">
        <v>41</v>
      </c>
      <c r="D816">
        <v>88400</v>
      </c>
      <c r="E816">
        <v>7.49</v>
      </c>
      <c r="F816">
        <v>84</v>
      </c>
      <c r="G816" t="s">
        <v>1189</v>
      </c>
      <c r="H816" t="s">
        <v>88</v>
      </c>
      <c r="I816">
        <v>0</v>
      </c>
    </row>
    <row r="817" spans="1:9" x14ac:dyDescent="0.25">
      <c r="A817" t="s">
        <v>1193</v>
      </c>
      <c r="B817">
        <v>15599126</v>
      </c>
      <c r="C817" t="s">
        <v>43</v>
      </c>
      <c r="D817">
        <v>46700</v>
      </c>
      <c r="E817">
        <v>13.03</v>
      </c>
      <c r="F817">
        <v>36</v>
      </c>
      <c r="G817" t="s">
        <v>1189</v>
      </c>
      <c r="H817" t="s">
        <v>91</v>
      </c>
      <c r="I817">
        <v>0</v>
      </c>
    </row>
    <row r="818" spans="1:9" x14ac:dyDescent="0.25">
      <c r="A818" t="s">
        <v>1194</v>
      </c>
      <c r="B818">
        <v>15625141</v>
      </c>
      <c r="C818" t="s">
        <v>40</v>
      </c>
      <c r="D818">
        <v>18500</v>
      </c>
      <c r="E818">
        <v>10.54</v>
      </c>
      <c r="F818">
        <v>60</v>
      </c>
      <c r="G818" t="s">
        <v>1195</v>
      </c>
      <c r="H818" t="s">
        <v>99</v>
      </c>
      <c r="I818">
        <v>310</v>
      </c>
    </row>
    <row r="819" spans="1:9" x14ac:dyDescent="0.25">
      <c r="A819" t="s">
        <v>1196</v>
      </c>
      <c r="B819">
        <v>15648989</v>
      </c>
      <c r="C819" t="s">
        <v>42</v>
      </c>
      <c r="D819">
        <v>986200</v>
      </c>
      <c r="E819">
        <v>4.05</v>
      </c>
      <c r="F819">
        <v>240</v>
      </c>
      <c r="G819" t="s">
        <v>1195</v>
      </c>
      <c r="H819" t="s">
        <v>88</v>
      </c>
      <c r="I819">
        <v>0</v>
      </c>
    </row>
    <row r="820" spans="1:9" x14ac:dyDescent="0.25">
      <c r="A820" t="s">
        <v>1197</v>
      </c>
      <c r="B820">
        <v>15619494</v>
      </c>
      <c r="C820" t="s">
        <v>42</v>
      </c>
      <c r="D820">
        <v>314100</v>
      </c>
      <c r="E820">
        <v>7.77</v>
      </c>
      <c r="F820">
        <v>300</v>
      </c>
      <c r="G820" t="s">
        <v>1198</v>
      </c>
      <c r="H820" t="s">
        <v>88</v>
      </c>
      <c r="I820">
        <v>0</v>
      </c>
    </row>
    <row r="821" spans="1:9" x14ac:dyDescent="0.25">
      <c r="A821" t="s">
        <v>1199</v>
      </c>
      <c r="B821">
        <v>15790336</v>
      </c>
      <c r="C821" t="s">
        <v>39</v>
      </c>
      <c r="D821">
        <v>220100</v>
      </c>
      <c r="E821">
        <v>8.32</v>
      </c>
      <c r="F821">
        <v>48</v>
      </c>
      <c r="G821" t="s">
        <v>1200</v>
      </c>
      <c r="H821" t="s">
        <v>99</v>
      </c>
      <c r="I821">
        <v>110</v>
      </c>
    </row>
    <row r="822" spans="1:9" x14ac:dyDescent="0.25">
      <c r="A822" t="s">
        <v>1201</v>
      </c>
      <c r="B822">
        <v>15630580</v>
      </c>
      <c r="C822" t="s">
        <v>43</v>
      </c>
      <c r="D822">
        <v>15900</v>
      </c>
      <c r="E822">
        <v>9.99</v>
      </c>
      <c r="F822">
        <v>60</v>
      </c>
      <c r="G822" t="s">
        <v>1200</v>
      </c>
      <c r="H822" t="s">
        <v>88</v>
      </c>
      <c r="I822">
        <v>0</v>
      </c>
    </row>
    <row r="823" spans="1:9" x14ac:dyDescent="0.25">
      <c r="A823" t="s">
        <v>1202</v>
      </c>
      <c r="B823">
        <v>15734005</v>
      </c>
      <c r="C823" t="s">
        <v>43</v>
      </c>
      <c r="D823">
        <v>23800</v>
      </c>
      <c r="E823">
        <v>11.6</v>
      </c>
      <c r="F823">
        <v>48</v>
      </c>
      <c r="G823" t="s">
        <v>1203</v>
      </c>
      <c r="H823" t="s">
        <v>91</v>
      </c>
      <c r="I823">
        <v>0</v>
      </c>
    </row>
    <row r="824" spans="1:9" x14ac:dyDescent="0.25">
      <c r="A824" t="s">
        <v>1204</v>
      </c>
      <c r="B824">
        <v>15638329</v>
      </c>
      <c r="C824" t="s">
        <v>39</v>
      </c>
      <c r="D824">
        <v>265700</v>
      </c>
      <c r="E824">
        <v>9.3699999999999992</v>
      </c>
      <c r="F824">
        <v>72</v>
      </c>
      <c r="G824" t="s">
        <v>1205</v>
      </c>
      <c r="H824" t="s">
        <v>88</v>
      </c>
      <c r="I824">
        <v>0</v>
      </c>
    </row>
    <row r="825" spans="1:9" x14ac:dyDescent="0.25">
      <c r="A825" t="s">
        <v>1206</v>
      </c>
      <c r="B825">
        <v>15743293</v>
      </c>
      <c r="C825" t="s">
        <v>42</v>
      </c>
      <c r="D825">
        <v>143100</v>
      </c>
      <c r="E825">
        <v>6.55</v>
      </c>
      <c r="F825">
        <v>300</v>
      </c>
      <c r="G825" t="s">
        <v>1207</v>
      </c>
      <c r="H825" t="s">
        <v>88</v>
      </c>
      <c r="I825">
        <v>0</v>
      </c>
    </row>
    <row r="826" spans="1:9" x14ac:dyDescent="0.25">
      <c r="A826" t="s">
        <v>1208</v>
      </c>
      <c r="B826">
        <v>15571756</v>
      </c>
      <c r="C826" t="s">
        <v>43</v>
      </c>
      <c r="D826">
        <v>41400</v>
      </c>
      <c r="E826">
        <v>11.48</v>
      </c>
      <c r="F826">
        <v>48</v>
      </c>
      <c r="G826" t="s">
        <v>1209</v>
      </c>
      <c r="H826" t="s">
        <v>91</v>
      </c>
      <c r="I826">
        <v>0</v>
      </c>
    </row>
    <row r="827" spans="1:9" x14ac:dyDescent="0.25">
      <c r="A827" t="s">
        <v>1210</v>
      </c>
      <c r="B827">
        <v>15711386</v>
      </c>
      <c r="C827" t="s">
        <v>42</v>
      </c>
      <c r="D827">
        <v>198800</v>
      </c>
      <c r="E827">
        <v>6.01</v>
      </c>
      <c r="F827">
        <v>120</v>
      </c>
      <c r="G827" t="s">
        <v>1209</v>
      </c>
      <c r="H827" t="s">
        <v>88</v>
      </c>
      <c r="I827">
        <v>0</v>
      </c>
    </row>
    <row r="828" spans="1:9" x14ac:dyDescent="0.25">
      <c r="A828" t="s">
        <v>1211</v>
      </c>
      <c r="B828">
        <v>15636520</v>
      </c>
      <c r="C828" t="s">
        <v>43</v>
      </c>
      <c r="D828">
        <v>3300</v>
      </c>
      <c r="E828">
        <v>10.46</v>
      </c>
      <c r="F828">
        <v>60</v>
      </c>
      <c r="G828" t="s">
        <v>1209</v>
      </c>
      <c r="H828" t="s">
        <v>88</v>
      </c>
      <c r="I828">
        <v>0</v>
      </c>
    </row>
    <row r="829" spans="1:9" x14ac:dyDescent="0.25">
      <c r="A829" t="s">
        <v>1212</v>
      </c>
      <c r="B829">
        <v>15804002</v>
      </c>
      <c r="C829" t="s">
        <v>43</v>
      </c>
      <c r="D829">
        <v>67300</v>
      </c>
      <c r="E829">
        <v>10.7</v>
      </c>
      <c r="F829">
        <v>48</v>
      </c>
      <c r="G829" t="s">
        <v>1213</v>
      </c>
      <c r="H829" t="s">
        <v>91</v>
      </c>
      <c r="I829">
        <v>0</v>
      </c>
    </row>
    <row r="830" spans="1:9" x14ac:dyDescent="0.25">
      <c r="A830" t="s">
        <v>1214</v>
      </c>
      <c r="B830">
        <v>15624781</v>
      </c>
      <c r="C830" t="s">
        <v>42</v>
      </c>
      <c r="D830">
        <v>914500</v>
      </c>
      <c r="E830">
        <v>6.25</v>
      </c>
      <c r="F830">
        <v>300</v>
      </c>
      <c r="G830" t="s">
        <v>1215</v>
      </c>
      <c r="H830" t="s">
        <v>88</v>
      </c>
      <c r="I830">
        <v>60</v>
      </c>
    </row>
    <row r="831" spans="1:9" x14ac:dyDescent="0.25">
      <c r="A831" t="s">
        <v>1216</v>
      </c>
      <c r="B831">
        <v>15763415</v>
      </c>
      <c r="C831" t="s">
        <v>40</v>
      </c>
      <c r="D831">
        <v>252100</v>
      </c>
      <c r="E831">
        <v>11.04</v>
      </c>
      <c r="F831">
        <v>84</v>
      </c>
      <c r="G831" t="s">
        <v>1215</v>
      </c>
      <c r="H831" t="s">
        <v>88</v>
      </c>
      <c r="I831">
        <v>0</v>
      </c>
    </row>
    <row r="832" spans="1:9" x14ac:dyDescent="0.25">
      <c r="A832" t="s">
        <v>1217</v>
      </c>
      <c r="B832">
        <v>15624820</v>
      </c>
      <c r="C832" t="s">
        <v>42</v>
      </c>
      <c r="D832">
        <v>357400</v>
      </c>
      <c r="E832">
        <v>6.26</v>
      </c>
      <c r="F832">
        <v>180</v>
      </c>
      <c r="G832" t="s">
        <v>1215</v>
      </c>
      <c r="H832" t="s">
        <v>88</v>
      </c>
      <c r="I832">
        <v>23</v>
      </c>
    </row>
    <row r="833" spans="1:9" x14ac:dyDescent="0.25">
      <c r="A833" t="s">
        <v>1218</v>
      </c>
      <c r="B833">
        <v>15800251</v>
      </c>
      <c r="C833" t="s">
        <v>42</v>
      </c>
      <c r="D833">
        <v>238700</v>
      </c>
      <c r="E833">
        <v>6.67</v>
      </c>
      <c r="F833">
        <v>120</v>
      </c>
      <c r="G833" t="s">
        <v>1215</v>
      </c>
      <c r="H833" t="s">
        <v>99</v>
      </c>
      <c r="I833">
        <v>313</v>
      </c>
    </row>
    <row r="834" spans="1:9" x14ac:dyDescent="0.25">
      <c r="A834" t="s">
        <v>1219</v>
      </c>
      <c r="B834">
        <v>15629133</v>
      </c>
      <c r="C834" t="s">
        <v>43</v>
      </c>
      <c r="D834">
        <v>44900</v>
      </c>
      <c r="E834">
        <v>13.06</v>
      </c>
      <c r="F834">
        <v>48</v>
      </c>
      <c r="G834" t="s">
        <v>1220</v>
      </c>
      <c r="H834" t="s">
        <v>91</v>
      </c>
      <c r="I834">
        <v>0</v>
      </c>
    </row>
    <row r="835" spans="1:9" x14ac:dyDescent="0.25">
      <c r="A835" t="s">
        <v>1221</v>
      </c>
      <c r="B835">
        <v>15735428</v>
      </c>
      <c r="C835" t="s">
        <v>40</v>
      </c>
      <c r="D835">
        <v>125600</v>
      </c>
      <c r="E835">
        <v>10.26</v>
      </c>
      <c r="F835">
        <v>60</v>
      </c>
      <c r="G835" t="s">
        <v>1220</v>
      </c>
      <c r="H835" t="s">
        <v>88</v>
      </c>
      <c r="I835">
        <v>0</v>
      </c>
    </row>
    <row r="836" spans="1:9" x14ac:dyDescent="0.25">
      <c r="A836" t="s">
        <v>1222</v>
      </c>
      <c r="B836">
        <v>15778526</v>
      </c>
      <c r="C836" t="s">
        <v>42</v>
      </c>
      <c r="D836">
        <v>258900</v>
      </c>
      <c r="E836">
        <v>6.08</v>
      </c>
      <c r="F836">
        <v>360</v>
      </c>
      <c r="G836" t="s">
        <v>1220</v>
      </c>
      <c r="H836" t="s">
        <v>88</v>
      </c>
      <c r="I836">
        <v>0</v>
      </c>
    </row>
    <row r="837" spans="1:9" x14ac:dyDescent="0.25">
      <c r="A837" t="s">
        <v>1223</v>
      </c>
      <c r="B837">
        <v>15777046</v>
      </c>
      <c r="C837" t="s">
        <v>39</v>
      </c>
      <c r="D837">
        <v>123600</v>
      </c>
      <c r="E837">
        <v>9.51</v>
      </c>
      <c r="F837">
        <v>60</v>
      </c>
      <c r="G837" t="s">
        <v>1220</v>
      </c>
      <c r="H837" t="s">
        <v>88</v>
      </c>
      <c r="I837">
        <v>0</v>
      </c>
    </row>
    <row r="838" spans="1:9" x14ac:dyDescent="0.25">
      <c r="A838" t="s">
        <v>1224</v>
      </c>
      <c r="B838">
        <v>15625759</v>
      </c>
      <c r="C838" t="s">
        <v>40</v>
      </c>
      <c r="D838">
        <v>421400</v>
      </c>
      <c r="E838">
        <v>9.99</v>
      </c>
      <c r="F838">
        <v>84</v>
      </c>
      <c r="G838" t="s">
        <v>1225</v>
      </c>
      <c r="H838" t="s">
        <v>88</v>
      </c>
      <c r="I838">
        <v>0</v>
      </c>
    </row>
    <row r="839" spans="1:9" x14ac:dyDescent="0.25">
      <c r="A839" t="s">
        <v>1226</v>
      </c>
      <c r="B839">
        <v>15787255</v>
      </c>
      <c r="C839" t="s">
        <v>40</v>
      </c>
      <c r="D839">
        <v>503800</v>
      </c>
      <c r="E839">
        <v>10.199999999999999</v>
      </c>
      <c r="F839">
        <v>24</v>
      </c>
      <c r="G839" t="s">
        <v>1225</v>
      </c>
      <c r="H839" t="s">
        <v>99</v>
      </c>
      <c r="I839">
        <v>314</v>
      </c>
    </row>
    <row r="840" spans="1:9" x14ac:dyDescent="0.25">
      <c r="A840" t="s">
        <v>1227</v>
      </c>
      <c r="B840">
        <v>15669169</v>
      </c>
      <c r="C840" t="s">
        <v>39</v>
      </c>
      <c r="D840">
        <v>81900</v>
      </c>
      <c r="E840">
        <v>7.69</v>
      </c>
      <c r="F840">
        <v>60</v>
      </c>
      <c r="G840" t="s">
        <v>1225</v>
      </c>
      <c r="H840" t="s">
        <v>88</v>
      </c>
      <c r="I840">
        <v>0</v>
      </c>
    </row>
    <row r="841" spans="1:9" x14ac:dyDescent="0.25">
      <c r="A841" t="s">
        <v>1228</v>
      </c>
      <c r="B841">
        <v>15642996</v>
      </c>
      <c r="C841" t="s">
        <v>42</v>
      </c>
      <c r="D841">
        <v>302500</v>
      </c>
      <c r="E841">
        <v>7.03</v>
      </c>
      <c r="F841">
        <v>180</v>
      </c>
      <c r="G841" t="s">
        <v>1229</v>
      </c>
      <c r="H841" t="s">
        <v>88</v>
      </c>
      <c r="I841">
        <v>0</v>
      </c>
    </row>
    <row r="842" spans="1:9" x14ac:dyDescent="0.25">
      <c r="A842" t="s">
        <v>1230</v>
      </c>
      <c r="B842">
        <v>15796413</v>
      </c>
      <c r="C842" t="s">
        <v>43</v>
      </c>
      <c r="D842">
        <v>87100</v>
      </c>
      <c r="E842">
        <v>9.39</v>
      </c>
      <c r="F842">
        <v>48</v>
      </c>
      <c r="G842" t="s">
        <v>1231</v>
      </c>
      <c r="H842" t="s">
        <v>91</v>
      </c>
      <c r="I842">
        <v>0</v>
      </c>
    </row>
    <row r="843" spans="1:9" x14ac:dyDescent="0.25">
      <c r="A843" t="s">
        <v>1232</v>
      </c>
      <c r="B843">
        <v>15570908</v>
      </c>
      <c r="C843" t="s">
        <v>39</v>
      </c>
      <c r="D843">
        <v>215500</v>
      </c>
      <c r="E843">
        <v>9.18</v>
      </c>
      <c r="F843">
        <v>72</v>
      </c>
      <c r="G843" t="s">
        <v>1231</v>
      </c>
      <c r="H843" t="s">
        <v>88</v>
      </c>
      <c r="I843">
        <v>0</v>
      </c>
    </row>
    <row r="844" spans="1:9" x14ac:dyDescent="0.25">
      <c r="A844" t="s">
        <v>1233</v>
      </c>
      <c r="B844">
        <v>15714493</v>
      </c>
      <c r="C844" t="s">
        <v>39</v>
      </c>
      <c r="D844">
        <v>156900</v>
      </c>
      <c r="E844">
        <v>9.67</v>
      </c>
      <c r="F844">
        <v>60</v>
      </c>
      <c r="G844" t="s">
        <v>1231</v>
      </c>
      <c r="H844" t="s">
        <v>88</v>
      </c>
      <c r="I844">
        <v>0</v>
      </c>
    </row>
    <row r="845" spans="1:9" x14ac:dyDescent="0.25">
      <c r="A845" t="s">
        <v>1234</v>
      </c>
      <c r="B845">
        <v>15781702</v>
      </c>
      <c r="C845" t="s">
        <v>42</v>
      </c>
      <c r="D845">
        <v>1083800</v>
      </c>
      <c r="E845">
        <v>5.28</v>
      </c>
      <c r="F845">
        <v>120</v>
      </c>
      <c r="G845" t="s">
        <v>1235</v>
      </c>
      <c r="H845" t="s">
        <v>99</v>
      </c>
      <c r="I845">
        <v>100</v>
      </c>
    </row>
    <row r="846" spans="1:9" x14ac:dyDescent="0.25">
      <c r="A846" t="s">
        <v>1236</v>
      </c>
      <c r="B846">
        <v>15764604</v>
      </c>
      <c r="C846" t="s">
        <v>43</v>
      </c>
      <c r="D846">
        <v>51900</v>
      </c>
      <c r="E846">
        <v>11.77</v>
      </c>
      <c r="F846">
        <v>36</v>
      </c>
      <c r="G846" t="s">
        <v>1235</v>
      </c>
      <c r="H846" t="s">
        <v>91</v>
      </c>
      <c r="I846">
        <v>0</v>
      </c>
    </row>
    <row r="847" spans="1:9" x14ac:dyDescent="0.25">
      <c r="A847" t="s">
        <v>1237</v>
      </c>
      <c r="B847">
        <v>15693018</v>
      </c>
      <c r="C847" t="s">
        <v>40</v>
      </c>
      <c r="D847">
        <v>260800</v>
      </c>
      <c r="E847">
        <v>10.42</v>
      </c>
      <c r="F847">
        <v>84</v>
      </c>
      <c r="G847" t="s">
        <v>1235</v>
      </c>
      <c r="H847" t="s">
        <v>88</v>
      </c>
      <c r="I847">
        <v>0</v>
      </c>
    </row>
    <row r="848" spans="1:9" x14ac:dyDescent="0.25">
      <c r="A848" t="s">
        <v>1238</v>
      </c>
      <c r="B848">
        <v>15595282</v>
      </c>
      <c r="C848" t="s">
        <v>39</v>
      </c>
      <c r="D848">
        <v>227900</v>
      </c>
      <c r="E848">
        <v>8.1300000000000008</v>
      </c>
      <c r="F848">
        <v>60</v>
      </c>
      <c r="G848" t="s">
        <v>1235</v>
      </c>
      <c r="H848" t="s">
        <v>88</v>
      </c>
      <c r="I848">
        <v>0</v>
      </c>
    </row>
    <row r="849" spans="1:9" x14ac:dyDescent="0.25">
      <c r="A849" t="s">
        <v>1239</v>
      </c>
      <c r="B849">
        <v>15777958</v>
      </c>
      <c r="C849" t="s">
        <v>43</v>
      </c>
      <c r="D849">
        <v>83800</v>
      </c>
      <c r="E849">
        <v>12.51</v>
      </c>
      <c r="F849">
        <v>24</v>
      </c>
      <c r="G849" t="s">
        <v>1240</v>
      </c>
      <c r="H849" t="s">
        <v>91</v>
      </c>
      <c r="I849">
        <v>0</v>
      </c>
    </row>
    <row r="850" spans="1:9" x14ac:dyDescent="0.25">
      <c r="A850" t="s">
        <v>1241</v>
      </c>
      <c r="B850">
        <v>15640846</v>
      </c>
      <c r="C850" t="s">
        <v>42</v>
      </c>
      <c r="D850">
        <v>607500</v>
      </c>
      <c r="E850">
        <v>7.72</v>
      </c>
      <c r="F850">
        <v>300</v>
      </c>
      <c r="G850" t="s">
        <v>1240</v>
      </c>
      <c r="H850" t="s">
        <v>88</v>
      </c>
      <c r="I850">
        <v>0</v>
      </c>
    </row>
    <row r="851" spans="1:9" x14ac:dyDescent="0.25">
      <c r="A851" t="s">
        <v>1242</v>
      </c>
      <c r="B851">
        <v>15734161</v>
      </c>
      <c r="C851" t="s">
        <v>43</v>
      </c>
      <c r="D851">
        <v>14400</v>
      </c>
      <c r="E851">
        <v>11.49</v>
      </c>
      <c r="F851">
        <v>60</v>
      </c>
      <c r="G851" t="s">
        <v>1240</v>
      </c>
      <c r="H851" t="s">
        <v>88</v>
      </c>
      <c r="I851">
        <v>0</v>
      </c>
    </row>
    <row r="852" spans="1:9" x14ac:dyDescent="0.25">
      <c r="A852" t="s">
        <v>1243</v>
      </c>
      <c r="B852">
        <v>15618245</v>
      </c>
      <c r="C852" t="s">
        <v>42</v>
      </c>
      <c r="D852">
        <v>223100</v>
      </c>
      <c r="E852">
        <v>6.18</v>
      </c>
      <c r="F852">
        <v>180</v>
      </c>
      <c r="G852" t="s">
        <v>1240</v>
      </c>
      <c r="H852" t="s">
        <v>99</v>
      </c>
      <c r="I852">
        <v>186</v>
      </c>
    </row>
    <row r="853" spans="1:9" x14ac:dyDescent="0.25">
      <c r="A853" t="s">
        <v>1244</v>
      </c>
      <c r="B853">
        <v>15807433</v>
      </c>
      <c r="C853" t="s">
        <v>43</v>
      </c>
      <c r="D853">
        <v>5300</v>
      </c>
      <c r="E853">
        <v>11.68</v>
      </c>
      <c r="F853">
        <v>36</v>
      </c>
      <c r="G853" t="s">
        <v>1245</v>
      </c>
      <c r="H853" t="s">
        <v>91</v>
      </c>
      <c r="I853">
        <v>0</v>
      </c>
    </row>
    <row r="854" spans="1:9" x14ac:dyDescent="0.25">
      <c r="A854" t="s">
        <v>1246</v>
      </c>
      <c r="B854">
        <v>15783349</v>
      </c>
      <c r="C854" t="s">
        <v>39</v>
      </c>
      <c r="D854">
        <v>257900</v>
      </c>
      <c r="E854">
        <v>10.3</v>
      </c>
      <c r="F854">
        <v>60</v>
      </c>
      <c r="G854" t="s">
        <v>1245</v>
      </c>
      <c r="H854" t="s">
        <v>88</v>
      </c>
      <c r="I854">
        <v>0</v>
      </c>
    </row>
    <row r="855" spans="1:9" x14ac:dyDescent="0.25">
      <c r="A855" t="s">
        <v>1247</v>
      </c>
      <c r="B855">
        <v>15606310</v>
      </c>
      <c r="C855" t="s">
        <v>42</v>
      </c>
      <c r="D855">
        <v>492400</v>
      </c>
      <c r="E855">
        <v>4.55</v>
      </c>
      <c r="F855">
        <v>180</v>
      </c>
      <c r="G855" t="s">
        <v>1248</v>
      </c>
      <c r="H855" t="s">
        <v>88</v>
      </c>
      <c r="I855">
        <v>9</v>
      </c>
    </row>
    <row r="856" spans="1:9" x14ac:dyDescent="0.25">
      <c r="A856" t="s">
        <v>1249</v>
      </c>
      <c r="B856">
        <v>15752508</v>
      </c>
      <c r="C856" t="s">
        <v>39</v>
      </c>
      <c r="D856">
        <v>83000</v>
      </c>
      <c r="E856">
        <v>8.1199999999999992</v>
      </c>
      <c r="F856">
        <v>36</v>
      </c>
      <c r="G856" t="s">
        <v>1248</v>
      </c>
      <c r="H856" t="s">
        <v>91</v>
      </c>
      <c r="I856">
        <v>0</v>
      </c>
    </row>
    <row r="857" spans="1:9" x14ac:dyDescent="0.25">
      <c r="A857" t="s">
        <v>1250</v>
      </c>
      <c r="B857">
        <v>15651740</v>
      </c>
      <c r="C857" t="s">
        <v>39</v>
      </c>
      <c r="D857">
        <v>233900</v>
      </c>
      <c r="E857">
        <v>9.85</v>
      </c>
      <c r="F857">
        <v>24</v>
      </c>
      <c r="G857" t="s">
        <v>1251</v>
      </c>
      <c r="H857" t="s">
        <v>91</v>
      </c>
      <c r="I857">
        <v>0</v>
      </c>
    </row>
    <row r="858" spans="1:9" x14ac:dyDescent="0.25">
      <c r="A858" t="s">
        <v>1252</v>
      </c>
      <c r="B858">
        <v>15632185</v>
      </c>
      <c r="C858" t="s">
        <v>40</v>
      </c>
      <c r="D858">
        <v>178800</v>
      </c>
      <c r="E858">
        <v>10.02</v>
      </c>
      <c r="F858">
        <v>24</v>
      </c>
      <c r="G858" t="s">
        <v>1253</v>
      </c>
      <c r="H858" t="s">
        <v>91</v>
      </c>
      <c r="I858">
        <v>0</v>
      </c>
    </row>
    <row r="859" spans="1:9" x14ac:dyDescent="0.25">
      <c r="A859" t="s">
        <v>1254</v>
      </c>
      <c r="B859">
        <v>15792729</v>
      </c>
      <c r="C859" t="s">
        <v>43</v>
      </c>
      <c r="D859">
        <v>68800</v>
      </c>
      <c r="E859">
        <v>13.39</v>
      </c>
      <c r="F859">
        <v>24</v>
      </c>
      <c r="G859" t="s">
        <v>1253</v>
      </c>
      <c r="H859" t="s">
        <v>91</v>
      </c>
      <c r="I859">
        <v>0</v>
      </c>
    </row>
    <row r="860" spans="1:9" x14ac:dyDescent="0.25">
      <c r="A860" t="s">
        <v>1255</v>
      </c>
      <c r="B860">
        <v>15735572</v>
      </c>
      <c r="C860" t="s">
        <v>43</v>
      </c>
      <c r="D860">
        <v>68800</v>
      </c>
      <c r="E860">
        <v>11.36</v>
      </c>
      <c r="F860">
        <v>60</v>
      </c>
      <c r="G860" t="s">
        <v>1253</v>
      </c>
      <c r="H860" t="s">
        <v>88</v>
      </c>
      <c r="I860">
        <v>0</v>
      </c>
    </row>
    <row r="861" spans="1:9" x14ac:dyDescent="0.25">
      <c r="A861" t="s">
        <v>1256</v>
      </c>
      <c r="B861">
        <v>15588695</v>
      </c>
      <c r="C861" t="s">
        <v>43</v>
      </c>
      <c r="D861">
        <v>25600</v>
      </c>
      <c r="E861">
        <v>9.7799999999999994</v>
      </c>
      <c r="F861">
        <v>36</v>
      </c>
      <c r="G861" t="s">
        <v>1257</v>
      </c>
      <c r="H861" t="s">
        <v>91</v>
      </c>
      <c r="I861">
        <v>0</v>
      </c>
    </row>
    <row r="862" spans="1:9" x14ac:dyDescent="0.25">
      <c r="A862" t="s">
        <v>1258</v>
      </c>
      <c r="B862">
        <v>15815070</v>
      </c>
      <c r="C862" t="s">
        <v>43</v>
      </c>
      <c r="D862">
        <v>36400</v>
      </c>
      <c r="E862">
        <v>12.53</v>
      </c>
      <c r="F862">
        <v>48</v>
      </c>
      <c r="G862" t="s">
        <v>1257</v>
      </c>
      <c r="H862" t="s">
        <v>99</v>
      </c>
      <c r="I862">
        <v>154</v>
      </c>
    </row>
    <row r="863" spans="1:9" x14ac:dyDescent="0.25">
      <c r="A863" t="s">
        <v>1259</v>
      </c>
      <c r="B863">
        <v>15609669</v>
      </c>
      <c r="C863" t="s">
        <v>39</v>
      </c>
      <c r="D863">
        <v>47300</v>
      </c>
      <c r="E863">
        <v>9.84</v>
      </c>
      <c r="F863">
        <v>36</v>
      </c>
      <c r="G863" t="s">
        <v>1257</v>
      </c>
      <c r="H863" t="s">
        <v>91</v>
      </c>
      <c r="I863">
        <v>0</v>
      </c>
    </row>
    <row r="864" spans="1:9" x14ac:dyDescent="0.25">
      <c r="A864" t="s">
        <v>1260</v>
      </c>
      <c r="B864">
        <v>15751628</v>
      </c>
      <c r="C864" t="s">
        <v>42</v>
      </c>
      <c r="D864">
        <v>251500</v>
      </c>
      <c r="E864">
        <v>9.67</v>
      </c>
      <c r="F864">
        <v>360</v>
      </c>
      <c r="G864" t="s">
        <v>1261</v>
      </c>
      <c r="H864" t="s">
        <v>99</v>
      </c>
      <c r="I864">
        <v>279</v>
      </c>
    </row>
    <row r="865" spans="1:9" x14ac:dyDescent="0.25">
      <c r="A865" t="s">
        <v>1262</v>
      </c>
      <c r="B865">
        <v>15765537</v>
      </c>
      <c r="C865" t="s">
        <v>41</v>
      </c>
      <c r="D865">
        <v>93700</v>
      </c>
      <c r="E865">
        <v>7.46</v>
      </c>
      <c r="F865">
        <v>120</v>
      </c>
      <c r="G865" t="s">
        <v>1261</v>
      </c>
      <c r="H865" t="s">
        <v>88</v>
      </c>
      <c r="I865">
        <v>0</v>
      </c>
    </row>
    <row r="866" spans="1:9" x14ac:dyDescent="0.25">
      <c r="A866" t="s">
        <v>1263</v>
      </c>
      <c r="B866">
        <v>15757821</v>
      </c>
      <c r="C866" t="s">
        <v>42</v>
      </c>
      <c r="D866">
        <v>120700</v>
      </c>
      <c r="E866">
        <v>5.29</v>
      </c>
      <c r="F866">
        <v>240</v>
      </c>
      <c r="G866" t="s">
        <v>1261</v>
      </c>
      <c r="H866" t="s">
        <v>88</v>
      </c>
      <c r="I866">
        <v>0</v>
      </c>
    </row>
    <row r="867" spans="1:9" x14ac:dyDescent="0.25">
      <c r="A867" t="s">
        <v>1264</v>
      </c>
      <c r="B867">
        <v>15798960</v>
      </c>
      <c r="C867" t="s">
        <v>39</v>
      </c>
      <c r="D867">
        <v>35200</v>
      </c>
      <c r="E867">
        <v>8.99</v>
      </c>
      <c r="F867">
        <v>60</v>
      </c>
      <c r="G867" t="s">
        <v>1261</v>
      </c>
      <c r="H867" t="s">
        <v>88</v>
      </c>
      <c r="I867">
        <v>0</v>
      </c>
    </row>
    <row r="868" spans="1:9" x14ac:dyDescent="0.25">
      <c r="A868" t="s">
        <v>1265</v>
      </c>
      <c r="B868">
        <v>15579345</v>
      </c>
      <c r="C868" t="s">
        <v>39</v>
      </c>
      <c r="D868">
        <v>134300</v>
      </c>
      <c r="E868">
        <v>7.72</v>
      </c>
      <c r="F868">
        <v>36</v>
      </c>
      <c r="G868" t="s">
        <v>1261</v>
      </c>
      <c r="H868" t="s">
        <v>91</v>
      </c>
      <c r="I868">
        <v>0</v>
      </c>
    </row>
    <row r="869" spans="1:9" x14ac:dyDescent="0.25">
      <c r="A869" t="s">
        <v>1266</v>
      </c>
      <c r="B869">
        <v>15571261</v>
      </c>
      <c r="C869" t="s">
        <v>40</v>
      </c>
      <c r="D869">
        <v>132000</v>
      </c>
      <c r="E869">
        <v>8.86</v>
      </c>
      <c r="F869">
        <v>36</v>
      </c>
      <c r="G869" t="s">
        <v>1261</v>
      </c>
      <c r="H869" t="s">
        <v>91</v>
      </c>
      <c r="I869">
        <v>0</v>
      </c>
    </row>
    <row r="870" spans="1:9" x14ac:dyDescent="0.25">
      <c r="A870" t="s">
        <v>1267</v>
      </c>
      <c r="B870">
        <v>15586504</v>
      </c>
      <c r="C870" t="s">
        <v>43</v>
      </c>
      <c r="D870">
        <v>12800</v>
      </c>
      <c r="E870">
        <v>11.52</v>
      </c>
      <c r="F870">
        <v>12</v>
      </c>
      <c r="G870" t="s">
        <v>1261</v>
      </c>
      <c r="H870" t="s">
        <v>91</v>
      </c>
      <c r="I870">
        <v>0</v>
      </c>
    </row>
    <row r="871" spans="1:9" x14ac:dyDescent="0.25">
      <c r="A871" t="s">
        <v>1268</v>
      </c>
      <c r="B871">
        <v>15757617</v>
      </c>
      <c r="C871" t="s">
        <v>43</v>
      </c>
      <c r="D871">
        <v>1200</v>
      </c>
      <c r="E871">
        <v>11.08</v>
      </c>
      <c r="F871">
        <v>36</v>
      </c>
      <c r="G871" t="s">
        <v>1269</v>
      </c>
      <c r="H871" t="s">
        <v>91</v>
      </c>
      <c r="I871">
        <v>0</v>
      </c>
    </row>
    <row r="872" spans="1:9" x14ac:dyDescent="0.25">
      <c r="A872" t="s">
        <v>1270</v>
      </c>
      <c r="B872">
        <v>15762045</v>
      </c>
      <c r="C872" t="s">
        <v>40</v>
      </c>
      <c r="D872">
        <v>254500</v>
      </c>
      <c r="E872">
        <v>11.7</v>
      </c>
      <c r="F872">
        <v>24</v>
      </c>
      <c r="G872" t="s">
        <v>1269</v>
      </c>
      <c r="H872" t="s">
        <v>91</v>
      </c>
      <c r="I872">
        <v>0</v>
      </c>
    </row>
    <row r="873" spans="1:9" x14ac:dyDescent="0.25">
      <c r="A873" t="s">
        <v>1271</v>
      </c>
      <c r="B873">
        <v>15617507</v>
      </c>
      <c r="C873" t="s">
        <v>40</v>
      </c>
      <c r="D873">
        <v>246100</v>
      </c>
      <c r="E873">
        <v>12.13</v>
      </c>
      <c r="F873">
        <v>36</v>
      </c>
      <c r="G873" t="s">
        <v>1269</v>
      </c>
      <c r="H873" t="s">
        <v>91</v>
      </c>
      <c r="I873">
        <v>0</v>
      </c>
    </row>
    <row r="874" spans="1:9" x14ac:dyDescent="0.25">
      <c r="A874" t="s">
        <v>1272</v>
      </c>
      <c r="B874">
        <v>15652615</v>
      </c>
      <c r="C874" t="s">
        <v>41</v>
      </c>
      <c r="D874">
        <v>70900</v>
      </c>
      <c r="E874">
        <v>6.89</v>
      </c>
      <c r="F874">
        <v>36</v>
      </c>
      <c r="G874" t="s">
        <v>1269</v>
      </c>
      <c r="H874" t="s">
        <v>91</v>
      </c>
      <c r="I874">
        <v>0</v>
      </c>
    </row>
    <row r="875" spans="1:9" x14ac:dyDescent="0.25">
      <c r="A875" t="s">
        <v>1273</v>
      </c>
      <c r="B875">
        <v>15718843</v>
      </c>
      <c r="C875" t="s">
        <v>42</v>
      </c>
      <c r="D875">
        <v>101000</v>
      </c>
      <c r="E875">
        <v>4.79</v>
      </c>
      <c r="F875">
        <v>180</v>
      </c>
      <c r="G875" t="s">
        <v>1269</v>
      </c>
      <c r="H875" t="s">
        <v>99</v>
      </c>
      <c r="I875">
        <v>228</v>
      </c>
    </row>
    <row r="876" spans="1:9" x14ac:dyDescent="0.25">
      <c r="A876" t="s">
        <v>1274</v>
      </c>
      <c r="B876">
        <v>15623277</v>
      </c>
      <c r="C876" t="s">
        <v>40</v>
      </c>
      <c r="D876">
        <v>518100</v>
      </c>
      <c r="E876">
        <v>10.35</v>
      </c>
      <c r="F876">
        <v>24</v>
      </c>
      <c r="G876" t="s">
        <v>1275</v>
      </c>
      <c r="H876" t="s">
        <v>91</v>
      </c>
      <c r="I876">
        <v>0</v>
      </c>
    </row>
    <row r="877" spans="1:9" x14ac:dyDescent="0.25">
      <c r="A877" t="s">
        <v>1276</v>
      </c>
      <c r="B877">
        <v>15594915</v>
      </c>
      <c r="C877" t="s">
        <v>39</v>
      </c>
      <c r="D877">
        <v>173900</v>
      </c>
      <c r="E877">
        <v>8.9600000000000009</v>
      </c>
      <c r="F877">
        <v>48</v>
      </c>
      <c r="G877" t="s">
        <v>1275</v>
      </c>
      <c r="H877" t="s">
        <v>91</v>
      </c>
      <c r="I877">
        <v>0</v>
      </c>
    </row>
    <row r="878" spans="1:9" x14ac:dyDescent="0.25">
      <c r="A878" t="s">
        <v>1277</v>
      </c>
      <c r="B878">
        <v>15710553</v>
      </c>
      <c r="C878" t="s">
        <v>43</v>
      </c>
      <c r="D878">
        <v>54300</v>
      </c>
      <c r="E878">
        <v>12.56</v>
      </c>
      <c r="F878">
        <v>48</v>
      </c>
      <c r="G878" t="s">
        <v>1278</v>
      </c>
      <c r="H878" t="s">
        <v>99</v>
      </c>
      <c r="I878">
        <v>100</v>
      </c>
    </row>
    <row r="879" spans="1:9" x14ac:dyDescent="0.25">
      <c r="A879" t="s">
        <v>1279</v>
      </c>
      <c r="B879">
        <v>15723873</v>
      </c>
      <c r="C879" t="s">
        <v>43</v>
      </c>
      <c r="D879">
        <v>46500</v>
      </c>
      <c r="E879">
        <v>11.51</v>
      </c>
      <c r="F879">
        <v>48</v>
      </c>
      <c r="G879" t="s">
        <v>1278</v>
      </c>
      <c r="H879" t="s">
        <v>91</v>
      </c>
      <c r="I879">
        <v>0</v>
      </c>
    </row>
    <row r="880" spans="1:9" x14ac:dyDescent="0.25">
      <c r="A880" t="s">
        <v>1280</v>
      </c>
      <c r="B880">
        <v>15631392</v>
      </c>
      <c r="C880" t="s">
        <v>39</v>
      </c>
      <c r="D880">
        <v>131000</v>
      </c>
      <c r="E880">
        <v>8.5500000000000007</v>
      </c>
      <c r="F880">
        <v>36</v>
      </c>
      <c r="G880" t="s">
        <v>1281</v>
      </c>
      <c r="H880" t="s">
        <v>91</v>
      </c>
      <c r="I880">
        <v>0</v>
      </c>
    </row>
    <row r="881" spans="1:9" x14ac:dyDescent="0.25">
      <c r="A881" t="s">
        <v>1282</v>
      </c>
      <c r="B881">
        <v>15618243</v>
      </c>
      <c r="C881" t="s">
        <v>42</v>
      </c>
      <c r="D881">
        <v>918300</v>
      </c>
      <c r="E881">
        <v>5.43</v>
      </c>
      <c r="F881">
        <v>360</v>
      </c>
      <c r="G881" t="s">
        <v>1281</v>
      </c>
      <c r="H881" t="s">
        <v>99</v>
      </c>
      <c r="I881">
        <v>341</v>
      </c>
    </row>
    <row r="882" spans="1:9" x14ac:dyDescent="0.25">
      <c r="A882" t="s">
        <v>1283</v>
      </c>
      <c r="B882">
        <v>15690492</v>
      </c>
      <c r="C882" t="s">
        <v>43</v>
      </c>
      <c r="D882">
        <v>20300</v>
      </c>
      <c r="E882">
        <v>12.32</v>
      </c>
      <c r="F882">
        <v>24</v>
      </c>
      <c r="G882" t="s">
        <v>1284</v>
      </c>
      <c r="H882" t="s">
        <v>91</v>
      </c>
      <c r="I882">
        <v>0</v>
      </c>
    </row>
    <row r="883" spans="1:9" x14ac:dyDescent="0.25">
      <c r="A883" t="s">
        <v>1285</v>
      </c>
      <c r="B883">
        <v>15777076</v>
      </c>
      <c r="C883" t="s">
        <v>43</v>
      </c>
      <c r="D883">
        <v>5700</v>
      </c>
      <c r="E883">
        <v>10.82</v>
      </c>
      <c r="F883">
        <v>60</v>
      </c>
      <c r="G883" t="s">
        <v>1284</v>
      </c>
      <c r="H883" t="s">
        <v>88</v>
      </c>
      <c r="I883">
        <v>0</v>
      </c>
    </row>
    <row r="884" spans="1:9" x14ac:dyDescent="0.25">
      <c r="A884" t="s">
        <v>1286</v>
      </c>
      <c r="B884">
        <v>15645511</v>
      </c>
      <c r="C884" t="s">
        <v>43</v>
      </c>
      <c r="D884">
        <v>49800</v>
      </c>
      <c r="E884">
        <v>11.63</v>
      </c>
      <c r="F884">
        <v>48</v>
      </c>
      <c r="G884" t="s">
        <v>1284</v>
      </c>
      <c r="H884" t="s">
        <v>91</v>
      </c>
      <c r="I884">
        <v>0</v>
      </c>
    </row>
    <row r="885" spans="1:9" x14ac:dyDescent="0.25">
      <c r="A885" t="s">
        <v>1287</v>
      </c>
      <c r="B885">
        <v>15699325</v>
      </c>
      <c r="C885" t="s">
        <v>39</v>
      </c>
      <c r="D885">
        <v>7900</v>
      </c>
      <c r="E885">
        <v>9.23</v>
      </c>
      <c r="F885">
        <v>60</v>
      </c>
      <c r="G885" t="s">
        <v>1284</v>
      </c>
      <c r="H885" t="s">
        <v>88</v>
      </c>
      <c r="I885">
        <v>0</v>
      </c>
    </row>
    <row r="886" spans="1:9" x14ac:dyDescent="0.25">
      <c r="A886" t="s">
        <v>1288</v>
      </c>
      <c r="B886">
        <v>15781975</v>
      </c>
      <c r="C886" t="s">
        <v>39</v>
      </c>
      <c r="D886">
        <v>157200</v>
      </c>
      <c r="E886">
        <v>7</v>
      </c>
      <c r="F886">
        <v>36</v>
      </c>
      <c r="G886" t="s">
        <v>1289</v>
      </c>
      <c r="H886" t="s">
        <v>91</v>
      </c>
      <c r="I886">
        <v>0</v>
      </c>
    </row>
    <row r="887" spans="1:9" x14ac:dyDescent="0.25">
      <c r="A887" t="s">
        <v>1290</v>
      </c>
      <c r="B887">
        <v>15684925</v>
      </c>
      <c r="C887" t="s">
        <v>43</v>
      </c>
      <c r="D887">
        <v>1000</v>
      </c>
      <c r="E887">
        <v>8.9</v>
      </c>
      <c r="F887">
        <v>60</v>
      </c>
      <c r="G887" t="s">
        <v>1291</v>
      </c>
      <c r="H887" t="s">
        <v>88</v>
      </c>
      <c r="I887">
        <v>0</v>
      </c>
    </row>
    <row r="888" spans="1:9" x14ac:dyDescent="0.25">
      <c r="A888" t="s">
        <v>1292</v>
      </c>
      <c r="B888">
        <v>15813974</v>
      </c>
      <c r="C888" t="s">
        <v>40</v>
      </c>
      <c r="D888">
        <v>327200</v>
      </c>
      <c r="E888">
        <v>9.33</v>
      </c>
      <c r="F888">
        <v>60</v>
      </c>
      <c r="G888" t="s">
        <v>1291</v>
      </c>
      <c r="H888" t="s">
        <v>88</v>
      </c>
      <c r="I888">
        <v>0</v>
      </c>
    </row>
    <row r="889" spans="1:9" x14ac:dyDescent="0.25">
      <c r="A889" t="s">
        <v>1293</v>
      </c>
      <c r="B889">
        <v>15663134</v>
      </c>
      <c r="C889" t="s">
        <v>43</v>
      </c>
      <c r="D889">
        <v>4400</v>
      </c>
      <c r="E889">
        <v>12.64</v>
      </c>
      <c r="F889">
        <v>36</v>
      </c>
      <c r="G889" t="s">
        <v>1294</v>
      </c>
      <c r="H889" t="s">
        <v>91</v>
      </c>
      <c r="I889">
        <v>0</v>
      </c>
    </row>
    <row r="890" spans="1:9" x14ac:dyDescent="0.25">
      <c r="A890" t="s">
        <v>1295</v>
      </c>
      <c r="B890">
        <v>15741988</v>
      </c>
      <c r="C890" t="s">
        <v>43</v>
      </c>
      <c r="D890">
        <v>6800</v>
      </c>
      <c r="E890">
        <v>13.49</v>
      </c>
      <c r="F890">
        <v>36</v>
      </c>
      <c r="G890" t="s">
        <v>1294</v>
      </c>
      <c r="H890" t="s">
        <v>91</v>
      </c>
      <c r="I890">
        <v>0</v>
      </c>
    </row>
    <row r="891" spans="1:9" x14ac:dyDescent="0.25">
      <c r="A891" t="s">
        <v>1296</v>
      </c>
      <c r="B891">
        <v>15567991</v>
      </c>
      <c r="C891" t="s">
        <v>40</v>
      </c>
      <c r="D891">
        <v>279600</v>
      </c>
      <c r="E891">
        <v>9.44</v>
      </c>
      <c r="F891">
        <v>36</v>
      </c>
      <c r="G891" t="s">
        <v>1294</v>
      </c>
      <c r="H891" t="s">
        <v>91</v>
      </c>
      <c r="I891">
        <v>0</v>
      </c>
    </row>
    <row r="892" spans="1:9" x14ac:dyDescent="0.25">
      <c r="A892" t="s">
        <v>1297</v>
      </c>
      <c r="B892">
        <v>15770041</v>
      </c>
      <c r="C892" t="s">
        <v>42</v>
      </c>
      <c r="D892">
        <v>576700</v>
      </c>
      <c r="E892">
        <v>5.89</v>
      </c>
      <c r="F892">
        <v>360</v>
      </c>
      <c r="G892" t="s">
        <v>1298</v>
      </c>
      <c r="H892" t="s">
        <v>88</v>
      </c>
      <c r="I892">
        <v>0</v>
      </c>
    </row>
    <row r="893" spans="1:9" x14ac:dyDescent="0.25">
      <c r="A893" t="s">
        <v>1299</v>
      </c>
      <c r="B893">
        <v>15731327</v>
      </c>
      <c r="C893" t="s">
        <v>40</v>
      </c>
      <c r="D893">
        <v>501200</v>
      </c>
      <c r="E893">
        <v>10.35</v>
      </c>
      <c r="F893">
        <v>36</v>
      </c>
      <c r="G893" t="s">
        <v>1298</v>
      </c>
      <c r="H893" t="s">
        <v>91</v>
      </c>
      <c r="I893">
        <v>0</v>
      </c>
    </row>
    <row r="894" spans="1:9" x14ac:dyDescent="0.25">
      <c r="A894" t="s">
        <v>1300</v>
      </c>
      <c r="B894">
        <v>15657386</v>
      </c>
      <c r="C894" t="s">
        <v>40</v>
      </c>
      <c r="D894">
        <v>273600</v>
      </c>
      <c r="E894">
        <v>9.2799999999999994</v>
      </c>
      <c r="F894">
        <v>84</v>
      </c>
      <c r="G894" t="s">
        <v>1301</v>
      </c>
      <c r="H894" t="s">
        <v>88</v>
      </c>
      <c r="I894">
        <v>0</v>
      </c>
    </row>
    <row r="895" spans="1:9" x14ac:dyDescent="0.25">
      <c r="A895" t="s">
        <v>1302</v>
      </c>
      <c r="B895">
        <v>15631639</v>
      </c>
      <c r="C895" t="s">
        <v>42</v>
      </c>
      <c r="D895">
        <v>712600</v>
      </c>
      <c r="E895">
        <v>5.91</v>
      </c>
      <c r="F895">
        <v>120</v>
      </c>
      <c r="G895" t="s">
        <v>1301</v>
      </c>
      <c r="H895" t="s">
        <v>88</v>
      </c>
      <c r="I895">
        <v>0</v>
      </c>
    </row>
    <row r="896" spans="1:9" x14ac:dyDescent="0.25">
      <c r="A896" t="s">
        <v>1303</v>
      </c>
      <c r="B896">
        <v>15723721</v>
      </c>
      <c r="C896" t="s">
        <v>41</v>
      </c>
      <c r="D896">
        <v>118100</v>
      </c>
      <c r="E896">
        <v>9.25</v>
      </c>
      <c r="F896">
        <v>60</v>
      </c>
      <c r="G896" t="s">
        <v>1301</v>
      </c>
      <c r="H896" t="s">
        <v>88</v>
      </c>
      <c r="I896">
        <v>0</v>
      </c>
    </row>
    <row r="897" spans="1:9" x14ac:dyDescent="0.25">
      <c r="A897" t="s">
        <v>1304</v>
      </c>
      <c r="B897">
        <v>15771299</v>
      </c>
      <c r="C897" t="s">
        <v>43</v>
      </c>
      <c r="D897">
        <v>104400</v>
      </c>
      <c r="E897">
        <v>10.89</v>
      </c>
      <c r="F897">
        <v>48</v>
      </c>
      <c r="G897" t="s">
        <v>1305</v>
      </c>
      <c r="H897" t="s">
        <v>91</v>
      </c>
      <c r="I897">
        <v>0</v>
      </c>
    </row>
    <row r="898" spans="1:9" x14ac:dyDescent="0.25">
      <c r="A898" t="s">
        <v>1306</v>
      </c>
      <c r="B898">
        <v>15790782</v>
      </c>
      <c r="C898" t="s">
        <v>41</v>
      </c>
      <c r="D898">
        <v>37900</v>
      </c>
      <c r="E898">
        <v>7.69</v>
      </c>
      <c r="F898">
        <v>120</v>
      </c>
      <c r="G898" t="s">
        <v>1307</v>
      </c>
      <c r="H898" t="s">
        <v>88</v>
      </c>
      <c r="I898">
        <v>0</v>
      </c>
    </row>
    <row r="899" spans="1:9" x14ac:dyDescent="0.25">
      <c r="A899" t="s">
        <v>1308</v>
      </c>
      <c r="B899">
        <v>15675518</v>
      </c>
      <c r="C899" t="s">
        <v>43</v>
      </c>
      <c r="D899">
        <v>94400</v>
      </c>
      <c r="E899">
        <v>13.17</v>
      </c>
      <c r="F899">
        <v>60</v>
      </c>
      <c r="G899" t="s">
        <v>1307</v>
      </c>
      <c r="H899" t="s">
        <v>99</v>
      </c>
      <c r="I899">
        <v>359</v>
      </c>
    </row>
    <row r="900" spans="1:9" x14ac:dyDescent="0.25">
      <c r="A900" t="s">
        <v>1309</v>
      </c>
      <c r="B900">
        <v>15711218</v>
      </c>
      <c r="C900" t="s">
        <v>42</v>
      </c>
      <c r="D900">
        <v>234000</v>
      </c>
      <c r="E900">
        <v>5.97</v>
      </c>
      <c r="F900">
        <v>300</v>
      </c>
      <c r="G900" t="s">
        <v>1310</v>
      </c>
      <c r="H900" t="s">
        <v>88</v>
      </c>
      <c r="I900">
        <v>0</v>
      </c>
    </row>
    <row r="901" spans="1:9" x14ac:dyDescent="0.25">
      <c r="A901" t="s">
        <v>1311</v>
      </c>
      <c r="B901">
        <v>15811343</v>
      </c>
      <c r="C901" t="s">
        <v>41</v>
      </c>
      <c r="D901">
        <v>46300</v>
      </c>
      <c r="E901">
        <v>6.85</v>
      </c>
      <c r="F901">
        <v>36</v>
      </c>
      <c r="G901" t="s">
        <v>1310</v>
      </c>
      <c r="H901" t="s">
        <v>91</v>
      </c>
      <c r="I901">
        <v>0</v>
      </c>
    </row>
    <row r="902" spans="1:9" x14ac:dyDescent="0.25">
      <c r="A902" t="s">
        <v>1312</v>
      </c>
      <c r="B902">
        <v>15588235</v>
      </c>
      <c r="C902" t="s">
        <v>42</v>
      </c>
      <c r="D902">
        <v>538500</v>
      </c>
      <c r="E902">
        <v>5.89</v>
      </c>
      <c r="F902">
        <v>300</v>
      </c>
      <c r="G902" t="s">
        <v>1310</v>
      </c>
      <c r="H902" t="s">
        <v>99</v>
      </c>
      <c r="I902">
        <v>175</v>
      </c>
    </row>
    <row r="903" spans="1:9" x14ac:dyDescent="0.25">
      <c r="A903" t="s">
        <v>1313</v>
      </c>
      <c r="B903">
        <v>15658972</v>
      </c>
      <c r="C903" t="s">
        <v>43</v>
      </c>
      <c r="D903">
        <v>65000</v>
      </c>
      <c r="E903">
        <v>11.1</v>
      </c>
      <c r="F903">
        <v>36</v>
      </c>
      <c r="G903" t="s">
        <v>1310</v>
      </c>
      <c r="H903" t="s">
        <v>91</v>
      </c>
      <c r="I903">
        <v>0</v>
      </c>
    </row>
    <row r="904" spans="1:9" x14ac:dyDescent="0.25">
      <c r="A904" t="s">
        <v>1314</v>
      </c>
      <c r="B904">
        <v>15745843</v>
      </c>
      <c r="C904" t="s">
        <v>42</v>
      </c>
      <c r="D904">
        <v>548500</v>
      </c>
      <c r="E904">
        <v>6.3</v>
      </c>
      <c r="F904">
        <v>240</v>
      </c>
      <c r="G904" t="s">
        <v>1315</v>
      </c>
      <c r="H904" t="s">
        <v>88</v>
      </c>
      <c r="I904">
        <v>0</v>
      </c>
    </row>
    <row r="905" spans="1:9" x14ac:dyDescent="0.25">
      <c r="A905" t="s">
        <v>1316</v>
      </c>
      <c r="B905">
        <v>15811978</v>
      </c>
      <c r="C905" t="s">
        <v>43</v>
      </c>
      <c r="D905">
        <v>33400</v>
      </c>
      <c r="E905">
        <v>10.91</v>
      </c>
      <c r="F905">
        <v>36</v>
      </c>
      <c r="G905" t="s">
        <v>1315</v>
      </c>
      <c r="H905" t="s">
        <v>91</v>
      </c>
      <c r="I905">
        <v>0</v>
      </c>
    </row>
    <row r="906" spans="1:9" x14ac:dyDescent="0.25">
      <c r="A906" t="s">
        <v>1317</v>
      </c>
      <c r="B906">
        <v>15602851</v>
      </c>
      <c r="C906" t="s">
        <v>42</v>
      </c>
      <c r="D906">
        <v>1000</v>
      </c>
      <c r="E906">
        <v>6.31</v>
      </c>
      <c r="F906">
        <v>180</v>
      </c>
      <c r="G906" t="s">
        <v>1318</v>
      </c>
      <c r="H906" t="s">
        <v>88</v>
      </c>
      <c r="I906">
        <v>0</v>
      </c>
    </row>
    <row r="907" spans="1:9" x14ac:dyDescent="0.25">
      <c r="A907" t="s">
        <v>1319</v>
      </c>
      <c r="B907">
        <v>15576526</v>
      </c>
      <c r="C907" t="s">
        <v>40</v>
      </c>
      <c r="D907">
        <v>81100</v>
      </c>
      <c r="E907">
        <v>8.6199999999999992</v>
      </c>
      <c r="F907">
        <v>84</v>
      </c>
      <c r="G907" t="s">
        <v>1318</v>
      </c>
      <c r="H907" t="s">
        <v>99</v>
      </c>
      <c r="I907">
        <v>312</v>
      </c>
    </row>
    <row r="908" spans="1:9" x14ac:dyDescent="0.25">
      <c r="A908" t="s">
        <v>1320</v>
      </c>
      <c r="B908">
        <v>15719265</v>
      </c>
      <c r="C908" t="s">
        <v>43</v>
      </c>
      <c r="D908">
        <v>53500</v>
      </c>
      <c r="E908">
        <v>12.69</v>
      </c>
      <c r="F908">
        <v>12</v>
      </c>
      <c r="G908" t="s">
        <v>1321</v>
      </c>
      <c r="H908" t="s">
        <v>91</v>
      </c>
      <c r="I908">
        <v>0</v>
      </c>
    </row>
    <row r="909" spans="1:9" x14ac:dyDescent="0.25">
      <c r="A909" t="s">
        <v>1322</v>
      </c>
      <c r="B909">
        <v>15701439</v>
      </c>
      <c r="C909" t="s">
        <v>39</v>
      </c>
      <c r="D909">
        <v>113300</v>
      </c>
      <c r="E909">
        <v>7.86</v>
      </c>
      <c r="F909">
        <v>72</v>
      </c>
      <c r="G909" t="s">
        <v>1323</v>
      </c>
      <c r="H909" t="s">
        <v>88</v>
      </c>
      <c r="I909">
        <v>49</v>
      </c>
    </row>
    <row r="910" spans="1:9" x14ac:dyDescent="0.25">
      <c r="A910" t="s">
        <v>1324</v>
      </c>
      <c r="B910">
        <v>15672598</v>
      </c>
      <c r="C910" t="s">
        <v>42</v>
      </c>
      <c r="D910">
        <v>474700</v>
      </c>
      <c r="E910">
        <v>6.74</v>
      </c>
      <c r="F910">
        <v>240</v>
      </c>
      <c r="G910" t="s">
        <v>1323</v>
      </c>
      <c r="H910" t="s">
        <v>88</v>
      </c>
      <c r="I910">
        <v>0</v>
      </c>
    </row>
    <row r="911" spans="1:9" x14ac:dyDescent="0.25">
      <c r="A911" t="s">
        <v>1325</v>
      </c>
      <c r="B911">
        <v>15778884</v>
      </c>
      <c r="C911" t="s">
        <v>43</v>
      </c>
      <c r="D911">
        <v>89400</v>
      </c>
      <c r="E911">
        <v>9.7100000000000009</v>
      </c>
      <c r="F911">
        <v>60</v>
      </c>
      <c r="G911" t="s">
        <v>1323</v>
      </c>
      <c r="H911" t="s">
        <v>88</v>
      </c>
      <c r="I911">
        <v>0</v>
      </c>
    </row>
    <row r="912" spans="1:9" x14ac:dyDescent="0.25">
      <c r="A912" t="s">
        <v>1326</v>
      </c>
      <c r="B912">
        <v>15584338</v>
      </c>
      <c r="C912" t="s">
        <v>39</v>
      </c>
      <c r="D912">
        <v>121800</v>
      </c>
      <c r="E912">
        <v>7.03</v>
      </c>
      <c r="F912">
        <v>24</v>
      </c>
      <c r="G912" t="s">
        <v>1323</v>
      </c>
      <c r="H912" t="s">
        <v>91</v>
      </c>
      <c r="I912">
        <v>0</v>
      </c>
    </row>
    <row r="913" spans="1:9" x14ac:dyDescent="0.25">
      <c r="A913" t="s">
        <v>1327</v>
      </c>
      <c r="B913">
        <v>15623944</v>
      </c>
      <c r="C913" t="s">
        <v>43</v>
      </c>
      <c r="D913">
        <v>1100</v>
      </c>
      <c r="E913">
        <v>13.48</v>
      </c>
      <c r="F913">
        <v>12</v>
      </c>
      <c r="G913" t="s">
        <v>1323</v>
      </c>
      <c r="H913" t="s">
        <v>91</v>
      </c>
      <c r="I913">
        <v>0</v>
      </c>
    </row>
    <row r="914" spans="1:9" x14ac:dyDescent="0.25">
      <c r="A914" t="s">
        <v>1328</v>
      </c>
      <c r="B914">
        <v>15654891</v>
      </c>
      <c r="C914" t="s">
        <v>39</v>
      </c>
      <c r="D914">
        <v>283900</v>
      </c>
      <c r="E914">
        <v>6.79</v>
      </c>
      <c r="F914">
        <v>24</v>
      </c>
      <c r="G914" t="s">
        <v>1323</v>
      </c>
      <c r="H914" t="s">
        <v>91</v>
      </c>
      <c r="I914">
        <v>0</v>
      </c>
    </row>
    <row r="915" spans="1:9" x14ac:dyDescent="0.25">
      <c r="A915" t="s">
        <v>1329</v>
      </c>
      <c r="B915">
        <v>15798964</v>
      </c>
      <c r="C915" t="s">
        <v>40</v>
      </c>
      <c r="D915">
        <v>143900</v>
      </c>
      <c r="E915">
        <v>9.73</v>
      </c>
      <c r="F915">
        <v>84</v>
      </c>
      <c r="G915" t="s">
        <v>1323</v>
      </c>
      <c r="H915" t="s">
        <v>88</v>
      </c>
      <c r="I915">
        <v>0</v>
      </c>
    </row>
    <row r="916" spans="1:9" x14ac:dyDescent="0.25">
      <c r="A916" t="s">
        <v>1330</v>
      </c>
      <c r="B916">
        <v>15709256</v>
      </c>
      <c r="C916" t="s">
        <v>43</v>
      </c>
      <c r="D916">
        <v>84500</v>
      </c>
      <c r="E916">
        <v>9.32</v>
      </c>
      <c r="F916">
        <v>24</v>
      </c>
      <c r="G916" t="s">
        <v>1331</v>
      </c>
      <c r="H916" t="s">
        <v>91</v>
      </c>
      <c r="I916">
        <v>0</v>
      </c>
    </row>
    <row r="917" spans="1:9" x14ac:dyDescent="0.25">
      <c r="A917" t="s">
        <v>1332</v>
      </c>
      <c r="B917">
        <v>15596303</v>
      </c>
      <c r="C917" t="s">
        <v>41</v>
      </c>
      <c r="D917">
        <v>51500</v>
      </c>
      <c r="E917">
        <v>6.16</v>
      </c>
      <c r="F917">
        <v>84</v>
      </c>
      <c r="G917" t="s">
        <v>1333</v>
      </c>
      <c r="H917" t="s">
        <v>88</v>
      </c>
      <c r="I917">
        <v>0</v>
      </c>
    </row>
    <row r="918" spans="1:9" x14ac:dyDescent="0.25">
      <c r="A918" t="s">
        <v>1334</v>
      </c>
      <c r="B918">
        <v>15763194</v>
      </c>
      <c r="C918" t="s">
        <v>43</v>
      </c>
      <c r="D918">
        <v>43700</v>
      </c>
      <c r="E918">
        <v>12.8</v>
      </c>
      <c r="F918">
        <v>12</v>
      </c>
      <c r="G918" t="s">
        <v>1333</v>
      </c>
      <c r="H918" t="s">
        <v>99</v>
      </c>
      <c r="I918">
        <v>222</v>
      </c>
    </row>
    <row r="919" spans="1:9" x14ac:dyDescent="0.25">
      <c r="A919" t="s">
        <v>1335</v>
      </c>
      <c r="B919">
        <v>15799211</v>
      </c>
      <c r="C919" t="s">
        <v>40</v>
      </c>
      <c r="D919">
        <v>368800</v>
      </c>
      <c r="E919">
        <v>9.7100000000000009</v>
      </c>
      <c r="F919">
        <v>60</v>
      </c>
      <c r="G919" t="s">
        <v>1333</v>
      </c>
      <c r="H919" t="s">
        <v>88</v>
      </c>
      <c r="I919">
        <v>0</v>
      </c>
    </row>
    <row r="920" spans="1:9" x14ac:dyDescent="0.25">
      <c r="A920" t="s">
        <v>1336</v>
      </c>
      <c r="B920">
        <v>15641640</v>
      </c>
      <c r="C920" t="s">
        <v>39</v>
      </c>
      <c r="D920">
        <v>288900</v>
      </c>
      <c r="E920">
        <v>8.23</v>
      </c>
      <c r="F920">
        <v>60</v>
      </c>
      <c r="G920" t="s">
        <v>1337</v>
      </c>
      <c r="H920" t="s">
        <v>99</v>
      </c>
      <c r="I920">
        <v>251</v>
      </c>
    </row>
    <row r="921" spans="1:9" x14ac:dyDescent="0.25">
      <c r="A921" t="s">
        <v>1338</v>
      </c>
      <c r="B921">
        <v>15640464</v>
      </c>
      <c r="C921" t="s">
        <v>42</v>
      </c>
      <c r="D921">
        <v>156400</v>
      </c>
      <c r="E921">
        <v>7.24</v>
      </c>
      <c r="F921">
        <v>360</v>
      </c>
      <c r="G921" t="s">
        <v>1337</v>
      </c>
      <c r="H921" t="s">
        <v>99</v>
      </c>
      <c r="I921">
        <v>293</v>
      </c>
    </row>
    <row r="922" spans="1:9" x14ac:dyDescent="0.25">
      <c r="A922" t="s">
        <v>1339</v>
      </c>
      <c r="B922">
        <v>15641934</v>
      </c>
      <c r="C922" t="s">
        <v>40</v>
      </c>
      <c r="D922">
        <v>160100</v>
      </c>
      <c r="E922">
        <v>8.9</v>
      </c>
      <c r="F922">
        <v>84</v>
      </c>
      <c r="G922" t="s">
        <v>1337</v>
      </c>
      <c r="H922" t="s">
        <v>88</v>
      </c>
      <c r="I922">
        <v>0</v>
      </c>
    </row>
    <row r="923" spans="1:9" x14ac:dyDescent="0.25">
      <c r="A923" t="s">
        <v>1340</v>
      </c>
      <c r="B923">
        <v>15626475</v>
      </c>
      <c r="C923" t="s">
        <v>40</v>
      </c>
      <c r="D923">
        <v>270300</v>
      </c>
      <c r="E923">
        <v>10.44</v>
      </c>
      <c r="F923">
        <v>24</v>
      </c>
      <c r="G923" t="s">
        <v>1337</v>
      </c>
      <c r="H923" t="s">
        <v>91</v>
      </c>
      <c r="I923">
        <v>0</v>
      </c>
    </row>
    <row r="924" spans="1:9" x14ac:dyDescent="0.25">
      <c r="A924" t="s">
        <v>1341</v>
      </c>
      <c r="B924">
        <v>15713604</v>
      </c>
      <c r="C924" t="s">
        <v>42</v>
      </c>
      <c r="D924">
        <v>938200</v>
      </c>
      <c r="E924">
        <v>9.1199999999999992</v>
      </c>
      <c r="F924">
        <v>180</v>
      </c>
      <c r="G924" t="s">
        <v>1342</v>
      </c>
      <c r="H924" t="s">
        <v>99</v>
      </c>
      <c r="I924">
        <v>116</v>
      </c>
    </row>
    <row r="925" spans="1:9" x14ac:dyDescent="0.25">
      <c r="A925" t="s">
        <v>1343</v>
      </c>
      <c r="B925">
        <v>15763460</v>
      </c>
      <c r="C925" t="s">
        <v>43</v>
      </c>
      <c r="D925">
        <v>57900</v>
      </c>
      <c r="E925">
        <v>11.03</v>
      </c>
      <c r="F925">
        <v>12</v>
      </c>
      <c r="G925" t="s">
        <v>1342</v>
      </c>
      <c r="H925" t="s">
        <v>91</v>
      </c>
      <c r="I925">
        <v>0</v>
      </c>
    </row>
    <row r="926" spans="1:9" x14ac:dyDescent="0.25">
      <c r="A926" t="s">
        <v>1344</v>
      </c>
      <c r="B926">
        <v>15585133</v>
      </c>
      <c r="C926" t="s">
        <v>39</v>
      </c>
      <c r="D926">
        <v>10400</v>
      </c>
      <c r="E926">
        <v>8.06</v>
      </c>
      <c r="F926">
        <v>36</v>
      </c>
      <c r="G926" t="s">
        <v>1345</v>
      </c>
      <c r="H926" t="s">
        <v>91</v>
      </c>
      <c r="I926">
        <v>0</v>
      </c>
    </row>
    <row r="927" spans="1:9" x14ac:dyDescent="0.25">
      <c r="A927" t="s">
        <v>1346</v>
      </c>
      <c r="B927">
        <v>15680421</v>
      </c>
      <c r="C927" t="s">
        <v>39</v>
      </c>
      <c r="D927">
        <v>224800</v>
      </c>
      <c r="E927">
        <v>9.41</v>
      </c>
      <c r="F927">
        <v>60</v>
      </c>
      <c r="G927" t="s">
        <v>1345</v>
      </c>
      <c r="H927" t="s">
        <v>88</v>
      </c>
      <c r="I927">
        <v>0</v>
      </c>
    </row>
    <row r="928" spans="1:9" x14ac:dyDescent="0.25">
      <c r="A928" t="s">
        <v>1347</v>
      </c>
      <c r="B928">
        <v>15753591</v>
      </c>
      <c r="C928" t="s">
        <v>41</v>
      </c>
      <c r="D928">
        <v>96300</v>
      </c>
      <c r="E928">
        <v>9.17</v>
      </c>
      <c r="F928">
        <v>120</v>
      </c>
      <c r="G928" t="s">
        <v>1345</v>
      </c>
      <c r="H928" t="s">
        <v>99</v>
      </c>
      <c r="I928">
        <v>189</v>
      </c>
    </row>
    <row r="929" spans="1:9" x14ac:dyDescent="0.25">
      <c r="A929" t="s">
        <v>1348</v>
      </c>
      <c r="B929">
        <v>15593601</v>
      </c>
      <c r="C929" t="s">
        <v>43</v>
      </c>
      <c r="D929">
        <v>6800</v>
      </c>
      <c r="E929">
        <v>10.61</v>
      </c>
      <c r="F929">
        <v>12</v>
      </c>
      <c r="G929" t="s">
        <v>1349</v>
      </c>
      <c r="H929" t="s">
        <v>91</v>
      </c>
      <c r="I929">
        <v>0</v>
      </c>
    </row>
    <row r="930" spans="1:9" x14ac:dyDescent="0.25">
      <c r="A930" t="s">
        <v>1350</v>
      </c>
      <c r="B930">
        <v>15740345</v>
      </c>
      <c r="C930" t="s">
        <v>42</v>
      </c>
      <c r="D930">
        <v>589200</v>
      </c>
      <c r="E930">
        <v>6.72</v>
      </c>
      <c r="F930">
        <v>120</v>
      </c>
      <c r="G930" t="s">
        <v>1349</v>
      </c>
      <c r="H930" t="s">
        <v>88</v>
      </c>
      <c r="I930">
        <v>0</v>
      </c>
    </row>
    <row r="931" spans="1:9" x14ac:dyDescent="0.25">
      <c r="A931" t="s">
        <v>1351</v>
      </c>
      <c r="B931">
        <v>15613880</v>
      </c>
      <c r="C931" t="s">
        <v>42</v>
      </c>
      <c r="D931">
        <v>662300</v>
      </c>
      <c r="E931">
        <v>7.92</v>
      </c>
      <c r="F931">
        <v>180</v>
      </c>
      <c r="G931" t="s">
        <v>1349</v>
      </c>
      <c r="H931" t="s">
        <v>88</v>
      </c>
      <c r="I931">
        <v>0</v>
      </c>
    </row>
    <row r="932" spans="1:9" x14ac:dyDescent="0.25">
      <c r="A932" t="s">
        <v>1352</v>
      </c>
      <c r="B932">
        <v>15746190</v>
      </c>
      <c r="C932" t="s">
        <v>42</v>
      </c>
      <c r="D932">
        <v>510900</v>
      </c>
      <c r="E932">
        <v>6.45</v>
      </c>
      <c r="F932">
        <v>180</v>
      </c>
      <c r="G932" t="s">
        <v>1353</v>
      </c>
      <c r="H932" t="s">
        <v>88</v>
      </c>
      <c r="I932">
        <v>0</v>
      </c>
    </row>
    <row r="933" spans="1:9" x14ac:dyDescent="0.25">
      <c r="A933" t="s">
        <v>1354</v>
      </c>
      <c r="B933">
        <v>15628583</v>
      </c>
      <c r="C933" t="s">
        <v>39</v>
      </c>
      <c r="D933">
        <v>269300</v>
      </c>
      <c r="E933">
        <v>7.48</v>
      </c>
      <c r="F933">
        <v>48</v>
      </c>
      <c r="G933" t="s">
        <v>1353</v>
      </c>
      <c r="H933" t="s">
        <v>91</v>
      </c>
      <c r="I933">
        <v>0</v>
      </c>
    </row>
    <row r="934" spans="1:9" x14ac:dyDescent="0.25">
      <c r="A934" t="s">
        <v>1355</v>
      </c>
      <c r="B934">
        <v>15730540</v>
      </c>
      <c r="C934" t="s">
        <v>43</v>
      </c>
      <c r="D934">
        <v>54500</v>
      </c>
      <c r="E934">
        <v>9.98</v>
      </c>
      <c r="F934">
        <v>36</v>
      </c>
      <c r="G934" t="s">
        <v>1353</v>
      </c>
      <c r="H934" t="s">
        <v>91</v>
      </c>
      <c r="I934">
        <v>0</v>
      </c>
    </row>
    <row r="935" spans="1:9" x14ac:dyDescent="0.25">
      <c r="A935" t="s">
        <v>1356</v>
      </c>
      <c r="B935">
        <v>15807909</v>
      </c>
      <c r="C935" t="s">
        <v>41</v>
      </c>
      <c r="D935">
        <v>115600</v>
      </c>
      <c r="E935">
        <v>6.82</v>
      </c>
      <c r="F935">
        <v>120</v>
      </c>
      <c r="G935" t="s">
        <v>1353</v>
      </c>
      <c r="H935" t="s">
        <v>88</v>
      </c>
      <c r="I935">
        <v>0</v>
      </c>
    </row>
    <row r="936" spans="1:9" x14ac:dyDescent="0.25">
      <c r="A936" t="s">
        <v>1357</v>
      </c>
      <c r="B936">
        <v>15713440</v>
      </c>
      <c r="C936" t="s">
        <v>43</v>
      </c>
      <c r="D936">
        <v>56700</v>
      </c>
      <c r="E936">
        <v>12.33</v>
      </c>
      <c r="F936">
        <v>48</v>
      </c>
      <c r="G936" t="s">
        <v>1358</v>
      </c>
      <c r="H936" t="s">
        <v>91</v>
      </c>
      <c r="I936">
        <v>0</v>
      </c>
    </row>
    <row r="937" spans="1:9" x14ac:dyDescent="0.25">
      <c r="A937" t="s">
        <v>1359</v>
      </c>
      <c r="B937">
        <v>15619955</v>
      </c>
      <c r="C937" t="s">
        <v>43</v>
      </c>
      <c r="D937">
        <v>16200</v>
      </c>
      <c r="E937">
        <v>10.7</v>
      </c>
      <c r="F937">
        <v>24</v>
      </c>
      <c r="G937" t="s">
        <v>1358</v>
      </c>
      <c r="H937" t="s">
        <v>99</v>
      </c>
      <c r="I937">
        <v>124</v>
      </c>
    </row>
    <row r="938" spans="1:9" x14ac:dyDescent="0.25">
      <c r="A938" t="s">
        <v>1360</v>
      </c>
      <c r="B938">
        <v>15671534</v>
      </c>
      <c r="C938" t="s">
        <v>40</v>
      </c>
      <c r="D938">
        <v>42800</v>
      </c>
      <c r="E938">
        <v>10.119999999999999</v>
      </c>
      <c r="F938">
        <v>36</v>
      </c>
      <c r="G938" t="s">
        <v>1361</v>
      </c>
      <c r="H938" t="s">
        <v>91</v>
      </c>
      <c r="I938">
        <v>0</v>
      </c>
    </row>
    <row r="939" spans="1:9" x14ac:dyDescent="0.25">
      <c r="A939" t="s">
        <v>1362</v>
      </c>
      <c r="B939">
        <v>15791988</v>
      </c>
      <c r="C939" t="s">
        <v>40</v>
      </c>
      <c r="D939">
        <v>29200</v>
      </c>
      <c r="E939">
        <v>10.55</v>
      </c>
      <c r="F939">
        <v>60</v>
      </c>
      <c r="G939" t="s">
        <v>1361</v>
      </c>
      <c r="H939" t="s">
        <v>88</v>
      </c>
      <c r="I939">
        <v>0</v>
      </c>
    </row>
    <row r="940" spans="1:9" x14ac:dyDescent="0.25">
      <c r="A940" t="s">
        <v>1363</v>
      </c>
      <c r="B940">
        <v>15749265</v>
      </c>
      <c r="C940" t="s">
        <v>42</v>
      </c>
      <c r="D940">
        <v>305800</v>
      </c>
      <c r="E940">
        <v>8.48</v>
      </c>
      <c r="F940">
        <v>300</v>
      </c>
      <c r="G940" t="s">
        <v>1364</v>
      </c>
      <c r="H940" t="s">
        <v>99</v>
      </c>
      <c r="I940">
        <v>217</v>
      </c>
    </row>
    <row r="941" spans="1:9" x14ac:dyDescent="0.25">
      <c r="A941" t="s">
        <v>1365</v>
      </c>
      <c r="B941">
        <v>15752801</v>
      </c>
      <c r="C941" t="s">
        <v>43</v>
      </c>
      <c r="D941">
        <v>105700</v>
      </c>
      <c r="E941">
        <v>13.04</v>
      </c>
      <c r="F941">
        <v>36</v>
      </c>
      <c r="G941" t="s">
        <v>1366</v>
      </c>
      <c r="H941" t="s">
        <v>91</v>
      </c>
      <c r="I941">
        <v>0</v>
      </c>
    </row>
    <row r="942" spans="1:9" x14ac:dyDescent="0.25">
      <c r="A942" t="s">
        <v>1367</v>
      </c>
      <c r="B942">
        <v>15713505</v>
      </c>
      <c r="C942" t="s">
        <v>39</v>
      </c>
      <c r="D942">
        <v>178800</v>
      </c>
      <c r="E942">
        <v>9.64</v>
      </c>
      <c r="F942">
        <v>48</v>
      </c>
      <c r="G942" t="s">
        <v>1366</v>
      </c>
      <c r="H942" t="s">
        <v>91</v>
      </c>
      <c r="I942">
        <v>0</v>
      </c>
    </row>
    <row r="943" spans="1:9" x14ac:dyDescent="0.25">
      <c r="A943" t="s">
        <v>1368</v>
      </c>
      <c r="B943">
        <v>15782219</v>
      </c>
      <c r="C943" t="s">
        <v>41</v>
      </c>
      <c r="D943">
        <v>50600</v>
      </c>
      <c r="E943">
        <v>6.38</v>
      </c>
      <c r="F943">
        <v>120</v>
      </c>
      <c r="G943" t="s">
        <v>1366</v>
      </c>
      <c r="H943" t="s">
        <v>88</v>
      </c>
      <c r="I943">
        <v>0</v>
      </c>
    </row>
    <row r="944" spans="1:9" x14ac:dyDescent="0.25">
      <c r="A944" t="s">
        <v>1369</v>
      </c>
      <c r="B944">
        <v>15729454</v>
      </c>
      <c r="C944" t="s">
        <v>43</v>
      </c>
      <c r="D944">
        <v>96600</v>
      </c>
      <c r="E944">
        <v>14.09</v>
      </c>
      <c r="F944">
        <v>48</v>
      </c>
      <c r="G944" t="s">
        <v>1366</v>
      </c>
      <c r="H944" t="s">
        <v>91</v>
      </c>
      <c r="I944">
        <v>0</v>
      </c>
    </row>
    <row r="945" spans="1:9" x14ac:dyDescent="0.25">
      <c r="A945" t="s">
        <v>1370</v>
      </c>
      <c r="B945">
        <v>15725002</v>
      </c>
      <c r="C945" t="s">
        <v>41</v>
      </c>
      <c r="D945">
        <v>11700</v>
      </c>
      <c r="E945">
        <v>6.03</v>
      </c>
      <c r="F945">
        <v>60</v>
      </c>
      <c r="G945" t="s">
        <v>1366</v>
      </c>
      <c r="H945" t="s">
        <v>88</v>
      </c>
      <c r="I945">
        <v>0</v>
      </c>
    </row>
    <row r="946" spans="1:9" x14ac:dyDescent="0.25">
      <c r="A946" t="s">
        <v>1371</v>
      </c>
      <c r="B946">
        <v>15757588</v>
      </c>
      <c r="C946" t="s">
        <v>42</v>
      </c>
      <c r="D946">
        <v>319500</v>
      </c>
      <c r="E946">
        <v>7.99</v>
      </c>
      <c r="F946">
        <v>360</v>
      </c>
      <c r="G946" t="s">
        <v>1372</v>
      </c>
      <c r="H946" t="s">
        <v>99</v>
      </c>
      <c r="I946">
        <v>280</v>
      </c>
    </row>
    <row r="947" spans="1:9" x14ac:dyDescent="0.25">
      <c r="A947" t="s">
        <v>1373</v>
      </c>
      <c r="B947">
        <v>15674398</v>
      </c>
      <c r="C947" t="s">
        <v>39</v>
      </c>
      <c r="D947">
        <v>231000</v>
      </c>
      <c r="E947">
        <v>8.43</v>
      </c>
      <c r="F947">
        <v>24</v>
      </c>
      <c r="G947" t="s">
        <v>1372</v>
      </c>
      <c r="H947" t="s">
        <v>91</v>
      </c>
      <c r="I947">
        <v>0</v>
      </c>
    </row>
    <row r="948" spans="1:9" x14ac:dyDescent="0.25">
      <c r="A948" t="s">
        <v>1374</v>
      </c>
      <c r="B948">
        <v>15811565</v>
      </c>
      <c r="C948" t="s">
        <v>42</v>
      </c>
      <c r="D948">
        <v>153200</v>
      </c>
      <c r="E948">
        <v>5.79</v>
      </c>
      <c r="F948">
        <v>300</v>
      </c>
      <c r="G948" t="s">
        <v>1375</v>
      </c>
      <c r="H948" t="s">
        <v>88</v>
      </c>
      <c r="I948">
        <v>0</v>
      </c>
    </row>
    <row r="949" spans="1:9" x14ac:dyDescent="0.25">
      <c r="A949" t="s">
        <v>1376</v>
      </c>
      <c r="B949">
        <v>15775949</v>
      </c>
      <c r="C949" t="s">
        <v>39</v>
      </c>
      <c r="D949">
        <v>394200</v>
      </c>
      <c r="E949">
        <v>8.65</v>
      </c>
      <c r="F949">
        <v>24</v>
      </c>
      <c r="G949" t="s">
        <v>1375</v>
      </c>
      <c r="H949" t="s">
        <v>91</v>
      </c>
      <c r="I949">
        <v>0</v>
      </c>
    </row>
    <row r="950" spans="1:9" x14ac:dyDescent="0.25">
      <c r="A950" t="s">
        <v>1377</v>
      </c>
      <c r="B950">
        <v>15796813</v>
      </c>
      <c r="C950" t="s">
        <v>39</v>
      </c>
      <c r="D950">
        <v>178600</v>
      </c>
      <c r="E950">
        <v>9.7100000000000009</v>
      </c>
      <c r="F950">
        <v>36</v>
      </c>
      <c r="G950" t="s">
        <v>1378</v>
      </c>
      <c r="H950" t="s">
        <v>99</v>
      </c>
      <c r="I950">
        <v>106</v>
      </c>
    </row>
    <row r="951" spans="1:9" x14ac:dyDescent="0.25">
      <c r="A951" t="s">
        <v>1379</v>
      </c>
      <c r="B951">
        <v>15701109</v>
      </c>
      <c r="C951" t="s">
        <v>43</v>
      </c>
      <c r="D951">
        <v>128100</v>
      </c>
      <c r="E951">
        <v>11.32</v>
      </c>
      <c r="F951">
        <v>12</v>
      </c>
      <c r="G951" t="s">
        <v>1378</v>
      </c>
      <c r="H951" t="s">
        <v>91</v>
      </c>
      <c r="I951">
        <v>0</v>
      </c>
    </row>
    <row r="952" spans="1:9" x14ac:dyDescent="0.25">
      <c r="A952" t="s">
        <v>1380</v>
      </c>
      <c r="B952">
        <v>15574858</v>
      </c>
      <c r="C952" t="s">
        <v>39</v>
      </c>
      <c r="D952">
        <v>1000</v>
      </c>
      <c r="E952">
        <v>9.56</v>
      </c>
      <c r="F952">
        <v>36</v>
      </c>
      <c r="G952" t="s">
        <v>1378</v>
      </c>
      <c r="H952" t="s">
        <v>99</v>
      </c>
      <c r="I952">
        <v>152</v>
      </c>
    </row>
    <row r="953" spans="1:9" x14ac:dyDescent="0.25">
      <c r="A953" t="s">
        <v>1381</v>
      </c>
      <c r="B953">
        <v>15623357</v>
      </c>
      <c r="C953" t="s">
        <v>40</v>
      </c>
      <c r="D953">
        <v>623700</v>
      </c>
      <c r="E953">
        <v>9.3699999999999992</v>
      </c>
      <c r="F953">
        <v>36</v>
      </c>
      <c r="G953" t="s">
        <v>1378</v>
      </c>
      <c r="H953" t="s">
        <v>91</v>
      </c>
      <c r="I953">
        <v>0</v>
      </c>
    </row>
    <row r="954" spans="1:9" x14ac:dyDescent="0.25">
      <c r="A954" t="s">
        <v>1382</v>
      </c>
      <c r="B954">
        <v>15780561</v>
      </c>
      <c r="C954" t="s">
        <v>43</v>
      </c>
      <c r="D954">
        <v>22500</v>
      </c>
      <c r="E954">
        <v>11.93</v>
      </c>
      <c r="F954">
        <v>60</v>
      </c>
      <c r="G954" t="s">
        <v>1378</v>
      </c>
      <c r="H954" t="s">
        <v>88</v>
      </c>
      <c r="I954">
        <v>0</v>
      </c>
    </row>
    <row r="955" spans="1:9" x14ac:dyDescent="0.25">
      <c r="A955" t="s">
        <v>1383</v>
      </c>
      <c r="B955">
        <v>15639049</v>
      </c>
      <c r="C955" t="s">
        <v>39</v>
      </c>
      <c r="D955">
        <v>8400</v>
      </c>
      <c r="E955">
        <v>10.09</v>
      </c>
      <c r="F955">
        <v>72</v>
      </c>
      <c r="G955" t="s">
        <v>1378</v>
      </c>
      <c r="H955" t="s">
        <v>88</v>
      </c>
      <c r="I955">
        <v>0</v>
      </c>
    </row>
    <row r="956" spans="1:9" x14ac:dyDescent="0.25">
      <c r="A956" t="s">
        <v>1384</v>
      </c>
      <c r="B956">
        <v>15775949</v>
      </c>
      <c r="C956" t="s">
        <v>41</v>
      </c>
      <c r="D956">
        <v>104000</v>
      </c>
      <c r="E956">
        <v>7.29</v>
      </c>
      <c r="F956">
        <v>120</v>
      </c>
      <c r="G956" t="s">
        <v>1385</v>
      </c>
      <c r="H956" t="s">
        <v>88</v>
      </c>
      <c r="I956">
        <v>0</v>
      </c>
    </row>
    <row r="957" spans="1:9" x14ac:dyDescent="0.25">
      <c r="A957" t="s">
        <v>1386</v>
      </c>
      <c r="B957">
        <v>15712903</v>
      </c>
      <c r="C957" t="s">
        <v>39</v>
      </c>
      <c r="D957">
        <v>320900</v>
      </c>
      <c r="E957">
        <v>10.63</v>
      </c>
      <c r="F957">
        <v>72</v>
      </c>
      <c r="G957" t="s">
        <v>1385</v>
      </c>
      <c r="H957" t="s">
        <v>88</v>
      </c>
      <c r="I957">
        <v>35</v>
      </c>
    </row>
    <row r="958" spans="1:9" x14ac:dyDescent="0.25">
      <c r="A958" t="s">
        <v>1387</v>
      </c>
      <c r="B958">
        <v>15752097</v>
      </c>
      <c r="C958" t="s">
        <v>43</v>
      </c>
      <c r="D958">
        <v>4100</v>
      </c>
      <c r="E958">
        <v>10.78</v>
      </c>
      <c r="F958">
        <v>48</v>
      </c>
      <c r="G958" t="s">
        <v>1388</v>
      </c>
      <c r="H958" t="s">
        <v>88</v>
      </c>
      <c r="I958">
        <v>0</v>
      </c>
    </row>
    <row r="959" spans="1:9" x14ac:dyDescent="0.25">
      <c r="A959" t="s">
        <v>1389</v>
      </c>
      <c r="B959">
        <v>15570855</v>
      </c>
      <c r="C959" t="s">
        <v>43</v>
      </c>
      <c r="D959">
        <v>52700</v>
      </c>
      <c r="E959">
        <v>10.85</v>
      </c>
      <c r="F959">
        <v>24</v>
      </c>
      <c r="G959" t="s">
        <v>1388</v>
      </c>
      <c r="H959" t="s">
        <v>91</v>
      </c>
      <c r="I959">
        <v>0</v>
      </c>
    </row>
    <row r="960" spans="1:9" x14ac:dyDescent="0.25">
      <c r="A960" t="s">
        <v>1390</v>
      </c>
      <c r="B960">
        <v>15651868</v>
      </c>
      <c r="C960" t="s">
        <v>42</v>
      </c>
      <c r="D960">
        <v>92400</v>
      </c>
      <c r="E960">
        <v>5.25</v>
      </c>
      <c r="F960">
        <v>240</v>
      </c>
      <c r="G960" t="s">
        <v>1388</v>
      </c>
      <c r="H960" t="s">
        <v>88</v>
      </c>
      <c r="I960">
        <v>27</v>
      </c>
    </row>
    <row r="961" spans="1:9" x14ac:dyDescent="0.25">
      <c r="A961" t="s">
        <v>1391</v>
      </c>
      <c r="B961">
        <v>15815095</v>
      </c>
      <c r="C961" t="s">
        <v>39</v>
      </c>
      <c r="D961">
        <v>35700</v>
      </c>
      <c r="E961">
        <v>7.29</v>
      </c>
      <c r="F961">
        <v>60</v>
      </c>
      <c r="G961" t="s">
        <v>1392</v>
      </c>
      <c r="H961" t="s">
        <v>88</v>
      </c>
      <c r="I961">
        <v>0</v>
      </c>
    </row>
    <row r="962" spans="1:9" x14ac:dyDescent="0.25">
      <c r="A962" t="s">
        <v>1393</v>
      </c>
      <c r="B962">
        <v>15583392</v>
      </c>
      <c r="C962" t="s">
        <v>41</v>
      </c>
      <c r="D962">
        <v>53400</v>
      </c>
      <c r="E962">
        <v>5.94</v>
      </c>
      <c r="F962">
        <v>84</v>
      </c>
      <c r="G962" t="s">
        <v>1392</v>
      </c>
      <c r="H962" t="s">
        <v>88</v>
      </c>
      <c r="I962">
        <v>0</v>
      </c>
    </row>
    <row r="963" spans="1:9" x14ac:dyDescent="0.25">
      <c r="A963" t="s">
        <v>1394</v>
      </c>
      <c r="B963">
        <v>15620111</v>
      </c>
      <c r="C963" t="s">
        <v>42</v>
      </c>
      <c r="D963">
        <v>143500</v>
      </c>
      <c r="E963">
        <v>6.08</v>
      </c>
      <c r="F963">
        <v>120</v>
      </c>
      <c r="G963" t="s">
        <v>1392</v>
      </c>
      <c r="H963" t="s">
        <v>88</v>
      </c>
      <c r="I963">
        <v>0</v>
      </c>
    </row>
    <row r="964" spans="1:9" x14ac:dyDescent="0.25">
      <c r="A964" t="s">
        <v>1395</v>
      </c>
      <c r="B964">
        <v>15594812</v>
      </c>
      <c r="C964" t="s">
        <v>43</v>
      </c>
      <c r="D964">
        <v>29800</v>
      </c>
      <c r="E964">
        <v>10.7</v>
      </c>
      <c r="F964">
        <v>24</v>
      </c>
      <c r="G964" t="s">
        <v>1392</v>
      </c>
      <c r="H964" t="s">
        <v>91</v>
      </c>
      <c r="I964">
        <v>0</v>
      </c>
    </row>
    <row r="965" spans="1:9" x14ac:dyDescent="0.25">
      <c r="A965" t="s">
        <v>1396</v>
      </c>
      <c r="B965">
        <v>15705620</v>
      </c>
      <c r="C965" t="s">
        <v>39</v>
      </c>
      <c r="D965">
        <v>200700</v>
      </c>
      <c r="E965">
        <v>6.92</v>
      </c>
      <c r="F965">
        <v>60</v>
      </c>
      <c r="G965" t="s">
        <v>1392</v>
      </c>
      <c r="H965" t="s">
        <v>88</v>
      </c>
      <c r="I965">
        <v>24</v>
      </c>
    </row>
    <row r="966" spans="1:9" x14ac:dyDescent="0.25">
      <c r="A966" t="s">
        <v>1397</v>
      </c>
      <c r="B966">
        <v>15600879</v>
      </c>
      <c r="C966" t="s">
        <v>43</v>
      </c>
      <c r="D966">
        <v>3500</v>
      </c>
      <c r="E966">
        <v>12.24</v>
      </c>
      <c r="F966">
        <v>36</v>
      </c>
      <c r="G966" t="s">
        <v>1392</v>
      </c>
      <c r="H966" t="s">
        <v>91</v>
      </c>
      <c r="I966">
        <v>0</v>
      </c>
    </row>
    <row r="967" spans="1:9" x14ac:dyDescent="0.25">
      <c r="A967" t="s">
        <v>1398</v>
      </c>
      <c r="B967">
        <v>15704583</v>
      </c>
      <c r="C967" t="s">
        <v>40</v>
      </c>
      <c r="D967">
        <v>281300</v>
      </c>
      <c r="E967">
        <v>10.49</v>
      </c>
      <c r="F967">
        <v>24</v>
      </c>
      <c r="G967" t="s">
        <v>1399</v>
      </c>
      <c r="H967" t="s">
        <v>91</v>
      </c>
      <c r="I967">
        <v>0</v>
      </c>
    </row>
    <row r="968" spans="1:9" x14ac:dyDescent="0.25">
      <c r="A968" t="s">
        <v>1400</v>
      </c>
      <c r="B968">
        <v>15637427</v>
      </c>
      <c r="C968" t="s">
        <v>39</v>
      </c>
      <c r="D968">
        <v>18800</v>
      </c>
      <c r="E968">
        <v>9.85</v>
      </c>
      <c r="F968">
        <v>60</v>
      </c>
      <c r="G968" t="s">
        <v>1399</v>
      </c>
      <c r="H968" t="s">
        <v>88</v>
      </c>
      <c r="I968">
        <v>0</v>
      </c>
    </row>
    <row r="969" spans="1:9" x14ac:dyDescent="0.25">
      <c r="A969" t="s">
        <v>1401</v>
      </c>
      <c r="B969">
        <v>15639788</v>
      </c>
      <c r="C969" t="s">
        <v>39</v>
      </c>
      <c r="D969">
        <v>16900</v>
      </c>
      <c r="E969">
        <v>9.1199999999999992</v>
      </c>
      <c r="F969">
        <v>60</v>
      </c>
      <c r="G969" t="s">
        <v>1399</v>
      </c>
      <c r="H969" t="s">
        <v>88</v>
      </c>
      <c r="I969">
        <v>0</v>
      </c>
    </row>
    <row r="970" spans="1:9" x14ac:dyDescent="0.25">
      <c r="A970" t="s">
        <v>1402</v>
      </c>
      <c r="B970">
        <v>15755722</v>
      </c>
      <c r="C970" t="s">
        <v>43</v>
      </c>
      <c r="D970">
        <v>27900</v>
      </c>
      <c r="E970">
        <v>12.71</v>
      </c>
      <c r="F970">
        <v>12</v>
      </c>
      <c r="G970" t="s">
        <v>1403</v>
      </c>
      <c r="H970" t="s">
        <v>99</v>
      </c>
      <c r="I970">
        <v>268</v>
      </c>
    </row>
    <row r="971" spans="1:9" x14ac:dyDescent="0.25">
      <c r="A971" t="s">
        <v>1404</v>
      </c>
      <c r="B971">
        <v>15798470</v>
      </c>
      <c r="C971" t="s">
        <v>41</v>
      </c>
      <c r="D971">
        <v>165200</v>
      </c>
      <c r="E971">
        <v>6.48</v>
      </c>
      <c r="F971">
        <v>60</v>
      </c>
      <c r="G971" t="s">
        <v>1403</v>
      </c>
      <c r="H971" t="s">
        <v>88</v>
      </c>
      <c r="I971">
        <v>0</v>
      </c>
    </row>
    <row r="972" spans="1:9" x14ac:dyDescent="0.25">
      <c r="A972" t="s">
        <v>1405</v>
      </c>
      <c r="B972">
        <v>15708289</v>
      </c>
      <c r="C972" t="s">
        <v>43</v>
      </c>
      <c r="D972">
        <v>4200</v>
      </c>
      <c r="E972">
        <v>9.42</v>
      </c>
      <c r="F972">
        <v>48</v>
      </c>
      <c r="G972" t="s">
        <v>1403</v>
      </c>
      <c r="H972" t="s">
        <v>88</v>
      </c>
      <c r="I972">
        <v>0</v>
      </c>
    </row>
    <row r="973" spans="1:9" x14ac:dyDescent="0.25">
      <c r="A973" t="s">
        <v>1406</v>
      </c>
      <c r="B973">
        <v>15606554</v>
      </c>
      <c r="C973" t="s">
        <v>41</v>
      </c>
      <c r="D973">
        <v>133700</v>
      </c>
      <c r="E973">
        <v>5.39</v>
      </c>
      <c r="F973">
        <v>36</v>
      </c>
      <c r="G973" t="s">
        <v>1403</v>
      </c>
      <c r="H973" t="s">
        <v>91</v>
      </c>
      <c r="I973">
        <v>0</v>
      </c>
    </row>
    <row r="974" spans="1:9" x14ac:dyDescent="0.25">
      <c r="A974" t="s">
        <v>1407</v>
      </c>
      <c r="B974">
        <v>15652069</v>
      </c>
      <c r="C974" t="s">
        <v>40</v>
      </c>
      <c r="D974">
        <v>460800</v>
      </c>
      <c r="E974">
        <v>8.65</v>
      </c>
      <c r="F974">
        <v>60</v>
      </c>
      <c r="G974" t="s">
        <v>1408</v>
      </c>
      <c r="H974" t="s">
        <v>88</v>
      </c>
      <c r="I974">
        <v>0</v>
      </c>
    </row>
    <row r="975" spans="1:9" x14ac:dyDescent="0.25">
      <c r="A975" t="s">
        <v>1409</v>
      </c>
      <c r="B975">
        <v>15657284</v>
      </c>
      <c r="C975" t="s">
        <v>40</v>
      </c>
      <c r="D975">
        <v>6100</v>
      </c>
      <c r="E975">
        <v>11.07</v>
      </c>
      <c r="F975">
        <v>36</v>
      </c>
      <c r="G975" t="s">
        <v>1408</v>
      </c>
      <c r="H975" t="s">
        <v>91</v>
      </c>
      <c r="I975">
        <v>0</v>
      </c>
    </row>
    <row r="976" spans="1:9" x14ac:dyDescent="0.25">
      <c r="A976" t="s">
        <v>1410</v>
      </c>
      <c r="B976">
        <v>15676835</v>
      </c>
      <c r="C976" t="s">
        <v>43</v>
      </c>
      <c r="D976">
        <v>77300</v>
      </c>
      <c r="E976">
        <v>11.58</v>
      </c>
      <c r="F976">
        <v>36</v>
      </c>
      <c r="G976" t="s">
        <v>1408</v>
      </c>
      <c r="H976" t="s">
        <v>91</v>
      </c>
      <c r="I976">
        <v>0</v>
      </c>
    </row>
    <row r="977" spans="1:9" x14ac:dyDescent="0.25">
      <c r="A977" t="s">
        <v>1411</v>
      </c>
      <c r="B977">
        <v>15753895</v>
      </c>
      <c r="C977" t="s">
        <v>43</v>
      </c>
      <c r="D977">
        <v>45900</v>
      </c>
      <c r="E977">
        <v>12.22</v>
      </c>
      <c r="F977">
        <v>48</v>
      </c>
      <c r="G977" t="s">
        <v>1408</v>
      </c>
      <c r="H977" t="s">
        <v>88</v>
      </c>
      <c r="I977">
        <v>0</v>
      </c>
    </row>
    <row r="978" spans="1:9" x14ac:dyDescent="0.25">
      <c r="A978" t="s">
        <v>1412</v>
      </c>
      <c r="B978">
        <v>15570990</v>
      </c>
      <c r="C978" t="s">
        <v>43</v>
      </c>
      <c r="D978">
        <v>50900</v>
      </c>
      <c r="E978">
        <v>12.3</v>
      </c>
      <c r="F978">
        <v>60</v>
      </c>
      <c r="G978" t="s">
        <v>1408</v>
      </c>
      <c r="H978" t="s">
        <v>88</v>
      </c>
      <c r="I978">
        <v>0</v>
      </c>
    </row>
    <row r="979" spans="1:9" x14ac:dyDescent="0.25">
      <c r="A979" t="s">
        <v>1413</v>
      </c>
      <c r="B979">
        <v>15593283</v>
      </c>
      <c r="C979" t="s">
        <v>43</v>
      </c>
      <c r="D979">
        <v>63000</v>
      </c>
      <c r="E979">
        <v>11.4</v>
      </c>
      <c r="F979">
        <v>36</v>
      </c>
      <c r="G979" t="s">
        <v>1408</v>
      </c>
      <c r="H979" t="s">
        <v>91</v>
      </c>
      <c r="I979">
        <v>0</v>
      </c>
    </row>
    <row r="980" spans="1:9" x14ac:dyDescent="0.25">
      <c r="A980" t="s">
        <v>1414</v>
      </c>
      <c r="B980">
        <v>15634772</v>
      </c>
      <c r="C980" t="s">
        <v>43</v>
      </c>
      <c r="D980">
        <v>44400</v>
      </c>
      <c r="E980">
        <v>11.36</v>
      </c>
      <c r="F980">
        <v>60</v>
      </c>
      <c r="G980" t="s">
        <v>1415</v>
      </c>
      <c r="H980" t="s">
        <v>88</v>
      </c>
      <c r="I980">
        <v>0</v>
      </c>
    </row>
    <row r="981" spans="1:9" x14ac:dyDescent="0.25">
      <c r="A981" t="s">
        <v>1416</v>
      </c>
      <c r="B981">
        <v>15627027</v>
      </c>
      <c r="C981" t="s">
        <v>43</v>
      </c>
      <c r="D981">
        <v>39600</v>
      </c>
      <c r="E981">
        <v>10.78</v>
      </c>
      <c r="F981">
        <v>24</v>
      </c>
      <c r="G981" t="s">
        <v>1415</v>
      </c>
      <c r="H981" t="s">
        <v>91</v>
      </c>
      <c r="I981">
        <v>0</v>
      </c>
    </row>
    <row r="982" spans="1:9" x14ac:dyDescent="0.25">
      <c r="A982" t="s">
        <v>1417</v>
      </c>
      <c r="B982">
        <v>15743456</v>
      </c>
      <c r="C982" t="s">
        <v>39</v>
      </c>
      <c r="D982">
        <v>58800</v>
      </c>
      <c r="E982">
        <v>8.08</v>
      </c>
      <c r="F982">
        <v>60</v>
      </c>
      <c r="G982" t="s">
        <v>1415</v>
      </c>
      <c r="H982" t="s">
        <v>88</v>
      </c>
      <c r="I982">
        <v>0</v>
      </c>
    </row>
    <row r="983" spans="1:9" x14ac:dyDescent="0.25">
      <c r="A983" t="s">
        <v>1418</v>
      </c>
      <c r="B983">
        <v>15795149</v>
      </c>
      <c r="C983" t="s">
        <v>41</v>
      </c>
      <c r="D983">
        <v>111600</v>
      </c>
      <c r="E983">
        <v>7.31</v>
      </c>
      <c r="F983">
        <v>60</v>
      </c>
      <c r="G983" t="s">
        <v>1419</v>
      </c>
      <c r="H983" t="s">
        <v>88</v>
      </c>
      <c r="I983">
        <v>0</v>
      </c>
    </row>
    <row r="984" spans="1:9" x14ac:dyDescent="0.25">
      <c r="A984" t="s">
        <v>1420</v>
      </c>
      <c r="B984">
        <v>15682860</v>
      </c>
      <c r="C984" t="s">
        <v>42</v>
      </c>
      <c r="D984">
        <v>515500</v>
      </c>
      <c r="E984">
        <v>5.33</v>
      </c>
      <c r="F984">
        <v>120</v>
      </c>
      <c r="G984" t="s">
        <v>1419</v>
      </c>
      <c r="H984" t="s">
        <v>88</v>
      </c>
      <c r="I984">
        <v>0</v>
      </c>
    </row>
    <row r="985" spans="1:9" x14ac:dyDescent="0.25">
      <c r="A985" t="s">
        <v>1421</v>
      </c>
      <c r="B985">
        <v>15578977</v>
      </c>
      <c r="C985" t="s">
        <v>39</v>
      </c>
      <c r="D985">
        <v>153000</v>
      </c>
      <c r="E985">
        <v>7.9</v>
      </c>
      <c r="F985">
        <v>24</v>
      </c>
      <c r="G985" t="s">
        <v>1422</v>
      </c>
      <c r="H985" t="s">
        <v>91</v>
      </c>
      <c r="I985">
        <v>0</v>
      </c>
    </row>
    <row r="986" spans="1:9" x14ac:dyDescent="0.25">
      <c r="A986" t="s">
        <v>1423</v>
      </c>
      <c r="B986">
        <v>15761364</v>
      </c>
      <c r="C986" t="s">
        <v>39</v>
      </c>
      <c r="D986">
        <v>266500</v>
      </c>
      <c r="E986">
        <v>7.4</v>
      </c>
      <c r="F986">
        <v>72</v>
      </c>
      <c r="G986" t="s">
        <v>1422</v>
      </c>
      <c r="H986" t="s">
        <v>99</v>
      </c>
      <c r="I986">
        <v>184</v>
      </c>
    </row>
    <row r="987" spans="1:9" x14ac:dyDescent="0.25">
      <c r="A987" t="s">
        <v>1424</v>
      </c>
      <c r="B987">
        <v>15708193</v>
      </c>
      <c r="C987" t="s">
        <v>43</v>
      </c>
      <c r="D987">
        <v>84700</v>
      </c>
      <c r="E987">
        <v>11.61</v>
      </c>
      <c r="F987">
        <v>24</v>
      </c>
      <c r="G987" t="s">
        <v>1422</v>
      </c>
      <c r="H987" t="s">
        <v>91</v>
      </c>
      <c r="I987">
        <v>0</v>
      </c>
    </row>
    <row r="988" spans="1:9" x14ac:dyDescent="0.25">
      <c r="A988" t="s">
        <v>1425</v>
      </c>
      <c r="B988">
        <v>15764419</v>
      </c>
      <c r="C988" t="s">
        <v>40</v>
      </c>
      <c r="D988">
        <v>333900</v>
      </c>
      <c r="E988">
        <v>9.58</v>
      </c>
      <c r="F988">
        <v>36</v>
      </c>
      <c r="G988" t="s">
        <v>1426</v>
      </c>
      <c r="H988" t="s">
        <v>91</v>
      </c>
      <c r="I988">
        <v>0</v>
      </c>
    </row>
    <row r="989" spans="1:9" x14ac:dyDescent="0.25">
      <c r="A989" t="s">
        <v>1427</v>
      </c>
      <c r="B989">
        <v>15709295</v>
      </c>
      <c r="C989" t="s">
        <v>39</v>
      </c>
      <c r="D989">
        <v>132200</v>
      </c>
      <c r="E989">
        <v>7.5</v>
      </c>
      <c r="F989">
        <v>72</v>
      </c>
      <c r="G989" t="s">
        <v>1428</v>
      </c>
      <c r="H989" t="s">
        <v>99</v>
      </c>
      <c r="I989">
        <v>132</v>
      </c>
    </row>
    <row r="990" spans="1:9" x14ac:dyDescent="0.25">
      <c r="A990" t="s">
        <v>1429</v>
      </c>
      <c r="B990">
        <v>15764226</v>
      </c>
      <c r="C990" t="s">
        <v>39</v>
      </c>
      <c r="D990">
        <v>40700</v>
      </c>
      <c r="E990">
        <v>9.39</v>
      </c>
      <c r="F990">
        <v>72</v>
      </c>
      <c r="G990" t="s">
        <v>1428</v>
      </c>
      <c r="H990" t="s">
        <v>88</v>
      </c>
      <c r="I990">
        <v>0</v>
      </c>
    </row>
    <row r="991" spans="1:9" x14ac:dyDescent="0.25">
      <c r="A991" t="s">
        <v>1430</v>
      </c>
      <c r="B991">
        <v>15734005</v>
      </c>
      <c r="C991" t="s">
        <v>41</v>
      </c>
      <c r="D991">
        <v>38500</v>
      </c>
      <c r="E991">
        <v>7.41</v>
      </c>
      <c r="F991">
        <v>60</v>
      </c>
      <c r="G991" t="s">
        <v>1431</v>
      </c>
      <c r="H991" t="s">
        <v>88</v>
      </c>
      <c r="I991">
        <v>0</v>
      </c>
    </row>
    <row r="992" spans="1:9" x14ac:dyDescent="0.25">
      <c r="A992" t="s">
        <v>1432</v>
      </c>
      <c r="B992">
        <v>15658670</v>
      </c>
      <c r="C992" t="s">
        <v>39</v>
      </c>
      <c r="D992">
        <v>113700</v>
      </c>
      <c r="E992">
        <v>7.74</v>
      </c>
      <c r="F992">
        <v>72</v>
      </c>
      <c r="G992" t="s">
        <v>1431</v>
      </c>
      <c r="H992" t="s">
        <v>88</v>
      </c>
      <c r="I992">
        <v>0</v>
      </c>
    </row>
    <row r="993" spans="1:9" x14ac:dyDescent="0.25">
      <c r="A993" t="s">
        <v>1433</v>
      </c>
      <c r="B993">
        <v>15727021</v>
      </c>
      <c r="C993" t="s">
        <v>40</v>
      </c>
      <c r="D993">
        <v>314300</v>
      </c>
      <c r="E993">
        <v>9.35</v>
      </c>
      <c r="F993">
        <v>24</v>
      </c>
      <c r="G993" t="s">
        <v>1431</v>
      </c>
      <c r="H993" t="s">
        <v>91</v>
      </c>
      <c r="I993">
        <v>0</v>
      </c>
    </row>
    <row r="994" spans="1:9" x14ac:dyDescent="0.25">
      <c r="A994" t="s">
        <v>1434</v>
      </c>
      <c r="B994">
        <v>15579559</v>
      </c>
      <c r="C994" t="s">
        <v>43</v>
      </c>
      <c r="D994">
        <v>32600</v>
      </c>
      <c r="E994">
        <v>12.38</v>
      </c>
      <c r="F994">
        <v>48</v>
      </c>
      <c r="G994" t="s">
        <v>1435</v>
      </c>
      <c r="H994" t="s">
        <v>88</v>
      </c>
      <c r="I994">
        <v>0</v>
      </c>
    </row>
    <row r="995" spans="1:9" x14ac:dyDescent="0.25">
      <c r="A995" t="s">
        <v>1436</v>
      </c>
      <c r="B995">
        <v>15775886</v>
      </c>
      <c r="C995" t="s">
        <v>41</v>
      </c>
      <c r="D995">
        <v>77900</v>
      </c>
      <c r="E995">
        <v>7.47</v>
      </c>
      <c r="F995">
        <v>120</v>
      </c>
      <c r="G995" t="s">
        <v>1437</v>
      </c>
      <c r="H995" t="s">
        <v>88</v>
      </c>
      <c r="I995">
        <v>27</v>
      </c>
    </row>
    <row r="996" spans="1:9" x14ac:dyDescent="0.25">
      <c r="A996" t="s">
        <v>1438</v>
      </c>
      <c r="B996">
        <v>15753213</v>
      </c>
      <c r="C996" t="s">
        <v>39</v>
      </c>
      <c r="D996">
        <v>389800</v>
      </c>
      <c r="E996">
        <v>9.09</v>
      </c>
      <c r="F996">
        <v>60</v>
      </c>
      <c r="G996" t="s">
        <v>1437</v>
      </c>
      <c r="H996" t="s">
        <v>88</v>
      </c>
      <c r="I996">
        <v>0</v>
      </c>
    </row>
    <row r="997" spans="1:9" x14ac:dyDescent="0.25">
      <c r="A997" t="s">
        <v>1439</v>
      </c>
      <c r="B997">
        <v>15693381</v>
      </c>
      <c r="C997" t="s">
        <v>42</v>
      </c>
      <c r="D997">
        <v>567600</v>
      </c>
      <c r="E997">
        <v>7.83</v>
      </c>
      <c r="F997">
        <v>240</v>
      </c>
      <c r="G997" t="s">
        <v>1437</v>
      </c>
      <c r="H997" t="s">
        <v>88</v>
      </c>
      <c r="I997">
        <v>0</v>
      </c>
    </row>
    <row r="998" spans="1:9" x14ac:dyDescent="0.25">
      <c r="A998" t="s">
        <v>1440</v>
      </c>
      <c r="B998">
        <v>15585907</v>
      </c>
      <c r="C998" t="s">
        <v>39</v>
      </c>
      <c r="D998">
        <v>260800</v>
      </c>
      <c r="E998">
        <v>8.19</v>
      </c>
      <c r="F998">
        <v>60</v>
      </c>
      <c r="G998" t="s">
        <v>1437</v>
      </c>
      <c r="H998" t="s">
        <v>88</v>
      </c>
      <c r="I998">
        <v>0</v>
      </c>
    </row>
    <row r="999" spans="1:9" x14ac:dyDescent="0.25">
      <c r="A999" t="s">
        <v>1441</v>
      </c>
      <c r="B999">
        <v>15770539</v>
      </c>
      <c r="C999" t="s">
        <v>43</v>
      </c>
      <c r="D999">
        <v>57100</v>
      </c>
      <c r="E999">
        <v>9.93</v>
      </c>
      <c r="F999">
        <v>12</v>
      </c>
      <c r="G999" t="s">
        <v>1442</v>
      </c>
      <c r="H999" t="s">
        <v>91</v>
      </c>
      <c r="I999">
        <v>0</v>
      </c>
    </row>
    <row r="1000" spans="1:9" x14ac:dyDescent="0.25">
      <c r="A1000" t="s">
        <v>1443</v>
      </c>
      <c r="B1000">
        <v>15656901</v>
      </c>
      <c r="C1000" t="s">
        <v>39</v>
      </c>
      <c r="D1000">
        <v>233400</v>
      </c>
      <c r="E1000">
        <v>8.7899999999999991</v>
      </c>
      <c r="F1000">
        <v>48</v>
      </c>
      <c r="G1000" t="s">
        <v>1444</v>
      </c>
      <c r="H1000" t="s">
        <v>88</v>
      </c>
      <c r="I1000">
        <v>0</v>
      </c>
    </row>
    <row r="1001" spans="1:9" x14ac:dyDescent="0.25">
      <c r="A1001" t="s">
        <v>1445</v>
      </c>
      <c r="B1001">
        <v>15649150</v>
      </c>
      <c r="C1001" t="s">
        <v>41</v>
      </c>
      <c r="D1001">
        <v>108900</v>
      </c>
      <c r="E1001">
        <v>8.83</v>
      </c>
      <c r="F1001">
        <v>36</v>
      </c>
      <c r="G1001" t="s">
        <v>1446</v>
      </c>
      <c r="H1001" t="s">
        <v>91</v>
      </c>
      <c r="I1001">
        <v>0</v>
      </c>
    </row>
    <row r="1002" spans="1:9" x14ac:dyDescent="0.25">
      <c r="A1002" t="s">
        <v>1447</v>
      </c>
      <c r="B1002">
        <v>15658716</v>
      </c>
      <c r="C1002" t="s">
        <v>42</v>
      </c>
      <c r="D1002">
        <v>671700</v>
      </c>
      <c r="E1002">
        <v>7.16</v>
      </c>
      <c r="F1002">
        <v>300</v>
      </c>
      <c r="G1002" t="s">
        <v>1446</v>
      </c>
      <c r="H1002" t="s">
        <v>88</v>
      </c>
      <c r="I1002">
        <v>0</v>
      </c>
    </row>
    <row r="1003" spans="1:9" x14ac:dyDescent="0.25">
      <c r="A1003" t="s">
        <v>1448</v>
      </c>
      <c r="B1003">
        <v>15605918</v>
      </c>
      <c r="C1003" t="s">
        <v>40</v>
      </c>
      <c r="D1003">
        <v>434100</v>
      </c>
      <c r="E1003">
        <v>10.19</v>
      </c>
      <c r="F1003">
        <v>36</v>
      </c>
      <c r="G1003" t="s">
        <v>1446</v>
      </c>
      <c r="H1003" t="s">
        <v>91</v>
      </c>
      <c r="I1003">
        <v>0</v>
      </c>
    </row>
    <row r="1004" spans="1:9" x14ac:dyDescent="0.25">
      <c r="A1004" t="s">
        <v>1449</v>
      </c>
      <c r="B1004">
        <v>15589881</v>
      </c>
      <c r="C1004" t="s">
        <v>39</v>
      </c>
      <c r="D1004">
        <v>170600</v>
      </c>
      <c r="E1004">
        <v>8.9600000000000009</v>
      </c>
      <c r="F1004">
        <v>72</v>
      </c>
      <c r="G1004" t="s">
        <v>1450</v>
      </c>
      <c r="H1004" t="s">
        <v>88</v>
      </c>
      <c r="I1004">
        <v>0</v>
      </c>
    </row>
    <row r="1005" spans="1:9" x14ac:dyDescent="0.25">
      <c r="A1005" t="s">
        <v>1451</v>
      </c>
      <c r="B1005">
        <v>15665238</v>
      </c>
      <c r="C1005" t="s">
        <v>39</v>
      </c>
      <c r="D1005">
        <v>10900</v>
      </c>
      <c r="E1005">
        <v>8.1199999999999992</v>
      </c>
      <c r="F1005">
        <v>36</v>
      </c>
      <c r="G1005" t="s">
        <v>1452</v>
      </c>
      <c r="H1005" t="s">
        <v>91</v>
      </c>
      <c r="I1005">
        <v>0</v>
      </c>
    </row>
    <row r="1006" spans="1:9" x14ac:dyDescent="0.25">
      <c r="A1006" t="s">
        <v>1453</v>
      </c>
      <c r="B1006">
        <v>15782531</v>
      </c>
      <c r="C1006" t="s">
        <v>43</v>
      </c>
      <c r="D1006">
        <v>99900</v>
      </c>
      <c r="E1006">
        <v>11.38</v>
      </c>
      <c r="F1006">
        <v>36</v>
      </c>
      <c r="G1006" t="s">
        <v>1452</v>
      </c>
      <c r="H1006" t="s">
        <v>91</v>
      </c>
      <c r="I1006">
        <v>0</v>
      </c>
    </row>
    <row r="1007" spans="1:9" x14ac:dyDescent="0.25">
      <c r="A1007" t="s">
        <v>1454</v>
      </c>
      <c r="B1007">
        <v>15796115</v>
      </c>
      <c r="C1007" t="s">
        <v>40</v>
      </c>
      <c r="D1007">
        <v>249100</v>
      </c>
      <c r="E1007">
        <v>10.86</v>
      </c>
      <c r="F1007">
        <v>84</v>
      </c>
      <c r="G1007" t="s">
        <v>1452</v>
      </c>
      <c r="H1007" t="s">
        <v>88</v>
      </c>
      <c r="I1007">
        <v>0</v>
      </c>
    </row>
    <row r="1008" spans="1:9" x14ac:dyDescent="0.25">
      <c r="A1008" t="s">
        <v>1455</v>
      </c>
      <c r="B1008">
        <v>15720968</v>
      </c>
      <c r="C1008" t="s">
        <v>43</v>
      </c>
      <c r="D1008">
        <v>91200</v>
      </c>
      <c r="E1008">
        <v>11.39</v>
      </c>
      <c r="F1008">
        <v>48</v>
      </c>
      <c r="G1008" t="s">
        <v>1452</v>
      </c>
      <c r="H1008" t="s">
        <v>88</v>
      </c>
      <c r="I1008">
        <v>0</v>
      </c>
    </row>
    <row r="1009" spans="1:9" x14ac:dyDescent="0.25">
      <c r="A1009" t="s">
        <v>1456</v>
      </c>
      <c r="B1009">
        <v>15688395</v>
      </c>
      <c r="C1009" t="s">
        <v>39</v>
      </c>
      <c r="D1009">
        <v>293000</v>
      </c>
      <c r="E1009">
        <v>9.1199999999999992</v>
      </c>
      <c r="F1009">
        <v>24</v>
      </c>
      <c r="G1009" t="s">
        <v>1452</v>
      </c>
      <c r="H1009" t="s">
        <v>91</v>
      </c>
      <c r="I1009">
        <v>0</v>
      </c>
    </row>
    <row r="1010" spans="1:9" x14ac:dyDescent="0.25">
      <c r="A1010" t="s">
        <v>1457</v>
      </c>
      <c r="B1010">
        <v>15612095</v>
      </c>
      <c r="C1010" t="s">
        <v>39</v>
      </c>
      <c r="D1010">
        <v>229100</v>
      </c>
      <c r="E1010">
        <v>7.59</v>
      </c>
      <c r="F1010">
        <v>60</v>
      </c>
      <c r="G1010" t="s">
        <v>1458</v>
      </c>
      <c r="H1010" t="s">
        <v>88</v>
      </c>
      <c r="I1010">
        <v>0</v>
      </c>
    </row>
    <row r="1011" spans="1:9" x14ac:dyDescent="0.25">
      <c r="A1011" t="s">
        <v>1459</v>
      </c>
      <c r="B1011">
        <v>15714789</v>
      </c>
      <c r="C1011" t="s">
        <v>39</v>
      </c>
      <c r="D1011">
        <v>63800</v>
      </c>
      <c r="E1011">
        <v>8.4</v>
      </c>
      <c r="F1011">
        <v>48</v>
      </c>
      <c r="G1011" t="s">
        <v>1458</v>
      </c>
      <c r="H1011" t="s">
        <v>88</v>
      </c>
      <c r="I1011">
        <v>0</v>
      </c>
    </row>
    <row r="1012" spans="1:9" x14ac:dyDescent="0.25">
      <c r="A1012" t="s">
        <v>1460</v>
      </c>
      <c r="B1012">
        <v>15711015</v>
      </c>
      <c r="C1012" t="s">
        <v>40</v>
      </c>
      <c r="D1012">
        <v>462400</v>
      </c>
      <c r="E1012">
        <v>10.87</v>
      </c>
      <c r="F1012">
        <v>36</v>
      </c>
      <c r="G1012" t="s">
        <v>1458</v>
      </c>
      <c r="H1012" t="s">
        <v>91</v>
      </c>
      <c r="I1012">
        <v>0</v>
      </c>
    </row>
    <row r="1013" spans="1:9" x14ac:dyDescent="0.25">
      <c r="A1013" t="s">
        <v>1461</v>
      </c>
      <c r="B1013">
        <v>15616550</v>
      </c>
      <c r="C1013" t="s">
        <v>42</v>
      </c>
      <c r="D1013">
        <v>801200</v>
      </c>
      <c r="E1013">
        <v>5.68</v>
      </c>
      <c r="F1013">
        <v>180</v>
      </c>
      <c r="G1013" t="s">
        <v>1458</v>
      </c>
      <c r="H1013" t="s">
        <v>99</v>
      </c>
      <c r="I1013">
        <v>340</v>
      </c>
    </row>
    <row r="1014" spans="1:9" x14ac:dyDescent="0.25">
      <c r="A1014" t="s">
        <v>1462</v>
      </c>
      <c r="B1014">
        <v>15569867</v>
      </c>
      <c r="C1014" t="s">
        <v>43</v>
      </c>
      <c r="D1014">
        <v>11300</v>
      </c>
      <c r="E1014">
        <v>12.37</v>
      </c>
      <c r="F1014">
        <v>12</v>
      </c>
      <c r="G1014" t="s">
        <v>1458</v>
      </c>
      <c r="H1014" t="s">
        <v>91</v>
      </c>
      <c r="I1014">
        <v>0</v>
      </c>
    </row>
    <row r="1015" spans="1:9" x14ac:dyDescent="0.25">
      <c r="A1015" t="s">
        <v>1463</v>
      </c>
      <c r="B1015">
        <v>15718673</v>
      </c>
      <c r="C1015" t="s">
        <v>39</v>
      </c>
      <c r="D1015">
        <v>96100</v>
      </c>
      <c r="E1015">
        <v>6.51</v>
      </c>
      <c r="F1015">
        <v>36</v>
      </c>
      <c r="G1015" t="s">
        <v>1464</v>
      </c>
      <c r="H1015" t="s">
        <v>91</v>
      </c>
      <c r="I1015">
        <v>0</v>
      </c>
    </row>
    <row r="1016" spans="1:9" x14ac:dyDescent="0.25">
      <c r="A1016" t="s">
        <v>1465</v>
      </c>
      <c r="B1016">
        <v>15680587</v>
      </c>
      <c r="C1016" t="s">
        <v>43</v>
      </c>
      <c r="D1016">
        <v>8300</v>
      </c>
      <c r="E1016">
        <v>10.119999999999999</v>
      </c>
      <c r="F1016">
        <v>24</v>
      </c>
      <c r="G1016" t="s">
        <v>1464</v>
      </c>
      <c r="H1016" t="s">
        <v>91</v>
      </c>
      <c r="I1016">
        <v>0</v>
      </c>
    </row>
    <row r="1017" spans="1:9" x14ac:dyDescent="0.25">
      <c r="A1017" t="s">
        <v>1466</v>
      </c>
      <c r="B1017">
        <v>15579826</v>
      </c>
      <c r="C1017" t="s">
        <v>43</v>
      </c>
      <c r="D1017">
        <v>28000</v>
      </c>
      <c r="E1017">
        <v>13.91</v>
      </c>
      <c r="F1017">
        <v>48</v>
      </c>
      <c r="G1017" t="s">
        <v>1467</v>
      </c>
      <c r="H1017" t="s">
        <v>88</v>
      </c>
      <c r="I1017">
        <v>0</v>
      </c>
    </row>
    <row r="1018" spans="1:9" x14ac:dyDescent="0.25">
      <c r="A1018" t="s">
        <v>1468</v>
      </c>
      <c r="B1018">
        <v>15808557</v>
      </c>
      <c r="C1018" t="s">
        <v>43</v>
      </c>
      <c r="D1018">
        <v>41000</v>
      </c>
      <c r="E1018">
        <v>11.43</v>
      </c>
      <c r="F1018">
        <v>60</v>
      </c>
      <c r="G1018" t="s">
        <v>1467</v>
      </c>
      <c r="H1018" t="s">
        <v>88</v>
      </c>
      <c r="I1018">
        <v>0</v>
      </c>
    </row>
    <row r="1019" spans="1:9" x14ac:dyDescent="0.25">
      <c r="A1019" t="s">
        <v>1469</v>
      </c>
      <c r="B1019">
        <v>15577683</v>
      </c>
      <c r="C1019" t="s">
        <v>42</v>
      </c>
      <c r="D1019">
        <v>377800</v>
      </c>
      <c r="E1019">
        <v>8.0500000000000007</v>
      </c>
      <c r="F1019">
        <v>300</v>
      </c>
      <c r="G1019" t="s">
        <v>1467</v>
      </c>
      <c r="H1019" t="s">
        <v>99</v>
      </c>
      <c r="I1019">
        <v>181</v>
      </c>
    </row>
    <row r="1020" spans="1:9" x14ac:dyDescent="0.25">
      <c r="A1020" t="s">
        <v>1470</v>
      </c>
      <c r="B1020">
        <v>15789201</v>
      </c>
      <c r="C1020" t="s">
        <v>40</v>
      </c>
      <c r="D1020">
        <v>486500</v>
      </c>
      <c r="E1020">
        <v>10.72</v>
      </c>
      <c r="F1020">
        <v>84</v>
      </c>
      <c r="G1020" t="s">
        <v>1467</v>
      </c>
      <c r="H1020" t="s">
        <v>99</v>
      </c>
      <c r="I1020">
        <v>196</v>
      </c>
    </row>
    <row r="1021" spans="1:9" x14ac:dyDescent="0.25">
      <c r="A1021" t="s">
        <v>1471</v>
      </c>
      <c r="B1021">
        <v>15590337</v>
      </c>
      <c r="C1021" t="s">
        <v>42</v>
      </c>
      <c r="D1021">
        <v>186000</v>
      </c>
      <c r="E1021">
        <v>6.44</v>
      </c>
      <c r="F1021">
        <v>120</v>
      </c>
      <c r="G1021" t="s">
        <v>1467</v>
      </c>
      <c r="H1021" t="s">
        <v>88</v>
      </c>
      <c r="I1021">
        <v>0</v>
      </c>
    </row>
    <row r="1022" spans="1:9" x14ac:dyDescent="0.25">
      <c r="A1022" t="s">
        <v>1472</v>
      </c>
      <c r="B1022">
        <v>15736879</v>
      </c>
      <c r="C1022" t="s">
        <v>40</v>
      </c>
      <c r="D1022">
        <v>209200</v>
      </c>
      <c r="E1022">
        <v>10.95</v>
      </c>
      <c r="F1022">
        <v>60</v>
      </c>
      <c r="G1022" t="s">
        <v>1473</v>
      </c>
      <c r="H1022" t="s">
        <v>99</v>
      </c>
      <c r="I1022">
        <v>122</v>
      </c>
    </row>
    <row r="1023" spans="1:9" x14ac:dyDescent="0.25">
      <c r="A1023" t="s">
        <v>1474</v>
      </c>
      <c r="B1023">
        <v>15578866</v>
      </c>
      <c r="C1023" t="s">
        <v>39</v>
      </c>
      <c r="D1023">
        <v>50900</v>
      </c>
      <c r="E1023">
        <v>9.0299999999999994</v>
      </c>
      <c r="F1023">
        <v>36</v>
      </c>
      <c r="G1023" t="s">
        <v>1473</v>
      </c>
      <c r="H1023" t="s">
        <v>91</v>
      </c>
      <c r="I1023">
        <v>0</v>
      </c>
    </row>
    <row r="1024" spans="1:9" x14ac:dyDescent="0.25">
      <c r="A1024" t="s">
        <v>1475</v>
      </c>
      <c r="B1024">
        <v>15585256</v>
      </c>
      <c r="C1024" t="s">
        <v>42</v>
      </c>
      <c r="D1024">
        <v>67400</v>
      </c>
      <c r="E1024">
        <v>4.92</v>
      </c>
      <c r="F1024">
        <v>360</v>
      </c>
      <c r="G1024" t="s">
        <v>1473</v>
      </c>
      <c r="H1024" t="s">
        <v>88</v>
      </c>
      <c r="I1024">
        <v>0</v>
      </c>
    </row>
    <row r="1025" spans="1:9" x14ac:dyDescent="0.25">
      <c r="A1025" t="s">
        <v>1476</v>
      </c>
      <c r="B1025">
        <v>15680303</v>
      </c>
      <c r="C1025" t="s">
        <v>39</v>
      </c>
      <c r="D1025">
        <v>36700</v>
      </c>
      <c r="E1025">
        <v>9.19</v>
      </c>
      <c r="F1025">
        <v>72</v>
      </c>
      <c r="G1025" t="s">
        <v>1473</v>
      </c>
      <c r="H1025" t="s">
        <v>99</v>
      </c>
      <c r="I1025">
        <v>209</v>
      </c>
    </row>
    <row r="1026" spans="1:9" x14ac:dyDescent="0.25">
      <c r="A1026" t="s">
        <v>1477</v>
      </c>
      <c r="B1026">
        <v>15638513</v>
      </c>
      <c r="C1026" t="s">
        <v>39</v>
      </c>
      <c r="D1026">
        <v>62100</v>
      </c>
      <c r="E1026">
        <v>7.71</v>
      </c>
      <c r="F1026">
        <v>36</v>
      </c>
      <c r="G1026" t="s">
        <v>1478</v>
      </c>
      <c r="H1026" t="s">
        <v>91</v>
      </c>
      <c r="I1026">
        <v>0</v>
      </c>
    </row>
    <row r="1027" spans="1:9" x14ac:dyDescent="0.25">
      <c r="A1027" t="s">
        <v>1479</v>
      </c>
      <c r="B1027">
        <v>15641411</v>
      </c>
      <c r="C1027" t="s">
        <v>39</v>
      </c>
      <c r="D1027">
        <v>178300</v>
      </c>
      <c r="E1027">
        <v>7.15</v>
      </c>
      <c r="F1027">
        <v>48</v>
      </c>
      <c r="G1027" t="s">
        <v>1478</v>
      </c>
      <c r="H1027" t="s">
        <v>88</v>
      </c>
      <c r="I1027">
        <v>19</v>
      </c>
    </row>
    <row r="1028" spans="1:9" x14ac:dyDescent="0.25">
      <c r="A1028" t="s">
        <v>1480</v>
      </c>
      <c r="B1028">
        <v>15709780</v>
      </c>
      <c r="C1028" t="s">
        <v>40</v>
      </c>
      <c r="D1028">
        <v>206800</v>
      </c>
      <c r="E1028">
        <v>11.06</v>
      </c>
      <c r="F1028">
        <v>36</v>
      </c>
      <c r="G1028" t="s">
        <v>1481</v>
      </c>
      <c r="H1028" t="s">
        <v>99</v>
      </c>
      <c r="I1028">
        <v>213</v>
      </c>
    </row>
    <row r="1029" spans="1:9" x14ac:dyDescent="0.25">
      <c r="A1029" t="s">
        <v>1482</v>
      </c>
      <c r="B1029">
        <v>15666652</v>
      </c>
      <c r="C1029" t="s">
        <v>39</v>
      </c>
      <c r="D1029">
        <v>161400</v>
      </c>
      <c r="E1029">
        <v>7.08</v>
      </c>
      <c r="F1029">
        <v>36</v>
      </c>
      <c r="G1029" t="s">
        <v>1483</v>
      </c>
      <c r="H1029" t="s">
        <v>91</v>
      </c>
      <c r="I1029">
        <v>0</v>
      </c>
    </row>
    <row r="1030" spans="1:9" x14ac:dyDescent="0.25">
      <c r="A1030" t="s">
        <v>1484</v>
      </c>
      <c r="B1030">
        <v>15586821</v>
      </c>
      <c r="C1030" t="s">
        <v>41</v>
      </c>
      <c r="D1030">
        <v>17300</v>
      </c>
      <c r="E1030">
        <v>7.21</v>
      </c>
      <c r="F1030">
        <v>60</v>
      </c>
      <c r="G1030" t="s">
        <v>1483</v>
      </c>
      <c r="H1030" t="s">
        <v>88</v>
      </c>
      <c r="I1030">
        <v>0</v>
      </c>
    </row>
    <row r="1031" spans="1:9" x14ac:dyDescent="0.25">
      <c r="A1031" t="s">
        <v>1485</v>
      </c>
      <c r="B1031">
        <v>15690589</v>
      </c>
      <c r="C1031" t="s">
        <v>39</v>
      </c>
      <c r="D1031">
        <v>143000</v>
      </c>
      <c r="E1031">
        <v>9.77</v>
      </c>
      <c r="F1031">
        <v>48</v>
      </c>
      <c r="G1031" t="s">
        <v>1486</v>
      </c>
      <c r="H1031" t="s">
        <v>88</v>
      </c>
      <c r="I1031">
        <v>0</v>
      </c>
    </row>
    <row r="1032" spans="1:9" x14ac:dyDescent="0.25">
      <c r="A1032" t="s">
        <v>1487</v>
      </c>
      <c r="B1032">
        <v>15618581</v>
      </c>
      <c r="C1032" t="s">
        <v>39</v>
      </c>
      <c r="D1032">
        <v>270900</v>
      </c>
      <c r="E1032">
        <v>8.26</v>
      </c>
      <c r="F1032">
        <v>48</v>
      </c>
      <c r="G1032" t="s">
        <v>1486</v>
      </c>
      <c r="H1032" t="s">
        <v>99</v>
      </c>
      <c r="I1032">
        <v>348</v>
      </c>
    </row>
    <row r="1033" spans="1:9" x14ac:dyDescent="0.25">
      <c r="A1033" t="s">
        <v>1488</v>
      </c>
      <c r="B1033">
        <v>15640521</v>
      </c>
      <c r="C1033" t="s">
        <v>42</v>
      </c>
      <c r="D1033">
        <v>181100</v>
      </c>
      <c r="E1033">
        <v>7.69</v>
      </c>
      <c r="F1033">
        <v>300</v>
      </c>
      <c r="G1033" t="s">
        <v>1486</v>
      </c>
      <c r="H1033" t="s">
        <v>88</v>
      </c>
      <c r="I1033">
        <v>0</v>
      </c>
    </row>
    <row r="1034" spans="1:9" x14ac:dyDescent="0.25">
      <c r="A1034" t="s">
        <v>1489</v>
      </c>
      <c r="B1034">
        <v>15621423</v>
      </c>
      <c r="C1034" t="s">
        <v>41</v>
      </c>
      <c r="D1034">
        <v>37300</v>
      </c>
      <c r="E1034">
        <v>5.71</v>
      </c>
      <c r="F1034">
        <v>60</v>
      </c>
      <c r="G1034" t="s">
        <v>1490</v>
      </c>
      <c r="H1034" t="s">
        <v>88</v>
      </c>
      <c r="I1034">
        <v>38</v>
      </c>
    </row>
    <row r="1035" spans="1:9" x14ac:dyDescent="0.25">
      <c r="A1035" t="s">
        <v>1491</v>
      </c>
      <c r="B1035">
        <v>15663194</v>
      </c>
      <c r="C1035" t="s">
        <v>42</v>
      </c>
      <c r="D1035">
        <v>749900</v>
      </c>
      <c r="E1035">
        <v>7.08</v>
      </c>
      <c r="F1035">
        <v>300</v>
      </c>
      <c r="G1035" t="s">
        <v>1490</v>
      </c>
      <c r="H1035" t="s">
        <v>88</v>
      </c>
      <c r="I1035">
        <v>0</v>
      </c>
    </row>
    <row r="1036" spans="1:9" x14ac:dyDescent="0.25">
      <c r="A1036" t="s">
        <v>1492</v>
      </c>
      <c r="B1036">
        <v>15672912</v>
      </c>
      <c r="C1036" t="s">
        <v>43</v>
      </c>
      <c r="D1036">
        <v>29400</v>
      </c>
      <c r="E1036">
        <v>11.09</v>
      </c>
      <c r="F1036">
        <v>12</v>
      </c>
      <c r="G1036" t="s">
        <v>1490</v>
      </c>
      <c r="H1036" t="s">
        <v>91</v>
      </c>
      <c r="I1036">
        <v>0</v>
      </c>
    </row>
    <row r="1037" spans="1:9" x14ac:dyDescent="0.25">
      <c r="A1037" t="s">
        <v>1493</v>
      </c>
      <c r="B1037">
        <v>15677906</v>
      </c>
      <c r="C1037" t="s">
        <v>43</v>
      </c>
      <c r="D1037">
        <v>83700</v>
      </c>
      <c r="E1037">
        <v>11.59</v>
      </c>
      <c r="F1037">
        <v>36</v>
      </c>
      <c r="G1037" t="s">
        <v>1494</v>
      </c>
      <c r="H1037" t="s">
        <v>91</v>
      </c>
      <c r="I1037">
        <v>0</v>
      </c>
    </row>
    <row r="1038" spans="1:9" x14ac:dyDescent="0.25">
      <c r="A1038" t="s">
        <v>1495</v>
      </c>
      <c r="B1038">
        <v>15567078</v>
      </c>
      <c r="C1038" t="s">
        <v>43</v>
      </c>
      <c r="D1038">
        <v>33600</v>
      </c>
      <c r="E1038">
        <v>9.06</v>
      </c>
      <c r="F1038">
        <v>48</v>
      </c>
      <c r="G1038" t="s">
        <v>1494</v>
      </c>
      <c r="H1038" t="s">
        <v>88</v>
      </c>
      <c r="I1038">
        <v>0</v>
      </c>
    </row>
    <row r="1039" spans="1:9" x14ac:dyDescent="0.25">
      <c r="A1039" t="s">
        <v>1496</v>
      </c>
      <c r="B1039">
        <v>15637428</v>
      </c>
      <c r="C1039" t="s">
        <v>39</v>
      </c>
      <c r="D1039">
        <v>12400</v>
      </c>
      <c r="E1039">
        <v>8.92</v>
      </c>
      <c r="F1039">
        <v>60</v>
      </c>
      <c r="G1039" t="s">
        <v>1494</v>
      </c>
      <c r="H1039" t="s">
        <v>88</v>
      </c>
      <c r="I1039">
        <v>0</v>
      </c>
    </row>
    <row r="1040" spans="1:9" x14ac:dyDescent="0.25">
      <c r="A1040" t="s">
        <v>1497</v>
      </c>
      <c r="B1040">
        <v>15671591</v>
      </c>
      <c r="C1040" t="s">
        <v>39</v>
      </c>
      <c r="D1040">
        <v>305900</v>
      </c>
      <c r="E1040">
        <v>9.6999999999999993</v>
      </c>
      <c r="F1040">
        <v>24</v>
      </c>
      <c r="G1040" t="s">
        <v>1498</v>
      </c>
      <c r="H1040" t="s">
        <v>99</v>
      </c>
      <c r="I1040">
        <v>202</v>
      </c>
    </row>
    <row r="1041" spans="1:9" x14ac:dyDescent="0.25">
      <c r="A1041" t="s">
        <v>1499</v>
      </c>
      <c r="B1041">
        <v>15672598</v>
      </c>
      <c r="C1041" t="s">
        <v>42</v>
      </c>
      <c r="D1041">
        <v>972400</v>
      </c>
      <c r="E1041">
        <v>8.1199999999999992</v>
      </c>
      <c r="F1041">
        <v>120</v>
      </c>
      <c r="G1041" t="s">
        <v>1498</v>
      </c>
      <c r="H1041" t="s">
        <v>88</v>
      </c>
      <c r="I1041">
        <v>0</v>
      </c>
    </row>
    <row r="1042" spans="1:9" x14ac:dyDescent="0.25">
      <c r="A1042" t="s">
        <v>1500</v>
      </c>
      <c r="B1042">
        <v>15665376</v>
      </c>
      <c r="C1042" t="s">
        <v>39</v>
      </c>
      <c r="D1042">
        <v>255700</v>
      </c>
      <c r="E1042">
        <v>8.56</v>
      </c>
      <c r="F1042">
        <v>36</v>
      </c>
      <c r="G1042" t="s">
        <v>1501</v>
      </c>
      <c r="H1042" t="s">
        <v>91</v>
      </c>
      <c r="I1042">
        <v>0</v>
      </c>
    </row>
    <row r="1043" spans="1:9" x14ac:dyDescent="0.25">
      <c r="A1043" t="s">
        <v>1502</v>
      </c>
      <c r="B1043">
        <v>15749050</v>
      </c>
      <c r="C1043" t="s">
        <v>43</v>
      </c>
      <c r="D1043">
        <v>43200</v>
      </c>
      <c r="E1043">
        <v>11.74</v>
      </c>
      <c r="F1043">
        <v>60</v>
      </c>
      <c r="G1043" t="s">
        <v>1501</v>
      </c>
      <c r="H1043" t="s">
        <v>99</v>
      </c>
      <c r="I1043">
        <v>287</v>
      </c>
    </row>
    <row r="1044" spans="1:9" x14ac:dyDescent="0.25">
      <c r="A1044" t="s">
        <v>1503</v>
      </c>
      <c r="B1044">
        <v>15782736</v>
      </c>
      <c r="C1044" t="s">
        <v>42</v>
      </c>
      <c r="D1044">
        <v>835800</v>
      </c>
      <c r="E1044">
        <v>8.26</v>
      </c>
      <c r="F1044">
        <v>180</v>
      </c>
      <c r="G1044" t="s">
        <v>1504</v>
      </c>
      <c r="H1044" t="s">
        <v>99</v>
      </c>
      <c r="I1044">
        <v>126</v>
      </c>
    </row>
    <row r="1045" spans="1:9" x14ac:dyDescent="0.25">
      <c r="A1045" t="s">
        <v>1505</v>
      </c>
      <c r="B1045">
        <v>15656121</v>
      </c>
      <c r="C1045" t="s">
        <v>39</v>
      </c>
      <c r="D1045">
        <v>361800</v>
      </c>
      <c r="E1045">
        <v>7.18</v>
      </c>
      <c r="F1045">
        <v>24</v>
      </c>
      <c r="G1045" t="s">
        <v>1504</v>
      </c>
      <c r="H1045" t="s">
        <v>91</v>
      </c>
      <c r="I1045">
        <v>0</v>
      </c>
    </row>
    <row r="1046" spans="1:9" x14ac:dyDescent="0.25">
      <c r="A1046" t="s">
        <v>1506</v>
      </c>
      <c r="B1046">
        <v>15784736</v>
      </c>
      <c r="C1046" t="s">
        <v>40</v>
      </c>
      <c r="D1046">
        <v>72000</v>
      </c>
      <c r="E1046">
        <v>10.92</v>
      </c>
      <c r="F1046">
        <v>36</v>
      </c>
      <c r="G1046" t="s">
        <v>1504</v>
      </c>
      <c r="H1046" t="s">
        <v>91</v>
      </c>
      <c r="I1046">
        <v>0</v>
      </c>
    </row>
    <row r="1047" spans="1:9" x14ac:dyDescent="0.25">
      <c r="A1047" t="s">
        <v>1507</v>
      </c>
      <c r="B1047">
        <v>15805260</v>
      </c>
      <c r="C1047" t="s">
        <v>43</v>
      </c>
      <c r="D1047">
        <v>30100</v>
      </c>
      <c r="E1047">
        <v>9.99</v>
      </c>
      <c r="F1047">
        <v>36</v>
      </c>
      <c r="G1047" t="s">
        <v>1504</v>
      </c>
      <c r="H1047" t="s">
        <v>99</v>
      </c>
      <c r="I1047">
        <v>217</v>
      </c>
    </row>
    <row r="1048" spans="1:9" x14ac:dyDescent="0.25">
      <c r="A1048" t="s">
        <v>1508</v>
      </c>
      <c r="B1048">
        <v>15601550</v>
      </c>
      <c r="C1048" t="s">
        <v>39</v>
      </c>
      <c r="D1048">
        <v>27300</v>
      </c>
      <c r="E1048">
        <v>10.5</v>
      </c>
      <c r="F1048">
        <v>48</v>
      </c>
      <c r="G1048" t="s">
        <v>1504</v>
      </c>
      <c r="H1048" t="s">
        <v>88</v>
      </c>
      <c r="I1048">
        <v>0</v>
      </c>
    </row>
    <row r="1049" spans="1:9" x14ac:dyDescent="0.25">
      <c r="A1049" t="s">
        <v>1509</v>
      </c>
      <c r="B1049">
        <v>15681180</v>
      </c>
      <c r="C1049" t="s">
        <v>39</v>
      </c>
      <c r="D1049">
        <v>89200</v>
      </c>
      <c r="E1049">
        <v>7.87</v>
      </c>
      <c r="F1049">
        <v>48</v>
      </c>
      <c r="G1049" t="s">
        <v>1504</v>
      </c>
      <c r="H1049" t="s">
        <v>88</v>
      </c>
      <c r="I1049">
        <v>0</v>
      </c>
    </row>
    <row r="1050" spans="1:9" x14ac:dyDescent="0.25">
      <c r="A1050" t="s">
        <v>1510</v>
      </c>
      <c r="B1050">
        <v>15566988</v>
      </c>
      <c r="C1050" t="s">
        <v>42</v>
      </c>
      <c r="D1050">
        <v>141400</v>
      </c>
      <c r="E1050">
        <v>6.62</v>
      </c>
      <c r="F1050">
        <v>180</v>
      </c>
      <c r="G1050" t="s">
        <v>1511</v>
      </c>
      <c r="H1050" t="s">
        <v>88</v>
      </c>
      <c r="I1050">
        <v>0</v>
      </c>
    </row>
    <row r="1051" spans="1:9" x14ac:dyDescent="0.25">
      <c r="A1051" t="s">
        <v>1512</v>
      </c>
      <c r="B1051">
        <v>15646764</v>
      </c>
      <c r="C1051" t="s">
        <v>39</v>
      </c>
      <c r="D1051">
        <v>32700</v>
      </c>
      <c r="E1051">
        <v>8.1</v>
      </c>
      <c r="F1051">
        <v>72</v>
      </c>
      <c r="G1051" t="s">
        <v>1511</v>
      </c>
      <c r="H1051" t="s">
        <v>88</v>
      </c>
      <c r="I1051">
        <v>0</v>
      </c>
    </row>
    <row r="1052" spans="1:9" x14ac:dyDescent="0.25">
      <c r="A1052" t="s">
        <v>1513</v>
      </c>
      <c r="B1052">
        <v>15812422</v>
      </c>
      <c r="C1052" t="s">
        <v>39</v>
      </c>
      <c r="D1052">
        <v>199600</v>
      </c>
      <c r="E1052">
        <v>9.14</v>
      </c>
      <c r="F1052">
        <v>60</v>
      </c>
      <c r="G1052" t="s">
        <v>1511</v>
      </c>
      <c r="H1052" t="s">
        <v>88</v>
      </c>
      <c r="I1052">
        <v>0</v>
      </c>
    </row>
    <row r="1053" spans="1:9" x14ac:dyDescent="0.25">
      <c r="A1053" t="s">
        <v>1514</v>
      </c>
      <c r="B1053">
        <v>15619280</v>
      </c>
      <c r="C1053" t="s">
        <v>40</v>
      </c>
      <c r="D1053">
        <v>379900</v>
      </c>
      <c r="E1053">
        <v>10.17</v>
      </c>
      <c r="F1053">
        <v>60</v>
      </c>
      <c r="G1053" t="s">
        <v>1511</v>
      </c>
      <c r="H1053" t="s">
        <v>99</v>
      </c>
      <c r="I1053">
        <v>234</v>
      </c>
    </row>
    <row r="1054" spans="1:9" x14ac:dyDescent="0.25">
      <c r="A1054" t="s">
        <v>1515</v>
      </c>
      <c r="B1054">
        <v>15762803</v>
      </c>
      <c r="C1054" t="s">
        <v>43</v>
      </c>
      <c r="D1054">
        <v>10300</v>
      </c>
      <c r="E1054">
        <v>11.85</v>
      </c>
      <c r="F1054">
        <v>48</v>
      </c>
      <c r="G1054" t="s">
        <v>1516</v>
      </c>
      <c r="H1054" t="s">
        <v>88</v>
      </c>
      <c r="I1054">
        <v>0</v>
      </c>
    </row>
    <row r="1055" spans="1:9" x14ac:dyDescent="0.25">
      <c r="A1055" t="s">
        <v>1517</v>
      </c>
      <c r="B1055">
        <v>15598259</v>
      </c>
      <c r="C1055" t="s">
        <v>40</v>
      </c>
      <c r="D1055">
        <v>518100</v>
      </c>
      <c r="E1055">
        <v>10.78</v>
      </c>
      <c r="F1055">
        <v>84</v>
      </c>
      <c r="G1055" t="s">
        <v>1518</v>
      </c>
      <c r="H1055" t="s">
        <v>88</v>
      </c>
      <c r="I1055">
        <v>0</v>
      </c>
    </row>
    <row r="1056" spans="1:9" x14ac:dyDescent="0.25">
      <c r="A1056" t="s">
        <v>1519</v>
      </c>
      <c r="B1056">
        <v>15676966</v>
      </c>
      <c r="C1056" t="s">
        <v>39</v>
      </c>
      <c r="D1056">
        <v>175500</v>
      </c>
      <c r="E1056">
        <v>7.84</v>
      </c>
      <c r="F1056">
        <v>72</v>
      </c>
      <c r="G1056" t="s">
        <v>1520</v>
      </c>
      <c r="H1056" t="s">
        <v>88</v>
      </c>
      <c r="I1056">
        <v>0</v>
      </c>
    </row>
    <row r="1057" spans="1:9" x14ac:dyDescent="0.25">
      <c r="A1057" t="s">
        <v>1521</v>
      </c>
      <c r="B1057">
        <v>15790809</v>
      </c>
      <c r="C1057" t="s">
        <v>42</v>
      </c>
      <c r="D1057">
        <v>557900</v>
      </c>
      <c r="E1057">
        <v>5.68</v>
      </c>
      <c r="F1057">
        <v>360</v>
      </c>
      <c r="G1057" t="s">
        <v>1520</v>
      </c>
      <c r="H1057" t="s">
        <v>88</v>
      </c>
      <c r="I1057">
        <v>0</v>
      </c>
    </row>
    <row r="1058" spans="1:9" x14ac:dyDescent="0.25">
      <c r="A1058" t="s">
        <v>1522</v>
      </c>
      <c r="B1058">
        <v>15723008</v>
      </c>
      <c r="C1058" t="s">
        <v>43</v>
      </c>
      <c r="D1058">
        <v>16500</v>
      </c>
      <c r="E1058">
        <v>11.57</v>
      </c>
      <c r="F1058">
        <v>60</v>
      </c>
      <c r="G1058" t="s">
        <v>1520</v>
      </c>
      <c r="H1058" t="s">
        <v>88</v>
      </c>
      <c r="I1058">
        <v>0</v>
      </c>
    </row>
    <row r="1059" spans="1:9" x14ac:dyDescent="0.25">
      <c r="A1059" t="s">
        <v>1523</v>
      </c>
      <c r="B1059">
        <v>15791006</v>
      </c>
      <c r="C1059" t="s">
        <v>40</v>
      </c>
      <c r="D1059">
        <v>263000</v>
      </c>
      <c r="E1059">
        <v>9.24</v>
      </c>
      <c r="F1059">
        <v>24</v>
      </c>
      <c r="G1059" t="s">
        <v>1520</v>
      </c>
      <c r="H1059" t="s">
        <v>91</v>
      </c>
      <c r="I1059">
        <v>0</v>
      </c>
    </row>
    <row r="1060" spans="1:9" x14ac:dyDescent="0.25">
      <c r="A1060" t="s">
        <v>1524</v>
      </c>
      <c r="B1060">
        <v>15581539</v>
      </c>
      <c r="C1060" t="s">
        <v>43</v>
      </c>
      <c r="D1060">
        <v>36800</v>
      </c>
      <c r="E1060">
        <v>13.73</v>
      </c>
      <c r="F1060">
        <v>36</v>
      </c>
      <c r="G1060" t="s">
        <v>1520</v>
      </c>
      <c r="H1060" t="s">
        <v>91</v>
      </c>
      <c r="I1060">
        <v>0</v>
      </c>
    </row>
    <row r="1061" spans="1:9" x14ac:dyDescent="0.25">
      <c r="A1061" t="s">
        <v>1525</v>
      </c>
      <c r="B1061">
        <v>15782456</v>
      </c>
      <c r="C1061" t="s">
        <v>39</v>
      </c>
      <c r="D1061">
        <v>194700</v>
      </c>
      <c r="E1061">
        <v>8.42</v>
      </c>
      <c r="F1061">
        <v>60</v>
      </c>
      <c r="G1061" t="s">
        <v>1526</v>
      </c>
      <c r="H1061" t="s">
        <v>88</v>
      </c>
      <c r="I1061">
        <v>0</v>
      </c>
    </row>
    <row r="1062" spans="1:9" x14ac:dyDescent="0.25">
      <c r="A1062" t="s">
        <v>1527</v>
      </c>
      <c r="B1062">
        <v>15614137</v>
      </c>
      <c r="C1062" t="s">
        <v>39</v>
      </c>
      <c r="D1062">
        <v>203000</v>
      </c>
      <c r="E1062">
        <v>8.68</v>
      </c>
      <c r="F1062">
        <v>24</v>
      </c>
      <c r="G1062" t="s">
        <v>1526</v>
      </c>
      <c r="H1062" t="s">
        <v>91</v>
      </c>
      <c r="I1062">
        <v>0</v>
      </c>
    </row>
    <row r="1063" spans="1:9" x14ac:dyDescent="0.25">
      <c r="A1063" t="s">
        <v>1528</v>
      </c>
      <c r="B1063">
        <v>15644356</v>
      </c>
      <c r="C1063" t="s">
        <v>43</v>
      </c>
      <c r="D1063">
        <v>89100</v>
      </c>
      <c r="E1063">
        <v>10.02</v>
      </c>
      <c r="F1063">
        <v>12</v>
      </c>
      <c r="G1063" t="s">
        <v>1526</v>
      </c>
      <c r="H1063" t="s">
        <v>91</v>
      </c>
      <c r="I1063">
        <v>0</v>
      </c>
    </row>
    <row r="1064" spans="1:9" x14ac:dyDescent="0.25">
      <c r="A1064" t="s">
        <v>1529</v>
      </c>
      <c r="B1064">
        <v>15594902</v>
      </c>
      <c r="C1064" t="s">
        <v>40</v>
      </c>
      <c r="D1064">
        <v>299500</v>
      </c>
      <c r="E1064">
        <v>12.16</v>
      </c>
      <c r="F1064">
        <v>36</v>
      </c>
      <c r="G1064" t="s">
        <v>1526</v>
      </c>
      <c r="H1064" t="s">
        <v>91</v>
      </c>
      <c r="I1064">
        <v>0</v>
      </c>
    </row>
    <row r="1065" spans="1:9" x14ac:dyDescent="0.25">
      <c r="A1065" t="s">
        <v>1530</v>
      </c>
      <c r="B1065">
        <v>15732334</v>
      </c>
      <c r="C1065" t="s">
        <v>40</v>
      </c>
      <c r="D1065">
        <v>119100</v>
      </c>
      <c r="E1065">
        <v>9.25</v>
      </c>
      <c r="F1065">
        <v>60</v>
      </c>
      <c r="G1065" t="s">
        <v>1531</v>
      </c>
      <c r="H1065" t="s">
        <v>88</v>
      </c>
      <c r="I1065">
        <v>0</v>
      </c>
    </row>
    <row r="1066" spans="1:9" x14ac:dyDescent="0.25">
      <c r="A1066" t="s">
        <v>1532</v>
      </c>
      <c r="B1066">
        <v>15750921</v>
      </c>
      <c r="C1066" t="s">
        <v>40</v>
      </c>
      <c r="D1066">
        <v>196000</v>
      </c>
      <c r="E1066">
        <v>12.38</v>
      </c>
      <c r="F1066">
        <v>24</v>
      </c>
      <c r="G1066" t="s">
        <v>1531</v>
      </c>
      <c r="H1066" t="s">
        <v>91</v>
      </c>
      <c r="I1066">
        <v>0</v>
      </c>
    </row>
    <row r="1067" spans="1:9" x14ac:dyDescent="0.25">
      <c r="A1067" t="s">
        <v>1533</v>
      </c>
      <c r="B1067">
        <v>15621520</v>
      </c>
      <c r="C1067" t="s">
        <v>43</v>
      </c>
      <c r="D1067">
        <v>1000</v>
      </c>
      <c r="E1067">
        <v>10.49</v>
      </c>
      <c r="F1067">
        <v>36</v>
      </c>
      <c r="G1067" t="s">
        <v>1534</v>
      </c>
      <c r="H1067" t="s">
        <v>91</v>
      </c>
      <c r="I1067">
        <v>0</v>
      </c>
    </row>
    <row r="1068" spans="1:9" x14ac:dyDescent="0.25">
      <c r="A1068" t="s">
        <v>1535</v>
      </c>
      <c r="B1068">
        <v>15664339</v>
      </c>
      <c r="C1068" t="s">
        <v>42</v>
      </c>
      <c r="D1068">
        <v>190800</v>
      </c>
      <c r="E1068">
        <v>5.14</v>
      </c>
      <c r="F1068">
        <v>120</v>
      </c>
      <c r="G1068" t="s">
        <v>1534</v>
      </c>
      <c r="H1068" t="s">
        <v>88</v>
      </c>
      <c r="I1068">
        <v>0</v>
      </c>
    </row>
    <row r="1069" spans="1:9" x14ac:dyDescent="0.25">
      <c r="A1069" t="s">
        <v>1536</v>
      </c>
      <c r="B1069">
        <v>15652180</v>
      </c>
      <c r="C1069" t="s">
        <v>42</v>
      </c>
      <c r="D1069">
        <v>523900</v>
      </c>
      <c r="E1069">
        <v>6.92</v>
      </c>
      <c r="F1069">
        <v>120</v>
      </c>
      <c r="G1069" t="s">
        <v>1534</v>
      </c>
      <c r="H1069" t="s">
        <v>88</v>
      </c>
      <c r="I1069">
        <v>0</v>
      </c>
    </row>
    <row r="1070" spans="1:9" x14ac:dyDescent="0.25">
      <c r="A1070" t="s">
        <v>1537</v>
      </c>
      <c r="B1070">
        <v>15654901</v>
      </c>
      <c r="C1070" t="s">
        <v>43</v>
      </c>
      <c r="D1070">
        <v>51900</v>
      </c>
      <c r="E1070">
        <v>11.74</v>
      </c>
      <c r="F1070">
        <v>60</v>
      </c>
      <c r="G1070" t="s">
        <v>1534</v>
      </c>
      <c r="H1070" t="s">
        <v>88</v>
      </c>
      <c r="I1070">
        <v>0</v>
      </c>
    </row>
    <row r="1071" spans="1:9" x14ac:dyDescent="0.25">
      <c r="A1071" t="s">
        <v>1538</v>
      </c>
      <c r="B1071">
        <v>15775663</v>
      </c>
      <c r="C1071" t="s">
        <v>43</v>
      </c>
      <c r="D1071">
        <v>46000</v>
      </c>
      <c r="E1071">
        <v>11.78</v>
      </c>
      <c r="F1071">
        <v>24</v>
      </c>
      <c r="G1071" t="s">
        <v>1539</v>
      </c>
      <c r="H1071" t="s">
        <v>91</v>
      </c>
      <c r="I1071">
        <v>0</v>
      </c>
    </row>
    <row r="1072" spans="1:9" x14ac:dyDescent="0.25">
      <c r="A1072" t="s">
        <v>1540</v>
      </c>
      <c r="B1072">
        <v>15583748</v>
      </c>
      <c r="C1072" t="s">
        <v>41</v>
      </c>
      <c r="D1072">
        <v>190000</v>
      </c>
      <c r="E1072">
        <v>7.69</v>
      </c>
      <c r="F1072">
        <v>36</v>
      </c>
      <c r="G1072" t="s">
        <v>1539</v>
      </c>
      <c r="H1072" t="s">
        <v>91</v>
      </c>
      <c r="I1072">
        <v>0</v>
      </c>
    </row>
    <row r="1073" spans="1:9" x14ac:dyDescent="0.25">
      <c r="A1073" t="s">
        <v>1541</v>
      </c>
      <c r="B1073">
        <v>15708139</v>
      </c>
      <c r="C1073" t="s">
        <v>39</v>
      </c>
      <c r="D1073">
        <v>248300</v>
      </c>
      <c r="E1073">
        <v>9.32</v>
      </c>
      <c r="F1073">
        <v>36</v>
      </c>
      <c r="G1073" t="s">
        <v>1542</v>
      </c>
      <c r="H1073" t="s">
        <v>91</v>
      </c>
      <c r="I1073">
        <v>0</v>
      </c>
    </row>
    <row r="1074" spans="1:9" x14ac:dyDescent="0.25">
      <c r="A1074" t="s">
        <v>1543</v>
      </c>
      <c r="B1074">
        <v>15601263</v>
      </c>
      <c r="C1074" t="s">
        <v>42</v>
      </c>
      <c r="D1074">
        <v>229100</v>
      </c>
      <c r="E1074">
        <v>7.39</v>
      </c>
      <c r="F1074">
        <v>360</v>
      </c>
      <c r="G1074" t="s">
        <v>1542</v>
      </c>
      <c r="H1074" t="s">
        <v>88</v>
      </c>
      <c r="I1074">
        <v>0</v>
      </c>
    </row>
    <row r="1075" spans="1:9" x14ac:dyDescent="0.25">
      <c r="A1075" t="s">
        <v>1544</v>
      </c>
      <c r="B1075">
        <v>15607990</v>
      </c>
      <c r="C1075" t="s">
        <v>42</v>
      </c>
      <c r="D1075">
        <v>742200</v>
      </c>
      <c r="E1075">
        <v>5.49</v>
      </c>
      <c r="F1075">
        <v>180</v>
      </c>
      <c r="G1075" t="s">
        <v>1542</v>
      </c>
      <c r="H1075" t="s">
        <v>88</v>
      </c>
      <c r="I1075">
        <v>0</v>
      </c>
    </row>
    <row r="1076" spans="1:9" x14ac:dyDescent="0.25">
      <c r="A1076" t="s">
        <v>1545</v>
      </c>
      <c r="B1076">
        <v>15596228</v>
      </c>
      <c r="C1076" t="s">
        <v>43</v>
      </c>
      <c r="D1076">
        <v>15400</v>
      </c>
      <c r="E1076">
        <v>13.65</v>
      </c>
      <c r="F1076">
        <v>36</v>
      </c>
      <c r="G1076" t="s">
        <v>1542</v>
      </c>
      <c r="H1076" t="s">
        <v>91</v>
      </c>
      <c r="I1076">
        <v>0</v>
      </c>
    </row>
    <row r="1077" spans="1:9" x14ac:dyDescent="0.25">
      <c r="A1077" t="s">
        <v>1546</v>
      </c>
      <c r="B1077">
        <v>15806230</v>
      </c>
      <c r="C1077" t="s">
        <v>43</v>
      </c>
      <c r="D1077">
        <v>20200</v>
      </c>
      <c r="E1077">
        <v>11.41</v>
      </c>
      <c r="F1077">
        <v>60</v>
      </c>
      <c r="G1077" t="s">
        <v>1547</v>
      </c>
      <c r="H1077" t="s">
        <v>88</v>
      </c>
      <c r="I1077">
        <v>0</v>
      </c>
    </row>
    <row r="1078" spans="1:9" x14ac:dyDescent="0.25">
      <c r="A1078" t="s">
        <v>1548</v>
      </c>
      <c r="B1078">
        <v>15720725</v>
      </c>
      <c r="C1078" t="s">
        <v>39</v>
      </c>
      <c r="D1078">
        <v>255900</v>
      </c>
      <c r="E1078">
        <v>7.5</v>
      </c>
      <c r="F1078">
        <v>36</v>
      </c>
      <c r="G1078" t="s">
        <v>1547</v>
      </c>
      <c r="H1078" t="s">
        <v>91</v>
      </c>
      <c r="I1078">
        <v>0</v>
      </c>
    </row>
    <row r="1079" spans="1:9" x14ac:dyDescent="0.25">
      <c r="A1079" t="s">
        <v>1549</v>
      </c>
      <c r="B1079">
        <v>15656176</v>
      </c>
      <c r="C1079" t="s">
        <v>39</v>
      </c>
      <c r="D1079">
        <v>56600</v>
      </c>
      <c r="E1079">
        <v>9.81</v>
      </c>
      <c r="F1079">
        <v>48</v>
      </c>
      <c r="G1079" t="s">
        <v>1550</v>
      </c>
      <c r="H1079" t="s">
        <v>88</v>
      </c>
      <c r="I1079">
        <v>0</v>
      </c>
    </row>
    <row r="1080" spans="1:9" x14ac:dyDescent="0.25">
      <c r="A1080" t="s">
        <v>1551</v>
      </c>
      <c r="B1080">
        <v>15695078</v>
      </c>
      <c r="C1080" t="s">
        <v>41</v>
      </c>
      <c r="D1080">
        <v>101400</v>
      </c>
      <c r="E1080">
        <v>8.34</v>
      </c>
      <c r="F1080">
        <v>36</v>
      </c>
      <c r="G1080" t="s">
        <v>1550</v>
      </c>
      <c r="H1080" t="s">
        <v>91</v>
      </c>
      <c r="I1080">
        <v>0</v>
      </c>
    </row>
    <row r="1081" spans="1:9" x14ac:dyDescent="0.25">
      <c r="A1081" t="s">
        <v>1552</v>
      </c>
      <c r="B1081">
        <v>15671610</v>
      </c>
      <c r="C1081" t="s">
        <v>39</v>
      </c>
      <c r="D1081">
        <v>20500</v>
      </c>
      <c r="E1081">
        <v>8.19</v>
      </c>
      <c r="F1081">
        <v>24</v>
      </c>
      <c r="G1081" t="s">
        <v>1550</v>
      </c>
      <c r="H1081" t="s">
        <v>91</v>
      </c>
      <c r="I1081">
        <v>0</v>
      </c>
    </row>
    <row r="1082" spans="1:9" x14ac:dyDescent="0.25">
      <c r="A1082" t="s">
        <v>1553</v>
      </c>
      <c r="B1082">
        <v>15784918</v>
      </c>
      <c r="C1082" t="s">
        <v>39</v>
      </c>
      <c r="D1082">
        <v>247100</v>
      </c>
      <c r="E1082">
        <v>9.27</v>
      </c>
      <c r="F1082">
        <v>72</v>
      </c>
      <c r="G1082" t="s">
        <v>1550</v>
      </c>
      <c r="H1082" t="s">
        <v>88</v>
      </c>
      <c r="I1082">
        <v>0</v>
      </c>
    </row>
    <row r="1083" spans="1:9" x14ac:dyDescent="0.25">
      <c r="A1083" t="s">
        <v>1554</v>
      </c>
      <c r="B1083">
        <v>15807167</v>
      </c>
      <c r="C1083" t="s">
        <v>40</v>
      </c>
      <c r="D1083">
        <v>364900</v>
      </c>
      <c r="E1083">
        <v>10.23</v>
      </c>
      <c r="F1083">
        <v>60</v>
      </c>
      <c r="G1083" t="s">
        <v>1550</v>
      </c>
      <c r="H1083" t="s">
        <v>88</v>
      </c>
      <c r="I1083">
        <v>0</v>
      </c>
    </row>
    <row r="1084" spans="1:9" x14ac:dyDescent="0.25">
      <c r="A1084" t="s">
        <v>1555</v>
      </c>
      <c r="B1084">
        <v>15650488</v>
      </c>
      <c r="C1084" t="s">
        <v>43</v>
      </c>
      <c r="D1084">
        <v>46700</v>
      </c>
      <c r="E1084">
        <v>12.98</v>
      </c>
      <c r="F1084">
        <v>12</v>
      </c>
      <c r="G1084" t="s">
        <v>1550</v>
      </c>
      <c r="H1084" t="s">
        <v>91</v>
      </c>
      <c r="I1084">
        <v>0</v>
      </c>
    </row>
    <row r="1085" spans="1:9" x14ac:dyDescent="0.25">
      <c r="A1085" t="s">
        <v>1556</v>
      </c>
      <c r="B1085">
        <v>15716781</v>
      </c>
      <c r="C1085" t="s">
        <v>42</v>
      </c>
      <c r="D1085">
        <v>610800</v>
      </c>
      <c r="E1085">
        <v>5.37</v>
      </c>
      <c r="F1085">
        <v>120</v>
      </c>
      <c r="G1085" t="s">
        <v>1550</v>
      </c>
      <c r="H1085" t="s">
        <v>88</v>
      </c>
      <c r="I1085">
        <v>0</v>
      </c>
    </row>
    <row r="1086" spans="1:9" x14ac:dyDescent="0.25">
      <c r="A1086" t="s">
        <v>1557</v>
      </c>
      <c r="B1086">
        <v>15602929</v>
      </c>
      <c r="C1086" t="s">
        <v>39</v>
      </c>
      <c r="D1086">
        <v>9000</v>
      </c>
      <c r="E1086">
        <v>7.22</v>
      </c>
      <c r="F1086">
        <v>36</v>
      </c>
      <c r="G1086" t="s">
        <v>1550</v>
      </c>
      <c r="H1086" t="s">
        <v>91</v>
      </c>
      <c r="I1086">
        <v>0</v>
      </c>
    </row>
    <row r="1087" spans="1:9" x14ac:dyDescent="0.25">
      <c r="A1087" t="s">
        <v>1558</v>
      </c>
      <c r="B1087">
        <v>15656613</v>
      </c>
      <c r="C1087" t="s">
        <v>42</v>
      </c>
      <c r="D1087">
        <v>562200</v>
      </c>
      <c r="E1087">
        <v>5.77</v>
      </c>
      <c r="F1087">
        <v>300</v>
      </c>
      <c r="G1087" t="s">
        <v>1559</v>
      </c>
      <c r="H1087" t="s">
        <v>99</v>
      </c>
      <c r="I1087">
        <v>288</v>
      </c>
    </row>
    <row r="1088" spans="1:9" x14ac:dyDescent="0.25">
      <c r="A1088" t="s">
        <v>1560</v>
      </c>
      <c r="B1088">
        <v>15573278</v>
      </c>
      <c r="C1088" t="s">
        <v>42</v>
      </c>
      <c r="D1088">
        <v>137100</v>
      </c>
      <c r="E1088">
        <v>5.88</v>
      </c>
      <c r="F1088">
        <v>240</v>
      </c>
      <c r="G1088" t="s">
        <v>1559</v>
      </c>
      <c r="H1088" t="s">
        <v>88</v>
      </c>
      <c r="I1088">
        <v>0</v>
      </c>
    </row>
    <row r="1089" spans="1:9" x14ac:dyDescent="0.25">
      <c r="A1089" t="s">
        <v>1561</v>
      </c>
      <c r="B1089">
        <v>15765345</v>
      </c>
      <c r="C1089" t="s">
        <v>42</v>
      </c>
      <c r="D1089">
        <v>358800</v>
      </c>
      <c r="E1089">
        <v>4.49</v>
      </c>
      <c r="F1089">
        <v>360</v>
      </c>
      <c r="G1089" t="s">
        <v>1562</v>
      </c>
      <c r="H1089" t="s">
        <v>88</v>
      </c>
      <c r="I1089">
        <v>0</v>
      </c>
    </row>
    <row r="1090" spans="1:9" x14ac:dyDescent="0.25">
      <c r="A1090" t="s">
        <v>1563</v>
      </c>
      <c r="B1090">
        <v>15584091</v>
      </c>
      <c r="C1090" t="s">
        <v>43</v>
      </c>
      <c r="D1090">
        <v>31700</v>
      </c>
      <c r="E1090">
        <v>10.45</v>
      </c>
      <c r="F1090">
        <v>36</v>
      </c>
      <c r="G1090" t="s">
        <v>1562</v>
      </c>
      <c r="H1090" t="s">
        <v>91</v>
      </c>
      <c r="I1090">
        <v>0</v>
      </c>
    </row>
    <row r="1091" spans="1:9" x14ac:dyDescent="0.25">
      <c r="A1091" t="s">
        <v>1564</v>
      </c>
      <c r="B1091">
        <v>15754267</v>
      </c>
      <c r="C1091" t="s">
        <v>39</v>
      </c>
      <c r="D1091">
        <v>213100</v>
      </c>
      <c r="E1091">
        <v>8.39</v>
      </c>
      <c r="F1091">
        <v>36</v>
      </c>
      <c r="G1091" t="s">
        <v>1562</v>
      </c>
      <c r="H1091" t="s">
        <v>91</v>
      </c>
      <c r="I1091">
        <v>0</v>
      </c>
    </row>
    <row r="1092" spans="1:9" x14ac:dyDescent="0.25">
      <c r="A1092" t="s">
        <v>1565</v>
      </c>
      <c r="B1092">
        <v>15680167</v>
      </c>
      <c r="C1092" t="s">
        <v>40</v>
      </c>
      <c r="D1092">
        <v>398500</v>
      </c>
      <c r="E1092">
        <v>10.32</v>
      </c>
      <c r="F1092">
        <v>84</v>
      </c>
      <c r="G1092" t="s">
        <v>1562</v>
      </c>
      <c r="H1092" t="s">
        <v>88</v>
      </c>
      <c r="I1092">
        <v>0</v>
      </c>
    </row>
    <row r="1093" spans="1:9" x14ac:dyDescent="0.25">
      <c r="A1093" t="s">
        <v>1566</v>
      </c>
      <c r="B1093">
        <v>15707479</v>
      </c>
      <c r="C1093" t="s">
        <v>40</v>
      </c>
      <c r="D1093">
        <v>421800</v>
      </c>
      <c r="E1093">
        <v>10.35</v>
      </c>
      <c r="F1093">
        <v>36</v>
      </c>
      <c r="G1093" t="s">
        <v>1562</v>
      </c>
      <c r="H1093" t="s">
        <v>91</v>
      </c>
      <c r="I1093">
        <v>0</v>
      </c>
    </row>
    <row r="1094" spans="1:9" x14ac:dyDescent="0.25">
      <c r="A1094" t="s">
        <v>1567</v>
      </c>
      <c r="B1094">
        <v>15714877</v>
      </c>
      <c r="C1094" t="s">
        <v>43</v>
      </c>
      <c r="D1094">
        <v>77100</v>
      </c>
      <c r="E1094">
        <v>10.96</v>
      </c>
      <c r="F1094">
        <v>12</v>
      </c>
      <c r="G1094" t="s">
        <v>1568</v>
      </c>
      <c r="H1094" t="s">
        <v>91</v>
      </c>
      <c r="I1094">
        <v>0</v>
      </c>
    </row>
    <row r="1095" spans="1:9" x14ac:dyDescent="0.25">
      <c r="A1095" t="s">
        <v>1569</v>
      </c>
      <c r="B1095">
        <v>15788025</v>
      </c>
      <c r="C1095" t="s">
        <v>41</v>
      </c>
      <c r="D1095">
        <v>1000</v>
      </c>
      <c r="E1095">
        <v>7.67</v>
      </c>
      <c r="F1095">
        <v>120</v>
      </c>
      <c r="G1095" t="s">
        <v>1568</v>
      </c>
      <c r="H1095" t="s">
        <v>88</v>
      </c>
      <c r="I1095">
        <v>0</v>
      </c>
    </row>
    <row r="1096" spans="1:9" x14ac:dyDescent="0.25">
      <c r="A1096" t="s">
        <v>1570</v>
      </c>
      <c r="B1096">
        <v>15707025</v>
      </c>
      <c r="C1096" t="s">
        <v>40</v>
      </c>
      <c r="D1096">
        <v>15900</v>
      </c>
      <c r="E1096">
        <v>10.72</v>
      </c>
      <c r="F1096">
        <v>24</v>
      </c>
      <c r="G1096" t="s">
        <v>1571</v>
      </c>
      <c r="H1096" t="s">
        <v>91</v>
      </c>
      <c r="I1096">
        <v>0</v>
      </c>
    </row>
    <row r="1097" spans="1:9" x14ac:dyDescent="0.25">
      <c r="A1097" t="s">
        <v>1572</v>
      </c>
      <c r="B1097">
        <v>15586757</v>
      </c>
      <c r="C1097" t="s">
        <v>41</v>
      </c>
      <c r="D1097">
        <v>35500</v>
      </c>
      <c r="E1097">
        <v>5.44</v>
      </c>
      <c r="F1097">
        <v>120</v>
      </c>
      <c r="G1097" t="s">
        <v>1571</v>
      </c>
      <c r="H1097" t="s">
        <v>88</v>
      </c>
      <c r="I1097">
        <v>41</v>
      </c>
    </row>
    <row r="1098" spans="1:9" x14ac:dyDescent="0.25">
      <c r="A1098" t="s">
        <v>1573</v>
      </c>
      <c r="B1098">
        <v>15794137</v>
      </c>
      <c r="C1098" t="s">
        <v>40</v>
      </c>
      <c r="D1098">
        <v>187700</v>
      </c>
      <c r="E1098">
        <v>10.31</v>
      </c>
      <c r="F1098">
        <v>60</v>
      </c>
      <c r="G1098" t="s">
        <v>1574</v>
      </c>
      <c r="H1098" t="s">
        <v>88</v>
      </c>
      <c r="I1098">
        <v>0</v>
      </c>
    </row>
    <row r="1099" spans="1:9" x14ac:dyDescent="0.25">
      <c r="A1099" t="s">
        <v>1575</v>
      </c>
      <c r="B1099">
        <v>15713378</v>
      </c>
      <c r="C1099" t="s">
        <v>39</v>
      </c>
      <c r="D1099">
        <v>100400</v>
      </c>
      <c r="E1099">
        <v>7.96</v>
      </c>
      <c r="F1099">
        <v>72</v>
      </c>
      <c r="G1099" t="s">
        <v>1574</v>
      </c>
      <c r="H1099" t="s">
        <v>88</v>
      </c>
      <c r="I1099">
        <v>0</v>
      </c>
    </row>
    <row r="1100" spans="1:9" x14ac:dyDescent="0.25">
      <c r="A1100" t="s">
        <v>1576</v>
      </c>
      <c r="B1100">
        <v>15620832</v>
      </c>
      <c r="C1100" t="s">
        <v>43</v>
      </c>
      <c r="D1100">
        <v>42600</v>
      </c>
      <c r="E1100">
        <v>10.14</v>
      </c>
      <c r="F1100">
        <v>48</v>
      </c>
      <c r="G1100" t="s">
        <v>1574</v>
      </c>
      <c r="H1100" t="s">
        <v>88</v>
      </c>
      <c r="I1100">
        <v>0</v>
      </c>
    </row>
    <row r="1101" spans="1:9" x14ac:dyDescent="0.25">
      <c r="A1101" t="s">
        <v>1577</v>
      </c>
      <c r="B1101">
        <v>15799217</v>
      </c>
      <c r="C1101" t="s">
        <v>41</v>
      </c>
      <c r="D1101">
        <v>130900</v>
      </c>
      <c r="E1101">
        <v>5.25</v>
      </c>
      <c r="F1101">
        <v>60</v>
      </c>
      <c r="G1101" t="s">
        <v>1574</v>
      </c>
      <c r="H1101" t="s">
        <v>88</v>
      </c>
      <c r="I1101">
        <v>0</v>
      </c>
    </row>
    <row r="1102" spans="1:9" x14ac:dyDescent="0.25">
      <c r="A1102" t="s">
        <v>1578</v>
      </c>
      <c r="B1102">
        <v>15728683</v>
      </c>
      <c r="C1102" t="s">
        <v>43</v>
      </c>
      <c r="D1102">
        <v>81200</v>
      </c>
      <c r="E1102">
        <v>10.97</v>
      </c>
      <c r="F1102">
        <v>24</v>
      </c>
      <c r="G1102" t="s">
        <v>1579</v>
      </c>
      <c r="H1102" t="s">
        <v>91</v>
      </c>
      <c r="I1102">
        <v>0</v>
      </c>
    </row>
    <row r="1103" spans="1:9" x14ac:dyDescent="0.25">
      <c r="A1103" t="s">
        <v>1580</v>
      </c>
      <c r="B1103">
        <v>15611365</v>
      </c>
      <c r="C1103" t="s">
        <v>39</v>
      </c>
      <c r="D1103">
        <v>118800</v>
      </c>
      <c r="E1103">
        <v>8.32</v>
      </c>
      <c r="F1103">
        <v>24</v>
      </c>
      <c r="G1103" t="s">
        <v>1579</v>
      </c>
      <c r="H1103" t="s">
        <v>91</v>
      </c>
      <c r="I1103">
        <v>0</v>
      </c>
    </row>
    <row r="1104" spans="1:9" x14ac:dyDescent="0.25">
      <c r="A1104" t="s">
        <v>1581</v>
      </c>
      <c r="B1104">
        <v>15653251</v>
      </c>
      <c r="C1104" t="s">
        <v>40</v>
      </c>
      <c r="D1104">
        <v>472100</v>
      </c>
      <c r="E1104">
        <v>13.62</v>
      </c>
      <c r="F1104">
        <v>36</v>
      </c>
      <c r="G1104" t="s">
        <v>1579</v>
      </c>
      <c r="H1104" t="s">
        <v>99</v>
      </c>
      <c r="I1104">
        <v>251</v>
      </c>
    </row>
    <row r="1105" spans="1:9" x14ac:dyDescent="0.25">
      <c r="A1105" t="s">
        <v>1582</v>
      </c>
      <c r="B1105">
        <v>15785042</v>
      </c>
      <c r="C1105" t="s">
        <v>39</v>
      </c>
      <c r="D1105">
        <v>151700</v>
      </c>
      <c r="E1105">
        <v>10.34</v>
      </c>
      <c r="F1105">
        <v>24</v>
      </c>
      <c r="G1105" t="s">
        <v>1579</v>
      </c>
      <c r="H1105" t="s">
        <v>91</v>
      </c>
      <c r="I1105">
        <v>0</v>
      </c>
    </row>
    <row r="1106" spans="1:9" x14ac:dyDescent="0.25">
      <c r="A1106" t="s">
        <v>1583</v>
      </c>
      <c r="B1106">
        <v>15707242</v>
      </c>
      <c r="C1106" t="s">
        <v>42</v>
      </c>
      <c r="D1106">
        <v>441000</v>
      </c>
      <c r="E1106">
        <v>7.98</v>
      </c>
      <c r="F1106">
        <v>240</v>
      </c>
      <c r="G1106" t="s">
        <v>1584</v>
      </c>
      <c r="H1106" t="s">
        <v>99</v>
      </c>
      <c r="I1106">
        <v>182</v>
      </c>
    </row>
    <row r="1107" spans="1:9" x14ac:dyDescent="0.25">
      <c r="A1107" t="s">
        <v>1585</v>
      </c>
      <c r="B1107">
        <v>15701555</v>
      </c>
      <c r="C1107" t="s">
        <v>40</v>
      </c>
      <c r="D1107">
        <v>48500</v>
      </c>
      <c r="E1107">
        <v>11.76</v>
      </c>
      <c r="F1107">
        <v>60</v>
      </c>
      <c r="G1107" t="s">
        <v>1584</v>
      </c>
      <c r="H1107" t="s">
        <v>99</v>
      </c>
      <c r="I1107">
        <v>356</v>
      </c>
    </row>
    <row r="1108" spans="1:9" x14ac:dyDescent="0.25">
      <c r="A1108" t="s">
        <v>1586</v>
      </c>
      <c r="B1108">
        <v>15600879</v>
      </c>
      <c r="C1108" t="s">
        <v>43</v>
      </c>
      <c r="D1108">
        <v>3700</v>
      </c>
      <c r="E1108">
        <v>12.92</v>
      </c>
      <c r="F1108">
        <v>36</v>
      </c>
      <c r="G1108" t="s">
        <v>1587</v>
      </c>
      <c r="H1108" t="s">
        <v>91</v>
      </c>
      <c r="I1108">
        <v>0</v>
      </c>
    </row>
    <row r="1109" spans="1:9" x14ac:dyDescent="0.25">
      <c r="A1109" t="s">
        <v>1588</v>
      </c>
      <c r="B1109">
        <v>15615931</v>
      </c>
      <c r="C1109" t="s">
        <v>40</v>
      </c>
      <c r="D1109">
        <v>549800</v>
      </c>
      <c r="E1109">
        <v>9.0399999999999991</v>
      </c>
      <c r="F1109">
        <v>36</v>
      </c>
      <c r="G1109" t="s">
        <v>1587</v>
      </c>
      <c r="H1109" t="s">
        <v>91</v>
      </c>
      <c r="I1109">
        <v>0</v>
      </c>
    </row>
    <row r="1110" spans="1:9" x14ac:dyDescent="0.25">
      <c r="A1110" t="s">
        <v>1589</v>
      </c>
      <c r="B1110">
        <v>15574372</v>
      </c>
      <c r="C1110" t="s">
        <v>43</v>
      </c>
      <c r="D1110">
        <v>89800</v>
      </c>
      <c r="E1110">
        <v>8.93</v>
      </c>
      <c r="F1110">
        <v>24</v>
      </c>
      <c r="G1110" t="s">
        <v>1587</v>
      </c>
      <c r="H1110" t="s">
        <v>91</v>
      </c>
      <c r="I1110">
        <v>0</v>
      </c>
    </row>
    <row r="1111" spans="1:9" x14ac:dyDescent="0.25">
      <c r="A1111" t="s">
        <v>1590</v>
      </c>
      <c r="B1111">
        <v>15787907</v>
      </c>
      <c r="C1111" t="s">
        <v>43</v>
      </c>
      <c r="D1111">
        <v>92100</v>
      </c>
      <c r="E1111">
        <v>10.09</v>
      </c>
      <c r="F1111">
        <v>24</v>
      </c>
      <c r="G1111" t="s">
        <v>1591</v>
      </c>
      <c r="H1111" t="s">
        <v>91</v>
      </c>
      <c r="I1111">
        <v>0</v>
      </c>
    </row>
    <row r="1112" spans="1:9" x14ac:dyDescent="0.25">
      <c r="A1112" t="s">
        <v>1592</v>
      </c>
      <c r="B1112">
        <v>15688337</v>
      </c>
      <c r="C1112" t="s">
        <v>39</v>
      </c>
      <c r="D1112">
        <v>271100</v>
      </c>
      <c r="E1112">
        <v>7.67</v>
      </c>
      <c r="F1112">
        <v>72</v>
      </c>
      <c r="G1112" t="s">
        <v>1593</v>
      </c>
      <c r="H1112" t="s">
        <v>88</v>
      </c>
      <c r="I1112">
        <v>0</v>
      </c>
    </row>
    <row r="1113" spans="1:9" x14ac:dyDescent="0.25">
      <c r="A1113" t="s">
        <v>1594</v>
      </c>
      <c r="B1113">
        <v>15617454</v>
      </c>
      <c r="C1113" t="s">
        <v>43</v>
      </c>
      <c r="D1113">
        <v>80500</v>
      </c>
      <c r="E1113">
        <v>11.22</v>
      </c>
      <c r="F1113">
        <v>36</v>
      </c>
      <c r="G1113" t="s">
        <v>1595</v>
      </c>
      <c r="H1113" t="s">
        <v>91</v>
      </c>
      <c r="I1113">
        <v>0</v>
      </c>
    </row>
    <row r="1114" spans="1:9" x14ac:dyDescent="0.25">
      <c r="A1114" t="s">
        <v>1596</v>
      </c>
      <c r="B1114">
        <v>15630709</v>
      </c>
      <c r="C1114" t="s">
        <v>43</v>
      </c>
      <c r="D1114">
        <v>1000</v>
      </c>
      <c r="E1114">
        <v>11.66</v>
      </c>
      <c r="F1114">
        <v>36</v>
      </c>
      <c r="G1114" t="s">
        <v>1595</v>
      </c>
      <c r="H1114" t="s">
        <v>91</v>
      </c>
      <c r="I1114">
        <v>0</v>
      </c>
    </row>
    <row r="1115" spans="1:9" x14ac:dyDescent="0.25">
      <c r="A1115" t="s">
        <v>1597</v>
      </c>
      <c r="B1115">
        <v>15808780</v>
      </c>
      <c r="C1115" t="s">
        <v>39</v>
      </c>
      <c r="D1115">
        <v>97900</v>
      </c>
      <c r="E1115">
        <v>6.76</v>
      </c>
      <c r="F1115">
        <v>36</v>
      </c>
      <c r="G1115" t="s">
        <v>1595</v>
      </c>
      <c r="H1115" t="s">
        <v>91</v>
      </c>
      <c r="I1115">
        <v>0</v>
      </c>
    </row>
    <row r="1116" spans="1:9" x14ac:dyDescent="0.25">
      <c r="A1116" t="s">
        <v>1598</v>
      </c>
      <c r="B1116">
        <v>15596165</v>
      </c>
      <c r="C1116" t="s">
        <v>41</v>
      </c>
      <c r="D1116">
        <v>30000</v>
      </c>
      <c r="E1116">
        <v>9.23</v>
      </c>
      <c r="F1116">
        <v>36</v>
      </c>
      <c r="G1116" t="s">
        <v>1599</v>
      </c>
      <c r="H1116" t="s">
        <v>91</v>
      </c>
      <c r="I1116">
        <v>0</v>
      </c>
    </row>
    <row r="1117" spans="1:9" x14ac:dyDescent="0.25">
      <c r="A1117" t="s">
        <v>1600</v>
      </c>
      <c r="B1117">
        <v>15681928</v>
      </c>
      <c r="C1117" t="s">
        <v>43</v>
      </c>
      <c r="D1117">
        <v>49400</v>
      </c>
      <c r="E1117">
        <v>13.23</v>
      </c>
      <c r="F1117">
        <v>24</v>
      </c>
      <c r="G1117" t="s">
        <v>1599</v>
      </c>
      <c r="H1117" t="s">
        <v>91</v>
      </c>
      <c r="I1117">
        <v>0</v>
      </c>
    </row>
    <row r="1118" spans="1:9" x14ac:dyDescent="0.25">
      <c r="A1118" t="s">
        <v>1601</v>
      </c>
      <c r="B1118">
        <v>15779659</v>
      </c>
      <c r="C1118" t="s">
        <v>42</v>
      </c>
      <c r="D1118">
        <v>748100</v>
      </c>
      <c r="E1118">
        <v>6.96</v>
      </c>
      <c r="F1118">
        <v>240</v>
      </c>
      <c r="G1118" t="s">
        <v>1602</v>
      </c>
      <c r="H1118" t="s">
        <v>99</v>
      </c>
      <c r="I1118">
        <v>199</v>
      </c>
    </row>
    <row r="1119" spans="1:9" x14ac:dyDescent="0.25">
      <c r="A1119" t="s">
        <v>1603</v>
      </c>
      <c r="B1119">
        <v>15759690</v>
      </c>
      <c r="C1119" t="s">
        <v>39</v>
      </c>
      <c r="D1119">
        <v>96500</v>
      </c>
      <c r="E1119">
        <v>6.95</v>
      </c>
      <c r="F1119">
        <v>72</v>
      </c>
      <c r="G1119" t="s">
        <v>1602</v>
      </c>
      <c r="H1119" t="s">
        <v>88</v>
      </c>
      <c r="I1119">
        <v>0</v>
      </c>
    </row>
    <row r="1120" spans="1:9" x14ac:dyDescent="0.25">
      <c r="A1120" t="s">
        <v>1604</v>
      </c>
      <c r="B1120">
        <v>15717527</v>
      </c>
      <c r="C1120" t="s">
        <v>39</v>
      </c>
      <c r="D1120">
        <v>53600</v>
      </c>
      <c r="E1120">
        <v>8.4700000000000006</v>
      </c>
      <c r="F1120">
        <v>24</v>
      </c>
      <c r="G1120" t="s">
        <v>1602</v>
      </c>
      <c r="H1120" t="s">
        <v>91</v>
      </c>
      <c r="I1120">
        <v>0</v>
      </c>
    </row>
    <row r="1121" spans="1:9" x14ac:dyDescent="0.25">
      <c r="A1121" t="s">
        <v>1605</v>
      </c>
      <c r="B1121">
        <v>15729689</v>
      </c>
      <c r="C1121" t="s">
        <v>41</v>
      </c>
      <c r="D1121">
        <v>113200</v>
      </c>
      <c r="E1121">
        <v>5.93</v>
      </c>
      <c r="F1121">
        <v>84</v>
      </c>
      <c r="G1121" t="s">
        <v>1602</v>
      </c>
      <c r="H1121" t="s">
        <v>88</v>
      </c>
      <c r="I1121">
        <v>0</v>
      </c>
    </row>
    <row r="1122" spans="1:9" x14ac:dyDescent="0.25">
      <c r="A1122" t="s">
        <v>1606</v>
      </c>
      <c r="B1122">
        <v>15677785</v>
      </c>
      <c r="C1122" t="s">
        <v>42</v>
      </c>
      <c r="D1122">
        <v>393100</v>
      </c>
      <c r="E1122">
        <v>6.58</v>
      </c>
      <c r="F1122">
        <v>300</v>
      </c>
      <c r="G1122" t="s">
        <v>1602</v>
      </c>
      <c r="H1122" t="s">
        <v>88</v>
      </c>
      <c r="I1122">
        <v>0</v>
      </c>
    </row>
    <row r="1123" spans="1:9" x14ac:dyDescent="0.25">
      <c r="A1123" t="s">
        <v>1607</v>
      </c>
      <c r="B1123">
        <v>15747647</v>
      </c>
      <c r="C1123" t="s">
        <v>43</v>
      </c>
      <c r="D1123">
        <v>67100</v>
      </c>
      <c r="E1123">
        <v>11.54</v>
      </c>
      <c r="F1123">
        <v>36</v>
      </c>
      <c r="G1123" t="s">
        <v>1602</v>
      </c>
      <c r="H1123" t="s">
        <v>91</v>
      </c>
      <c r="I1123">
        <v>0</v>
      </c>
    </row>
    <row r="1124" spans="1:9" x14ac:dyDescent="0.25">
      <c r="A1124" t="s">
        <v>1608</v>
      </c>
      <c r="B1124">
        <v>15594502</v>
      </c>
      <c r="C1124" t="s">
        <v>43</v>
      </c>
      <c r="D1124">
        <v>1000</v>
      </c>
      <c r="E1124">
        <v>12.06</v>
      </c>
      <c r="F1124">
        <v>12</v>
      </c>
      <c r="G1124" t="s">
        <v>1609</v>
      </c>
      <c r="H1124" t="s">
        <v>91</v>
      </c>
      <c r="I1124">
        <v>0</v>
      </c>
    </row>
    <row r="1125" spans="1:9" x14ac:dyDescent="0.25">
      <c r="A1125" t="s">
        <v>1610</v>
      </c>
      <c r="B1125">
        <v>15569764</v>
      </c>
      <c r="C1125" t="s">
        <v>43</v>
      </c>
      <c r="D1125">
        <v>99300</v>
      </c>
      <c r="E1125">
        <v>11.48</v>
      </c>
      <c r="F1125">
        <v>24</v>
      </c>
      <c r="G1125" t="s">
        <v>1611</v>
      </c>
      <c r="H1125" t="s">
        <v>91</v>
      </c>
      <c r="I1125">
        <v>0</v>
      </c>
    </row>
    <row r="1126" spans="1:9" x14ac:dyDescent="0.25">
      <c r="A1126" t="s">
        <v>1612</v>
      </c>
      <c r="B1126">
        <v>15722010</v>
      </c>
      <c r="C1126" t="s">
        <v>40</v>
      </c>
      <c r="D1126">
        <v>80000</v>
      </c>
      <c r="E1126">
        <v>10.69</v>
      </c>
      <c r="F1126">
        <v>36</v>
      </c>
      <c r="G1126" t="s">
        <v>1613</v>
      </c>
      <c r="H1126" t="s">
        <v>91</v>
      </c>
      <c r="I1126">
        <v>0</v>
      </c>
    </row>
    <row r="1127" spans="1:9" x14ac:dyDescent="0.25">
      <c r="A1127" t="s">
        <v>1614</v>
      </c>
      <c r="B1127">
        <v>15637891</v>
      </c>
      <c r="C1127" t="s">
        <v>43</v>
      </c>
      <c r="D1127">
        <v>10400</v>
      </c>
      <c r="E1127">
        <v>11.45</v>
      </c>
      <c r="F1127">
        <v>60</v>
      </c>
      <c r="G1127" t="s">
        <v>1615</v>
      </c>
      <c r="H1127" t="s">
        <v>99</v>
      </c>
      <c r="I1127">
        <v>326</v>
      </c>
    </row>
    <row r="1128" spans="1:9" x14ac:dyDescent="0.25">
      <c r="A1128" t="s">
        <v>1616</v>
      </c>
      <c r="B1128">
        <v>15784445</v>
      </c>
      <c r="C1128" t="s">
        <v>41</v>
      </c>
      <c r="D1128">
        <v>114900</v>
      </c>
      <c r="E1128">
        <v>6.68</v>
      </c>
      <c r="F1128">
        <v>84</v>
      </c>
      <c r="G1128" t="s">
        <v>1615</v>
      </c>
      <c r="H1128" t="s">
        <v>88</v>
      </c>
      <c r="I1128">
        <v>0</v>
      </c>
    </row>
    <row r="1129" spans="1:9" x14ac:dyDescent="0.25">
      <c r="A1129" t="s">
        <v>1617</v>
      </c>
      <c r="B1129">
        <v>15593295</v>
      </c>
      <c r="C1129" t="s">
        <v>43</v>
      </c>
      <c r="D1129">
        <v>52000</v>
      </c>
      <c r="E1129">
        <v>12.12</v>
      </c>
      <c r="F1129">
        <v>36</v>
      </c>
      <c r="G1129" t="s">
        <v>1618</v>
      </c>
      <c r="H1129" t="s">
        <v>91</v>
      </c>
      <c r="I1129">
        <v>0</v>
      </c>
    </row>
    <row r="1130" spans="1:9" x14ac:dyDescent="0.25">
      <c r="A1130" t="s">
        <v>1619</v>
      </c>
      <c r="B1130">
        <v>15624424</v>
      </c>
      <c r="C1130" t="s">
        <v>42</v>
      </c>
      <c r="D1130">
        <v>253900</v>
      </c>
      <c r="E1130">
        <v>7.26</v>
      </c>
      <c r="F1130">
        <v>360</v>
      </c>
      <c r="G1130" t="s">
        <v>1620</v>
      </c>
      <c r="H1130" t="s">
        <v>88</v>
      </c>
      <c r="I1130">
        <v>0</v>
      </c>
    </row>
    <row r="1131" spans="1:9" x14ac:dyDescent="0.25">
      <c r="A1131" t="s">
        <v>1621</v>
      </c>
      <c r="B1131">
        <v>15717898</v>
      </c>
      <c r="C1131" t="s">
        <v>43</v>
      </c>
      <c r="D1131">
        <v>72000</v>
      </c>
      <c r="E1131">
        <v>13.17</v>
      </c>
      <c r="F1131">
        <v>24</v>
      </c>
      <c r="G1131" t="s">
        <v>1620</v>
      </c>
      <c r="H1131" t="s">
        <v>91</v>
      </c>
      <c r="I1131">
        <v>0</v>
      </c>
    </row>
    <row r="1132" spans="1:9" x14ac:dyDescent="0.25">
      <c r="A1132" t="s">
        <v>1622</v>
      </c>
      <c r="B1132">
        <v>15580227</v>
      </c>
      <c r="C1132" t="s">
        <v>42</v>
      </c>
      <c r="D1132">
        <v>574100</v>
      </c>
      <c r="E1132">
        <v>6.2</v>
      </c>
      <c r="F1132">
        <v>240</v>
      </c>
      <c r="G1132" t="s">
        <v>1620</v>
      </c>
      <c r="H1132" t="s">
        <v>88</v>
      </c>
      <c r="I1132">
        <v>47</v>
      </c>
    </row>
    <row r="1133" spans="1:9" x14ac:dyDescent="0.25">
      <c r="A1133" t="s">
        <v>1623</v>
      </c>
      <c r="B1133">
        <v>15589018</v>
      </c>
      <c r="C1133" t="s">
        <v>43</v>
      </c>
      <c r="D1133">
        <v>68200</v>
      </c>
      <c r="E1133">
        <v>10.59</v>
      </c>
      <c r="F1133">
        <v>24</v>
      </c>
      <c r="G1133" t="s">
        <v>1620</v>
      </c>
      <c r="H1133" t="s">
        <v>91</v>
      </c>
      <c r="I1133">
        <v>0</v>
      </c>
    </row>
    <row r="1134" spans="1:9" x14ac:dyDescent="0.25">
      <c r="A1134" t="s">
        <v>1624</v>
      </c>
      <c r="B1134">
        <v>15582149</v>
      </c>
      <c r="C1134" t="s">
        <v>43</v>
      </c>
      <c r="D1134">
        <v>53600</v>
      </c>
      <c r="E1134">
        <v>10.15</v>
      </c>
      <c r="F1134">
        <v>60</v>
      </c>
      <c r="G1134" t="s">
        <v>1625</v>
      </c>
      <c r="H1134" t="s">
        <v>88</v>
      </c>
      <c r="I1134">
        <v>0</v>
      </c>
    </row>
    <row r="1135" spans="1:9" x14ac:dyDescent="0.25">
      <c r="A1135" t="s">
        <v>1626</v>
      </c>
      <c r="B1135">
        <v>15568876</v>
      </c>
      <c r="C1135" t="s">
        <v>43</v>
      </c>
      <c r="D1135">
        <v>99800</v>
      </c>
      <c r="E1135">
        <v>12.56</v>
      </c>
      <c r="F1135">
        <v>48</v>
      </c>
      <c r="G1135" t="s">
        <v>1625</v>
      </c>
      <c r="H1135" t="s">
        <v>88</v>
      </c>
      <c r="I1135">
        <v>0</v>
      </c>
    </row>
    <row r="1136" spans="1:9" x14ac:dyDescent="0.25">
      <c r="A1136" t="s">
        <v>1627</v>
      </c>
      <c r="B1136">
        <v>15810978</v>
      </c>
      <c r="C1136" t="s">
        <v>39</v>
      </c>
      <c r="D1136">
        <v>75800</v>
      </c>
      <c r="E1136">
        <v>7.52</v>
      </c>
      <c r="F1136">
        <v>60</v>
      </c>
      <c r="G1136" t="s">
        <v>1625</v>
      </c>
      <c r="H1136" t="s">
        <v>88</v>
      </c>
      <c r="I1136">
        <v>0</v>
      </c>
    </row>
    <row r="1137" spans="1:9" x14ac:dyDescent="0.25">
      <c r="A1137" t="s">
        <v>1628</v>
      </c>
      <c r="B1137">
        <v>15806327</v>
      </c>
      <c r="C1137" t="s">
        <v>39</v>
      </c>
      <c r="D1137">
        <v>228900</v>
      </c>
      <c r="E1137">
        <v>7.13</v>
      </c>
      <c r="F1137">
        <v>36</v>
      </c>
      <c r="G1137" t="s">
        <v>1629</v>
      </c>
      <c r="H1137" t="s">
        <v>91</v>
      </c>
      <c r="I1137">
        <v>0</v>
      </c>
    </row>
    <row r="1138" spans="1:9" x14ac:dyDescent="0.25">
      <c r="A1138" t="s">
        <v>1630</v>
      </c>
      <c r="B1138">
        <v>15684801</v>
      </c>
      <c r="C1138" t="s">
        <v>43</v>
      </c>
      <c r="D1138">
        <v>49700</v>
      </c>
      <c r="E1138">
        <v>10.79</v>
      </c>
      <c r="F1138">
        <v>36</v>
      </c>
      <c r="G1138" t="s">
        <v>1629</v>
      </c>
      <c r="H1138" t="s">
        <v>91</v>
      </c>
      <c r="I1138">
        <v>0</v>
      </c>
    </row>
    <row r="1139" spans="1:9" x14ac:dyDescent="0.25">
      <c r="A1139" t="s">
        <v>1631</v>
      </c>
      <c r="B1139">
        <v>15598840</v>
      </c>
      <c r="C1139" t="s">
        <v>40</v>
      </c>
      <c r="D1139">
        <v>223700</v>
      </c>
      <c r="E1139">
        <v>9.5500000000000007</v>
      </c>
      <c r="F1139">
        <v>60</v>
      </c>
      <c r="G1139" t="s">
        <v>1629</v>
      </c>
      <c r="H1139" t="s">
        <v>88</v>
      </c>
      <c r="I1139">
        <v>0</v>
      </c>
    </row>
    <row r="1140" spans="1:9" x14ac:dyDescent="0.25">
      <c r="A1140" t="s">
        <v>1632</v>
      </c>
      <c r="B1140">
        <v>15748936</v>
      </c>
      <c r="C1140" t="s">
        <v>39</v>
      </c>
      <c r="D1140">
        <v>245300</v>
      </c>
      <c r="E1140">
        <v>7.83</v>
      </c>
      <c r="F1140">
        <v>72</v>
      </c>
      <c r="G1140" t="s">
        <v>1629</v>
      </c>
      <c r="H1140" t="s">
        <v>99</v>
      </c>
      <c r="I1140">
        <v>208</v>
      </c>
    </row>
    <row r="1141" spans="1:9" x14ac:dyDescent="0.25">
      <c r="A1141" t="s">
        <v>1633</v>
      </c>
      <c r="B1141">
        <v>15646190</v>
      </c>
      <c r="C1141" t="s">
        <v>43</v>
      </c>
      <c r="D1141">
        <v>92100</v>
      </c>
      <c r="E1141">
        <v>11.36</v>
      </c>
      <c r="F1141">
        <v>36</v>
      </c>
      <c r="G1141" t="s">
        <v>1634</v>
      </c>
      <c r="H1141" t="s">
        <v>91</v>
      </c>
      <c r="I1141">
        <v>0</v>
      </c>
    </row>
    <row r="1142" spans="1:9" x14ac:dyDescent="0.25">
      <c r="A1142" t="s">
        <v>1635</v>
      </c>
      <c r="B1142">
        <v>15790247</v>
      </c>
      <c r="C1142" t="s">
        <v>42</v>
      </c>
      <c r="D1142">
        <v>62100</v>
      </c>
      <c r="E1142">
        <v>6.66</v>
      </c>
      <c r="F1142">
        <v>360</v>
      </c>
      <c r="G1142" t="s">
        <v>1634</v>
      </c>
      <c r="H1142" t="s">
        <v>99</v>
      </c>
      <c r="I1142">
        <v>131</v>
      </c>
    </row>
    <row r="1143" spans="1:9" x14ac:dyDescent="0.25">
      <c r="A1143" t="s">
        <v>1636</v>
      </c>
      <c r="B1143">
        <v>15668830</v>
      </c>
      <c r="C1143" t="s">
        <v>39</v>
      </c>
      <c r="D1143">
        <v>151500</v>
      </c>
      <c r="E1143">
        <v>7.67</v>
      </c>
      <c r="F1143">
        <v>72</v>
      </c>
      <c r="G1143" t="s">
        <v>1634</v>
      </c>
      <c r="H1143" t="s">
        <v>88</v>
      </c>
      <c r="I1143">
        <v>0</v>
      </c>
    </row>
    <row r="1144" spans="1:9" x14ac:dyDescent="0.25">
      <c r="A1144" t="s">
        <v>1637</v>
      </c>
      <c r="B1144">
        <v>15653222</v>
      </c>
      <c r="C1144" t="s">
        <v>42</v>
      </c>
      <c r="D1144">
        <v>6500</v>
      </c>
      <c r="E1144">
        <v>7.53</v>
      </c>
      <c r="F1144">
        <v>180</v>
      </c>
      <c r="G1144" t="s">
        <v>1634</v>
      </c>
      <c r="H1144" t="s">
        <v>88</v>
      </c>
      <c r="I1144">
        <v>0</v>
      </c>
    </row>
    <row r="1145" spans="1:9" x14ac:dyDescent="0.25">
      <c r="A1145" t="s">
        <v>1638</v>
      </c>
      <c r="B1145">
        <v>15702030</v>
      </c>
      <c r="C1145" t="s">
        <v>42</v>
      </c>
      <c r="D1145">
        <v>484700</v>
      </c>
      <c r="E1145">
        <v>7.9</v>
      </c>
      <c r="F1145">
        <v>120</v>
      </c>
      <c r="G1145" t="s">
        <v>1634</v>
      </c>
      <c r="H1145" t="s">
        <v>88</v>
      </c>
      <c r="I1145">
        <v>0</v>
      </c>
    </row>
    <row r="1146" spans="1:9" x14ac:dyDescent="0.25">
      <c r="A1146" t="s">
        <v>1639</v>
      </c>
      <c r="B1146">
        <v>15782089</v>
      </c>
      <c r="C1146" t="s">
        <v>42</v>
      </c>
      <c r="D1146">
        <v>223700</v>
      </c>
      <c r="E1146">
        <v>6.05</v>
      </c>
      <c r="F1146">
        <v>120</v>
      </c>
      <c r="G1146" t="s">
        <v>1640</v>
      </c>
      <c r="H1146" t="s">
        <v>88</v>
      </c>
      <c r="I1146">
        <v>0</v>
      </c>
    </row>
    <row r="1147" spans="1:9" x14ac:dyDescent="0.25">
      <c r="A1147" t="s">
        <v>1641</v>
      </c>
      <c r="B1147">
        <v>15608956</v>
      </c>
      <c r="C1147" t="s">
        <v>40</v>
      </c>
      <c r="D1147">
        <v>88600</v>
      </c>
      <c r="E1147">
        <v>9.2100000000000009</v>
      </c>
      <c r="F1147">
        <v>60</v>
      </c>
      <c r="G1147" t="s">
        <v>1642</v>
      </c>
      <c r="H1147" t="s">
        <v>88</v>
      </c>
      <c r="I1147">
        <v>0</v>
      </c>
    </row>
    <row r="1148" spans="1:9" x14ac:dyDescent="0.25">
      <c r="A1148" t="s">
        <v>1643</v>
      </c>
      <c r="B1148">
        <v>15641733</v>
      </c>
      <c r="C1148" t="s">
        <v>43</v>
      </c>
      <c r="D1148">
        <v>50400</v>
      </c>
      <c r="E1148">
        <v>11.58</v>
      </c>
      <c r="F1148">
        <v>36</v>
      </c>
      <c r="G1148" t="s">
        <v>1644</v>
      </c>
      <c r="H1148" t="s">
        <v>91</v>
      </c>
      <c r="I1148">
        <v>0</v>
      </c>
    </row>
    <row r="1149" spans="1:9" x14ac:dyDescent="0.25">
      <c r="A1149" t="s">
        <v>1645</v>
      </c>
      <c r="B1149">
        <v>15655389</v>
      </c>
      <c r="C1149" t="s">
        <v>40</v>
      </c>
      <c r="D1149">
        <v>158100</v>
      </c>
      <c r="E1149">
        <v>10.02</v>
      </c>
      <c r="F1149">
        <v>36</v>
      </c>
      <c r="G1149" t="s">
        <v>1644</v>
      </c>
      <c r="H1149" t="s">
        <v>91</v>
      </c>
      <c r="I1149">
        <v>0</v>
      </c>
    </row>
    <row r="1150" spans="1:9" x14ac:dyDescent="0.25">
      <c r="A1150" t="s">
        <v>1646</v>
      </c>
      <c r="B1150">
        <v>15571869</v>
      </c>
      <c r="C1150" t="s">
        <v>41</v>
      </c>
      <c r="D1150">
        <v>179200</v>
      </c>
      <c r="E1150">
        <v>6.67</v>
      </c>
      <c r="F1150">
        <v>36</v>
      </c>
      <c r="G1150" t="s">
        <v>1644</v>
      </c>
      <c r="H1150" t="s">
        <v>91</v>
      </c>
      <c r="I1150">
        <v>0</v>
      </c>
    </row>
    <row r="1151" spans="1:9" x14ac:dyDescent="0.25">
      <c r="A1151" t="s">
        <v>1647</v>
      </c>
      <c r="B1151">
        <v>15707634</v>
      </c>
      <c r="C1151" t="s">
        <v>40</v>
      </c>
      <c r="D1151">
        <v>414000</v>
      </c>
      <c r="E1151">
        <v>9.76</v>
      </c>
      <c r="F1151">
        <v>84</v>
      </c>
      <c r="G1151" t="s">
        <v>1644</v>
      </c>
      <c r="H1151" t="s">
        <v>99</v>
      </c>
      <c r="I1151">
        <v>229</v>
      </c>
    </row>
    <row r="1152" spans="1:9" x14ac:dyDescent="0.25">
      <c r="A1152" t="s">
        <v>1648</v>
      </c>
      <c r="B1152">
        <v>15611580</v>
      </c>
      <c r="C1152" t="s">
        <v>40</v>
      </c>
      <c r="D1152">
        <v>252100</v>
      </c>
      <c r="E1152">
        <v>9.18</v>
      </c>
      <c r="F1152">
        <v>60</v>
      </c>
      <c r="G1152" t="s">
        <v>1649</v>
      </c>
      <c r="H1152" t="s">
        <v>88</v>
      </c>
      <c r="I1152">
        <v>0</v>
      </c>
    </row>
    <row r="1153" spans="1:9" x14ac:dyDescent="0.25">
      <c r="A1153" t="s">
        <v>1650</v>
      </c>
      <c r="B1153">
        <v>15614520</v>
      </c>
      <c r="C1153" t="s">
        <v>40</v>
      </c>
      <c r="D1153">
        <v>78400</v>
      </c>
      <c r="E1153">
        <v>11.09</v>
      </c>
      <c r="F1153">
        <v>60</v>
      </c>
      <c r="G1153" t="s">
        <v>1649</v>
      </c>
      <c r="H1153" t="s">
        <v>88</v>
      </c>
      <c r="I1153">
        <v>49</v>
      </c>
    </row>
    <row r="1154" spans="1:9" x14ac:dyDescent="0.25">
      <c r="A1154" t="s">
        <v>1651</v>
      </c>
      <c r="B1154">
        <v>15750156</v>
      </c>
      <c r="C1154" t="s">
        <v>43</v>
      </c>
      <c r="D1154">
        <v>4300</v>
      </c>
      <c r="E1154">
        <v>11.49</v>
      </c>
      <c r="F1154">
        <v>60</v>
      </c>
      <c r="G1154" t="s">
        <v>1649</v>
      </c>
      <c r="H1154" t="s">
        <v>88</v>
      </c>
      <c r="I1154">
        <v>0</v>
      </c>
    </row>
    <row r="1155" spans="1:9" x14ac:dyDescent="0.25">
      <c r="A1155" t="s">
        <v>1652</v>
      </c>
      <c r="B1155">
        <v>15734659</v>
      </c>
      <c r="C1155" t="s">
        <v>41</v>
      </c>
      <c r="D1155">
        <v>81400</v>
      </c>
      <c r="E1155">
        <v>8.08</v>
      </c>
      <c r="F1155">
        <v>120</v>
      </c>
      <c r="G1155" t="s">
        <v>1653</v>
      </c>
      <c r="H1155" t="s">
        <v>88</v>
      </c>
      <c r="I1155">
        <v>0</v>
      </c>
    </row>
    <row r="1156" spans="1:9" x14ac:dyDescent="0.25">
      <c r="A1156" t="s">
        <v>1654</v>
      </c>
      <c r="B1156">
        <v>15806403</v>
      </c>
      <c r="C1156" t="s">
        <v>40</v>
      </c>
      <c r="D1156">
        <v>40700</v>
      </c>
      <c r="E1156">
        <v>10.81</v>
      </c>
      <c r="F1156">
        <v>24</v>
      </c>
      <c r="G1156" t="s">
        <v>1653</v>
      </c>
      <c r="H1156" t="s">
        <v>91</v>
      </c>
      <c r="I1156">
        <v>0</v>
      </c>
    </row>
    <row r="1157" spans="1:9" x14ac:dyDescent="0.25">
      <c r="A1157" t="s">
        <v>1655</v>
      </c>
      <c r="B1157">
        <v>15593694</v>
      </c>
      <c r="C1157" t="s">
        <v>43</v>
      </c>
      <c r="D1157">
        <v>65700</v>
      </c>
      <c r="E1157">
        <v>10.33</v>
      </c>
      <c r="F1157">
        <v>24</v>
      </c>
      <c r="G1157" t="s">
        <v>1653</v>
      </c>
      <c r="H1157" t="s">
        <v>91</v>
      </c>
      <c r="I1157">
        <v>0</v>
      </c>
    </row>
    <row r="1158" spans="1:9" x14ac:dyDescent="0.25">
      <c r="A1158" t="s">
        <v>1656</v>
      </c>
      <c r="B1158">
        <v>15665222</v>
      </c>
      <c r="C1158" t="s">
        <v>42</v>
      </c>
      <c r="D1158">
        <v>194900</v>
      </c>
      <c r="E1158">
        <v>7.01</v>
      </c>
      <c r="F1158">
        <v>180</v>
      </c>
      <c r="G1158" t="s">
        <v>1657</v>
      </c>
      <c r="H1158" t="s">
        <v>99</v>
      </c>
      <c r="I1158">
        <v>170</v>
      </c>
    </row>
    <row r="1159" spans="1:9" x14ac:dyDescent="0.25">
      <c r="A1159" t="s">
        <v>1658</v>
      </c>
      <c r="B1159">
        <v>15587311</v>
      </c>
      <c r="C1159" t="s">
        <v>43</v>
      </c>
      <c r="D1159">
        <v>27400</v>
      </c>
      <c r="E1159">
        <v>13.3</v>
      </c>
      <c r="F1159">
        <v>24</v>
      </c>
      <c r="G1159" t="s">
        <v>1657</v>
      </c>
      <c r="H1159" t="s">
        <v>91</v>
      </c>
      <c r="I1159">
        <v>0</v>
      </c>
    </row>
    <row r="1160" spans="1:9" x14ac:dyDescent="0.25">
      <c r="A1160" t="s">
        <v>1659</v>
      </c>
      <c r="B1160">
        <v>15628203</v>
      </c>
      <c r="C1160" t="s">
        <v>40</v>
      </c>
      <c r="D1160">
        <v>288500</v>
      </c>
      <c r="E1160">
        <v>11.07</v>
      </c>
      <c r="F1160">
        <v>24</v>
      </c>
      <c r="G1160" t="s">
        <v>1660</v>
      </c>
      <c r="H1160" t="s">
        <v>91</v>
      </c>
      <c r="I1160">
        <v>0</v>
      </c>
    </row>
    <row r="1161" spans="1:9" x14ac:dyDescent="0.25">
      <c r="A1161" t="s">
        <v>1661</v>
      </c>
      <c r="B1161">
        <v>15722991</v>
      </c>
      <c r="C1161" t="s">
        <v>39</v>
      </c>
      <c r="D1161">
        <v>61400</v>
      </c>
      <c r="E1161">
        <v>8.48</v>
      </c>
      <c r="F1161">
        <v>72</v>
      </c>
      <c r="G1161" t="s">
        <v>1660</v>
      </c>
      <c r="H1161" t="s">
        <v>88</v>
      </c>
      <c r="I1161">
        <v>0</v>
      </c>
    </row>
    <row r="1162" spans="1:9" x14ac:dyDescent="0.25">
      <c r="A1162" t="s">
        <v>1662</v>
      </c>
      <c r="B1162">
        <v>15615991</v>
      </c>
      <c r="C1162" t="s">
        <v>42</v>
      </c>
      <c r="D1162">
        <v>260100</v>
      </c>
      <c r="E1162">
        <v>6.35</v>
      </c>
      <c r="F1162">
        <v>180</v>
      </c>
      <c r="G1162" t="s">
        <v>1663</v>
      </c>
      <c r="H1162" t="s">
        <v>88</v>
      </c>
      <c r="I1162">
        <v>0</v>
      </c>
    </row>
    <row r="1163" spans="1:9" x14ac:dyDescent="0.25">
      <c r="A1163" t="s">
        <v>1664</v>
      </c>
      <c r="B1163">
        <v>15733842</v>
      </c>
      <c r="C1163" t="s">
        <v>43</v>
      </c>
      <c r="D1163">
        <v>18400</v>
      </c>
      <c r="E1163">
        <v>12.74</v>
      </c>
      <c r="F1163">
        <v>48</v>
      </c>
      <c r="G1163" t="s">
        <v>1665</v>
      </c>
      <c r="H1163" t="s">
        <v>88</v>
      </c>
      <c r="I1163">
        <v>0</v>
      </c>
    </row>
    <row r="1164" spans="1:9" x14ac:dyDescent="0.25">
      <c r="A1164" t="s">
        <v>1666</v>
      </c>
      <c r="B1164">
        <v>15704746</v>
      </c>
      <c r="C1164" t="s">
        <v>39</v>
      </c>
      <c r="D1164">
        <v>80100</v>
      </c>
      <c r="E1164">
        <v>8.3000000000000007</v>
      </c>
      <c r="F1164">
        <v>72</v>
      </c>
      <c r="G1164" t="s">
        <v>1665</v>
      </c>
      <c r="H1164" t="s">
        <v>88</v>
      </c>
      <c r="I1164">
        <v>0</v>
      </c>
    </row>
    <row r="1165" spans="1:9" x14ac:dyDescent="0.25">
      <c r="A1165" t="s">
        <v>1667</v>
      </c>
      <c r="B1165">
        <v>15677105</v>
      </c>
      <c r="C1165" t="s">
        <v>42</v>
      </c>
      <c r="D1165">
        <v>533900</v>
      </c>
      <c r="E1165">
        <v>6.09</v>
      </c>
      <c r="F1165">
        <v>300</v>
      </c>
      <c r="G1165" t="s">
        <v>1665</v>
      </c>
      <c r="H1165" t="s">
        <v>88</v>
      </c>
      <c r="I1165">
        <v>0</v>
      </c>
    </row>
    <row r="1166" spans="1:9" x14ac:dyDescent="0.25">
      <c r="A1166" t="s">
        <v>1668</v>
      </c>
      <c r="B1166">
        <v>15713890</v>
      </c>
      <c r="C1166" t="s">
        <v>39</v>
      </c>
      <c r="D1166">
        <v>281900</v>
      </c>
      <c r="E1166">
        <v>7.22</v>
      </c>
      <c r="F1166">
        <v>48</v>
      </c>
      <c r="G1166" t="s">
        <v>1665</v>
      </c>
      <c r="H1166" t="s">
        <v>88</v>
      </c>
      <c r="I1166">
        <v>27</v>
      </c>
    </row>
    <row r="1167" spans="1:9" x14ac:dyDescent="0.25">
      <c r="A1167" t="s">
        <v>1669</v>
      </c>
      <c r="B1167">
        <v>15623478</v>
      </c>
      <c r="C1167" t="s">
        <v>39</v>
      </c>
      <c r="D1167">
        <v>139200</v>
      </c>
      <c r="E1167">
        <v>8.75</v>
      </c>
      <c r="F1167">
        <v>48</v>
      </c>
      <c r="G1167" t="s">
        <v>1670</v>
      </c>
      <c r="H1167" t="s">
        <v>88</v>
      </c>
      <c r="I1167">
        <v>0</v>
      </c>
    </row>
    <row r="1168" spans="1:9" x14ac:dyDescent="0.25">
      <c r="A1168" t="s">
        <v>1671</v>
      </c>
      <c r="B1168">
        <v>15724321</v>
      </c>
      <c r="C1168" t="s">
        <v>43</v>
      </c>
      <c r="D1168">
        <v>90100</v>
      </c>
      <c r="E1168">
        <v>12.1</v>
      </c>
      <c r="F1168">
        <v>24</v>
      </c>
      <c r="G1168" t="s">
        <v>1670</v>
      </c>
      <c r="H1168" t="s">
        <v>91</v>
      </c>
      <c r="I1168">
        <v>0</v>
      </c>
    </row>
    <row r="1169" spans="1:9" x14ac:dyDescent="0.25">
      <c r="A1169" t="s">
        <v>1672</v>
      </c>
      <c r="B1169">
        <v>15676810</v>
      </c>
      <c r="C1169" t="s">
        <v>40</v>
      </c>
      <c r="D1169">
        <v>127400</v>
      </c>
      <c r="E1169">
        <v>10.91</v>
      </c>
      <c r="F1169">
        <v>24</v>
      </c>
      <c r="G1169" t="s">
        <v>1670</v>
      </c>
      <c r="H1169" t="s">
        <v>99</v>
      </c>
      <c r="I1169">
        <v>145</v>
      </c>
    </row>
    <row r="1170" spans="1:9" x14ac:dyDescent="0.25">
      <c r="A1170" t="s">
        <v>1673</v>
      </c>
      <c r="B1170">
        <v>15790935</v>
      </c>
      <c r="C1170" t="s">
        <v>43</v>
      </c>
      <c r="D1170">
        <v>17100</v>
      </c>
      <c r="E1170">
        <v>12.77</v>
      </c>
      <c r="F1170">
        <v>24</v>
      </c>
      <c r="G1170" t="s">
        <v>1674</v>
      </c>
      <c r="H1170" t="s">
        <v>91</v>
      </c>
      <c r="I1170">
        <v>0</v>
      </c>
    </row>
    <row r="1171" spans="1:9" x14ac:dyDescent="0.25">
      <c r="A1171" t="s">
        <v>1675</v>
      </c>
      <c r="B1171">
        <v>15657468</v>
      </c>
      <c r="C1171" t="s">
        <v>43</v>
      </c>
      <c r="D1171">
        <v>41700</v>
      </c>
      <c r="E1171">
        <v>10.39</v>
      </c>
      <c r="F1171">
        <v>60</v>
      </c>
      <c r="G1171" t="s">
        <v>1674</v>
      </c>
      <c r="H1171" t="s">
        <v>88</v>
      </c>
      <c r="I1171">
        <v>0</v>
      </c>
    </row>
    <row r="1172" spans="1:9" x14ac:dyDescent="0.25">
      <c r="A1172" t="s">
        <v>1676</v>
      </c>
      <c r="B1172">
        <v>15687765</v>
      </c>
      <c r="C1172" t="s">
        <v>43</v>
      </c>
      <c r="D1172">
        <v>76300</v>
      </c>
      <c r="E1172">
        <v>12.84</v>
      </c>
      <c r="F1172">
        <v>12</v>
      </c>
      <c r="G1172" t="s">
        <v>1677</v>
      </c>
      <c r="H1172" t="s">
        <v>91</v>
      </c>
      <c r="I1172">
        <v>0</v>
      </c>
    </row>
    <row r="1173" spans="1:9" x14ac:dyDescent="0.25">
      <c r="A1173" t="s">
        <v>1678</v>
      </c>
      <c r="B1173">
        <v>15762110</v>
      </c>
      <c r="C1173" t="s">
        <v>42</v>
      </c>
      <c r="D1173">
        <v>734100</v>
      </c>
      <c r="E1173">
        <v>6.23</v>
      </c>
      <c r="F1173">
        <v>180</v>
      </c>
      <c r="G1173" t="s">
        <v>1679</v>
      </c>
      <c r="H1173" t="s">
        <v>88</v>
      </c>
      <c r="I1173">
        <v>0</v>
      </c>
    </row>
    <row r="1174" spans="1:9" x14ac:dyDescent="0.25">
      <c r="A1174" t="s">
        <v>1680</v>
      </c>
      <c r="B1174">
        <v>15675926</v>
      </c>
      <c r="C1174" t="s">
        <v>42</v>
      </c>
      <c r="D1174">
        <v>164000</v>
      </c>
      <c r="E1174">
        <v>6.58</v>
      </c>
      <c r="F1174">
        <v>120</v>
      </c>
      <c r="G1174" t="s">
        <v>1679</v>
      </c>
      <c r="H1174" t="s">
        <v>88</v>
      </c>
      <c r="I1174">
        <v>0</v>
      </c>
    </row>
    <row r="1175" spans="1:9" x14ac:dyDescent="0.25">
      <c r="A1175" t="s">
        <v>1681</v>
      </c>
      <c r="B1175">
        <v>15611551</v>
      </c>
      <c r="C1175" t="s">
        <v>39</v>
      </c>
      <c r="D1175">
        <v>21100</v>
      </c>
      <c r="E1175">
        <v>8.43</v>
      </c>
      <c r="F1175">
        <v>36</v>
      </c>
      <c r="G1175" t="s">
        <v>1682</v>
      </c>
      <c r="H1175" t="s">
        <v>91</v>
      </c>
      <c r="I1175">
        <v>0</v>
      </c>
    </row>
    <row r="1176" spans="1:9" x14ac:dyDescent="0.25">
      <c r="A1176" t="s">
        <v>1683</v>
      </c>
      <c r="B1176">
        <v>15576126</v>
      </c>
      <c r="C1176" t="s">
        <v>42</v>
      </c>
      <c r="D1176">
        <v>209400</v>
      </c>
      <c r="E1176">
        <v>6.8</v>
      </c>
      <c r="F1176">
        <v>180</v>
      </c>
      <c r="G1176" t="s">
        <v>1684</v>
      </c>
      <c r="H1176" t="s">
        <v>88</v>
      </c>
      <c r="I1176">
        <v>0</v>
      </c>
    </row>
    <row r="1177" spans="1:9" x14ac:dyDescent="0.25">
      <c r="A1177" t="s">
        <v>1685</v>
      </c>
      <c r="B1177">
        <v>15622507</v>
      </c>
      <c r="C1177" t="s">
        <v>40</v>
      </c>
      <c r="D1177">
        <v>112900</v>
      </c>
      <c r="E1177">
        <v>9.59</v>
      </c>
      <c r="F1177">
        <v>36</v>
      </c>
      <c r="G1177" t="s">
        <v>1684</v>
      </c>
      <c r="H1177" t="s">
        <v>91</v>
      </c>
      <c r="I1177">
        <v>0</v>
      </c>
    </row>
    <row r="1178" spans="1:9" x14ac:dyDescent="0.25">
      <c r="A1178" t="s">
        <v>1686</v>
      </c>
      <c r="B1178">
        <v>15647546</v>
      </c>
      <c r="C1178" t="s">
        <v>41</v>
      </c>
      <c r="D1178">
        <v>194900</v>
      </c>
      <c r="E1178">
        <v>8.3000000000000007</v>
      </c>
      <c r="F1178">
        <v>36</v>
      </c>
      <c r="G1178" t="s">
        <v>1684</v>
      </c>
      <c r="H1178" t="s">
        <v>91</v>
      </c>
      <c r="I1178">
        <v>0</v>
      </c>
    </row>
    <row r="1179" spans="1:9" x14ac:dyDescent="0.25">
      <c r="A1179" t="s">
        <v>1687</v>
      </c>
      <c r="B1179">
        <v>15733797</v>
      </c>
      <c r="C1179" t="s">
        <v>42</v>
      </c>
      <c r="D1179">
        <v>517900</v>
      </c>
      <c r="E1179">
        <v>7.87</v>
      </c>
      <c r="F1179">
        <v>300</v>
      </c>
      <c r="G1179" t="s">
        <v>1688</v>
      </c>
      <c r="H1179" t="s">
        <v>88</v>
      </c>
      <c r="I1179">
        <v>0</v>
      </c>
    </row>
    <row r="1180" spans="1:9" x14ac:dyDescent="0.25">
      <c r="A1180" t="s">
        <v>1689</v>
      </c>
      <c r="B1180">
        <v>15797595</v>
      </c>
      <c r="C1180" t="s">
        <v>39</v>
      </c>
      <c r="D1180">
        <v>205500</v>
      </c>
      <c r="E1180">
        <v>7.94</v>
      </c>
      <c r="F1180">
        <v>24</v>
      </c>
      <c r="G1180" t="s">
        <v>1688</v>
      </c>
      <c r="H1180" t="s">
        <v>91</v>
      </c>
      <c r="I1180">
        <v>0</v>
      </c>
    </row>
    <row r="1181" spans="1:9" x14ac:dyDescent="0.25">
      <c r="A1181" t="s">
        <v>1690</v>
      </c>
      <c r="B1181">
        <v>15570145</v>
      </c>
      <c r="C1181" t="s">
        <v>43</v>
      </c>
      <c r="D1181">
        <v>89200</v>
      </c>
      <c r="E1181">
        <v>10.46</v>
      </c>
      <c r="F1181">
        <v>48</v>
      </c>
      <c r="G1181" t="s">
        <v>1691</v>
      </c>
      <c r="H1181" t="s">
        <v>88</v>
      </c>
      <c r="I1181">
        <v>0</v>
      </c>
    </row>
    <row r="1182" spans="1:9" x14ac:dyDescent="0.25">
      <c r="A1182" t="s">
        <v>1692</v>
      </c>
      <c r="B1182">
        <v>15807194</v>
      </c>
      <c r="C1182" t="s">
        <v>43</v>
      </c>
      <c r="D1182">
        <v>12600</v>
      </c>
      <c r="E1182">
        <v>11.03</v>
      </c>
      <c r="F1182">
        <v>12</v>
      </c>
      <c r="G1182" t="s">
        <v>1693</v>
      </c>
      <c r="H1182" t="s">
        <v>91</v>
      </c>
      <c r="I1182">
        <v>0</v>
      </c>
    </row>
    <row r="1183" spans="1:9" x14ac:dyDescent="0.25">
      <c r="A1183" t="s">
        <v>1694</v>
      </c>
      <c r="B1183">
        <v>15670481</v>
      </c>
      <c r="C1183" t="s">
        <v>39</v>
      </c>
      <c r="D1183">
        <v>242600</v>
      </c>
      <c r="E1183">
        <v>8.18</v>
      </c>
      <c r="F1183">
        <v>36</v>
      </c>
      <c r="G1183" t="s">
        <v>1693</v>
      </c>
      <c r="H1183" t="s">
        <v>91</v>
      </c>
      <c r="I1183">
        <v>0</v>
      </c>
    </row>
    <row r="1184" spans="1:9" x14ac:dyDescent="0.25">
      <c r="A1184" t="s">
        <v>1695</v>
      </c>
      <c r="B1184">
        <v>15598536</v>
      </c>
      <c r="C1184" t="s">
        <v>42</v>
      </c>
      <c r="D1184">
        <v>962600</v>
      </c>
      <c r="E1184">
        <v>5.49</v>
      </c>
      <c r="F1184">
        <v>120</v>
      </c>
      <c r="G1184" t="s">
        <v>1693</v>
      </c>
      <c r="H1184" t="s">
        <v>88</v>
      </c>
      <c r="I1184">
        <v>0</v>
      </c>
    </row>
    <row r="1185" spans="1:9" x14ac:dyDescent="0.25">
      <c r="A1185" t="s">
        <v>1696</v>
      </c>
      <c r="B1185">
        <v>15797502</v>
      </c>
      <c r="C1185" t="s">
        <v>40</v>
      </c>
      <c r="D1185">
        <v>52200</v>
      </c>
      <c r="E1185">
        <v>9.65</v>
      </c>
      <c r="F1185">
        <v>84</v>
      </c>
      <c r="G1185" t="s">
        <v>1697</v>
      </c>
      <c r="H1185" t="s">
        <v>88</v>
      </c>
      <c r="I1185">
        <v>0</v>
      </c>
    </row>
    <row r="1186" spans="1:9" x14ac:dyDescent="0.25">
      <c r="A1186" t="s">
        <v>1698</v>
      </c>
      <c r="B1186">
        <v>15574830</v>
      </c>
      <c r="C1186" t="s">
        <v>43</v>
      </c>
      <c r="D1186">
        <v>56000</v>
      </c>
      <c r="E1186">
        <v>12.64</v>
      </c>
      <c r="F1186">
        <v>60</v>
      </c>
      <c r="G1186" t="s">
        <v>1697</v>
      </c>
      <c r="H1186" t="s">
        <v>88</v>
      </c>
      <c r="I1186">
        <v>0</v>
      </c>
    </row>
    <row r="1187" spans="1:9" x14ac:dyDescent="0.25">
      <c r="A1187" t="s">
        <v>1699</v>
      </c>
      <c r="B1187">
        <v>15605835</v>
      </c>
      <c r="C1187" t="s">
        <v>39</v>
      </c>
      <c r="D1187">
        <v>193600</v>
      </c>
      <c r="E1187">
        <v>7.4</v>
      </c>
      <c r="F1187">
        <v>24</v>
      </c>
      <c r="G1187" t="s">
        <v>1700</v>
      </c>
      <c r="H1187" t="s">
        <v>91</v>
      </c>
      <c r="I1187">
        <v>0</v>
      </c>
    </row>
    <row r="1188" spans="1:9" x14ac:dyDescent="0.25">
      <c r="A1188" t="s">
        <v>1701</v>
      </c>
      <c r="B1188">
        <v>15677522</v>
      </c>
      <c r="C1188" t="s">
        <v>39</v>
      </c>
      <c r="D1188">
        <v>15900</v>
      </c>
      <c r="E1188">
        <v>9.6</v>
      </c>
      <c r="F1188">
        <v>72</v>
      </c>
      <c r="G1188" t="s">
        <v>1702</v>
      </c>
      <c r="H1188" t="s">
        <v>88</v>
      </c>
      <c r="I1188">
        <v>0</v>
      </c>
    </row>
    <row r="1189" spans="1:9" x14ac:dyDescent="0.25">
      <c r="A1189" t="s">
        <v>1703</v>
      </c>
      <c r="B1189">
        <v>15802501</v>
      </c>
      <c r="C1189" t="s">
        <v>39</v>
      </c>
      <c r="D1189">
        <v>115700</v>
      </c>
      <c r="E1189">
        <v>8.31</v>
      </c>
      <c r="F1189">
        <v>24</v>
      </c>
      <c r="G1189" t="s">
        <v>1702</v>
      </c>
      <c r="H1189" t="s">
        <v>91</v>
      </c>
      <c r="I1189">
        <v>0</v>
      </c>
    </row>
    <row r="1190" spans="1:9" x14ac:dyDescent="0.25">
      <c r="A1190" t="s">
        <v>1704</v>
      </c>
      <c r="B1190">
        <v>15724453</v>
      </c>
      <c r="C1190" t="s">
        <v>43</v>
      </c>
      <c r="D1190">
        <v>75300</v>
      </c>
      <c r="E1190">
        <v>12.61</v>
      </c>
      <c r="F1190">
        <v>24</v>
      </c>
      <c r="G1190" t="s">
        <v>1705</v>
      </c>
      <c r="H1190" t="s">
        <v>99</v>
      </c>
      <c r="I1190">
        <v>108</v>
      </c>
    </row>
    <row r="1191" spans="1:9" x14ac:dyDescent="0.25">
      <c r="A1191" t="s">
        <v>1706</v>
      </c>
      <c r="B1191">
        <v>15597265</v>
      </c>
      <c r="C1191" t="s">
        <v>43</v>
      </c>
      <c r="D1191">
        <v>49900</v>
      </c>
      <c r="E1191">
        <v>11.09</v>
      </c>
      <c r="F1191">
        <v>60</v>
      </c>
      <c r="G1191" t="s">
        <v>1705</v>
      </c>
      <c r="H1191" t="s">
        <v>88</v>
      </c>
      <c r="I1191">
        <v>0</v>
      </c>
    </row>
    <row r="1192" spans="1:9" x14ac:dyDescent="0.25">
      <c r="A1192" t="s">
        <v>1707</v>
      </c>
      <c r="B1192">
        <v>15638355</v>
      </c>
      <c r="C1192" t="s">
        <v>42</v>
      </c>
      <c r="D1192">
        <v>807600</v>
      </c>
      <c r="E1192">
        <v>6.66</v>
      </c>
      <c r="F1192">
        <v>300</v>
      </c>
      <c r="G1192" t="s">
        <v>1705</v>
      </c>
      <c r="H1192" t="s">
        <v>99</v>
      </c>
      <c r="I1192">
        <v>143</v>
      </c>
    </row>
    <row r="1193" spans="1:9" x14ac:dyDescent="0.25">
      <c r="A1193" t="s">
        <v>1708</v>
      </c>
      <c r="B1193">
        <v>15730394</v>
      </c>
      <c r="C1193" t="s">
        <v>39</v>
      </c>
      <c r="D1193">
        <v>169300</v>
      </c>
      <c r="E1193">
        <v>7.74</v>
      </c>
      <c r="F1193">
        <v>36</v>
      </c>
      <c r="G1193" t="s">
        <v>1709</v>
      </c>
      <c r="H1193" t="s">
        <v>99</v>
      </c>
      <c r="I1193">
        <v>162</v>
      </c>
    </row>
    <row r="1194" spans="1:9" x14ac:dyDescent="0.25">
      <c r="A1194" t="s">
        <v>1710</v>
      </c>
      <c r="B1194">
        <v>15575002</v>
      </c>
      <c r="C1194" t="s">
        <v>43</v>
      </c>
      <c r="D1194">
        <v>17200</v>
      </c>
      <c r="E1194">
        <v>11.06</v>
      </c>
      <c r="F1194">
        <v>24</v>
      </c>
      <c r="G1194" t="s">
        <v>1711</v>
      </c>
      <c r="H1194" t="s">
        <v>91</v>
      </c>
      <c r="I1194">
        <v>0</v>
      </c>
    </row>
    <row r="1195" spans="1:9" x14ac:dyDescent="0.25">
      <c r="A1195" t="s">
        <v>1712</v>
      </c>
      <c r="B1195">
        <v>15657396</v>
      </c>
      <c r="C1195" t="s">
        <v>39</v>
      </c>
      <c r="D1195">
        <v>288900</v>
      </c>
      <c r="E1195">
        <v>6.43</v>
      </c>
      <c r="F1195">
        <v>48</v>
      </c>
      <c r="G1195" t="s">
        <v>1713</v>
      </c>
      <c r="H1195" t="s">
        <v>88</v>
      </c>
      <c r="I1195">
        <v>0</v>
      </c>
    </row>
    <row r="1196" spans="1:9" x14ac:dyDescent="0.25">
      <c r="A1196" t="s">
        <v>1714</v>
      </c>
      <c r="B1196">
        <v>15778418</v>
      </c>
      <c r="C1196" t="s">
        <v>39</v>
      </c>
      <c r="D1196">
        <v>196500</v>
      </c>
      <c r="E1196">
        <v>8.76</v>
      </c>
      <c r="F1196">
        <v>36</v>
      </c>
      <c r="G1196" t="s">
        <v>1713</v>
      </c>
      <c r="H1196" t="s">
        <v>91</v>
      </c>
      <c r="I1196">
        <v>0</v>
      </c>
    </row>
    <row r="1197" spans="1:9" x14ac:dyDescent="0.25">
      <c r="A1197" t="s">
        <v>1715</v>
      </c>
      <c r="B1197">
        <v>15808473</v>
      </c>
      <c r="C1197" t="s">
        <v>40</v>
      </c>
      <c r="D1197">
        <v>339000</v>
      </c>
      <c r="E1197">
        <v>9.94</v>
      </c>
      <c r="F1197">
        <v>24</v>
      </c>
      <c r="G1197" t="s">
        <v>1713</v>
      </c>
      <c r="H1197" t="s">
        <v>91</v>
      </c>
      <c r="I1197">
        <v>0</v>
      </c>
    </row>
    <row r="1198" spans="1:9" x14ac:dyDescent="0.25">
      <c r="A1198" t="s">
        <v>1716</v>
      </c>
      <c r="B1198">
        <v>15667462</v>
      </c>
      <c r="C1198" t="s">
        <v>42</v>
      </c>
      <c r="D1198">
        <v>589100</v>
      </c>
      <c r="E1198">
        <v>5.72</v>
      </c>
      <c r="F1198">
        <v>180</v>
      </c>
      <c r="G1198" t="s">
        <v>1717</v>
      </c>
      <c r="H1198" t="s">
        <v>88</v>
      </c>
      <c r="I1198">
        <v>0</v>
      </c>
    </row>
    <row r="1199" spans="1:9" x14ac:dyDescent="0.25">
      <c r="A1199" t="s">
        <v>1718</v>
      </c>
      <c r="B1199">
        <v>15576256</v>
      </c>
      <c r="C1199" t="s">
        <v>40</v>
      </c>
      <c r="D1199">
        <v>316900</v>
      </c>
      <c r="E1199">
        <v>11.2</v>
      </c>
      <c r="F1199">
        <v>36</v>
      </c>
      <c r="G1199" t="s">
        <v>1717</v>
      </c>
      <c r="H1199" t="s">
        <v>91</v>
      </c>
      <c r="I1199">
        <v>0</v>
      </c>
    </row>
    <row r="1200" spans="1:9" x14ac:dyDescent="0.25">
      <c r="A1200" t="s">
        <v>1719</v>
      </c>
      <c r="B1200">
        <v>15782688</v>
      </c>
      <c r="C1200" t="s">
        <v>42</v>
      </c>
      <c r="D1200">
        <v>134800</v>
      </c>
      <c r="E1200">
        <v>6.06</v>
      </c>
      <c r="F1200">
        <v>300</v>
      </c>
      <c r="G1200" t="s">
        <v>1717</v>
      </c>
      <c r="H1200" t="s">
        <v>88</v>
      </c>
      <c r="I1200">
        <v>0</v>
      </c>
    </row>
    <row r="1201" spans="1:9" x14ac:dyDescent="0.25">
      <c r="A1201" t="s">
        <v>1720</v>
      </c>
      <c r="B1201">
        <v>15757821</v>
      </c>
      <c r="C1201" t="s">
        <v>43</v>
      </c>
      <c r="D1201">
        <v>21100</v>
      </c>
      <c r="E1201">
        <v>10.48</v>
      </c>
      <c r="F1201">
        <v>60</v>
      </c>
      <c r="G1201" t="s">
        <v>1721</v>
      </c>
      <c r="H1201" t="s">
        <v>88</v>
      </c>
      <c r="I1201">
        <v>0</v>
      </c>
    </row>
    <row r="1202" spans="1:9" x14ac:dyDescent="0.25">
      <c r="A1202" t="s">
        <v>1722</v>
      </c>
      <c r="B1202">
        <v>15799790</v>
      </c>
      <c r="C1202" t="s">
        <v>42</v>
      </c>
      <c r="D1202">
        <v>123400</v>
      </c>
      <c r="E1202">
        <v>5.64</v>
      </c>
      <c r="F1202">
        <v>360</v>
      </c>
      <c r="G1202" t="s">
        <v>1721</v>
      </c>
      <c r="H1202" t="s">
        <v>88</v>
      </c>
      <c r="I1202">
        <v>0</v>
      </c>
    </row>
    <row r="1203" spans="1:9" x14ac:dyDescent="0.25">
      <c r="A1203" t="s">
        <v>1723</v>
      </c>
      <c r="B1203">
        <v>15602811</v>
      </c>
      <c r="C1203" t="s">
        <v>39</v>
      </c>
      <c r="D1203">
        <v>171000</v>
      </c>
      <c r="E1203">
        <v>7.94</v>
      </c>
      <c r="F1203">
        <v>60</v>
      </c>
      <c r="G1203" t="s">
        <v>1724</v>
      </c>
      <c r="H1203" t="s">
        <v>88</v>
      </c>
      <c r="I1203">
        <v>0</v>
      </c>
    </row>
    <row r="1204" spans="1:9" x14ac:dyDescent="0.25">
      <c r="A1204" t="s">
        <v>1725</v>
      </c>
      <c r="B1204">
        <v>15693732</v>
      </c>
      <c r="C1204" t="s">
        <v>41</v>
      </c>
      <c r="D1204">
        <v>38000</v>
      </c>
      <c r="E1204">
        <v>5.42</v>
      </c>
      <c r="F1204">
        <v>120</v>
      </c>
      <c r="G1204" t="s">
        <v>1724</v>
      </c>
      <c r="H1204" t="s">
        <v>88</v>
      </c>
      <c r="I1204">
        <v>0</v>
      </c>
    </row>
    <row r="1205" spans="1:9" x14ac:dyDescent="0.25">
      <c r="A1205" t="s">
        <v>1726</v>
      </c>
      <c r="B1205">
        <v>15814923</v>
      </c>
      <c r="C1205" t="s">
        <v>41</v>
      </c>
      <c r="D1205">
        <v>100300</v>
      </c>
      <c r="E1205">
        <v>9.2799999999999994</v>
      </c>
      <c r="F1205">
        <v>120</v>
      </c>
      <c r="G1205" t="s">
        <v>1727</v>
      </c>
      <c r="H1205" t="s">
        <v>88</v>
      </c>
      <c r="I1205">
        <v>0</v>
      </c>
    </row>
    <row r="1206" spans="1:9" x14ac:dyDescent="0.25">
      <c r="A1206" t="s">
        <v>1728</v>
      </c>
      <c r="B1206">
        <v>15807340</v>
      </c>
      <c r="C1206" t="s">
        <v>40</v>
      </c>
      <c r="D1206">
        <v>176600</v>
      </c>
      <c r="E1206">
        <v>10.9</v>
      </c>
      <c r="F1206">
        <v>84</v>
      </c>
      <c r="G1206" t="s">
        <v>1727</v>
      </c>
      <c r="H1206" t="s">
        <v>88</v>
      </c>
      <c r="I1206">
        <v>0</v>
      </c>
    </row>
    <row r="1207" spans="1:9" x14ac:dyDescent="0.25">
      <c r="A1207" t="s">
        <v>1729</v>
      </c>
      <c r="B1207">
        <v>15609058</v>
      </c>
      <c r="C1207" t="s">
        <v>39</v>
      </c>
      <c r="D1207">
        <v>213500</v>
      </c>
      <c r="E1207">
        <v>7.9</v>
      </c>
      <c r="F1207">
        <v>60</v>
      </c>
      <c r="G1207" t="s">
        <v>1730</v>
      </c>
      <c r="H1207" t="s">
        <v>88</v>
      </c>
      <c r="I1207">
        <v>0</v>
      </c>
    </row>
    <row r="1208" spans="1:9" x14ac:dyDescent="0.25">
      <c r="A1208" t="s">
        <v>1731</v>
      </c>
      <c r="B1208">
        <v>15667046</v>
      </c>
      <c r="C1208" t="s">
        <v>43</v>
      </c>
      <c r="D1208">
        <v>48700</v>
      </c>
      <c r="E1208">
        <v>11.5</v>
      </c>
      <c r="F1208">
        <v>60</v>
      </c>
      <c r="G1208" t="s">
        <v>1730</v>
      </c>
      <c r="H1208" t="s">
        <v>88</v>
      </c>
      <c r="I1208">
        <v>28</v>
      </c>
    </row>
    <row r="1209" spans="1:9" x14ac:dyDescent="0.25">
      <c r="A1209" t="s">
        <v>1732</v>
      </c>
      <c r="B1209">
        <v>15722692</v>
      </c>
      <c r="C1209" t="s">
        <v>42</v>
      </c>
      <c r="D1209">
        <v>310100</v>
      </c>
      <c r="E1209">
        <v>7.9</v>
      </c>
      <c r="F1209">
        <v>180</v>
      </c>
      <c r="G1209" t="s">
        <v>1730</v>
      </c>
      <c r="H1209" t="s">
        <v>88</v>
      </c>
      <c r="I1209">
        <v>0</v>
      </c>
    </row>
    <row r="1210" spans="1:9" x14ac:dyDescent="0.25">
      <c r="A1210" t="s">
        <v>1733</v>
      </c>
      <c r="B1210">
        <v>15691323</v>
      </c>
      <c r="C1210" t="s">
        <v>43</v>
      </c>
      <c r="D1210">
        <v>64100</v>
      </c>
      <c r="E1210">
        <v>11.02</v>
      </c>
      <c r="F1210">
        <v>60</v>
      </c>
      <c r="G1210" t="s">
        <v>1734</v>
      </c>
      <c r="H1210" t="s">
        <v>88</v>
      </c>
      <c r="I1210">
        <v>0</v>
      </c>
    </row>
    <row r="1211" spans="1:9" x14ac:dyDescent="0.25">
      <c r="A1211" t="s">
        <v>1735</v>
      </c>
      <c r="B1211">
        <v>15754177</v>
      </c>
      <c r="C1211" t="s">
        <v>42</v>
      </c>
      <c r="D1211">
        <v>109800</v>
      </c>
      <c r="E1211">
        <v>5.13</v>
      </c>
      <c r="F1211">
        <v>360</v>
      </c>
      <c r="G1211" t="s">
        <v>1734</v>
      </c>
      <c r="H1211" t="s">
        <v>88</v>
      </c>
      <c r="I1211">
        <v>0</v>
      </c>
    </row>
    <row r="1212" spans="1:9" x14ac:dyDescent="0.25">
      <c r="A1212" t="s">
        <v>1736</v>
      </c>
      <c r="B1212">
        <v>15616859</v>
      </c>
      <c r="C1212" t="s">
        <v>43</v>
      </c>
      <c r="D1212">
        <v>76400</v>
      </c>
      <c r="E1212">
        <v>12.69</v>
      </c>
      <c r="F1212">
        <v>12</v>
      </c>
      <c r="G1212" t="s">
        <v>1734</v>
      </c>
      <c r="H1212" t="s">
        <v>91</v>
      </c>
      <c r="I1212">
        <v>0</v>
      </c>
    </row>
    <row r="1213" spans="1:9" x14ac:dyDescent="0.25">
      <c r="A1213" t="s">
        <v>1737</v>
      </c>
      <c r="B1213">
        <v>15718106</v>
      </c>
      <c r="C1213" t="s">
        <v>40</v>
      </c>
      <c r="D1213">
        <v>344900</v>
      </c>
      <c r="E1213">
        <v>10.3</v>
      </c>
      <c r="F1213">
        <v>84</v>
      </c>
      <c r="G1213" t="s">
        <v>1738</v>
      </c>
      <c r="H1213" t="s">
        <v>88</v>
      </c>
      <c r="I1213">
        <v>0</v>
      </c>
    </row>
    <row r="1214" spans="1:9" x14ac:dyDescent="0.25">
      <c r="A1214" t="s">
        <v>1739</v>
      </c>
      <c r="B1214">
        <v>15801701</v>
      </c>
      <c r="C1214" t="s">
        <v>40</v>
      </c>
      <c r="D1214">
        <v>105900</v>
      </c>
      <c r="E1214">
        <v>9.69</v>
      </c>
      <c r="F1214">
        <v>84</v>
      </c>
      <c r="G1214" t="s">
        <v>1740</v>
      </c>
      <c r="H1214" t="s">
        <v>99</v>
      </c>
      <c r="I1214">
        <v>287</v>
      </c>
    </row>
    <row r="1215" spans="1:9" x14ac:dyDescent="0.25">
      <c r="A1215" t="s">
        <v>1741</v>
      </c>
      <c r="B1215">
        <v>15660271</v>
      </c>
      <c r="C1215" t="s">
        <v>43</v>
      </c>
      <c r="D1215">
        <v>91700</v>
      </c>
      <c r="E1215">
        <v>10.37</v>
      </c>
      <c r="F1215">
        <v>24</v>
      </c>
      <c r="G1215" t="s">
        <v>1740</v>
      </c>
      <c r="H1215" t="s">
        <v>91</v>
      </c>
      <c r="I1215">
        <v>0</v>
      </c>
    </row>
    <row r="1216" spans="1:9" x14ac:dyDescent="0.25">
      <c r="A1216" t="s">
        <v>1742</v>
      </c>
      <c r="B1216">
        <v>15611947</v>
      </c>
      <c r="C1216" t="s">
        <v>40</v>
      </c>
      <c r="D1216">
        <v>260000</v>
      </c>
      <c r="E1216">
        <v>11.33</v>
      </c>
      <c r="F1216">
        <v>36</v>
      </c>
      <c r="G1216" t="s">
        <v>1740</v>
      </c>
      <c r="H1216" t="s">
        <v>91</v>
      </c>
      <c r="I1216">
        <v>0</v>
      </c>
    </row>
    <row r="1217" spans="1:9" x14ac:dyDescent="0.25">
      <c r="A1217" t="s">
        <v>1743</v>
      </c>
      <c r="B1217">
        <v>15589563</v>
      </c>
      <c r="C1217" t="s">
        <v>40</v>
      </c>
      <c r="D1217">
        <v>125400</v>
      </c>
      <c r="E1217">
        <v>11.95</v>
      </c>
      <c r="F1217">
        <v>36</v>
      </c>
      <c r="G1217" t="s">
        <v>1744</v>
      </c>
      <c r="H1217" t="s">
        <v>91</v>
      </c>
      <c r="I1217">
        <v>0</v>
      </c>
    </row>
    <row r="1218" spans="1:9" x14ac:dyDescent="0.25">
      <c r="A1218" t="s">
        <v>1745</v>
      </c>
      <c r="B1218">
        <v>15794236</v>
      </c>
      <c r="C1218" t="s">
        <v>40</v>
      </c>
      <c r="D1218">
        <v>587300</v>
      </c>
      <c r="E1218">
        <v>10.81</v>
      </c>
      <c r="F1218">
        <v>84</v>
      </c>
      <c r="G1218" t="s">
        <v>1744</v>
      </c>
      <c r="H1218" t="s">
        <v>88</v>
      </c>
      <c r="I1218">
        <v>39</v>
      </c>
    </row>
    <row r="1219" spans="1:9" x14ac:dyDescent="0.25">
      <c r="A1219" t="s">
        <v>1746</v>
      </c>
      <c r="B1219">
        <v>15709737</v>
      </c>
      <c r="C1219" t="s">
        <v>42</v>
      </c>
      <c r="D1219">
        <v>210800</v>
      </c>
      <c r="E1219">
        <v>6.76</v>
      </c>
      <c r="F1219">
        <v>360</v>
      </c>
      <c r="G1219" t="s">
        <v>1744</v>
      </c>
      <c r="H1219" t="s">
        <v>88</v>
      </c>
      <c r="I1219">
        <v>0</v>
      </c>
    </row>
    <row r="1220" spans="1:9" x14ac:dyDescent="0.25">
      <c r="A1220" t="s">
        <v>1747</v>
      </c>
      <c r="B1220">
        <v>15713596</v>
      </c>
      <c r="C1220" t="s">
        <v>39</v>
      </c>
      <c r="D1220">
        <v>57200</v>
      </c>
      <c r="E1220">
        <v>10.89</v>
      </c>
      <c r="F1220">
        <v>48</v>
      </c>
      <c r="G1220" t="s">
        <v>1744</v>
      </c>
      <c r="H1220" t="s">
        <v>99</v>
      </c>
      <c r="I1220">
        <v>330</v>
      </c>
    </row>
    <row r="1221" spans="1:9" x14ac:dyDescent="0.25">
      <c r="A1221" t="s">
        <v>1748</v>
      </c>
      <c r="B1221">
        <v>15677906</v>
      </c>
      <c r="C1221" t="s">
        <v>39</v>
      </c>
      <c r="D1221">
        <v>307200</v>
      </c>
      <c r="E1221">
        <v>8.5500000000000007</v>
      </c>
      <c r="F1221">
        <v>48</v>
      </c>
      <c r="G1221" t="s">
        <v>1744</v>
      </c>
      <c r="H1221" t="s">
        <v>88</v>
      </c>
      <c r="I1221">
        <v>0</v>
      </c>
    </row>
    <row r="1222" spans="1:9" x14ac:dyDescent="0.25">
      <c r="A1222" t="s">
        <v>1749</v>
      </c>
      <c r="B1222">
        <v>15757541</v>
      </c>
      <c r="C1222" t="s">
        <v>43</v>
      </c>
      <c r="D1222">
        <v>91500</v>
      </c>
      <c r="E1222">
        <v>9.9499999999999993</v>
      </c>
      <c r="F1222">
        <v>36</v>
      </c>
      <c r="G1222" t="s">
        <v>1750</v>
      </c>
      <c r="H1222" t="s">
        <v>91</v>
      </c>
      <c r="I1222">
        <v>0</v>
      </c>
    </row>
    <row r="1223" spans="1:9" x14ac:dyDescent="0.25">
      <c r="A1223" t="s">
        <v>1751</v>
      </c>
      <c r="B1223">
        <v>15723484</v>
      </c>
      <c r="C1223" t="s">
        <v>43</v>
      </c>
      <c r="D1223">
        <v>74200</v>
      </c>
      <c r="E1223">
        <v>11.27</v>
      </c>
      <c r="F1223">
        <v>36</v>
      </c>
      <c r="G1223" t="s">
        <v>1752</v>
      </c>
      <c r="H1223" t="s">
        <v>91</v>
      </c>
      <c r="I1223">
        <v>0</v>
      </c>
    </row>
    <row r="1224" spans="1:9" x14ac:dyDescent="0.25">
      <c r="A1224" t="s">
        <v>1753</v>
      </c>
      <c r="B1224">
        <v>15783097</v>
      </c>
      <c r="C1224" t="s">
        <v>39</v>
      </c>
      <c r="D1224">
        <v>62900</v>
      </c>
      <c r="E1224">
        <v>7.06</v>
      </c>
      <c r="F1224">
        <v>24</v>
      </c>
      <c r="G1224" t="s">
        <v>1752</v>
      </c>
      <c r="H1224" t="s">
        <v>91</v>
      </c>
      <c r="I1224">
        <v>0</v>
      </c>
    </row>
    <row r="1225" spans="1:9" x14ac:dyDescent="0.25">
      <c r="A1225" t="s">
        <v>1754</v>
      </c>
      <c r="B1225">
        <v>15626042</v>
      </c>
      <c r="C1225" t="s">
        <v>43</v>
      </c>
      <c r="D1225">
        <v>37800</v>
      </c>
      <c r="E1225">
        <v>10.98</v>
      </c>
      <c r="F1225">
        <v>60</v>
      </c>
      <c r="G1225" t="s">
        <v>1752</v>
      </c>
      <c r="H1225" t="s">
        <v>88</v>
      </c>
      <c r="I1225">
        <v>38</v>
      </c>
    </row>
    <row r="1226" spans="1:9" x14ac:dyDescent="0.25">
      <c r="A1226" t="s">
        <v>1755</v>
      </c>
      <c r="B1226">
        <v>15795151</v>
      </c>
      <c r="C1226" t="s">
        <v>42</v>
      </c>
      <c r="D1226">
        <v>75300</v>
      </c>
      <c r="E1226">
        <v>6.41</v>
      </c>
      <c r="F1226">
        <v>360</v>
      </c>
      <c r="G1226" t="s">
        <v>1752</v>
      </c>
      <c r="H1226" t="s">
        <v>88</v>
      </c>
      <c r="I1226">
        <v>0</v>
      </c>
    </row>
    <row r="1227" spans="1:9" x14ac:dyDescent="0.25">
      <c r="A1227" t="s">
        <v>1756</v>
      </c>
      <c r="B1227">
        <v>15648479</v>
      </c>
      <c r="C1227" t="s">
        <v>41</v>
      </c>
      <c r="D1227">
        <v>88900</v>
      </c>
      <c r="E1227">
        <v>7.56</v>
      </c>
      <c r="F1227">
        <v>120</v>
      </c>
      <c r="G1227" t="s">
        <v>1752</v>
      </c>
      <c r="H1227" t="s">
        <v>88</v>
      </c>
      <c r="I1227">
        <v>0</v>
      </c>
    </row>
    <row r="1228" spans="1:9" x14ac:dyDescent="0.25">
      <c r="A1228" t="s">
        <v>1757</v>
      </c>
      <c r="B1228">
        <v>15681180</v>
      </c>
      <c r="C1228" t="s">
        <v>40</v>
      </c>
      <c r="D1228">
        <v>250900</v>
      </c>
      <c r="E1228">
        <v>9.6999999999999993</v>
      </c>
      <c r="F1228">
        <v>60</v>
      </c>
      <c r="G1228" t="s">
        <v>1758</v>
      </c>
      <c r="H1228" t="s">
        <v>88</v>
      </c>
      <c r="I1228">
        <v>58</v>
      </c>
    </row>
    <row r="1229" spans="1:9" x14ac:dyDescent="0.25">
      <c r="A1229" t="s">
        <v>1759</v>
      </c>
      <c r="B1229">
        <v>15701160</v>
      </c>
      <c r="C1229" t="s">
        <v>42</v>
      </c>
      <c r="D1229">
        <v>226100</v>
      </c>
      <c r="E1229">
        <v>7.51</v>
      </c>
      <c r="F1229">
        <v>360</v>
      </c>
      <c r="G1229" t="s">
        <v>1758</v>
      </c>
      <c r="H1229" t="s">
        <v>88</v>
      </c>
      <c r="I1229">
        <v>0</v>
      </c>
    </row>
    <row r="1230" spans="1:9" x14ac:dyDescent="0.25">
      <c r="A1230" t="s">
        <v>1760</v>
      </c>
      <c r="B1230">
        <v>15676958</v>
      </c>
      <c r="C1230" t="s">
        <v>39</v>
      </c>
      <c r="D1230">
        <v>135800</v>
      </c>
      <c r="E1230">
        <v>7.87</v>
      </c>
      <c r="F1230">
        <v>24</v>
      </c>
      <c r="G1230" t="s">
        <v>1758</v>
      </c>
      <c r="H1230" t="s">
        <v>91</v>
      </c>
      <c r="I1230">
        <v>0</v>
      </c>
    </row>
    <row r="1231" spans="1:9" x14ac:dyDescent="0.25">
      <c r="A1231" t="s">
        <v>1761</v>
      </c>
      <c r="B1231">
        <v>15810891</v>
      </c>
      <c r="C1231" t="s">
        <v>42</v>
      </c>
      <c r="D1231">
        <v>195000</v>
      </c>
      <c r="E1231">
        <v>7.19</v>
      </c>
      <c r="F1231">
        <v>360</v>
      </c>
      <c r="G1231" t="s">
        <v>1762</v>
      </c>
      <c r="H1231" t="s">
        <v>88</v>
      </c>
      <c r="I1231">
        <v>0</v>
      </c>
    </row>
    <row r="1232" spans="1:9" x14ac:dyDescent="0.25">
      <c r="A1232" t="s">
        <v>1763</v>
      </c>
      <c r="B1232">
        <v>15589224</v>
      </c>
      <c r="C1232" t="s">
        <v>41</v>
      </c>
      <c r="D1232">
        <v>147100</v>
      </c>
      <c r="E1232">
        <v>8.8000000000000007</v>
      </c>
      <c r="F1232">
        <v>60</v>
      </c>
      <c r="G1232" t="s">
        <v>1762</v>
      </c>
      <c r="H1232" t="s">
        <v>88</v>
      </c>
      <c r="I1232">
        <v>0</v>
      </c>
    </row>
    <row r="1233" spans="1:9" x14ac:dyDescent="0.25">
      <c r="A1233" t="s">
        <v>1764</v>
      </c>
      <c r="B1233">
        <v>15642937</v>
      </c>
      <c r="C1233" t="s">
        <v>39</v>
      </c>
      <c r="D1233">
        <v>186200</v>
      </c>
      <c r="E1233">
        <v>9.75</v>
      </c>
      <c r="F1233">
        <v>48</v>
      </c>
      <c r="G1233" t="s">
        <v>1762</v>
      </c>
      <c r="H1233" t="s">
        <v>88</v>
      </c>
      <c r="I1233">
        <v>0</v>
      </c>
    </row>
    <row r="1234" spans="1:9" x14ac:dyDescent="0.25">
      <c r="A1234" t="s">
        <v>1765</v>
      </c>
      <c r="B1234">
        <v>15717893</v>
      </c>
      <c r="C1234" t="s">
        <v>43</v>
      </c>
      <c r="D1234">
        <v>43000</v>
      </c>
      <c r="E1234">
        <v>11.78</v>
      </c>
      <c r="F1234">
        <v>48</v>
      </c>
      <c r="G1234" t="s">
        <v>1762</v>
      </c>
      <c r="H1234" t="s">
        <v>88</v>
      </c>
      <c r="I1234">
        <v>0</v>
      </c>
    </row>
    <row r="1235" spans="1:9" x14ac:dyDescent="0.25">
      <c r="A1235" t="s">
        <v>1766</v>
      </c>
      <c r="B1235">
        <v>15744873</v>
      </c>
      <c r="C1235" t="s">
        <v>43</v>
      </c>
      <c r="D1235">
        <v>52400</v>
      </c>
      <c r="E1235">
        <v>11.25</v>
      </c>
      <c r="F1235">
        <v>36</v>
      </c>
      <c r="G1235" t="s">
        <v>1762</v>
      </c>
      <c r="H1235" t="s">
        <v>91</v>
      </c>
      <c r="I1235">
        <v>0</v>
      </c>
    </row>
    <row r="1236" spans="1:9" x14ac:dyDescent="0.25">
      <c r="A1236" t="s">
        <v>1767</v>
      </c>
      <c r="B1236">
        <v>15713769</v>
      </c>
      <c r="C1236" t="s">
        <v>40</v>
      </c>
      <c r="D1236">
        <v>85100</v>
      </c>
      <c r="E1236">
        <v>11.22</v>
      </c>
      <c r="F1236">
        <v>36</v>
      </c>
      <c r="G1236" t="s">
        <v>1768</v>
      </c>
      <c r="H1236" t="s">
        <v>91</v>
      </c>
      <c r="I1236">
        <v>0</v>
      </c>
    </row>
    <row r="1237" spans="1:9" x14ac:dyDescent="0.25">
      <c r="A1237" t="s">
        <v>1769</v>
      </c>
      <c r="B1237">
        <v>15749019</v>
      </c>
      <c r="C1237" t="s">
        <v>42</v>
      </c>
      <c r="D1237">
        <v>831000</v>
      </c>
      <c r="E1237">
        <v>6.56</v>
      </c>
      <c r="F1237">
        <v>240</v>
      </c>
      <c r="G1237" t="s">
        <v>1768</v>
      </c>
      <c r="H1237" t="s">
        <v>88</v>
      </c>
      <c r="I1237">
        <v>0</v>
      </c>
    </row>
    <row r="1238" spans="1:9" x14ac:dyDescent="0.25">
      <c r="A1238" t="s">
        <v>1770</v>
      </c>
      <c r="B1238">
        <v>15718281</v>
      </c>
      <c r="C1238" t="s">
        <v>39</v>
      </c>
      <c r="D1238">
        <v>79900</v>
      </c>
      <c r="E1238">
        <v>7.46</v>
      </c>
      <c r="F1238">
        <v>48</v>
      </c>
      <c r="G1238" t="s">
        <v>1768</v>
      </c>
      <c r="H1238" t="s">
        <v>88</v>
      </c>
      <c r="I1238">
        <v>0</v>
      </c>
    </row>
    <row r="1239" spans="1:9" x14ac:dyDescent="0.25">
      <c r="A1239" t="s">
        <v>1771</v>
      </c>
      <c r="B1239">
        <v>15601324</v>
      </c>
      <c r="C1239" t="s">
        <v>43</v>
      </c>
      <c r="D1239">
        <v>27000</v>
      </c>
      <c r="E1239">
        <v>11.04</v>
      </c>
      <c r="F1239">
        <v>60</v>
      </c>
      <c r="G1239" t="s">
        <v>1768</v>
      </c>
      <c r="H1239" t="s">
        <v>88</v>
      </c>
      <c r="I1239">
        <v>0</v>
      </c>
    </row>
    <row r="1240" spans="1:9" x14ac:dyDescent="0.25">
      <c r="A1240" t="s">
        <v>1772</v>
      </c>
      <c r="B1240">
        <v>15673020</v>
      </c>
      <c r="C1240" t="s">
        <v>42</v>
      </c>
      <c r="D1240">
        <v>3500</v>
      </c>
      <c r="E1240">
        <v>5.08</v>
      </c>
      <c r="F1240">
        <v>360</v>
      </c>
      <c r="G1240" t="s">
        <v>1773</v>
      </c>
      <c r="H1240" t="s">
        <v>88</v>
      </c>
      <c r="I1240">
        <v>0</v>
      </c>
    </row>
    <row r="1241" spans="1:9" x14ac:dyDescent="0.25">
      <c r="A1241" t="s">
        <v>1774</v>
      </c>
      <c r="B1241">
        <v>15570932</v>
      </c>
      <c r="C1241" t="s">
        <v>43</v>
      </c>
      <c r="D1241">
        <v>82000</v>
      </c>
      <c r="E1241">
        <v>11.36</v>
      </c>
      <c r="F1241">
        <v>60</v>
      </c>
      <c r="G1241" t="s">
        <v>1773</v>
      </c>
      <c r="H1241" t="s">
        <v>88</v>
      </c>
      <c r="I1241">
        <v>39</v>
      </c>
    </row>
    <row r="1242" spans="1:9" x14ac:dyDescent="0.25">
      <c r="A1242" t="s">
        <v>1775</v>
      </c>
      <c r="B1242">
        <v>15734524</v>
      </c>
      <c r="C1242" t="s">
        <v>43</v>
      </c>
      <c r="D1242">
        <v>94300</v>
      </c>
      <c r="E1242">
        <v>11.3</v>
      </c>
      <c r="F1242">
        <v>12</v>
      </c>
      <c r="G1242" t="s">
        <v>1773</v>
      </c>
      <c r="H1242" t="s">
        <v>99</v>
      </c>
      <c r="I1242">
        <v>196</v>
      </c>
    </row>
    <row r="1243" spans="1:9" x14ac:dyDescent="0.25">
      <c r="A1243" t="s">
        <v>1776</v>
      </c>
      <c r="B1243">
        <v>15766906</v>
      </c>
      <c r="C1243" t="s">
        <v>39</v>
      </c>
      <c r="D1243">
        <v>157400</v>
      </c>
      <c r="E1243">
        <v>7.44</v>
      </c>
      <c r="F1243">
        <v>72</v>
      </c>
      <c r="G1243" t="s">
        <v>1773</v>
      </c>
      <c r="H1243" t="s">
        <v>88</v>
      </c>
      <c r="I1243">
        <v>0</v>
      </c>
    </row>
    <row r="1244" spans="1:9" x14ac:dyDescent="0.25">
      <c r="A1244" t="s">
        <v>1777</v>
      </c>
      <c r="B1244">
        <v>15759717</v>
      </c>
      <c r="C1244" t="s">
        <v>39</v>
      </c>
      <c r="D1244">
        <v>24500</v>
      </c>
      <c r="E1244">
        <v>7.12</v>
      </c>
      <c r="F1244">
        <v>24</v>
      </c>
      <c r="G1244" t="s">
        <v>1773</v>
      </c>
      <c r="H1244" t="s">
        <v>91</v>
      </c>
      <c r="I1244">
        <v>0</v>
      </c>
    </row>
    <row r="1245" spans="1:9" x14ac:dyDescent="0.25">
      <c r="A1245" t="s">
        <v>1778</v>
      </c>
      <c r="B1245">
        <v>15567013</v>
      </c>
      <c r="C1245" t="s">
        <v>42</v>
      </c>
      <c r="D1245">
        <v>118600</v>
      </c>
      <c r="E1245">
        <v>5.12</v>
      </c>
      <c r="F1245">
        <v>180</v>
      </c>
      <c r="G1245" t="s">
        <v>1779</v>
      </c>
      <c r="H1245" t="s">
        <v>88</v>
      </c>
      <c r="I1245">
        <v>0</v>
      </c>
    </row>
    <row r="1246" spans="1:9" x14ac:dyDescent="0.25">
      <c r="A1246" t="s">
        <v>1780</v>
      </c>
      <c r="B1246">
        <v>15769645</v>
      </c>
      <c r="C1246" t="s">
        <v>39</v>
      </c>
      <c r="D1246">
        <v>44200</v>
      </c>
      <c r="E1246">
        <v>8.6300000000000008</v>
      </c>
      <c r="F1246">
        <v>72</v>
      </c>
      <c r="G1246" t="s">
        <v>1781</v>
      </c>
      <c r="H1246" t="s">
        <v>88</v>
      </c>
      <c r="I1246">
        <v>0</v>
      </c>
    </row>
    <row r="1247" spans="1:9" x14ac:dyDescent="0.25">
      <c r="A1247" t="s">
        <v>1782</v>
      </c>
      <c r="B1247">
        <v>15679738</v>
      </c>
      <c r="C1247" t="s">
        <v>40</v>
      </c>
      <c r="D1247">
        <v>223000</v>
      </c>
      <c r="E1247">
        <v>11.68</v>
      </c>
      <c r="F1247">
        <v>84</v>
      </c>
      <c r="G1247" t="s">
        <v>1781</v>
      </c>
      <c r="H1247" t="s">
        <v>88</v>
      </c>
      <c r="I1247">
        <v>0</v>
      </c>
    </row>
    <row r="1248" spans="1:9" x14ac:dyDescent="0.25">
      <c r="A1248" t="s">
        <v>1783</v>
      </c>
      <c r="B1248">
        <v>15776939</v>
      </c>
      <c r="C1248" t="s">
        <v>42</v>
      </c>
      <c r="D1248">
        <v>995500</v>
      </c>
      <c r="E1248">
        <v>5.77</v>
      </c>
      <c r="F1248">
        <v>120</v>
      </c>
      <c r="G1248" t="s">
        <v>1781</v>
      </c>
      <c r="H1248" t="s">
        <v>88</v>
      </c>
      <c r="I1248">
        <v>0</v>
      </c>
    </row>
    <row r="1249" spans="1:9" x14ac:dyDescent="0.25">
      <c r="A1249" t="s">
        <v>1784</v>
      </c>
      <c r="B1249">
        <v>15757865</v>
      </c>
      <c r="C1249" t="s">
        <v>39</v>
      </c>
      <c r="D1249">
        <v>96600</v>
      </c>
      <c r="E1249">
        <v>9.01</v>
      </c>
      <c r="F1249">
        <v>36</v>
      </c>
      <c r="G1249" t="s">
        <v>1785</v>
      </c>
      <c r="H1249" t="s">
        <v>91</v>
      </c>
      <c r="I1249">
        <v>0</v>
      </c>
    </row>
    <row r="1250" spans="1:9" x14ac:dyDescent="0.25">
      <c r="A1250" t="s">
        <v>1786</v>
      </c>
      <c r="B1250">
        <v>15624347</v>
      </c>
      <c r="C1250" t="s">
        <v>42</v>
      </c>
      <c r="D1250">
        <v>600400</v>
      </c>
      <c r="E1250">
        <v>7.87</v>
      </c>
      <c r="F1250">
        <v>300</v>
      </c>
      <c r="G1250" t="s">
        <v>1785</v>
      </c>
      <c r="H1250" t="s">
        <v>88</v>
      </c>
      <c r="I1250">
        <v>45</v>
      </c>
    </row>
    <row r="1251" spans="1:9" x14ac:dyDescent="0.25">
      <c r="A1251" t="s">
        <v>1787</v>
      </c>
      <c r="B1251">
        <v>15776404</v>
      </c>
      <c r="C1251" t="s">
        <v>43</v>
      </c>
      <c r="D1251">
        <v>45300</v>
      </c>
      <c r="E1251">
        <v>12.71</v>
      </c>
      <c r="F1251">
        <v>36</v>
      </c>
      <c r="G1251" t="s">
        <v>1788</v>
      </c>
      <c r="H1251" t="s">
        <v>91</v>
      </c>
      <c r="I1251">
        <v>0</v>
      </c>
    </row>
    <row r="1252" spans="1:9" x14ac:dyDescent="0.25">
      <c r="A1252" t="s">
        <v>1789</v>
      </c>
      <c r="B1252">
        <v>15688498</v>
      </c>
      <c r="C1252" t="s">
        <v>43</v>
      </c>
      <c r="D1252">
        <v>109500</v>
      </c>
      <c r="E1252">
        <v>12.52</v>
      </c>
      <c r="F1252">
        <v>48</v>
      </c>
      <c r="G1252" t="s">
        <v>1788</v>
      </c>
      <c r="H1252" t="s">
        <v>88</v>
      </c>
      <c r="I1252">
        <v>0</v>
      </c>
    </row>
    <row r="1253" spans="1:9" x14ac:dyDescent="0.25">
      <c r="A1253" t="s">
        <v>1790</v>
      </c>
      <c r="B1253">
        <v>15738088</v>
      </c>
      <c r="C1253" t="s">
        <v>43</v>
      </c>
      <c r="D1253">
        <v>15500</v>
      </c>
      <c r="E1253">
        <v>11.81</v>
      </c>
      <c r="F1253">
        <v>60</v>
      </c>
      <c r="G1253" t="s">
        <v>1791</v>
      </c>
      <c r="H1253" t="s">
        <v>99</v>
      </c>
      <c r="I1253">
        <v>200</v>
      </c>
    </row>
    <row r="1254" spans="1:9" x14ac:dyDescent="0.25">
      <c r="A1254" t="s">
        <v>1792</v>
      </c>
      <c r="B1254">
        <v>15802088</v>
      </c>
      <c r="C1254" t="s">
        <v>39</v>
      </c>
      <c r="D1254">
        <v>94000</v>
      </c>
      <c r="E1254">
        <v>9.81</v>
      </c>
      <c r="F1254">
        <v>24</v>
      </c>
      <c r="G1254" t="s">
        <v>1791</v>
      </c>
      <c r="H1254" t="s">
        <v>91</v>
      </c>
      <c r="I1254">
        <v>0</v>
      </c>
    </row>
    <row r="1255" spans="1:9" x14ac:dyDescent="0.25">
      <c r="A1255" t="s">
        <v>1793</v>
      </c>
      <c r="B1255">
        <v>15720371</v>
      </c>
      <c r="C1255" t="s">
        <v>42</v>
      </c>
      <c r="D1255">
        <v>523400</v>
      </c>
      <c r="E1255">
        <v>6.43</v>
      </c>
      <c r="F1255">
        <v>360</v>
      </c>
      <c r="G1255" t="s">
        <v>1794</v>
      </c>
      <c r="H1255" t="s">
        <v>88</v>
      </c>
      <c r="I1255">
        <v>0</v>
      </c>
    </row>
    <row r="1256" spans="1:9" x14ac:dyDescent="0.25">
      <c r="A1256" t="s">
        <v>1795</v>
      </c>
      <c r="B1256">
        <v>15790113</v>
      </c>
      <c r="C1256" t="s">
        <v>39</v>
      </c>
      <c r="D1256">
        <v>136400</v>
      </c>
      <c r="E1256">
        <v>9.18</v>
      </c>
      <c r="F1256">
        <v>48</v>
      </c>
      <c r="G1256" t="s">
        <v>1796</v>
      </c>
      <c r="H1256" t="s">
        <v>88</v>
      </c>
      <c r="I1256">
        <v>0</v>
      </c>
    </row>
    <row r="1257" spans="1:9" x14ac:dyDescent="0.25">
      <c r="A1257" t="s">
        <v>1797</v>
      </c>
      <c r="B1257">
        <v>15804586</v>
      </c>
      <c r="C1257" t="s">
        <v>43</v>
      </c>
      <c r="D1257">
        <v>101700</v>
      </c>
      <c r="E1257">
        <v>14.53</v>
      </c>
      <c r="F1257">
        <v>12</v>
      </c>
      <c r="G1257" t="s">
        <v>1798</v>
      </c>
      <c r="H1257" t="s">
        <v>91</v>
      </c>
      <c r="I1257">
        <v>0</v>
      </c>
    </row>
    <row r="1258" spans="1:9" x14ac:dyDescent="0.25">
      <c r="A1258" t="s">
        <v>1799</v>
      </c>
      <c r="B1258">
        <v>15780835</v>
      </c>
      <c r="C1258" t="s">
        <v>43</v>
      </c>
      <c r="D1258">
        <v>66800</v>
      </c>
      <c r="E1258">
        <v>11.8</v>
      </c>
      <c r="F1258">
        <v>36</v>
      </c>
      <c r="G1258" t="s">
        <v>1800</v>
      </c>
      <c r="H1258" t="s">
        <v>91</v>
      </c>
      <c r="I1258">
        <v>0</v>
      </c>
    </row>
    <row r="1259" spans="1:9" x14ac:dyDescent="0.25">
      <c r="A1259" t="s">
        <v>1801</v>
      </c>
      <c r="B1259">
        <v>15669011</v>
      </c>
      <c r="C1259" t="s">
        <v>39</v>
      </c>
      <c r="D1259">
        <v>194800</v>
      </c>
      <c r="E1259">
        <v>7.32</v>
      </c>
      <c r="F1259">
        <v>60</v>
      </c>
      <c r="G1259" t="s">
        <v>1802</v>
      </c>
      <c r="H1259" t="s">
        <v>88</v>
      </c>
      <c r="I1259">
        <v>0</v>
      </c>
    </row>
    <row r="1260" spans="1:9" x14ac:dyDescent="0.25">
      <c r="A1260" t="s">
        <v>1803</v>
      </c>
      <c r="B1260">
        <v>15765520</v>
      </c>
      <c r="C1260" t="s">
        <v>42</v>
      </c>
      <c r="D1260">
        <v>938800</v>
      </c>
      <c r="E1260">
        <v>5.56</v>
      </c>
      <c r="F1260">
        <v>360</v>
      </c>
      <c r="G1260" t="s">
        <v>1802</v>
      </c>
      <c r="H1260" t="s">
        <v>88</v>
      </c>
      <c r="I1260">
        <v>0</v>
      </c>
    </row>
    <row r="1261" spans="1:9" x14ac:dyDescent="0.25">
      <c r="A1261" t="s">
        <v>1804</v>
      </c>
      <c r="B1261">
        <v>15607691</v>
      </c>
      <c r="C1261" t="s">
        <v>42</v>
      </c>
      <c r="D1261">
        <v>391600</v>
      </c>
      <c r="E1261">
        <v>6.9</v>
      </c>
      <c r="F1261">
        <v>120</v>
      </c>
      <c r="G1261" t="s">
        <v>1802</v>
      </c>
      <c r="H1261" t="s">
        <v>88</v>
      </c>
      <c r="I1261">
        <v>0</v>
      </c>
    </row>
    <row r="1262" spans="1:9" x14ac:dyDescent="0.25">
      <c r="A1262" t="s">
        <v>1805</v>
      </c>
      <c r="B1262">
        <v>15765287</v>
      </c>
      <c r="C1262" t="s">
        <v>39</v>
      </c>
      <c r="D1262">
        <v>16300</v>
      </c>
      <c r="E1262">
        <v>6.2</v>
      </c>
      <c r="F1262">
        <v>60</v>
      </c>
      <c r="G1262" t="s">
        <v>1802</v>
      </c>
      <c r="H1262" t="s">
        <v>88</v>
      </c>
      <c r="I1262">
        <v>0</v>
      </c>
    </row>
    <row r="1263" spans="1:9" x14ac:dyDescent="0.25">
      <c r="A1263" t="s">
        <v>1806</v>
      </c>
      <c r="B1263">
        <v>15717879</v>
      </c>
      <c r="C1263" t="s">
        <v>42</v>
      </c>
      <c r="D1263">
        <v>734800</v>
      </c>
      <c r="E1263">
        <v>6.42</v>
      </c>
      <c r="F1263">
        <v>180</v>
      </c>
      <c r="G1263" t="s">
        <v>1807</v>
      </c>
      <c r="H1263" t="s">
        <v>88</v>
      </c>
      <c r="I1263">
        <v>0</v>
      </c>
    </row>
    <row r="1264" spans="1:9" x14ac:dyDescent="0.25">
      <c r="A1264" t="s">
        <v>1808</v>
      </c>
      <c r="B1264">
        <v>15677052</v>
      </c>
      <c r="C1264" t="s">
        <v>41</v>
      </c>
      <c r="D1264">
        <v>111200</v>
      </c>
      <c r="E1264">
        <v>7.81</v>
      </c>
      <c r="F1264">
        <v>60</v>
      </c>
      <c r="G1264" t="s">
        <v>1807</v>
      </c>
      <c r="H1264" t="s">
        <v>88</v>
      </c>
      <c r="I1264">
        <v>0</v>
      </c>
    </row>
    <row r="1265" spans="1:9" x14ac:dyDescent="0.25">
      <c r="A1265" t="s">
        <v>1809</v>
      </c>
      <c r="B1265">
        <v>15585451</v>
      </c>
      <c r="C1265" t="s">
        <v>43</v>
      </c>
      <c r="D1265">
        <v>3400</v>
      </c>
      <c r="E1265">
        <v>11.79</v>
      </c>
      <c r="F1265">
        <v>60</v>
      </c>
      <c r="G1265" t="s">
        <v>1810</v>
      </c>
      <c r="H1265" t="s">
        <v>88</v>
      </c>
      <c r="I1265">
        <v>0</v>
      </c>
    </row>
    <row r="1266" spans="1:9" x14ac:dyDescent="0.25">
      <c r="A1266" t="s">
        <v>1811</v>
      </c>
      <c r="B1266">
        <v>15719170</v>
      </c>
      <c r="C1266" t="s">
        <v>43</v>
      </c>
      <c r="D1266">
        <v>76700</v>
      </c>
      <c r="E1266">
        <v>11.36</v>
      </c>
      <c r="F1266">
        <v>60</v>
      </c>
      <c r="G1266" t="s">
        <v>1810</v>
      </c>
      <c r="H1266" t="s">
        <v>88</v>
      </c>
      <c r="I1266">
        <v>0</v>
      </c>
    </row>
    <row r="1267" spans="1:9" x14ac:dyDescent="0.25">
      <c r="A1267" t="s">
        <v>1812</v>
      </c>
      <c r="B1267">
        <v>15683560</v>
      </c>
      <c r="C1267" t="s">
        <v>42</v>
      </c>
      <c r="D1267">
        <v>569100</v>
      </c>
      <c r="E1267">
        <v>6.8</v>
      </c>
      <c r="F1267">
        <v>180</v>
      </c>
      <c r="G1267" t="s">
        <v>1810</v>
      </c>
      <c r="H1267" t="s">
        <v>88</v>
      </c>
      <c r="I1267">
        <v>0</v>
      </c>
    </row>
    <row r="1268" spans="1:9" x14ac:dyDescent="0.25">
      <c r="A1268" t="s">
        <v>1813</v>
      </c>
      <c r="B1268">
        <v>15620505</v>
      </c>
      <c r="C1268" t="s">
        <v>43</v>
      </c>
      <c r="D1268">
        <v>33500</v>
      </c>
      <c r="E1268">
        <v>12.3</v>
      </c>
      <c r="F1268">
        <v>12</v>
      </c>
      <c r="G1268" t="s">
        <v>1814</v>
      </c>
      <c r="H1268" t="s">
        <v>91</v>
      </c>
      <c r="I1268">
        <v>0</v>
      </c>
    </row>
    <row r="1269" spans="1:9" x14ac:dyDescent="0.25">
      <c r="A1269" t="s">
        <v>1815</v>
      </c>
      <c r="B1269">
        <v>15794278</v>
      </c>
      <c r="C1269" t="s">
        <v>42</v>
      </c>
      <c r="D1269">
        <v>362800</v>
      </c>
      <c r="E1269">
        <v>4.79</v>
      </c>
      <c r="F1269">
        <v>120</v>
      </c>
      <c r="G1269" t="s">
        <v>1814</v>
      </c>
      <c r="H1269" t="s">
        <v>88</v>
      </c>
      <c r="I1269">
        <v>0</v>
      </c>
    </row>
    <row r="1270" spans="1:9" x14ac:dyDescent="0.25">
      <c r="A1270" t="s">
        <v>1816</v>
      </c>
      <c r="B1270">
        <v>15814998</v>
      </c>
      <c r="C1270" t="s">
        <v>40</v>
      </c>
      <c r="D1270">
        <v>484200</v>
      </c>
      <c r="E1270">
        <v>10.41</v>
      </c>
      <c r="F1270">
        <v>60</v>
      </c>
      <c r="G1270" t="s">
        <v>1817</v>
      </c>
      <c r="H1270" t="s">
        <v>88</v>
      </c>
      <c r="I1270">
        <v>0</v>
      </c>
    </row>
    <row r="1271" spans="1:9" x14ac:dyDescent="0.25">
      <c r="A1271" t="s">
        <v>1818</v>
      </c>
      <c r="B1271">
        <v>15748381</v>
      </c>
      <c r="C1271" t="s">
        <v>41</v>
      </c>
      <c r="D1271">
        <v>50200</v>
      </c>
      <c r="E1271">
        <v>7.64</v>
      </c>
      <c r="F1271">
        <v>36</v>
      </c>
      <c r="G1271" t="s">
        <v>1817</v>
      </c>
      <c r="H1271" t="s">
        <v>91</v>
      </c>
      <c r="I1271">
        <v>0</v>
      </c>
    </row>
    <row r="1272" spans="1:9" x14ac:dyDescent="0.25">
      <c r="A1272" t="s">
        <v>1819</v>
      </c>
      <c r="B1272">
        <v>15586243</v>
      </c>
      <c r="C1272" t="s">
        <v>42</v>
      </c>
      <c r="D1272">
        <v>231900</v>
      </c>
      <c r="E1272">
        <v>6.42</v>
      </c>
      <c r="F1272">
        <v>360</v>
      </c>
      <c r="G1272" t="s">
        <v>1820</v>
      </c>
      <c r="H1272" t="s">
        <v>88</v>
      </c>
      <c r="I1272">
        <v>0</v>
      </c>
    </row>
    <row r="1273" spans="1:9" x14ac:dyDescent="0.25">
      <c r="A1273" t="s">
        <v>1821</v>
      </c>
      <c r="B1273">
        <v>15576219</v>
      </c>
      <c r="C1273" t="s">
        <v>40</v>
      </c>
      <c r="D1273">
        <v>21000</v>
      </c>
      <c r="E1273">
        <v>10.91</v>
      </c>
      <c r="F1273">
        <v>36</v>
      </c>
      <c r="G1273" t="s">
        <v>1820</v>
      </c>
      <c r="H1273" t="s">
        <v>91</v>
      </c>
      <c r="I1273">
        <v>0</v>
      </c>
    </row>
    <row r="1274" spans="1:9" x14ac:dyDescent="0.25">
      <c r="A1274" t="s">
        <v>1822</v>
      </c>
      <c r="B1274">
        <v>15781034</v>
      </c>
      <c r="C1274" t="s">
        <v>39</v>
      </c>
      <c r="D1274">
        <v>110300</v>
      </c>
      <c r="E1274">
        <v>6.83</v>
      </c>
      <c r="F1274">
        <v>60</v>
      </c>
      <c r="G1274" t="s">
        <v>1820</v>
      </c>
      <c r="H1274" t="s">
        <v>88</v>
      </c>
      <c r="I1274">
        <v>5</v>
      </c>
    </row>
    <row r="1275" spans="1:9" x14ac:dyDescent="0.25">
      <c r="A1275" t="s">
        <v>1823</v>
      </c>
      <c r="B1275">
        <v>15778947</v>
      </c>
      <c r="C1275" t="s">
        <v>40</v>
      </c>
      <c r="D1275">
        <v>18600</v>
      </c>
      <c r="E1275">
        <v>10.44</v>
      </c>
      <c r="F1275">
        <v>84</v>
      </c>
      <c r="G1275" t="s">
        <v>1824</v>
      </c>
      <c r="H1275" t="s">
        <v>88</v>
      </c>
      <c r="I1275">
        <v>0</v>
      </c>
    </row>
    <row r="1276" spans="1:9" x14ac:dyDescent="0.25">
      <c r="A1276" t="s">
        <v>1825</v>
      </c>
      <c r="B1276">
        <v>15737888</v>
      </c>
      <c r="C1276" t="s">
        <v>43</v>
      </c>
      <c r="D1276">
        <v>48200</v>
      </c>
      <c r="E1276">
        <v>9.7200000000000006</v>
      </c>
      <c r="F1276">
        <v>36</v>
      </c>
      <c r="G1276" t="s">
        <v>1824</v>
      </c>
      <c r="H1276" t="s">
        <v>91</v>
      </c>
      <c r="I1276">
        <v>0</v>
      </c>
    </row>
    <row r="1277" spans="1:9" x14ac:dyDescent="0.25">
      <c r="A1277" t="s">
        <v>1826</v>
      </c>
      <c r="B1277">
        <v>15761976</v>
      </c>
      <c r="C1277" t="s">
        <v>41</v>
      </c>
      <c r="D1277">
        <v>117800</v>
      </c>
      <c r="E1277">
        <v>5.95</v>
      </c>
      <c r="F1277">
        <v>60</v>
      </c>
      <c r="G1277" t="s">
        <v>1824</v>
      </c>
      <c r="H1277" t="s">
        <v>88</v>
      </c>
      <c r="I1277">
        <v>0</v>
      </c>
    </row>
    <row r="1278" spans="1:9" x14ac:dyDescent="0.25">
      <c r="A1278" t="s">
        <v>1827</v>
      </c>
      <c r="B1278">
        <v>15693683</v>
      </c>
      <c r="C1278" t="s">
        <v>42</v>
      </c>
      <c r="D1278">
        <v>856400</v>
      </c>
      <c r="E1278">
        <v>3.98</v>
      </c>
      <c r="F1278">
        <v>180</v>
      </c>
      <c r="G1278" t="s">
        <v>1824</v>
      </c>
      <c r="H1278" t="s">
        <v>99</v>
      </c>
      <c r="I1278">
        <v>158</v>
      </c>
    </row>
    <row r="1279" spans="1:9" x14ac:dyDescent="0.25">
      <c r="A1279" t="s">
        <v>1828</v>
      </c>
      <c r="B1279">
        <v>15576774</v>
      </c>
      <c r="C1279" t="s">
        <v>43</v>
      </c>
      <c r="D1279">
        <v>25200</v>
      </c>
      <c r="E1279">
        <v>10.46</v>
      </c>
      <c r="F1279">
        <v>60</v>
      </c>
      <c r="G1279" t="s">
        <v>1829</v>
      </c>
      <c r="H1279" t="s">
        <v>88</v>
      </c>
      <c r="I1279">
        <v>0</v>
      </c>
    </row>
    <row r="1280" spans="1:9" x14ac:dyDescent="0.25">
      <c r="A1280" t="s">
        <v>1830</v>
      </c>
      <c r="B1280">
        <v>15802390</v>
      </c>
      <c r="C1280" t="s">
        <v>43</v>
      </c>
      <c r="D1280">
        <v>72900</v>
      </c>
      <c r="E1280">
        <v>10.95</v>
      </c>
      <c r="F1280">
        <v>48</v>
      </c>
      <c r="G1280" t="s">
        <v>1829</v>
      </c>
      <c r="H1280" t="s">
        <v>88</v>
      </c>
      <c r="I1280">
        <v>0</v>
      </c>
    </row>
    <row r="1281" spans="1:9" x14ac:dyDescent="0.25">
      <c r="A1281" t="s">
        <v>1831</v>
      </c>
      <c r="B1281">
        <v>15748116</v>
      </c>
      <c r="C1281" t="s">
        <v>39</v>
      </c>
      <c r="D1281">
        <v>94100</v>
      </c>
      <c r="E1281">
        <v>8.31</v>
      </c>
      <c r="F1281">
        <v>48</v>
      </c>
      <c r="G1281" t="s">
        <v>1829</v>
      </c>
      <c r="H1281" t="s">
        <v>88</v>
      </c>
      <c r="I1281">
        <v>0</v>
      </c>
    </row>
    <row r="1282" spans="1:9" x14ac:dyDescent="0.25">
      <c r="A1282" t="s">
        <v>1832</v>
      </c>
      <c r="B1282">
        <v>15698528</v>
      </c>
      <c r="C1282" t="s">
        <v>43</v>
      </c>
      <c r="D1282">
        <v>47400</v>
      </c>
      <c r="E1282">
        <v>12.03</v>
      </c>
      <c r="F1282">
        <v>12</v>
      </c>
      <c r="G1282" t="s">
        <v>1829</v>
      </c>
      <c r="H1282" t="s">
        <v>91</v>
      </c>
      <c r="I1282">
        <v>0</v>
      </c>
    </row>
    <row r="1283" spans="1:9" x14ac:dyDescent="0.25">
      <c r="A1283" t="s">
        <v>1833</v>
      </c>
      <c r="B1283">
        <v>15779052</v>
      </c>
      <c r="C1283" t="s">
        <v>39</v>
      </c>
      <c r="D1283">
        <v>67300</v>
      </c>
      <c r="E1283">
        <v>9.1</v>
      </c>
      <c r="F1283">
        <v>24</v>
      </c>
      <c r="G1283" t="s">
        <v>1829</v>
      </c>
      <c r="H1283" t="s">
        <v>91</v>
      </c>
      <c r="I1283">
        <v>0</v>
      </c>
    </row>
    <row r="1284" spans="1:9" x14ac:dyDescent="0.25">
      <c r="A1284" t="s">
        <v>1834</v>
      </c>
      <c r="B1284">
        <v>15712303</v>
      </c>
      <c r="C1284" t="s">
        <v>39</v>
      </c>
      <c r="D1284">
        <v>188700</v>
      </c>
      <c r="E1284">
        <v>7.81</v>
      </c>
      <c r="F1284">
        <v>24</v>
      </c>
      <c r="G1284" t="s">
        <v>1835</v>
      </c>
      <c r="H1284" t="s">
        <v>91</v>
      </c>
      <c r="I1284">
        <v>0</v>
      </c>
    </row>
    <row r="1285" spans="1:9" x14ac:dyDescent="0.25">
      <c r="A1285" t="s">
        <v>1836</v>
      </c>
      <c r="B1285">
        <v>15762351</v>
      </c>
      <c r="C1285" t="s">
        <v>43</v>
      </c>
      <c r="D1285">
        <v>73700</v>
      </c>
      <c r="E1285">
        <v>11.07</v>
      </c>
      <c r="F1285">
        <v>48</v>
      </c>
      <c r="G1285" t="s">
        <v>1835</v>
      </c>
      <c r="H1285" t="s">
        <v>88</v>
      </c>
      <c r="I1285">
        <v>0</v>
      </c>
    </row>
    <row r="1286" spans="1:9" x14ac:dyDescent="0.25">
      <c r="A1286" t="s">
        <v>1837</v>
      </c>
      <c r="B1286">
        <v>15591550</v>
      </c>
      <c r="C1286" t="s">
        <v>43</v>
      </c>
      <c r="D1286">
        <v>26300</v>
      </c>
      <c r="E1286">
        <v>12.93</v>
      </c>
      <c r="F1286">
        <v>48</v>
      </c>
      <c r="G1286" t="s">
        <v>1838</v>
      </c>
      <c r="H1286" t="s">
        <v>88</v>
      </c>
      <c r="I1286">
        <v>16</v>
      </c>
    </row>
    <row r="1287" spans="1:9" x14ac:dyDescent="0.25">
      <c r="A1287" t="s">
        <v>1839</v>
      </c>
      <c r="B1287">
        <v>15704819</v>
      </c>
      <c r="C1287" t="s">
        <v>43</v>
      </c>
      <c r="D1287">
        <v>38500</v>
      </c>
      <c r="E1287">
        <v>10.11</v>
      </c>
      <c r="F1287">
        <v>24</v>
      </c>
      <c r="G1287" t="s">
        <v>1838</v>
      </c>
      <c r="H1287" t="s">
        <v>91</v>
      </c>
      <c r="I1287">
        <v>0</v>
      </c>
    </row>
    <row r="1288" spans="1:9" x14ac:dyDescent="0.25">
      <c r="A1288" t="s">
        <v>1840</v>
      </c>
      <c r="B1288">
        <v>15694456</v>
      </c>
      <c r="C1288" t="s">
        <v>42</v>
      </c>
      <c r="D1288">
        <v>61800</v>
      </c>
      <c r="E1288">
        <v>6.9</v>
      </c>
      <c r="F1288">
        <v>300</v>
      </c>
      <c r="G1288" t="s">
        <v>1838</v>
      </c>
      <c r="H1288" t="s">
        <v>99</v>
      </c>
      <c r="I1288">
        <v>94</v>
      </c>
    </row>
    <row r="1289" spans="1:9" x14ac:dyDescent="0.25">
      <c r="A1289" t="s">
        <v>1841</v>
      </c>
      <c r="B1289">
        <v>15633612</v>
      </c>
      <c r="C1289" t="s">
        <v>39</v>
      </c>
      <c r="D1289">
        <v>120500</v>
      </c>
      <c r="E1289">
        <v>8.01</v>
      </c>
      <c r="F1289">
        <v>48</v>
      </c>
      <c r="G1289" t="s">
        <v>1838</v>
      </c>
      <c r="H1289" t="s">
        <v>99</v>
      </c>
      <c r="I1289">
        <v>217</v>
      </c>
    </row>
    <row r="1290" spans="1:9" x14ac:dyDescent="0.25">
      <c r="A1290" t="s">
        <v>1842</v>
      </c>
      <c r="B1290">
        <v>15642824</v>
      </c>
      <c r="C1290" t="s">
        <v>39</v>
      </c>
      <c r="D1290">
        <v>214300</v>
      </c>
      <c r="E1290">
        <v>6.6</v>
      </c>
      <c r="F1290">
        <v>36</v>
      </c>
      <c r="G1290" t="s">
        <v>1843</v>
      </c>
      <c r="H1290" t="s">
        <v>91</v>
      </c>
      <c r="I1290">
        <v>0</v>
      </c>
    </row>
    <row r="1291" spans="1:9" x14ac:dyDescent="0.25">
      <c r="A1291" t="s">
        <v>1844</v>
      </c>
      <c r="B1291">
        <v>15691624</v>
      </c>
      <c r="C1291" t="s">
        <v>43</v>
      </c>
      <c r="D1291">
        <v>7000</v>
      </c>
      <c r="E1291">
        <v>9.89</v>
      </c>
      <c r="F1291">
        <v>36</v>
      </c>
      <c r="G1291" t="s">
        <v>1843</v>
      </c>
      <c r="H1291" t="s">
        <v>91</v>
      </c>
      <c r="I1291">
        <v>0</v>
      </c>
    </row>
    <row r="1292" spans="1:9" x14ac:dyDescent="0.25">
      <c r="A1292" t="s">
        <v>1845</v>
      </c>
      <c r="B1292">
        <v>15616172</v>
      </c>
      <c r="C1292" t="s">
        <v>41</v>
      </c>
      <c r="D1292">
        <v>8300</v>
      </c>
      <c r="E1292">
        <v>6.89</v>
      </c>
      <c r="F1292">
        <v>60</v>
      </c>
      <c r="G1292" t="s">
        <v>1843</v>
      </c>
      <c r="H1292" t="s">
        <v>88</v>
      </c>
      <c r="I1292">
        <v>0</v>
      </c>
    </row>
    <row r="1293" spans="1:9" x14ac:dyDescent="0.25">
      <c r="A1293" t="s">
        <v>1846</v>
      </c>
      <c r="B1293">
        <v>15796179</v>
      </c>
      <c r="C1293" t="s">
        <v>43</v>
      </c>
      <c r="D1293">
        <v>33400</v>
      </c>
      <c r="E1293">
        <v>11.98</v>
      </c>
      <c r="F1293">
        <v>60</v>
      </c>
      <c r="G1293" t="s">
        <v>1847</v>
      </c>
      <c r="H1293" t="s">
        <v>88</v>
      </c>
      <c r="I1293">
        <v>0</v>
      </c>
    </row>
    <row r="1294" spans="1:9" x14ac:dyDescent="0.25">
      <c r="A1294" t="s">
        <v>1848</v>
      </c>
      <c r="B1294">
        <v>15571917</v>
      </c>
      <c r="C1294" t="s">
        <v>43</v>
      </c>
      <c r="D1294">
        <v>46400</v>
      </c>
      <c r="E1294">
        <v>10.35</v>
      </c>
      <c r="F1294">
        <v>60</v>
      </c>
      <c r="G1294" t="s">
        <v>1847</v>
      </c>
      <c r="H1294" t="s">
        <v>88</v>
      </c>
      <c r="I1294">
        <v>0</v>
      </c>
    </row>
    <row r="1295" spans="1:9" x14ac:dyDescent="0.25">
      <c r="A1295" t="s">
        <v>1849</v>
      </c>
      <c r="B1295">
        <v>15583073</v>
      </c>
      <c r="C1295" t="s">
        <v>39</v>
      </c>
      <c r="D1295">
        <v>24700</v>
      </c>
      <c r="E1295">
        <v>7.35</v>
      </c>
      <c r="F1295">
        <v>36</v>
      </c>
      <c r="G1295" t="s">
        <v>1847</v>
      </c>
      <c r="H1295" t="s">
        <v>91</v>
      </c>
      <c r="I1295">
        <v>0</v>
      </c>
    </row>
    <row r="1296" spans="1:9" x14ac:dyDescent="0.25">
      <c r="A1296" t="s">
        <v>1850</v>
      </c>
      <c r="B1296">
        <v>15710424</v>
      </c>
      <c r="C1296" t="s">
        <v>40</v>
      </c>
      <c r="D1296">
        <v>437500</v>
      </c>
      <c r="E1296">
        <v>12.2</v>
      </c>
      <c r="F1296">
        <v>24</v>
      </c>
      <c r="G1296" t="s">
        <v>1847</v>
      </c>
      <c r="H1296" t="s">
        <v>99</v>
      </c>
      <c r="I1296">
        <v>361</v>
      </c>
    </row>
    <row r="1297" spans="1:9" x14ac:dyDescent="0.25">
      <c r="A1297" t="s">
        <v>1851</v>
      </c>
      <c r="B1297">
        <v>15788483</v>
      </c>
      <c r="C1297" t="s">
        <v>41</v>
      </c>
      <c r="D1297">
        <v>89000</v>
      </c>
      <c r="E1297">
        <v>6.61</v>
      </c>
      <c r="F1297">
        <v>60</v>
      </c>
      <c r="G1297" t="s">
        <v>1847</v>
      </c>
      <c r="H1297" t="s">
        <v>88</v>
      </c>
      <c r="I1297">
        <v>0</v>
      </c>
    </row>
    <row r="1298" spans="1:9" x14ac:dyDescent="0.25">
      <c r="A1298" t="s">
        <v>1852</v>
      </c>
      <c r="B1298">
        <v>15743153</v>
      </c>
      <c r="C1298" t="s">
        <v>43</v>
      </c>
      <c r="D1298">
        <v>12000</v>
      </c>
      <c r="E1298">
        <v>9.94</v>
      </c>
      <c r="F1298">
        <v>24</v>
      </c>
      <c r="G1298" t="s">
        <v>1847</v>
      </c>
      <c r="H1298" t="s">
        <v>91</v>
      </c>
      <c r="I1298">
        <v>0</v>
      </c>
    </row>
    <row r="1299" spans="1:9" x14ac:dyDescent="0.25">
      <c r="A1299" t="s">
        <v>1853</v>
      </c>
      <c r="B1299">
        <v>15707974</v>
      </c>
      <c r="C1299" t="s">
        <v>39</v>
      </c>
      <c r="D1299">
        <v>310700</v>
      </c>
      <c r="E1299">
        <v>6.56</v>
      </c>
      <c r="F1299">
        <v>48</v>
      </c>
      <c r="G1299" t="s">
        <v>1854</v>
      </c>
      <c r="H1299" t="s">
        <v>88</v>
      </c>
      <c r="I1299">
        <v>0</v>
      </c>
    </row>
    <row r="1300" spans="1:9" x14ac:dyDescent="0.25">
      <c r="A1300" t="s">
        <v>1855</v>
      </c>
      <c r="B1300">
        <v>15769504</v>
      </c>
      <c r="C1300" t="s">
        <v>41</v>
      </c>
      <c r="D1300">
        <v>54600</v>
      </c>
      <c r="E1300">
        <v>6.78</v>
      </c>
      <c r="F1300">
        <v>120</v>
      </c>
      <c r="G1300" t="s">
        <v>1854</v>
      </c>
      <c r="H1300" t="s">
        <v>88</v>
      </c>
      <c r="I1300">
        <v>9</v>
      </c>
    </row>
    <row r="1301" spans="1:9" x14ac:dyDescent="0.25">
      <c r="A1301" t="s">
        <v>1856</v>
      </c>
      <c r="B1301">
        <v>15741094</v>
      </c>
      <c r="C1301" t="s">
        <v>39</v>
      </c>
      <c r="D1301">
        <v>6700</v>
      </c>
      <c r="E1301">
        <v>8.92</v>
      </c>
      <c r="F1301">
        <v>60</v>
      </c>
      <c r="G1301" t="s">
        <v>1857</v>
      </c>
      <c r="H1301" t="s">
        <v>88</v>
      </c>
      <c r="I1301">
        <v>0</v>
      </c>
    </row>
    <row r="1302" spans="1:9" x14ac:dyDescent="0.25">
      <c r="A1302" t="s">
        <v>1858</v>
      </c>
      <c r="B1302">
        <v>15573628</v>
      </c>
      <c r="C1302" t="s">
        <v>41</v>
      </c>
      <c r="D1302">
        <v>101000</v>
      </c>
      <c r="E1302">
        <v>7.06</v>
      </c>
      <c r="F1302">
        <v>36</v>
      </c>
      <c r="G1302" t="s">
        <v>1857</v>
      </c>
      <c r="H1302" t="s">
        <v>91</v>
      </c>
      <c r="I1302">
        <v>0</v>
      </c>
    </row>
    <row r="1303" spans="1:9" x14ac:dyDescent="0.25">
      <c r="A1303" t="s">
        <v>1859</v>
      </c>
      <c r="B1303">
        <v>15693162</v>
      </c>
      <c r="C1303" t="s">
        <v>39</v>
      </c>
      <c r="D1303">
        <v>159100</v>
      </c>
      <c r="E1303">
        <v>7.97</v>
      </c>
      <c r="F1303">
        <v>48</v>
      </c>
      <c r="G1303" t="s">
        <v>1860</v>
      </c>
      <c r="H1303" t="s">
        <v>88</v>
      </c>
      <c r="I1303">
        <v>0</v>
      </c>
    </row>
    <row r="1304" spans="1:9" x14ac:dyDescent="0.25">
      <c r="A1304" t="s">
        <v>1861</v>
      </c>
      <c r="B1304">
        <v>15770576</v>
      </c>
      <c r="C1304" t="s">
        <v>40</v>
      </c>
      <c r="D1304">
        <v>192000</v>
      </c>
      <c r="E1304">
        <v>11.57</v>
      </c>
      <c r="F1304">
        <v>24</v>
      </c>
      <c r="G1304" t="s">
        <v>1860</v>
      </c>
      <c r="H1304" t="s">
        <v>91</v>
      </c>
      <c r="I1304">
        <v>0</v>
      </c>
    </row>
    <row r="1305" spans="1:9" x14ac:dyDescent="0.25">
      <c r="A1305" t="s">
        <v>1862</v>
      </c>
      <c r="B1305">
        <v>15804357</v>
      </c>
      <c r="C1305" t="s">
        <v>43</v>
      </c>
      <c r="D1305">
        <v>17900</v>
      </c>
      <c r="E1305">
        <v>13.16</v>
      </c>
      <c r="F1305">
        <v>12</v>
      </c>
      <c r="G1305" t="s">
        <v>1863</v>
      </c>
      <c r="H1305" t="s">
        <v>91</v>
      </c>
      <c r="I1305">
        <v>0</v>
      </c>
    </row>
    <row r="1306" spans="1:9" x14ac:dyDescent="0.25">
      <c r="A1306" t="s">
        <v>1864</v>
      </c>
      <c r="B1306">
        <v>15765258</v>
      </c>
      <c r="C1306" t="s">
        <v>39</v>
      </c>
      <c r="D1306">
        <v>181100</v>
      </c>
      <c r="E1306">
        <v>6.66</v>
      </c>
      <c r="F1306">
        <v>60</v>
      </c>
      <c r="G1306" t="s">
        <v>1863</v>
      </c>
      <c r="H1306" t="s">
        <v>88</v>
      </c>
      <c r="I1306">
        <v>0</v>
      </c>
    </row>
    <row r="1307" spans="1:9" x14ac:dyDescent="0.25">
      <c r="A1307" t="s">
        <v>1865</v>
      </c>
      <c r="B1307">
        <v>15665760</v>
      </c>
      <c r="C1307" t="s">
        <v>39</v>
      </c>
      <c r="D1307">
        <v>120800</v>
      </c>
      <c r="E1307">
        <v>6.63</v>
      </c>
      <c r="F1307">
        <v>24</v>
      </c>
      <c r="G1307" t="s">
        <v>1866</v>
      </c>
      <c r="H1307" t="s">
        <v>91</v>
      </c>
      <c r="I1307">
        <v>0</v>
      </c>
    </row>
    <row r="1308" spans="1:9" x14ac:dyDescent="0.25">
      <c r="A1308" t="s">
        <v>1867</v>
      </c>
      <c r="B1308">
        <v>15570073</v>
      </c>
      <c r="C1308" t="s">
        <v>42</v>
      </c>
      <c r="D1308">
        <v>978800</v>
      </c>
      <c r="E1308">
        <v>4.83</v>
      </c>
      <c r="F1308">
        <v>360</v>
      </c>
      <c r="G1308" t="s">
        <v>1866</v>
      </c>
      <c r="H1308" t="s">
        <v>88</v>
      </c>
      <c r="I1308">
        <v>0</v>
      </c>
    </row>
    <row r="1309" spans="1:9" x14ac:dyDescent="0.25">
      <c r="A1309" t="s">
        <v>1868</v>
      </c>
      <c r="B1309">
        <v>15756743</v>
      </c>
      <c r="C1309" t="s">
        <v>40</v>
      </c>
      <c r="D1309">
        <v>73700</v>
      </c>
      <c r="E1309">
        <v>10.45</v>
      </c>
      <c r="F1309">
        <v>24</v>
      </c>
      <c r="G1309" t="s">
        <v>1866</v>
      </c>
      <c r="H1309" t="s">
        <v>91</v>
      </c>
      <c r="I1309">
        <v>0</v>
      </c>
    </row>
    <row r="1310" spans="1:9" x14ac:dyDescent="0.25">
      <c r="A1310" t="s">
        <v>1869</v>
      </c>
      <c r="B1310">
        <v>15756301</v>
      </c>
      <c r="C1310" t="s">
        <v>41</v>
      </c>
      <c r="D1310">
        <v>120100</v>
      </c>
      <c r="E1310">
        <v>6.85</v>
      </c>
      <c r="F1310">
        <v>84</v>
      </c>
      <c r="G1310" t="s">
        <v>1870</v>
      </c>
      <c r="H1310" t="s">
        <v>88</v>
      </c>
      <c r="I1310">
        <v>0</v>
      </c>
    </row>
    <row r="1311" spans="1:9" x14ac:dyDescent="0.25">
      <c r="A1311" t="s">
        <v>1871</v>
      </c>
      <c r="B1311">
        <v>15661723</v>
      </c>
      <c r="C1311" t="s">
        <v>39</v>
      </c>
      <c r="D1311">
        <v>179700</v>
      </c>
      <c r="E1311">
        <v>8.6</v>
      </c>
      <c r="F1311">
        <v>60</v>
      </c>
      <c r="G1311" t="s">
        <v>1870</v>
      </c>
      <c r="H1311" t="s">
        <v>88</v>
      </c>
      <c r="I1311">
        <v>0</v>
      </c>
    </row>
    <row r="1312" spans="1:9" x14ac:dyDescent="0.25">
      <c r="A1312" t="s">
        <v>1872</v>
      </c>
      <c r="B1312">
        <v>15738828</v>
      </c>
      <c r="C1312" t="s">
        <v>43</v>
      </c>
      <c r="D1312">
        <v>68500</v>
      </c>
      <c r="E1312">
        <v>9.6199999999999992</v>
      </c>
      <c r="F1312">
        <v>24</v>
      </c>
      <c r="G1312" t="s">
        <v>1870</v>
      </c>
      <c r="H1312" t="s">
        <v>99</v>
      </c>
      <c r="I1312">
        <v>162</v>
      </c>
    </row>
    <row r="1313" spans="1:9" x14ac:dyDescent="0.25">
      <c r="A1313" t="s">
        <v>1873</v>
      </c>
      <c r="B1313">
        <v>15666332</v>
      </c>
      <c r="C1313" t="s">
        <v>43</v>
      </c>
      <c r="D1313">
        <v>1100</v>
      </c>
      <c r="E1313">
        <v>11.42</v>
      </c>
      <c r="F1313">
        <v>12</v>
      </c>
      <c r="G1313" t="s">
        <v>1874</v>
      </c>
      <c r="H1313" t="s">
        <v>91</v>
      </c>
      <c r="I1313">
        <v>0</v>
      </c>
    </row>
    <row r="1314" spans="1:9" x14ac:dyDescent="0.25">
      <c r="A1314" t="s">
        <v>1875</v>
      </c>
      <c r="B1314">
        <v>15607537</v>
      </c>
      <c r="C1314" t="s">
        <v>42</v>
      </c>
      <c r="D1314">
        <v>449300</v>
      </c>
      <c r="E1314">
        <v>7.63</v>
      </c>
      <c r="F1314">
        <v>240</v>
      </c>
      <c r="G1314" t="s">
        <v>1874</v>
      </c>
      <c r="H1314" t="s">
        <v>88</v>
      </c>
      <c r="I1314">
        <v>0</v>
      </c>
    </row>
    <row r="1315" spans="1:9" x14ac:dyDescent="0.25">
      <c r="A1315" t="s">
        <v>1876</v>
      </c>
      <c r="B1315">
        <v>15730830</v>
      </c>
      <c r="C1315" t="s">
        <v>41</v>
      </c>
      <c r="D1315">
        <v>113500</v>
      </c>
      <c r="E1315">
        <v>7.41</v>
      </c>
      <c r="F1315">
        <v>120</v>
      </c>
      <c r="G1315" t="s">
        <v>1874</v>
      </c>
      <c r="H1315" t="s">
        <v>88</v>
      </c>
      <c r="I1315">
        <v>0</v>
      </c>
    </row>
    <row r="1316" spans="1:9" x14ac:dyDescent="0.25">
      <c r="A1316" t="s">
        <v>1877</v>
      </c>
      <c r="B1316">
        <v>15796111</v>
      </c>
      <c r="C1316" t="s">
        <v>42</v>
      </c>
      <c r="D1316">
        <v>443400</v>
      </c>
      <c r="E1316">
        <v>6.11</v>
      </c>
      <c r="F1316">
        <v>180</v>
      </c>
      <c r="G1316" t="s">
        <v>1878</v>
      </c>
      <c r="H1316" t="s">
        <v>88</v>
      </c>
      <c r="I1316">
        <v>0</v>
      </c>
    </row>
    <row r="1317" spans="1:9" x14ac:dyDescent="0.25">
      <c r="A1317" t="s">
        <v>1879</v>
      </c>
      <c r="B1317">
        <v>15644934</v>
      </c>
      <c r="C1317" t="s">
        <v>43</v>
      </c>
      <c r="D1317">
        <v>4600</v>
      </c>
      <c r="E1317">
        <v>13.34</v>
      </c>
      <c r="F1317">
        <v>48</v>
      </c>
      <c r="G1317" t="s">
        <v>1880</v>
      </c>
      <c r="H1317" t="s">
        <v>88</v>
      </c>
      <c r="I1317">
        <v>0</v>
      </c>
    </row>
    <row r="1318" spans="1:9" x14ac:dyDescent="0.25">
      <c r="A1318" t="s">
        <v>1881</v>
      </c>
      <c r="B1318">
        <v>15810864</v>
      </c>
      <c r="C1318" t="s">
        <v>43</v>
      </c>
      <c r="D1318">
        <v>94000</v>
      </c>
      <c r="E1318">
        <v>10.89</v>
      </c>
      <c r="F1318">
        <v>36</v>
      </c>
      <c r="G1318" t="s">
        <v>1880</v>
      </c>
      <c r="H1318" t="s">
        <v>91</v>
      </c>
      <c r="I1318">
        <v>0</v>
      </c>
    </row>
    <row r="1319" spans="1:9" x14ac:dyDescent="0.25">
      <c r="A1319" t="s">
        <v>1882</v>
      </c>
      <c r="B1319">
        <v>15672447</v>
      </c>
      <c r="C1319" t="s">
        <v>43</v>
      </c>
      <c r="D1319">
        <v>75900</v>
      </c>
      <c r="E1319">
        <v>10.62</v>
      </c>
      <c r="F1319">
        <v>36</v>
      </c>
      <c r="G1319" t="s">
        <v>1880</v>
      </c>
      <c r="H1319" t="s">
        <v>91</v>
      </c>
      <c r="I1319">
        <v>0</v>
      </c>
    </row>
    <row r="1320" spans="1:9" x14ac:dyDescent="0.25">
      <c r="A1320" t="s">
        <v>1883</v>
      </c>
      <c r="B1320">
        <v>15799031</v>
      </c>
      <c r="C1320" t="s">
        <v>42</v>
      </c>
      <c r="D1320">
        <v>34400</v>
      </c>
      <c r="E1320">
        <v>7.19</v>
      </c>
      <c r="F1320">
        <v>300</v>
      </c>
      <c r="G1320" t="s">
        <v>1880</v>
      </c>
      <c r="H1320" t="s">
        <v>88</v>
      </c>
      <c r="I1320">
        <v>0</v>
      </c>
    </row>
    <row r="1321" spans="1:9" x14ac:dyDescent="0.25">
      <c r="A1321" t="s">
        <v>1884</v>
      </c>
      <c r="B1321">
        <v>15660101</v>
      </c>
      <c r="C1321" t="s">
        <v>41</v>
      </c>
      <c r="D1321">
        <v>140300</v>
      </c>
      <c r="E1321">
        <v>5.16</v>
      </c>
      <c r="F1321">
        <v>60</v>
      </c>
      <c r="G1321" t="s">
        <v>1885</v>
      </c>
      <c r="H1321" t="s">
        <v>88</v>
      </c>
      <c r="I1321">
        <v>0</v>
      </c>
    </row>
    <row r="1322" spans="1:9" x14ac:dyDescent="0.25">
      <c r="A1322" t="s">
        <v>1886</v>
      </c>
      <c r="B1322">
        <v>15612465</v>
      </c>
      <c r="C1322" t="s">
        <v>39</v>
      </c>
      <c r="D1322">
        <v>335100</v>
      </c>
      <c r="E1322">
        <v>8.91</v>
      </c>
      <c r="F1322">
        <v>36</v>
      </c>
      <c r="G1322" t="s">
        <v>1885</v>
      </c>
      <c r="H1322" t="s">
        <v>91</v>
      </c>
      <c r="I1322">
        <v>0</v>
      </c>
    </row>
    <row r="1323" spans="1:9" x14ac:dyDescent="0.25">
      <c r="A1323" t="s">
        <v>1887</v>
      </c>
      <c r="B1323">
        <v>15731781</v>
      </c>
      <c r="C1323" t="s">
        <v>40</v>
      </c>
      <c r="D1323">
        <v>556500</v>
      </c>
      <c r="E1323">
        <v>10.97</v>
      </c>
      <c r="F1323">
        <v>24</v>
      </c>
      <c r="G1323" t="s">
        <v>1885</v>
      </c>
      <c r="H1323" t="s">
        <v>91</v>
      </c>
      <c r="I1323">
        <v>0</v>
      </c>
    </row>
    <row r="1324" spans="1:9" x14ac:dyDescent="0.25">
      <c r="A1324" t="s">
        <v>1888</v>
      </c>
      <c r="B1324">
        <v>15689201</v>
      </c>
      <c r="C1324" t="s">
        <v>39</v>
      </c>
      <c r="D1324">
        <v>165400</v>
      </c>
      <c r="E1324">
        <v>6.82</v>
      </c>
      <c r="F1324">
        <v>72</v>
      </c>
      <c r="G1324" t="s">
        <v>1885</v>
      </c>
      <c r="H1324" t="s">
        <v>88</v>
      </c>
      <c r="I1324">
        <v>0</v>
      </c>
    </row>
    <row r="1325" spans="1:9" x14ac:dyDescent="0.25">
      <c r="A1325" t="s">
        <v>1889</v>
      </c>
      <c r="B1325">
        <v>15702442</v>
      </c>
      <c r="C1325" t="s">
        <v>39</v>
      </c>
      <c r="D1325">
        <v>69000</v>
      </c>
      <c r="E1325">
        <v>8.8699999999999992</v>
      </c>
      <c r="F1325">
        <v>48</v>
      </c>
      <c r="G1325" t="s">
        <v>1885</v>
      </c>
      <c r="H1325" t="s">
        <v>88</v>
      </c>
      <c r="I1325">
        <v>0</v>
      </c>
    </row>
    <row r="1326" spans="1:9" x14ac:dyDescent="0.25">
      <c r="A1326" t="s">
        <v>1890</v>
      </c>
      <c r="B1326">
        <v>15749019</v>
      </c>
      <c r="C1326" t="s">
        <v>39</v>
      </c>
      <c r="D1326">
        <v>232000</v>
      </c>
      <c r="E1326">
        <v>9.0500000000000007</v>
      </c>
      <c r="F1326">
        <v>48</v>
      </c>
      <c r="G1326" t="s">
        <v>1885</v>
      </c>
      <c r="H1326" t="s">
        <v>88</v>
      </c>
      <c r="I1326">
        <v>60</v>
      </c>
    </row>
    <row r="1327" spans="1:9" x14ac:dyDescent="0.25">
      <c r="A1327" t="s">
        <v>1891</v>
      </c>
      <c r="B1327">
        <v>15631267</v>
      </c>
      <c r="C1327" t="s">
        <v>39</v>
      </c>
      <c r="D1327">
        <v>262100</v>
      </c>
      <c r="E1327">
        <v>8.3800000000000008</v>
      </c>
      <c r="F1327">
        <v>72</v>
      </c>
      <c r="G1327" t="s">
        <v>1885</v>
      </c>
      <c r="H1327" t="s">
        <v>88</v>
      </c>
      <c r="I1327">
        <v>0</v>
      </c>
    </row>
    <row r="1328" spans="1:9" x14ac:dyDescent="0.25">
      <c r="A1328" t="s">
        <v>1892</v>
      </c>
      <c r="B1328">
        <v>15726358</v>
      </c>
      <c r="C1328" t="s">
        <v>39</v>
      </c>
      <c r="D1328">
        <v>138200</v>
      </c>
      <c r="E1328">
        <v>9.57</v>
      </c>
      <c r="F1328">
        <v>36</v>
      </c>
      <c r="G1328" t="s">
        <v>1893</v>
      </c>
      <c r="H1328" t="s">
        <v>91</v>
      </c>
      <c r="I1328">
        <v>0</v>
      </c>
    </row>
    <row r="1329" spans="1:9" x14ac:dyDescent="0.25">
      <c r="A1329" t="s">
        <v>1894</v>
      </c>
      <c r="B1329">
        <v>15744368</v>
      </c>
      <c r="C1329" t="s">
        <v>39</v>
      </c>
      <c r="D1329">
        <v>213500</v>
      </c>
      <c r="E1329">
        <v>8.89</v>
      </c>
      <c r="F1329">
        <v>24</v>
      </c>
      <c r="G1329" t="s">
        <v>1893</v>
      </c>
      <c r="H1329" t="s">
        <v>91</v>
      </c>
      <c r="I1329">
        <v>0</v>
      </c>
    </row>
    <row r="1330" spans="1:9" x14ac:dyDescent="0.25">
      <c r="A1330" t="s">
        <v>1895</v>
      </c>
      <c r="B1330">
        <v>15601589</v>
      </c>
      <c r="C1330" t="s">
        <v>40</v>
      </c>
      <c r="D1330">
        <v>234100</v>
      </c>
      <c r="E1330">
        <v>9.19</v>
      </c>
      <c r="F1330">
        <v>84</v>
      </c>
      <c r="G1330" t="s">
        <v>1893</v>
      </c>
      <c r="H1330" t="s">
        <v>88</v>
      </c>
      <c r="I1330">
        <v>0</v>
      </c>
    </row>
    <row r="1331" spans="1:9" x14ac:dyDescent="0.25">
      <c r="A1331" t="s">
        <v>1896</v>
      </c>
      <c r="B1331">
        <v>15592578</v>
      </c>
      <c r="C1331" t="s">
        <v>39</v>
      </c>
      <c r="D1331">
        <v>203800</v>
      </c>
      <c r="E1331">
        <v>9.39</v>
      </c>
      <c r="F1331">
        <v>60</v>
      </c>
      <c r="G1331" t="s">
        <v>1893</v>
      </c>
      <c r="H1331" t="s">
        <v>88</v>
      </c>
      <c r="I1331">
        <v>51</v>
      </c>
    </row>
    <row r="1332" spans="1:9" x14ac:dyDescent="0.25">
      <c r="A1332" t="s">
        <v>1897</v>
      </c>
      <c r="B1332">
        <v>15806983</v>
      </c>
      <c r="C1332" t="s">
        <v>40</v>
      </c>
      <c r="D1332">
        <v>177600</v>
      </c>
      <c r="E1332">
        <v>11.09</v>
      </c>
      <c r="F1332">
        <v>36</v>
      </c>
      <c r="G1332" t="s">
        <v>1893</v>
      </c>
      <c r="H1332" t="s">
        <v>91</v>
      </c>
      <c r="I1332">
        <v>0</v>
      </c>
    </row>
    <row r="1333" spans="1:9" x14ac:dyDescent="0.25">
      <c r="A1333" t="s">
        <v>1898</v>
      </c>
      <c r="B1333">
        <v>15670702</v>
      </c>
      <c r="C1333" t="s">
        <v>42</v>
      </c>
      <c r="D1333">
        <v>341600</v>
      </c>
      <c r="E1333">
        <v>6.44</v>
      </c>
      <c r="F1333">
        <v>180</v>
      </c>
      <c r="G1333" t="s">
        <v>1899</v>
      </c>
      <c r="H1333" t="s">
        <v>88</v>
      </c>
      <c r="I1333">
        <v>9</v>
      </c>
    </row>
    <row r="1334" spans="1:9" x14ac:dyDescent="0.25">
      <c r="A1334" t="s">
        <v>1900</v>
      </c>
      <c r="B1334">
        <v>15569266</v>
      </c>
      <c r="C1334" t="s">
        <v>43</v>
      </c>
      <c r="D1334">
        <v>20200</v>
      </c>
      <c r="E1334">
        <v>11.26</v>
      </c>
      <c r="F1334">
        <v>60</v>
      </c>
      <c r="G1334" t="s">
        <v>1901</v>
      </c>
      <c r="H1334" t="s">
        <v>88</v>
      </c>
      <c r="I1334">
        <v>0</v>
      </c>
    </row>
    <row r="1335" spans="1:9" x14ac:dyDescent="0.25">
      <c r="A1335" t="s">
        <v>1902</v>
      </c>
      <c r="B1335">
        <v>15574842</v>
      </c>
      <c r="C1335" t="s">
        <v>39</v>
      </c>
      <c r="D1335">
        <v>324000</v>
      </c>
      <c r="E1335">
        <v>8.4600000000000009</v>
      </c>
      <c r="F1335">
        <v>60</v>
      </c>
      <c r="G1335" t="s">
        <v>1901</v>
      </c>
      <c r="H1335" t="s">
        <v>88</v>
      </c>
      <c r="I1335">
        <v>0</v>
      </c>
    </row>
    <row r="1336" spans="1:9" x14ac:dyDescent="0.25">
      <c r="A1336" t="s">
        <v>1903</v>
      </c>
      <c r="B1336">
        <v>15670889</v>
      </c>
      <c r="C1336" t="s">
        <v>42</v>
      </c>
      <c r="D1336">
        <v>561100</v>
      </c>
      <c r="E1336">
        <v>8.33</v>
      </c>
      <c r="F1336">
        <v>120</v>
      </c>
      <c r="G1336" t="s">
        <v>1901</v>
      </c>
      <c r="H1336" t="s">
        <v>88</v>
      </c>
      <c r="I1336">
        <v>0</v>
      </c>
    </row>
    <row r="1337" spans="1:9" x14ac:dyDescent="0.25">
      <c r="A1337" t="s">
        <v>1904</v>
      </c>
      <c r="B1337">
        <v>15709639</v>
      </c>
      <c r="C1337" t="s">
        <v>40</v>
      </c>
      <c r="D1337">
        <v>193600</v>
      </c>
      <c r="E1337">
        <v>10.029999999999999</v>
      </c>
      <c r="F1337">
        <v>36</v>
      </c>
      <c r="G1337" t="s">
        <v>1901</v>
      </c>
      <c r="H1337" t="s">
        <v>91</v>
      </c>
      <c r="I1337">
        <v>0</v>
      </c>
    </row>
    <row r="1338" spans="1:9" x14ac:dyDescent="0.25">
      <c r="A1338" t="s">
        <v>1905</v>
      </c>
      <c r="B1338">
        <v>15763327</v>
      </c>
      <c r="C1338" t="s">
        <v>39</v>
      </c>
      <c r="D1338">
        <v>39800</v>
      </c>
      <c r="E1338">
        <v>6.15</v>
      </c>
      <c r="F1338">
        <v>72</v>
      </c>
      <c r="G1338" t="s">
        <v>1906</v>
      </c>
      <c r="H1338" t="s">
        <v>88</v>
      </c>
      <c r="I1338">
        <v>39</v>
      </c>
    </row>
    <row r="1339" spans="1:9" x14ac:dyDescent="0.25">
      <c r="A1339" t="s">
        <v>1907</v>
      </c>
      <c r="B1339">
        <v>15654562</v>
      </c>
      <c r="C1339" t="s">
        <v>39</v>
      </c>
      <c r="D1339">
        <v>6900</v>
      </c>
      <c r="E1339">
        <v>6.47</v>
      </c>
      <c r="F1339">
        <v>72</v>
      </c>
      <c r="G1339" t="s">
        <v>1906</v>
      </c>
      <c r="H1339" t="s">
        <v>88</v>
      </c>
      <c r="I1339">
        <v>0</v>
      </c>
    </row>
    <row r="1340" spans="1:9" x14ac:dyDescent="0.25">
      <c r="A1340" t="s">
        <v>1908</v>
      </c>
      <c r="B1340">
        <v>15800736</v>
      </c>
      <c r="C1340" t="s">
        <v>42</v>
      </c>
      <c r="D1340">
        <v>642700</v>
      </c>
      <c r="E1340">
        <v>6.35</v>
      </c>
      <c r="F1340">
        <v>120</v>
      </c>
      <c r="G1340" t="s">
        <v>1906</v>
      </c>
      <c r="H1340" t="s">
        <v>88</v>
      </c>
      <c r="I1340">
        <v>0</v>
      </c>
    </row>
    <row r="1341" spans="1:9" x14ac:dyDescent="0.25">
      <c r="A1341" t="s">
        <v>1909</v>
      </c>
      <c r="B1341">
        <v>15656726</v>
      </c>
      <c r="C1341" t="s">
        <v>42</v>
      </c>
      <c r="D1341">
        <v>113500</v>
      </c>
      <c r="E1341">
        <v>5.09</v>
      </c>
      <c r="F1341">
        <v>180</v>
      </c>
      <c r="G1341" t="s">
        <v>1906</v>
      </c>
      <c r="H1341" t="s">
        <v>88</v>
      </c>
      <c r="I1341">
        <v>0</v>
      </c>
    </row>
    <row r="1342" spans="1:9" x14ac:dyDescent="0.25">
      <c r="A1342" t="s">
        <v>1910</v>
      </c>
      <c r="B1342">
        <v>15810878</v>
      </c>
      <c r="C1342" t="s">
        <v>41</v>
      </c>
      <c r="D1342">
        <v>156100</v>
      </c>
      <c r="E1342">
        <v>8.83</v>
      </c>
      <c r="F1342">
        <v>36</v>
      </c>
      <c r="G1342" t="s">
        <v>1911</v>
      </c>
      <c r="H1342" t="s">
        <v>91</v>
      </c>
      <c r="I1342">
        <v>0</v>
      </c>
    </row>
    <row r="1343" spans="1:9" x14ac:dyDescent="0.25">
      <c r="A1343" t="s">
        <v>1912</v>
      </c>
      <c r="B1343">
        <v>15607598</v>
      </c>
      <c r="C1343" t="s">
        <v>40</v>
      </c>
      <c r="D1343">
        <v>321700</v>
      </c>
      <c r="E1343">
        <v>11.14</v>
      </c>
      <c r="F1343">
        <v>60</v>
      </c>
      <c r="G1343" t="s">
        <v>1911</v>
      </c>
      <c r="H1343" t="s">
        <v>88</v>
      </c>
      <c r="I1343">
        <v>0</v>
      </c>
    </row>
    <row r="1344" spans="1:9" x14ac:dyDescent="0.25">
      <c r="A1344" t="s">
        <v>1913</v>
      </c>
      <c r="B1344">
        <v>15771569</v>
      </c>
      <c r="C1344" t="s">
        <v>39</v>
      </c>
      <c r="D1344">
        <v>44600</v>
      </c>
      <c r="E1344">
        <v>9.5299999999999994</v>
      </c>
      <c r="F1344">
        <v>60</v>
      </c>
      <c r="G1344" t="s">
        <v>1914</v>
      </c>
      <c r="H1344" t="s">
        <v>99</v>
      </c>
      <c r="I1344">
        <v>179</v>
      </c>
    </row>
    <row r="1345" spans="1:9" x14ac:dyDescent="0.25">
      <c r="A1345" t="s">
        <v>1915</v>
      </c>
      <c r="B1345">
        <v>15581525</v>
      </c>
      <c r="C1345" t="s">
        <v>40</v>
      </c>
      <c r="D1345">
        <v>312900</v>
      </c>
      <c r="E1345">
        <v>9.8000000000000007</v>
      </c>
      <c r="F1345">
        <v>36</v>
      </c>
      <c r="G1345" t="s">
        <v>1916</v>
      </c>
      <c r="H1345" t="s">
        <v>91</v>
      </c>
      <c r="I1345">
        <v>0</v>
      </c>
    </row>
    <row r="1346" spans="1:9" x14ac:dyDescent="0.25">
      <c r="A1346" t="s">
        <v>1917</v>
      </c>
      <c r="B1346">
        <v>15728917</v>
      </c>
      <c r="C1346" t="s">
        <v>41</v>
      </c>
      <c r="D1346">
        <v>27400</v>
      </c>
      <c r="E1346">
        <v>8.18</v>
      </c>
      <c r="F1346">
        <v>36</v>
      </c>
      <c r="G1346" t="s">
        <v>1916</v>
      </c>
      <c r="H1346" t="s">
        <v>91</v>
      </c>
      <c r="I1346">
        <v>0</v>
      </c>
    </row>
    <row r="1347" spans="1:9" x14ac:dyDescent="0.25">
      <c r="A1347" t="s">
        <v>1918</v>
      </c>
      <c r="B1347">
        <v>15783444</v>
      </c>
      <c r="C1347" t="s">
        <v>43</v>
      </c>
      <c r="D1347">
        <v>64700</v>
      </c>
      <c r="E1347">
        <v>9.2799999999999994</v>
      </c>
      <c r="F1347">
        <v>60</v>
      </c>
      <c r="G1347" t="s">
        <v>1916</v>
      </c>
      <c r="H1347" t="s">
        <v>88</v>
      </c>
      <c r="I1347">
        <v>0</v>
      </c>
    </row>
    <row r="1348" spans="1:9" x14ac:dyDescent="0.25">
      <c r="A1348" t="s">
        <v>1919</v>
      </c>
      <c r="B1348">
        <v>15602124</v>
      </c>
      <c r="C1348" t="s">
        <v>43</v>
      </c>
      <c r="D1348">
        <v>75400</v>
      </c>
      <c r="E1348">
        <v>10.43</v>
      </c>
      <c r="F1348">
        <v>60</v>
      </c>
      <c r="G1348" t="s">
        <v>1916</v>
      </c>
      <c r="H1348" t="s">
        <v>88</v>
      </c>
      <c r="I1348">
        <v>53</v>
      </c>
    </row>
    <row r="1349" spans="1:9" x14ac:dyDescent="0.25">
      <c r="A1349" t="s">
        <v>1920</v>
      </c>
      <c r="B1349">
        <v>15660422</v>
      </c>
      <c r="C1349" t="s">
        <v>39</v>
      </c>
      <c r="D1349">
        <v>97500</v>
      </c>
      <c r="E1349">
        <v>8.4700000000000006</v>
      </c>
      <c r="F1349">
        <v>48</v>
      </c>
      <c r="G1349" t="s">
        <v>1921</v>
      </c>
      <c r="H1349" t="s">
        <v>99</v>
      </c>
      <c r="I1349">
        <v>138</v>
      </c>
    </row>
    <row r="1350" spans="1:9" x14ac:dyDescent="0.25">
      <c r="A1350" t="s">
        <v>1922</v>
      </c>
      <c r="B1350">
        <v>15784890</v>
      </c>
      <c r="C1350" t="s">
        <v>42</v>
      </c>
      <c r="D1350">
        <v>46400</v>
      </c>
      <c r="E1350">
        <v>5.64</v>
      </c>
      <c r="F1350">
        <v>240</v>
      </c>
      <c r="G1350" t="s">
        <v>1921</v>
      </c>
      <c r="H1350" t="s">
        <v>88</v>
      </c>
      <c r="I1350">
        <v>0</v>
      </c>
    </row>
    <row r="1351" spans="1:9" x14ac:dyDescent="0.25">
      <c r="A1351" t="s">
        <v>1923</v>
      </c>
      <c r="B1351">
        <v>15655794</v>
      </c>
      <c r="C1351" t="s">
        <v>39</v>
      </c>
      <c r="D1351">
        <v>212600</v>
      </c>
      <c r="E1351">
        <v>8.42</v>
      </c>
      <c r="F1351">
        <v>24</v>
      </c>
      <c r="G1351" t="s">
        <v>1921</v>
      </c>
      <c r="H1351" t="s">
        <v>91</v>
      </c>
      <c r="I1351">
        <v>0</v>
      </c>
    </row>
    <row r="1352" spans="1:9" x14ac:dyDescent="0.25">
      <c r="A1352" t="s">
        <v>1924</v>
      </c>
      <c r="B1352">
        <v>15766810</v>
      </c>
      <c r="C1352" t="s">
        <v>39</v>
      </c>
      <c r="D1352">
        <v>103200</v>
      </c>
      <c r="E1352">
        <v>8.15</v>
      </c>
      <c r="F1352">
        <v>36</v>
      </c>
      <c r="G1352" t="s">
        <v>1925</v>
      </c>
      <c r="H1352" t="s">
        <v>91</v>
      </c>
      <c r="I1352">
        <v>0</v>
      </c>
    </row>
    <row r="1353" spans="1:9" x14ac:dyDescent="0.25">
      <c r="A1353" t="s">
        <v>1926</v>
      </c>
      <c r="B1353">
        <v>15724691</v>
      </c>
      <c r="C1353" t="s">
        <v>40</v>
      </c>
      <c r="D1353">
        <v>559900</v>
      </c>
      <c r="E1353">
        <v>9.67</v>
      </c>
      <c r="F1353">
        <v>84</v>
      </c>
      <c r="G1353" t="s">
        <v>1925</v>
      </c>
      <c r="H1353" t="s">
        <v>88</v>
      </c>
      <c r="I1353">
        <v>0</v>
      </c>
    </row>
    <row r="1354" spans="1:9" x14ac:dyDescent="0.25">
      <c r="A1354" t="s">
        <v>1927</v>
      </c>
      <c r="B1354">
        <v>15571305</v>
      </c>
      <c r="C1354" t="s">
        <v>42</v>
      </c>
      <c r="D1354">
        <v>803200</v>
      </c>
      <c r="E1354">
        <v>7.57</v>
      </c>
      <c r="F1354">
        <v>180</v>
      </c>
      <c r="G1354" t="s">
        <v>1925</v>
      </c>
      <c r="H1354" t="s">
        <v>99</v>
      </c>
      <c r="I1354">
        <v>319</v>
      </c>
    </row>
    <row r="1355" spans="1:9" x14ac:dyDescent="0.25">
      <c r="A1355" t="s">
        <v>1928</v>
      </c>
      <c r="B1355">
        <v>15682547</v>
      </c>
      <c r="C1355" t="s">
        <v>40</v>
      </c>
      <c r="D1355">
        <v>165300</v>
      </c>
      <c r="E1355">
        <v>10.18</v>
      </c>
      <c r="F1355">
        <v>84</v>
      </c>
      <c r="G1355" t="s">
        <v>1929</v>
      </c>
      <c r="H1355" t="s">
        <v>88</v>
      </c>
      <c r="I1355">
        <v>0</v>
      </c>
    </row>
    <row r="1356" spans="1:9" x14ac:dyDescent="0.25">
      <c r="A1356" t="s">
        <v>1930</v>
      </c>
      <c r="B1356">
        <v>15591344</v>
      </c>
      <c r="C1356" t="s">
        <v>39</v>
      </c>
      <c r="D1356">
        <v>153800</v>
      </c>
      <c r="E1356">
        <v>8.0299999999999994</v>
      </c>
      <c r="F1356">
        <v>48</v>
      </c>
      <c r="G1356" t="s">
        <v>1931</v>
      </c>
      <c r="H1356" t="s">
        <v>88</v>
      </c>
      <c r="I1356">
        <v>0</v>
      </c>
    </row>
    <row r="1357" spans="1:9" x14ac:dyDescent="0.25">
      <c r="A1357" t="s">
        <v>1932</v>
      </c>
      <c r="B1357">
        <v>15632789</v>
      </c>
      <c r="C1357" t="s">
        <v>43</v>
      </c>
      <c r="D1357">
        <v>15500</v>
      </c>
      <c r="E1357">
        <v>11.38</v>
      </c>
      <c r="F1357">
        <v>12</v>
      </c>
      <c r="G1357" t="s">
        <v>1931</v>
      </c>
      <c r="H1357" t="s">
        <v>91</v>
      </c>
      <c r="I1357">
        <v>0</v>
      </c>
    </row>
    <row r="1358" spans="1:9" x14ac:dyDescent="0.25">
      <c r="A1358" t="s">
        <v>1933</v>
      </c>
      <c r="B1358">
        <v>15720644</v>
      </c>
      <c r="C1358" t="s">
        <v>41</v>
      </c>
      <c r="D1358">
        <v>82000</v>
      </c>
      <c r="E1358">
        <v>6.56</v>
      </c>
      <c r="F1358">
        <v>84</v>
      </c>
      <c r="G1358" t="s">
        <v>1931</v>
      </c>
      <c r="H1358" t="s">
        <v>88</v>
      </c>
      <c r="I1358">
        <v>0</v>
      </c>
    </row>
    <row r="1359" spans="1:9" x14ac:dyDescent="0.25">
      <c r="A1359" t="s">
        <v>1934</v>
      </c>
      <c r="B1359">
        <v>15689616</v>
      </c>
      <c r="C1359" t="s">
        <v>42</v>
      </c>
      <c r="D1359">
        <v>101700</v>
      </c>
      <c r="E1359">
        <v>6.98</v>
      </c>
      <c r="F1359">
        <v>240</v>
      </c>
      <c r="G1359" t="s">
        <v>1931</v>
      </c>
      <c r="H1359" t="s">
        <v>88</v>
      </c>
      <c r="I1359">
        <v>0</v>
      </c>
    </row>
    <row r="1360" spans="1:9" x14ac:dyDescent="0.25">
      <c r="A1360" t="s">
        <v>1935</v>
      </c>
      <c r="B1360">
        <v>15799964</v>
      </c>
      <c r="C1360" t="s">
        <v>39</v>
      </c>
      <c r="D1360">
        <v>286800</v>
      </c>
      <c r="E1360">
        <v>7.85</v>
      </c>
      <c r="F1360">
        <v>36</v>
      </c>
      <c r="G1360" t="s">
        <v>1931</v>
      </c>
      <c r="H1360" t="s">
        <v>91</v>
      </c>
      <c r="I1360">
        <v>0</v>
      </c>
    </row>
    <row r="1361" spans="1:9" x14ac:dyDescent="0.25">
      <c r="A1361" t="s">
        <v>1936</v>
      </c>
      <c r="B1361">
        <v>15662021</v>
      </c>
      <c r="C1361" t="s">
        <v>43</v>
      </c>
      <c r="D1361">
        <v>106200</v>
      </c>
      <c r="E1361">
        <v>11.94</v>
      </c>
      <c r="F1361">
        <v>36</v>
      </c>
      <c r="G1361" t="s">
        <v>1931</v>
      </c>
      <c r="H1361" t="s">
        <v>99</v>
      </c>
      <c r="I1361">
        <v>96</v>
      </c>
    </row>
    <row r="1362" spans="1:9" x14ac:dyDescent="0.25">
      <c r="A1362" t="s">
        <v>1937</v>
      </c>
      <c r="B1362">
        <v>15809302</v>
      </c>
      <c r="C1362" t="s">
        <v>42</v>
      </c>
      <c r="D1362">
        <v>462700</v>
      </c>
      <c r="E1362">
        <v>6.74</v>
      </c>
      <c r="F1362">
        <v>120</v>
      </c>
      <c r="G1362" t="s">
        <v>1931</v>
      </c>
      <c r="H1362" t="s">
        <v>88</v>
      </c>
      <c r="I1362">
        <v>15</v>
      </c>
    </row>
    <row r="1363" spans="1:9" x14ac:dyDescent="0.25">
      <c r="A1363" t="s">
        <v>1938</v>
      </c>
      <c r="B1363">
        <v>15740557</v>
      </c>
      <c r="C1363" t="s">
        <v>43</v>
      </c>
      <c r="D1363">
        <v>47400</v>
      </c>
      <c r="E1363">
        <v>11.02</v>
      </c>
      <c r="F1363">
        <v>12</v>
      </c>
      <c r="G1363" t="s">
        <v>1931</v>
      </c>
      <c r="H1363" t="s">
        <v>91</v>
      </c>
      <c r="I1363">
        <v>0</v>
      </c>
    </row>
    <row r="1364" spans="1:9" x14ac:dyDescent="0.25">
      <c r="A1364" t="s">
        <v>1939</v>
      </c>
      <c r="B1364">
        <v>15718153</v>
      </c>
      <c r="C1364" t="s">
        <v>39</v>
      </c>
      <c r="D1364">
        <v>55500</v>
      </c>
      <c r="E1364">
        <v>8.0399999999999991</v>
      </c>
      <c r="F1364">
        <v>72</v>
      </c>
      <c r="G1364" t="s">
        <v>1940</v>
      </c>
      <c r="H1364" t="s">
        <v>88</v>
      </c>
      <c r="I1364">
        <v>0</v>
      </c>
    </row>
    <row r="1365" spans="1:9" x14ac:dyDescent="0.25">
      <c r="A1365" t="s">
        <v>1941</v>
      </c>
      <c r="B1365">
        <v>15725311</v>
      </c>
      <c r="C1365" t="s">
        <v>42</v>
      </c>
      <c r="D1365">
        <v>487000</v>
      </c>
      <c r="E1365">
        <v>6.44</v>
      </c>
      <c r="F1365">
        <v>300</v>
      </c>
      <c r="G1365" t="s">
        <v>1940</v>
      </c>
      <c r="H1365" t="s">
        <v>88</v>
      </c>
      <c r="I1365">
        <v>0</v>
      </c>
    </row>
    <row r="1366" spans="1:9" x14ac:dyDescent="0.25">
      <c r="A1366" t="s">
        <v>1942</v>
      </c>
      <c r="B1366">
        <v>15674328</v>
      </c>
      <c r="C1366" t="s">
        <v>43</v>
      </c>
      <c r="D1366">
        <v>82700</v>
      </c>
      <c r="E1366">
        <v>11.85</v>
      </c>
      <c r="F1366">
        <v>60</v>
      </c>
      <c r="G1366" t="s">
        <v>1940</v>
      </c>
      <c r="H1366" t="s">
        <v>88</v>
      </c>
      <c r="I1366">
        <v>0</v>
      </c>
    </row>
    <row r="1367" spans="1:9" x14ac:dyDescent="0.25">
      <c r="A1367" t="s">
        <v>1943</v>
      </c>
      <c r="B1367">
        <v>15772601</v>
      </c>
      <c r="C1367" t="s">
        <v>41</v>
      </c>
      <c r="D1367">
        <v>178800</v>
      </c>
      <c r="E1367">
        <v>5.91</v>
      </c>
      <c r="F1367">
        <v>84</v>
      </c>
      <c r="G1367" t="s">
        <v>1944</v>
      </c>
      <c r="H1367" t="s">
        <v>88</v>
      </c>
      <c r="I1367">
        <v>0</v>
      </c>
    </row>
    <row r="1368" spans="1:9" x14ac:dyDescent="0.25">
      <c r="A1368" t="s">
        <v>1945</v>
      </c>
      <c r="B1368">
        <v>15734161</v>
      </c>
      <c r="C1368" t="s">
        <v>40</v>
      </c>
      <c r="D1368">
        <v>115700</v>
      </c>
      <c r="E1368">
        <v>10.93</v>
      </c>
      <c r="F1368">
        <v>24</v>
      </c>
      <c r="G1368" t="s">
        <v>1944</v>
      </c>
      <c r="H1368" t="s">
        <v>91</v>
      </c>
      <c r="I1368">
        <v>0</v>
      </c>
    </row>
    <row r="1369" spans="1:9" x14ac:dyDescent="0.25">
      <c r="A1369" t="s">
        <v>1946</v>
      </c>
      <c r="B1369">
        <v>15788218</v>
      </c>
      <c r="C1369" t="s">
        <v>43</v>
      </c>
      <c r="D1369">
        <v>7200</v>
      </c>
      <c r="E1369">
        <v>12.65</v>
      </c>
      <c r="F1369">
        <v>48</v>
      </c>
      <c r="G1369" t="s">
        <v>1944</v>
      </c>
      <c r="H1369" t="s">
        <v>88</v>
      </c>
      <c r="I1369">
        <v>0</v>
      </c>
    </row>
    <row r="1370" spans="1:9" x14ac:dyDescent="0.25">
      <c r="A1370" t="s">
        <v>1947</v>
      </c>
      <c r="B1370">
        <v>15666675</v>
      </c>
      <c r="C1370" t="s">
        <v>40</v>
      </c>
      <c r="D1370">
        <v>26400</v>
      </c>
      <c r="E1370">
        <v>9.26</v>
      </c>
      <c r="F1370">
        <v>36</v>
      </c>
      <c r="G1370" t="s">
        <v>1944</v>
      </c>
      <c r="H1370" t="s">
        <v>91</v>
      </c>
      <c r="I1370">
        <v>0</v>
      </c>
    </row>
    <row r="1371" spans="1:9" x14ac:dyDescent="0.25">
      <c r="A1371" t="s">
        <v>1948</v>
      </c>
      <c r="B1371">
        <v>15637324</v>
      </c>
      <c r="C1371" t="s">
        <v>42</v>
      </c>
      <c r="D1371">
        <v>23100</v>
      </c>
      <c r="E1371">
        <v>6.63</v>
      </c>
      <c r="F1371">
        <v>120</v>
      </c>
      <c r="G1371" t="s">
        <v>1944</v>
      </c>
      <c r="H1371" t="s">
        <v>88</v>
      </c>
      <c r="I1371">
        <v>0</v>
      </c>
    </row>
    <row r="1372" spans="1:9" x14ac:dyDescent="0.25">
      <c r="A1372" t="s">
        <v>1949</v>
      </c>
      <c r="B1372">
        <v>15638751</v>
      </c>
      <c r="C1372" t="s">
        <v>43</v>
      </c>
      <c r="D1372">
        <v>49100</v>
      </c>
      <c r="E1372">
        <v>9.41</v>
      </c>
      <c r="F1372">
        <v>36</v>
      </c>
      <c r="G1372" t="s">
        <v>1950</v>
      </c>
      <c r="H1372" t="s">
        <v>91</v>
      </c>
      <c r="I1372">
        <v>0</v>
      </c>
    </row>
    <row r="1373" spans="1:9" x14ac:dyDescent="0.25">
      <c r="A1373" t="s">
        <v>1951</v>
      </c>
      <c r="B1373">
        <v>15620507</v>
      </c>
      <c r="C1373" t="s">
        <v>40</v>
      </c>
      <c r="D1373">
        <v>294900</v>
      </c>
      <c r="E1373">
        <v>12.37</v>
      </c>
      <c r="F1373">
        <v>84</v>
      </c>
      <c r="G1373" t="s">
        <v>1950</v>
      </c>
      <c r="H1373" t="s">
        <v>99</v>
      </c>
      <c r="I1373">
        <v>272</v>
      </c>
    </row>
    <row r="1374" spans="1:9" x14ac:dyDescent="0.25">
      <c r="A1374" t="s">
        <v>1952</v>
      </c>
      <c r="B1374">
        <v>15738672</v>
      </c>
      <c r="C1374" t="s">
        <v>43</v>
      </c>
      <c r="D1374">
        <v>96500</v>
      </c>
      <c r="E1374">
        <v>10.48</v>
      </c>
      <c r="F1374">
        <v>36</v>
      </c>
      <c r="G1374" t="s">
        <v>1950</v>
      </c>
      <c r="H1374" t="s">
        <v>91</v>
      </c>
      <c r="I1374">
        <v>0</v>
      </c>
    </row>
    <row r="1375" spans="1:9" x14ac:dyDescent="0.25">
      <c r="A1375" t="s">
        <v>1953</v>
      </c>
      <c r="B1375">
        <v>15732774</v>
      </c>
      <c r="C1375" t="s">
        <v>39</v>
      </c>
      <c r="D1375">
        <v>175800</v>
      </c>
      <c r="E1375">
        <v>9.1</v>
      </c>
      <c r="F1375">
        <v>36</v>
      </c>
      <c r="G1375" t="s">
        <v>1950</v>
      </c>
      <c r="H1375" t="s">
        <v>91</v>
      </c>
      <c r="I1375">
        <v>0</v>
      </c>
    </row>
    <row r="1376" spans="1:9" x14ac:dyDescent="0.25">
      <c r="A1376" t="s">
        <v>1954</v>
      </c>
      <c r="B1376">
        <v>15677395</v>
      </c>
      <c r="C1376" t="s">
        <v>43</v>
      </c>
      <c r="D1376">
        <v>55800</v>
      </c>
      <c r="E1376">
        <v>11.85</v>
      </c>
      <c r="F1376">
        <v>48</v>
      </c>
      <c r="G1376" t="s">
        <v>1955</v>
      </c>
      <c r="H1376" t="s">
        <v>88</v>
      </c>
      <c r="I1376">
        <v>0</v>
      </c>
    </row>
    <row r="1377" spans="1:9" x14ac:dyDescent="0.25">
      <c r="A1377" t="s">
        <v>1956</v>
      </c>
      <c r="B1377">
        <v>15804009</v>
      </c>
      <c r="C1377" t="s">
        <v>39</v>
      </c>
      <c r="D1377">
        <v>115500</v>
      </c>
      <c r="E1377">
        <v>7.79</v>
      </c>
      <c r="F1377">
        <v>72</v>
      </c>
      <c r="G1377" t="s">
        <v>1955</v>
      </c>
      <c r="H1377" t="s">
        <v>88</v>
      </c>
      <c r="I1377">
        <v>0</v>
      </c>
    </row>
    <row r="1378" spans="1:9" x14ac:dyDescent="0.25">
      <c r="A1378" t="s">
        <v>1957</v>
      </c>
      <c r="B1378">
        <v>15682576</v>
      </c>
      <c r="C1378" t="s">
        <v>42</v>
      </c>
      <c r="D1378">
        <v>432200</v>
      </c>
      <c r="E1378">
        <v>5.92</v>
      </c>
      <c r="F1378">
        <v>300</v>
      </c>
      <c r="G1378" t="s">
        <v>1955</v>
      </c>
      <c r="H1378" t="s">
        <v>88</v>
      </c>
      <c r="I1378">
        <v>0</v>
      </c>
    </row>
    <row r="1379" spans="1:9" x14ac:dyDescent="0.25">
      <c r="A1379" t="s">
        <v>1958</v>
      </c>
      <c r="B1379">
        <v>15716023</v>
      </c>
      <c r="C1379" t="s">
        <v>43</v>
      </c>
      <c r="D1379">
        <v>106900</v>
      </c>
      <c r="E1379">
        <v>10.91</v>
      </c>
      <c r="F1379">
        <v>60</v>
      </c>
      <c r="G1379" t="s">
        <v>1959</v>
      </c>
      <c r="H1379" t="s">
        <v>88</v>
      </c>
      <c r="I1379">
        <v>0</v>
      </c>
    </row>
    <row r="1380" spans="1:9" x14ac:dyDescent="0.25">
      <c r="A1380" t="s">
        <v>1960</v>
      </c>
      <c r="B1380">
        <v>15789055</v>
      </c>
      <c r="C1380" t="s">
        <v>39</v>
      </c>
      <c r="D1380">
        <v>132900</v>
      </c>
      <c r="E1380">
        <v>9.06</v>
      </c>
      <c r="F1380">
        <v>72</v>
      </c>
      <c r="G1380" t="s">
        <v>1959</v>
      </c>
      <c r="H1380" t="s">
        <v>88</v>
      </c>
      <c r="I1380">
        <v>0</v>
      </c>
    </row>
    <row r="1381" spans="1:9" x14ac:dyDescent="0.25">
      <c r="A1381" t="s">
        <v>1961</v>
      </c>
      <c r="B1381">
        <v>15567919</v>
      </c>
      <c r="C1381" t="s">
        <v>39</v>
      </c>
      <c r="D1381">
        <v>208900</v>
      </c>
      <c r="E1381">
        <v>9.19</v>
      </c>
      <c r="F1381">
        <v>36</v>
      </c>
      <c r="G1381" t="s">
        <v>1959</v>
      </c>
      <c r="H1381" t="s">
        <v>91</v>
      </c>
      <c r="I1381">
        <v>0</v>
      </c>
    </row>
    <row r="1382" spans="1:9" x14ac:dyDescent="0.25">
      <c r="A1382" t="s">
        <v>1962</v>
      </c>
      <c r="B1382">
        <v>15603665</v>
      </c>
      <c r="C1382" t="s">
        <v>43</v>
      </c>
      <c r="D1382">
        <v>31500</v>
      </c>
      <c r="E1382">
        <v>11.11</v>
      </c>
      <c r="F1382">
        <v>60</v>
      </c>
      <c r="G1382" t="s">
        <v>1963</v>
      </c>
      <c r="H1382" t="s">
        <v>88</v>
      </c>
      <c r="I1382">
        <v>0</v>
      </c>
    </row>
    <row r="1383" spans="1:9" x14ac:dyDescent="0.25">
      <c r="A1383" t="s">
        <v>1964</v>
      </c>
      <c r="B1383">
        <v>15771086</v>
      </c>
      <c r="C1383" t="s">
        <v>39</v>
      </c>
      <c r="D1383">
        <v>34200</v>
      </c>
      <c r="E1383">
        <v>9.39</v>
      </c>
      <c r="F1383">
        <v>36</v>
      </c>
      <c r="G1383" t="s">
        <v>1965</v>
      </c>
      <c r="H1383" t="s">
        <v>91</v>
      </c>
      <c r="I1383">
        <v>0</v>
      </c>
    </row>
    <row r="1384" spans="1:9" x14ac:dyDescent="0.25">
      <c r="A1384" t="s">
        <v>1966</v>
      </c>
      <c r="B1384">
        <v>15806284</v>
      </c>
      <c r="C1384" t="s">
        <v>39</v>
      </c>
      <c r="D1384">
        <v>52700</v>
      </c>
      <c r="E1384">
        <v>7.99</v>
      </c>
      <c r="F1384">
        <v>24</v>
      </c>
      <c r="G1384" t="s">
        <v>1967</v>
      </c>
      <c r="H1384" t="s">
        <v>91</v>
      </c>
      <c r="I1384">
        <v>0</v>
      </c>
    </row>
    <row r="1385" spans="1:9" x14ac:dyDescent="0.25">
      <c r="A1385" t="s">
        <v>1968</v>
      </c>
      <c r="B1385">
        <v>15679810</v>
      </c>
      <c r="C1385" t="s">
        <v>43</v>
      </c>
      <c r="D1385">
        <v>68500</v>
      </c>
      <c r="E1385">
        <v>11.57</v>
      </c>
      <c r="F1385">
        <v>24</v>
      </c>
      <c r="G1385" t="s">
        <v>1967</v>
      </c>
      <c r="H1385" t="s">
        <v>91</v>
      </c>
      <c r="I1385">
        <v>0</v>
      </c>
    </row>
    <row r="1386" spans="1:9" x14ac:dyDescent="0.25">
      <c r="A1386" t="s">
        <v>1969</v>
      </c>
      <c r="B1386">
        <v>15682778</v>
      </c>
      <c r="C1386" t="s">
        <v>43</v>
      </c>
      <c r="D1386">
        <v>58700</v>
      </c>
      <c r="E1386">
        <v>12.29</v>
      </c>
      <c r="F1386">
        <v>60</v>
      </c>
      <c r="G1386" t="s">
        <v>1967</v>
      </c>
      <c r="H1386" t="s">
        <v>99</v>
      </c>
      <c r="I1386">
        <v>353</v>
      </c>
    </row>
    <row r="1387" spans="1:9" x14ac:dyDescent="0.25">
      <c r="A1387" t="s">
        <v>1970</v>
      </c>
      <c r="B1387">
        <v>15787772</v>
      </c>
      <c r="C1387" t="s">
        <v>43</v>
      </c>
      <c r="D1387">
        <v>42000</v>
      </c>
      <c r="E1387">
        <v>9.8699999999999992</v>
      </c>
      <c r="F1387">
        <v>60</v>
      </c>
      <c r="G1387" t="s">
        <v>1967</v>
      </c>
      <c r="H1387" t="s">
        <v>88</v>
      </c>
      <c r="I1387">
        <v>0</v>
      </c>
    </row>
    <row r="1388" spans="1:9" x14ac:dyDescent="0.25">
      <c r="A1388" t="s">
        <v>1971</v>
      </c>
      <c r="B1388">
        <v>15590320</v>
      </c>
      <c r="C1388" t="s">
        <v>43</v>
      </c>
      <c r="D1388">
        <v>34700</v>
      </c>
      <c r="E1388">
        <v>8.9</v>
      </c>
      <c r="F1388">
        <v>36</v>
      </c>
      <c r="G1388" t="s">
        <v>1972</v>
      </c>
      <c r="H1388" t="s">
        <v>91</v>
      </c>
      <c r="I1388">
        <v>0</v>
      </c>
    </row>
    <row r="1389" spans="1:9" x14ac:dyDescent="0.25">
      <c r="A1389" t="s">
        <v>1973</v>
      </c>
      <c r="B1389">
        <v>15813132</v>
      </c>
      <c r="C1389" t="s">
        <v>43</v>
      </c>
      <c r="D1389">
        <v>70600</v>
      </c>
      <c r="E1389">
        <v>11.27</v>
      </c>
      <c r="F1389">
        <v>60</v>
      </c>
      <c r="G1389" t="s">
        <v>1972</v>
      </c>
      <c r="H1389" t="s">
        <v>88</v>
      </c>
      <c r="I1389">
        <v>0</v>
      </c>
    </row>
    <row r="1390" spans="1:9" x14ac:dyDescent="0.25">
      <c r="A1390" t="s">
        <v>1974</v>
      </c>
      <c r="B1390">
        <v>15656086</v>
      </c>
      <c r="C1390" t="s">
        <v>41</v>
      </c>
      <c r="D1390">
        <v>147400</v>
      </c>
      <c r="E1390">
        <v>8.64</v>
      </c>
      <c r="F1390">
        <v>120</v>
      </c>
      <c r="G1390" t="s">
        <v>1975</v>
      </c>
      <c r="H1390" t="s">
        <v>99</v>
      </c>
      <c r="I1390">
        <v>306</v>
      </c>
    </row>
    <row r="1391" spans="1:9" x14ac:dyDescent="0.25">
      <c r="A1391" t="s">
        <v>1976</v>
      </c>
      <c r="B1391">
        <v>15589221</v>
      </c>
      <c r="C1391" t="s">
        <v>43</v>
      </c>
      <c r="D1391">
        <v>10500</v>
      </c>
      <c r="E1391">
        <v>11.73</v>
      </c>
      <c r="F1391">
        <v>60</v>
      </c>
      <c r="G1391" t="s">
        <v>1977</v>
      </c>
      <c r="H1391" t="s">
        <v>88</v>
      </c>
      <c r="I1391">
        <v>0</v>
      </c>
    </row>
    <row r="1392" spans="1:9" x14ac:dyDescent="0.25">
      <c r="A1392" t="s">
        <v>1978</v>
      </c>
      <c r="B1392">
        <v>15778155</v>
      </c>
      <c r="C1392" t="s">
        <v>42</v>
      </c>
      <c r="D1392">
        <v>494000</v>
      </c>
      <c r="E1392">
        <v>7.92</v>
      </c>
      <c r="F1392">
        <v>360</v>
      </c>
      <c r="G1392" t="s">
        <v>1979</v>
      </c>
      <c r="H1392" t="s">
        <v>99</v>
      </c>
      <c r="I1392">
        <v>248</v>
      </c>
    </row>
    <row r="1393" spans="1:9" x14ac:dyDescent="0.25">
      <c r="A1393" t="s">
        <v>1980</v>
      </c>
      <c r="B1393">
        <v>15801277</v>
      </c>
      <c r="C1393" t="s">
        <v>41</v>
      </c>
      <c r="D1393">
        <v>157400</v>
      </c>
      <c r="E1393">
        <v>6.93</v>
      </c>
      <c r="F1393">
        <v>36</v>
      </c>
      <c r="G1393" t="s">
        <v>1979</v>
      </c>
      <c r="H1393" t="s">
        <v>91</v>
      </c>
      <c r="I1393">
        <v>0</v>
      </c>
    </row>
    <row r="1394" spans="1:9" x14ac:dyDescent="0.25">
      <c r="A1394" t="s">
        <v>1981</v>
      </c>
      <c r="B1394">
        <v>15783615</v>
      </c>
      <c r="C1394" t="s">
        <v>43</v>
      </c>
      <c r="D1394">
        <v>31100</v>
      </c>
      <c r="E1394">
        <v>12.2</v>
      </c>
      <c r="F1394">
        <v>12</v>
      </c>
      <c r="G1394" t="s">
        <v>1979</v>
      </c>
      <c r="H1394" t="s">
        <v>91</v>
      </c>
      <c r="I1394">
        <v>0</v>
      </c>
    </row>
    <row r="1395" spans="1:9" x14ac:dyDescent="0.25">
      <c r="A1395" t="s">
        <v>1982</v>
      </c>
      <c r="B1395">
        <v>15679968</v>
      </c>
      <c r="C1395" t="s">
        <v>39</v>
      </c>
      <c r="D1395">
        <v>283600</v>
      </c>
      <c r="E1395">
        <v>9.2799999999999994</v>
      </c>
      <c r="F1395">
        <v>72</v>
      </c>
      <c r="G1395" t="s">
        <v>1983</v>
      </c>
      <c r="H1395" t="s">
        <v>88</v>
      </c>
      <c r="I1395">
        <v>0</v>
      </c>
    </row>
    <row r="1396" spans="1:9" x14ac:dyDescent="0.25">
      <c r="A1396" t="s">
        <v>1984</v>
      </c>
      <c r="B1396">
        <v>15697127</v>
      </c>
      <c r="C1396" t="s">
        <v>43</v>
      </c>
      <c r="D1396">
        <v>9200</v>
      </c>
      <c r="E1396">
        <v>11.81</v>
      </c>
      <c r="F1396">
        <v>12</v>
      </c>
      <c r="G1396" t="s">
        <v>1985</v>
      </c>
      <c r="H1396" t="s">
        <v>91</v>
      </c>
      <c r="I1396">
        <v>0</v>
      </c>
    </row>
    <row r="1397" spans="1:9" x14ac:dyDescent="0.25">
      <c r="A1397" t="s">
        <v>1986</v>
      </c>
      <c r="B1397">
        <v>15732644</v>
      </c>
      <c r="C1397" t="s">
        <v>40</v>
      </c>
      <c r="D1397">
        <v>546000</v>
      </c>
      <c r="E1397">
        <v>11.55</v>
      </c>
      <c r="F1397">
        <v>84</v>
      </c>
      <c r="G1397" t="s">
        <v>1985</v>
      </c>
      <c r="H1397" t="s">
        <v>99</v>
      </c>
      <c r="I1397">
        <v>344</v>
      </c>
    </row>
    <row r="1398" spans="1:9" x14ac:dyDescent="0.25">
      <c r="A1398" t="s">
        <v>1987</v>
      </c>
      <c r="B1398">
        <v>15674922</v>
      </c>
      <c r="C1398" t="s">
        <v>39</v>
      </c>
      <c r="D1398">
        <v>169400</v>
      </c>
      <c r="E1398">
        <v>7.68</v>
      </c>
      <c r="F1398">
        <v>36</v>
      </c>
      <c r="G1398" t="s">
        <v>1988</v>
      </c>
      <c r="H1398" t="s">
        <v>91</v>
      </c>
      <c r="I1398">
        <v>0</v>
      </c>
    </row>
    <row r="1399" spans="1:9" x14ac:dyDescent="0.25">
      <c r="A1399" t="s">
        <v>1989</v>
      </c>
      <c r="B1399">
        <v>15748589</v>
      </c>
      <c r="C1399" t="s">
        <v>39</v>
      </c>
      <c r="D1399">
        <v>32100</v>
      </c>
      <c r="E1399">
        <v>7.95</v>
      </c>
      <c r="F1399">
        <v>24</v>
      </c>
      <c r="G1399" t="s">
        <v>1990</v>
      </c>
      <c r="H1399" t="s">
        <v>91</v>
      </c>
      <c r="I1399">
        <v>0</v>
      </c>
    </row>
    <row r="1400" spans="1:9" x14ac:dyDescent="0.25">
      <c r="A1400" t="s">
        <v>1991</v>
      </c>
      <c r="B1400">
        <v>15677908</v>
      </c>
      <c r="C1400" t="s">
        <v>40</v>
      </c>
      <c r="D1400">
        <v>654100</v>
      </c>
      <c r="E1400">
        <v>12.02</v>
      </c>
      <c r="F1400">
        <v>60</v>
      </c>
      <c r="G1400" t="s">
        <v>1990</v>
      </c>
      <c r="H1400" t="s">
        <v>99</v>
      </c>
      <c r="I1400">
        <v>96</v>
      </c>
    </row>
    <row r="1401" spans="1:9" x14ac:dyDescent="0.25">
      <c r="A1401" t="s">
        <v>1992</v>
      </c>
      <c r="B1401">
        <v>15764105</v>
      </c>
      <c r="C1401" t="s">
        <v>39</v>
      </c>
      <c r="D1401">
        <v>152200</v>
      </c>
      <c r="E1401">
        <v>10.67</v>
      </c>
      <c r="F1401">
        <v>72</v>
      </c>
      <c r="G1401" t="s">
        <v>1990</v>
      </c>
      <c r="H1401" t="s">
        <v>88</v>
      </c>
      <c r="I1401">
        <v>57</v>
      </c>
    </row>
    <row r="1402" spans="1:9" x14ac:dyDescent="0.25">
      <c r="A1402" t="s">
        <v>1993</v>
      </c>
      <c r="B1402">
        <v>15698271</v>
      </c>
      <c r="C1402" t="s">
        <v>43</v>
      </c>
      <c r="D1402">
        <v>66000</v>
      </c>
      <c r="E1402">
        <v>12.72</v>
      </c>
      <c r="F1402">
        <v>12</v>
      </c>
      <c r="G1402" t="s">
        <v>1994</v>
      </c>
      <c r="H1402" t="s">
        <v>91</v>
      </c>
      <c r="I1402">
        <v>0</v>
      </c>
    </row>
    <row r="1403" spans="1:9" x14ac:dyDescent="0.25">
      <c r="A1403" t="s">
        <v>1995</v>
      </c>
      <c r="B1403">
        <v>15646764</v>
      </c>
      <c r="C1403" t="s">
        <v>39</v>
      </c>
      <c r="D1403">
        <v>65000</v>
      </c>
      <c r="E1403">
        <v>8.69</v>
      </c>
      <c r="F1403">
        <v>36</v>
      </c>
      <c r="G1403" t="s">
        <v>1994</v>
      </c>
      <c r="H1403" t="s">
        <v>91</v>
      </c>
      <c r="I1403">
        <v>0</v>
      </c>
    </row>
    <row r="1404" spans="1:9" x14ac:dyDescent="0.25">
      <c r="A1404" t="s">
        <v>1996</v>
      </c>
      <c r="B1404">
        <v>15731463</v>
      </c>
      <c r="C1404" t="s">
        <v>43</v>
      </c>
      <c r="D1404">
        <v>39000</v>
      </c>
      <c r="E1404">
        <v>9.91</v>
      </c>
      <c r="F1404">
        <v>12</v>
      </c>
      <c r="G1404" t="s">
        <v>1997</v>
      </c>
      <c r="H1404" t="s">
        <v>91</v>
      </c>
      <c r="I1404">
        <v>0</v>
      </c>
    </row>
    <row r="1405" spans="1:9" x14ac:dyDescent="0.25">
      <c r="A1405" t="s">
        <v>1998</v>
      </c>
      <c r="B1405">
        <v>15788151</v>
      </c>
      <c r="C1405" t="s">
        <v>43</v>
      </c>
      <c r="D1405">
        <v>59500</v>
      </c>
      <c r="E1405">
        <v>11.79</v>
      </c>
      <c r="F1405">
        <v>36</v>
      </c>
      <c r="G1405" t="s">
        <v>1999</v>
      </c>
      <c r="H1405" t="s">
        <v>91</v>
      </c>
      <c r="I1405">
        <v>0</v>
      </c>
    </row>
    <row r="1406" spans="1:9" x14ac:dyDescent="0.25">
      <c r="A1406" t="s">
        <v>2000</v>
      </c>
      <c r="B1406">
        <v>15814032</v>
      </c>
      <c r="C1406" t="s">
        <v>39</v>
      </c>
      <c r="D1406">
        <v>242500</v>
      </c>
      <c r="E1406">
        <v>6.82</v>
      </c>
      <c r="F1406">
        <v>72</v>
      </c>
      <c r="G1406" t="s">
        <v>1999</v>
      </c>
      <c r="H1406" t="s">
        <v>88</v>
      </c>
      <c r="I1406">
        <v>17</v>
      </c>
    </row>
    <row r="1407" spans="1:9" x14ac:dyDescent="0.25">
      <c r="A1407" t="s">
        <v>2001</v>
      </c>
      <c r="B1407">
        <v>15647295</v>
      </c>
      <c r="C1407" t="s">
        <v>43</v>
      </c>
      <c r="D1407">
        <v>35800</v>
      </c>
      <c r="E1407">
        <v>14.09</v>
      </c>
      <c r="F1407">
        <v>48</v>
      </c>
      <c r="G1407" t="s">
        <v>1999</v>
      </c>
      <c r="H1407" t="s">
        <v>88</v>
      </c>
      <c r="I1407">
        <v>19</v>
      </c>
    </row>
    <row r="1408" spans="1:9" x14ac:dyDescent="0.25">
      <c r="A1408" t="s">
        <v>2002</v>
      </c>
      <c r="B1408">
        <v>15614034</v>
      </c>
      <c r="C1408" t="s">
        <v>43</v>
      </c>
      <c r="D1408">
        <v>13100</v>
      </c>
      <c r="E1408">
        <v>12.79</v>
      </c>
      <c r="F1408">
        <v>12</v>
      </c>
      <c r="G1408" t="s">
        <v>2003</v>
      </c>
      <c r="H1408" t="s">
        <v>91</v>
      </c>
      <c r="I1408">
        <v>0</v>
      </c>
    </row>
    <row r="1409" spans="1:9" x14ac:dyDescent="0.25">
      <c r="A1409" t="s">
        <v>2004</v>
      </c>
      <c r="B1409">
        <v>15742172</v>
      </c>
      <c r="C1409" t="s">
        <v>39</v>
      </c>
      <c r="D1409">
        <v>235400</v>
      </c>
      <c r="E1409">
        <v>9.32</v>
      </c>
      <c r="F1409">
        <v>72</v>
      </c>
      <c r="G1409" t="s">
        <v>2003</v>
      </c>
      <c r="H1409" t="s">
        <v>88</v>
      </c>
      <c r="I1409">
        <v>0</v>
      </c>
    </row>
    <row r="1410" spans="1:9" x14ac:dyDescent="0.25">
      <c r="A1410" t="s">
        <v>2005</v>
      </c>
      <c r="B1410">
        <v>15701160</v>
      </c>
      <c r="C1410" t="s">
        <v>43</v>
      </c>
      <c r="D1410">
        <v>28600</v>
      </c>
      <c r="E1410">
        <v>12.25</v>
      </c>
      <c r="F1410">
        <v>48</v>
      </c>
      <c r="G1410" t="s">
        <v>2006</v>
      </c>
      <c r="H1410" t="s">
        <v>88</v>
      </c>
      <c r="I1410">
        <v>0</v>
      </c>
    </row>
    <row r="1411" spans="1:9" x14ac:dyDescent="0.25">
      <c r="A1411" t="s">
        <v>2007</v>
      </c>
      <c r="B1411">
        <v>15579166</v>
      </c>
      <c r="C1411" t="s">
        <v>40</v>
      </c>
      <c r="D1411">
        <v>292300</v>
      </c>
      <c r="E1411">
        <v>11.01</v>
      </c>
      <c r="F1411">
        <v>60</v>
      </c>
      <c r="G1411" t="s">
        <v>2006</v>
      </c>
      <c r="H1411" t="s">
        <v>88</v>
      </c>
      <c r="I1411">
        <v>0</v>
      </c>
    </row>
    <row r="1412" spans="1:9" x14ac:dyDescent="0.25">
      <c r="A1412" t="s">
        <v>2008</v>
      </c>
      <c r="B1412">
        <v>15692226</v>
      </c>
      <c r="C1412" t="s">
        <v>43</v>
      </c>
      <c r="D1412">
        <v>33600</v>
      </c>
      <c r="E1412">
        <v>10.59</v>
      </c>
      <c r="F1412">
        <v>60</v>
      </c>
      <c r="G1412" t="s">
        <v>2006</v>
      </c>
      <c r="H1412" t="s">
        <v>88</v>
      </c>
      <c r="I1412">
        <v>0</v>
      </c>
    </row>
    <row r="1413" spans="1:9" x14ac:dyDescent="0.25">
      <c r="A1413" t="s">
        <v>2009</v>
      </c>
      <c r="B1413">
        <v>15623730</v>
      </c>
      <c r="C1413" t="s">
        <v>40</v>
      </c>
      <c r="D1413">
        <v>222600</v>
      </c>
      <c r="E1413">
        <v>8.24</v>
      </c>
      <c r="F1413">
        <v>24</v>
      </c>
      <c r="G1413" t="s">
        <v>2006</v>
      </c>
      <c r="H1413" t="s">
        <v>91</v>
      </c>
      <c r="I1413">
        <v>0</v>
      </c>
    </row>
    <row r="1414" spans="1:9" x14ac:dyDescent="0.25">
      <c r="A1414" t="s">
        <v>2010</v>
      </c>
      <c r="B1414">
        <v>15787051</v>
      </c>
      <c r="C1414" t="s">
        <v>40</v>
      </c>
      <c r="D1414">
        <v>294400</v>
      </c>
      <c r="E1414">
        <v>10.59</v>
      </c>
      <c r="F1414">
        <v>60</v>
      </c>
      <c r="G1414" t="s">
        <v>2011</v>
      </c>
      <c r="H1414" t="s">
        <v>88</v>
      </c>
      <c r="I1414">
        <v>0</v>
      </c>
    </row>
    <row r="1415" spans="1:9" x14ac:dyDescent="0.25">
      <c r="A1415" t="s">
        <v>2012</v>
      </c>
      <c r="B1415">
        <v>15576935</v>
      </c>
      <c r="C1415" t="s">
        <v>39</v>
      </c>
      <c r="D1415">
        <v>151600</v>
      </c>
      <c r="E1415">
        <v>7.14</v>
      </c>
      <c r="F1415">
        <v>48</v>
      </c>
      <c r="G1415" t="s">
        <v>2011</v>
      </c>
      <c r="H1415" t="s">
        <v>88</v>
      </c>
      <c r="I1415">
        <v>0</v>
      </c>
    </row>
    <row r="1416" spans="1:9" x14ac:dyDescent="0.25">
      <c r="A1416" t="s">
        <v>2013</v>
      </c>
      <c r="B1416">
        <v>15614365</v>
      </c>
      <c r="C1416" t="s">
        <v>42</v>
      </c>
      <c r="D1416">
        <v>23300</v>
      </c>
      <c r="E1416">
        <v>5.55</v>
      </c>
      <c r="F1416">
        <v>120</v>
      </c>
      <c r="G1416" t="s">
        <v>2014</v>
      </c>
      <c r="H1416" t="s">
        <v>99</v>
      </c>
      <c r="I1416">
        <v>275</v>
      </c>
    </row>
    <row r="1417" spans="1:9" x14ac:dyDescent="0.25">
      <c r="A1417" t="s">
        <v>2015</v>
      </c>
      <c r="B1417">
        <v>15594084</v>
      </c>
      <c r="C1417" t="s">
        <v>43</v>
      </c>
      <c r="D1417">
        <v>51400</v>
      </c>
      <c r="E1417">
        <v>12.44</v>
      </c>
      <c r="F1417">
        <v>60</v>
      </c>
      <c r="G1417" t="s">
        <v>2014</v>
      </c>
      <c r="H1417" t="s">
        <v>88</v>
      </c>
      <c r="I1417">
        <v>0</v>
      </c>
    </row>
    <row r="1418" spans="1:9" x14ac:dyDescent="0.25">
      <c r="A1418" t="s">
        <v>2016</v>
      </c>
      <c r="B1418">
        <v>15792473</v>
      </c>
      <c r="C1418" t="s">
        <v>39</v>
      </c>
      <c r="D1418">
        <v>108200</v>
      </c>
      <c r="E1418">
        <v>8.86</v>
      </c>
      <c r="F1418">
        <v>24</v>
      </c>
      <c r="G1418" t="s">
        <v>2014</v>
      </c>
      <c r="H1418" t="s">
        <v>91</v>
      </c>
      <c r="I1418">
        <v>0</v>
      </c>
    </row>
    <row r="1419" spans="1:9" x14ac:dyDescent="0.25">
      <c r="A1419" t="s">
        <v>2017</v>
      </c>
      <c r="B1419">
        <v>15722322</v>
      </c>
      <c r="C1419" t="s">
        <v>41</v>
      </c>
      <c r="D1419">
        <v>94600</v>
      </c>
      <c r="E1419">
        <v>7.71</v>
      </c>
      <c r="F1419">
        <v>36</v>
      </c>
      <c r="G1419" t="s">
        <v>2014</v>
      </c>
      <c r="H1419" t="s">
        <v>99</v>
      </c>
      <c r="I1419">
        <v>180</v>
      </c>
    </row>
    <row r="1420" spans="1:9" x14ac:dyDescent="0.25">
      <c r="A1420" t="s">
        <v>2018</v>
      </c>
      <c r="B1420">
        <v>15732476</v>
      </c>
      <c r="C1420" t="s">
        <v>41</v>
      </c>
      <c r="D1420">
        <v>103900</v>
      </c>
      <c r="E1420">
        <v>8.2100000000000009</v>
      </c>
      <c r="F1420">
        <v>60</v>
      </c>
      <c r="G1420" t="s">
        <v>2019</v>
      </c>
      <c r="H1420" t="s">
        <v>88</v>
      </c>
      <c r="I1420">
        <v>0</v>
      </c>
    </row>
    <row r="1421" spans="1:9" x14ac:dyDescent="0.25">
      <c r="A1421" t="s">
        <v>2020</v>
      </c>
      <c r="B1421">
        <v>15568120</v>
      </c>
      <c r="C1421" t="s">
        <v>40</v>
      </c>
      <c r="D1421">
        <v>161700</v>
      </c>
      <c r="E1421">
        <v>9.35</v>
      </c>
      <c r="F1421">
        <v>36</v>
      </c>
      <c r="G1421" t="s">
        <v>2019</v>
      </c>
      <c r="H1421" t="s">
        <v>91</v>
      </c>
      <c r="I1421">
        <v>0</v>
      </c>
    </row>
    <row r="1422" spans="1:9" x14ac:dyDescent="0.25">
      <c r="A1422" t="s">
        <v>2021</v>
      </c>
      <c r="B1422">
        <v>15707637</v>
      </c>
      <c r="C1422" t="s">
        <v>41</v>
      </c>
      <c r="D1422">
        <v>11600</v>
      </c>
      <c r="E1422">
        <v>5.51</v>
      </c>
      <c r="F1422">
        <v>120</v>
      </c>
      <c r="G1422" t="s">
        <v>2019</v>
      </c>
      <c r="H1422" t="s">
        <v>88</v>
      </c>
      <c r="I1422">
        <v>0</v>
      </c>
    </row>
    <row r="1423" spans="1:9" x14ac:dyDescent="0.25">
      <c r="A1423" t="s">
        <v>2022</v>
      </c>
      <c r="B1423">
        <v>15743817</v>
      </c>
      <c r="C1423" t="s">
        <v>42</v>
      </c>
      <c r="D1423">
        <v>755500</v>
      </c>
      <c r="E1423">
        <v>6.94</v>
      </c>
      <c r="F1423">
        <v>180</v>
      </c>
      <c r="G1423" t="s">
        <v>2019</v>
      </c>
      <c r="H1423" t="s">
        <v>88</v>
      </c>
      <c r="I1423">
        <v>0</v>
      </c>
    </row>
    <row r="1424" spans="1:9" x14ac:dyDescent="0.25">
      <c r="A1424" t="s">
        <v>2023</v>
      </c>
      <c r="B1424">
        <v>15751926</v>
      </c>
      <c r="C1424" t="s">
        <v>40</v>
      </c>
      <c r="D1424">
        <v>194500</v>
      </c>
      <c r="E1424">
        <v>8.16</v>
      </c>
      <c r="F1424">
        <v>84</v>
      </c>
      <c r="G1424" t="s">
        <v>2024</v>
      </c>
      <c r="H1424" t="s">
        <v>88</v>
      </c>
      <c r="I1424">
        <v>0</v>
      </c>
    </row>
    <row r="1425" spans="1:9" x14ac:dyDescent="0.25">
      <c r="A1425" t="s">
        <v>2025</v>
      </c>
      <c r="B1425">
        <v>15663817</v>
      </c>
      <c r="C1425" t="s">
        <v>43</v>
      </c>
      <c r="D1425">
        <v>19000</v>
      </c>
      <c r="E1425">
        <v>10.16</v>
      </c>
      <c r="F1425">
        <v>48</v>
      </c>
      <c r="G1425" t="s">
        <v>2026</v>
      </c>
      <c r="H1425" t="s">
        <v>99</v>
      </c>
      <c r="I1425">
        <v>333</v>
      </c>
    </row>
    <row r="1426" spans="1:9" x14ac:dyDescent="0.25">
      <c r="A1426" t="s">
        <v>2027</v>
      </c>
      <c r="B1426">
        <v>15810995</v>
      </c>
      <c r="C1426" t="s">
        <v>41</v>
      </c>
      <c r="D1426">
        <v>46900</v>
      </c>
      <c r="E1426">
        <v>8.41</v>
      </c>
      <c r="F1426">
        <v>36</v>
      </c>
      <c r="G1426" t="s">
        <v>2026</v>
      </c>
      <c r="H1426" t="s">
        <v>91</v>
      </c>
      <c r="I1426">
        <v>0</v>
      </c>
    </row>
    <row r="1427" spans="1:9" x14ac:dyDescent="0.25">
      <c r="A1427" t="s">
        <v>2028</v>
      </c>
      <c r="B1427">
        <v>15679738</v>
      </c>
      <c r="C1427" t="s">
        <v>41</v>
      </c>
      <c r="D1427">
        <v>91300</v>
      </c>
      <c r="E1427">
        <v>8.1</v>
      </c>
      <c r="F1427">
        <v>60</v>
      </c>
      <c r="G1427" t="s">
        <v>2026</v>
      </c>
      <c r="H1427" t="s">
        <v>99</v>
      </c>
      <c r="I1427">
        <v>289</v>
      </c>
    </row>
    <row r="1428" spans="1:9" x14ac:dyDescent="0.25">
      <c r="A1428" t="s">
        <v>2029</v>
      </c>
      <c r="B1428">
        <v>15693683</v>
      </c>
      <c r="C1428" t="s">
        <v>42</v>
      </c>
      <c r="D1428">
        <v>676100</v>
      </c>
      <c r="E1428">
        <v>4.74</v>
      </c>
      <c r="F1428">
        <v>360</v>
      </c>
      <c r="G1428" t="s">
        <v>2026</v>
      </c>
      <c r="H1428" t="s">
        <v>88</v>
      </c>
      <c r="I1428">
        <v>0</v>
      </c>
    </row>
    <row r="1429" spans="1:9" x14ac:dyDescent="0.25">
      <c r="A1429" t="s">
        <v>2030</v>
      </c>
      <c r="B1429">
        <v>15656141</v>
      </c>
      <c r="C1429" t="s">
        <v>41</v>
      </c>
      <c r="D1429">
        <v>31900</v>
      </c>
      <c r="E1429">
        <v>6.09</v>
      </c>
      <c r="F1429">
        <v>36</v>
      </c>
      <c r="G1429" t="s">
        <v>2031</v>
      </c>
      <c r="H1429" t="s">
        <v>91</v>
      </c>
      <c r="I1429">
        <v>0</v>
      </c>
    </row>
    <row r="1430" spans="1:9" x14ac:dyDescent="0.25">
      <c r="A1430" t="s">
        <v>2032</v>
      </c>
      <c r="B1430">
        <v>15756196</v>
      </c>
      <c r="C1430" t="s">
        <v>42</v>
      </c>
      <c r="D1430">
        <v>570600</v>
      </c>
      <c r="E1430">
        <v>5.21</v>
      </c>
      <c r="F1430">
        <v>300</v>
      </c>
      <c r="G1430" t="s">
        <v>2031</v>
      </c>
      <c r="H1430" t="s">
        <v>88</v>
      </c>
      <c r="I1430">
        <v>0</v>
      </c>
    </row>
    <row r="1431" spans="1:9" x14ac:dyDescent="0.25">
      <c r="A1431" t="s">
        <v>2033</v>
      </c>
      <c r="B1431">
        <v>15704954</v>
      </c>
      <c r="C1431" t="s">
        <v>39</v>
      </c>
      <c r="D1431">
        <v>224200</v>
      </c>
      <c r="E1431">
        <v>10.08</v>
      </c>
      <c r="F1431">
        <v>48</v>
      </c>
      <c r="G1431" t="s">
        <v>2031</v>
      </c>
      <c r="H1431" t="s">
        <v>88</v>
      </c>
      <c r="I1431">
        <v>0</v>
      </c>
    </row>
    <row r="1432" spans="1:9" x14ac:dyDescent="0.25">
      <c r="A1432" t="s">
        <v>2034</v>
      </c>
      <c r="B1432">
        <v>15716186</v>
      </c>
      <c r="C1432" t="s">
        <v>40</v>
      </c>
      <c r="D1432">
        <v>250900</v>
      </c>
      <c r="E1432">
        <v>11.05</v>
      </c>
      <c r="F1432">
        <v>60</v>
      </c>
      <c r="G1432" t="s">
        <v>2031</v>
      </c>
      <c r="H1432" t="s">
        <v>88</v>
      </c>
      <c r="I1432">
        <v>0</v>
      </c>
    </row>
    <row r="1433" spans="1:9" x14ac:dyDescent="0.25">
      <c r="A1433" t="s">
        <v>2035</v>
      </c>
      <c r="B1433">
        <v>15581036</v>
      </c>
      <c r="C1433" t="s">
        <v>39</v>
      </c>
      <c r="D1433">
        <v>228700</v>
      </c>
      <c r="E1433">
        <v>7.74</v>
      </c>
      <c r="F1433">
        <v>60</v>
      </c>
      <c r="G1433" t="s">
        <v>2031</v>
      </c>
      <c r="H1433" t="s">
        <v>88</v>
      </c>
      <c r="I1433">
        <v>0</v>
      </c>
    </row>
    <row r="1434" spans="1:9" x14ac:dyDescent="0.25">
      <c r="A1434" t="s">
        <v>2036</v>
      </c>
      <c r="B1434">
        <v>15751412</v>
      </c>
      <c r="C1434" t="s">
        <v>43</v>
      </c>
      <c r="D1434">
        <v>31000</v>
      </c>
      <c r="E1434">
        <v>10.9</v>
      </c>
      <c r="F1434">
        <v>36</v>
      </c>
      <c r="G1434" t="s">
        <v>2031</v>
      </c>
      <c r="H1434" t="s">
        <v>91</v>
      </c>
      <c r="I1434">
        <v>0</v>
      </c>
    </row>
    <row r="1435" spans="1:9" x14ac:dyDescent="0.25">
      <c r="A1435" t="s">
        <v>2037</v>
      </c>
      <c r="B1435">
        <v>15613102</v>
      </c>
      <c r="C1435" t="s">
        <v>43</v>
      </c>
      <c r="D1435">
        <v>111900</v>
      </c>
      <c r="E1435">
        <v>10.7</v>
      </c>
      <c r="F1435">
        <v>36</v>
      </c>
      <c r="G1435" t="s">
        <v>2038</v>
      </c>
      <c r="H1435" t="s">
        <v>91</v>
      </c>
      <c r="I1435">
        <v>0</v>
      </c>
    </row>
    <row r="1436" spans="1:9" x14ac:dyDescent="0.25">
      <c r="A1436" t="s">
        <v>2039</v>
      </c>
      <c r="B1436">
        <v>15774155</v>
      </c>
      <c r="C1436" t="s">
        <v>39</v>
      </c>
      <c r="D1436">
        <v>222700</v>
      </c>
      <c r="E1436">
        <v>7.84</v>
      </c>
      <c r="F1436">
        <v>48</v>
      </c>
      <c r="G1436" t="s">
        <v>2040</v>
      </c>
      <c r="H1436" t="s">
        <v>88</v>
      </c>
      <c r="I1436">
        <v>0</v>
      </c>
    </row>
    <row r="1437" spans="1:9" x14ac:dyDescent="0.25">
      <c r="A1437" t="s">
        <v>2041</v>
      </c>
      <c r="B1437">
        <v>15646936</v>
      </c>
      <c r="C1437" t="s">
        <v>39</v>
      </c>
      <c r="D1437">
        <v>220700</v>
      </c>
      <c r="E1437">
        <v>8.2899999999999991</v>
      </c>
      <c r="F1437">
        <v>48</v>
      </c>
      <c r="G1437" t="s">
        <v>2040</v>
      </c>
      <c r="H1437" t="s">
        <v>88</v>
      </c>
      <c r="I1437">
        <v>0</v>
      </c>
    </row>
    <row r="1438" spans="1:9" x14ac:dyDescent="0.25">
      <c r="A1438" t="s">
        <v>2042</v>
      </c>
      <c r="B1438">
        <v>15770435</v>
      </c>
      <c r="C1438" t="s">
        <v>43</v>
      </c>
      <c r="D1438">
        <v>31200</v>
      </c>
      <c r="E1438">
        <v>10.81</v>
      </c>
      <c r="F1438">
        <v>24</v>
      </c>
      <c r="G1438" t="s">
        <v>2043</v>
      </c>
      <c r="H1438" t="s">
        <v>91</v>
      </c>
      <c r="I1438">
        <v>0</v>
      </c>
    </row>
    <row r="1439" spans="1:9" x14ac:dyDescent="0.25">
      <c r="A1439" t="s">
        <v>2044</v>
      </c>
      <c r="B1439">
        <v>15778368</v>
      </c>
      <c r="C1439" t="s">
        <v>42</v>
      </c>
      <c r="D1439">
        <v>499000</v>
      </c>
      <c r="E1439">
        <v>7.26</v>
      </c>
      <c r="F1439">
        <v>300</v>
      </c>
      <c r="G1439" t="s">
        <v>2045</v>
      </c>
      <c r="H1439" t="s">
        <v>88</v>
      </c>
      <c r="I1439">
        <v>0</v>
      </c>
    </row>
    <row r="1440" spans="1:9" x14ac:dyDescent="0.25">
      <c r="A1440" t="s">
        <v>2046</v>
      </c>
      <c r="B1440">
        <v>15782641</v>
      </c>
      <c r="C1440" t="s">
        <v>39</v>
      </c>
      <c r="D1440">
        <v>195500</v>
      </c>
      <c r="E1440">
        <v>8.9</v>
      </c>
      <c r="F1440">
        <v>36</v>
      </c>
      <c r="G1440" t="s">
        <v>2047</v>
      </c>
      <c r="H1440" t="s">
        <v>91</v>
      </c>
      <c r="I1440">
        <v>0</v>
      </c>
    </row>
    <row r="1441" spans="1:9" x14ac:dyDescent="0.25">
      <c r="A1441" t="s">
        <v>2048</v>
      </c>
      <c r="B1441">
        <v>15609669</v>
      </c>
      <c r="C1441" t="s">
        <v>39</v>
      </c>
      <c r="D1441">
        <v>44900</v>
      </c>
      <c r="E1441">
        <v>9.0399999999999991</v>
      </c>
      <c r="F1441">
        <v>48</v>
      </c>
      <c r="G1441" t="s">
        <v>2047</v>
      </c>
      <c r="H1441" t="s">
        <v>88</v>
      </c>
      <c r="I1441">
        <v>0</v>
      </c>
    </row>
    <row r="1442" spans="1:9" x14ac:dyDescent="0.25">
      <c r="A1442" t="s">
        <v>2049</v>
      </c>
      <c r="B1442">
        <v>15805764</v>
      </c>
      <c r="C1442" t="s">
        <v>40</v>
      </c>
      <c r="D1442">
        <v>117400</v>
      </c>
      <c r="E1442">
        <v>10.5</v>
      </c>
      <c r="F1442">
        <v>60</v>
      </c>
      <c r="G1442" t="s">
        <v>2050</v>
      </c>
      <c r="H1442" t="s">
        <v>99</v>
      </c>
      <c r="I1442">
        <v>345</v>
      </c>
    </row>
    <row r="1443" spans="1:9" x14ac:dyDescent="0.25">
      <c r="A1443" t="s">
        <v>2051</v>
      </c>
      <c r="B1443">
        <v>15657105</v>
      </c>
      <c r="C1443" t="s">
        <v>41</v>
      </c>
      <c r="D1443">
        <v>163300</v>
      </c>
      <c r="E1443">
        <v>5.57</v>
      </c>
      <c r="F1443">
        <v>60</v>
      </c>
      <c r="G1443" t="s">
        <v>2050</v>
      </c>
      <c r="H1443" t="s">
        <v>88</v>
      </c>
      <c r="I1443">
        <v>0</v>
      </c>
    </row>
    <row r="1444" spans="1:9" x14ac:dyDescent="0.25">
      <c r="A1444" t="s">
        <v>2052</v>
      </c>
      <c r="B1444">
        <v>15623649</v>
      </c>
      <c r="C1444" t="s">
        <v>39</v>
      </c>
      <c r="D1444">
        <v>18100</v>
      </c>
      <c r="E1444">
        <v>8.99</v>
      </c>
      <c r="F1444">
        <v>72</v>
      </c>
      <c r="G1444" t="s">
        <v>2050</v>
      </c>
      <c r="H1444" t="s">
        <v>88</v>
      </c>
      <c r="I1444">
        <v>0</v>
      </c>
    </row>
    <row r="1445" spans="1:9" x14ac:dyDescent="0.25">
      <c r="A1445" t="s">
        <v>2053</v>
      </c>
      <c r="B1445">
        <v>15721730</v>
      </c>
      <c r="C1445" t="s">
        <v>42</v>
      </c>
      <c r="D1445">
        <v>215800</v>
      </c>
      <c r="E1445">
        <v>7.66</v>
      </c>
      <c r="F1445">
        <v>300</v>
      </c>
      <c r="G1445" t="s">
        <v>2050</v>
      </c>
      <c r="H1445" t="s">
        <v>99</v>
      </c>
      <c r="I1445">
        <v>130</v>
      </c>
    </row>
    <row r="1446" spans="1:9" x14ac:dyDescent="0.25">
      <c r="A1446" t="s">
        <v>2054</v>
      </c>
      <c r="B1446">
        <v>15591344</v>
      </c>
      <c r="C1446" t="s">
        <v>43</v>
      </c>
      <c r="D1446">
        <v>79400</v>
      </c>
      <c r="E1446">
        <v>11.26</v>
      </c>
      <c r="F1446">
        <v>60</v>
      </c>
      <c r="G1446" t="s">
        <v>2055</v>
      </c>
      <c r="H1446" t="s">
        <v>88</v>
      </c>
      <c r="I1446">
        <v>0</v>
      </c>
    </row>
    <row r="1447" spans="1:9" x14ac:dyDescent="0.25">
      <c r="A1447" t="s">
        <v>2056</v>
      </c>
      <c r="B1447">
        <v>15626143</v>
      </c>
      <c r="C1447" t="s">
        <v>43</v>
      </c>
      <c r="D1447">
        <v>68000</v>
      </c>
      <c r="E1447">
        <v>11.06</v>
      </c>
      <c r="F1447">
        <v>24</v>
      </c>
      <c r="G1447" t="s">
        <v>2055</v>
      </c>
      <c r="H1447" t="s">
        <v>91</v>
      </c>
      <c r="I1447">
        <v>0</v>
      </c>
    </row>
    <row r="1448" spans="1:9" x14ac:dyDescent="0.25">
      <c r="A1448" t="s">
        <v>2057</v>
      </c>
      <c r="B1448">
        <v>15766908</v>
      </c>
      <c r="C1448" t="s">
        <v>40</v>
      </c>
      <c r="D1448">
        <v>281800</v>
      </c>
      <c r="E1448">
        <v>12.53</v>
      </c>
      <c r="F1448">
        <v>24</v>
      </c>
      <c r="G1448" t="s">
        <v>2058</v>
      </c>
      <c r="H1448" t="s">
        <v>91</v>
      </c>
      <c r="I1448">
        <v>0</v>
      </c>
    </row>
    <row r="1449" spans="1:9" x14ac:dyDescent="0.25">
      <c r="A1449" t="s">
        <v>2059</v>
      </c>
      <c r="B1449">
        <v>15638355</v>
      </c>
      <c r="C1449" t="s">
        <v>43</v>
      </c>
      <c r="D1449">
        <v>47900</v>
      </c>
      <c r="E1449">
        <v>11.65</v>
      </c>
      <c r="F1449">
        <v>48</v>
      </c>
      <c r="G1449" t="s">
        <v>2058</v>
      </c>
      <c r="H1449" t="s">
        <v>88</v>
      </c>
      <c r="I1449">
        <v>0</v>
      </c>
    </row>
    <row r="1450" spans="1:9" x14ac:dyDescent="0.25">
      <c r="A1450" t="s">
        <v>2060</v>
      </c>
      <c r="B1450">
        <v>15697567</v>
      </c>
      <c r="C1450" t="s">
        <v>43</v>
      </c>
      <c r="D1450">
        <v>20400</v>
      </c>
      <c r="E1450">
        <v>10.08</v>
      </c>
      <c r="F1450">
        <v>36</v>
      </c>
      <c r="G1450" t="s">
        <v>2058</v>
      </c>
      <c r="H1450" t="s">
        <v>91</v>
      </c>
      <c r="I1450">
        <v>0</v>
      </c>
    </row>
    <row r="1451" spans="1:9" x14ac:dyDescent="0.25">
      <c r="A1451" t="s">
        <v>2061</v>
      </c>
      <c r="B1451">
        <v>15569266</v>
      </c>
      <c r="C1451" t="s">
        <v>42</v>
      </c>
      <c r="D1451">
        <v>110100</v>
      </c>
      <c r="E1451">
        <v>6.76</v>
      </c>
      <c r="F1451">
        <v>360</v>
      </c>
      <c r="G1451" t="s">
        <v>2062</v>
      </c>
      <c r="H1451" t="s">
        <v>88</v>
      </c>
      <c r="I1451">
        <v>12</v>
      </c>
    </row>
    <row r="1452" spans="1:9" x14ac:dyDescent="0.25">
      <c r="A1452" t="s">
        <v>2063</v>
      </c>
      <c r="B1452">
        <v>15590094</v>
      </c>
      <c r="C1452" t="s">
        <v>40</v>
      </c>
      <c r="D1452">
        <v>46400</v>
      </c>
      <c r="E1452">
        <v>11.51</v>
      </c>
      <c r="F1452">
        <v>60</v>
      </c>
      <c r="G1452" t="s">
        <v>2062</v>
      </c>
      <c r="H1452" t="s">
        <v>99</v>
      </c>
      <c r="I1452">
        <v>255</v>
      </c>
    </row>
    <row r="1453" spans="1:9" x14ac:dyDescent="0.25">
      <c r="A1453" t="s">
        <v>2064</v>
      </c>
      <c r="B1453">
        <v>15723320</v>
      </c>
      <c r="C1453" t="s">
        <v>43</v>
      </c>
      <c r="D1453">
        <v>53100</v>
      </c>
      <c r="E1453">
        <v>11.04</v>
      </c>
      <c r="F1453">
        <v>24</v>
      </c>
      <c r="G1453" t="s">
        <v>2062</v>
      </c>
      <c r="H1453" t="s">
        <v>91</v>
      </c>
      <c r="I1453">
        <v>0</v>
      </c>
    </row>
    <row r="1454" spans="1:9" x14ac:dyDescent="0.25">
      <c r="A1454" t="s">
        <v>2065</v>
      </c>
      <c r="B1454">
        <v>15761023</v>
      </c>
      <c r="C1454" t="s">
        <v>42</v>
      </c>
      <c r="D1454">
        <v>37300</v>
      </c>
      <c r="E1454">
        <v>7.16</v>
      </c>
      <c r="F1454">
        <v>300</v>
      </c>
      <c r="G1454" t="s">
        <v>2062</v>
      </c>
      <c r="H1454" t="s">
        <v>88</v>
      </c>
      <c r="I1454">
        <v>0</v>
      </c>
    </row>
    <row r="1455" spans="1:9" x14ac:dyDescent="0.25">
      <c r="A1455" t="s">
        <v>2066</v>
      </c>
      <c r="B1455">
        <v>15724296</v>
      </c>
      <c r="C1455" t="s">
        <v>43</v>
      </c>
      <c r="D1455">
        <v>40600</v>
      </c>
      <c r="E1455">
        <v>11.23</v>
      </c>
      <c r="F1455">
        <v>60</v>
      </c>
      <c r="G1455" t="s">
        <v>2062</v>
      </c>
      <c r="H1455" t="s">
        <v>88</v>
      </c>
      <c r="I1455">
        <v>0</v>
      </c>
    </row>
    <row r="1456" spans="1:9" x14ac:dyDescent="0.25">
      <c r="A1456" t="s">
        <v>2067</v>
      </c>
      <c r="B1456">
        <v>15585985</v>
      </c>
      <c r="C1456" t="s">
        <v>40</v>
      </c>
      <c r="D1456">
        <v>504900</v>
      </c>
      <c r="E1456">
        <v>9.17</v>
      </c>
      <c r="F1456">
        <v>60</v>
      </c>
      <c r="G1456" t="s">
        <v>2068</v>
      </c>
      <c r="H1456" t="s">
        <v>88</v>
      </c>
      <c r="I1456">
        <v>0</v>
      </c>
    </row>
    <row r="1457" spans="1:9" x14ac:dyDescent="0.25">
      <c r="A1457" t="s">
        <v>2069</v>
      </c>
      <c r="B1457">
        <v>15596013</v>
      </c>
      <c r="C1457" t="s">
        <v>39</v>
      </c>
      <c r="D1457">
        <v>103400</v>
      </c>
      <c r="E1457">
        <v>7.01</v>
      </c>
      <c r="F1457">
        <v>60</v>
      </c>
      <c r="G1457" t="s">
        <v>2068</v>
      </c>
      <c r="H1457" t="s">
        <v>88</v>
      </c>
      <c r="I1457">
        <v>0</v>
      </c>
    </row>
    <row r="1458" spans="1:9" x14ac:dyDescent="0.25">
      <c r="A1458" t="s">
        <v>2070</v>
      </c>
      <c r="B1458">
        <v>15653857</v>
      </c>
      <c r="C1458" t="s">
        <v>40</v>
      </c>
      <c r="D1458">
        <v>508600</v>
      </c>
      <c r="E1458">
        <v>12.18</v>
      </c>
      <c r="F1458">
        <v>60</v>
      </c>
      <c r="G1458" t="s">
        <v>2071</v>
      </c>
      <c r="H1458" t="s">
        <v>99</v>
      </c>
      <c r="I1458">
        <v>296</v>
      </c>
    </row>
    <row r="1459" spans="1:9" x14ac:dyDescent="0.25">
      <c r="A1459" t="s">
        <v>2072</v>
      </c>
      <c r="B1459">
        <v>15576352</v>
      </c>
      <c r="C1459" t="s">
        <v>41</v>
      </c>
      <c r="D1459">
        <v>3900</v>
      </c>
      <c r="E1459">
        <v>8.2899999999999991</v>
      </c>
      <c r="F1459">
        <v>36</v>
      </c>
      <c r="G1459" t="s">
        <v>2071</v>
      </c>
      <c r="H1459" t="s">
        <v>91</v>
      </c>
      <c r="I1459">
        <v>0</v>
      </c>
    </row>
    <row r="1460" spans="1:9" x14ac:dyDescent="0.25">
      <c r="A1460" t="s">
        <v>2073</v>
      </c>
      <c r="B1460">
        <v>15747323</v>
      </c>
      <c r="C1460" t="s">
        <v>40</v>
      </c>
      <c r="D1460">
        <v>409100</v>
      </c>
      <c r="E1460">
        <v>11.29</v>
      </c>
      <c r="F1460">
        <v>60</v>
      </c>
      <c r="G1460" t="s">
        <v>2074</v>
      </c>
      <c r="H1460" t="s">
        <v>88</v>
      </c>
      <c r="I1460">
        <v>29</v>
      </c>
    </row>
    <row r="1461" spans="1:9" x14ac:dyDescent="0.25">
      <c r="A1461" t="s">
        <v>2075</v>
      </c>
      <c r="B1461">
        <v>15590094</v>
      </c>
      <c r="C1461" t="s">
        <v>43</v>
      </c>
      <c r="D1461">
        <v>5700</v>
      </c>
      <c r="E1461">
        <v>11.08</v>
      </c>
      <c r="F1461">
        <v>60</v>
      </c>
      <c r="G1461" t="s">
        <v>2074</v>
      </c>
      <c r="H1461" t="s">
        <v>99</v>
      </c>
      <c r="I1461">
        <v>199</v>
      </c>
    </row>
    <row r="1462" spans="1:9" x14ac:dyDescent="0.25">
      <c r="A1462" t="s">
        <v>2076</v>
      </c>
      <c r="B1462">
        <v>15759537</v>
      </c>
      <c r="C1462" t="s">
        <v>40</v>
      </c>
      <c r="D1462">
        <v>326700</v>
      </c>
      <c r="E1462">
        <v>9.7899999999999991</v>
      </c>
      <c r="F1462">
        <v>60</v>
      </c>
      <c r="G1462" t="s">
        <v>2074</v>
      </c>
      <c r="H1462" t="s">
        <v>88</v>
      </c>
      <c r="I1462">
        <v>0</v>
      </c>
    </row>
    <row r="1463" spans="1:9" x14ac:dyDescent="0.25">
      <c r="A1463" t="s">
        <v>2077</v>
      </c>
      <c r="B1463">
        <v>15723105</v>
      </c>
      <c r="C1463" t="s">
        <v>43</v>
      </c>
      <c r="D1463">
        <v>93000</v>
      </c>
      <c r="E1463">
        <v>10.39</v>
      </c>
      <c r="F1463">
        <v>60</v>
      </c>
      <c r="G1463" t="s">
        <v>2078</v>
      </c>
      <c r="H1463" t="s">
        <v>88</v>
      </c>
      <c r="I1463">
        <v>0</v>
      </c>
    </row>
    <row r="1464" spans="1:9" x14ac:dyDescent="0.25">
      <c r="A1464" t="s">
        <v>2079</v>
      </c>
      <c r="B1464">
        <v>15632344</v>
      </c>
      <c r="C1464" t="s">
        <v>40</v>
      </c>
      <c r="D1464">
        <v>117600</v>
      </c>
      <c r="E1464">
        <v>9.4600000000000009</v>
      </c>
      <c r="F1464">
        <v>84</v>
      </c>
      <c r="G1464" t="s">
        <v>2080</v>
      </c>
      <c r="H1464" t="s">
        <v>88</v>
      </c>
      <c r="I1464">
        <v>0</v>
      </c>
    </row>
    <row r="1465" spans="1:9" x14ac:dyDescent="0.25">
      <c r="A1465" t="s">
        <v>2081</v>
      </c>
      <c r="B1465">
        <v>15795895</v>
      </c>
      <c r="C1465" t="s">
        <v>43</v>
      </c>
      <c r="D1465">
        <v>12700</v>
      </c>
      <c r="E1465">
        <v>11.32</v>
      </c>
      <c r="F1465">
        <v>48</v>
      </c>
      <c r="G1465" t="s">
        <v>2080</v>
      </c>
      <c r="H1465" t="s">
        <v>88</v>
      </c>
      <c r="I1465">
        <v>0</v>
      </c>
    </row>
    <row r="1466" spans="1:9" x14ac:dyDescent="0.25">
      <c r="A1466" t="s">
        <v>2082</v>
      </c>
      <c r="B1466">
        <v>15634373</v>
      </c>
      <c r="C1466" t="s">
        <v>42</v>
      </c>
      <c r="D1466">
        <v>372700</v>
      </c>
      <c r="E1466">
        <v>4.41</v>
      </c>
      <c r="F1466">
        <v>240</v>
      </c>
      <c r="G1466" t="s">
        <v>2080</v>
      </c>
      <c r="H1466" t="s">
        <v>88</v>
      </c>
      <c r="I1466">
        <v>0</v>
      </c>
    </row>
    <row r="1467" spans="1:9" x14ac:dyDescent="0.25">
      <c r="A1467" t="s">
        <v>2083</v>
      </c>
      <c r="B1467">
        <v>15666675</v>
      </c>
      <c r="C1467" t="s">
        <v>40</v>
      </c>
      <c r="D1467">
        <v>31100</v>
      </c>
      <c r="E1467">
        <v>10.64</v>
      </c>
      <c r="F1467">
        <v>60</v>
      </c>
      <c r="G1467" t="s">
        <v>2084</v>
      </c>
      <c r="H1467" t="s">
        <v>88</v>
      </c>
      <c r="I1467">
        <v>22</v>
      </c>
    </row>
    <row r="1468" spans="1:9" x14ac:dyDescent="0.25">
      <c r="A1468" t="s">
        <v>2085</v>
      </c>
      <c r="B1468">
        <v>15785920</v>
      </c>
      <c r="C1468" t="s">
        <v>42</v>
      </c>
      <c r="D1468">
        <v>472000</v>
      </c>
      <c r="E1468">
        <v>6.3</v>
      </c>
      <c r="F1468">
        <v>120</v>
      </c>
      <c r="G1468" t="s">
        <v>2084</v>
      </c>
      <c r="H1468" t="s">
        <v>88</v>
      </c>
      <c r="I1468">
        <v>0</v>
      </c>
    </row>
    <row r="1469" spans="1:9" x14ac:dyDescent="0.25">
      <c r="A1469" t="s">
        <v>2086</v>
      </c>
      <c r="B1469">
        <v>15690772</v>
      </c>
      <c r="C1469" t="s">
        <v>41</v>
      </c>
      <c r="D1469">
        <v>67000</v>
      </c>
      <c r="E1469">
        <v>6.89</v>
      </c>
      <c r="F1469">
        <v>60</v>
      </c>
      <c r="G1469" t="s">
        <v>2084</v>
      </c>
      <c r="H1469" t="s">
        <v>88</v>
      </c>
      <c r="I1469">
        <v>0</v>
      </c>
    </row>
    <row r="1470" spans="1:9" x14ac:dyDescent="0.25">
      <c r="A1470" t="s">
        <v>2087</v>
      </c>
      <c r="B1470">
        <v>15685654</v>
      </c>
      <c r="C1470" t="s">
        <v>43</v>
      </c>
      <c r="D1470">
        <v>7900</v>
      </c>
      <c r="E1470">
        <v>13.05</v>
      </c>
      <c r="F1470">
        <v>60</v>
      </c>
      <c r="G1470" t="s">
        <v>2088</v>
      </c>
      <c r="H1470" t="s">
        <v>88</v>
      </c>
      <c r="I1470">
        <v>0</v>
      </c>
    </row>
    <row r="1471" spans="1:9" x14ac:dyDescent="0.25">
      <c r="A1471" t="s">
        <v>2089</v>
      </c>
      <c r="B1471">
        <v>15778526</v>
      </c>
      <c r="C1471" t="s">
        <v>43</v>
      </c>
      <c r="D1471">
        <v>28200</v>
      </c>
      <c r="E1471">
        <v>11.99</v>
      </c>
      <c r="F1471">
        <v>36</v>
      </c>
      <c r="G1471" t="s">
        <v>2090</v>
      </c>
      <c r="H1471" t="s">
        <v>91</v>
      </c>
      <c r="I1471">
        <v>0</v>
      </c>
    </row>
    <row r="1472" spans="1:9" x14ac:dyDescent="0.25">
      <c r="A1472" t="s">
        <v>2091</v>
      </c>
      <c r="B1472">
        <v>15655368</v>
      </c>
      <c r="C1472" t="s">
        <v>43</v>
      </c>
      <c r="D1472">
        <v>35200</v>
      </c>
      <c r="E1472">
        <v>12.2</v>
      </c>
      <c r="F1472">
        <v>48</v>
      </c>
      <c r="G1472" t="s">
        <v>2090</v>
      </c>
      <c r="H1472" t="s">
        <v>88</v>
      </c>
      <c r="I1472">
        <v>0</v>
      </c>
    </row>
    <row r="1473" spans="1:9" x14ac:dyDescent="0.25">
      <c r="A1473" t="s">
        <v>2092</v>
      </c>
      <c r="B1473">
        <v>15744240</v>
      </c>
      <c r="C1473" t="s">
        <v>41</v>
      </c>
      <c r="D1473">
        <v>6500</v>
      </c>
      <c r="E1473">
        <v>7.38</v>
      </c>
      <c r="F1473">
        <v>84</v>
      </c>
      <c r="G1473" t="s">
        <v>2090</v>
      </c>
      <c r="H1473" t="s">
        <v>88</v>
      </c>
      <c r="I1473">
        <v>38</v>
      </c>
    </row>
    <row r="1474" spans="1:9" x14ac:dyDescent="0.25">
      <c r="A1474" t="s">
        <v>2093</v>
      </c>
      <c r="B1474">
        <v>15625819</v>
      </c>
      <c r="C1474" t="s">
        <v>43</v>
      </c>
      <c r="D1474">
        <v>76400</v>
      </c>
      <c r="E1474">
        <v>11.62</v>
      </c>
      <c r="F1474">
        <v>36</v>
      </c>
      <c r="G1474" t="s">
        <v>2090</v>
      </c>
      <c r="H1474" t="s">
        <v>91</v>
      </c>
      <c r="I1474">
        <v>0</v>
      </c>
    </row>
    <row r="1475" spans="1:9" x14ac:dyDescent="0.25">
      <c r="A1475" t="s">
        <v>2094</v>
      </c>
      <c r="B1475">
        <v>15794875</v>
      </c>
      <c r="C1475" t="s">
        <v>43</v>
      </c>
      <c r="D1475">
        <v>94900</v>
      </c>
      <c r="E1475">
        <v>10.86</v>
      </c>
      <c r="F1475">
        <v>36</v>
      </c>
      <c r="G1475" t="s">
        <v>2095</v>
      </c>
      <c r="H1475" t="s">
        <v>91</v>
      </c>
      <c r="I1475">
        <v>0</v>
      </c>
    </row>
    <row r="1476" spans="1:9" x14ac:dyDescent="0.25">
      <c r="A1476" t="s">
        <v>2096</v>
      </c>
      <c r="B1476">
        <v>15809872</v>
      </c>
      <c r="C1476" t="s">
        <v>43</v>
      </c>
      <c r="D1476">
        <v>61600</v>
      </c>
      <c r="E1476">
        <v>11.15</v>
      </c>
      <c r="F1476">
        <v>24</v>
      </c>
      <c r="G1476" t="s">
        <v>2095</v>
      </c>
      <c r="H1476" t="s">
        <v>91</v>
      </c>
      <c r="I1476">
        <v>0</v>
      </c>
    </row>
    <row r="1477" spans="1:9" x14ac:dyDescent="0.25">
      <c r="A1477" t="s">
        <v>2097</v>
      </c>
      <c r="B1477">
        <v>15747208</v>
      </c>
      <c r="C1477" t="s">
        <v>42</v>
      </c>
      <c r="D1477">
        <v>373600</v>
      </c>
      <c r="E1477">
        <v>6.77</v>
      </c>
      <c r="F1477">
        <v>180</v>
      </c>
      <c r="G1477" t="s">
        <v>2095</v>
      </c>
      <c r="H1477" t="s">
        <v>99</v>
      </c>
      <c r="I1477">
        <v>216</v>
      </c>
    </row>
    <row r="1478" spans="1:9" x14ac:dyDescent="0.25">
      <c r="A1478" t="s">
        <v>2098</v>
      </c>
      <c r="B1478">
        <v>15730868</v>
      </c>
      <c r="C1478" t="s">
        <v>43</v>
      </c>
      <c r="D1478">
        <v>14400</v>
      </c>
      <c r="E1478">
        <v>10.42</v>
      </c>
      <c r="F1478">
        <v>60</v>
      </c>
      <c r="G1478" t="s">
        <v>2099</v>
      </c>
      <c r="H1478" t="s">
        <v>88</v>
      </c>
      <c r="I1478">
        <v>0</v>
      </c>
    </row>
    <row r="1479" spans="1:9" x14ac:dyDescent="0.25">
      <c r="A1479" t="s">
        <v>2100</v>
      </c>
      <c r="B1479">
        <v>15636731</v>
      </c>
      <c r="C1479" t="s">
        <v>40</v>
      </c>
      <c r="D1479">
        <v>1400</v>
      </c>
      <c r="E1479">
        <v>9.52</v>
      </c>
      <c r="F1479">
        <v>24</v>
      </c>
      <c r="G1479" t="s">
        <v>2099</v>
      </c>
      <c r="H1479" t="s">
        <v>91</v>
      </c>
      <c r="I1479">
        <v>0</v>
      </c>
    </row>
    <row r="1480" spans="1:9" x14ac:dyDescent="0.25">
      <c r="A1480" t="s">
        <v>2101</v>
      </c>
      <c r="B1480">
        <v>15780961</v>
      </c>
      <c r="C1480" t="s">
        <v>41</v>
      </c>
      <c r="D1480">
        <v>13300</v>
      </c>
      <c r="E1480">
        <v>6.23</v>
      </c>
      <c r="F1480">
        <v>60</v>
      </c>
      <c r="G1480" t="s">
        <v>2099</v>
      </c>
      <c r="H1480" t="s">
        <v>88</v>
      </c>
      <c r="I1480">
        <v>0</v>
      </c>
    </row>
    <row r="1481" spans="1:9" x14ac:dyDescent="0.25">
      <c r="A1481" t="s">
        <v>2102</v>
      </c>
      <c r="B1481">
        <v>15721487</v>
      </c>
      <c r="C1481" t="s">
        <v>43</v>
      </c>
      <c r="D1481">
        <v>26100</v>
      </c>
      <c r="E1481">
        <v>10.18</v>
      </c>
      <c r="F1481">
        <v>48</v>
      </c>
      <c r="G1481" t="s">
        <v>2099</v>
      </c>
      <c r="H1481" t="s">
        <v>88</v>
      </c>
      <c r="I1481">
        <v>0</v>
      </c>
    </row>
    <row r="1482" spans="1:9" x14ac:dyDescent="0.25">
      <c r="A1482" t="s">
        <v>2103</v>
      </c>
      <c r="B1482">
        <v>15599182</v>
      </c>
      <c r="C1482" t="s">
        <v>41</v>
      </c>
      <c r="D1482">
        <v>3200</v>
      </c>
      <c r="E1482">
        <v>6.85</v>
      </c>
      <c r="F1482">
        <v>120</v>
      </c>
      <c r="G1482" t="s">
        <v>2104</v>
      </c>
      <c r="H1482" t="s">
        <v>99</v>
      </c>
      <c r="I1482">
        <v>142</v>
      </c>
    </row>
    <row r="1483" spans="1:9" x14ac:dyDescent="0.25">
      <c r="A1483" t="s">
        <v>2105</v>
      </c>
      <c r="B1483">
        <v>15702277</v>
      </c>
      <c r="C1483" t="s">
        <v>43</v>
      </c>
      <c r="D1483">
        <v>75000</v>
      </c>
      <c r="E1483">
        <v>11.38</v>
      </c>
      <c r="F1483">
        <v>24</v>
      </c>
      <c r="G1483" t="s">
        <v>2104</v>
      </c>
      <c r="H1483" t="s">
        <v>91</v>
      </c>
      <c r="I1483">
        <v>0</v>
      </c>
    </row>
    <row r="1484" spans="1:9" x14ac:dyDescent="0.25">
      <c r="A1484" t="s">
        <v>2106</v>
      </c>
      <c r="B1484">
        <v>15612050</v>
      </c>
      <c r="C1484" t="s">
        <v>39</v>
      </c>
      <c r="D1484">
        <v>173500</v>
      </c>
      <c r="E1484">
        <v>9.07</v>
      </c>
      <c r="F1484">
        <v>48</v>
      </c>
      <c r="G1484" t="s">
        <v>2104</v>
      </c>
      <c r="H1484" t="s">
        <v>88</v>
      </c>
      <c r="I1484">
        <v>0</v>
      </c>
    </row>
    <row r="1485" spans="1:9" x14ac:dyDescent="0.25">
      <c r="A1485" t="s">
        <v>2107</v>
      </c>
      <c r="B1485">
        <v>15575748</v>
      </c>
      <c r="C1485" t="s">
        <v>39</v>
      </c>
      <c r="D1485">
        <v>173500</v>
      </c>
      <c r="E1485">
        <v>8.4</v>
      </c>
      <c r="F1485">
        <v>72</v>
      </c>
      <c r="G1485" t="s">
        <v>2104</v>
      </c>
      <c r="H1485" t="s">
        <v>88</v>
      </c>
      <c r="I1485">
        <v>0</v>
      </c>
    </row>
    <row r="1486" spans="1:9" x14ac:dyDescent="0.25">
      <c r="A1486" t="s">
        <v>2108</v>
      </c>
      <c r="B1486">
        <v>15699598</v>
      </c>
      <c r="C1486" t="s">
        <v>41</v>
      </c>
      <c r="D1486">
        <v>104800</v>
      </c>
      <c r="E1486">
        <v>6.93</v>
      </c>
      <c r="F1486">
        <v>36</v>
      </c>
      <c r="G1486" t="s">
        <v>2104</v>
      </c>
      <c r="H1486" t="s">
        <v>91</v>
      </c>
      <c r="I1486">
        <v>0</v>
      </c>
    </row>
    <row r="1487" spans="1:9" x14ac:dyDescent="0.25">
      <c r="A1487" t="s">
        <v>2109</v>
      </c>
      <c r="B1487">
        <v>15732061</v>
      </c>
      <c r="C1487" t="s">
        <v>42</v>
      </c>
      <c r="D1487">
        <v>19900</v>
      </c>
      <c r="E1487">
        <v>4.42</v>
      </c>
      <c r="F1487">
        <v>180</v>
      </c>
      <c r="G1487" t="s">
        <v>2110</v>
      </c>
      <c r="H1487" t="s">
        <v>88</v>
      </c>
      <c r="I1487">
        <v>0</v>
      </c>
    </row>
    <row r="1488" spans="1:9" x14ac:dyDescent="0.25">
      <c r="A1488" t="s">
        <v>2111</v>
      </c>
      <c r="B1488">
        <v>15694581</v>
      </c>
      <c r="C1488" t="s">
        <v>42</v>
      </c>
      <c r="D1488">
        <v>234300</v>
      </c>
      <c r="E1488">
        <v>5.99</v>
      </c>
      <c r="F1488">
        <v>180</v>
      </c>
      <c r="G1488" t="s">
        <v>2110</v>
      </c>
      <c r="H1488" t="s">
        <v>88</v>
      </c>
      <c r="I1488">
        <v>0</v>
      </c>
    </row>
    <row r="1489" spans="1:9" x14ac:dyDescent="0.25">
      <c r="A1489" t="s">
        <v>2112</v>
      </c>
      <c r="B1489">
        <v>15794868</v>
      </c>
      <c r="C1489" t="s">
        <v>43</v>
      </c>
      <c r="D1489">
        <v>8700</v>
      </c>
      <c r="E1489">
        <v>12.7</v>
      </c>
      <c r="F1489">
        <v>60</v>
      </c>
      <c r="G1489" t="s">
        <v>2110</v>
      </c>
      <c r="H1489" t="s">
        <v>88</v>
      </c>
      <c r="I1489">
        <v>23</v>
      </c>
    </row>
    <row r="1490" spans="1:9" x14ac:dyDescent="0.25">
      <c r="A1490" t="s">
        <v>2113</v>
      </c>
      <c r="B1490">
        <v>15627412</v>
      </c>
      <c r="C1490" t="s">
        <v>43</v>
      </c>
      <c r="D1490">
        <v>61400</v>
      </c>
      <c r="E1490">
        <v>11.93</v>
      </c>
      <c r="F1490">
        <v>48</v>
      </c>
      <c r="G1490" t="s">
        <v>2114</v>
      </c>
      <c r="H1490" t="s">
        <v>88</v>
      </c>
      <c r="I1490">
        <v>0</v>
      </c>
    </row>
    <row r="1491" spans="1:9" x14ac:dyDescent="0.25">
      <c r="A1491" t="s">
        <v>2115</v>
      </c>
      <c r="B1491">
        <v>15732672</v>
      </c>
      <c r="C1491" t="s">
        <v>43</v>
      </c>
      <c r="D1491">
        <v>65400</v>
      </c>
      <c r="E1491">
        <v>11.22</v>
      </c>
      <c r="F1491">
        <v>12</v>
      </c>
      <c r="G1491" t="s">
        <v>2114</v>
      </c>
      <c r="H1491" t="s">
        <v>91</v>
      </c>
      <c r="I1491">
        <v>0</v>
      </c>
    </row>
    <row r="1492" spans="1:9" x14ac:dyDescent="0.25">
      <c r="A1492" t="s">
        <v>2116</v>
      </c>
      <c r="B1492">
        <v>15811261</v>
      </c>
      <c r="C1492" t="s">
        <v>39</v>
      </c>
      <c r="D1492">
        <v>124200</v>
      </c>
      <c r="E1492">
        <v>9.01</v>
      </c>
      <c r="F1492">
        <v>36</v>
      </c>
      <c r="G1492" t="s">
        <v>2117</v>
      </c>
      <c r="H1492" t="s">
        <v>91</v>
      </c>
      <c r="I1492">
        <v>0</v>
      </c>
    </row>
    <row r="1493" spans="1:9" x14ac:dyDescent="0.25">
      <c r="A1493" t="s">
        <v>2118</v>
      </c>
      <c r="B1493">
        <v>15706534</v>
      </c>
      <c r="C1493" t="s">
        <v>40</v>
      </c>
      <c r="D1493">
        <v>281400</v>
      </c>
      <c r="E1493">
        <v>11.35</v>
      </c>
      <c r="F1493">
        <v>84</v>
      </c>
      <c r="G1493" t="s">
        <v>2117</v>
      </c>
      <c r="H1493" t="s">
        <v>88</v>
      </c>
      <c r="I1493">
        <v>0</v>
      </c>
    </row>
    <row r="1494" spans="1:9" x14ac:dyDescent="0.25">
      <c r="A1494" t="s">
        <v>2119</v>
      </c>
      <c r="B1494">
        <v>15595426</v>
      </c>
      <c r="C1494" t="s">
        <v>43</v>
      </c>
      <c r="D1494">
        <v>47400</v>
      </c>
      <c r="E1494">
        <v>12.33</v>
      </c>
      <c r="F1494">
        <v>24</v>
      </c>
      <c r="G1494" t="s">
        <v>2117</v>
      </c>
      <c r="H1494" t="s">
        <v>91</v>
      </c>
      <c r="I1494">
        <v>0</v>
      </c>
    </row>
    <row r="1495" spans="1:9" x14ac:dyDescent="0.25">
      <c r="A1495" t="s">
        <v>2120</v>
      </c>
      <c r="B1495">
        <v>15654611</v>
      </c>
      <c r="C1495" t="s">
        <v>43</v>
      </c>
      <c r="D1495">
        <v>74300</v>
      </c>
      <c r="E1495">
        <v>11.17</v>
      </c>
      <c r="F1495">
        <v>48</v>
      </c>
      <c r="G1495" t="s">
        <v>2121</v>
      </c>
      <c r="H1495" t="s">
        <v>88</v>
      </c>
      <c r="I1495">
        <v>0</v>
      </c>
    </row>
    <row r="1496" spans="1:9" x14ac:dyDescent="0.25">
      <c r="A1496" t="s">
        <v>2122</v>
      </c>
      <c r="B1496">
        <v>15643671</v>
      </c>
      <c r="C1496" t="s">
        <v>43</v>
      </c>
      <c r="D1496">
        <v>65700</v>
      </c>
      <c r="E1496">
        <v>11.36</v>
      </c>
      <c r="F1496">
        <v>12</v>
      </c>
      <c r="G1496" t="s">
        <v>2121</v>
      </c>
      <c r="H1496" t="s">
        <v>91</v>
      </c>
      <c r="I1496">
        <v>0</v>
      </c>
    </row>
    <row r="1497" spans="1:9" x14ac:dyDescent="0.25">
      <c r="A1497" t="s">
        <v>2123</v>
      </c>
      <c r="B1497">
        <v>15642063</v>
      </c>
      <c r="C1497" t="s">
        <v>41</v>
      </c>
      <c r="D1497">
        <v>50100</v>
      </c>
      <c r="E1497">
        <v>6.98</v>
      </c>
      <c r="F1497">
        <v>60</v>
      </c>
      <c r="G1497" t="s">
        <v>2121</v>
      </c>
      <c r="H1497" t="s">
        <v>88</v>
      </c>
      <c r="I1497">
        <v>0</v>
      </c>
    </row>
    <row r="1498" spans="1:9" x14ac:dyDescent="0.25">
      <c r="A1498" t="s">
        <v>2124</v>
      </c>
      <c r="B1498">
        <v>15598574</v>
      </c>
      <c r="C1498" t="s">
        <v>41</v>
      </c>
      <c r="D1498">
        <v>13100</v>
      </c>
      <c r="E1498">
        <v>6.65</v>
      </c>
      <c r="F1498">
        <v>120</v>
      </c>
      <c r="G1498" t="s">
        <v>2125</v>
      </c>
      <c r="H1498" t="s">
        <v>88</v>
      </c>
      <c r="I1498">
        <v>0</v>
      </c>
    </row>
    <row r="1499" spans="1:9" x14ac:dyDescent="0.25">
      <c r="A1499" t="s">
        <v>2126</v>
      </c>
      <c r="B1499">
        <v>15725818</v>
      </c>
      <c r="C1499" t="s">
        <v>39</v>
      </c>
      <c r="D1499">
        <v>7900</v>
      </c>
      <c r="E1499">
        <v>8.2899999999999991</v>
      </c>
      <c r="F1499">
        <v>60</v>
      </c>
      <c r="G1499" t="s">
        <v>2125</v>
      </c>
      <c r="H1499" t="s">
        <v>88</v>
      </c>
      <c r="I1499">
        <v>0</v>
      </c>
    </row>
    <row r="1500" spans="1:9" x14ac:dyDescent="0.25">
      <c r="A1500" t="s">
        <v>2127</v>
      </c>
      <c r="B1500">
        <v>15589361</v>
      </c>
      <c r="C1500" t="s">
        <v>43</v>
      </c>
      <c r="D1500">
        <v>20100</v>
      </c>
      <c r="E1500">
        <v>11.84</v>
      </c>
      <c r="F1500">
        <v>24</v>
      </c>
      <c r="G1500" t="s">
        <v>2125</v>
      </c>
      <c r="H1500" t="s">
        <v>91</v>
      </c>
      <c r="I1500">
        <v>0</v>
      </c>
    </row>
    <row r="1501" spans="1:9" x14ac:dyDescent="0.25">
      <c r="A1501" t="s">
        <v>2128</v>
      </c>
      <c r="B1501">
        <v>15680430</v>
      </c>
      <c r="C1501" t="s">
        <v>39</v>
      </c>
      <c r="D1501">
        <v>103900</v>
      </c>
      <c r="E1501">
        <v>8.5399999999999991</v>
      </c>
      <c r="F1501">
        <v>72</v>
      </c>
      <c r="G1501" t="s">
        <v>2125</v>
      </c>
      <c r="H1501" t="s">
        <v>88</v>
      </c>
      <c r="I1501">
        <v>0</v>
      </c>
    </row>
    <row r="1502" spans="1:9" x14ac:dyDescent="0.25">
      <c r="A1502" t="s">
        <v>2129</v>
      </c>
      <c r="B1502">
        <v>15618936</v>
      </c>
      <c r="C1502" t="s">
        <v>41</v>
      </c>
      <c r="D1502">
        <v>101200</v>
      </c>
      <c r="E1502">
        <v>7.75</v>
      </c>
      <c r="F1502">
        <v>36</v>
      </c>
      <c r="G1502" t="s">
        <v>2130</v>
      </c>
      <c r="H1502" t="s">
        <v>91</v>
      </c>
      <c r="I1502">
        <v>0</v>
      </c>
    </row>
    <row r="1503" spans="1:9" x14ac:dyDescent="0.25">
      <c r="A1503" t="s">
        <v>2131</v>
      </c>
      <c r="B1503">
        <v>15736154</v>
      </c>
      <c r="C1503" t="s">
        <v>43</v>
      </c>
      <c r="D1503">
        <v>115300</v>
      </c>
      <c r="E1503">
        <v>9.73</v>
      </c>
      <c r="F1503">
        <v>48</v>
      </c>
      <c r="G1503" t="s">
        <v>2132</v>
      </c>
      <c r="H1503" t="s">
        <v>88</v>
      </c>
      <c r="I1503">
        <v>0</v>
      </c>
    </row>
    <row r="1504" spans="1:9" x14ac:dyDescent="0.25">
      <c r="A1504" t="s">
        <v>2133</v>
      </c>
      <c r="B1504">
        <v>15649078</v>
      </c>
      <c r="C1504" t="s">
        <v>43</v>
      </c>
      <c r="D1504">
        <v>43500</v>
      </c>
      <c r="E1504">
        <v>8.73</v>
      </c>
      <c r="F1504">
        <v>36</v>
      </c>
      <c r="G1504" t="s">
        <v>2134</v>
      </c>
      <c r="H1504" t="s">
        <v>91</v>
      </c>
      <c r="I1504">
        <v>0</v>
      </c>
    </row>
    <row r="1505" spans="1:9" x14ac:dyDescent="0.25">
      <c r="A1505" t="s">
        <v>2135</v>
      </c>
      <c r="B1505">
        <v>15677828</v>
      </c>
      <c r="C1505" t="s">
        <v>40</v>
      </c>
      <c r="D1505">
        <v>161300</v>
      </c>
      <c r="E1505">
        <v>11.25</v>
      </c>
      <c r="F1505">
        <v>60</v>
      </c>
      <c r="G1505" t="s">
        <v>2134</v>
      </c>
      <c r="H1505" t="s">
        <v>99</v>
      </c>
      <c r="I1505">
        <v>170</v>
      </c>
    </row>
    <row r="1506" spans="1:9" x14ac:dyDescent="0.25">
      <c r="A1506" t="s">
        <v>2136</v>
      </c>
      <c r="B1506">
        <v>15640917</v>
      </c>
      <c r="C1506" t="s">
        <v>43</v>
      </c>
      <c r="D1506">
        <v>18600</v>
      </c>
      <c r="E1506">
        <v>10.91</v>
      </c>
      <c r="F1506">
        <v>36</v>
      </c>
      <c r="G1506" t="s">
        <v>2137</v>
      </c>
      <c r="H1506" t="s">
        <v>91</v>
      </c>
      <c r="I1506">
        <v>0</v>
      </c>
    </row>
    <row r="1507" spans="1:9" x14ac:dyDescent="0.25">
      <c r="A1507" t="s">
        <v>2138</v>
      </c>
      <c r="B1507">
        <v>15575486</v>
      </c>
      <c r="C1507" t="s">
        <v>39</v>
      </c>
      <c r="D1507">
        <v>42900</v>
      </c>
      <c r="E1507">
        <v>8.58</v>
      </c>
      <c r="F1507">
        <v>60</v>
      </c>
      <c r="G1507" t="s">
        <v>2137</v>
      </c>
      <c r="H1507" t="s">
        <v>88</v>
      </c>
      <c r="I1507">
        <v>0</v>
      </c>
    </row>
    <row r="1508" spans="1:9" x14ac:dyDescent="0.25">
      <c r="A1508" t="s">
        <v>2139</v>
      </c>
      <c r="B1508">
        <v>15652540</v>
      </c>
      <c r="C1508" t="s">
        <v>39</v>
      </c>
      <c r="D1508">
        <v>157300</v>
      </c>
      <c r="E1508">
        <v>8.8699999999999992</v>
      </c>
      <c r="F1508">
        <v>36</v>
      </c>
      <c r="G1508" t="s">
        <v>2137</v>
      </c>
      <c r="H1508" t="s">
        <v>91</v>
      </c>
      <c r="I1508">
        <v>0</v>
      </c>
    </row>
    <row r="1509" spans="1:9" x14ac:dyDescent="0.25">
      <c r="A1509" t="s">
        <v>2140</v>
      </c>
      <c r="B1509">
        <v>15625445</v>
      </c>
      <c r="C1509" t="s">
        <v>43</v>
      </c>
      <c r="D1509">
        <v>28900</v>
      </c>
      <c r="E1509">
        <v>12.46</v>
      </c>
      <c r="F1509">
        <v>60</v>
      </c>
      <c r="G1509" t="s">
        <v>2137</v>
      </c>
      <c r="H1509" t="s">
        <v>88</v>
      </c>
      <c r="I1509">
        <v>0</v>
      </c>
    </row>
    <row r="1510" spans="1:9" x14ac:dyDescent="0.25">
      <c r="A1510" t="s">
        <v>2141</v>
      </c>
      <c r="B1510">
        <v>15749964</v>
      </c>
      <c r="C1510" t="s">
        <v>40</v>
      </c>
      <c r="D1510">
        <v>488400</v>
      </c>
      <c r="E1510">
        <v>11.06</v>
      </c>
      <c r="F1510">
        <v>84</v>
      </c>
      <c r="G1510" t="s">
        <v>2137</v>
      </c>
      <c r="H1510" t="s">
        <v>99</v>
      </c>
      <c r="I1510">
        <v>136</v>
      </c>
    </row>
    <row r="1511" spans="1:9" x14ac:dyDescent="0.25">
      <c r="A1511" t="s">
        <v>2142</v>
      </c>
      <c r="B1511">
        <v>15777855</v>
      </c>
      <c r="C1511" t="s">
        <v>40</v>
      </c>
      <c r="D1511">
        <v>180800</v>
      </c>
      <c r="E1511">
        <v>10.7</v>
      </c>
      <c r="F1511">
        <v>60</v>
      </c>
      <c r="G1511" t="s">
        <v>2143</v>
      </c>
      <c r="H1511" t="s">
        <v>88</v>
      </c>
      <c r="I1511">
        <v>0</v>
      </c>
    </row>
    <row r="1512" spans="1:9" x14ac:dyDescent="0.25">
      <c r="A1512" t="s">
        <v>2144</v>
      </c>
      <c r="B1512">
        <v>15643359</v>
      </c>
      <c r="C1512" t="s">
        <v>40</v>
      </c>
      <c r="D1512">
        <v>214200</v>
      </c>
      <c r="E1512">
        <v>9.1300000000000008</v>
      </c>
      <c r="F1512">
        <v>36</v>
      </c>
      <c r="G1512" t="s">
        <v>2145</v>
      </c>
      <c r="H1512" t="s">
        <v>91</v>
      </c>
      <c r="I1512">
        <v>0</v>
      </c>
    </row>
    <row r="1513" spans="1:9" x14ac:dyDescent="0.25">
      <c r="A1513" t="s">
        <v>2146</v>
      </c>
      <c r="B1513">
        <v>15679968</v>
      </c>
      <c r="C1513" t="s">
        <v>43</v>
      </c>
      <c r="D1513">
        <v>125200</v>
      </c>
      <c r="E1513">
        <v>12.01</v>
      </c>
      <c r="F1513">
        <v>36</v>
      </c>
      <c r="G1513" t="s">
        <v>2145</v>
      </c>
      <c r="H1513" t="s">
        <v>91</v>
      </c>
      <c r="I1513">
        <v>0</v>
      </c>
    </row>
    <row r="1514" spans="1:9" x14ac:dyDescent="0.25">
      <c r="A1514" t="s">
        <v>2147</v>
      </c>
      <c r="B1514">
        <v>15618765</v>
      </c>
      <c r="C1514" t="s">
        <v>43</v>
      </c>
      <c r="D1514">
        <v>46200</v>
      </c>
      <c r="E1514">
        <v>12.47</v>
      </c>
      <c r="F1514">
        <v>24</v>
      </c>
      <c r="G1514" t="s">
        <v>2145</v>
      </c>
      <c r="H1514" t="s">
        <v>91</v>
      </c>
      <c r="I1514">
        <v>0</v>
      </c>
    </row>
    <row r="1515" spans="1:9" x14ac:dyDescent="0.25">
      <c r="A1515" t="s">
        <v>2148</v>
      </c>
      <c r="B1515">
        <v>15695339</v>
      </c>
      <c r="C1515" t="s">
        <v>39</v>
      </c>
      <c r="D1515">
        <v>81100</v>
      </c>
      <c r="E1515">
        <v>10.08</v>
      </c>
      <c r="F1515">
        <v>72</v>
      </c>
      <c r="G1515" t="s">
        <v>2149</v>
      </c>
      <c r="H1515" t="s">
        <v>88</v>
      </c>
      <c r="I1515">
        <v>46</v>
      </c>
    </row>
    <row r="1516" spans="1:9" x14ac:dyDescent="0.25">
      <c r="A1516" t="s">
        <v>2150</v>
      </c>
      <c r="B1516">
        <v>15759284</v>
      </c>
      <c r="C1516" t="s">
        <v>40</v>
      </c>
      <c r="D1516">
        <v>355500</v>
      </c>
      <c r="E1516">
        <v>9.33</v>
      </c>
      <c r="F1516">
        <v>24</v>
      </c>
      <c r="G1516" t="s">
        <v>2149</v>
      </c>
      <c r="H1516" t="s">
        <v>91</v>
      </c>
      <c r="I1516">
        <v>0</v>
      </c>
    </row>
    <row r="1517" spans="1:9" x14ac:dyDescent="0.25">
      <c r="A1517" t="s">
        <v>2151</v>
      </c>
      <c r="B1517">
        <v>15768816</v>
      </c>
      <c r="C1517" t="s">
        <v>43</v>
      </c>
      <c r="D1517">
        <v>48800</v>
      </c>
      <c r="E1517">
        <v>12.77</v>
      </c>
      <c r="F1517">
        <v>36</v>
      </c>
      <c r="G1517" t="s">
        <v>2152</v>
      </c>
      <c r="H1517" t="s">
        <v>91</v>
      </c>
      <c r="I1517">
        <v>0</v>
      </c>
    </row>
    <row r="1518" spans="1:9" x14ac:dyDescent="0.25">
      <c r="A1518" t="s">
        <v>2153</v>
      </c>
      <c r="B1518">
        <v>15702499</v>
      </c>
      <c r="C1518" t="s">
        <v>39</v>
      </c>
      <c r="D1518">
        <v>15900</v>
      </c>
      <c r="E1518">
        <v>7.72</v>
      </c>
      <c r="F1518">
        <v>24</v>
      </c>
      <c r="G1518" t="s">
        <v>2152</v>
      </c>
      <c r="H1518" t="s">
        <v>91</v>
      </c>
      <c r="I1518">
        <v>0</v>
      </c>
    </row>
    <row r="1519" spans="1:9" x14ac:dyDescent="0.25">
      <c r="A1519" t="s">
        <v>2154</v>
      </c>
      <c r="B1519">
        <v>15585839</v>
      </c>
      <c r="C1519" t="s">
        <v>43</v>
      </c>
      <c r="D1519">
        <v>91700</v>
      </c>
      <c r="E1519">
        <v>11.1</v>
      </c>
      <c r="F1519">
        <v>60</v>
      </c>
      <c r="G1519" t="s">
        <v>2155</v>
      </c>
      <c r="H1519" t="s">
        <v>88</v>
      </c>
      <c r="I1519">
        <v>0</v>
      </c>
    </row>
    <row r="1520" spans="1:9" x14ac:dyDescent="0.25">
      <c r="A1520" t="s">
        <v>2156</v>
      </c>
      <c r="B1520">
        <v>15743538</v>
      </c>
      <c r="C1520" t="s">
        <v>39</v>
      </c>
      <c r="D1520">
        <v>26400</v>
      </c>
      <c r="E1520">
        <v>7.12</v>
      </c>
      <c r="F1520">
        <v>60</v>
      </c>
      <c r="G1520" t="s">
        <v>2155</v>
      </c>
      <c r="H1520" t="s">
        <v>88</v>
      </c>
      <c r="I1520">
        <v>0</v>
      </c>
    </row>
    <row r="1521" spans="1:9" x14ac:dyDescent="0.25">
      <c r="A1521" t="s">
        <v>2157</v>
      </c>
      <c r="B1521">
        <v>15580146</v>
      </c>
      <c r="C1521" t="s">
        <v>43</v>
      </c>
      <c r="D1521">
        <v>17000</v>
      </c>
      <c r="E1521">
        <v>10.08</v>
      </c>
      <c r="F1521">
        <v>36</v>
      </c>
      <c r="G1521" t="s">
        <v>2155</v>
      </c>
      <c r="H1521" t="s">
        <v>91</v>
      </c>
      <c r="I1521">
        <v>0</v>
      </c>
    </row>
    <row r="1522" spans="1:9" x14ac:dyDescent="0.25">
      <c r="A1522" t="s">
        <v>2158</v>
      </c>
      <c r="B1522">
        <v>15657529</v>
      </c>
      <c r="C1522" t="s">
        <v>41</v>
      </c>
      <c r="D1522">
        <v>57600</v>
      </c>
      <c r="E1522">
        <v>6.82</v>
      </c>
      <c r="F1522">
        <v>84</v>
      </c>
      <c r="G1522" t="s">
        <v>2155</v>
      </c>
      <c r="H1522" t="s">
        <v>88</v>
      </c>
      <c r="I1522">
        <v>0</v>
      </c>
    </row>
    <row r="1523" spans="1:9" x14ac:dyDescent="0.25">
      <c r="A1523" t="s">
        <v>2159</v>
      </c>
      <c r="B1523">
        <v>15772781</v>
      </c>
      <c r="C1523" t="s">
        <v>42</v>
      </c>
      <c r="D1523">
        <v>248500</v>
      </c>
      <c r="E1523">
        <v>6.99</v>
      </c>
      <c r="F1523">
        <v>360</v>
      </c>
      <c r="G1523" t="s">
        <v>2160</v>
      </c>
      <c r="H1523" t="s">
        <v>88</v>
      </c>
      <c r="I1523">
        <v>0</v>
      </c>
    </row>
    <row r="1524" spans="1:9" x14ac:dyDescent="0.25">
      <c r="A1524" t="s">
        <v>2161</v>
      </c>
      <c r="B1524">
        <v>15722533</v>
      </c>
      <c r="C1524" t="s">
        <v>42</v>
      </c>
      <c r="D1524">
        <v>687200</v>
      </c>
      <c r="E1524">
        <v>5.05</v>
      </c>
      <c r="F1524">
        <v>360</v>
      </c>
      <c r="G1524" t="s">
        <v>2160</v>
      </c>
      <c r="H1524" t="s">
        <v>88</v>
      </c>
      <c r="I1524">
        <v>0</v>
      </c>
    </row>
    <row r="1525" spans="1:9" x14ac:dyDescent="0.25">
      <c r="A1525" t="s">
        <v>2162</v>
      </c>
      <c r="B1525">
        <v>15700255</v>
      </c>
      <c r="C1525" t="s">
        <v>40</v>
      </c>
      <c r="D1525">
        <v>261500</v>
      </c>
      <c r="E1525">
        <v>8.9</v>
      </c>
      <c r="F1525">
        <v>24</v>
      </c>
      <c r="G1525" t="s">
        <v>2163</v>
      </c>
      <c r="H1525" t="s">
        <v>91</v>
      </c>
      <c r="I1525">
        <v>0</v>
      </c>
    </row>
    <row r="1526" spans="1:9" x14ac:dyDescent="0.25">
      <c r="A1526" t="s">
        <v>2164</v>
      </c>
      <c r="B1526">
        <v>15786617</v>
      </c>
      <c r="C1526" t="s">
        <v>40</v>
      </c>
      <c r="D1526">
        <v>168100</v>
      </c>
      <c r="E1526">
        <v>12.32</v>
      </c>
      <c r="F1526">
        <v>60</v>
      </c>
      <c r="G1526" t="s">
        <v>2163</v>
      </c>
      <c r="H1526" t="s">
        <v>99</v>
      </c>
      <c r="I1526">
        <v>170</v>
      </c>
    </row>
    <row r="1527" spans="1:9" x14ac:dyDescent="0.25">
      <c r="A1527" t="s">
        <v>2165</v>
      </c>
      <c r="B1527">
        <v>15707007</v>
      </c>
      <c r="C1527" t="s">
        <v>42</v>
      </c>
      <c r="D1527">
        <v>455400</v>
      </c>
      <c r="E1527">
        <v>5.17</v>
      </c>
      <c r="F1527">
        <v>180</v>
      </c>
      <c r="G1527" t="s">
        <v>2163</v>
      </c>
      <c r="H1527" t="s">
        <v>88</v>
      </c>
      <c r="I1527">
        <v>0</v>
      </c>
    </row>
    <row r="1528" spans="1:9" x14ac:dyDescent="0.25">
      <c r="A1528" t="s">
        <v>2166</v>
      </c>
      <c r="B1528">
        <v>15761477</v>
      </c>
      <c r="C1528" t="s">
        <v>43</v>
      </c>
      <c r="D1528">
        <v>38400</v>
      </c>
      <c r="E1528">
        <v>13.11</v>
      </c>
      <c r="F1528">
        <v>36</v>
      </c>
      <c r="G1528" t="s">
        <v>2167</v>
      </c>
      <c r="H1528" t="s">
        <v>91</v>
      </c>
      <c r="I1528">
        <v>0</v>
      </c>
    </row>
    <row r="1529" spans="1:9" x14ac:dyDescent="0.25">
      <c r="A1529" t="s">
        <v>2168</v>
      </c>
      <c r="B1529">
        <v>15792222</v>
      </c>
      <c r="C1529" t="s">
        <v>43</v>
      </c>
      <c r="D1529">
        <v>71300</v>
      </c>
      <c r="E1529">
        <v>10.53</v>
      </c>
      <c r="F1529">
        <v>12</v>
      </c>
      <c r="G1529" t="s">
        <v>2169</v>
      </c>
      <c r="H1529" t="s">
        <v>91</v>
      </c>
      <c r="I1529">
        <v>0</v>
      </c>
    </row>
    <row r="1530" spans="1:9" x14ac:dyDescent="0.25">
      <c r="A1530" t="s">
        <v>2170</v>
      </c>
      <c r="B1530">
        <v>15773591</v>
      </c>
      <c r="C1530" t="s">
        <v>41</v>
      </c>
      <c r="D1530">
        <v>51200</v>
      </c>
      <c r="E1530">
        <v>6.27</v>
      </c>
      <c r="F1530">
        <v>36</v>
      </c>
      <c r="G1530" t="s">
        <v>2169</v>
      </c>
      <c r="H1530" t="s">
        <v>91</v>
      </c>
      <c r="I1530">
        <v>0</v>
      </c>
    </row>
    <row r="1531" spans="1:9" x14ac:dyDescent="0.25">
      <c r="A1531" t="s">
        <v>2171</v>
      </c>
      <c r="B1531">
        <v>15737267</v>
      </c>
      <c r="C1531" t="s">
        <v>42</v>
      </c>
      <c r="D1531">
        <v>388700</v>
      </c>
      <c r="E1531">
        <v>6.22</v>
      </c>
      <c r="F1531">
        <v>240</v>
      </c>
      <c r="G1531" t="s">
        <v>2169</v>
      </c>
      <c r="H1531" t="s">
        <v>88</v>
      </c>
      <c r="I1531">
        <v>0</v>
      </c>
    </row>
    <row r="1532" spans="1:9" x14ac:dyDescent="0.25">
      <c r="A1532" t="s">
        <v>2172</v>
      </c>
      <c r="B1532">
        <v>15759966</v>
      </c>
      <c r="C1532" t="s">
        <v>43</v>
      </c>
      <c r="D1532">
        <v>90100</v>
      </c>
      <c r="E1532">
        <v>11.74</v>
      </c>
      <c r="F1532">
        <v>48</v>
      </c>
      <c r="G1532" t="s">
        <v>2173</v>
      </c>
      <c r="H1532" t="s">
        <v>88</v>
      </c>
      <c r="I1532">
        <v>0</v>
      </c>
    </row>
    <row r="1533" spans="1:9" x14ac:dyDescent="0.25">
      <c r="A1533" t="s">
        <v>2174</v>
      </c>
      <c r="B1533">
        <v>15592994</v>
      </c>
      <c r="C1533" t="s">
        <v>39</v>
      </c>
      <c r="D1533">
        <v>396000</v>
      </c>
      <c r="E1533">
        <v>8.66</v>
      </c>
      <c r="F1533">
        <v>36</v>
      </c>
      <c r="G1533" t="s">
        <v>2175</v>
      </c>
      <c r="H1533" t="s">
        <v>91</v>
      </c>
      <c r="I1533">
        <v>0</v>
      </c>
    </row>
    <row r="1534" spans="1:9" x14ac:dyDescent="0.25">
      <c r="A1534" t="s">
        <v>2176</v>
      </c>
      <c r="B1534">
        <v>15684319</v>
      </c>
      <c r="C1534" t="s">
        <v>43</v>
      </c>
      <c r="D1534">
        <v>64400</v>
      </c>
      <c r="E1534">
        <v>9.59</v>
      </c>
      <c r="F1534">
        <v>60</v>
      </c>
      <c r="G1534" t="s">
        <v>2175</v>
      </c>
      <c r="H1534" t="s">
        <v>88</v>
      </c>
      <c r="I1534">
        <v>0</v>
      </c>
    </row>
    <row r="1535" spans="1:9" x14ac:dyDescent="0.25">
      <c r="A1535" t="s">
        <v>2177</v>
      </c>
      <c r="B1535">
        <v>15670080</v>
      </c>
      <c r="C1535" t="s">
        <v>39</v>
      </c>
      <c r="D1535">
        <v>270300</v>
      </c>
      <c r="E1535">
        <v>9.4499999999999993</v>
      </c>
      <c r="F1535">
        <v>48</v>
      </c>
      <c r="G1535" t="s">
        <v>2178</v>
      </c>
      <c r="H1535" t="s">
        <v>88</v>
      </c>
      <c r="I1535">
        <v>42</v>
      </c>
    </row>
    <row r="1536" spans="1:9" x14ac:dyDescent="0.25">
      <c r="A1536" t="s">
        <v>2179</v>
      </c>
      <c r="B1536">
        <v>15702968</v>
      </c>
      <c r="C1536" t="s">
        <v>43</v>
      </c>
      <c r="D1536">
        <v>46800</v>
      </c>
      <c r="E1536">
        <v>11.46</v>
      </c>
      <c r="F1536">
        <v>60</v>
      </c>
      <c r="G1536" t="s">
        <v>2178</v>
      </c>
      <c r="H1536" t="s">
        <v>88</v>
      </c>
      <c r="I1536">
        <v>0</v>
      </c>
    </row>
    <row r="1537" spans="1:9" x14ac:dyDescent="0.25">
      <c r="A1537" t="s">
        <v>2180</v>
      </c>
      <c r="B1537">
        <v>15631392</v>
      </c>
      <c r="C1537" t="s">
        <v>43</v>
      </c>
      <c r="D1537">
        <v>37200</v>
      </c>
      <c r="E1537">
        <v>12</v>
      </c>
      <c r="F1537">
        <v>36</v>
      </c>
      <c r="G1537" t="s">
        <v>2181</v>
      </c>
      <c r="H1537" t="s">
        <v>91</v>
      </c>
      <c r="I1537">
        <v>0</v>
      </c>
    </row>
    <row r="1538" spans="1:9" x14ac:dyDescent="0.25">
      <c r="A1538" t="s">
        <v>2182</v>
      </c>
      <c r="B1538">
        <v>15656319</v>
      </c>
      <c r="C1538" t="s">
        <v>42</v>
      </c>
      <c r="D1538">
        <v>450200</v>
      </c>
      <c r="E1538">
        <v>4.26</v>
      </c>
      <c r="F1538">
        <v>300</v>
      </c>
      <c r="G1538" t="s">
        <v>2181</v>
      </c>
      <c r="H1538" t="s">
        <v>88</v>
      </c>
      <c r="I1538">
        <v>0</v>
      </c>
    </row>
    <row r="1539" spans="1:9" x14ac:dyDescent="0.25">
      <c r="A1539" t="s">
        <v>2183</v>
      </c>
      <c r="B1539">
        <v>15583692</v>
      </c>
      <c r="C1539" t="s">
        <v>43</v>
      </c>
      <c r="D1539">
        <v>36300</v>
      </c>
      <c r="E1539">
        <v>12.4</v>
      </c>
      <c r="F1539">
        <v>60</v>
      </c>
      <c r="G1539" t="s">
        <v>2181</v>
      </c>
      <c r="H1539" t="s">
        <v>88</v>
      </c>
      <c r="I1539">
        <v>0</v>
      </c>
    </row>
    <row r="1540" spans="1:9" x14ac:dyDescent="0.25">
      <c r="A1540" t="s">
        <v>2184</v>
      </c>
      <c r="B1540">
        <v>15801488</v>
      </c>
      <c r="C1540" t="s">
        <v>41</v>
      </c>
      <c r="D1540">
        <v>143100</v>
      </c>
      <c r="E1540">
        <v>7.02</v>
      </c>
      <c r="F1540">
        <v>84</v>
      </c>
      <c r="G1540" t="s">
        <v>2181</v>
      </c>
      <c r="H1540" t="s">
        <v>88</v>
      </c>
      <c r="I1540">
        <v>0</v>
      </c>
    </row>
    <row r="1541" spans="1:9" x14ac:dyDescent="0.25">
      <c r="A1541" t="s">
        <v>2185</v>
      </c>
      <c r="B1541">
        <v>15616380</v>
      </c>
      <c r="C1541" t="s">
        <v>40</v>
      </c>
      <c r="D1541">
        <v>12900</v>
      </c>
      <c r="E1541">
        <v>9.56</v>
      </c>
      <c r="F1541">
        <v>36</v>
      </c>
      <c r="G1541" t="s">
        <v>2186</v>
      </c>
      <c r="H1541" t="s">
        <v>91</v>
      </c>
      <c r="I1541">
        <v>0</v>
      </c>
    </row>
    <row r="1542" spans="1:9" x14ac:dyDescent="0.25">
      <c r="A1542" t="s">
        <v>2187</v>
      </c>
      <c r="B1542">
        <v>15782390</v>
      </c>
      <c r="C1542" t="s">
        <v>39</v>
      </c>
      <c r="D1542">
        <v>311400</v>
      </c>
      <c r="E1542">
        <v>8.5</v>
      </c>
      <c r="F1542">
        <v>24</v>
      </c>
      <c r="G1542" t="s">
        <v>2186</v>
      </c>
      <c r="H1542" t="s">
        <v>91</v>
      </c>
      <c r="I1542">
        <v>0</v>
      </c>
    </row>
    <row r="1543" spans="1:9" x14ac:dyDescent="0.25">
      <c r="A1543" t="s">
        <v>2188</v>
      </c>
      <c r="B1543">
        <v>15657321</v>
      </c>
      <c r="C1543" t="s">
        <v>43</v>
      </c>
      <c r="D1543">
        <v>65500</v>
      </c>
      <c r="E1543">
        <v>10.72</v>
      </c>
      <c r="F1543">
        <v>24</v>
      </c>
      <c r="G1543" t="s">
        <v>2186</v>
      </c>
      <c r="H1543" t="s">
        <v>91</v>
      </c>
      <c r="I1543">
        <v>0</v>
      </c>
    </row>
    <row r="1544" spans="1:9" x14ac:dyDescent="0.25">
      <c r="A1544" t="s">
        <v>2189</v>
      </c>
      <c r="B1544">
        <v>15655213</v>
      </c>
      <c r="C1544" t="s">
        <v>42</v>
      </c>
      <c r="D1544">
        <v>511600</v>
      </c>
      <c r="E1544">
        <v>6.47</v>
      </c>
      <c r="F1544">
        <v>300</v>
      </c>
      <c r="G1544" t="s">
        <v>2186</v>
      </c>
      <c r="H1544" t="s">
        <v>88</v>
      </c>
      <c r="I1544">
        <v>0</v>
      </c>
    </row>
    <row r="1545" spans="1:9" x14ac:dyDescent="0.25">
      <c r="A1545" t="s">
        <v>2190</v>
      </c>
      <c r="B1545">
        <v>15778345</v>
      </c>
      <c r="C1545" t="s">
        <v>39</v>
      </c>
      <c r="D1545">
        <v>25700</v>
      </c>
      <c r="E1545">
        <v>7.76</v>
      </c>
      <c r="F1545">
        <v>36</v>
      </c>
      <c r="G1545" t="s">
        <v>2191</v>
      </c>
      <c r="H1545" t="s">
        <v>91</v>
      </c>
      <c r="I1545">
        <v>0</v>
      </c>
    </row>
    <row r="1546" spans="1:9" x14ac:dyDescent="0.25">
      <c r="A1546" t="s">
        <v>2192</v>
      </c>
      <c r="B1546">
        <v>15784161</v>
      </c>
      <c r="C1546" t="s">
        <v>43</v>
      </c>
      <c r="D1546">
        <v>34500</v>
      </c>
      <c r="E1546">
        <v>11.41</v>
      </c>
      <c r="F1546">
        <v>36</v>
      </c>
      <c r="G1546" t="s">
        <v>2193</v>
      </c>
      <c r="H1546" t="s">
        <v>91</v>
      </c>
      <c r="I1546">
        <v>0</v>
      </c>
    </row>
    <row r="1547" spans="1:9" x14ac:dyDescent="0.25">
      <c r="A1547" t="s">
        <v>2194</v>
      </c>
      <c r="B1547">
        <v>15573152</v>
      </c>
      <c r="C1547" t="s">
        <v>43</v>
      </c>
      <c r="D1547">
        <v>34000</v>
      </c>
      <c r="E1547">
        <v>11.56</v>
      </c>
      <c r="F1547">
        <v>24</v>
      </c>
      <c r="G1547" t="s">
        <v>2195</v>
      </c>
      <c r="H1547" t="s">
        <v>91</v>
      </c>
      <c r="I1547">
        <v>0</v>
      </c>
    </row>
    <row r="1548" spans="1:9" x14ac:dyDescent="0.25">
      <c r="A1548" t="s">
        <v>2196</v>
      </c>
      <c r="B1548">
        <v>15684181</v>
      </c>
      <c r="C1548" t="s">
        <v>39</v>
      </c>
      <c r="D1548">
        <v>237700</v>
      </c>
      <c r="E1548">
        <v>9.24</v>
      </c>
      <c r="F1548">
        <v>72</v>
      </c>
      <c r="G1548" t="s">
        <v>2195</v>
      </c>
      <c r="H1548" t="s">
        <v>88</v>
      </c>
      <c r="I1548">
        <v>0</v>
      </c>
    </row>
    <row r="1549" spans="1:9" x14ac:dyDescent="0.25">
      <c r="A1549" t="s">
        <v>2197</v>
      </c>
      <c r="B1549">
        <v>15651955</v>
      </c>
      <c r="C1549" t="s">
        <v>39</v>
      </c>
      <c r="D1549">
        <v>11300</v>
      </c>
      <c r="E1549">
        <v>8.8000000000000007</v>
      </c>
      <c r="F1549">
        <v>60</v>
      </c>
      <c r="G1549" t="s">
        <v>2198</v>
      </c>
      <c r="H1549" t="s">
        <v>88</v>
      </c>
      <c r="I1549">
        <v>0</v>
      </c>
    </row>
    <row r="1550" spans="1:9" x14ac:dyDescent="0.25">
      <c r="A1550" t="s">
        <v>2199</v>
      </c>
      <c r="B1550">
        <v>15705281</v>
      </c>
      <c r="C1550" t="s">
        <v>39</v>
      </c>
      <c r="D1550">
        <v>111900</v>
      </c>
      <c r="E1550">
        <v>6.28</v>
      </c>
      <c r="F1550">
        <v>24</v>
      </c>
      <c r="G1550" t="s">
        <v>2198</v>
      </c>
      <c r="H1550" t="s">
        <v>91</v>
      </c>
      <c r="I1550">
        <v>0</v>
      </c>
    </row>
    <row r="1551" spans="1:9" x14ac:dyDescent="0.25">
      <c r="A1551" t="s">
        <v>2200</v>
      </c>
      <c r="B1551">
        <v>15794142</v>
      </c>
      <c r="C1551" t="s">
        <v>39</v>
      </c>
      <c r="D1551">
        <v>18900</v>
      </c>
      <c r="E1551">
        <v>9.0399999999999991</v>
      </c>
      <c r="F1551">
        <v>36</v>
      </c>
      <c r="G1551" t="s">
        <v>2198</v>
      </c>
      <c r="H1551" t="s">
        <v>91</v>
      </c>
      <c r="I1551">
        <v>0</v>
      </c>
    </row>
    <row r="1552" spans="1:9" x14ac:dyDescent="0.25">
      <c r="A1552" t="s">
        <v>2201</v>
      </c>
      <c r="B1552">
        <v>15658768</v>
      </c>
      <c r="C1552" t="s">
        <v>40</v>
      </c>
      <c r="D1552">
        <v>118300</v>
      </c>
      <c r="E1552">
        <v>11.25</v>
      </c>
      <c r="F1552">
        <v>24</v>
      </c>
      <c r="G1552" t="s">
        <v>2198</v>
      </c>
      <c r="H1552" t="s">
        <v>91</v>
      </c>
      <c r="I1552">
        <v>0</v>
      </c>
    </row>
    <row r="1553" spans="1:9" x14ac:dyDescent="0.25">
      <c r="A1553" t="s">
        <v>2202</v>
      </c>
      <c r="B1553">
        <v>15625175</v>
      </c>
      <c r="C1553" t="s">
        <v>43</v>
      </c>
      <c r="D1553">
        <v>29200</v>
      </c>
      <c r="E1553">
        <v>10.88</v>
      </c>
      <c r="F1553">
        <v>48</v>
      </c>
      <c r="G1553" t="s">
        <v>2203</v>
      </c>
      <c r="H1553" t="s">
        <v>88</v>
      </c>
      <c r="I1553">
        <v>0</v>
      </c>
    </row>
    <row r="1554" spans="1:9" x14ac:dyDescent="0.25">
      <c r="A1554" t="s">
        <v>2204</v>
      </c>
      <c r="B1554">
        <v>15654870</v>
      </c>
      <c r="C1554" t="s">
        <v>42</v>
      </c>
      <c r="D1554">
        <v>396400</v>
      </c>
      <c r="E1554">
        <v>5.62</v>
      </c>
      <c r="F1554">
        <v>180</v>
      </c>
      <c r="G1554" t="s">
        <v>2203</v>
      </c>
      <c r="H1554" t="s">
        <v>99</v>
      </c>
      <c r="I1554">
        <v>136</v>
      </c>
    </row>
    <row r="1555" spans="1:9" x14ac:dyDescent="0.25">
      <c r="A1555" t="s">
        <v>2205</v>
      </c>
      <c r="B1555">
        <v>15794493</v>
      </c>
      <c r="C1555" t="s">
        <v>43</v>
      </c>
      <c r="D1555">
        <v>13600</v>
      </c>
      <c r="E1555">
        <v>10.83</v>
      </c>
      <c r="F1555">
        <v>36</v>
      </c>
      <c r="G1555" t="s">
        <v>2203</v>
      </c>
      <c r="H1555" t="s">
        <v>91</v>
      </c>
      <c r="I1555">
        <v>0</v>
      </c>
    </row>
    <row r="1556" spans="1:9" x14ac:dyDescent="0.25">
      <c r="A1556" t="s">
        <v>2206</v>
      </c>
      <c r="B1556">
        <v>15631868</v>
      </c>
      <c r="C1556" t="s">
        <v>39</v>
      </c>
      <c r="D1556">
        <v>178900</v>
      </c>
      <c r="E1556">
        <v>8.33</v>
      </c>
      <c r="F1556">
        <v>48</v>
      </c>
      <c r="G1556" t="s">
        <v>2207</v>
      </c>
      <c r="H1556" t="s">
        <v>88</v>
      </c>
      <c r="I1556">
        <v>0</v>
      </c>
    </row>
    <row r="1557" spans="1:9" x14ac:dyDescent="0.25">
      <c r="A1557" t="s">
        <v>2208</v>
      </c>
      <c r="B1557">
        <v>15713819</v>
      </c>
      <c r="C1557" t="s">
        <v>42</v>
      </c>
      <c r="D1557">
        <v>548000</v>
      </c>
      <c r="E1557">
        <v>6.6</v>
      </c>
      <c r="F1557">
        <v>120</v>
      </c>
      <c r="G1557" t="s">
        <v>2207</v>
      </c>
      <c r="H1557" t="s">
        <v>88</v>
      </c>
      <c r="I1557">
        <v>0</v>
      </c>
    </row>
    <row r="1558" spans="1:9" x14ac:dyDescent="0.25">
      <c r="A1558" t="s">
        <v>2209</v>
      </c>
      <c r="B1558">
        <v>15671969</v>
      </c>
      <c r="C1558" t="s">
        <v>39</v>
      </c>
      <c r="D1558">
        <v>261100</v>
      </c>
      <c r="E1558">
        <v>9.92</v>
      </c>
      <c r="F1558">
        <v>48</v>
      </c>
      <c r="G1558" t="s">
        <v>2207</v>
      </c>
      <c r="H1558" t="s">
        <v>88</v>
      </c>
      <c r="I1558">
        <v>0</v>
      </c>
    </row>
    <row r="1559" spans="1:9" x14ac:dyDescent="0.25">
      <c r="A1559" t="s">
        <v>2210</v>
      </c>
      <c r="B1559">
        <v>15566211</v>
      </c>
      <c r="C1559" t="s">
        <v>43</v>
      </c>
      <c r="D1559">
        <v>1000</v>
      </c>
      <c r="E1559">
        <v>13.3</v>
      </c>
      <c r="F1559">
        <v>36</v>
      </c>
      <c r="G1559" t="s">
        <v>2207</v>
      </c>
      <c r="H1559" t="s">
        <v>91</v>
      </c>
      <c r="I1559">
        <v>0</v>
      </c>
    </row>
    <row r="1560" spans="1:9" x14ac:dyDescent="0.25">
      <c r="A1560" t="s">
        <v>2211</v>
      </c>
      <c r="B1560">
        <v>15583840</v>
      </c>
      <c r="C1560" t="s">
        <v>39</v>
      </c>
      <c r="D1560">
        <v>34200</v>
      </c>
      <c r="E1560">
        <v>8.85</v>
      </c>
      <c r="F1560">
        <v>60</v>
      </c>
      <c r="G1560" t="s">
        <v>2207</v>
      </c>
      <c r="H1560" t="s">
        <v>88</v>
      </c>
      <c r="I1560">
        <v>9</v>
      </c>
    </row>
    <row r="1561" spans="1:9" x14ac:dyDescent="0.25">
      <c r="A1561" t="s">
        <v>2212</v>
      </c>
      <c r="B1561">
        <v>15795571</v>
      </c>
      <c r="C1561" t="s">
        <v>42</v>
      </c>
      <c r="D1561">
        <v>446400</v>
      </c>
      <c r="E1561">
        <v>6.6</v>
      </c>
      <c r="F1561">
        <v>120</v>
      </c>
      <c r="G1561" t="s">
        <v>2207</v>
      </c>
      <c r="H1561" t="s">
        <v>88</v>
      </c>
      <c r="I1561">
        <v>0</v>
      </c>
    </row>
    <row r="1562" spans="1:9" x14ac:dyDescent="0.25">
      <c r="A1562" t="s">
        <v>2213</v>
      </c>
      <c r="B1562">
        <v>15768219</v>
      </c>
      <c r="C1562" t="s">
        <v>43</v>
      </c>
      <c r="D1562">
        <v>88100</v>
      </c>
      <c r="E1562">
        <v>9.56</v>
      </c>
      <c r="F1562">
        <v>48</v>
      </c>
      <c r="G1562" t="s">
        <v>2214</v>
      </c>
      <c r="H1562" t="s">
        <v>88</v>
      </c>
      <c r="I1562">
        <v>0</v>
      </c>
    </row>
    <row r="1563" spans="1:9" x14ac:dyDescent="0.25">
      <c r="A1563" t="s">
        <v>2215</v>
      </c>
      <c r="B1563">
        <v>15757981</v>
      </c>
      <c r="C1563" t="s">
        <v>39</v>
      </c>
      <c r="D1563">
        <v>257100</v>
      </c>
      <c r="E1563">
        <v>7.31</v>
      </c>
      <c r="F1563">
        <v>24</v>
      </c>
      <c r="G1563" t="s">
        <v>2214</v>
      </c>
      <c r="H1563" t="s">
        <v>91</v>
      </c>
      <c r="I1563">
        <v>0</v>
      </c>
    </row>
    <row r="1564" spans="1:9" x14ac:dyDescent="0.25">
      <c r="A1564" t="s">
        <v>2216</v>
      </c>
      <c r="B1564">
        <v>15698285</v>
      </c>
      <c r="C1564" t="s">
        <v>39</v>
      </c>
      <c r="D1564">
        <v>108200</v>
      </c>
      <c r="E1564">
        <v>8.14</v>
      </c>
      <c r="F1564">
        <v>36</v>
      </c>
      <c r="G1564" t="s">
        <v>2214</v>
      </c>
      <c r="H1564" t="s">
        <v>91</v>
      </c>
      <c r="I1564">
        <v>0</v>
      </c>
    </row>
    <row r="1565" spans="1:9" x14ac:dyDescent="0.25">
      <c r="A1565" t="s">
        <v>2217</v>
      </c>
      <c r="B1565">
        <v>15670528</v>
      </c>
      <c r="C1565" t="s">
        <v>39</v>
      </c>
      <c r="D1565">
        <v>22800</v>
      </c>
      <c r="E1565">
        <v>6.16</v>
      </c>
      <c r="F1565">
        <v>36</v>
      </c>
      <c r="G1565" t="s">
        <v>2214</v>
      </c>
      <c r="H1565" t="s">
        <v>91</v>
      </c>
      <c r="I1565">
        <v>0</v>
      </c>
    </row>
    <row r="1566" spans="1:9" x14ac:dyDescent="0.25">
      <c r="A1566" t="s">
        <v>2218</v>
      </c>
      <c r="B1566">
        <v>15673907</v>
      </c>
      <c r="C1566" t="s">
        <v>43</v>
      </c>
      <c r="D1566">
        <v>78300</v>
      </c>
      <c r="E1566">
        <v>10.99</v>
      </c>
      <c r="F1566">
        <v>60</v>
      </c>
      <c r="G1566" t="s">
        <v>2219</v>
      </c>
      <c r="H1566" t="s">
        <v>88</v>
      </c>
      <c r="I1566">
        <v>0</v>
      </c>
    </row>
    <row r="1567" spans="1:9" x14ac:dyDescent="0.25">
      <c r="A1567" t="s">
        <v>2220</v>
      </c>
      <c r="B1567">
        <v>15674573</v>
      </c>
      <c r="C1567" t="s">
        <v>42</v>
      </c>
      <c r="D1567">
        <v>144300</v>
      </c>
      <c r="E1567">
        <v>5.9</v>
      </c>
      <c r="F1567">
        <v>180</v>
      </c>
      <c r="G1567" t="s">
        <v>2219</v>
      </c>
      <c r="H1567" t="s">
        <v>88</v>
      </c>
      <c r="I1567">
        <v>0</v>
      </c>
    </row>
    <row r="1568" spans="1:9" x14ac:dyDescent="0.25">
      <c r="A1568" t="s">
        <v>2221</v>
      </c>
      <c r="B1568">
        <v>15787699</v>
      </c>
      <c r="C1568" t="s">
        <v>43</v>
      </c>
      <c r="D1568">
        <v>5100</v>
      </c>
      <c r="E1568">
        <v>10.96</v>
      </c>
      <c r="F1568">
        <v>36</v>
      </c>
      <c r="G1568" t="s">
        <v>2219</v>
      </c>
      <c r="H1568" t="s">
        <v>91</v>
      </c>
      <c r="I1568">
        <v>0</v>
      </c>
    </row>
    <row r="1569" spans="1:9" x14ac:dyDescent="0.25">
      <c r="A1569" t="s">
        <v>2222</v>
      </c>
      <c r="B1569">
        <v>15586757</v>
      </c>
      <c r="C1569" t="s">
        <v>40</v>
      </c>
      <c r="D1569">
        <v>93100</v>
      </c>
      <c r="E1569">
        <v>9.4499999999999993</v>
      </c>
      <c r="F1569">
        <v>84</v>
      </c>
      <c r="G1569" t="s">
        <v>2223</v>
      </c>
      <c r="H1569" t="s">
        <v>88</v>
      </c>
      <c r="I1569">
        <v>0</v>
      </c>
    </row>
    <row r="1570" spans="1:9" x14ac:dyDescent="0.25">
      <c r="A1570" t="s">
        <v>2224</v>
      </c>
      <c r="B1570">
        <v>15584518</v>
      </c>
      <c r="C1570" t="s">
        <v>43</v>
      </c>
      <c r="D1570">
        <v>18900</v>
      </c>
      <c r="E1570">
        <v>11.61</v>
      </c>
      <c r="F1570">
        <v>48</v>
      </c>
      <c r="G1570" t="s">
        <v>2225</v>
      </c>
      <c r="H1570" t="s">
        <v>88</v>
      </c>
      <c r="I1570">
        <v>0</v>
      </c>
    </row>
    <row r="1571" spans="1:9" x14ac:dyDescent="0.25">
      <c r="A1571" t="s">
        <v>2226</v>
      </c>
      <c r="B1571">
        <v>15596863</v>
      </c>
      <c r="C1571" t="s">
        <v>43</v>
      </c>
      <c r="D1571">
        <v>10600</v>
      </c>
      <c r="E1571">
        <v>10.029999999999999</v>
      </c>
      <c r="F1571">
        <v>24</v>
      </c>
      <c r="G1571" t="s">
        <v>2225</v>
      </c>
      <c r="H1571" t="s">
        <v>91</v>
      </c>
      <c r="I1571">
        <v>0</v>
      </c>
    </row>
    <row r="1572" spans="1:9" x14ac:dyDescent="0.25">
      <c r="A1572" t="s">
        <v>2227</v>
      </c>
      <c r="B1572">
        <v>15729771</v>
      </c>
      <c r="C1572" t="s">
        <v>39</v>
      </c>
      <c r="D1572">
        <v>143500</v>
      </c>
      <c r="E1572">
        <v>6.16</v>
      </c>
      <c r="F1572">
        <v>24</v>
      </c>
      <c r="G1572" t="s">
        <v>2228</v>
      </c>
      <c r="H1572" t="s">
        <v>91</v>
      </c>
      <c r="I1572">
        <v>0</v>
      </c>
    </row>
    <row r="1573" spans="1:9" x14ac:dyDescent="0.25">
      <c r="A1573" t="s">
        <v>2229</v>
      </c>
      <c r="B1573">
        <v>15797204</v>
      </c>
      <c r="C1573" t="s">
        <v>39</v>
      </c>
      <c r="D1573">
        <v>95100</v>
      </c>
      <c r="E1573">
        <v>8.58</v>
      </c>
      <c r="F1573">
        <v>24</v>
      </c>
      <c r="G1573" t="s">
        <v>2228</v>
      </c>
      <c r="H1573" t="s">
        <v>91</v>
      </c>
      <c r="I1573">
        <v>0</v>
      </c>
    </row>
    <row r="1574" spans="1:9" x14ac:dyDescent="0.25">
      <c r="A1574" t="s">
        <v>2230</v>
      </c>
      <c r="B1574">
        <v>15815645</v>
      </c>
      <c r="C1574" t="s">
        <v>39</v>
      </c>
      <c r="D1574">
        <v>237900</v>
      </c>
      <c r="E1574">
        <v>10.34</v>
      </c>
      <c r="F1574">
        <v>24</v>
      </c>
      <c r="G1574" t="s">
        <v>2228</v>
      </c>
      <c r="H1574" t="s">
        <v>99</v>
      </c>
      <c r="I1574">
        <v>297</v>
      </c>
    </row>
    <row r="1575" spans="1:9" x14ac:dyDescent="0.25">
      <c r="A1575" t="s">
        <v>2231</v>
      </c>
      <c r="B1575">
        <v>15702912</v>
      </c>
      <c r="C1575" t="s">
        <v>42</v>
      </c>
      <c r="D1575">
        <v>240600</v>
      </c>
      <c r="E1575">
        <v>5.53</v>
      </c>
      <c r="F1575">
        <v>360</v>
      </c>
      <c r="G1575" t="s">
        <v>2228</v>
      </c>
      <c r="H1575" t="s">
        <v>88</v>
      </c>
      <c r="I1575">
        <v>0</v>
      </c>
    </row>
    <row r="1576" spans="1:9" x14ac:dyDescent="0.25">
      <c r="A1576" t="s">
        <v>2232</v>
      </c>
      <c r="B1576">
        <v>15689786</v>
      </c>
      <c r="C1576" t="s">
        <v>43</v>
      </c>
      <c r="D1576">
        <v>77900</v>
      </c>
      <c r="E1576">
        <v>9.6300000000000008</v>
      </c>
      <c r="F1576">
        <v>36</v>
      </c>
      <c r="G1576" t="s">
        <v>2233</v>
      </c>
      <c r="H1576" t="s">
        <v>91</v>
      </c>
      <c r="I1576">
        <v>0</v>
      </c>
    </row>
    <row r="1577" spans="1:9" x14ac:dyDescent="0.25">
      <c r="A1577" t="s">
        <v>2234</v>
      </c>
      <c r="B1577">
        <v>15754072</v>
      </c>
      <c r="C1577" t="s">
        <v>39</v>
      </c>
      <c r="D1577">
        <v>159500</v>
      </c>
      <c r="E1577">
        <v>6.25</v>
      </c>
      <c r="F1577">
        <v>60</v>
      </c>
      <c r="G1577" t="s">
        <v>2235</v>
      </c>
      <c r="H1577" t="s">
        <v>88</v>
      </c>
      <c r="I1577">
        <v>0</v>
      </c>
    </row>
    <row r="1578" spans="1:9" x14ac:dyDescent="0.25">
      <c r="A1578" t="s">
        <v>2236</v>
      </c>
      <c r="B1578">
        <v>15669204</v>
      </c>
      <c r="C1578" t="s">
        <v>39</v>
      </c>
      <c r="D1578">
        <v>116800</v>
      </c>
      <c r="E1578">
        <v>8.49</v>
      </c>
      <c r="F1578">
        <v>48</v>
      </c>
      <c r="G1578" t="s">
        <v>2235</v>
      </c>
      <c r="H1578" t="s">
        <v>88</v>
      </c>
      <c r="I1578">
        <v>0</v>
      </c>
    </row>
    <row r="1579" spans="1:9" x14ac:dyDescent="0.25">
      <c r="A1579" t="s">
        <v>2237</v>
      </c>
      <c r="B1579">
        <v>15731890</v>
      </c>
      <c r="C1579" t="s">
        <v>39</v>
      </c>
      <c r="D1579">
        <v>187900</v>
      </c>
      <c r="E1579">
        <v>9.01</v>
      </c>
      <c r="F1579">
        <v>36</v>
      </c>
      <c r="G1579" t="s">
        <v>2235</v>
      </c>
      <c r="H1579" t="s">
        <v>91</v>
      </c>
      <c r="I1579">
        <v>0</v>
      </c>
    </row>
    <row r="1580" spans="1:9" x14ac:dyDescent="0.25">
      <c r="A1580" t="s">
        <v>2238</v>
      </c>
      <c r="B1580">
        <v>15595162</v>
      </c>
      <c r="C1580" t="s">
        <v>42</v>
      </c>
      <c r="D1580">
        <v>791500</v>
      </c>
      <c r="E1580">
        <v>5.76</v>
      </c>
      <c r="F1580">
        <v>240</v>
      </c>
      <c r="G1580" t="s">
        <v>2239</v>
      </c>
      <c r="H1580" t="s">
        <v>88</v>
      </c>
      <c r="I1580">
        <v>52</v>
      </c>
    </row>
    <row r="1581" spans="1:9" x14ac:dyDescent="0.25">
      <c r="A1581" t="s">
        <v>2240</v>
      </c>
      <c r="B1581">
        <v>15593128</v>
      </c>
      <c r="C1581" t="s">
        <v>43</v>
      </c>
      <c r="D1581">
        <v>81500</v>
      </c>
      <c r="E1581">
        <v>12.22</v>
      </c>
      <c r="F1581">
        <v>36</v>
      </c>
      <c r="G1581" t="s">
        <v>2239</v>
      </c>
      <c r="H1581" t="s">
        <v>91</v>
      </c>
      <c r="I1581">
        <v>0</v>
      </c>
    </row>
    <row r="1582" spans="1:9" x14ac:dyDescent="0.25">
      <c r="A1582" t="s">
        <v>2241</v>
      </c>
      <c r="B1582">
        <v>15641835</v>
      </c>
      <c r="C1582" t="s">
        <v>41</v>
      </c>
      <c r="D1582">
        <v>33900</v>
      </c>
      <c r="E1582">
        <v>6.47</v>
      </c>
      <c r="F1582">
        <v>120</v>
      </c>
      <c r="G1582" t="s">
        <v>2239</v>
      </c>
      <c r="H1582" t="s">
        <v>88</v>
      </c>
      <c r="I1582">
        <v>13</v>
      </c>
    </row>
    <row r="1583" spans="1:9" x14ac:dyDescent="0.25">
      <c r="A1583" t="s">
        <v>2242</v>
      </c>
      <c r="B1583">
        <v>15690673</v>
      </c>
      <c r="C1583" t="s">
        <v>39</v>
      </c>
      <c r="D1583">
        <v>262500</v>
      </c>
      <c r="E1583">
        <v>8.39</v>
      </c>
      <c r="F1583">
        <v>48</v>
      </c>
      <c r="G1583" t="s">
        <v>2239</v>
      </c>
      <c r="H1583" t="s">
        <v>88</v>
      </c>
      <c r="I1583">
        <v>0</v>
      </c>
    </row>
    <row r="1584" spans="1:9" x14ac:dyDescent="0.25">
      <c r="A1584" t="s">
        <v>2243</v>
      </c>
      <c r="B1584">
        <v>15789201</v>
      </c>
      <c r="C1584" t="s">
        <v>40</v>
      </c>
      <c r="D1584">
        <v>429900</v>
      </c>
      <c r="E1584">
        <v>10.02</v>
      </c>
      <c r="F1584">
        <v>24</v>
      </c>
      <c r="G1584" t="s">
        <v>2239</v>
      </c>
      <c r="H1584" t="s">
        <v>91</v>
      </c>
      <c r="I1584">
        <v>0</v>
      </c>
    </row>
    <row r="1585" spans="1:9" x14ac:dyDescent="0.25">
      <c r="A1585" t="s">
        <v>2244</v>
      </c>
      <c r="B1585">
        <v>15796370</v>
      </c>
      <c r="C1585" t="s">
        <v>43</v>
      </c>
      <c r="D1585">
        <v>47800</v>
      </c>
      <c r="E1585">
        <v>11.59</v>
      </c>
      <c r="F1585">
        <v>48</v>
      </c>
      <c r="G1585" t="s">
        <v>2239</v>
      </c>
      <c r="H1585" t="s">
        <v>88</v>
      </c>
      <c r="I1585">
        <v>15</v>
      </c>
    </row>
    <row r="1586" spans="1:9" x14ac:dyDescent="0.25">
      <c r="A1586" t="s">
        <v>2245</v>
      </c>
      <c r="B1586">
        <v>15618566</v>
      </c>
      <c r="C1586" t="s">
        <v>42</v>
      </c>
      <c r="D1586">
        <v>631100</v>
      </c>
      <c r="E1586">
        <v>7.84</v>
      </c>
      <c r="F1586">
        <v>240</v>
      </c>
      <c r="G1586" t="s">
        <v>2246</v>
      </c>
      <c r="H1586" t="s">
        <v>88</v>
      </c>
      <c r="I1586">
        <v>1</v>
      </c>
    </row>
    <row r="1587" spans="1:9" x14ac:dyDescent="0.25">
      <c r="A1587" t="s">
        <v>2247</v>
      </c>
      <c r="B1587">
        <v>15589147</v>
      </c>
      <c r="C1587" t="s">
        <v>40</v>
      </c>
      <c r="D1587">
        <v>161100</v>
      </c>
      <c r="E1587">
        <v>11.01</v>
      </c>
      <c r="F1587">
        <v>36</v>
      </c>
      <c r="G1587" t="s">
        <v>2246</v>
      </c>
      <c r="H1587" t="s">
        <v>91</v>
      </c>
      <c r="I1587">
        <v>0</v>
      </c>
    </row>
    <row r="1588" spans="1:9" x14ac:dyDescent="0.25">
      <c r="A1588" t="s">
        <v>2248</v>
      </c>
      <c r="B1588">
        <v>15617538</v>
      </c>
      <c r="C1588" t="s">
        <v>43</v>
      </c>
      <c r="D1588">
        <v>21900</v>
      </c>
      <c r="E1588">
        <v>9.64</v>
      </c>
      <c r="F1588">
        <v>48</v>
      </c>
      <c r="G1588" t="s">
        <v>2246</v>
      </c>
      <c r="H1588" t="s">
        <v>88</v>
      </c>
      <c r="I1588">
        <v>0</v>
      </c>
    </row>
    <row r="1589" spans="1:9" x14ac:dyDescent="0.25">
      <c r="A1589" t="s">
        <v>2249</v>
      </c>
      <c r="B1589">
        <v>15639217</v>
      </c>
      <c r="C1589" t="s">
        <v>41</v>
      </c>
      <c r="D1589">
        <v>59100</v>
      </c>
      <c r="E1589">
        <v>6.17</v>
      </c>
      <c r="F1589">
        <v>120</v>
      </c>
      <c r="G1589" t="s">
        <v>2246</v>
      </c>
      <c r="H1589" t="s">
        <v>88</v>
      </c>
      <c r="I1589">
        <v>0</v>
      </c>
    </row>
    <row r="1590" spans="1:9" x14ac:dyDescent="0.25">
      <c r="A1590" t="s">
        <v>2250</v>
      </c>
      <c r="B1590">
        <v>15662494</v>
      </c>
      <c r="C1590" t="s">
        <v>42</v>
      </c>
      <c r="D1590">
        <v>766200</v>
      </c>
      <c r="E1590">
        <v>4.67</v>
      </c>
      <c r="F1590">
        <v>360</v>
      </c>
      <c r="G1590" t="s">
        <v>2246</v>
      </c>
      <c r="H1590" t="s">
        <v>88</v>
      </c>
      <c r="I1590">
        <v>0</v>
      </c>
    </row>
    <row r="1591" spans="1:9" x14ac:dyDescent="0.25">
      <c r="A1591" t="s">
        <v>2251</v>
      </c>
      <c r="B1591">
        <v>15789498</v>
      </c>
      <c r="C1591" t="s">
        <v>40</v>
      </c>
      <c r="D1591">
        <v>409100</v>
      </c>
      <c r="E1591">
        <v>12.22</v>
      </c>
      <c r="F1591">
        <v>24</v>
      </c>
      <c r="G1591" t="s">
        <v>2246</v>
      </c>
      <c r="H1591" t="s">
        <v>91</v>
      </c>
      <c r="I1591">
        <v>0</v>
      </c>
    </row>
    <row r="1592" spans="1:9" x14ac:dyDescent="0.25">
      <c r="A1592" t="s">
        <v>2252</v>
      </c>
      <c r="B1592">
        <v>15568562</v>
      </c>
      <c r="C1592" t="s">
        <v>43</v>
      </c>
      <c r="D1592">
        <v>15200</v>
      </c>
      <c r="E1592">
        <v>10.93</v>
      </c>
      <c r="F1592">
        <v>48</v>
      </c>
      <c r="G1592" t="s">
        <v>2253</v>
      </c>
      <c r="H1592" t="s">
        <v>88</v>
      </c>
      <c r="I1592">
        <v>0</v>
      </c>
    </row>
    <row r="1593" spans="1:9" x14ac:dyDescent="0.25">
      <c r="A1593" t="s">
        <v>2254</v>
      </c>
      <c r="B1593">
        <v>15574558</v>
      </c>
      <c r="C1593" t="s">
        <v>39</v>
      </c>
      <c r="D1593">
        <v>43000</v>
      </c>
      <c r="E1593">
        <v>7.82</v>
      </c>
      <c r="F1593">
        <v>36</v>
      </c>
      <c r="G1593" t="s">
        <v>2253</v>
      </c>
      <c r="H1593" t="s">
        <v>91</v>
      </c>
      <c r="I1593">
        <v>0</v>
      </c>
    </row>
    <row r="1594" spans="1:9" x14ac:dyDescent="0.25">
      <c r="A1594" t="s">
        <v>2255</v>
      </c>
      <c r="B1594">
        <v>15692575</v>
      </c>
      <c r="C1594" t="s">
        <v>40</v>
      </c>
      <c r="D1594">
        <v>188100</v>
      </c>
      <c r="E1594">
        <v>8.59</v>
      </c>
      <c r="F1594">
        <v>24</v>
      </c>
      <c r="G1594" t="s">
        <v>2253</v>
      </c>
      <c r="H1594" t="s">
        <v>91</v>
      </c>
      <c r="I1594">
        <v>0</v>
      </c>
    </row>
    <row r="1595" spans="1:9" x14ac:dyDescent="0.25">
      <c r="A1595" t="s">
        <v>2256</v>
      </c>
      <c r="B1595">
        <v>15659843</v>
      </c>
      <c r="C1595" t="s">
        <v>41</v>
      </c>
      <c r="D1595">
        <v>106400</v>
      </c>
      <c r="E1595">
        <v>7.05</v>
      </c>
      <c r="F1595">
        <v>120</v>
      </c>
      <c r="G1595" t="s">
        <v>2257</v>
      </c>
      <c r="H1595" t="s">
        <v>88</v>
      </c>
      <c r="I1595">
        <v>0</v>
      </c>
    </row>
    <row r="1596" spans="1:9" x14ac:dyDescent="0.25">
      <c r="A1596" t="s">
        <v>2258</v>
      </c>
      <c r="B1596">
        <v>15697283</v>
      </c>
      <c r="C1596" t="s">
        <v>40</v>
      </c>
      <c r="D1596">
        <v>304500</v>
      </c>
      <c r="E1596">
        <v>11.47</v>
      </c>
      <c r="F1596">
        <v>24</v>
      </c>
      <c r="G1596" t="s">
        <v>2257</v>
      </c>
      <c r="H1596" t="s">
        <v>91</v>
      </c>
      <c r="I1596">
        <v>0</v>
      </c>
    </row>
    <row r="1597" spans="1:9" x14ac:dyDescent="0.25">
      <c r="A1597" t="s">
        <v>2259</v>
      </c>
      <c r="B1597">
        <v>15730397</v>
      </c>
      <c r="C1597" t="s">
        <v>40</v>
      </c>
      <c r="D1597">
        <v>404600</v>
      </c>
      <c r="E1597">
        <v>10.1</v>
      </c>
      <c r="F1597">
        <v>24</v>
      </c>
      <c r="G1597" t="s">
        <v>2257</v>
      </c>
      <c r="H1597" t="s">
        <v>91</v>
      </c>
      <c r="I1597">
        <v>0</v>
      </c>
    </row>
    <row r="1598" spans="1:9" x14ac:dyDescent="0.25">
      <c r="A1598" t="s">
        <v>2260</v>
      </c>
      <c r="B1598">
        <v>15725762</v>
      </c>
      <c r="C1598" t="s">
        <v>40</v>
      </c>
      <c r="D1598">
        <v>534500</v>
      </c>
      <c r="E1598">
        <v>8.91</v>
      </c>
      <c r="F1598">
        <v>36</v>
      </c>
      <c r="G1598" t="s">
        <v>2261</v>
      </c>
      <c r="H1598" t="s">
        <v>91</v>
      </c>
      <c r="I1598">
        <v>0</v>
      </c>
    </row>
    <row r="1599" spans="1:9" x14ac:dyDescent="0.25">
      <c r="A1599" t="s">
        <v>2262</v>
      </c>
      <c r="B1599">
        <v>15659364</v>
      </c>
      <c r="C1599" t="s">
        <v>40</v>
      </c>
      <c r="D1599">
        <v>483000</v>
      </c>
      <c r="E1599">
        <v>10.94</v>
      </c>
      <c r="F1599">
        <v>84</v>
      </c>
      <c r="G1599" t="s">
        <v>2261</v>
      </c>
      <c r="H1599" t="s">
        <v>99</v>
      </c>
      <c r="I1599">
        <v>156</v>
      </c>
    </row>
    <row r="1600" spans="1:9" x14ac:dyDescent="0.25">
      <c r="A1600" t="s">
        <v>2263</v>
      </c>
      <c r="B1600">
        <v>15766896</v>
      </c>
      <c r="C1600" t="s">
        <v>39</v>
      </c>
      <c r="D1600">
        <v>16400</v>
      </c>
      <c r="E1600">
        <v>6.98</v>
      </c>
      <c r="F1600">
        <v>24</v>
      </c>
      <c r="G1600" t="s">
        <v>2261</v>
      </c>
      <c r="H1600" t="s">
        <v>91</v>
      </c>
      <c r="I1600">
        <v>0</v>
      </c>
    </row>
    <row r="1601" spans="1:9" x14ac:dyDescent="0.25">
      <c r="A1601" t="s">
        <v>2264</v>
      </c>
      <c r="B1601">
        <v>15621893</v>
      </c>
      <c r="C1601" t="s">
        <v>40</v>
      </c>
      <c r="D1601">
        <v>137300</v>
      </c>
      <c r="E1601">
        <v>9.1300000000000008</v>
      </c>
      <c r="F1601">
        <v>36</v>
      </c>
      <c r="G1601" t="s">
        <v>2265</v>
      </c>
      <c r="H1601" t="s">
        <v>91</v>
      </c>
      <c r="I1601">
        <v>0</v>
      </c>
    </row>
    <row r="1602" spans="1:9" x14ac:dyDescent="0.25">
      <c r="A1602" t="s">
        <v>2266</v>
      </c>
      <c r="B1602">
        <v>15631838</v>
      </c>
      <c r="C1602" t="s">
        <v>41</v>
      </c>
      <c r="D1602">
        <v>4200</v>
      </c>
      <c r="E1602">
        <v>8.4499999999999993</v>
      </c>
      <c r="F1602">
        <v>36</v>
      </c>
      <c r="G1602" t="s">
        <v>2267</v>
      </c>
      <c r="H1602" t="s">
        <v>91</v>
      </c>
      <c r="I1602">
        <v>0</v>
      </c>
    </row>
    <row r="1603" spans="1:9" x14ac:dyDescent="0.25">
      <c r="A1603" t="s">
        <v>2268</v>
      </c>
      <c r="B1603">
        <v>15626608</v>
      </c>
      <c r="C1603" t="s">
        <v>39</v>
      </c>
      <c r="D1603">
        <v>77700</v>
      </c>
      <c r="E1603">
        <v>9.93</v>
      </c>
      <c r="F1603">
        <v>24</v>
      </c>
      <c r="G1603" t="s">
        <v>2267</v>
      </c>
      <c r="H1603" t="s">
        <v>91</v>
      </c>
      <c r="I1603">
        <v>0</v>
      </c>
    </row>
    <row r="1604" spans="1:9" x14ac:dyDescent="0.25">
      <c r="A1604" t="s">
        <v>2269</v>
      </c>
      <c r="B1604">
        <v>15692132</v>
      </c>
      <c r="C1604" t="s">
        <v>42</v>
      </c>
      <c r="D1604">
        <v>323200</v>
      </c>
      <c r="E1604">
        <v>5.64</v>
      </c>
      <c r="F1604">
        <v>300</v>
      </c>
      <c r="G1604" t="s">
        <v>2267</v>
      </c>
      <c r="H1604" t="s">
        <v>88</v>
      </c>
      <c r="I1604">
        <v>0</v>
      </c>
    </row>
    <row r="1605" spans="1:9" x14ac:dyDescent="0.25">
      <c r="A1605" t="s">
        <v>2270</v>
      </c>
      <c r="B1605">
        <v>15701376</v>
      </c>
      <c r="C1605" t="s">
        <v>41</v>
      </c>
      <c r="D1605">
        <v>100100</v>
      </c>
      <c r="E1605">
        <v>7.47</v>
      </c>
      <c r="F1605">
        <v>120</v>
      </c>
      <c r="G1605" t="s">
        <v>2267</v>
      </c>
      <c r="H1605" t="s">
        <v>88</v>
      </c>
      <c r="I1605">
        <v>0</v>
      </c>
    </row>
    <row r="1606" spans="1:9" x14ac:dyDescent="0.25">
      <c r="A1606" t="s">
        <v>2271</v>
      </c>
      <c r="B1606">
        <v>15596088</v>
      </c>
      <c r="C1606" t="s">
        <v>43</v>
      </c>
      <c r="D1606">
        <v>54200</v>
      </c>
      <c r="E1606">
        <v>11.09</v>
      </c>
      <c r="F1606">
        <v>36</v>
      </c>
      <c r="G1606" t="s">
        <v>2267</v>
      </c>
      <c r="H1606" t="s">
        <v>91</v>
      </c>
      <c r="I1606">
        <v>0</v>
      </c>
    </row>
    <row r="1607" spans="1:9" x14ac:dyDescent="0.25">
      <c r="A1607" t="s">
        <v>2272</v>
      </c>
      <c r="B1607">
        <v>15678427</v>
      </c>
      <c r="C1607" t="s">
        <v>43</v>
      </c>
      <c r="D1607">
        <v>2100</v>
      </c>
      <c r="E1607">
        <v>10.61</v>
      </c>
      <c r="F1607">
        <v>48</v>
      </c>
      <c r="G1607" t="s">
        <v>2273</v>
      </c>
      <c r="H1607" t="s">
        <v>88</v>
      </c>
      <c r="I1607">
        <v>0</v>
      </c>
    </row>
    <row r="1608" spans="1:9" x14ac:dyDescent="0.25">
      <c r="A1608" t="s">
        <v>2274</v>
      </c>
      <c r="B1608">
        <v>15567486</v>
      </c>
      <c r="C1608" t="s">
        <v>39</v>
      </c>
      <c r="D1608">
        <v>319900</v>
      </c>
      <c r="E1608">
        <v>8.91</v>
      </c>
      <c r="F1608">
        <v>36</v>
      </c>
      <c r="G1608" t="s">
        <v>2273</v>
      </c>
      <c r="H1608" t="s">
        <v>91</v>
      </c>
      <c r="I1608">
        <v>0</v>
      </c>
    </row>
    <row r="1609" spans="1:9" x14ac:dyDescent="0.25">
      <c r="A1609" t="s">
        <v>2275</v>
      </c>
      <c r="B1609">
        <v>15786063</v>
      </c>
      <c r="C1609" t="s">
        <v>40</v>
      </c>
      <c r="D1609">
        <v>174000</v>
      </c>
      <c r="E1609">
        <v>9.34</v>
      </c>
      <c r="F1609">
        <v>84</v>
      </c>
      <c r="G1609" t="s">
        <v>2276</v>
      </c>
      <c r="H1609" t="s">
        <v>88</v>
      </c>
      <c r="I1609">
        <v>0</v>
      </c>
    </row>
    <row r="1610" spans="1:9" x14ac:dyDescent="0.25">
      <c r="A1610" t="s">
        <v>2277</v>
      </c>
      <c r="B1610">
        <v>15665087</v>
      </c>
      <c r="C1610" t="s">
        <v>43</v>
      </c>
      <c r="D1610">
        <v>69400</v>
      </c>
      <c r="E1610">
        <v>12.62</v>
      </c>
      <c r="F1610">
        <v>36</v>
      </c>
      <c r="G1610" t="s">
        <v>2278</v>
      </c>
      <c r="H1610" t="s">
        <v>91</v>
      </c>
      <c r="I1610">
        <v>0</v>
      </c>
    </row>
    <row r="1611" spans="1:9" x14ac:dyDescent="0.25">
      <c r="A1611" t="s">
        <v>2279</v>
      </c>
      <c r="B1611">
        <v>15603481</v>
      </c>
      <c r="C1611" t="s">
        <v>39</v>
      </c>
      <c r="D1611">
        <v>91500</v>
      </c>
      <c r="E1611">
        <v>7.98</v>
      </c>
      <c r="F1611">
        <v>36</v>
      </c>
      <c r="G1611" t="s">
        <v>2278</v>
      </c>
      <c r="H1611" t="s">
        <v>91</v>
      </c>
      <c r="I1611">
        <v>0</v>
      </c>
    </row>
    <row r="1612" spans="1:9" x14ac:dyDescent="0.25">
      <c r="A1612" t="s">
        <v>2280</v>
      </c>
      <c r="B1612">
        <v>15711299</v>
      </c>
      <c r="C1612" t="s">
        <v>40</v>
      </c>
      <c r="D1612">
        <v>405900</v>
      </c>
      <c r="E1612">
        <v>9.0399999999999991</v>
      </c>
      <c r="F1612">
        <v>36</v>
      </c>
      <c r="G1612" t="s">
        <v>2281</v>
      </c>
      <c r="H1612" t="s">
        <v>91</v>
      </c>
      <c r="I1612">
        <v>0</v>
      </c>
    </row>
    <row r="1613" spans="1:9" x14ac:dyDescent="0.25">
      <c r="A1613" t="s">
        <v>2282</v>
      </c>
      <c r="B1613">
        <v>15646859</v>
      </c>
      <c r="C1613" t="s">
        <v>42</v>
      </c>
      <c r="D1613">
        <v>196900</v>
      </c>
      <c r="E1613">
        <v>6.85</v>
      </c>
      <c r="F1613">
        <v>180</v>
      </c>
      <c r="G1613" t="s">
        <v>2283</v>
      </c>
      <c r="H1613" t="s">
        <v>88</v>
      </c>
      <c r="I1613">
        <v>0</v>
      </c>
    </row>
    <row r="1614" spans="1:9" x14ac:dyDescent="0.25">
      <c r="A1614" t="s">
        <v>2284</v>
      </c>
      <c r="B1614">
        <v>15633525</v>
      </c>
      <c r="C1614" t="s">
        <v>43</v>
      </c>
      <c r="D1614">
        <v>73800</v>
      </c>
      <c r="E1614">
        <v>11.53</v>
      </c>
      <c r="F1614">
        <v>60</v>
      </c>
      <c r="G1614" t="s">
        <v>2283</v>
      </c>
      <c r="H1614" t="s">
        <v>88</v>
      </c>
      <c r="I1614">
        <v>0</v>
      </c>
    </row>
    <row r="1615" spans="1:9" x14ac:dyDescent="0.25">
      <c r="A1615" t="s">
        <v>2285</v>
      </c>
      <c r="B1615">
        <v>15748231</v>
      </c>
      <c r="C1615" t="s">
        <v>42</v>
      </c>
      <c r="D1615">
        <v>723400</v>
      </c>
      <c r="E1615">
        <v>5.82</v>
      </c>
      <c r="F1615">
        <v>240</v>
      </c>
      <c r="G1615" t="s">
        <v>2283</v>
      </c>
      <c r="H1615" t="s">
        <v>99</v>
      </c>
      <c r="I1615">
        <v>107</v>
      </c>
    </row>
    <row r="1616" spans="1:9" x14ac:dyDescent="0.25">
      <c r="A1616" t="s">
        <v>2286</v>
      </c>
      <c r="B1616">
        <v>15796505</v>
      </c>
      <c r="C1616" t="s">
        <v>42</v>
      </c>
      <c r="D1616">
        <v>754400</v>
      </c>
      <c r="E1616">
        <v>5.67</v>
      </c>
      <c r="F1616">
        <v>180</v>
      </c>
      <c r="G1616" t="s">
        <v>2283</v>
      </c>
      <c r="H1616" t="s">
        <v>88</v>
      </c>
      <c r="I1616">
        <v>0</v>
      </c>
    </row>
    <row r="1617" spans="1:9" x14ac:dyDescent="0.25">
      <c r="A1617" t="s">
        <v>2287</v>
      </c>
      <c r="B1617">
        <v>15667002</v>
      </c>
      <c r="C1617" t="s">
        <v>40</v>
      </c>
      <c r="D1617">
        <v>72700</v>
      </c>
      <c r="E1617">
        <v>10.24</v>
      </c>
      <c r="F1617">
        <v>60</v>
      </c>
      <c r="G1617" t="s">
        <v>2288</v>
      </c>
      <c r="H1617" t="s">
        <v>88</v>
      </c>
      <c r="I1617">
        <v>0</v>
      </c>
    </row>
    <row r="1618" spans="1:9" x14ac:dyDescent="0.25">
      <c r="A1618" t="s">
        <v>2289</v>
      </c>
      <c r="B1618">
        <v>15780409</v>
      </c>
      <c r="C1618" t="s">
        <v>42</v>
      </c>
      <c r="D1618">
        <v>352500</v>
      </c>
      <c r="E1618">
        <v>6.14</v>
      </c>
      <c r="F1618">
        <v>120</v>
      </c>
      <c r="G1618" t="s">
        <v>2288</v>
      </c>
      <c r="H1618" t="s">
        <v>88</v>
      </c>
      <c r="I1618">
        <v>34</v>
      </c>
    </row>
    <row r="1619" spans="1:9" x14ac:dyDescent="0.25">
      <c r="A1619" t="s">
        <v>2290</v>
      </c>
      <c r="B1619">
        <v>15619087</v>
      </c>
      <c r="C1619" t="s">
        <v>40</v>
      </c>
      <c r="D1619">
        <v>493600</v>
      </c>
      <c r="E1619">
        <v>9.33</v>
      </c>
      <c r="F1619">
        <v>84</v>
      </c>
      <c r="G1619" t="s">
        <v>2288</v>
      </c>
      <c r="H1619" t="s">
        <v>99</v>
      </c>
      <c r="I1619">
        <v>352</v>
      </c>
    </row>
    <row r="1620" spans="1:9" x14ac:dyDescent="0.25">
      <c r="A1620" t="s">
        <v>2291</v>
      </c>
      <c r="B1620">
        <v>15635728</v>
      </c>
      <c r="C1620" t="s">
        <v>40</v>
      </c>
      <c r="D1620">
        <v>315600</v>
      </c>
      <c r="E1620">
        <v>10.31</v>
      </c>
      <c r="F1620">
        <v>24</v>
      </c>
      <c r="G1620" t="s">
        <v>2292</v>
      </c>
      <c r="H1620" t="s">
        <v>91</v>
      </c>
      <c r="I1620">
        <v>0</v>
      </c>
    </row>
    <row r="1621" spans="1:9" x14ac:dyDescent="0.25">
      <c r="A1621" t="s">
        <v>2293</v>
      </c>
      <c r="B1621">
        <v>15629846</v>
      </c>
      <c r="C1621" t="s">
        <v>40</v>
      </c>
      <c r="D1621">
        <v>344900</v>
      </c>
      <c r="E1621">
        <v>8.66</v>
      </c>
      <c r="F1621">
        <v>84</v>
      </c>
      <c r="G1621" t="s">
        <v>2294</v>
      </c>
      <c r="H1621" t="s">
        <v>99</v>
      </c>
      <c r="I1621">
        <v>186</v>
      </c>
    </row>
    <row r="1622" spans="1:9" x14ac:dyDescent="0.25">
      <c r="A1622" t="s">
        <v>2295</v>
      </c>
      <c r="B1622">
        <v>15725945</v>
      </c>
      <c r="C1622" t="s">
        <v>43</v>
      </c>
      <c r="D1622">
        <v>49100</v>
      </c>
      <c r="E1622">
        <v>10.54</v>
      </c>
      <c r="F1622">
        <v>24</v>
      </c>
      <c r="G1622" t="s">
        <v>2294</v>
      </c>
      <c r="H1622" t="s">
        <v>91</v>
      </c>
      <c r="I1622">
        <v>0</v>
      </c>
    </row>
    <row r="1623" spans="1:9" x14ac:dyDescent="0.25">
      <c r="A1623" t="s">
        <v>2296</v>
      </c>
      <c r="B1623">
        <v>15801265</v>
      </c>
      <c r="C1623" t="s">
        <v>43</v>
      </c>
      <c r="D1623">
        <v>112400</v>
      </c>
      <c r="E1623">
        <v>11.53</v>
      </c>
      <c r="F1623">
        <v>60</v>
      </c>
      <c r="G1623" t="s">
        <v>2297</v>
      </c>
      <c r="H1623" t="s">
        <v>88</v>
      </c>
      <c r="I1623">
        <v>0</v>
      </c>
    </row>
    <row r="1624" spans="1:9" x14ac:dyDescent="0.25">
      <c r="A1624" t="s">
        <v>2298</v>
      </c>
      <c r="B1624">
        <v>15812482</v>
      </c>
      <c r="C1624" t="s">
        <v>43</v>
      </c>
      <c r="D1624">
        <v>51000</v>
      </c>
      <c r="E1624">
        <v>12.28</v>
      </c>
      <c r="F1624">
        <v>36</v>
      </c>
      <c r="G1624" t="s">
        <v>2297</v>
      </c>
      <c r="H1624" t="s">
        <v>91</v>
      </c>
      <c r="I1624">
        <v>0</v>
      </c>
    </row>
    <row r="1625" spans="1:9" x14ac:dyDescent="0.25">
      <c r="A1625" t="s">
        <v>2299</v>
      </c>
      <c r="B1625">
        <v>15641298</v>
      </c>
      <c r="C1625" t="s">
        <v>43</v>
      </c>
      <c r="D1625">
        <v>10000</v>
      </c>
      <c r="E1625">
        <v>12.7</v>
      </c>
      <c r="F1625">
        <v>48</v>
      </c>
      <c r="G1625" t="s">
        <v>2297</v>
      </c>
      <c r="H1625" t="s">
        <v>88</v>
      </c>
      <c r="I1625">
        <v>0</v>
      </c>
    </row>
    <row r="1626" spans="1:9" x14ac:dyDescent="0.25">
      <c r="A1626" t="s">
        <v>2300</v>
      </c>
      <c r="B1626">
        <v>15815660</v>
      </c>
      <c r="C1626" t="s">
        <v>40</v>
      </c>
      <c r="D1626">
        <v>198500</v>
      </c>
      <c r="E1626">
        <v>9.2899999999999991</v>
      </c>
      <c r="F1626">
        <v>84</v>
      </c>
      <c r="G1626" t="s">
        <v>2301</v>
      </c>
      <c r="H1626" t="s">
        <v>88</v>
      </c>
      <c r="I1626">
        <v>0</v>
      </c>
    </row>
    <row r="1627" spans="1:9" x14ac:dyDescent="0.25">
      <c r="A1627" t="s">
        <v>2302</v>
      </c>
      <c r="B1627">
        <v>15725767</v>
      </c>
      <c r="C1627" t="s">
        <v>39</v>
      </c>
      <c r="D1627">
        <v>68400</v>
      </c>
      <c r="E1627">
        <v>7.63</v>
      </c>
      <c r="F1627">
        <v>36</v>
      </c>
      <c r="G1627" t="s">
        <v>2301</v>
      </c>
      <c r="H1627" t="s">
        <v>91</v>
      </c>
      <c r="I1627">
        <v>0</v>
      </c>
    </row>
    <row r="1628" spans="1:9" x14ac:dyDescent="0.25">
      <c r="A1628" t="s">
        <v>2303</v>
      </c>
      <c r="B1628">
        <v>15607786</v>
      </c>
      <c r="C1628" t="s">
        <v>43</v>
      </c>
      <c r="D1628">
        <v>2000</v>
      </c>
      <c r="E1628">
        <v>11.07</v>
      </c>
      <c r="F1628">
        <v>48</v>
      </c>
      <c r="G1628" t="s">
        <v>2301</v>
      </c>
      <c r="H1628" t="s">
        <v>88</v>
      </c>
      <c r="I1628">
        <v>0</v>
      </c>
    </row>
    <row r="1629" spans="1:9" x14ac:dyDescent="0.25">
      <c r="A1629" t="s">
        <v>2304</v>
      </c>
      <c r="B1629">
        <v>15768104</v>
      </c>
      <c r="C1629" t="s">
        <v>42</v>
      </c>
      <c r="D1629">
        <v>203300</v>
      </c>
      <c r="E1629">
        <v>4.7300000000000004</v>
      </c>
      <c r="F1629">
        <v>360</v>
      </c>
      <c r="G1629" t="s">
        <v>2301</v>
      </c>
      <c r="H1629" t="s">
        <v>88</v>
      </c>
      <c r="I1629">
        <v>0</v>
      </c>
    </row>
    <row r="1630" spans="1:9" x14ac:dyDescent="0.25">
      <c r="A1630" t="s">
        <v>2305</v>
      </c>
      <c r="B1630">
        <v>15603454</v>
      </c>
      <c r="C1630" t="s">
        <v>41</v>
      </c>
      <c r="D1630">
        <v>57600</v>
      </c>
      <c r="E1630">
        <v>6.11</v>
      </c>
      <c r="F1630">
        <v>36</v>
      </c>
      <c r="G1630" t="s">
        <v>2306</v>
      </c>
      <c r="H1630" t="s">
        <v>91</v>
      </c>
      <c r="I1630">
        <v>0</v>
      </c>
    </row>
    <row r="1631" spans="1:9" x14ac:dyDescent="0.25">
      <c r="A1631" t="s">
        <v>2307</v>
      </c>
      <c r="B1631">
        <v>15647572</v>
      </c>
      <c r="C1631" t="s">
        <v>43</v>
      </c>
      <c r="D1631">
        <v>72700</v>
      </c>
      <c r="E1631">
        <v>13.23</v>
      </c>
      <c r="F1631">
        <v>48</v>
      </c>
      <c r="G1631" t="s">
        <v>2306</v>
      </c>
      <c r="H1631" t="s">
        <v>88</v>
      </c>
      <c r="I1631">
        <v>0</v>
      </c>
    </row>
    <row r="1632" spans="1:9" x14ac:dyDescent="0.25">
      <c r="A1632" t="s">
        <v>2308</v>
      </c>
      <c r="B1632">
        <v>15725068</v>
      </c>
      <c r="C1632" t="s">
        <v>43</v>
      </c>
      <c r="D1632">
        <v>11100</v>
      </c>
      <c r="E1632">
        <v>11.01</v>
      </c>
      <c r="F1632">
        <v>36</v>
      </c>
      <c r="G1632" t="s">
        <v>2309</v>
      </c>
      <c r="H1632" t="s">
        <v>91</v>
      </c>
      <c r="I1632">
        <v>0</v>
      </c>
    </row>
    <row r="1633" spans="1:9" x14ac:dyDescent="0.25">
      <c r="A1633" t="s">
        <v>2310</v>
      </c>
      <c r="B1633">
        <v>15700046</v>
      </c>
      <c r="C1633" t="s">
        <v>41</v>
      </c>
      <c r="D1633">
        <v>163300</v>
      </c>
      <c r="E1633">
        <v>7.94</v>
      </c>
      <c r="F1633">
        <v>36</v>
      </c>
      <c r="G1633" t="s">
        <v>2311</v>
      </c>
      <c r="H1633" t="s">
        <v>91</v>
      </c>
      <c r="I1633">
        <v>0</v>
      </c>
    </row>
    <row r="1634" spans="1:9" x14ac:dyDescent="0.25">
      <c r="A1634" t="s">
        <v>2312</v>
      </c>
      <c r="B1634">
        <v>15592979</v>
      </c>
      <c r="C1634" t="s">
        <v>40</v>
      </c>
      <c r="D1634">
        <v>335700</v>
      </c>
      <c r="E1634">
        <v>10.84</v>
      </c>
      <c r="F1634">
        <v>36</v>
      </c>
      <c r="G1634" t="s">
        <v>2311</v>
      </c>
      <c r="H1634" t="s">
        <v>91</v>
      </c>
      <c r="I1634">
        <v>0</v>
      </c>
    </row>
    <row r="1635" spans="1:9" x14ac:dyDescent="0.25">
      <c r="A1635" t="s">
        <v>2313</v>
      </c>
      <c r="B1635">
        <v>15617052</v>
      </c>
      <c r="C1635" t="s">
        <v>40</v>
      </c>
      <c r="D1635">
        <v>282900</v>
      </c>
      <c r="E1635">
        <v>9.4499999999999993</v>
      </c>
      <c r="F1635">
        <v>84</v>
      </c>
      <c r="G1635" t="s">
        <v>2314</v>
      </c>
      <c r="H1635" t="s">
        <v>88</v>
      </c>
      <c r="I1635">
        <v>0</v>
      </c>
    </row>
    <row r="1636" spans="1:9" x14ac:dyDescent="0.25">
      <c r="A1636" t="s">
        <v>2315</v>
      </c>
      <c r="B1636">
        <v>15755209</v>
      </c>
      <c r="C1636" t="s">
        <v>43</v>
      </c>
      <c r="D1636">
        <v>11800</v>
      </c>
      <c r="E1636">
        <v>12.64</v>
      </c>
      <c r="F1636">
        <v>12</v>
      </c>
      <c r="G1636" t="s">
        <v>2314</v>
      </c>
      <c r="H1636" t="s">
        <v>91</v>
      </c>
      <c r="I1636">
        <v>0</v>
      </c>
    </row>
    <row r="1637" spans="1:9" x14ac:dyDescent="0.25">
      <c r="A1637" t="s">
        <v>2316</v>
      </c>
      <c r="B1637">
        <v>15676869</v>
      </c>
      <c r="C1637" t="s">
        <v>41</v>
      </c>
      <c r="D1637">
        <v>63900</v>
      </c>
      <c r="E1637">
        <v>8.0299999999999994</v>
      </c>
      <c r="F1637">
        <v>36</v>
      </c>
      <c r="G1637" t="s">
        <v>2317</v>
      </c>
      <c r="H1637" t="s">
        <v>91</v>
      </c>
      <c r="I1637">
        <v>0</v>
      </c>
    </row>
    <row r="1638" spans="1:9" x14ac:dyDescent="0.25">
      <c r="A1638" t="s">
        <v>2318</v>
      </c>
      <c r="B1638">
        <v>15581748</v>
      </c>
      <c r="C1638" t="s">
        <v>39</v>
      </c>
      <c r="D1638">
        <v>65000</v>
      </c>
      <c r="E1638">
        <v>7.54</v>
      </c>
      <c r="F1638">
        <v>72</v>
      </c>
      <c r="G1638" t="s">
        <v>2319</v>
      </c>
      <c r="H1638" t="s">
        <v>99</v>
      </c>
      <c r="I1638">
        <v>241</v>
      </c>
    </row>
    <row r="1639" spans="1:9" x14ac:dyDescent="0.25">
      <c r="A1639" t="s">
        <v>2320</v>
      </c>
      <c r="B1639">
        <v>15654183</v>
      </c>
      <c r="C1639" t="s">
        <v>42</v>
      </c>
      <c r="D1639">
        <v>344800</v>
      </c>
      <c r="E1639">
        <v>5.6</v>
      </c>
      <c r="F1639">
        <v>300</v>
      </c>
      <c r="G1639" t="s">
        <v>2319</v>
      </c>
      <c r="H1639" t="s">
        <v>88</v>
      </c>
      <c r="I1639">
        <v>12</v>
      </c>
    </row>
    <row r="1640" spans="1:9" x14ac:dyDescent="0.25">
      <c r="A1640" t="s">
        <v>2321</v>
      </c>
      <c r="B1640">
        <v>15606944</v>
      </c>
      <c r="C1640" t="s">
        <v>40</v>
      </c>
      <c r="D1640">
        <v>38600</v>
      </c>
      <c r="E1640">
        <v>11.24</v>
      </c>
      <c r="F1640">
        <v>36</v>
      </c>
      <c r="G1640" t="s">
        <v>2322</v>
      </c>
      <c r="H1640" t="s">
        <v>91</v>
      </c>
      <c r="I1640">
        <v>0</v>
      </c>
    </row>
    <row r="1641" spans="1:9" x14ac:dyDescent="0.25">
      <c r="A1641" t="s">
        <v>2323</v>
      </c>
      <c r="B1641">
        <v>15642160</v>
      </c>
      <c r="C1641" t="s">
        <v>42</v>
      </c>
      <c r="D1641">
        <v>45100</v>
      </c>
      <c r="E1641">
        <v>4.46</v>
      </c>
      <c r="F1641">
        <v>360</v>
      </c>
      <c r="G1641" t="s">
        <v>2324</v>
      </c>
      <c r="H1641" t="s">
        <v>88</v>
      </c>
      <c r="I1641">
        <v>0</v>
      </c>
    </row>
    <row r="1642" spans="1:9" x14ac:dyDescent="0.25">
      <c r="A1642" t="s">
        <v>2325</v>
      </c>
      <c r="B1642">
        <v>15702300</v>
      </c>
      <c r="C1642" t="s">
        <v>42</v>
      </c>
      <c r="D1642">
        <v>385600</v>
      </c>
      <c r="E1642">
        <v>6.16</v>
      </c>
      <c r="F1642">
        <v>240</v>
      </c>
      <c r="G1642" t="s">
        <v>2324</v>
      </c>
      <c r="H1642" t="s">
        <v>88</v>
      </c>
      <c r="I1642">
        <v>53</v>
      </c>
    </row>
    <row r="1643" spans="1:9" x14ac:dyDescent="0.25">
      <c r="A1643" t="s">
        <v>2326</v>
      </c>
      <c r="B1643">
        <v>15589329</v>
      </c>
      <c r="C1643" t="s">
        <v>39</v>
      </c>
      <c r="D1643">
        <v>91600</v>
      </c>
      <c r="E1643">
        <v>6.9</v>
      </c>
      <c r="F1643">
        <v>24</v>
      </c>
      <c r="G1643" t="s">
        <v>2324</v>
      </c>
      <c r="H1643" t="s">
        <v>91</v>
      </c>
      <c r="I1643">
        <v>0</v>
      </c>
    </row>
    <row r="1644" spans="1:9" x14ac:dyDescent="0.25">
      <c r="A1644" t="s">
        <v>2327</v>
      </c>
      <c r="B1644">
        <v>15693259</v>
      </c>
      <c r="C1644" t="s">
        <v>43</v>
      </c>
      <c r="D1644">
        <v>16900</v>
      </c>
      <c r="E1644">
        <v>11.48</v>
      </c>
      <c r="F1644">
        <v>24</v>
      </c>
      <c r="G1644" t="s">
        <v>2328</v>
      </c>
      <c r="H1644" t="s">
        <v>91</v>
      </c>
      <c r="I1644">
        <v>0</v>
      </c>
    </row>
    <row r="1645" spans="1:9" x14ac:dyDescent="0.25">
      <c r="A1645" t="s">
        <v>2329</v>
      </c>
      <c r="B1645">
        <v>15579131</v>
      </c>
      <c r="C1645" t="s">
        <v>40</v>
      </c>
      <c r="D1645">
        <v>151700</v>
      </c>
      <c r="E1645">
        <v>7.96</v>
      </c>
      <c r="F1645">
        <v>84</v>
      </c>
      <c r="G1645" t="s">
        <v>2328</v>
      </c>
      <c r="H1645" t="s">
        <v>88</v>
      </c>
      <c r="I1645">
        <v>0</v>
      </c>
    </row>
    <row r="1646" spans="1:9" x14ac:dyDescent="0.25">
      <c r="A1646" t="s">
        <v>2330</v>
      </c>
      <c r="B1646">
        <v>15707681</v>
      </c>
      <c r="C1646" t="s">
        <v>39</v>
      </c>
      <c r="D1646">
        <v>206000</v>
      </c>
      <c r="E1646">
        <v>10.029999999999999</v>
      </c>
      <c r="F1646">
        <v>36</v>
      </c>
      <c r="G1646" t="s">
        <v>2328</v>
      </c>
      <c r="H1646" t="s">
        <v>99</v>
      </c>
      <c r="I1646">
        <v>197</v>
      </c>
    </row>
    <row r="1647" spans="1:9" x14ac:dyDescent="0.25">
      <c r="A1647" t="s">
        <v>2331</v>
      </c>
      <c r="B1647">
        <v>15762937</v>
      </c>
      <c r="C1647" t="s">
        <v>43</v>
      </c>
      <c r="D1647">
        <v>95700</v>
      </c>
      <c r="E1647">
        <v>10.82</v>
      </c>
      <c r="F1647">
        <v>24</v>
      </c>
      <c r="G1647" t="s">
        <v>2332</v>
      </c>
      <c r="H1647" t="s">
        <v>91</v>
      </c>
      <c r="I1647">
        <v>0</v>
      </c>
    </row>
    <row r="1648" spans="1:9" x14ac:dyDescent="0.25">
      <c r="A1648" t="s">
        <v>2333</v>
      </c>
      <c r="B1648">
        <v>15663942</v>
      </c>
      <c r="C1648" t="s">
        <v>40</v>
      </c>
      <c r="D1648">
        <v>289300</v>
      </c>
      <c r="E1648">
        <v>10.71</v>
      </c>
      <c r="F1648">
        <v>24</v>
      </c>
      <c r="G1648" t="s">
        <v>2332</v>
      </c>
      <c r="H1648" t="s">
        <v>91</v>
      </c>
      <c r="I1648">
        <v>0</v>
      </c>
    </row>
    <row r="1649" spans="1:9" x14ac:dyDescent="0.25">
      <c r="A1649" t="s">
        <v>2334</v>
      </c>
      <c r="B1649">
        <v>15760514</v>
      </c>
      <c r="C1649" t="s">
        <v>41</v>
      </c>
      <c r="D1649">
        <v>56400</v>
      </c>
      <c r="E1649">
        <v>5.74</v>
      </c>
      <c r="F1649">
        <v>60</v>
      </c>
      <c r="G1649" t="s">
        <v>2332</v>
      </c>
      <c r="H1649" t="s">
        <v>88</v>
      </c>
      <c r="I1649">
        <v>0</v>
      </c>
    </row>
    <row r="1650" spans="1:9" x14ac:dyDescent="0.25">
      <c r="A1650" t="s">
        <v>2335</v>
      </c>
      <c r="B1650">
        <v>15641655</v>
      </c>
      <c r="C1650" t="s">
        <v>42</v>
      </c>
      <c r="D1650">
        <v>206200</v>
      </c>
      <c r="E1650">
        <v>5.7</v>
      </c>
      <c r="F1650">
        <v>240</v>
      </c>
      <c r="G1650" t="s">
        <v>2332</v>
      </c>
      <c r="H1650" t="s">
        <v>88</v>
      </c>
      <c r="I1650">
        <v>0</v>
      </c>
    </row>
    <row r="1651" spans="1:9" x14ac:dyDescent="0.25">
      <c r="A1651" t="s">
        <v>2336</v>
      </c>
      <c r="B1651">
        <v>15591135</v>
      </c>
      <c r="C1651" t="s">
        <v>39</v>
      </c>
      <c r="D1651">
        <v>54700</v>
      </c>
      <c r="E1651">
        <v>7.6</v>
      </c>
      <c r="F1651">
        <v>72</v>
      </c>
      <c r="G1651" t="s">
        <v>2337</v>
      </c>
      <c r="H1651" t="s">
        <v>88</v>
      </c>
      <c r="I1651">
        <v>0</v>
      </c>
    </row>
    <row r="1652" spans="1:9" x14ac:dyDescent="0.25">
      <c r="A1652" t="s">
        <v>2338</v>
      </c>
      <c r="B1652">
        <v>15734438</v>
      </c>
      <c r="C1652" t="s">
        <v>39</v>
      </c>
      <c r="D1652">
        <v>188800</v>
      </c>
      <c r="E1652">
        <v>9.6999999999999993</v>
      </c>
      <c r="F1652">
        <v>60</v>
      </c>
      <c r="G1652" t="s">
        <v>2337</v>
      </c>
      <c r="H1652" t="s">
        <v>88</v>
      </c>
      <c r="I1652">
        <v>0</v>
      </c>
    </row>
    <row r="1653" spans="1:9" x14ac:dyDescent="0.25">
      <c r="A1653" t="s">
        <v>2339</v>
      </c>
      <c r="B1653">
        <v>15570141</v>
      </c>
      <c r="C1653" t="s">
        <v>43</v>
      </c>
      <c r="D1653">
        <v>52600</v>
      </c>
      <c r="E1653">
        <v>11.35</v>
      </c>
      <c r="F1653">
        <v>24</v>
      </c>
      <c r="G1653" t="s">
        <v>2340</v>
      </c>
      <c r="H1653" t="s">
        <v>91</v>
      </c>
      <c r="I1653">
        <v>0</v>
      </c>
    </row>
    <row r="1654" spans="1:9" x14ac:dyDescent="0.25">
      <c r="A1654" t="s">
        <v>2341</v>
      </c>
      <c r="B1654">
        <v>15779522</v>
      </c>
      <c r="C1654" t="s">
        <v>39</v>
      </c>
      <c r="D1654">
        <v>207100</v>
      </c>
      <c r="E1654">
        <v>7.84</v>
      </c>
      <c r="F1654">
        <v>60</v>
      </c>
      <c r="G1654" t="s">
        <v>2340</v>
      </c>
      <c r="H1654" t="s">
        <v>88</v>
      </c>
      <c r="I1654">
        <v>0</v>
      </c>
    </row>
    <row r="1655" spans="1:9" x14ac:dyDescent="0.25">
      <c r="A1655" t="s">
        <v>2342</v>
      </c>
      <c r="B1655">
        <v>15616530</v>
      </c>
      <c r="C1655" t="s">
        <v>39</v>
      </c>
      <c r="D1655">
        <v>53900</v>
      </c>
      <c r="E1655">
        <v>8.18</v>
      </c>
      <c r="F1655">
        <v>36</v>
      </c>
      <c r="G1655" t="s">
        <v>2343</v>
      </c>
      <c r="H1655" t="s">
        <v>91</v>
      </c>
      <c r="I1655">
        <v>0</v>
      </c>
    </row>
    <row r="1656" spans="1:9" x14ac:dyDescent="0.25">
      <c r="A1656" t="s">
        <v>2344</v>
      </c>
      <c r="B1656">
        <v>15773277</v>
      </c>
      <c r="C1656" t="s">
        <v>40</v>
      </c>
      <c r="D1656">
        <v>179200</v>
      </c>
      <c r="E1656">
        <v>10.14</v>
      </c>
      <c r="F1656">
        <v>36</v>
      </c>
      <c r="G1656" t="s">
        <v>2343</v>
      </c>
      <c r="H1656" t="s">
        <v>91</v>
      </c>
      <c r="I1656">
        <v>0</v>
      </c>
    </row>
    <row r="1657" spans="1:9" x14ac:dyDescent="0.25">
      <c r="A1657" t="s">
        <v>2345</v>
      </c>
      <c r="B1657">
        <v>15611599</v>
      </c>
      <c r="C1657" t="s">
        <v>39</v>
      </c>
      <c r="D1657">
        <v>76100</v>
      </c>
      <c r="E1657">
        <v>9.25</v>
      </c>
      <c r="F1657">
        <v>36</v>
      </c>
      <c r="G1657" t="s">
        <v>2343</v>
      </c>
      <c r="H1657" t="s">
        <v>91</v>
      </c>
      <c r="I1657">
        <v>0</v>
      </c>
    </row>
    <row r="1658" spans="1:9" x14ac:dyDescent="0.25">
      <c r="A1658" t="s">
        <v>2346</v>
      </c>
      <c r="B1658">
        <v>15565996</v>
      </c>
      <c r="C1658" t="s">
        <v>41</v>
      </c>
      <c r="D1658">
        <v>154800</v>
      </c>
      <c r="E1658">
        <v>7.17</v>
      </c>
      <c r="F1658">
        <v>60</v>
      </c>
      <c r="G1658" t="s">
        <v>2343</v>
      </c>
      <c r="H1658" t="s">
        <v>88</v>
      </c>
      <c r="I1658">
        <v>0</v>
      </c>
    </row>
    <row r="1659" spans="1:9" x14ac:dyDescent="0.25">
      <c r="A1659" t="s">
        <v>2347</v>
      </c>
      <c r="B1659">
        <v>15676156</v>
      </c>
      <c r="C1659" t="s">
        <v>40</v>
      </c>
      <c r="D1659">
        <v>246500</v>
      </c>
      <c r="E1659">
        <v>11.84</v>
      </c>
      <c r="F1659">
        <v>36</v>
      </c>
      <c r="G1659" t="s">
        <v>2343</v>
      </c>
      <c r="H1659" t="s">
        <v>91</v>
      </c>
      <c r="I1659">
        <v>0</v>
      </c>
    </row>
    <row r="1660" spans="1:9" x14ac:dyDescent="0.25">
      <c r="A1660" t="s">
        <v>2348</v>
      </c>
      <c r="B1660">
        <v>15700714</v>
      </c>
      <c r="C1660" t="s">
        <v>39</v>
      </c>
      <c r="D1660">
        <v>227200</v>
      </c>
      <c r="E1660">
        <v>7.3</v>
      </c>
      <c r="F1660">
        <v>60</v>
      </c>
      <c r="G1660" t="s">
        <v>2349</v>
      </c>
      <c r="H1660" t="s">
        <v>88</v>
      </c>
      <c r="I1660">
        <v>0</v>
      </c>
    </row>
    <row r="1661" spans="1:9" x14ac:dyDescent="0.25">
      <c r="A1661" t="s">
        <v>2350</v>
      </c>
      <c r="B1661">
        <v>15709135</v>
      </c>
      <c r="C1661" t="s">
        <v>41</v>
      </c>
      <c r="D1661">
        <v>112200</v>
      </c>
      <c r="E1661">
        <v>6.63</v>
      </c>
      <c r="F1661">
        <v>36</v>
      </c>
      <c r="G1661" t="s">
        <v>2349</v>
      </c>
      <c r="H1661" t="s">
        <v>91</v>
      </c>
      <c r="I1661">
        <v>0</v>
      </c>
    </row>
    <row r="1662" spans="1:9" x14ac:dyDescent="0.25">
      <c r="A1662" t="s">
        <v>2351</v>
      </c>
      <c r="B1662">
        <v>15754084</v>
      </c>
      <c r="C1662" t="s">
        <v>40</v>
      </c>
      <c r="D1662">
        <v>402100</v>
      </c>
      <c r="E1662">
        <v>10.17</v>
      </c>
      <c r="F1662">
        <v>84</v>
      </c>
      <c r="G1662" t="s">
        <v>2349</v>
      </c>
      <c r="H1662" t="s">
        <v>88</v>
      </c>
      <c r="I1662">
        <v>0</v>
      </c>
    </row>
    <row r="1663" spans="1:9" x14ac:dyDescent="0.25">
      <c r="A1663" t="s">
        <v>2352</v>
      </c>
      <c r="B1663">
        <v>15815040</v>
      </c>
      <c r="C1663" t="s">
        <v>39</v>
      </c>
      <c r="D1663">
        <v>195000</v>
      </c>
      <c r="E1663">
        <v>9.81</v>
      </c>
      <c r="F1663">
        <v>36</v>
      </c>
      <c r="G1663" t="s">
        <v>2349</v>
      </c>
      <c r="H1663" t="s">
        <v>99</v>
      </c>
      <c r="I1663">
        <v>171</v>
      </c>
    </row>
    <row r="1664" spans="1:9" x14ac:dyDescent="0.25">
      <c r="A1664" t="s">
        <v>2353</v>
      </c>
      <c r="B1664">
        <v>15628298</v>
      </c>
      <c r="C1664" t="s">
        <v>39</v>
      </c>
      <c r="D1664">
        <v>255500</v>
      </c>
      <c r="E1664">
        <v>11.45</v>
      </c>
      <c r="F1664">
        <v>24</v>
      </c>
      <c r="G1664" t="s">
        <v>2349</v>
      </c>
      <c r="H1664" t="s">
        <v>91</v>
      </c>
      <c r="I1664">
        <v>0</v>
      </c>
    </row>
    <row r="1665" spans="1:9" x14ac:dyDescent="0.25">
      <c r="A1665" t="s">
        <v>2354</v>
      </c>
      <c r="B1665">
        <v>15715003</v>
      </c>
      <c r="C1665" t="s">
        <v>43</v>
      </c>
      <c r="D1665">
        <v>13400</v>
      </c>
      <c r="E1665">
        <v>12.39</v>
      </c>
      <c r="F1665">
        <v>60</v>
      </c>
      <c r="G1665" t="s">
        <v>2355</v>
      </c>
      <c r="H1665" t="s">
        <v>88</v>
      </c>
      <c r="I1665">
        <v>0</v>
      </c>
    </row>
    <row r="1666" spans="1:9" x14ac:dyDescent="0.25">
      <c r="A1666" t="s">
        <v>2356</v>
      </c>
      <c r="B1666">
        <v>15678571</v>
      </c>
      <c r="C1666" t="s">
        <v>39</v>
      </c>
      <c r="D1666">
        <v>40400</v>
      </c>
      <c r="E1666">
        <v>8.0399999999999991</v>
      </c>
      <c r="F1666">
        <v>36</v>
      </c>
      <c r="G1666" t="s">
        <v>2355</v>
      </c>
      <c r="H1666" t="s">
        <v>91</v>
      </c>
      <c r="I1666">
        <v>0</v>
      </c>
    </row>
    <row r="1667" spans="1:9" x14ac:dyDescent="0.25">
      <c r="A1667" t="s">
        <v>2357</v>
      </c>
      <c r="B1667">
        <v>15791836</v>
      </c>
      <c r="C1667" t="s">
        <v>43</v>
      </c>
      <c r="D1667">
        <v>45400</v>
      </c>
      <c r="E1667">
        <v>10.78</v>
      </c>
      <c r="F1667">
        <v>36</v>
      </c>
      <c r="G1667" t="s">
        <v>2355</v>
      </c>
      <c r="H1667" t="s">
        <v>91</v>
      </c>
      <c r="I1667">
        <v>0</v>
      </c>
    </row>
    <row r="1668" spans="1:9" x14ac:dyDescent="0.25">
      <c r="A1668" t="s">
        <v>2358</v>
      </c>
      <c r="B1668">
        <v>15600337</v>
      </c>
      <c r="C1668" t="s">
        <v>42</v>
      </c>
      <c r="D1668">
        <v>156600</v>
      </c>
      <c r="E1668">
        <v>7.15</v>
      </c>
      <c r="F1668">
        <v>360</v>
      </c>
      <c r="G1668" t="s">
        <v>2355</v>
      </c>
      <c r="H1668" t="s">
        <v>88</v>
      </c>
      <c r="I1668">
        <v>0</v>
      </c>
    </row>
    <row r="1669" spans="1:9" x14ac:dyDescent="0.25">
      <c r="A1669" t="s">
        <v>2359</v>
      </c>
      <c r="B1669">
        <v>15768530</v>
      </c>
      <c r="C1669" t="s">
        <v>40</v>
      </c>
      <c r="D1669">
        <v>419800</v>
      </c>
      <c r="E1669">
        <v>12.1</v>
      </c>
      <c r="F1669">
        <v>24</v>
      </c>
      <c r="G1669" t="s">
        <v>2355</v>
      </c>
      <c r="H1669" t="s">
        <v>91</v>
      </c>
      <c r="I1669">
        <v>0</v>
      </c>
    </row>
    <row r="1670" spans="1:9" x14ac:dyDescent="0.25">
      <c r="A1670" t="s">
        <v>2360</v>
      </c>
      <c r="B1670">
        <v>15591010</v>
      </c>
      <c r="C1670" t="s">
        <v>42</v>
      </c>
      <c r="D1670">
        <v>384300</v>
      </c>
      <c r="E1670">
        <v>8.11</v>
      </c>
      <c r="F1670">
        <v>300</v>
      </c>
      <c r="G1670" t="s">
        <v>2355</v>
      </c>
      <c r="H1670" t="s">
        <v>88</v>
      </c>
      <c r="I1670">
        <v>0</v>
      </c>
    </row>
    <row r="1671" spans="1:9" x14ac:dyDescent="0.25">
      <c r="A1671" t="s">
        <v>2361</v>
      </c>
      <c r="B1671">
        <v>15811261</v>
      </c>
      <c r="C1671" t="s">
        <v>39</v>
      </c>
      <c r="D1671">
        <v>138300</v>
      </c>
      <c r="E1671">
        <v>8.61</v>
      </c>
      <c r="F1671">
        <v>60</v>
      </c>
      <c r="G1671" t="s">
        <v>2362</v>
      </c>
      <c r="H1671" t="s">
        <v>88</v>
      </c>
      <c r="I1671">
        <v>0</v>
      </c>
    </row>
    <row r="1672" spans="1:9" x14ac:dyDescent="0.25">
      <c r="A1672" t="s">
        <v>2363</v>
      </c>
      <c r="B1672">
        <v>15686974</v>
      </c>
      <c r="C1672" t="s">
        <v>43</v>
      </c>
      <c r="D1672">
        <v>15500</v>
      </c>
      <c r="E1672">
        <v>10.76</v>
      </c>
      <c r="F1672">
        <v>24</v>
      </c>
      <c r="G1672" t="s">
        <v>2362</v>
      </c>
      <c r="H1672" t="s">
        <v>91</v>
      </c>
      <c r="I1672">
        <v>0</v>
      </c>
    </row>
    <row r="1673" spans="1:9" x14ac:dyDescent="0.25">
      <c r="A1673" t="s">
        <v>2364</v>
      </c>
      <c r="B1673">
        <v>15615820</v>
      </c>
      <c r="C1673" t="s">
        <v>43</v>
      </c>
      <c r="D1673">
        <v>31700</v>
      </c>
      <c r="E1673">
        <v>9.31</v>
      </c>
      <c r="F1673">
        <v>24</v>
      </c>
      <c r="G1673" t="s">
        <v>2365</v>
      </c>
      <c r="H1673" t="s">
        <v>91</v>
      </c>
      <c r="I1673">
        <v>0</v>
      </c>
    </row>
    <row r="1674" spans="1:9" x14ac:dyDescent="0.25">
      <c r="A1674" t="s">
        <v>2366</v>
      </c>
      <c r="B1674">
        <v>15801630</v>
      </c>
      <c r="C1674" t="s">
        <v>41</v>
      </c>
      <c r="D1674">
        <v>188200</v>
      </c>
      <c r="E1674">
        <v>8.42</v>
      </c>
      <c r="F1674">
        <v>120</v>
      </c>
      <c r="G1674" t="s">
        <v>2367</v>
      </c>
      <c r="H1674" t="s">
        <v>88</v>
      </c>
      <c r="I1674">
        <v>0</v>
      </c>
    </row>
    <row r="1675" spans="1:9" x14ac:dyDescent="0.25">
      <c r="A1675" t="s">
        <v>2368</v>
      </c>
      <c r="B1675">
        <v>15782236</v>
      </c>
      <c r="C1675" t="s">
        <v>42</v>
      </c>
      <c r="D1675">
        <v>269100</v>
      </c>
      <c r="E1675">
        <v>6.44</v>
      </c>
      <c r="F1675">
        <v>360</v>
      </c>
      <c r="G1675" t="s">
        <v>2367</v>
      </c>
      <c r="H1675" t="s">
        <v>88</v>
      </c>
      <c r="I1675">
        <v>0</v>
      </c>
    </row>
    <row r="1676" spans="1:9" x14ac:dyDescent="0.25">
      <c r="A1676" t="s">
        <v>2369</v>
      </c>
      <c r="B1676">
        <v>15595282</v>
      </c>
      <c r="C1676" t="s">
        <v>39</v>
      </c>
      <c r="D1676">
        <v>198000</v>
      </c>
      <c r="E1676">
        <v>7.73</v>
      </c>
      <c r="F1676">
        <v>60</v>
      </c>
      <c r="G1676" t="s">
        <v>2367</v>
      </c>
      <c r="H1676" t="s">
        <v>88</v>
      </c>
      <c r="I1676">
        <v>10</v>
      </c>
    </row>
    <row r="1677" spans="1:9" x14ac:dyDescent="0.25">
      <c r="A1677" t="s">
        <v>2370</v>
      </c>
      <c r="B1677">
        <v>15635775</v>
      </c>
      <c r="C1677" t="s">
        <v>40</v>
      </c>
      <c r="D1677">
        <v>14100</v>
      </c>
      <c r="E1677">
        <v>9.41</v>
      </c>
      <c r="F1677">
        <v>36</v>
      </c>
      <c r="G1677" t="s">
        <v>2371</v>
      </c>
      <c r="H1677" t="s">
        <v>91</v>
      </c>
      <c r="I1677">
        <v>0</v>
      </c>
    </row>
    <row r="1678" spans="1:9" x14ac:dyDescent="0.25">
      <c r="A1678" t="s">
        <v>2372</v>
      </c>
      <c r="B1678">
        <v>15812594</v>
      </c>
      <c r="C1678" t="s">
        <v>43</v>
      </c>
      <c r="D1678">
        <v>35500</v>
      </c>
      <c r="E1678">
        <v>10.84</v>
      </c>
      <c r="F1678">
        <v>60</v>
      </c>
      <c r="G1678" t="s">
        <v>2373</v>
      </c>
      <c r="H1678" t="s">
        <v>88</v>
      </c>
      <c r="I1678">
        <v>33</v>
      </c>
    </row>
    <row r="1679" spans="1:9" x14ac:dyDescent="0.25">
      <c r="A1679" t="s">
        <v>2374</v>
      </c>
      <c r="B1679">
        <v>15623644</v>
      </c>
      <c r="C1679" t="s">
        <v>42</v>
      </c>
      <c r="D1679">
        <v>274300</v>
      </c>
      <c r="E1679">
        <v>6.47</v>
      </c>
      <c r="F1679">
        <v>120</v>
      </c>
      <c r="G1679" t="s">
        <v>2373</v>
      </c>
      <c r="H1679" t="s">
        <v>99</v>
      </c>
      <c r="I1679">
        <v>357</v>
      </c>
    </row>
    <row r="1680" spans="1:9" x14ac:dyDescent="0.25">
      <c r="A1680" t="s">
        <v>2375</v>
      </c>
      <c r="B1680">
        <v>15604544</v>
      </c>
      <c r="C1680" t="s">
        <v>43</v>
      </c>
      <c r="D1680">
        <v>21500</v>
      </c>
      <c r="E1680">
        <v>9.81</v>
      </c>
      <c r="F1680">
        <v>12</v>
      </c>
      <c r="G1680" t="s">
        <v>2376</v>
      </c>
      <c r="H1680" t="s">
        <v>91</v>
      </c>
      <c r="I1680">
        <v>0</v>
      </c>
    </row>
    <row r="1681" spans="1:9" x14ac:dyDescent="0.25">
      <c r="A1681" t="s">
        <v>2377</v>
      </c>
      <c r="B1681">
        <v>15663830</v>
      </c>
      <c r="C1681" t="s">
        <v>43</v>
      </c>
      <c r="D1681">
        <v>13600</v>
      </c>
      <c r="E1681">
        <v>11.85</v>
      </c>
      <c r="F1681">
        <v>36</v>
      </c>
      <c r="G1681" t="s">
        <v>2376</v>
      </c>
      <c r="H1681" t="s">
        <v>91</v>
      </c>
      <c r="I1681">
        <v>0</v>
      </c>
    </row>
    <row r="1682" spans="1:9" x14ac:dyDescent="0.25">
      <c r="A1682" t="s">
        <v>2378</v>
      </c>
      <c r="B1682">
        <v>15724648</v>
      </c>
      <c r="C1682" t="s">
        <v>39</v>
      </c>
      <c r="D1682">
        <v>155900</v>
      </c>
      <c r="E1682">
        <v>8.52</v>
      </c>
      <c r="F1682">
        <v>36</v>
      </c>
      <c r="G1682" t="s">
        <v>2379</v>
      </c>
      <c r="H1682" t="s">
        <v>91</v>
      </c>
      <c r="I1682">
        <v>0</v>
      </c>
    </row>
    <row r="1683" spans="1:9" x14ac:dyDescent="0.25">
      <c r="A1683" t="s">
        <v>2380</v>
      </c>
      <c r="B1683">
        <v>15591047</v>
      </c>
      <c r="C1683" t="s">
        <v>41</v>
      </c>
      <c r="D1683">
        <v>137200</v>
      </c>
      <c r="E1683">
        <v>8.84</v>
      </c>
      <c r="F1683">
        <v>120</v>
      </c>
      <c r="G1683" t="s">
        <v>2381</v>
      </c>
      <c r="H1683" t="s">
        <v>88</v>
      </c>
      <c r="I1683">
        <v>0</v>
      </c>
    </row>
    <row r="1684" spans="1:9" x14ac:dyDescent="0.25">
      <c r="A1684" t="s">
        <v>2382</v>
      </c>
      <c r="B1684">
        <v>15704231</v>
      </c>
      <c r="C1684" t="s">
        <v>43</v>
      </c>
      <c r="D1684">
        <v>37200</v>
      </c>
      <c r="E1684">
        <v>13.79</v>
      </c>
      <c r="F1684">
        <v>12</v>
      </c>
      <c r="G1684" t="s">
        <v>2383</v>
      </c>
      <c r="H1684" t="s">
        <v>91</v>
      </c>
      <c r="I1684">
        <v>0</v>
      </c>
    </row>
    <row r="1685" spans="1:9" x14ac:dyDescent="0.25">
      <c r="A1685" t="s">
        <v>2384</v>
      </c>
      <c r="B1685">
        <v>15595036</v>
      </c>
      <c r="C1685" t="s">
        <v>40</v>
      </c>
      <c r="D1685">
        <v>414300</v>
      </c>
      <c r="E1685">
        <v>9.6300000000000008</v>
      </c>
      <c r="F1685">
        <v>60</v>
      </c>
      <c r="G1685" t="s">
        <v>2383</v>
      </c>
      <c r="H1685" t="s">
        <v>88</v>
      </c>
      <c r="I1685">
        <v>0</v>
      </c>
    </row>
    <row r="1686" spans="1:9" x14ac:dyDescent="0.25">
      <c r="A1686" t="s">
        <v>2385</v>
      </c>
      <c r="B1686">
        <v>15609804</v>
      </c>
      <c r="C1686" t="s">
        <v>43</v>
      </c>
      <c r="D1686">
        <v>107500</v>
      </c>
      <c r="E1686">
        <v>11.1</v>
      </c>
      <c r="F1686">
        <v>12</v>
      </c>
      <c r="G1686" t="s">
        <v>2383</v>
      </c>
      <c r="H1686" t="s">
        <v>91</v>
      </c>
      <c r="I1686">
        <v>0</v>
      </c>
    </row>
    <row r="1687" spans="1:9" x14ac:dyDescent="0.25">
      <c r="A1687" t="s">
        <v>2386</v>
      </c>
      <c r="B1687">
        <v>15723318</v>
      </c>
      <c r="C1687" t="s">
        <v>43</v>
      </c>
      <c r="D1687">
        <v>33600</v>
      </c>
      <c r="E1687">
        <v>11.45</v>
      </c>
      <c r="F1687">
        <v>36</v>
      </c>
      <c r="G1687" t="s">
        <v>2383</v>
      </c>
      <c r="H1687" t="s">
        <v>91</v>
      </c>
      <c r="I1687">
        <v>0</v>
      </c>
    </row>
    <row r="1688" spans="1:9" x14ac:dyDescent="0.25">
      <c r="A1688" t="s">
        <v>2387</v>
      </c>
      <c r="B1688">
        <v>15756926</v>
      </c>
      <c r="C1688" t="s">
        <v>41</v>
      </c>
      <c r="D1688">
        <v>41100</v>
      </c>
      <c r="E1688">
        <v>5.66</v>
      </c>
      <c r="F1688">
        <v>60</v>
      </c>
      <c r="G1688" t="s">
        <v>2388</v>
      </c>
      <c r="H1688" t="s">
        <v>88</v>
      </c>
      <c r="I1688">
        <v>0</v>
      </c>
    </row>
    <row r="1689" spans="1:9" x14ac:dyDescent="0.25">
      <c r="A1689" t="s">
        <v>2389</v>
      </c>
      <c r="B1689">
        <v>15672640</v>
      </c>
      <c r="C1689" t="s">
        <v>43</v>
      </c>
      <c r="D1689">
        <v>55400</v>
      </c>
      <c r="E1689">
        <v>8.5399999999999991</v>
      </c>
      <c r="F1689">
        <v>12</v>
      </c>
      <c r="G1689" t="s">
        <v>2388</v>
      </c>
      <c r="H1689" t="s">
        <v>91</v>
      </c>
      <c r="I1689">
        <v>0</v>
      </c>
    </row>
    <row r="1690" spans="1:9" x14ac:dyDescent="0.25">
      <c r="A1690" t="s">
        <v>2390</v>
      </c>
      <c r="B1690">
        <v>15721462</v>
      </c>
      <c r="C1690" t="s">
        <v>43</v>
      </c>
      <c r="D1690">
        <v>14300</v>
      </c>
      <c r="E1690">
        <v>11.78</v>
      </c>
      <c r="F1690">
        <v>60</v>
      </c>
      <c r="G1690" t="s">
        <v>2391</v>
      </c>
      <c r="H1690" t="s">
        <v>88</v>
      </c>
      <c r="I1690">
        <v>0</v>
      </c>
    </row>
    <row r="1691" spans="1:9" x14ac:dyDescent="0.25">
      <c r="A1691" t="s">
        <v>2392</v>
      </c>
      <c r="B1691">
        <v>15738181</v>
      </c>
      <c r="C1691" t="s">
        <v>42</v>
      </c>
      <c r="D1691">
        <v>206900</v>
      </c>
      <c r="E1691">
        <v>4.59</v>
      </c>
      <c r="F1691">
        <v>300</v>
      </c>
      <c r="G1691" t="s">
        <v>2393</v>
      </c>
      <c r="H1691" t="s">
        <v>88</v>
      </c>
      <c r="I1691">
        <v>0</v>
      </c>
    </row>
    <row r="1692" spans="1:9" x14ac:dyDescent="0.25">
      <c r="A1692" t="s">
        <v>2394</v>
      </c>
      <c r="B1692">
        <v>15685654</v>
      </c>
      <c r="C1692" t="s">
        <v>43</v>
      </c>
      <c r="D1692">
        <v>9100</v>
      </c>
      <c r="E1692">
        <v>13.79</v>
      </c>
      <c r="F1692">
        <v>12</v>
      </c>
      <c r="G1692" t="s">
        <v>2393</v>
      </c>
      <c r="H1692" t="s">
        <v>91</v>
      </c>
      <c r="I1692">
        <v>0</v>
      </c>
    </row>
    <row r="1693" spans="1:9" x14ac:dyDescent="0.25">
      <c r="A1693" t="s">
        <v>2395</v>
      </c>
      <c r="B1693">
        <v>15625035</v>
      </c>
      <c r="C1693" t="s">
        <v>39</v>
      </c>
      <c r="D1693">
        <v>96400</v>
      </c>
      <c r="E1693">
        <v>8.8699999999999992</v>
      </c>
      <c r="F1693">
        <v>36</v>
      </c>
      <c r="G1693" t="s">
        <v>2393</v>
      </c>
      <c r="H1693" t="s">
        <v>91</v>
      </c>
      <c r="I1693">
        <v>0</v>
      </c>
    </row>
    <row r="1694" spans="1:9" x14ac:dyDescent="0.25">
      <c r="A1694" t="s">
        <v>2396</v>
      </c>
      <c r="B1694">
        <v>15792180</v>
      </c>
      <c r="C1694" t="s">
        <v>43</v>
      </c>
      <c r="D1694">
        <v>64500</v>
      </c>
      <c r="E1694">
        <v>12.05</v>
      </c>
      <c r="F1694">
        <v>24</v>
      </c>
      <c r="G1694" t="s">
        <v>2397</v>
      </c>
      <c r="H1694" t="s">
        <v>91</v>
      </c>
      <c r="I1694">
        <v>0</v>
      </c>
    </row>
    <row r="1695" spans="1:9" x14ac:dyDescent="0.25">
      <c r="A1695" t="s">
        <v>2398</v>
      </c>
      <c r="B1695">
        <v>15603925</v>
      </c>
      <c r="C1695" t="s">
        <v>40</v>
      </c>
      <c r="D1695">
        <v>82000</v>
      </c>
      <c r="E1695">
        <v>8.5299999999999994</v>
      </c>
      <c r="F1695">
        <v>24</v>
      </c>
      <c r="G1695" t="s">
        <v>2397</v>
      </c>
      <c r="H1695" t="s">
        <v>91</v>
      </c>
      <c r="I1695">
        <v>0</v>
      </c>
    </row>
    <row r="1696" spans="1:9" x14ac:dyDescent="0.25">
      <c r="A1696" t="s">
        <v>2399</v>
      </c>
      <c r="B1696">
        <v>15795895</v>
      </c>
      <c r="C1696" t="s">
        <v>39</v>
      </c>
      <c r="D1696">
        <v>44600</v>
      </c>
      <c r="E1696">
        <v>8.83</v>
      </c>
      <c r="F1696">
        <v>60</v>
      </c>
      <c r="G1696" t="s">
        <v>2400</v>
      </c>
      <c r="H1696" t="s">
        <v>88</v>
      </c>
      <c r="I1696">
        <v>0</v>
      </c>
    </row>
    <row r="1697" spans="1:9" x14ac:dyDescent="0.25">
      <c r="A1697" t="s">
        <v>2401</v>
      </c>
      <c r="B1697">
        <v>15593501</v>
      </c>
      <c r="C1697" t="s">
        <v>41</v>
      </c>
      <c r="D1697">
        <v>46000</v>
      </c>
      <c r="E1697">
        <v>9.74</v>
      </c>
      <c r="F1697">
        <v>60</v>
      </c>
      <c r="G1697" t="s">
        <v>2402</v>
      </c>
      <c r="H1697" t="s">
        <v>88</v>
      </c>
      <c r="I1697">
        <v>0</v>
      </c>
    </row>
    <row r="1698" spans="1:9" x14ac:dyDescent="0.25">
      <c r="A1698" t="s">
        <v>2403</v>
      </c>
      <c r="B1698">
        <v>15714431</v>
      </c>
      <c r="C1698" t="s">
        <v>40</v>
      </c>
      <c r="D1698">
        <v>303600</v>
      </c>
      <c r="E1698">
        <v>11.28</v>
      </c>
      <c r="F1698">
        <v>36</v>
      </c>
      <c r="G1698" t="s">
        <v>2402</v>
      </c>
      <c r="H1698" t="s">
        <v>91</v>
      </c>
      <c r="I1698">
        <v>0</v>
      </c>
    </row>
    <row r="1699" spans="1:9" x14ac:dyDescent="0.25">
      <c r="A1699" t="s">
        <v>2404</v>
      </c>
      <c r="B1699">
        <v>15613772</v>
      </c>
      <c r="C1699" t="s">
        <v>43</v>
      </c>
      <c r="D1699">
        <v>9600</v>
      </c>
      <c r="E1699">
        <v>13.61</v>
      </c>
      <c r="F1699">
        <v>24</v>
      </c>
      <c r="G1699" t="s">
        <v>2402</v>
      </c>
      <c r="H1699" t="s">
        <v>91</v>
      </c>
      <c r="I1699">
        <v>0</v>
      </c>
    </row>
    <row r="1700" spans="1:9" x14ac:dyDescent="0.25">
      <c r="A1700" t="s">
        <v>2405</v>
      </c>
      <c r="B1700">
        <v>15682914</v>
      </c>
      <c r="C1700" t="s">
        <v>42</v>
      </c>
      <c r="D1700">
        <v>315500</v>
      </c>
      <c r="E1700">
        <v>4.32</v>
      </c>
      <c r="F1700">
        <v>240</v>
      </c>
      <c r="G1700" t="s">
        <v>2402</v>
      </c>
      <c r="H1700" t="s">
        <v>88</v>
      </c>
      <c r="I1700">
        <v>0</v>
      </c>
    </row>
    <row r="1701" spans="1:9" x14ac:dyDescent="0.25">
      <c r="A1701" t="s">
        <v>2406</v>
      </c>
      <c r="B1701">
        <v>15787619</v>
      </c>
      <c r="C1701" t="s">
        <v>43</v>
      </c>
      <c r="D1701">
        <v>75500</v>
      </c>
      <c r="E1701">
        <v>8.4600000000000009</v>
      </c>
      <c r="F1701">
        <v>24</v>
      </c>
      <c r="G1701" t="s">
        <v>2402</v>
      </c>
      <c r="H1701" t="s">
        <v>91</v>
      </c>
      <c r="I1701">
        <v>0</v>
      </c>
    </row>
    <row r="1702" spans="1:9" x14ac:dyDescent="0.25">
      <c r="A1702" t="s">
        <v>2407</v>
      </c>
      <c r="B1702">
        <v>15696373</v>
      </c>
      <c r="C1702" t="s">
        <v>42</v>
      </c>
      <c r="D1702">
        <v>525100</v>
      </c>
      <c r="E1702">
        <v>5.44</v>
      </c>
      <c r="F1702">
        <v>120</v>
      </c>
      <c r="G1702" t="s">
        <v>2402</v>
      </c>
      <c r="H1702" t="s">
        <v>88</v>
      </c>
      <c r="I1702">
        <v>0</v>
      </c>
    </row>
    <row r="1703" spans="1:9" x14ac:dyDescent="0.25">
      <c r="A1703" t="s">
        <v>2408</v>
      </c>
      <c r="B1703">
        <v>15605447</v>
      </c>
      <c r="C1703" t="s">
        <v>42</v>
      </c>
      <c r="D1703">
        <v>21000</v>
      </c>
      <c r="E1703">
        <v>5.09</v>
      </c>
      <c r="F1703">
        <v>240</v>
      </c>
      <c r="G1703" t="s">
        <v>2402</v>
      </c>
      <c r="H1703" t="s">
        <v>88</v>
      </c>
      <c r="I1703">
        <v>0</v>
      </c>
    </row>
    <row r="1704" spans="1:9" x14ac:dyDescent="0.25">
      <c r="A1704" t="s">
        <v>2409</v>
      </c>
      <c r="B1704">
        <v>15652883</v>
      </c>
      <c r="C1704" t="s">
        <v>41</v>
      </c>
      <c r="D1704">
        <v>164300</v>
      </c>
      <c r="E1704">
        <v>10.11</v>
      </c>
      <c r="F1704">
        <v>120</v>
      </c>
      <c r="G1704" t="s">
        <v>2410</v>
      </c>
      <c r="H1704" t="s">
        <v>99</v>
      </c>
      <c r="I1704">
        <v>142</v>
      </c>
    </row>
    <row r="1705" spans="1:9" x14ac:dyDescent="0.25">
      <c r="A1705" t="s">
        <v>2411</v>
      </c>
      <c r="B1705">
        <v>15747222</v>
      </c>
      <c r="C1705" t="s">
        <v>42</v>
      </c>
      <c r="D1705">
        <v>637700</v>
      </c>
      <c r="E1705">
        <v>6.3</v>
      </c>
      <c r="F1705">
        <v>240</v>
      </c>
      <c r="G1705" t="s">
        <v>2410</v>
      </c>
      <c r="H1705" t="s">
        <v>88</v>
      </c>
      <c r="I1705">
        <v>35</v>
      </c>
    </row>
    <row r="1706" spans="1:9" x14ac:dyDescent="0.25">
      <c r="A1706" t="s">
        <v>2412</v>
      </c>
      <c r="B1706">
        <v>15802857</v>
      </c>
      <c r="C1706" t="s">
        <v>41</v>
      </c>
      <c r="D1706">
        <v>1300</v>
      </c>
      <c r="E1706">
        <v>7.35</v>
      </c>
      <c r="F1706">
        <v>84</v>
      </c>
      <c r="G1706" t="s">
        <v>2413</v>
      </c>
      <c r="H1706" t="s">
        <v>88</v>
      </c>
      <c r="I1706">
        <v>0</v>
      </c>
    </row>
    <row r="1707" spans="1:9" x14ac:dyDescent="0.25">
      <c r="A1707" t="s">
        <v>2414</v>
      </c>
      <c r="B1707">
        <v>15701765</v>
      </c>
      <c r="C1707" t="s">
        <v>39</v>
      </c>
      <c r="D1707">
        <v>31600</v>
      </c>
      <c r="E1707">
        <v>9.17</v>
      </c>
      <c r="F1707">
        <v>36</v>
      </c>
      <c r="G1707" t="s">
        <v>2413</v>
      </c>
      <c r="H1707" t="s">
        <v>91</v>
      </c>
      <c r="I1707">
        <v>0</v>
      </c>
    </row>
    <row r="1708" spans="1:9" x14ac:dyDescent="0.25">
      <c r="A1708" t="s">
        <v>2415</v>
      </c>
      <c r="B1708">
        <v>15810660</v>
      </c>
      <c r="C1708" t="s">
        <v>41</v>
      </c>
      <c r="D1708">
        <v>92400</v>
      </c>
      <c r="E1708">
        <v>6.43</v>
      </c>
      <c r="F1708">
        <v>36</v>
      </c>
      <c r="G1708" t="s">
        <v>2413</v>
      </c>
      <c r="H1708" t="s">
        <v>91</v>
      </c>
      <c r="I1708">
        <v>0</v>
      </c>
    </row>
    <row r="1709" spans="1:9" x14ac:dyDescent="0.25">
      <c r="A1709" t="s">
        <v>2416</v>
      </c>
      <c r="B1709">
        <v>15715394</v>
      </c>
      <c r="C1709" t="s">
        <v>42</v>
      </c>
      <c r="D1709">
        <v>460700</v>
      </c>
      <c r="E1709">
        <v>6.82</v>
      </c>
      <c r="F1709">
        <v>120</v>
      </c>
      <c r="G1709" t="s">
        <v>2417</v>
      </c>
      <c r="H1709" t="s">
        <v>88</v>
      </c>
      <c r="I1709">
        <v>0</v>
      </c>
    </row>
    <row r="1710" spans="1:9" x14ac:dyDescent="0.25">
      <c r="A1710" t="s">
        <v>2418</v>
      </c>
      <c r="B1710">
        <v>15698816</v>
      </c>
      <c r="C1710" t="s">
        <v>43</v>
      </c>
      <c r="D1710">
        <v>35100</v>
      </c>
      <c r="E1710">
        <v>9.51</v>
      </c>
      <c r="F1710">
        <v>60</v>
      </c>
      <c r="G1710" t="s">
        <v>2417</v>
      </c>
      <c r="H1710" t="s">
        <v>88</v>
      </c>
      <c r="I1710">
        <v>0</v>
      </c>
    </row>
    <row r="1711" spans="1:9" x14ac:dyDescent="0.25">
      <c r="A1711" t="s">
        <v>2419</v>
      </c>
      <c r="B1711">
        <v>15569626</v>
      </c>
      <c r="C1711" t="s">
        <v>39</v>
      </c>
      <c r="D1711">
        <v>125700</v>
      </c>
      <c r="E1711">
        <v>9.52</v>
      </c>
      <c r="F1711">
        <v>24</v>
      </c>
      <c r="G1711" t="s">
        <v>2420</v>
      </c>
      <c r="H1711" t="s">
        <v>91</v>
      </c>
      <c r="I1711">
        <v>0</v>
      </c>
    </row>
    <row r="1712" spans="1:9" x14ac:dyDescent="0.25">
      <c r="A1712" t="s">
        <v>2421</v>
      </c>
      <c r="B1712">
        <v>15791877</v>
      </c>
      <c r="C1712" t="s">
        <v>43</v>
      </c>
      <c r="D1712">
        <v>48900</v>
      </c>
      <c r="E1712">
        <v>11.19</v>
      </c>
      <c r="F1712">
        <v>12</v>
      </c>
      <c r="G1712" t="s">
        <v>2420</v>
      </c>
      <c r="H1712" t="s">
        <v>91</v>
      </c>
      <c r="I1712">
        <v>0</v>
      </c>
    </row>
    <row r="1713" spans="1:9" x14ac:dyDescent="0.25">
      <c r="A1713" t="s">
        <v>2422</v>
      </c>
      <c r="B1713">
        <v>15579787</v>
      </c>
      <c r="C1713" t="s">
        <v>43</v>
      </c>
      <c r="D1713">
        <v>76900</v>
      </c>
      <c r="E1713">
        <v>10.92</v>
      </c>
      <c r="F1713">
        <v>60</v>
      </c>
      <c r="G1713" t="s">
        <v>2420</v>
      </c>
      <c r="H1713" t="s">
        <v>88</v>
      </c>
      <c r="I1713">
        <v>0</v>
      </c>
    </row>
    <row r="1714" spans="1:9" x14ac:dyDescent="0.25">
      <c r="A1714" t="s">
        <v>2423</v>
      </c>
      <c r="B1714">
        <v>15597885</v>
      </c>
      <c r="C1714" t="s">
        <v>43</v>
      </c>
      <c r="D1714">
        <v>17300</v>
      </c>
      <c r="E1714">
        <v>10.14</v>
      </c>
      <c r="F1714">
        <v>24</v>
      </c>
      <c r="G1714" t="s">
        <v>2420</v>
      </c>
      <c r="H1714" t="s">
        <v>91</v>
      </c>
      <c r="I1714">
        <v>0</v>
      </c>
    </row>
    <row r="1715" spans="1:9" x14ac:dyDescent="0.25">
      <c r="A1715" t="s">
        <v>2424</v>
      </c>
      <c r="B1715">
        <v>15585133</v>
      </c>
      <c r="C1715" t="s">
        <v>39</v>
      </c>
      <c r="D1715">
        <v>12000</v>
      </c>
      <c r="E1715">
        <v>7.97</v>
      </c>
      <c r="F1715">
        <v>24</v>
      </c>
      <c r="G1715" t="s">
        <v>2420</v>
      </c>
      <c r="H1715" t="s">
        <v>91</v>
      </c>
      <c r="I1715">
        <v>0</v>
      </c>
    </row>
    <row r="1716" spans="1:9" x14ac:dyDescent="0.25">
      <c r="A1716" t="s">
        <v>2425</v>
      </c>
      <c r="B1716">
        <v>15672610</v>
      </c>
      <c r="C1716" t="s">
        <v>39</v>
      </c>
      <c r="D1716">
        <v>116400</v>
      </c>
      <c r="E1716">
        <v>9.7899999999999991</v>
      </c>
      <c r="F1716">
        <v>48</v>
      </c>
      <c r="G1716" t="s">
        <v>2426</v>
      </c>
      <c r="H1716" t="s">
        <v>88</v>
      </c>
      <c r="I1716">
        <v>50</v>
      </c>
    </row>
    <row r="1717" spans="1:9" x14ac:dyDescent="0.25">
      <c r="A1717" t="s">
        <v>2427</v>
      </c>
      <c r="B1717">
        <v>15763662</v>
      </c>
      <c r="C1717" t="s">
        <v>39</v>
      </c>
      <c r="D1717">
        <v>162800</v>
      </c>
      <c r="E1717">
        <v>7.84</v>
      </c>
      <c r="F1717">
        <v>24</v>
      </c>
      <c r="G1717" t="s">
        <v>2426</v>
      </c>
      <c r="H1717" t="s">
        <v>91</v>
      </c>
      <c r="I1717">
        <v>0</v>
      </c>
    </row>
    <row r="1718" spans="1:9" x14ac:dyDescent="0.25">
      <c r="A1718" t="s">
        <v>2428</v>
      </c>
      <c r="B1718">
        <v>15791780</v>
      </c>
      <c r="C1718" t="s">
        <v>42</v>
      </c>
      <c r="D1718">
        <v>542400</v>
      </c>
      <c r="E1718">
        <v>6.4</v>
      </c>
      <c r="F1718">
        <v>300</v>
      </c>
      <c r="G1718" t="s">
        <v>2426</v>
      </c>
      <c r="H1718" t="s">
        <v>88</v>
      </c>
      <c r="I1718">
        <v>49</v>
      </c>
    </row>
    <row r="1719" spans="1:9" x14ac:dyDescent="0.25">
      <c r="A1719" t="s">
        <v>2429</v>
      </c>
      <c r="B1719">
        <v>15809515</v>
      </c>
      <c r="C1719" t="s">
        <v>42</v>
      </c>
      <c r="D1719">
        <v>47000</v>
      </c>
      <c r="E1719">
        <v>5.79</v>
      </c>
      <c r="F1719">
        <v>240</v>
      </c>
      <c r="G1719" t="s">
        <v>2426</v>
      </c>
      <c r="H1719" t="s">
        <v>88</v>
      </c>
      <c r="I1719">
        <v>41</v>
      </c>
    </row>
    <row r="1720" spans="1:9" x14ac:dyDescent="0.25">
      <c r="A1720" t="s">
        <v>2430</v>
      </c>
      <c r="B1720">
        <v>15691111</v>
      </c>
      <c r="C1720" t="s">
        <v>42</v>
      </c>
      <c r="D1720">
        <v>16300</v>
      </c>
      <c r="E1720">
        <v>7.07</v>
      </c>
      <c r="F1720">
        <v>360</v>
      </c>
      <c r="G1720" t="s">
        <v>2431</v>
      </c>
      <c r="H1720" t="s">
        <v>88</v>
      </c>
      <c r="I1720">
        <v>0</v>
      </c>
    </row>
    <row r="1721" spans="1:9" x14ac:dyDescent="0.25">
      <c r="A1721" t="s">
        <v>2432</v>
      </c>
      <c r="B1721">
        <v>15620832</v>
      </c>
      <c r="C1721" t="s">
        <v>40</v>
      </c>
      <c r="D1721">
        <v>176800</v>
      </c>
      <c r="E1721">
        <v>9.16</v>
      </c>
      <c r="F1721">
        <v>84</v>
      </c>
      <c r="G1721" t="s">
        <v>2431</v>
      </c>
      <c r="H1721" t="s">
        <v>88</v>
      </c>
      <c r="I1721">
        <v>0</v>
      </c>
    </row>
    <row r="1722" spans="1:9" x14ac:dyDescent="0.25">
      <c r="A1722" t="s">
        <v>2433</v>
      </c>
      <c r="B1722">
        <v>15649183</v>
      </c>
      <c r="C1722" t="s">
        <v>43</v>
      </c>
      <c r="D1722">
        <v>47400</v>
      </c>
      <c r="E1722">
        <v>12.68</v>
      </c>
      <c r="F1722">
        <v>60</v>
      </c>
      <c r="G1722" t="s">
        <v>2431</v>
      </c>
      <c r="H1722" t="s">
        <v>88</v>
      </c>
      <c r="I1722">
        <v>45</v>
      </c>
    </row>
    <row r="1723" spans="1:9" x14ac:dyDescent="0.25">
      <c r="A1723" t="s">
        <v>2434</v>
      </c>
      <c r="B1723">
        <v>15714391</v>
      </c>
      <c r="C1723" t="s">
        <v>41</v>
      </c>
      <c r="D1723">
        <v>46100</v>
      </c>
      <c r="E1723">
        <v>8.2200000000000006</v>
      </c>
      <c r="F1723">
        <v>60</v>
      </c>
      <c r="G1723" t="s">
        <v>2431</v>
      </c>
      <c r="H1723" t="s">
        <v>88</v>
      </c>
      <c r="I1723">
        <v>0</v>
      </c>
    </row>
    <row r="1724" spans="1:9" x14ac:dyDescent="0.25">
      <c r="A1724" t="s">
        <v>2435</v>
      </c>
      <c r="B1724">
        <v>15740404</v>
      </c>
      <c r="C1724" t="s">
        <v>43</v>
      </c>
      <c r="D1724">
        <v>81400</v>
      </c>
      <c r="E1724">
        <v>10.36</v>
      </c>
      <c r="F1724">
        <v>48</v>
      </c>
      <c r="G1724" t="s">
        <v>2431</v>
      </c>
      <c r="H1724" t="s">
        <v>88</v>
      </c>
      <c r="I1724">
        <v>0</v>
      </c>
    </row>
    <row r="1725" spans="1:9" x14ac:dyDescent="0.25">
      <c r="A1725" t="s">
        <v>2436</v>
      </c>
      <c r="B1725">
        <v>15642041</v>
      </c>
      <c r="C1725" t="s">
        <v>40</v>
      </c>
      <c r="D1725">
        <v>156400</v>
      </c>
      <c r="E1725">
        <v>9.18</v>
      </c>
      <c r="F1725">
        <v>84</v>
      </c>
      <c r="G1725" t="s">
        <v>2437</v>
      </c>
      <c r="H1725" t="s">
        <v>88</v>
      </c>
      <c r="I1725">
        <v>0</v>
      </c>
    </row>
    <row r="1726" spans="1:9" x14ac:dyDescent="0.25">
      <c r="A1726" t="s">
        <v>2438</v>
      </c>
      <c r="B1726">
        <v>15610383</v>
      </c>
      <c r="C1726" t="s">
        <v>40</v>
      </c>
      <c r="D1726">
        <v>79600</v>
      </c>
      <c r="E1726">
        <v>9.2100000000000009</v>
      </c>
      <c r="F1726">
        <v>60</v>
      </c>
      <c r="G1726" t="s">
        <v>2437</v>
      </c>
      <c r="H1726" t="s">
        <v>88</v>
      </c>
      <c r="I1726">
        <v>0</v>
      </c>
    </row>
    <row r="1727" spans="1:9" x14ac:dyDescent="0.25">
      <c r="A1727" t="s">
        <v>2439</v>
      </c>
      <c r="B1727">
        <v>15642004</v>
      </c>
      <c r="C1727" t="s">
        <v>39</v>
      </c>
      <c r="D1727">
        <v>29800</v>
      </c>
      <c r="E1727">
        <v>7.51</v>
      </c>
      <c r="F1727">
        <v>24</v>
      </c>
      <c r="G1727" t="s">
        <v>2437</v>
      </c>
      <c r="H1727" t="s">
        <v>99</v>
      </c>
      <c r="I1727">
        <v>354</v>
      </c>
    </row>
    <row r="1728" spans="1:9" x14ac:dyDescent="0.25">
      <c r="A1728" t="s">
        <v>2440</v>
      </c>
      <c r="B1728">
        <v>15600975</v>
      </c>
      <c r="C1728" t="s">
        <v>41</v>
      </c>
      <c r="D1728">
        <v>81400</v>
      </c>
      <c r="E1728">
        <v>8.4700000000000006</v>
      </c>
      <c r="F1728">
        <v>120</v>
      </c>
      <c r="G1728" t="s">
        <v>2437</v>
      </c>
      <c r="H1728" t="s">
        <v>99</v>
      </c>
      <c r="I1728">
        <v>107</v>
      </c>
    </row>
    <row r="1729" spans="1:9" x14ac:dyDescent="0.25">
      <c r="A1729" t="s">
        <v>2441</v>
      </c>
      <c r="B1729">
        <v>15778142</v>
      </c>
      <c r="C1729" t="s">
        <v>40</v>
      </c>
      <c r="D1729">
        <v>14800</v>
      </c>
      <c r="E1729">
        <v>8.51</v>
      </c>
      <c r="F1729">
        <v>84</v>
      </c>
      <c r="G1729" t="s">
        <v>2442</v>
      </c>
      <c r="H1729" t="s">
        <v>88</v>
      </c>
      <c r="I1729">
        <v>0</v>
      </c>
    </row>
    <row r="1730" spans="1:9" x14ac:dyDescent="0.25">
      <c r="A1730" t="s">
        <v>2443</v>
      </c>
      <c r="B1730">
        <v>15674950</v>
      </c>
      <c r="C1730" t="s">
        <v>43</v>
      </c>
      <c r="D1730">
        <v>97200</v>
      </c>
      <c r="E1730">
        <v>13.34</v>
      </c>
      <c r="F1730">
        <v>12</v>
      </c>
      <c r="G1730" t="s">
        <v>2442</v>
      </c>
      <c r="H1730" t="s">
        <v>91</v>
      </c>
      <c r="I1730">
        <v>0</v>
      </c>
    </row>
    <row r="1731" spans="1:9" x14ac:dyDescent="0.25">
      <c r="A1731" t="s">
        <v>2444</v>
      </c>
      <c r="B1731">
        <v>15635125</v>
      </c>
      <c r="C1731" t="s">
        <v>39</v>
      </c>
      <c r="D1731">
        <v>67000</v>
      </c>
      <c r="E1731">
        <v>9.64</v>
      </c>
      <c r="F1731">
        <v>60</v>
      </c>
      <c r="G1731" t="s">
        <v>2445</v>
      </c>
      <c r="H1731" t="s">
        <v>88</v>
      </c>
      <c r="I1731">
        <v>0</v>
      </c>
    </row>
    <row r="1732" spans="1:9" x14ac:dyDescent="0.25">
      <c r="A1732" t="s">
        <v>2446</v>
      </c>
      <c r="B1732">
        <v>15695792</v>
      </c>
      <c r="C1732" t="s">
        <v>43</v>
      </c>
      <c r="D1732">
        <v>27800</v>
      </c>
      <c r="E1732">
        <v>10.17</v>
      </c>
      <c r="F1732">
        <v>36</v>
      </c>
      <c r="G1732" t="s">
        <v>2445</v>
      </c>
      <c r="H1732" t="s">
        <v>91</v>
      </c>
      <c r="I1732">
        <v>0</v>
      </c>
    </row>
    <row r="1733" spans="1:9" x14ac:dyDescent="0.25">
      <c r="A1733" t="s">
        <v>2447</v>
      </c>
      <c r="B1733">
        <v>15592761</v>
      </c>
      <c r="C1733" t="s">
        <v>39</v>
      </c>
      <c r="D1733">
        <v>284000</v>
      </c>
      <c r="E1733">
        <v>8.74</v>
      </c>
      <c r="F1733">
        <v>60</v>
      </c>
      <c r="G1733" t="s">
        <v>2445</v>
      </c>
      <c r="H1733" t="s">
        <v>88</v>
      </c>
      <c r="I1733">
        <v>0</v>
      </c>
    </row>
    <row r="1734" spans="1:9" x14ac:dyDescent="0.25">
      <c r="A1734" t="s">
        <v>2448</v>
      </c>
      <c r="B1734">
        <v>15586504</v>
      </c>
      <c r="C1734" t="s">
        <v>39</v>
      </c>
      <c r="D1734">
        <v>76900</v>
      </c>
      <c r="E1734">
        <v>8.34</v>
      </c>
      <c r="F1734">
        <v>24</v>
      </c>
      <c r="G1734" t="s">
        <v>2449</v>
      </c>
      <c r="H1734" t="s">
        <v>91</v>
      </c>
      <c r="I1734">
        <v>0</v>
      </c>
    </row>
    <row r="1735" spans="1:9" x14ac:dyDescent="0.25">
      <c r="A1735" t="s">
        <v>2450</v>
      </c>
      <c r="B1735">
        <v>15715877</v>
      </c>
      <c r="C1735" t="s">
        <v>43</v>
      </c>
      <c r="D1735">
        <v>31500</v>
      </c>
      <c r="E1735">
        <v>9.3699999999999992</v>
      </c>
      <c r="F1735">
        <v>12</v>
      </c>
      <c r="G1735" t="s">
        <v>2449</v>
      </c>
      <c r="H1735" t="s">
        <v>91</v>
      </c>
      <c r="I1735">
        <v>0</v>
      </c>
    </row>
    <row r="1736" spans="1:9" x14ac:dyDescent="0.25">
      <c r="A1736" t="s">
        <v>2451</v>
      </c>
      <c r="B1736">
        <v>15624995</v>
      </c>
      <c r="C1736" t="s">
        <v>43</v>
      </c>
      <c r="D1736">
        <v>21600</v>
      </c>
      <c r="E1736">
        <v>10.039999999999999</v>
      </c>
      <c r="F1736">
        <v>48</v>
      </c>
      <c r="G1736" t="s">
        <v>2449</v>
      </c>
      <c r="H1736" t="s">
        <v>88</v>
      </c>
      <c r="I1736">
        <v>0</v>
      </c>
    </row>
    <row r="1737" spans="1:9" x14ac:dyDescent="0.25">
      <c r="A1737" t="s">
        <v>2452</v>
      </c>
      <c r="B1737">
        <v>15572093</v>
      </c>
      <c r="C1737" t="s">
        <v>43</v>
      </c>
      <c r="D1737">
        <v>88500</v>
      </c>
      <c r="E1737">
        <v>12.04</v>
      </c>
      <c r="F1737">
        <v>60</v>
      </c>
      <c r="G1737" t="s">
        <v>2453</v>
      </c>
      <c r="H1737" t="s">
        <v>99</v>
      </c>
      <c r="I1737">
        <v>215</v>
      </c>
    </row>
    <row r="1738" spans="1:9" x14ac:dyDescent="0.25">
      <c r="A1738" t="s">
        <v>2454</v>
      </c>
      <c r="B1738">
        <v>15678333</v>
      </c>
      <c r="C1738" t="s">
        <v>39</v>
      </c>
      <c r="D1738">
        <v>174500</v>
      </c>
      <c r="E1738">
        <v>8</v>
      </c>
      <c r="F1738">
        <v>48</v>
      </c>
      <c r="G1738" t="s">
        <v>2453</v>
      </c>
      <c r="H1738" t="s">
        <v>88</v>
      </c>
      <c r="I1738">
        <v>0</v>
      </c>
    </row>
    <row r="1739" spans="1:9" x14ac:dyDescent="0.25">
      <c r="A1739" t="s">
        <v>2455</v>
      </c>
      <c r="B1739">
        <v>15794345</v>
      </c>
      <c r="C1739" t="s">
        <v>42</v>
      </c>
      <c r="D1739">
        <v>261200</v>
      </c>
      <c r="E1739">
        <v>6.03</v>
      </c>
      <c r="F1739">
        <v>120</v>
      </c>
      <c r="G1739" t="s">
        <v>2453</v>
      </c>
      <c r="H1739" t="s">
        <v>88</v>
      </c>
      <c r="I1739">
        <v>0</v>
      </c>
    </row>
    <row r="1740" spans="1:9" x14ac:dyDescent="0.25">
      <c r="A1740" t="s">
        <v>2456</v>
      </c>
      <c r="B1740">
        <v>15606887</v>
      </c>
      <c r="C1740" t="s">
        <v>41</v>
      </c>
      <c r="D1740">
        <v>174900</v>
      </c>
      <c r="E1740">
        <v>6.41</v>
      </c>
      <c r="F1740">
        <v>120</v>
      </c>
      <c r="G1740" t="s">
        <v>2457</v>
      </c>
      <c r="H1740" t="s">
        <v>88</v>
      </c>
      <c r="I1740">
        <v>0</v>
      </c>
    </row>
    <row r="1741" spans="1:9" x14ac:dyDescent="0.25">
      <c r="A1741" t="s">
        <v>2458</v>
      </c>
      <c r="B1741">
        <v>15628303</v>
      </c>
      <c r="C1741" t="s">
        <v>43</v>
      </c>
      <c r="D1741">
        <v>5200</v>
      </c>
      <c r="E1741">
        <v>10.33</v>
      </c>
      <c r="F1741">
        <v>36</v>
      </c>
      <c r="G1741" t="s">
        <v>2457</v>
      </c>
      <c r="H1741" t="s">
        <v>91</v>
      </c>
      <c r="I1741">
        <v>0</v>
      </c>
    </row>
    <row r="1742" spans="1:9" x14ac:dyDescent="0.25">
      <c r="A1742" t="s">
        <v>2459</v>
      </c>
      <c r="B1742">
        <v>15604348</v>
      </c>
      <c r="C1742" t="s">
        <v>43</v>
      </c>
      <c r="D1742">
        <v>62100</v>
      </c>
      <c r="E1742">
        <v>10.57</v>
      </c>
      <c r="F1742">
        <v>12</v>
      </c>
      <c r="G1742" t="s">
        <v>2460</v>
      </c>
      <c r="H1742" t="s">
        <v>91</v>
      </c>
      <c r="I1742">
        <v>0</v>
      </c>
    </row>
    <row r="1743" spans="1:9" x14ac:dyDescent="0.25">
      <c r="A1743" t="s">
        <v>2461</v>
      </c>
      <c r="B1743">
        <v>15654760</v>
      </c>
      <c r="C1743" t="s">
        <v>39</v>
      </c>
      <c r="D1743">
        <v>140500</v>
      </c>
      <c r="E1743">
        <v>6.59</v>
      </c>
      <c r="F1743">
        <v>36</v>
      </c>
      <c r="G1743" t="s">
        <v>2462</v>
      </c>
      <c r="H1743" t="s">
        <v>91</v>
      </c>
      <c r="I1743">
        <v>0</v>
      </c>
    </row>
    <row r="1744" spans="1:9" x14ac:dyDescent="0.25">
      <c r="A1744" t="s">
        <v>2463</v>
      </c>
      <c r="B1744">
        <v>15593736</v>
      </c>
      <c r="C1744" t="s">
        <v>42</v>
      </c>
      <c r="D1744">
        <v>467200</v>
      </c>
      <c r="E1744">
        <v>7.45</v>
      </c>
      <c r="F1744">
        <v>180</v>
      </c>
      <c r="G1744" t="s">
        <v>2462</v>
      </c>
      <c r="H1744" t="s">
        <v>88</v>
      </c>
      <c r="I1744">
        <v>0</v>
      </c>
    </row>
    <row r="1745" spans="1:9" x14ac:dyDescent="0.25">
      <c r="A1745" t="s">
        <v>2464</v>
      </c>
      <c r="B1745">
        <v>15718454</v>
      </c>
      <c r="C1745" t="s">
        <v>39</v>
      </c>
      <c r="D1745">
        <v>74100</v>
      </c>
      <c r="E1745">
        <v>8.42</v>
      </c>
      <c r="F1745">
        <v>24</v>
      </c>
      <c r="G1745" t="s">
        <v>2462</v>
      </c>
      <c r="H1745" t="s">
        <v>91</v>
      </c>
      <c r="I1745">
        <v>0</v>
      </c>
    </row>
    <row r="1746" spans="1:9" x14ac:dyDescent="0.25">
      <c r="A1746" t="s">
        <v>2465</v>
      </c>
      <c r="B1746">
        <v>15705515</v>
      </c>
      <c r="C1746" t="s">
        <v>40</v>
      </c>
      <c r="D1746">
        <v>439900</v>
      </c>
      <c r="E1746">
        <v>11.3</v>
      </c>
      <c r="F1746">
        <v>24</v>
      </c>
      <c r="G1746" t="s">
        <v>2466</v>
      </c>
      <c r="H1746" t="s">
        <v>91</v>
      </c>
      <c r="I1746">
        <v>0</v>
      </c>
    </row>
    <row r="1747" spans="1:9" x14ac:dyDescent="0.25">
      <c r="A1747" t="s">
        <v>2467</v>
      </c>
      <c r="B1747">
        <v>15585198</v>
      </c>
      <c r="C1747" t="s">
        <v>40</v>
      </c>
      <c r="D1747">
        <v>400700</v>
      </c>
      <c r="E1747">
        <v>9.5399999999999991</v>
      </c>
      <c r="F1747">
        <v>24</v>
      </c>
      <c r="G1747" t="s">
        <v>2468</v>
      </c>
      <c r="H1747" t="s">
        <v>91</v>
      </c>
      <c r="I1747">
        <v>0</v>
      </c>
    </row>
    <row r="1748" spans="1:9" x14ac:dyDescent="0.25">
      <c r="A1748" t="s">
        <v>2469</v>
      </c>
      <c r="B1748">
        <v>15663164</v>
      </c>
      <c r="C1748" t="s">
        <v>40</v>
      </c>
      <c r="D1748">
        <v>133200</v>
      </c>
      <c r="E1748">
        <v>11.04</v>
      </c>
      <c r="F1748">
        <v>24</v>
      </c>
      <c r="G1748" t="s">
        <v>2468</v>
      </c>
      <c r="H1748" t="s">
        <v>91</v>
      </c>
      <c r="I1748">
        <v>0</v>
      </c>
    </row>
    <row r="1749" spans="1:9" x14ac:dyDescent="0.25">
      <c r="A1749" t="s">
        <v>2470</v>
      </c>
      <c r="B1749">
        <v>15795079</v>
      </c>
      <c r="C1749" t="s">
        <v>43</v>
      </c>
      <c r="D1749">
        <v>84900</v>
      </c>
      <c r="E1749">
        <v>12.33</v>
      </c>
      <c r="F1749">
        <v>36</v>
      </c>
      <c r="G1749" t="s">
        <v>2468</v>
      </c>
      <c r="H1749" t="s">
        <v>91</v>
      </c>
      <c r="I1749">
        <v>0</v>
      </c>
    </row>
    <row r="1750" spans="1:9" x14ac:dyDescent="0.25">
      <c r="A1750" t="s">
        <v>2471</v>
      </c>
      <c r="B1750">
        <v>15631063</v>
      </c>
      <c r="C1750" t="s">
        <v>43</v>
      </c>
      <c r="D1750">
        <v>35600</v>
      </c>
      <c r="E1750">
        <v>10.51</v>
      </c>
      <c r="F1750">
        <v>48</v>
      </c>
      <c r="G1750" t="s">
        <v>2472</v>
      </c>
      <c r="H1750" t="s">
        <v>88</v>
      </c>
      <c r="I1750">
        <v>0</v>
      </c>
    </row>
    <row r="1751" spans="1:9" x14ac:dyDescent="0.25">
      <c r="A1751" t="s">
        <v>2473</v>
      </c>
      <c r="B1751">
        <v>15754537</v>
      </c>
      <c r="C1751" t="s">
        <v>39</v>
      </c>
      <c r="D1751">
        <v>54600</v>
      </c>
      <c r="E1751">
        <v>6.75</v>
      </c>
      <c r="F1751">
        <v>48</v>
      </c>
      <c r="G1751" t="s">
        <v>2472</v>
      </c>
      <c r="H1751" t="s">
        <v>88</v>
      </c>
      <c r="I1751">
        <v>0</v>
      </c>
    </row>
    <row r="1752" spans="1:9" x14ac:dyDescent="0.25">
      <c r="A1752" t="s">
        <v>2474</v>
      </c>
      <c r="B1752">
        <v>15692631</v>
      </c>
      <c r="C1752" t="s">
        <v>39</v>
      </c>
      <c r="D1752">
        <v>164000</v>
      </c>
      <c r="E1752">
        <v>9.91</v>
      </c>
      <c r="F1752">
        <v>72</v>
      </c>
      <c r="G1752" t="s">
        <v>2472</v>
      </c>
      <c r="H1752" t="s">
        <v>88</v>
      </c>
      <c r="I1752">
        <v>0</v>
      </c>
    </row>
    <row r="1753" spans="1:9" x14ac:dyDescent="0.25">
      <c r="A1753" t="s">
        <v>2475</v>
      </c>
      <c r="B1753">
        <v>15784280</v>
      </c>
      <c r="C1753" t="s">
        <v>40</v>
      </c>
      <c r="D1753">
        <v>205700</v>
      </c>
      <c r="E1753">
        <v>10.56</v>
      </c>
      <c r="F1753">
        <v>36</v>
      </c>
      <c r="G1753" t="s">
        <v>2476</v>
      </c>
      <c r="H1753" t="s">
        <v>91</v>
      </c>
      <c r="I1753">
        <v>0</v>
      </c>
    </row>
    <row r="1754" spans="1:9" x14ac:dyDescent="0.25">
      <c r="A1754" t="s">
        <v>2477</v>
      </c>
      <c r="B1754">
        <v>15785705</v>
      </c>
      <c r="C1754" t="s">
        <v>43</v>
      </c>
      <c r="D1754">
        <v>70200</v>
      </c>
      <c r="E1754">
        <v>10.85</v>
      </c>
      <c r="F1754">
        <v>36</v>
      </c>
      <c r="G1754" t="s">
        <v>2478</v>
      </c>
      <c r="H1754" t="s">
        <v>91</v>
      </c>
      <c r="I1754">
        <v>0</v>
      </c>
    </row>
    <row r="1755" spans="1:9" x14ac:dyDescent="0.25">
      <c r="A1755" t="s">
        <v>2479</v>
      </c>
      <c r="B1755">
        <v>15668057</v>
      </c>
      <c r="C1755" t="s">
        <v>43</v>
      </c>
      <c r="D1755">
        <v>25800</v>
      </c>
      <c r="E1755">
        <v>12.36</v>
      </c>
      <c r="F1755">
        <v>36</v>
      </c>
      <c r="G1755" t="s">
        <v>2478</v>
      </c>
      <c r="H1755" t="s">
        <v>91</v>
      </c>
      <c r="I1755">
        <v>0</v>
      </c>
    </row>
    <row r="1756" spans="1:9" x14ac:dyDescent="0.25">
      <c r="A1756" t="s">
        <v>2480</v>
      </c>
      <c r="B1756">
        <v>15685628</v>
      </c>
      <c r="C1756" t="s">
        <v>40</v>
      </c>
      <c r="D1756">
        <v>129100</v>
      </c>
      <c r="E1756">
        <v>10.81</v>
      </c>
      <c r="F1756">
        <v>60</v>
      </c>
      <c r="G1756" t="s">
        <v>2481</v>
      </c>
      <c r="H1756" t="s">
        <v>88</v>
      </c>
      <c r="I1756">
        <v>0</v>
      </c>
    </row>
    <row r="1757" spans="1:9" x14ac:dyDescent="0.25">
      <c r="A1757" t="s">
        <v>2482</v>
      </c>
      <c r="B1757">
        <v>15671800</v>
      </c>
      <c r="C1757" t="s">
        <v>39</v>
      </c>
      <c r="D1757">
        <v>336800</v>
      </c>
      <c r="E1757">
        <v>8.4600000000000009</v>
      </c>
      <c r="F1757">
        <v>24</v>
      </c>
      <c r="G1757" t="s">
        <v>2481</v>
      </c>
      <c r="H1757" t="s">
        <v>99</v>
      </c>
      <c r="I1757">
        <v>360</v>
      </c>
    </row>
    <row r="1758" spans="1:9" x14ac:dyDescent="0.25">
      <c r="A1758" t="s">
        <v>2483</v>
      </c>
      <c r="B1758">
        <v>15741197</v>
      </c>
      <c r="C1758" t="s">
        <v>39</v>
      </c>
      <c r="D1758">
        <v>137100</v>
      </c>
      <c r="E1758">
        <v>7.84</v>
      </c>
      <c r="F1758">
        <v>36</v>
      </c>
      <c r="G1758" t="s">
        <v>2484</v>
      </c>
      <c r="H1758" t="s">
        <v>91</v>
      </c>
      <c r="I1758">
        <v>0</v>
      </c>
    </row>
    <row r="1759" spans="1:9" x14ac:dyDescent="0.25">
      <c r="A1759" t="s">
        <v>2485</v>
      </c>
      <c r="B1759">
        <v>15672246</v>
      </c>
      <c r="C1759" t="s">
        <v>40</v>
      </c>
      <c r="D1759">
        <v>315100</v>
      </c>
      <c r="E1759">
        <v>9.4</v>
      </c>
      <c r="F1759">
        <v>60</v>
      </c>
      <c r="G1759" t="s">
        <v>2484</v>
      </c>
      <c r="H1759" t="s">
        <v>88</v>
      </c>
      <c r="I1759">
        <v>0</v>
      </c>
    </row>
    <row r="1760" spans="1:9" x14ac:dyDescent="0.25">
      <c r="A1760" t="s">
        <v>2486</v>
      </c>
      <c r="B1760">
        <v>15738721</v>
      </c>
      <c r="C1760" t="s">
        <v>41</v>
      </c>
      <c r="D1760">
        <v>65600</v>
      </c>
      <c r="E1760">
        <v>6.54</v>
      </c>
      <c r="F1760">
        <v>84</v>
      </c>
      <c r="G1760" t="s">
        <v>2484</v>
      </c>
      <c r="H1760" t="s">
        <v>88</v>
      </c>
      <c r="I1760">
        <v>0</v>
      </c>
    </row>
    <row r="1761" spans="1:9" x14ac:dyDescent="0.25">
      <c r="A1761" t="s">
        <v>2487</v>
      </c>
      <c r="B1761">
        <v>15643042</v>
      </c>
      <c r="C1761" t="s">
        <v>43</v>
      </c>
      <c r="D1761">
        <v>31400</v>
      </c>
      <c r="E1761">
        <v>11.34</v>
      </c>
      <c r="F1761">
        <v>12</v>
      </c>
      <c r="G1761" t="s">
        <v>2484</v>
      </c>
      <c r="H1761" t="s">
        <v>99</v>
      </c>
      <c r="I1761">
        <v>170</v>
      </c>
    </row>
    <row r="1762" spans="1:9" x14ac:dyDescent="0.25">
      <c r="A1762" t="s">
        <v>2488</v>
      </c>
      <c r="B1762">
        <v>15632472</v>
      </c>
      <c r="C1762" t="s">
        <v>43</v>
      </c>
      <c r="D1762">
        <v>38000</v>
      </c>
      <c r="E1762">
        <v>13.66</v>
      </c>
      <c r="F1762">
        <v>60</v>
      </c>
      <c r="G1762" t="s">
        <v>2484</v>
      </c>
      <c r="H1762" t="s">
        <v>88</v>
      </c>
      <c r="I1762">
        <v>0</v>
      </c>
    </row>
    <row r="1763" spans="1:9" x14ac:dyDescent="0.25">
      <c r="A1763" t="s">
        <v>2489</v>
      </c>
      <c r="B1763">
        <v>15664539</v>
      </c>
      <c r="C1763" t="s">
        <v>41</v>
      </c>
      <c r="D1763">
        <v>54100</v>
      </c>
      <c r="E1763">
        <v>7.54</v>
      </c>
      <c r="F1763">
        <v>120</v>
      </c>
      <c r="G1763" t="s">
        <v>2490</v>
      </c>
      <c r="H1763" t="s">
        <v>88</v>
      </c>
      <c r="I1763">
        <v>0</v>
      </c>
    </row>
    <row r="1764" spans="1:9" x14ac:dyDescent="0.25">
      <c r="A1764" t="s">
        <v>2491</v>
      </c>
      <c r="B1764">
        <v>15782468</v>
      </c>
      <c r="C1764" t="s">
        <v>43</v>
      </c>
      <c r="D1764">
        <v>8400</v>
      </c>
      <c r="E1764">
        <v>9.33</v>
      </c>
      <c r="F1764">
        <v>60</v>
      </c>
      <c r="G1764" t="s">
        <v>2490</v>
      </c>
      <c r="H1764" t="s">
        <v>88</v>
      </c>
      <c r="I1764">
        <v>36</v>
      </c>
    </row>
    <row r="1765" spans="1:9" x14ac:dyDescent="0.25">
      <c r="A1765" t="s">
        <v>2492</v>
      </c>
      <c r="B1765">
        <v>15630910</v>
      </c>
      <c r="C1765" t="s">
        <v>43</v>
      </c>
      <c r="D1765">
        <v>31500</v>
      </c>
      <c r="E1765">
        <v>10.19</v>
      </c>
      <c r="F1765">
        <v>24</v>
      </c>
      <c r="G1765" t="s">
        <v>2490</v>
      </c>
      <c r="H1765" t="s">
        <v>91</v>
      </c>
      <c r="I1765">
        <v>0</v>
      </c>
    </row>
    <row r="1766" spans="1:9" x14ac:dyDescent="0.25">
      <c r="A1766" t="s">
        <v>2493</v>
      </c>
      <c r="B1766">
        <v>15806922</v>
      </c>
      <c r="C1766" t="s">
        <v>43</v>
      </c>
      <c r="D1766">
        <v>53500</v>
      </c>
      <c r="E1766">
        <v>11.3</v>
      </c>
      <c r="F1766">
        <v>60</v>
      </c>
      <c r="G1766" t="s">
        <v>2490</v>
      </c>
      <c r="H1766" t="s">
        <v>88</v>
      </c>
      <c r="I1766">
        <v>0</v>
      </c>
    </row>
    <row r="1767" spans="1:9" x14ac:dyDescent="0.25">
      <c r="A1767" t="s">
        <v>2494</v>
      </c>
      <c r="B1767">
        <v>15676869</v>
      </c>
      <c r="C1767" t="s">
        <v>42</v>
      </c>
      <c r="D1767">
        <v>304100</v>
      </c>
      <c r="E1767">
        <v>6.64</v>
      </c>
      <c r="F1767">
        <v>180</v>
      </c>
      <c r="G1767" t="s">
        <v>2490</v>
      </c>
      <c r="H1767" t="s">
        <v>88</v>
      </c>
      <c r="I1767">
        <v>0</v>
      </c>
    </row>
    <row r="1768" spans="1:9" x14ac:dyDescent="0.25">
      <c r="A1768" t="s">
        <v>2495</v>
      </c>
      <c r="B1768">
        <v>15672610</v>
      </c>
      <c r="C1768" t="s">
        <v>43</v>
      </c>
      <c r="D1768">
        <v>44700</v>
      </c>
      <c r="E1768">
        <v>11.74</v>
      </c>
      <c r="F1768">
        <v>36</v>
      </c>
      <c r="G1768" t="s">
        <v>2496</v>
      </c>
      <c r="H1768" t="s">
        <v>91</v>
      </c>
      <c r="I1768">
        <v>0</v>
      </c>
    </row>
    <row r="1769" spans="1:9" x14ac:dyDescent="0.25">
      <c r="A1769" t="s">
        <v>2497</v>
      </c>
      <c r="B1769">
        <v>15627847</v>
      </c>
      <c r="C1769" t="s">
        <v>43</v>
      </c>
      <c r="D1769">
        <v>72200</v>
      </c>
      <c r="E1769">
        <v>10.55</v>
      </c>
      <c r="F1769">
        <v>60</v>
      </c>
      <c r="G1769" t="s">
        <v>2496</v>
      </c>
      <c r="H1769" t="s">
        <v>88</v>
      </c>
      <c r="I1769">
        <v>0</v>
      </c>
    </row>
    <row r="1770" spans="1:9" x14ac:dyDescent="0.25">
      <c r="A1770" t="s">
        <v>2498</v>
      </c>
      <c r="B1770">
        <v>15693259</v>
      </c>
      <c r="C1770" t="s">
        <v>39</v>
      </c>
      <c r="D1770">
        <v>113600</v>
      </c>
      <c r="E1770">
        <v>8.4700000000000006</v>
      </c>
      <c r="F1770">
        <v>48</v>
      </c>
      <c r="G1770" t="s">
        <v>2499</v>
      </c>
      <c r="H1770" t="s">
        <v>88</v>
      </c>
      <c r="I1770">
        <v>0</v>
      </c>
    </row>
    <row r="1771" spans="1:9" x14ac:dyDescent="0.25">
      <c r="A1771" t="s">
        <v>2500</v>
      </c>
      <c r="B1771">
        <v>15798348</v>
      </c>
      <c r="C1771" t="s">
        <v>42</v>
      </c>
      <c r="D1771">
        <v>196900</v>
      </c>
      <c r="E1771">
        <v>6.44</v>
      </c>
      <c r="F1771">
        <v>240</v>
      </c>
      <c r="G1771" t="s">
        <v>2499</v>
      </c>
      <c r="H1771" t="s">
        <v>88</v>
      </c>
      <c r="I1771">
        <v>35</v>
      </c>
    </row>
    <row r="1772" spans="1:9" x14ac:dyDescent="0.25">
      <c r="A1772" t="s">
        <v>2501</v>
      </c>
      <c r="B1772">
        <v>15625445</v>
      </c>
      <c r="C1772" t="s">
        <v>42</v>
      </c>
      <c r="D1772">
        <v>235500</v>
      </c>
      <c r="E1772">
        <v>6.84</v>
      </c>
      <c r="F1772">
        <v>120</v>
      </c>
      <c r="G1772" t="s">
        <v>2499</v>
      </c>
      <c r="H1772" t="s">
        <v>88</v>
      </c>
      <c r="I1772">
        <v>36</v>
      </c>
    </row>
    <row r="1773" spans="1:9" x14ac:dyDescent="0.25">
      <c r="A1773" t="s">
        <v>2502</v>
      </c>
      <c r="B1773">
        <v>15603554</v>
      </c>
      <c r="C1773" t="s">
        <v>41</v>
      </c>
      <c r="D1773">
        <v>53000</v>
      </c>
      <c r="E1773">
        <v>8.6300000000000008</v>
      </c>
      <c r="F1773">
        <v>60</v>
      </c>
      <c r="G1773" t="s">
        <v>2499</v>
      </c>
      <c r="H1773" t="s">
        <v>88</v>
      </c>
      <c r="I1773">
        <v>0</v>
      </c>
    </row>
    <row r="1774" spans="1:9" x14ac:dyDescent="0.25">
      <c r="A1774" t="s">
        <v>2503</v>
      </c>
      <c r="B1774">
        <v>15813844</v>
      </c>
      <c r="C1774" t="s">
        <v>39</v>
      </c>
      <c r="D1774">
        <v>82200</v>
      </c>
      <c r="E1774">
        <v>8.4</v>
      </c>
      <c r="F1774">
        <v>36</v>
      </c>
      <c r="G1774" t="s">
        <v>2499</v>
      </c>
      <c r="H1774" t="s">
        <v>91</v>
      </c>
      <c r="I1774">
        <v>0</v>
      </c>
    </row>
    <row r="1775" spans="1:9" x14ac:dyDescent="0.25">
      <c r="A1775" t="s">
        <v>2504</v>
      </c>
      <c r="B1775">
        <v>15768104</v>
      </c>
      <c r="C1775" t="s">
        <v>39</v>
      </c>
      <c r="D1775">
        <v>83100</v>
      </c>
      <c r="E1775">
        <v>7.01</v>
      </c>
      <c r="F1775">
        <v>48</v>
      </c>
      <c r="G1775" t="s">
        <v>2505</v>
      </c>
      <c r="H1775" t="s">
        <v>88</v>
      </c>
      <c r="I1775">
        <v>0</v>
      </c>
    </row>
    <row r="1776" spans="1:9" x14ac:dyDescent="0.25">
      <c r="A1776" t="s">
        <v>2506</v>
      </c>
      <c r="B1776">
        <v>15767414</v>
      </c>
      <c r="C1776" t="s">
        <v>43</v>
      </c>
      <c r="D1776">
        <v>41000</v>
      </c>
      <c r="E1776">
        <v>12.34</v>
      </c>
      <c r="F1776">
        <v>48</v>
      </c>
      <c r="G1776" t="s">
        <v>2505</v>
      </c>
      <c r="H1776" t="s">
        <v>88</v>
      </c>
      <c r="I1776">
        <v>54</v>
      </c>
    </row>
    <row r="1777" spans="1:9" x14ac:dyDescent="0.25">
      <c r="A1777" t="s">
        <v>2507</v>
      </c>
      <c r="B1777">
        <v>15711309</v>
      </c>
      <c r="C1777" t="s">
        <v>43</v>
      </c>
      <c r="D1777">
        <v>123400</v>
      </c>
      <c r="E1777">
        <v>11.97</v>
      </c>
      <c r="F1777">
        <v>12</v>
      </c>
      <c r="G1777" t="s">
        <v>2505</v>
      </c>
      <c r="H1777" t="s">
        <v>91</v>
      </c>
      <c r="I1777">
        <v>0</v>
      </c>
    </row>
    <row r="1778" spans="1:9" x14ac:dyDescent="0.25">
      <c r="A1778" t="s">
        <v>2508</v>
      </c>
      <c r="B1778">
        <v>15661473</v>
      </c>
      <c r="C1778" t="s">
        <v>42</v>
      </c>
      <c r="D1778">
        <v>872300</v>
      </c>
      <c r="E1778">
        <v>5.47</v>
      </c>
      <c r="F1778">
        <v>120</v>
      </c>
      <c r="G1778" t="s">
        <v>2505</v>
      </c>
      <c r="H1778" t="s">
        <v>88</v>
      </c>
      <c r="I1778">
        <v>0</v>
      </c>
    </row>
    <row r="1779" spans="1:9" x14ac:dyDescent="0.25">
      <c r="A1779" t="s">
        <v>2509</v>
      </c>
      <c r="B1779">
        <v>15810460</v>
      </c>
      <c r="C1779" t="s">
        <v>43</v>
      </c>
      <c r="D1779">
        <v>74100</v>
      </c>
      <c r="E1779">
        <v>9.61</v>
      </c>
      <c r="F1779">
        <v>60</v>
      </c>
      <c r="G1779" t="s">
        <v>2510</v>
      </c>
      <c r="H1779" t="s">
        <v>88</v>
      </c>
      <c r="I1779">
        <v>0</v>
      </c>
    </row>
    <row r="1780" spans="1:9" x14ac:dyDescent="0.25">
      <c r="A1780" t="s">
        <v>2511</v>
      </c>
      <c r="B1780">
        <v>15759537</v>
      </c>
      <c r="C1780" t="s">
        <v>43</v>
      </c>
      <c r="D1780">
        <v>104300</v>
      </c>
      <c r="E1780">
        <v>10.37</v>
      </c>
      <c r="F1780">
        <v>60</v>
      </c>
      <c r="G1780" t="s">
        <v>2510</v>
      </c>
      <c r="H1780" t="s">
        <v>88</v>
      </c>
      <c r="I1780">
        <v>0</v>
      </c>
    </row>
    <row r="1781" spans="1:9" x14ac:dyDescent="0.25">
      <c r="A1781" t="s">
        <v>2512</v>
      </c>
      <c r="B1781">
        <v>15776211</v>
      </c>
      <c r="C1781" t="s">
        <v>42</v>
      </c>
      <c r="D1781">
        <v>426900</v>
      </c>
      <c r="E1781">
        <v>5.62</v>
      </c>
      <c r="F1781">
        <v>360</v>
      </c>
      <c r="G1781" t="s">
        <v>2510</v>
      </c>
      <c r="H1781" t="s">
        <v>88</v>
      </c>
      <c r="I1781">
        <v>0</v>
      </c>
    </row>
    <row r="1782" spans="1:9" x14ac:dyDescent="0.25">
      <c r="A1782" t="s">
        <v>2513</v>
      </c>
      <c r="B1782">
        <v>15762682</v>
      </c>
      <c r="C1782" t="s">
        <v>40</v>
      </c>
      <c r="D1782">
        <v>24600</v>
      </c>
      <c r="E1782">
        <v>8.98</v>
      </c>
      <c r="F1782">
        <v>60</v>
      </c>
      <c r="G1782" t="s">
        <v>2510</v>
      </c>
      <c r="H1782" t="s">
        <v>88</v>
      </c>
      <c r="I1782">
        <v>0</v>
      </c>
    </row>
    <row r="1783" spans="1:9" x14ac:dyDescent="0.25">
      <c r="A1783" t="s">
        <v>2514</v>
      </c>
      <c r="B1783">
        <v>15654456</v>
      </c>
      <c r="C1783" t="s">
        <v>40</v>
      </c>
      <c r="D1783">
        <v>173200</v>
      </c>
      <c r="E1783">
        <v>12.45</v>
      </c>
      <c r="F1783">
        <v>24</v>
      </c>
      <c r="G1783" t="s">
        <v>2515</v>
      </c>
      <c r="H1783" t="s">
        <v>99</v>
      </c>
      <c r="I1783">
        <v>249</v>
      </c>
    </row>
    <row r="1784" spans="1:9" x14ac:dyDescent="0.25">
      <c r="A1784" t="s">
        <v>2516</v>
      </c>
      <c r="B1784">
        <v>15682489</v>
      </c>
      <c r="C1784" t="s">
        <v>42</v>
      </c>
      <c r="D1784">
        <v>897300</v>
      </c>
      <c r="E1784">
        <v>6.6</v>
      </c>
      <c r="F1784">
        <v>180</v>
      </c>
      <c r="G1784" t="s">
        <v>2515</v>
      </c>
      <c r="H1784" t="s">
        <v>99</v>
      </c>
      <c r="I1784">
        <v>249</v>
      </c>
    </row>
    <row r="1785" spans="1:9" x14ac:dyDescent="0.25">
      <c r="A1785" t="s">
        <v>2517</v>
      </c>
      <c r="B1785">
        <v>15766734</v>
      </c>
      <c r="C1785" t="s">
        <v>42</v>
      </c>
      <c r="D1785">
        <v>533200</v>
      </c>
      <c r="E1785">
        <v>8.52</v>
      </c>
      <c r="F1785">
        <v>180</v>
      </c>
      <c r="G1785" t="s">
        <v>2515</v>
      </c>
      <c r="H1785" t="s">
        <v>99</v>
      </c>
      <c r="I1785">
        <v>277</v>
      </c>
    </row>
    <row r="1786" spans="1:9" x14ac:dyDescent="0.25">
      <c r="A1786" t="s">
        <v>2518</v>
      </c>
      <c r="B1786">
        <v>15791767</v>
      </c>
      <c r="C1786" t="s">
        <v>43</v>
      </c>
      <c r="D1786">
        <v>69300</v>
      </c>
      <c r="E1786">
        <v>10.86</v>
      </c>
      <c r="F1786">
        <v>60</v>
      </c>
      <c r="G1786" t="s">
        <v>2519</v>
      </c>
      <c r="H1786" t="s">
        <v>88</v>
      </c>
      <c r="I1786">
        <v>0</v>
      </c>
    </row>
    <row r="1787" spans="1:9" x14ac:dyDescent="0.25">
      <c r="A1787" t="s">
        <v>2520</v>
      </c>
      <c r="B1787">
        <v>15618225</v>
      </c>
      <c r="C1787" t="s">
        <v>43</v>
      </c>
      <c r="D1787">
        <v>60400</v>
      </c>
      <c r="E1787">
        <v>10.54</v>
      </c>
      <c r="F1787">
        <v>60</v>
      </c>
      <c r="G1787" t="s">
        <v>2519</v>
      </c>
      <c r="H1787" t="s">
        <v>88</v>
      </c>
      <c r="I1787">
        <v>0</v>
      </c>
    </row>
    <row r="1788" spans="1:9" x14ac:dyDescent="0.25">
      <c r="A1788" t="s">
        <v>2521</v>
      </c>
      <c r="B1788">
        <v>15579914</v>
      </c>
      <c r="C1788" t="s">
        <v>39</v>
      </c>
      <c r="D1788">
        <v>156800</v>
      </c>
      <c r="E1788">
        <v>9.5299999999999994</v>
      </c>
      <c r="F1788">
        <v>48</v>
      </c>
      <c r="G1788" t="s">
        <v>2519</v>
      </c>
      <c r="H1788" t="s">
        <v>88</v>
      </c>
      <c r="I1788">
        <v>0</v>
      </c>
    </row>
    <row r="1789" spans="1:9" x14ac:dyDescent="0.25">
      <c r="A1789" t="s">
        <v>2522</v>
      </c>
      <c r="B1789">
        <v>15755138</v>
      </c>
      <c r="C1789" t="s">
        <v>39</v>
      </c>
      <c r="D1789">
        <v>92600</v>
      </c>
      <c r="E1789">
        <v>6.27</v>
      </c>
      <c r="F1789">
        <v>24</v>
      </c>
      <c r="G1789" t="s">
        <v>2519</v>
      </c>
      <c r="H1789" t="s">
        <v>91</v>
      </c>
      <c r="I1789">
        <v>0</v>
      </c>
    </row>
    <row r="1790" spans="1:9" x14ac:dyDescent="0.25">
      <c r="A1790" t="s">
        <v>2523</v>
      </c>
      <c r="B1790">
        <v>15683213</v>
      </c>
      <c r="C1790" t="s">
        <v>42</v>
      </c>
      <c r="D1790">
        <v>877900</v>
      </c>
      <c r="E1790">
        <v>7.21</v>
      </c>
      <c r="F1790">
        <v>180</v>
      </c>
      <c r="G1790" t="s">
        <v>2524</v>
      </c>
      <c r="H1790" t="s">
        <v>88</v>
      </c>
      <c r="I1790">
        <v>0</v>
      </c>
    </row>
    <row r="1791" spans="1:9" x14ac:dyDescent="0.25">
      <c r="A1791" t="s">
        <v>2525</v>
      </c>
      <c r="B1791">
        <v>15681126</v>
      </c>
      <c r="C1791" t="s">
        <v>39</v>
      </c>
      <c r="D1791">
        <v>151100</v>
      </c>
      <c r="E1791">
        <v>7.46</v>
      </c>
      <c r="F1791">
        <v>60</v>
      </c>
      <c r="G1791" t="s">
        <v>2524</v>
      </c>
      <c r="H1791" t="s">
        <v>88</v>
      </c>
      <c r="I1791">
        <v>0</v>
      </c>
    </row>
    <row r="1792" spans="1:9" x14ac:dyDescent="0.25">
      <c r="A1792" t="s">
        <v>2526</v>
      </c>
      <c r="B1792">
        <v>15691703</v>
      </c>
      <c r="C1792" t="s">
        <v>43</v>
      </c>
      <c r="D1792">
        <v>36800</v>
      </c>
      <c r="E1792">
        <v>12.19</v>
      </c>
      <c r="F1792">
        <v>48</v>
      </c>
      <c r="G1792" t="s">
        <v>2527</v>
      </c>
      <c r="H1792" t="s">
        <v>88</v>
      </c>
      <c r="I1792">
        <v>0</v>
      </c>
    </row>
    <row r="1793" spans="1:9" x14ac:dyDescent="0.25">
      <c r="A1793" t="s">
        <v>2528</v>
      </c>
      <c r="B1793">
        <v>15800061</v>
      </c>
      <c r="C1793" t="s">
        <v>39</v>
      </c>
      <c r="D1793">
        <v>265200</v>
      </c>
      <c r="E1793">
        <v>10.19</v>
      </c>
      <c r="F1793">
        <v>24</v>
      </c>
      <c r="G1793" t="s">
        <v>2527</v>
      </c>
      <c r="H1793" t="s">
        <v>91</v>
      </c>
      <c r="I1793">
        <v>0</v>
      </c>
    </row>
    <row r="1794" spans="1:9" x14ac:dyDescent="0.25">
      <c r="A1794" t="s">
        <v>2529</v>
      </c>
      <c r="B1794">
        <v>15624667</v>
      </c>
      <c r="C1794" t="s">
        <v>43</v>
      </c>
      <c r="D1794">
        <v>29100</v>
      </c>
      <c r="E1794">
        <v>10.46</v>
      </c>
      <c r="F1794">
        <v>36</v>
      </c>
      <c r="G1794" t="s">
        <v>2527</v>
      </c>
      <c r="H1794" t="s">
        <v>91</v>
      </c>
      <c r="I1794">
        <v>0</v>
      </c>
    </row>
    <row r="1795" spans="1:9" x14ac:dyDescent="0.25">
      <c r="A1795" t="s">
        <v>2530</v>
      </c>
      <c r="B1795">
        <v>15703793</v>
      </c>
      <c r="C1795" t="s">
        <v>43</v>
      </c>
      <c r="D1795">
        <v>14800</v>
      </c>
      <c r="E1795">
        <v>10.01</v>
      </c>
      <c r="F1795">
        <v>12</v>
      </c>
      <c r="G1795" t="s">
        <v>2527</v>
      </c>
      <c r="H1795" t="s">
        <v>91</v>
      </c>
      <c r="I1795">
        <v>0</v>
      </c>
    </row>
    <row r="1796" spans="1:9" x14ac:dyDescent="0.25">
      <c r="A1796" t="s">
        <v>2531</v>
      </c>
      <c r="B1796">
        <v>15594270</v>
      </c>
      <c r="C1796" t="s">
        <v>39</v>
      </c>
      <c r="D1796">
        <v>16200</v>
      </c>
      <c r="E1796">
        <v>8.17</v>
      </c>
      <c r="F1796">
        <v>36</v>
      </c>
      <c r="G1796" t="s">
        <v>2527</v>
      </c>
      <c r="H1796" t="s">
        <v>91</v>
      </c>
      <c r="I1796">
        <v>0</v>
      </c>
    </row>
    <row r="1797" spans="1:9" x14ac:dyDescent="0.25">
      <c r="A1797" t="s">
        <v>2532</v>
      </c>
      <c r="B1797">
        <v>15721007</v>
      </c>
      <c r="C1797" t="s">
        <v>41</v>
      </c>
      <c r="D1797">
        <v>136000</v>
      </c>
      <c r="E1797">
        <v>6.03</v>
      </c>
      <c r="F1797">
        <v>120</v>
      </c>
      <c r="G1797" t="s">
        <v>2533</v>
      </c>
      <c r="H1797" t="s">
        <v>88</v>
      </c>
      <c r="I1797">
        <v>0</v>
      </c>
    </row>
    <row r="1798" spans="1:9" x14ac:dyDescent="0.25">
      <c r="A1798" t="s">
        <v>2534</v>
      </c>
      <c r="B1798">
        <v>15802478</v>
      </c>
      <c r="C1798" t="s">
        <v>42</v>
      </c>
      <c r="D1798">
        <v>652100</v>
      </c>
      <c r="E1798">
        <v>5.59</v>
      </c>
      <c r="F1798">
        <v>360</v>
      </c>
      <c r="G1798" t="s">
        <v>2533</v>
      </c>
      <c r="H1798" t="s">
        <v>88</v>
      </c>
      <c r="I1798">
        <v>0</v>
      </c>
    </row>
    <row r="1799" spans="1:9" x14ac:dyDescent="0.25">
      <c r="A1799" t="s">
        <v>2535</v>
      </c>
      <c r="B1799">
        <v>15681887</v>
      </c>
      <c r="C1799" t="s">
        <v>40</v>
      </c>
      <c r="D1799">
        <v>65000</v>
      </c>
      <c r="E1799">
        <v>8.5500000000000007</v>
      </c>
      <c r="F1799">
        <v>36</v>
      </c>
      <c r="G1799" t="s">
        <v>2533</v>
      </c>
      <c r="H1799" t="s">
        <v>91</v>
      </c>
      <c r="I1799">
        <v>0</v>
      </c>
    </row>
    <row r="1800" spans="1:9" x14ac:dyDescent="0.25">
      <c r="A1800" t="s">
        <v>2536</v>
      </c>
      <c r="B1800">
        <v>15634267</v>
      </c>
      <c r="C1800" t="s">
        <v>40</v>
      </c>
      <c r="D1800">
        <v>327800</v>
      </c>
      <c r="E1800">
        <v>10</v>
      </c>
      <c r="F1800">
        <v>60</v>
      </c>
      <c r="G1800" t="s">
        <v>2537</v>
      </c>
      <c r="H1800" t="s">
        <v>88</v>
      </c>
      <c r="I1800">
        <v>0</v>
      </c>
    </row>
    <row r="1801" spans="1:9" x14ac:dyDescent="0.25">
      <c r="A1801" t="s">
        <v>2538</v>
      </c>
      <c r="B1801">
        <v>15807433</v>
      </c>
      <c r="C1801" t="s">
        <v>42</v>
      </c>
      <c r="D1801">
        <v>50000</v>
      </c>
      <c r="E1801">
        <v>7.66</v>
      </c>
      <c r="F1801">
        <v>300</v>
      </c>
      <c r="G1801" t="s">
        <v>2537</v>
      </c>
      <c r="H1801" t="s">
        <v>88</v>
      </c>
      <c r="I1801">
        <v>0</v>
      </c>
    </row>
    <row r="1802" spans="1:9" x14ac:dyDescent="0.25">
      <c r="A1802" t="s">
        <v>2539</v>
      </c>
      <c r="B1802">
        <v>15664668</v>
      </c>
      <c r="C1802" t="s">
        <v>39</v>
      </c>
      <c r="D1802">
        <v>14100</v>
      </c>
      <c r="E1802">
        <v>9.42</v>
      </c>
      <c r="F1802">
        <v>60</v>
      </c>
      <c r="G1802" t="s">
        <v>2540</v>
      </c>
      <c r="H1802" t="s">
        <v>88</v>
      </c>
      <c r="I1802">
        <v>52</v>
      </c>
    </row>
    <row r="1803" spans="1:9" x14ac:dyDescent="0.25">
      <c r="A1803" t="s">
        <v>2541</v>
      </c>
      <c r="B1803">
        <v>15724719</v>
      </c>
      <c r="C1803" t="s">
        <v>39</v>
      </c>
      <c r="D1803">
        <v>250400</v>
      </c>
      <c r="E1803">
        <v>9.6999999999999993</v>
      </c>
      <c r="F1803">
        <v>48</v>
      </c>
      <c r="G1803" t="s">
        <v>2540</v>
      </c>
      <c r="H1803" t="s">
        <v>88</v>
      </c>
      <c r="I1803">
        <v>0</v>
      </c>
    </row>
    <row r="1804" spans="1:9" x14ac:dyDescent="0.25">
      <c r="A1804" t="s">
        <v>2542</v>
      </c>
      <c r="B1804">
        <v>15611580</v>
      </c>
      <c r="C1804" t="s">
        <v>40</v>
      </c>
      <c r="D1804">
        <v>288700</v>
      </c>
      <c r="E1804">
        <v>8.8800000000000008</v>
      </c>
      <c r="F1804">
        <v>24</v>
      </c>
      <c r="G1804" t="s">
        <v>2540</v>
      </c>
      <c r="H1804" t="s">
        <v>91</v>
      </c>
      <c r="I1804">
        <v>0</v>
      </c>
    </row>
    <row r="1805" spans="1:9" x14ac:dyDescent="0.25">
      <c r="A1805" t="s">
        <v>2543</v>
      </c>
      <c r="B1805">
        <v>15661412</v>
      </c>
      <c r="C1805" t="s">
        <v>39</v>
      </c>
      <c r="D1805">
        <v>388800</v>
      </c>
      <c r="E1805">
        <v>7.7</v>
      </c>
      <c r="F1805">
        <v>72</v>
      </c>
      <c r="G1805" t="s">
        <v>2540</v>
      </c>
      <c r="H1805" t="s">
        <v>88</v>
      </c>
      <c r="I1805">
        <v>0</v>
      </c>
    </row>
    <row r="1806" spans="1:9" x14ac:dyDescent="0.25">
      <c r="A1806" t="s">
        <v>2544</v>
      </c>
      <c r="B1806">
        <v>15791452</v>
      </c>
      <c r="C1806" t="s">
        <v>41</v>
      </c>
      <c r="D1806">
        <v>117400</v>
      </c>
      <c r="E1806">
        <v>6.57</v>
      </c>
      <c r="F1806">
        <v>120</v>
      </c>
      <c r="G1806" t="s">
        <v>2545</v>
      </c>
      <c r="H1806" t="s">
        <v>88</v>
      </c>
      <c r="I1806">
        <v>0</v>
      </c>
    </row>
    <row r="1807" spans="1:9" x14ac:dyDescent="0.25">
      <c r="A1807" t="s">
        <v>2546</v>
      </c>
      <c r="B1807">
        <v>15731951</v>
      </c>
      <c r="C1807" t="s">
        <v>39</v>
      </c>
      <c r="D1807">
        <v>9800</v>
      </c>
      <c r="E1807">
        <v>8.41</v>
      </c>
      <c r="F1807">
        <v>72</v>
      </c>
      <c r="G1807" t="s">
        <v>2545</v>
      </c>
      <c r="H1807" t="s">
        <v>88</v>
      </c>
      <c r="I1807">
        <v>0</v>
      </c>
    </row>
    <row r="1808" spans="1:9" x14ac:dyDescent="0.25">
      <c r="A1808" t="s">
        <v>2547</v>
      </c>
      <c r="B1808">
        <v>15755209</v>
      </c>
      <c r="C1808" t="s">
        <v>41</v>
      </c>
      <c r="D1808">
        <v>28300</v>
      </c>
      <c r="E1808">
        <v>8.61</v>
      </c>
      <c r="F1808">
        <v>36</v>
      </c>
      <c r="G1808" t="s">
        <v>2548</v>
      </c>
      <c r="H1808" t="s">
        <v>91</v>
      </c>
      <c r="I1808">
        <v>0</v>
      </c>
    </row>
    <row r="1809" spans="1:9" x14ac:dyDescent="0.25">
      <c r="A1809" t="s">
        <v>2549</v>
      </c>
      <c r="B1809">
        <v>15736534</v>
      </c>
      <c r="C1809" t="s">
        <v>42</v>
      </c>
      <c r="D1809">
        <v>369300</v>
      </c>
      <c r="E1809">
        <v>5.86</v>
      </c>
      <c r="F1809">
        <v>240</v>
      </c>
      <c r="G1809" t="s">
        <v>2548</v>
      </c>
      <c r="H1809" t="s">
        <v>88</v>
      </c>
      <c r="I1809">
        <v>0</v>
      </c>
    </row>
    <row r="1810" spans="1:9" x14ac:dyDescent="0.25">
      <c r="A1810" t="s">
        <v>2550</v>
      </c>
      <c r="B1810">
        <v>15812720</v>
      </c>
      <c r="C1810" t="s">
        <v>39</v>
      </c>
      <c r="D1810">
        <v>172900</v>
      </c>
      <c r="E1810">
        <v>6.73</v>
      </c>
      <c r="F1810">
        <v>48</v>
      </c>
      <c r="G1810" t="s">
        <v>2548</v>
      </c>
      <c r="H1810" t="s">
        <v>88</v>
      </c>
      <c r="I1810">
        <v>0</v>
      </c>
    </row>
    <row r="1811" spans="1:9" x14ac:dyDescent="0.25">
      <c r="A1811" t="s">
        <v>2551</v>
      </c>
      <c r="B1811">
        <v>15657637</v>
      </c>
      <c r="C1811" t="s">
        <v>43</v>
      </c>
      <c r="D1811">
        <v>37100</v>
      </c>
      <c r="E1811">
        <v>10.199999999999999</v>
      </c>
      <c r="F1811">
        <v>48</v>
      </c>
      <c r="G1811" t="s">
        <v>2548</v>
      </c>
      <c r="H1811" t="s">
        <v>88</v>
      </c>
      <c r="I1811">
        <v>0</v>
      </c>
    </row>
    <row r="1812" spans="1:9" x14ac:dyDescent="0.25">
      <c r="A1812" t="s">
        <v>2552</v>
      </c>
      <c r="B1812">
        <v>15575430</v>
      </c>
      <c r="C1812" t="s">
        <v>41</v>
      </c>
      <c r="D1812">
        <v>169400</v>
      </c>
      <c r="E1812">
        <v>9.06</v>
      </c>
      <c r="F1812">
        <v>36</v>
      </c>
      <c r="G1812" t="s">
        <v>2553</v>
      </c>
      <c r="H1812" t="s">
        <v>91</v>
      </c>
      <c r="I1812">
        <v>0</v>
      </c>
    </row>
    <row r="1813" spans="1:9" x14ac:dyDescent="0.25">
      <c r="A1813" t="s">
        <v>2554</v>
      </c>
      <c r="B1813">
        <v>15606003</v>
      </c>
      <c r="C1813" t="s">
        <v>43</v>
      </c>
      <c r="D1813">
        <v>1700</v>
      </c>
      <c r="E1813">
        <v>12.16</v>
      </c>
      <c r="F1813">
        <v>60</v>
      </c>
      <c r="G1813" t="s">
        <v>2553</v>
      </c>
      <c r="H1813" t="s">
        <v>88</v>
      </c>
      <c r="I1813">
        <v>0</v>
      </c>
    </row>
    <row r="1814" spans="1:9" x14ac:dyDescent="0.25">
      <c r="A1814" t="s">
        <v>2555</v>
      </c>
      <c r="B1814">
        <v>15576022</v>
      </c>
      <c r="C1814" t="s">
        <v>40</v>
      </c>
      <c r="D1814">
        <v>231800</v>
      </c>
      <c r="E1814">
        <v>10.89</v>
      </c>
      <c r="F1814">
        <v>60</v>
      </c>
      <c r="G1814" t="s">
        <v>2553</v>
      </c>
      <c r="H1814" t="s">
        <v>99</v>
      </c>
      <c r="I1814">
        <v>130</v>
      </c>
    </row>
    <row r="1815" spans="1:9" x14ac:dyDescent="0.25">
      <c r="A1815" t="s">
        <v>2556</v>
      </c>
      <c r="B1815">
        <v>15590344</v>
      </c>
      <c r="C1815" t="s">
        <v>43</v>
      </c>
      <c r="D1815">
        <v>98000</v>
      </c>
      <c r="E1815">
        <v>10.38</v>
      </c>
      <c r="F1815">
        <v>48</v>
      </c>
      <c r="G1815" t="s">
        <v>2557</v>
      </c>
      <c r="H1815" t="s">
        <v>88</v>
      </c>
      <c r="I1815">
        <v>0</v>
      </c>
    </row>
    <row r="1816" spans="1:9" x14ac:dyDescent="0.25">
      <c r="A1816" t="s">
        <v>2558</v>
      </c>
      <c r="B1816">
        <v>15734246</v>
      </c>
      <c r="C1816" t="s">
        <v>39</v>
      </c>
      <c r="D1816">
        <v>317000</v>
      </c>
      <c r="E1816">
        <v>6.42</v>
      </c>
      <c r="F1816">
        <v>24</v>
      </c>
      <c r="G1816" t="s">
        <v>2557</v>
      </c>
      <c r="H1816" t="s">
        <v>91</v>
      </c>
      <c r="I1816">
        <v>0</v>
      </c>
    </row>
    <row r="1817" spans="1:9" x14ac:dyDescent="0.25">
      <c r="A1817" t="s">
        <v>2559</v>
      </c>
      <c r="B1817">
        <v>15605000</v>
      </c>
      <c r="C1817" t="s">
        <v>40</v>
      </c>
      <c r="D1817">
        <v>402400</v>
      </c>
      <c r="E1817">
        <v>11.19</v>
      </c>
      <c r="F1817">
        <v>60</v>
      </c>
      <c r="G1817" t="s">
        <v>2557</v>
      </c>
      <c r="H1817" t="s">
        <v>88</v>
      </c>
      <c r="I1817">
        <v>16</v>
      </c>
    </row>
    <row r="1818" spans="1:9" x14ac:dyDescent="0.25">
      <c r="A1818" t="s">
        <v>2560</v>
      </c>
      <c r="B1818">
        <v>15705009</v>
      </c>
      <c r="C1818" t="s">
        <v>40</v>
      </c>
      <c r="D1818">
        <v>157300</v>
      </c>
      <c r="E1818">
        <v>11.78</v>
      </c>
      <c r="F1818">
        <v>36</v>
      </c>
      <c r="G1818" t="s">
        <v>2561</v>
      </c>
      <c r="H1818" t="s">
        <v>91</v>
      </c>
      <c r="I1818">
        <v>0</v>
      </c>
    </row>
    <row r="1819" spans="1:9" x14ac:dyDescent="0.25">
      <c r="A1819" t="s">
        <v>2562</v>
      </c>
      <c r="B1819">
        <v>15709256</v>
      </c>
      <c r="C1819" t="s">
        <v>39</v>
      </c>
      <c r="D1819">
        <v>293800</v>
      </c>
      <c r="E1819">
        <v>6.83</v>
      </c>
      <c r="F1819">
        <v>48</v>
      </c>
      <c r="G1819" t="s">
        <v>2563</v>
      </c>
      <c r="H1819" t="s">
        <v>88</v>
      </c>
      <c r="I1819">
        <v>0</v>
      </c>
    </row>
    <row r="1820" spans="1:9" x14ac:dyDescent="0.25">
      <c r="A1820" t="s">
        <v>2564</v>
      </c>
      <c r="B1820">
        <v>15804072</v>
      </c>
      <c r="C1820" t="s">
        <v>40</v>
      </c>
      <c r="D1820">
        <v>49400</v>
      </c>
      <c r="E1820">
        <v>9.56</v>
      </c>
      <c r="F1820">
        <v>60</v>
      </c>
      <c r="G1820" t="s">
        <v>2563</v>
      </c>
      <c r="H1820" t="s">
        <v>88</v>
      </c>
      <c r="I1820">
        <v>0</v>
      </c>
    </row>
    <row r="1821" spans="1:9" x14ac:dyDescent="0.25">
      <c r="A1821" t="s">
        <v>2565</v>
      </c>
      <c r="B1821">
        <v>15751392</v>
      </c>
      <c r="C1821" t="s">
        <v>43</v>
      </c>
      <c r="D1821">
        <v>54000</v>
      </c>
      <c r="E1821">
        <v>12</v>
      </c>
      <c r="F1821">
        <v>24</v>
      </c>
      <c r="G1821" t="s">
        <v>2563</v>
      </c>
      <c r="H1821" t="s">
        <v>99</v>
      </c>
      <c r="I1821">
        <v>324</v>
      </c>
    </row>
    <row r="1822" spans="1:9" x14ac:dyDescent="0.25">
      <c r="A1822" t="s">
        <v>2566</v>
      </c>
      <c r="B1822">
        <v>15615457</v>
      </c>
      <c r="C1822" t="s">
        <v>41</v>
      </c>
      <c r="D1822">
        <v>130800</v>
      </c>
      <c r="E1822">
        <v>6.02</v>
      </c>
      <c r="F1822">
        <v>60</v>
      </c>
      <c r="G1822" t="s">
        <v>2563</v>
      </c>
      <c r="H1822" t="s">
        <v>88</v>
      </c>
      <c r="I1822">
        <v>0</v>
      </c>
    </row>
    <row r="1823" spans="1:9" x14ac:dyDescent="0.25">
      <c r="A1823" t="s">
        <v>2567</v>
      </c>
      <c r="B1823">
        <v>15626475</v>
      </c>
      <c r="C1823" t="s">
        <v>43</v>
      </c>
      <c r="D1823">
        <v>54200</v>
      </c>
      <c r="E1823">
        <v>10.65</v>
      </c>
      <c r="F1823">
        <v>48</v>
      </c>
      <c r="G1823" t="s">
        <v>2563</v>
      </c>
      <c r="H1823" t="s">
        <v>88</v>
      </c>
      <c r="I1823">
        <v>0</v>
      </c>
    </row>
    <row r="1824" spans="1:9" x14ac:dyDescent="0.25">
      <c r="A1824" t="s">
        <v>2568</v>
      </c>
      <c r="B1824">
        <v>15763063</v>
      </c>
      <c r="C1824" t="s">
        <v>39</v>
      </c>
      <c r="D1824">
        <v>131900</v>
      </c>
      <c r="E1824">
        <v>8.27</v>
      </c>
      <c r="F1824">
        <v>60</v>
      </c>
      <c r="G1824" t="s">
        <v>2563</v>
      </c>
      <c r="H1824" t="s">
        <v>88</v>
      </c>
      <c r="I1824">
        <v>0</v>
      </c>
    </row>
    <row r="1825" spans="1:9" x14ac:dyDescent="0.25">
      <c r="A1825" t="s">
        <v>2569</v>
      </c>
      <c r="B1825">
        <v>15644621</v>
      </c>
      <c r="C1825" t="s">
        <v>41</v>
      </c>
      <c r="D1825">
        <v>116300</v>
      </c>
      <c r="E1825">
        <v>8.6999999999999993</v>
      </c>
      <c r="F1825">
        <v>120</v>
      </c>
      <c r="G1825" t="s">
        <v>2563</v>
      </c>
      <c r="H1825" t="s">
        <v>88</v>
      </c>
      <c r="I1825">
        <v>0</v>
      </c>
    </row>
    <row r="1826" spans="1:9" x14ac:dyDescent="0.25">
      <c r="A1826" t="s">
        <v>2570</v>
      </c>
      <c r="B1826">
        <v>15762799</v>
      </c>
      <c r="C1826" t="s">
        <v>39</v>
      </c>
      <c r="D1826">
        <v>187200</v>
      </c>
      <c r="E1826">
        <v>8.15</v>
      </c>
      <c r="F1826">
        <v>24</v>
      </c>
      <c r="G1826" t="s">
        <v>2563</v>
      </c>
      <c r="H1826" t="s">
        <v>91</v>
      </c>
      <c r="I1826">
        <v>0</v>
      </c>
    </row>
    <row r="1827" spans="1:9" x14ac:dyDescent="0.25">
      <c r="A1827" t="s">
        <v>2571</v>
      </c>
      <c r="B1827">
        <v>15764491</v>
      </c>
      <c r="C1827" t="s">
        <v>39</v>
      </c>
      <c r="D1827">
        <v>67600</v>
      </c>
      <c r="E1827">
        <v>7.49</v>
      </c>
      <c r="F1827">
        <v>24</v>
      </c>
      <c r="G1827" t="s">
        <v>2563</v>
      </c>
      <c r="H1827" t="s">
        <v>91</v>
      </c>
      <c r="I1827">
        <v>0</v>
      </c>
    </row>
    <row r="1828" spans="1:9" x14ac:dyDescent="0.25">
      <c r="A1828" t="s">
        <v>2572</v>
      </c>
      <c r="B1828">
        <v>15638871</v>
      </c>
      <c r="C1828" t="s">
        <v>39</v>
      </c>
      <c r="D1828">
        <v>73400</v>
      </c>
      <c r="E1828">
        <v>7.95</v>
      </c>
      <c r="F1828">
        <v>36</v>
      </c>
      <c r="G1828" t="s">
        <v>2573</v>
      </c>
      <c r="H1828" t="s">
        <v>91</v>
      </c>
      <c r="I1828">
        <v>0</v>
      </c>
    </row>
    <row r="1829" spans="1:9" x14ac:dyDescent="0.25">
      <c r="A1829" t="s">
        <v>2574</v>
      </c>
      <c r="B1829">
        <v>15667215</v>
      </c>
      <c r="C1829" t="s">
        <v>39</v>
      </c>
      <c r="D1829">
        <v>57000</v>
      </c>
      <c r="E1829">
        <v>8.5</v>
      </c>
      <c r="F1829">
        <v>36</v>
      </c>
      <c r="G1829" t="s">
        <v>2573</v>
      </c>
      <c r="H1829" t="s">
        <v>91</v>
      </c>
      <c r="I1829">
        <v>0</v>
      </c>
    </row>
    <row r="1830" spans="1:9" x14ac:dyDescent="0.25">
      <c r="A1830" t="s">
        <v>2575</v>
      </c>
      <c r="B1830">
        <v>15701037</v>
      </c>
      <c r="C1830" t="s">
        <v>39</v>
      </c>
      <c r="D1830">
        <v>91600</v>
      </c>
      <c r="E1830">
        <v>9.48</v>
      </c>
      <c r="F1830">
        <v>36</v>
      </c>
      <c r="G1830" t="s">
        <v>2573</v>
      </c>
      <c r="H1830" t="s">
        <v>91</v>
      </c>
      <c r="I1830">
        <v>0</v>
      </c>
    </row>
    <row r="1831" spans="1:9" x14ac:dyDescent="0.25">
      <c r="A1831" t="s">
        <v>2576</v>
      </c>
      <c r="B1831">
        <v>15798850</v>
      </c>
      <c r="C1831" t="s">
        <v>43</v>
      </c>
      <c r="D1831">
        <v>2200</v>
      </c>
      <c r="E1831">
        <v>11.87</v>
      </c>
      <c r="F1831">
        <v>48</v>
      </c>
      <c r="G1831" t="s">
        <v>2577</v>
      </c>
      <c r="H1831" t="s">
        <v>88</v>
      </c>
      <c r="I1831">
        <v>0</v>
      </c>
    </row>
    <row r="1832" spans="1:9" x14ac:dyDescent="0.25">
      <c r="A1832" t="s">
        <v>2578</v>
      </c>
      <c r="B1832">
        <v>15632816</v>
      </c>
      <c r="C1832" t="s">
        <v>39</v>
      </c>
      <c r="D1832">
        <v>171700</v>
      </c>
      <c r="E1832">
        <v>10.19</v>
      </c>
      <c r="F1832">
        <v>48</v>
      </c>
      <c r="G1832" t="s">
        <v>2577</v>
      </c>
      <c r="H1832" t="s">
        <v>88</v>
      </c>
      <c r="I1832">
        <v>0</v>
      </c>
    </row>
    <row r="1833" spans="1:9" x14ac:dyDescent="0.25">
      <c r="A1833" t="s">
        <v>2579</v>
      </c>
      <c r="B1833">
        <v>15790067</v>
      </c>
      <c r="C1833" t="s">
        <v>39</v>
      </c>
      <c r="D1833">
        <v>59000</v>
      </c>
      <c r="E1833">
        <v>8.4600000000000009</v>
      </c>
      <c r="F1833">
        <v>72</v>
      </c>
      <c r="G1833" t="s">
        <v>2577</v>
      </c>
      <c r="H1833" t="s">
        <v>88</v>
      </c>
      <c r="I1833">
        <v>0</v>
      </c>
    </row>
    <row r="1834" spans="1:9" x14ac:dyDescent="0.25">
      <c r="A1834" t="s">
        <v>2580</v>
      </c>
      <c r="B1834">
        <v>15620341</v>
      </c>
      <c r="C1834" t="s">
        <v>40</v>
      </c>
      <c r="D1834">
        <v>358600</v>
      </c>
      <c r="E1834">
        <v>12.38</v>
      </c>
      <c r="F1834">
        <v>60</v>
      </c>
      <c r="G1834" t="s">
        <v>2581</v>
      </c>
      <c r="H1834" t="s">
        <v>88</v>
      </c>
      <c r="I1834">
        <v>0</v>
      </c>
    </row>
    <row r="1835" spans="1:9" x14ac:dyDescent="0.25">
      <c r="A1835" t="s">
        <v>2582</v>
      </c>
      <c r="B1835">
        <v>15616330</v>
      </c>
      <c r="C1835" t="s">
        <v>42</v>
      </c>
      <c r="D1835">
        <v>1042400</v>
      </c>
      <c r="E1835">
        <v>7.53</v>
      </c>
      <c r="F1835">
        <v>240</v>
      </c>
      <c r="G1835" t="s">
        <v>2581</v>
      </c>
      <c r="H1835" t="s">
        <v>88</v>
      </c>
      <c r="I1835">
        <v>0</v>
      </c>
    </row>
    <row r="1836" spans="1:9" x14ac:dyDescent="0.25">
      <c r="A1836" t="s">
        <v>2583</v>
      </c>
      <c r="B1836">
        <v>15606149</v>
      </c>
      <c r="C1836" t="s">
        <v>43</v>
      </c>
      <c r="D1836">
        <v>113200</v>
      </c>
      <c r="E1836">
        <v>12.25</v>
      </c>
      <c r="F1836">
        <v>48</v>
      </c>
      <c r="G1836" t="s">
        <v>2581</v>
      </c>
      <c r="H1836" t="s">
        <v>88</v>
      </c>
      <c r="I1836">
        <v>0</v>
      </c>
    </row>
    <row r="1837" spans="1:9" x14ac:dyDescent="0.25">
      <c r="A1837" t="s">
        <v>2584</v>
      </c>
      <c r="B1837">
        <v>15614782</v>
      </c>
      <c r="C1837" t="s">
        <v>43</v>
      </c>
      <c r="D1837">
        <v>59500</v>
      </c>
      <c r="E1837">
        <v>12.4</v>
      </c>
      <c r="F1837">
        <v>24</v>
      </c>
      <c r="G1837" t="s">
        <v>2581</v>
      </c>
      <c r="H1837" t="s">
        <v>91</v>
      </c>
      <c r="I1837">
        <v>0</v>
      </c>
    </row>
    <row r="1838" spans="1:9" x14ac:dyDescent="0.25">
      <c r="A1838" t="s">
        <v>2585</v>
      </c>
      <c r="B1838">
        <v>15707138</v>
      </c>
      <c r="C1838" t="s">
        <v>43</v>
      </c>
      <c r="D1838">
        <v>61500</v>
      </c>
      <c r="E1838">
        <v>11.88</v>
      </c>
      <c r="F1838">
        <v>36</v>
      </c>
      <c r="G1838" t="s">
        <v>2581</v>
      </c>
      <c r="H1838" t="s">
        <v>91</v>
      </c>
      <c r="I1838">
        <v>0</v>
      </c>
    </row>
    <row r="1839" spans="1:9" x14ac:dyDescent="0.25">
      <c r="A1839" t="s">
        <v>2586</v>
      </c>
      <c r="B1839">
        <v>15709459</v>
      </c>
      <c r="C1839" t="s">
        <v>41</v>
      </c>
      <c r="D1839">
        <v>186600</v>
      </c>
      <c r="E1839">
        <v>7.25</v>
      </c>
      <c r="F1839">
        <v>36</v>
      </c>
      <c r="G1839" t="s">
        <v>2587</v>
      </c>
      <c r="H1839" t="s">
        <v>91</v>
      </c>
      <c r="I1839">
        <v>0</v>
      </c>
    </row>
    <row r="1840" spans="1:9" x14ac:dyDescent="0.25">
      <c r="A1840" t="s">
        <v>2588</v>
      </c>
      <c r="B1840">
        <v>15689602</v>
      </c>
      <c r="C1840" t="s">
        <v>43</v>
      </c>
      <c r="D1840">
        <v>13600</v>
      </c>
      <c r="E1840">
        <v>10.89</v>
      </c>
      <c r="F1840">
        <v>48</v>
      </c>
      <c r="G1840" t="s">
        <v>2587</v>
      </c>
      <c r="H1840" t="s">
        <v>88</v>
      </c>
      <c r="I1840">
        <v>0</v>
      </c>
    </row>
    <row r="1841" spans="1:9" x14ac:dyDescent="0.25">
      <c r="A1841" t="s">
        <v>2589</v>
      </c>
      <c r="B1841">
        <v>15707473</v>
      </c>
      <c r="C1841" t="s">
        <v>40</v>
      </c>
      <c r="D1841">
        <v>175400</v>
      </c>
      <c r="E1841">
        <v>8.77</v>
      </c>
      <c r="F1841">
        <v>84</v>
      </c>
      <c r="G1841" t="s">
        <v>2587</v>
      </c>
      <c r="H1841" t="s">
        <v>88</v>
      </c>
      <c r="I1841">
        <v>0</v>
      </c>
    </row>
    <row r="1842" spans="1:9" x14ac:dyDescent="0.25">
      <c r="A1842" t="s">
        <v>2590</v>
      </c>
      <c r="B1842">
        <v>15763415</v>
      </c>
      <c r="C1842" t="s">
        <v>41</v>
      </c>
      <c r="D1842">
        <v>98900</v>
      </c>
      <c r="E1842">
        <v>7.83</v>
      </c>
      <c r="F1842">
        <v>60</v>
      </c>
      <c r="G1842" t="s">
        <v>2587</v>
      </c>
      <c r="H1842" t="s">
        <v>88</v>
      </c>
      <c r="I1842">
        <v>54</v>
      </c>
    </row>
    <row r="1843" spans="1:9" x14ac:dyDescent="0.25">
      <c r="A1843" t="s">
        <v>2591</v>
      </c>
      <c r="B1843">
        <v>15762138</v>
      </c>
      <c r="C1843" t="s">
        <v>39</v>
      </c>
      <c r="D1843">
        <v>265200</v>
      </c>
      <c r="E1843">
        <v>8.4600000000000009</v>
      </c>
      <c r="F1843">
        <v>60</v>
      </c>
      <c r="G1843" t="s">
        <v>2592</v>
      </c>
      <c r="H1843" t="s">
        <v>88</v>
      </c>
      <c r="I1843">
        <v>0</v>
      </c>
    </row>
    <row r="1844" spans="1:9" x14ac:dyDescent="0.25">
      <c r="A1844" t="s">
        <v>2593</v>
      </c>
      <c r="B1844">
        <v>15718921</v>
      </c>
      <c r="C1844" t="s">
        <v>42</v>
      </c>
      <c r="D1844">
        <v>673100</v>
      </c>
      <c r="E1844">
        <v>7.55</v>
      </c>
      <c r="F1844">
        <v>180</v>
      </c>
      <c r="G1844" t="s">
        <v>2592</v>
      </c>
      <c r="H1844" t="s">
        <v>99</v>
      </c>
      <c r="I1844">
        <v>269</v>
      </c>
    </row>
    <row r="1845" spans="1:9" x14ac:dyDescent="0.25">
      <c r="A1845" t="s">
        <v>2594</v>
      </c>
      <c r="B1845">
        <v>15568360</v>
      </c>
      <c r="C1845" t="s">
        <v>43</v>
      </c>
      <c r="D1845">
        <v>71900</v>
      </c>
      <c r="E1845">
        <v>12.28</v>
      </c>
      <c r="F1845">
        <v>24</v>
      </c>
      <c r="G1845" t="s">
        <v>2592</v>
      </c>
      <c r="H1845" t="s">
        <v>91</v>
      </c>
      <c r="I1845">
        <v>0</v>
      </c>
    </row>
    <row r="1846" spans="1:9" x14ac:dyDescent="0.25">
      <c r="A1846" t="s">
        <v>2595</v>
      </c>
      <c r="B1846">
        <v>15802486</v>
      </c>
      <c r="C1846" t="s">
        <v>39</v>
      </c>
      <c r="D1846">
        <v>151200</v>
      </c>
      <c r="E1846">
        <v>9.3000000000000007</v>
      </c>
      <c r="F1846">
        <v>60</v>
      </c>
      <c r="G1846" t="s">
        <v>2596</v>
      </c>
      <c r="H1846" t="s">
        <v>88</v>
      </c>
      <c r="I1846">
        <v>0</v>
      </c>
    </row>
    <row r="1847" spans="1:9" x14ac:dyDescent="0.25">
      <c r="A1847" t="s">
        <v>2597</v>
      </c>
      <c r="B1847">
        <v>15645896</v>
      </c>
      <c r="C1847" t="s">
        <v>39</v>
      </c>
      <c r="D1847">
        <v>59200</v>
      </c>
      <c r="E1847">
        <v>7.95</v>
      </c>
      <c r="F1847">
        <v>36</v>
      </c>
      <c r="G1847" t="s">
        <v>2596</v>
      </c>
      <c r="H1847" t="s">
        <v>91</v>
      </c>
      <c r="I1847">
        <v>0</v>
      </c>
    </row>
    <row r="1848" spans="1:9" x14ac:dyDescent="0.25">
      <c r="A1848" t="s">
        <v>2598</v>
      </c>
      <c r="B1848">
        <v>15616213</v>
      </c>
      <c r="C1848" t="s">
        <v>41</v>
      </c>
      <c r="D1848">
        <v>182100</v>
      </c>
      <c r="E1848">
        <v>8.7200000000000006</v>
      </c>
      <c r="F1848">
        <v>84</v>
      </c>
      <c r="G1848" t="s">
        <v>2596</v>
      </c>
      <c r="H1848" t="s">
        <v>88</v>
      </c>
      <c r="I1848">
        <v>0</v>
      </c>
    </row>
    <row r="1849" spans="1:9" x14ac:dyDescent="0.25">
      <c r="A1849" t="s">
        <v>2599</v>
      </c>
      <c r="B1849">
        <v>15631240</v>
      </c>
      <c r="C1849" t="s">
        <v>42</v>
      </c>
      <c r="D1849">
        <v>30100</v>
      </c>
      <c r="E1849">
        <v>6.24</v>
      </c>
      <c r="F1849">
        <v>300</v>
      </c>
      <c r="G1849" t="s">
        <v>2596</v>
      </c>
      <c r="H1849" t="s">
        <v>88</v>
      </c>
      <c r="I1849">
        <v>0</v>
      </c>
    </row>
    <row r="1850" spans="1:9" x14ac:dyDescent="0.25">
      <c r="A1850" t="s">
        <v>2600</v>
      </c>
      <c r="B1850">
        <v>15709183</v>
      </c>
      <c r="C1850" t="s">
        <v>42</v>
      </c>
      <c r="D1850">
        <v>307000</v>
      </c>
      <c r="E1850">
        <v>5.78</v>
      </c>
      <c r="F1850">
        <v>180</v>
      </c>
      <c r="G1850" t="s">
        <v>2596</v>
      </c>
      <c r="H1850" t="s">
        <v>88</v>
      </c>
      <c r="I1850">
        <v>0</v>
      </c>
    </row>
    <row r="1851" spans="1:9" x14ac:dyDescent="0.25">
      <c r="A1851" t="s">
        <v>2601</v>
      </c>
      <c r="B1851">
        <v>15646196</v>
      </c>
      <c r="C1851" t="s">
        <v>41</v>
      </c>
      <c r="D1851">
        <v>184400</v>
      </c>
      <c r="E1851">
        <v>5.98</v>
      </c>
      <c r="F1851">
        <v>60</v>
      </c>
      <c r="G1851" t="s">
        <v>2596</v>
      </c>
      <c r="H1851" t="s">
        <v>88</v>
      </c>
      <c r="I1851">
        <v>0</v>
      </c>
    </row>
    <row r="1852" spans="1:9" x14ac:dyDescent="0.25">
      <c r="A1852" t="s">
        <v>2602</v>
      </c>
      <c r="B1852">
        <v>15793042</v>
      </c>
      <c r="C1852" t="s">
        <v>39</v>
      </c>
      <c r="D1852">
        <v>128300</v>
      </c>
      <c r="E1852">
        <v>8.4</v>
      </c>
      <c r="F1852">
        <v>72</v>
      </c>
      <c r="G1852" t="s">
        <v>2603</v>
      </c>
      <c r="H1852" t="s">
        <v>88</v>
      </c>
      <c r="I1852">
        <v>0</v>
      </c>
    </row>
    <row r="1853" spans="1:9" x14ac:dyDescent="0.25">
      <c r="A1853" t="s">
        <v>2604</v>
      </c>
      <c r="B1853">
        <v>15686302</v>
      </c>
      <c r="C1853" t="s">
        <v>39</v>
      </c>
      <c r="D1853">
        <v>247500</v>
      </c>
      <c r="E1853">
        <v>6.69</v>
      </c>
      <c r="F1853">
        <v>60</v>
      </c>
      <c r="G1853" t="s">
        <v>2603</v>
      </c>
      <c r="H1853" t="s">
        <v>88</v>
      </c>
      <c r="I1853">
        <v>20</v>
      </c>
    </row>
    <row r="1854" spans="1:9" x14ac:dyDescent="0.25">
      <c r="A1854" t="s">
        <v>2605</v>
      </c>
      <c r="B1854">
        <v>15633648</v>
      </c>
      <c r="C1854" t="s">
        <v>39</v>
      </c>
      <c r="D1854">
        <v>73300</v>
      </c>
      <c r="E1854">
        <v>7.53</v>
      </c>
      <c r="F1854">
        <v>36</v>
      </c>
      <c r="G1854" t="s">
        <v>2603</v>
      </c>
      <c r="H1854" t="s">
        <v>91</v>
      </c>
      <c r="I1854">
        <v>0</v>
      </c>
    </row>
    <row r="1855" spans="1:9" x14ac:dyDescent="0.25">
      <c r="A1855" t="s">
        <v>2606</v>
      </c>
      <c r="B1855">
        <v>15583221</v>
      </c>
      <c r="C1855" t="s">
        <v>42</v>
      </c>
      <c r="D1855">
        <v>85600</v>
      </c>
      <c r="E1855">
        <v>6.26</v>
      </c>
      <c r="F1855">
        <v>120</v>
      </c>
      <c r="G1855" t="s">
        <v>2603</v>
      </c>
      <c r="H1855" t="s">
        <v>88</v>
      </c>
      <c r="I1855">
        <v>0</v>
      </c>
    </row>
    <row r="1856" spans="1:9" x14ac:dyDescent="0.25">
      <c r="A1856" t="s">
        <v>2607</v>
      </c>
      <c r="B1856">
        <v>15751524</v>
      </c>
      <c r="C1856" t="s">
        <v>42</v>
      </c>
      <c r="D1856">
        <v>164100</v>
      </c>
      <c r="E1856">
        <v>5.93</v>
      </c>
      <c r="F1856">
        <v>300</v>
      </c>
      <c r="G1856" t="s">
        <v>2608</v>
      </c>
      <c r="H1856" t="s">
        <v>88</v>
      </c>
      <c r="I1856">
        <v>0</v>
      </c>
    </row>
    <row r="1857" spans="1:9" x14ac:dyDescent="0.25">
      <c r="A1857" t="s">
        <v>2609</v>
      </c>
      <c r="B1857">
        <v>15716926</v>
      </c>
      <c r="C1857" t="s">
        <v>43</v>
      </c>
      <c r="D1857">
        <v>61100</v>
      </c>
      <c r="E1857">
        <v>9.31</v>
      </c>
      <c r="F1857">
        <v>48</v>
      </c>
      <c r="G1857" t="s">
        <v>2608</v>
      </c>
      <c r="H1857" t="s">
        <v>88</v>
      </c>
      <c r="I1857">
        <v>0</v>
      </c>
    </row>
    <row r="1858" spans="1:9" x14ac:dyDescent="0.25">
      <c r="A1858" t="s">
        <v>2610</v>
      </c>
      <c r="B1858">
        <v>15698791</v>
      </c>
      <c r="C1858" t="s">
        <v>43</v>
      </c>
      <c r="D1858">
        <v>20600</v>
      </c>
      <c r="E1858">
        <v>9.36</v>
      </c>
      <c r="F1858">
        <v>24</v>
      </c>
      <c r="G1858" t="s">
        <v>2608</v>
      </c>
      <c r="H1858" t="s">
        <v>91</v>
      </c>
      <c r="I1858">
        <v>0</v>
      </c>
    </row>
    <row r="1859" spans="1:9" x14ac:dyDescent="0.25">
      <c r="A1859" t="s">
        <v>2611</v>
      </c>
      <c r="B1859">
        <v>15808831</v>
      </c>
      <c r="C1859" t="s">
        <v>39</v>
      </c>
      <c r="D1859">
        <v>168400</v>
      </c>
      <c r="E1859">
        <v>8.8800000000000008</v>
      </c>
      <c r="F1859">
        <v>24</v>
      </c>
      <c r="G1859" t="s">
        <v>2612</v>
      </c>
      <c r="H1859" t="s">
        <v>91</v>
      </c>
      <c r="I1859">
        <v>0</v>
      </c>
    </row>
    <row r="1860" spans="1:9" x14ac:dyDescent="0.25">
      <c r="A1860" t="s">
        <v>2613</v>
      </c>
      <c r="B1860">
        <v>15764284</v>
      </c>
      <c r="C1860" t="s">
        <v>43</v>
      </c>
      <c r="D1860">
        <v>53700</v>
      </c>
      <c r="E1860">
        <v>10.96</v>
      </c>
      <c r="F1860">
        <v>48</v>
      </c>
      <c r="G1860" t="s">
        <v>2612</v>
      </c>
      <c r="H1860" t="s">
        <v>88</v>
      </c>
      <c r="I1860">
        <v>0</v>
      </c>
    </row>
    <row r="1861" spans="1:9" x14ac:dyDescent="0.25">
      <c r="A1861" t="s">
        <v>2614</v>
      </c>
      <c r="B1861">
        <v>15692259</v>
      </c>
      <c r="C1861" t="s">
        <v>43</v>
      </c>
      <c r="D1861">
        <v>49800</v>
      </c>
      <c r="E1861">
        <v>9.9700000000000006</v>
      </c>
      <c r="F1861">
        <v>60</v>
      </c>
      <c r="G1861" t="s">
        <v>2615</v>
      </c>
      <c r="H1861" t="s">
        <v>88</v>
      </c>
      <c r="I1861">
        <v>0</v>
      </c>
    </row>
    <row r="1862" spans="1:9" x14ac:dyDescent="0.25">
      <c r="A1862" t="s">
        <v>2616</v>
      </c>
      <c r="B1862">
        <v>15796480</v>
      </c>
      <c r="C1862" t="s">
        <v>39</v>
      </c>
      <c r="D1862">
        <v>167200</v>
      </c>
      <c r="E1862">
        <v>8.5</v>
      </c>
      <c r="F1862">
        <v>24</v>
      </c>
      <c r="G1862" t="s">
        <v>2615</v>
      </c>
      <c r="H1862" t="s">
        <v>91</v>
      </c>
      <c r="I1862">
        <v>0</v>
      </c>
    </row>
    <row r="1863" spans="1:9" x14ac:dyDescent="0.25">
      <c r="A1863" t="s">
        <v>2617</v>
      </c>
      <c r="B1863">
        <v>15624229</v>
      </c>
      <c r="C1863" t="s">
        <v>42</v>
      </c>
      <c r="D1863">
        <v>63700</v>
      </c>
      <c r="E1863">
        <v>6.31</v>
      </c>
      <c r="F1863">
        <v>120</v>
      </c>
      <c r="G1863" t="s">
        <v>2618</v>
      </c>
      <c r="H1863" t="s">
        <v>88</v>
      </c>
      <c r="I1863">
        <v>0</v>
      </c>
    </row>
    <row r="1864" spans="1:9" x14ac:dyDescent="0.25">
      <c r="A1864" t="s">
        <v>2619</v>
      </c>
      <c r="B1864">
        <v>15708504</v>
      </c>
      <c r="C1864" t="s">
        <v>43</v>
      </c>
      <c r="D1864">
        <v>99200</v>
      </c>
      <c r="E1864">
        <v>10.11</v>
      </c>
      <c r="F1864">
        <v>24</v>
      </c>
      <c r="G1864" t="s">
        <v>2620</v>
      </c>
      <c r="H1864" t="s">
        <v>91</v>
      </c>
      <c r="I1864">
        <v>0</v>
      </c>
    </row>
    <row r="1865" spans="1:9" x14ac:dyDescent="0.25">
      <c r="A1865" t="s">
        <v>2621</v>
      </c>
      <c r="B1865">
        <v>15620735</v>
      </c>
      <c r="C1865" t="s">
        <v>42</v>
      </c>
      <c r="D1865">
        <v>204300</v>
      </c>
      <c r="E1865">
        <v>6.76</v>
      </c>
      <c r="F1865">
        <v>120</v>
      </c>
      <c r="G1865" t="s">
        <v>2620</v>
      </c>
      <c r="H1865" t="s">
        <v>99</v>
      </c>
      <c r="I1865">
        <v>194</v>
      </c>
    </row>
    <row r="1866" spans="1:9" x14ac:dyDescent="0.25">
      <c r="A1866" t="s">
        <v>2622</v>
      </c>
      <c r="B1866">
        <v>15626233</v>
      </c>
      <c r="C1866" t="s">
        <v>39</v>
      </c>
      <c r="D1866">
        <v>259600</v>
      </c>
      <c r="E1866">
        <v>8.4600000000000009</v>
      </c>
      <c r="F1866">
        <v>72</v>
      </c>
      <c r="G1866" t="s">
        <v>2623</v>
      </c>
      <c r="H1866" t="s">
        <v>88</v>
      </c>
      <c r="I1866">
        <v>0</v>
      </c>
    </row>
    <row r="1867" spans="1:9" x14ac:dyDescent="0.25">
      <c r="A1867" t="s">
        <v>2624</v>
      </c>
      <c r="B1867">
        <v>15806808</v>
      </c>
      <c r="C1867" t="s">
        <v>43</v>
      </c>
      <c r="D1867">
        <v>94700</v>
      </c>
      <c r="E1867">
        <v>9.8000000000000007</v>
      </c>
      <c r="F1867">
        <v>24</v>
      </c>
      <c r="G1867" t="s">
        <v>2623</v>
      </c>
      <c r="H1867" t="s">
        <v>91</v>
      </c>
      <c r="I1867">
        <v>0</v>
      </c>
    </row>
    <row r="1868" spans="1:9" x14ac:dyDescent="0.25">
      <c r="A1868" t="s">
        <v>2625</v>
      </c>
      <c r="B1868">
        <v>15627484</v>
      </c>
      <c r="C1868" t="s">
        <v>39</v>
      </c>
      <c r="D1868">
        <v>165300</v>
      </c>
      <c r="E1868">
        <v>8.0399999999999991</v>
      </c>
      <c r="F1868">
        <v>60</v>
      </c>
      <c r="G1868" t="s">
        <v>2623</v>
      </c>
      <c r="H1868" t="s">
        <v>88</v>
      </c>
      <c r="I1868">
        <v>0</v>
      </c>
    </row>
    <row r="1869" spans="1:9" x14ac:dyDescent="0.25">
      <c r="A1869" t="s">
        <v>2626</v>
      </c>
      <c r="B1869">
        <v>15800228</v>
      </c>
      <c r="C1869" t="s">
        <v>43</v>
      </c>
      <c r="D1869">
        <v>11700</v>
      </c>
      <c r="E1869">
        <v>12.05</v>
      </c>
      <c r="F1869">
        <v>12</v>
      </c>
      <c r="G1869" t="s">
        <v>2623</v>
      </c>
      <c r="H1869" t="s">
        <v>91</v>
      </c>
      <c r="I1869">
        <v>0</v>
      </c>
    </row>
    <row r="1870" spans="1:9" x14ac:dyDescent="0.25">
      <c r="A1870" t="s">
        <v>2627</v>
      </c>
      <c r="B1870">
        <v>15762716</v>
      </c>
      <c r="C1870" t="s">
        <v>42</v>
      </c>
      <c r="D1870">
        <v>169800</v>
      </c>
      <c r="E1870">
        <v>5.4</v>
      </c>
      <c r="F1870">
        <v>360</v>
      </c>
      <c r="G1870" t="s">
        <v>2628</v>
      </c>
      <c r="H1870" t="s">
        <v>99</v>
      </c>
      <c r="I1870">
        <v>354</v>
      </c>
    </row>
    <row r="1871" spans="1:9" x14ac:dyDescent="0.25">
      <c r="A1871" t="s">
        <v>2629</v>
      </c>
      <c r="B1871">
        <v>15737521</v>
      </c>
      <c r="C1871" t="s">
        <v>39</v>
      </c>
      <c r="D1871">
        <v>237100</v>
      </c>
      <c r="E1871">
        <v>8.8000000000000007</v>
      </c>
      <c r="F1871">
        <v>36</v>
      </c>
      <c r="G1871" t="s">
        <v>2630</v>
      </c>
      <c r="H1871" t="s">
        <v>99</v>
      </c>
      <c r="I1871">
        <v>163</v>
      </c>
    </row>
    <row r="1872" spans="1:9" x14ac:dyDescent="0.25">
      <c r="A1872" t="s">
        <v>2631</v>
      </c>
      <c r="B1872">
        <v>15793585</v>
      </c>
      <c r="C1872" t="s">
        <v>40</v>
      </c>
      <c r="D1872">
        <v>167000</v>
      </c>
      <c r="E1872">
        <v>10.1</v>
      </c>
      <c r="F1872">
        <v>60</v>
      </c>
      <c r="G1872" t="s">
        <v>2630</v>
      </c>
      <c r="H1872" t="s">
        <v>88</v>
      </c>
      <c r="I1872">
        <v>51</v>
      </c>
    </row>
    <row r="1873" spans="1:9" x14ac:dyDescent="0.25">
      <c r="A1873" t="s">
        <v>2632</v>
      </c>
      <c r="B1873">
        <v>15602551</v>
      </c>
      <c r="C1873" t="s">
        <v>42</v>
      </c>
      <c r="D1873">
        <v>206300</v>
      </c>
      <c r="E1873">
        <v>6.07</v>
      </c>
      <c r="F1873">
        <v>240</v>
      </c>
      <c r="G1873" t="s">
        <v>2630</v>
      </c>
      <c r="H1873" t="s">
        <v>88</v>
      </c>
      <c r="I1873">
        <v>0</v>
      </c>
    </row>
    <row r="1874" spans="1:9" x14ac:dyDescent="0.25">
      <c r="A1874" t="s">
        <v>2633</v>
      </c>
      <c r="B1874">
        <v>15613463</v>
      </c>
      <c r="C1874" t="s">
        <v>39</v>
      </c>
      <c r="D1874">
        <v>344100</v>
      </c>
      <c r="E1874">
        <v>7.56</v>
      </c>
      <c r="F1874">
        <v>72</v>
      </c>
      <c r="G1874" t="s">
        <v>2630</v>
      </c>
      <c r="H1874" t="s">
        <v>88</v>
      </c>
      <c r="I1874">
        <v>0</v>
      </c>
    </row>
    <row r="1875" spans="1:9" x14ac:dyDescent="0.25">
      <c r="A1875" t="s">
        <v>2634</v>
      </c>
      <c r="B1875">
        <v>15694717</v>
      </c>
      <c r="C1875" t="s">
        <v>39</v>
      </c>
      <c r="D1875">
        <v>68400</v>
      </c>
      <c r="E1875">
        <v>9.64</v>
      </c>
      <c r="F1875">
        <v>72</v>
      </c>
      <c r="G1875" t="s">
        <v>2630</v>
      </c>
      <c r="H1875" t="s">
        <v>88</v>
      </c>
      <c r="I1875">
        <v>0</v>
      </c>
    </row>
    <row r="1876" spans="1:9" x14ac:dyDescent="0.25">
      <c r="A1876" t="s">
        <v>2635</v>
      </c>
      <c r="B1876">
        <v>15642655</v>
      </c>
      <c r="C1876" t="s">
        <v>39</v>
      </c>
      <c r="D1876">
        <v>209400</v>
      </c>
      <c r="E1876">
        <v>8.08</v>
      </c>
      <c r="F1876">
        <v>24</v>
      </c>
      <c r="G1876" t="s">
        <v>2636</v>
      </c>
      <c r="H1876" t="s">
        <v>91</v>
      </c>
      <c r="I1876">
        <v>0</v>
      </c>
    </row>
    <row r="1877" spans="1:9" x14ac:dyDescent="0.25">
      <c r="A1877" t="s">
        <v>2637</v>
      </c>
      <c r="B1877">
        <v>15638424</v>
      </c>
      <c r="C1877" t="s">
        <v>39</v>
      </c>
      <c r="D1877">
        <v>149100</v>
      </c>
      <c r="E1877">
        <v>8.99</v>
      </c>
      <c r="F1877">
        <v>48</v>
      </c>
      <c r="G1877" t="s">
        <v>2636</v>
      </c>
      <c r="H1877" t="s">
        <v>88</v>
      </c>
      <c r="I1877">
        <v>0</v>
      </c>
    </row>
    <row r="1878" spans="1:9" x14ac:dyDescent="0.25">
      <c r="A1878" t="s">
        <v>2638</v>
      </c>
      <c r="B1878">
        <v>15577751</v>
      </c>
      <c r="C1878" t="s">
        <v>43</v>
      </c>
      <c r="D1878">
        <v>3800</v>
      </c>
      <c r="E1878">
        <v>10.66</v>
      </c>
      <c r="F1878">
        <v>12</v>
      </c>
      <c r="G1878" t="s">
        <v>2636</v>
      </c>
      <c r="H1878" t="s">
        <v>91</v>
      </c>
      <c r="I1878">
        <v>0</v>
      </c>
    </row>
    <row r="1879" spans="1:9" x14ac:dyDescent="0.25">
      <c r="A1879" t="s">
        <v>2639</v>
      </c>
      <c r="B1879">
        <v>15701962</v>
      </c>
      <c r="C1879" t="s">
        <v>40</v>
      </c>
      <c r="D1879">
        <v>383900</v>
      </c>
      <c r="E1879">
        <v>11.07</v>
      </c>
      <c r="F1879">
        <v>24</v>
      </c>
      <c r="G1879" t="s">
        <v>2636</v>
      </c>
      <c r="H1879" t="s">
        <v>91</v>
      </c>
      <c r="I1879">
        <v>0</v>
      </c>
    </row>
    <row r="1880" spans="1:9" x14ac:dyDescent="0.25">
      <c r="A1880" t="s">
        <v>2640</v>
      </c>
      <c r="B1880">
        <v>15673995</v>
      </c>
      <c r="C1880" t="s">
        <v>43</v>
      </c>
      <c r="D1880">
        <v>113400</v>
      </c>
      <c r="E1880">
        <v>13.05</v>
      </c>
      <c r="F1880">
        <v>12</v>
      </c>
      <c r="G1880" t="s">
        <v>2636</v>
      </c>
      <c r="H1880" t="s">
        <v>91</v>
      </c>
      <c r="I1880">
        <v>0</v>
      </c>
    </row>
    <row r="1881" spans="1:9" x14ac:dyDescent="0.25">
      <c r="A1881" t="s">
        <v>2641</v>
      </c>
      <c r="B1881">
        <v>15599860</v>
      </c>
      <c r="C1881" t="s">
        <v>40</v>
      </c>
      <c r="D1881">
        <v>441800</v>
      </c>
      <c r="E1881">
        <v>10.73</v>
      </c>
      <c r="F1881">
        <v>24</v>
      </c>
      <c r="G1881" t="s">
        <v>2642</v>
      </c>
      <c r="H1881" t="s">
        <v>91</v>
      </c>
      <c r="I1881">
        <v>0</v>
      </c>
    </row>
    <row r="1882" spans="1:9" x14ac:dyDescent="0.25">
      <c r="A1882" t="s">
        <v>2643</v>
      </c>
      <c r="B1882">
        <v>15631481</v>
      </c>
      <c r="C1882" t="s">
        <v>41</v>
      </c>
      <c r="D1882">
        <v>172500</v>
      </c>
      <c r="E1882">
        <v>7.02</v>
      </c>
      <c r="F1882">
        <v>60</v>
      </c>
      <c r="G1882" t="s">
        <v>2644</v>
      </c>
      <c r="H1882" t="s">
        <v>88</v>
      </c>
      <c r="I1882">
        <v>0</v>
      </c>
    </row>
    <row r="1883" spans="1:9" x14ac:dyDescent="0.25">
      <c r="A1883" t="s">
        <v>2645</v>
      </c>
      <c r="B1883">
        <v>15670615</v>
      </c>
      <c r="C1883" t="s">
        <v>43</v>
      </c>
      <c r="D1883">
        <v>30700</v>
      </c>
      <c r="E1883">
        <v>11.35</v>
      </c>
      <c r="F1883">
        <v>12</v>
      </c>
      <c r="G1883" t="s">
        <v>2646</v>
      </c>
      <c r="H1883" t="s">
        <v>91</v>
      </c>
      <c r="I1883">
        <v>0</v>
      </c>
    </row>
    <row r="1884" spans="1:9" x14ac:dyDescent="0.25">
      <c r="A1884" t="s">
        <v>2647</v>
      </c>
      <c r="B1884">
        <v>15778155</v>
      </c>
      <c r="C1884" t="s">
        <v>40</v>
      </c>
      <c r="D1884">
        <v>407700</v>
      </c>
      <c r="E1884">
        <v>11.65</v>
      </c>
      <c r="F1884">
        <v>36</v>
      </c>
      <c r="G1884" t="s">
        <v>2646</v>
      </c>
      <c r="H1884" t="s">
        <v>99</v>
      </c>
      <c r="I1884">
        <v>195</v>
      </c>
    </row>
    <row r="1885" spans="1:9" x14ac:dyDescent="0.25">
      <c r="A1885" t="s">
        <v>2648</v>
      </c>
      <c r="B1885">
        <v>15689526</v>
      </c>
      <c r="C1885" t="s">
        <v>39</v>
      </c>
      <c r="D1885">
        <v>1000</v>
      </c>
      <c r="E1885">
        <v>9.41</v>
      </c>
      <c r="F1885">
        <v>48</v>
      </c>
      <c r="G1885" t="s">
        <v>2646</v>
      </c>
      <c r="H1885" t="s">
        <v>88</v>
      </c>
      <c r="I1885">
        <v>0</v>
      </c>
    </row>
    <row r="1886" spans="1:9" x14ac:dyDescent="0.25">
      <c r="A1886" t="s">
        <v>2649</v>
      </c>
      <c r="B1886">
        <v>15685564</v>
      </c>
      <c r="C1886" t="s">
        <v>41</v>
      </c>
      <c r="D1886">
        <v>133300</v>
      </c>
      <c r="E1886">
        <v>6.4</v>
      </c>
      <c r="F1886">
        <v>84</v>
      </c>
      <c r="G1886" t="s">
        <v>2650</v>
      </c>
      <c r="H1886" t="s">
        <v>88</v>
      </c>
      <c r="I1886">
        <v>0</v>
      </c>
    </row>
    <row r="1887" spans="1:9" x14ac:dyDescent="0.25">
      <c r="A1887" t="s">
        <v>2651</v>
      </c>
      <c r="B1887">
        <v>15634262</v>
      </c>
      <c r="C1887" t="s">
        <v>40</v>
      </c>
      <c r="D1887">
        <v>40300</v>
      </c>
      <c r="E1887">
        <v>10.02</v>
      </c>
      <c r="F1887">
        <v>36</v>
      </c>
      <c r="G1887" t="s">
        <v>2650</v>
      </c>
      <c r="H1887" t="s">
        <v>91</v>
      </c>
      <c r="I1887">
        <v>0</v>
      </c>
    </row>
    <row r="1888" spans="1:9" x14ac:dyDescent="0.25">
      <c r="A1888" t="s">
        <v>2652</v>
      </c>
      <c r="B1888">
        <v>15661198</v>
      </c>
      <c r="C1888" t="s">
        <v>43</v>
      </c>
      <c r="D1888">
        <v>27700</v>
      </c>
      <c r="E1888">
        <v>9.57</v>
      </c>
      <c r="F1888">
        <v>36</v>
      </c>
      <c r="G1888" t="s">
        <v>2653</v>
      </c>
      <c r="H1888" t="s">
        <v>91</v>
      </c>
      <c r="I1888">
        <v>0</v>
      </c>
    </row>
    <row r="1889" spans="1:9" x14ac:dyDescent="0.25">
      <c r="A1889" t="s">
        <v>2654</v>
      </c>
      <c r="B1889">
        <v>15579208</v>
      </c>
      <c r="C1889" t="s">
        <v>39</v>
      </c>
      <c r="D1889">
        <v>374000</v>
      </c>
      <c r="E1889">
        <v>9.34</v>
      </c>
      <c r="F1889">
        <v>72</v>
      </c>
      <c r="G1889" t="s">
        <v>2653</v>
      </c>
      <c r="H1889" t="s">
        <v>88</v>
      </c>
      <c r="I1889">
        <v>0</v>
      </c>
    </row>
    <row r="1890" spans="1:9" x14ac:dyDescent="0.25">
      <c r="A1890" t="s">
        <v>2655</v>
      </c>
      <c r="B1890">
        <v>15635942</v>
      </c>
      <c r="C1890" t="s">
        <v>40</v>
      </c>
      <c r="D1890">
        <v>390900</v>
      </c>
      <c r="E1890">
        <v>11.67</v>
      </c>
      <c r="F1890">
        <v>24</v>
      </c>
      <c r="G1890" t="s">
        <v>2656</v>
      </c>
      <c r="H1890" t="s">
        <v>91</v>
      </c>
      <c r="I1890">
        <v>0</v>
      </c>
    </row>
    <row r="1891" spans="1:9" x14ac:dyDescent="0.25">
      <c r="A1891" t="s">
        <v>2657</v>
      </c>
      <c r="B1891">
        <v>15766183</v>
      </c>
      <c r="C1891" t="s">
        <v>42</v>
      </c>
      <c r="D1891">
        <v>276700</v>
      </c>
      <c r="E1891">
        <v>6.81</v>
      </c>
      <c r="F1891">
        <v>300</v>
      </c>
      <c r="G1891" t="s">
        <v>2658</v>
      </c>
      <c r="H1891" t="s">
        <v>99</v>
      </c>
      <c r="I1891">
        <v>101</v>
      </c>
    </row>
    <row r="1892" spans="1:9" x14ac:dyDescent="0.25">
      <c r="A1892" t="s">
        <v>2659</v>
      </c>
      <c r="B1892">
        <v>15794056</v>
      </c>
      <c r="C1892" t="s">
        <v>39</v>
      </c>
      <c r="D1892">
        <v>98700</v>
      </c>
      <c r="E1892">
        <v>8.3000000000000007</v>
      </c>
      <c r="F1892">
        <v>24</v>
      </c>
      <c r="G1892" t="s">
        <v>2660</v>
      </c>
      <c r="H1892" t="s">
        <v>91</v>
      </c>
      <c r="I1892">
        <v>0</v>
      </c>
    </row>
    <row r="1893" spans="1:9" x14ac:dyDescent="0.25">
      <c r="A1893" t="s">
        <v>2661</v>
      </c>
      <c r="B1893">
        <v>15722578</v>
      </c>
      <c r="C1893" t="s">
        <v>43</v>
      </c>
      <c r="D1893">
        <v>69400</v>
      </c>
      <c r="E1893">
        <v>11.37</v>
      </c>
      <c r="F1893">
        <v>48</v>
      </c>
      <c r="G1893" t="s">
        <v>2660</v>
      </c>
      <c r="H1893" t="s">
        <v>88</v>
      </c>
      <c r="I1893">
        <v>28</v>
      </c>
    </row>
    <row r="1894" spans="1:9" x14ac:dyDescent="0.25">
      <c r="A1894" t="s">
        <v>2662</v>
      </c>
      <c r="B1894">
        <v>15808784</v>
      </c>
      <c r="C1894" t="s">
        <v>43</v>
      </c>
      <c r="D1894">
        <v>93700</v>
      </c>
      <c r="E1894">
        <v>10.44</v>
      </c>
      <c r="F1894">
        <v>48</v>
      </c>
      <c r="G1894" t="s">
        <v>2660</v>
      </c>
      <c r="H1894" t="s">
        <v>88</v>
      </c>
      <c r="I1894">
        <v>0</v>
      </c>
    </row>
    <row r="1895" spans="1:9" x14ac:dyDescent="0.25">
      <c r="A1895" t="s">
        <v>2663</v>
      </c>
      <c r="B1895">
        <v>15587177</v>
      </c>
      <c r="C1895" t="s">
        <v>43</v>
      </c>
      <c r="D1895">
        <v>37400</v>
      </c>
      <c r="E1895">
        <v>12.17</v>
      </c>
      <c r="F1895">
        <v>12</v>
      </c>
      <c r="G1895" t="s">
        <v>2660</v>
      </c>
      <c r="H1895" t="s">
        <v>99</v>
      </c>
      <c r="I1895">
        <v>141</v>
      </c>
    </row>
    <row r="1896" spans="1:9" x14ac:dyDescent="0.25">
      <c r="A1896" t="s">
        <v>2664</v>
      </c>
      <c r="B1896">
        <v>15753229</v>
      </c>
      <c r="C1896" t="s">
        <v>39</v>
      </c>
      <c r="D1896">
        <v>209200</v>
      </c>
      <c r="E1896">
        <v>6.59</v>
      </c>
      <c r="F1896">
        <v>48</v>
      </c>
      <c r="G1896" t="s">
        <v>2665</v>
      </c>
      <c r="H1896" t="s">
        <v>88</v>
      </c>
      <c r="I1896">
        <v>0</v>
      </c>
    </row>
    <row r="1897" spans="1:9" x14ac:dyDescent="0.25">
      <c r="A1897" t="s">
        <v>2666</v>
      </c>
      <c r="B1897">
        <v>15600651</v>
      </c>
      <c r="C1897" t="s">
        <v>42</v>
      </c>
      <c r="D1897">
        <v>136300</v>
      </c>
      <c r="E1897">
        <v>5.31</v>
      </c>
      <c r="F1897">
        <v>120</v>
      </c>
      <c r="G1897" t="s">
        <v>2665</v>
      </c>
      <c r="H1897" t="s">
        <v>88</v>
      </c>
      <c r="I1897">
        <v>0</v>
      </c>
    </row>
    <row r="1898" spans="1:9" x14ac:dyDescent="0.25">
      <c r="A1898" t="s">
        <v>2667</v>
      </c>
      <c r="B1898">
        <v>15651802</v>
      </c>
      <c r="C1898" t="s">
        <v>40</v>
      </c>
      <c r="D1898">
        <v>319700</v>
      </c>
      <c r="E1898">
        <v>10.35</v>
      </c>
      <c r="F1898">
        <v>84</v>
      </c>
      <c r="G1898" t="s">
        <v>2665</v>
      </c>
      <c r="H1898" t="s">
        <v>88</v>
      </c>
      <c r="I1898">
        <v>0</v>
      </c>
    </row>
    <row r="1899" spans="1:9" x14ac:dyDescent="0.25">
      <c r="A1899" t="s">
        <v>2668</v>
      </c>
      <c r="B1899">
        <v>15714391</v>
      </c>
      <c r="C1899" t="s">
        <v>39</v>
      </c>
      <c r="D1899">
        <v>127800</v>
      </c>
      <c r="E1899">
        <v>9.9499999999999993</v>
      </c>
      <c r="F1899">
        <v>60</v>
      </c>
      <c r="G1899" t="s">
        <v>2665</v>
      </c>
      <c r="H1899" t="s">
        <v>88</v>
      </c>
      <c r="I1899">
        <v>0</v>
      </c>
    </row>
    <row r="1900" spans="1:9" x14ac:dyDescent="0.25">
      <c r="A1900" t="s">
        <v>2669</v>
      </c>
      <c r="B1900">
        <v>15750772</v>
      </c>
      <c r="C1900" t="s">
        <v>41</v>
      </c>
      <c r="D1900">
        <v>81200</v>
      </c>
      <c r="E1900">
        <v>7.49</v>
      </c>
      <c r="F1900">
        <v>60</v>
      </c>
      <c r="G1900" t="s">
        <v>2665</v>
      </c>
      <c r="H1900" t="s">
        <v>88</v>
      </c>
      <c r="I1900">
        <v>0</v>
      </c>
    </row>
    <row r="1901" spans="1:9" x14ac:dyDescent="0.25">
      <c r="A1901" t="s">
        <v>2670</v>
      </c>
      <c r="B1901">
        <v>15666270</v>
      </c>
      <c r="C1901" t="s">
        <v>42</v>
      </c>
      <c r="D1901">
        <v>527700</v>
      </c>
      <c r="E1901">
        <v>6.44</v>
      </c>
      <c r="F1901">
        <v>240</v>
      </c>
      <c r="G1901" t="s">
        <v>2665</v>
      </c>
      <c r="H1901" t="s">
        <v>88</v>
      </c>
      <c r="I1901">
        <v>0</v>
      </c>
    </row>
    <row r="1902" spans="1:9" x14ac:dyDescent="0.25">
      <c r="A1902" t="s">
        <v>2671</v>
      </c>
      <c r="B1902">
        <v>15670914</v>
      </c>
      <c r="C1902" t="s">
        <v>39</v>
      </c>
      <c r="D1902">
        <v>312700</v>
      </c>
      <c r="E1902">
        <v>7.09</v>
      </c>
      <c r="F1902">
        <v>72</v>
      </c>
      <c r="G1902" t="s">
        <v>2672</v>
      </c>
      <c r="H1902" t="s">
        <v>88</v>
      </c>
      <c r="I1902">
        <v>0</v>
      </c>
    </row>
    <row r="1903" spans="1:9" x14ac:dyDescent="0.25">
      <c r="A1903" t="s">
        <v>2673</v>
      </c>
      <c r="B1903">
        <v>15792328</v>
      </c>
      <c r="C1903" t="s">
        <v>42</v>
      </c>
      <c r="D1903">
        <v>270300</v>
      </c>
      <c r="E1903">
        <v>8.5</v>
      </c>
      <c r="F1903">
        <v>120</v>
      </c>
      <c r="G1903" t="s">
        <v>2672</v>
      </c>
      <c r="H1903" t="s">
        <v>88</v>
      </c>
      <c r="I1903">
        <v>0</v>
      </c>
    </row>
    <row r="1904" spans="1:9" x14ac:dyDescent="0.25">
      <c r="A1904" t="s">
        <v>2674</v>
      </c>
      <c r="B1904">
        <v>15740470</v>
      </c>
      <c r="C1904" t="s">
        <v>41</v>
      </c>
      <c r="D1904">
        <v>43200</v>
      </c>
      <c r="E1904">
        <v>7.55</v>
      </c>
      <c r="F1904">
        <v>36</v>
      </c>
      <c r="G1904" t="s">
        <v>2672</v>
      </c>
      <c r="H1904" t="s">
        <v>91</v>
      </c>
      <c r="I1904">
        <v>0</v>
      </c>
    </row>
    <row r="1905" spans="1:9" x14ac:dyDescent="0.25">
      <c r="A1905" t="s">
        <v>2675</v>
      </c>
      <c r="B1905">
        <v>15788189</v>
      </c>
      <c r="C1905" t="s">
        <v>41</v>
      </c>
      <c r="D1905">
        <v>147800</v>
      </c>
      <c r="E1905">
        <v>8.16</v>
      </c>
      <c r="F1905">
        <v>84</v>
      </c>
      <c r="G1905" t="s">
        <v>2676</v>
      </c>
      <c r="H1905" t="s">
        <v>88</v>
      </c>
      <c r="I1905">
        <v>0</v>
      </c>
    </row>
    <row r="1906" spans="1:9" x14ac:dyDescent="0.25">
      <c r="A1906" t="s">
        <v>2677</v>
      </c>
      <c r="B1906">
        <v>15751203</v>
      </c>
      <c r="C1906" t="s">
        <v>40</v>
      </c>
      <c r="D1906">
        <v>267300</v>
      </c>
      <c r="E1906">
        <v>9.9600000000000009</v>
      </c>
      <c r="F1906">
        <v>84</v>
      </c>
      <c r="G1906" t="s">
        <v>2678</v>
      </c>
      <c r="H1906" t="s">
        <v>88</v>
      </c>
      <c r="I1906">
        <v>58</v>
      </c>
    </row>
    <row r="1907" spans="1:9" x14ac:dyDescent="0.25">
      <c r="A1907" t="s">
        <v>2679</v>
      </c>
      <c r="B1907">
        <v>15640648</v>
      </c>
      <c r="C1907" t="s">
        <v>43</v>
      </c>
      <c r="D1907">
        <v>9600</v>
      </c>
      <c r="E1907">
        <v>10.92</v>
      </c>
      <c r="F1907">
        <v>48</v>
      </c>
      <c r="G1907" t="s">
        <v>2678</v>
      </c>
      <c r="H1907" t="s">
        <v>88</v>
      </c>
      <c r="I1907">
        <v>0</v>
      </c>
    </row>
    <row r="1908" spans="1:9" x14ac:dyDescent="0.25">
      <c r="A1908" t="s">
        <v>2680</v>
      </c>
      <c r="B1908">
        <v>15799966</v>
      </c>
      <c r="C1908" t="s">
        <v>39</v>
      </c>
      <c r="D1908">
        <v>295700</v>
      </c>
      <c r="E1908">
        <v>6.95</v>
      </c>
      <c r="F1908">
        <v>36</v>
      </c>
      <c r="G1908" t="s">
        <v>2681</v>
      </c>
      <c r="H1908" t="s">
        <v>91</v>
      </c>
      <c r="I1908">
        <v>0</v>
      </c>
    </row>
    <row r="1909" spans="1:9" x14ac:dyDescent="0.25">
      <c r="A1909" t="s">
        <v>2682</v>
      </c>
      <c r="B1909">
        <v>15607537</v>
      </c>
      <c r="C1909" t="s">
        <v>43</v>
      </c>
      <c r="D1909">
        <v>80100</v>
      </c>
      <c r="E1909">
        <v>13.2</v>
      </c>
      <c r="F1909">
        <v>24</v>
      </c>
      <c r="G1909" t="s">
        <v>2681</v>
      </c>
      <c r="H1909" t="s">
        <v>91</v>
      </c>
      <c r="I1909">
        <v>0</v>
      </c>
    </row>
    <row r="1910" spans="1:9" x14ac:dyDescent="0.25">
      <c r="A1910" t="s">
        <v>2683</v>
      </c>
      <c r="B1910">
        <v>15812497</v>
      </c>
      <c r="C1910" t="s">
        <v>43</v>
      </c>
      <c r="D1910">
        <v>29800</v>
      </c>
      <c r="E1910">
        <v>10.49</v>
      </c>
      <c r="F1910">
        <v>36</v>
      </c>
      <c r="G1910" t="s">
        <v>2684</v>
      </c>
      <c r="H1910" t="s">
        <v>99</v>
      </c>
      <c r="I1910">
        <v>211</v>
      </c>
    </row>
    <row r="1911" spans="1:9" x14ac:dyDescent="0.25">
      <c r="A1911" t="s">
        <v>2685</v>
      </c>
      <c r="B1911">
        <v>15572051</v>
      </c>
      <c r="C1911" t="s">
        <v>43</v>
      </c>
      <c r="D1911">
        <v>68400</v>
      </c>
      <c r="E1911">
        <v>10.73</v>
      </c>
      <c r="F1911">
        <v>12</v>
      </c>
      <c r="G1911" t="s">
        <v>2684</v>
      </c>
      <c r="H1911" t="s">
        <v>91</v>
      </c>
      <c r="I1911">
        <v>0</v>
      </c>
    </row>
    <row r="1912" spans="1:9" x14ac:dyDescent="0.25">
      <c r="A1912" t="s">
        <v>2686</v>
      </c>
      <c r="B1912">
        <v>15690695</v>
      </c>
      <c r="C1912" t="s">
        <v>41</v>
      </c>
      <c r="D1912">
        <v>19500</v>
      </c>
      <c r="E1912">
        <v>7.66</v>
      </c>
      <c r="F1912">
        <v>120</v>
      </c>
      <c r="G1912" t="s">
        <v>2684</v>
      </c>
      <c r="H1912" t="s">
        <v>88</v>
      </c>
      <c r="I1912">
        <v>0</v>
      </c>
    </row>
    <row r="1913" spans="1:9" x14ac:dyDescent="0.25">
      <c r="A1913" t="s">
        <v>2687</v>
      </c>
      <c r="B1913">
        <v>15624347</v>
      </c>
      <c r="C1913" t="s">
        <v>40</v>
      </c>
      <c r="D1913">
        <v>467700</v>
      </c>
      <c r="E1913">
        <v>11.01</v>
      </c>
      <c r="F1913">
        <v>36</v>
      </c>
      <c r="G1913" t="s">
        <v>2684</v>
      </c>
      <c r="H1913" t="s">
        <v>88</v>
      </c>
      <c r="I1913">
        <v>0</v>
      </c>
    </row>
    <row r="1914" spans="1:9" x14ac:dyDescent="0.25">
      <c r="A1914" t="s">
        <v>2688</v>
      </c>
      <c r="B1914">
        <v>15611729</v>
      </c>
      <c r="C1914" t="s">
        <v>43</v>
      </c>
      <c r="D1914">
        <v>16700</v>
      </c>
      <c r="E1914">
        <v>11.91</v>
      </c>
      <c r="F1914">
        <v>36</v>
      </c>
      <c r="G1914" t="s">
        <v>2689</v>
      </c>
      <c r="H1914" t="s">
        <v>88</v>
      </c>
      <c r="I1914">
        <v>0</v>
      </c>
    </row>
    <row r="1915" spans="1:9" x14ac:dyDescent="0.25">
      <c r="A1915" t="s">
        <v>2690</v>
      </c>
      <c r="B1915">
        <v>15716605</v>
      </c>
      <c r="C1915" t="s">
        <v>42</v>
      </c>
      <c r="D1915">
        <v>520000</v>
      </c>
      <c r="E1915">
        <v>6.5</v>
      </c>
      <c r="F1915">
        <v>300</v>
      </c>
      <c r="G1915" t="s">
        <v>2689</v>
      </c>
      <c r="H1915" t="s">
        <v>99</v>
      </c>
      <c r="I1915">
        <v>91</v>
      </c>
    </row>
    <row r="1916" spans="1:9" x14ac:dyDescent="0.25">
      <c r="A1916" t="s">
        <v>2691</v>
      </c>
      <c r="B1916">
        <v>15624715</v>
      </c>
      <c r="C1916" t="s">
        <v>43</v>
      </c>
      <c r="D1916">
        <v>1700</v>
      </c>
      <c r="E1916">
        <v>12.45</v>
      </c>
      <c r="F1916">
        <v>60</v>
      </c>
      <c r="G1916" t="s">
        <v>2692</v>
      </c>
      <c r="H1916" t="s">
        <v>88</v>
      </c>
      <c r="I1916">
        <v>0</v>
      </c>
    </row>
    <row r="1917" spans="1:9" x14ac:dyDescent="0.25">
      <c r="A1917" t="s">
        <v>2693</v>
      </c>
      <c r="B1917">
        <v>15571550</v>
      </c>
      <c r="C1917" t="s">
        <v>42</v>
      </c>
      <c r="D1917">
        <v>262900</v>
      </c>
      <c r="E1917">
        <v>6.65</v>
      </c>
      <c r="F1917">
        <v>120</v>
      </c>
      <c r="G1917" t="s">
        <v>2692</v>
      </c>
      <c r="H1917" t="s">
        <v>88</v>
      </c>
      <c r="I1917">
        <v>0</v>
      </c>
    </row>
    <row r="1918" spans="1:9" x14ac:dyDescent="0.25">
      <c r="A1918" t="s">
        <v>2694</v>
      </c>
      <c r="B1918">
        <v>15591698</v>
      </c>
      <c r="C1918" t="s">
        <v>43</v>
      </c>
      <c r="D1918">
        <v>97200</v>
      </c>
      <c r="E1918">
        <v>10.11</v>
      </c>
      <c r="F1918">
        <v>48</v>
      </c>
      <c r="G1918" t="s">
        <v>2695</v>
      </c>
      <c r="H1918" t="s">
        <v>88</v>
      </c>
      <c r="I1918">
        <v>25</v>
      </c>
    </row>
    <row r="1919" spans="1:9" x14ac:dyDescent="0.25">
      <c r="A1919" t="s">
        <v>2696</v>
      </c>
      <c r="B1919">
        <v>15804516</v>
      </c>
      <c r="C1919" t="s">
        <v>42</v>
      </c>
      <c r="D1919">
        <v>379200</v>
      </c>
      <c r="E1919">
        <v>6.85</v>
      </c>
      <c r="F1919">
        <v>120</v>
      </c>
      <c r="G1919" t="s">
        <v>2695</v>
      </c>
      <c r="H1919" t="s">
        <v>99</v>
      </c>
      <c r="I1919">
        <v>229</v>
      </c>
    </row>
    <row r="1920" spans="1:9" x14ac:dyDescent="0.25">
      <c r="A1920" t="s">
        <v>2697</v>
      </c>
      <c r="B1920">
        <v>15779743</v>
      </c>
      <c r="C1920" t="s">
        <v>39</v>
      </c>
      <c r="D1920">
        <v>31900</v>
      </c>
      <c r="E1920">
        <v>8.25</v>
      </c>
      <c r="F1920">
        <v>36</v>
      </c>
      <c r="G1920" t="s">
        <v>2698</v>
      </c>
      <c r="H1920" t="s">
        <v>88</v>
      </c>
      <c r="I1920">
        <v>0</v>
      </c>
    </row>
    <row r="1921" spans="1:9" x14ac:dyDescent="0.25">
      <c r="A1921" t="s">
        <v>2699</v>
      </c>
      <c r="B1921">
        <v>15649060</v>
      </c>
      <c r="C1921" t="s">
        <v>42</v>
      </c>
      <c r="D1921">
        <v>196800</v>
      </c>
      <c r="E1921">
        <v>5.52</v>
      </c>
      <c r="F1921">
        <v>240</v>
      </c>
      <c r="G1921" t="s">
        <v>2698</v>
      </c>
      <c r="H1921" t="s">
        <v>88</v>
      </c>
      <c r="I1921">
        <v>0</v>
      </c>
    </row>
    <row r="1922" spans="1:9" x14ac:dyDescent="0.25">
      <c r="A1922" t="s">
        <v>2700</v>
      </c>
      <c r="B1922">
        <v>15751175</v>
      </c>
      <c r="C1922" t="s">
        <v>39</v>
      </c>
      <c r="D1922">
        <v>54900</v>
      </c>
      <c r="E1922">
        <v>8.6199999999999992</v>
      </c>
      <c r="F1922">
        <v>60</v>
      </c>
      <c r="G1922" t="s">
        <v>2701</v>
      </c>
      <c r="H1922" t="s">
        <v>88</v>
      </c>
      <c r="I1922">
        <v>0</v>
      </c>
    </row>
    <row r="1923" spans="1:9" x14ac:dyDescent="0.25">
      <c r="A1923" t="s">
        <v>2702</v>
      </c>
      <c r="B1923">
        <v>15707441</v>
      </c>
      <c r="C1923" t="s">
        <v>40</v>
      </c>
      <c r="D1923">
        <v>132000</v>
      </c>
      <c r="E1923">
        <v>10.47</v>
      </c>
      <c r="F1923">
        <v>60</v>
      </c>
      <c r="G1923" t="s">
        <v>2703</v>
      </c>
      <c r="H1923" t="s">
        <v>88</v>
      </c>
      <c r="I1923">
        <v>0</v>
      </c>
    </row>
    <row r="1924" spans="1:9" x14ac:dyDescent="0.25">
      <c r="A1924" t="s">
        <v>2704</v>
      </c>
      <c r="B1924">
        <v>15672756</v>
      </c>
      <c r="C1924" t="s">
        <v>43</v>
      </c>
      <c r="D1924">
        <v>9200</v>
      </c>
      <c r="E1924">
        <v>11.09</v>
      </c>
      <c r="F1924">
        <v>36</v>
      </c>
      <c r="G1924" t="s">
        <v>2705</v>
      </c>
      <c r="H1924" t="s">
        <v>88</v>
      </c>
      <c r="I1924">
        <v>0</v>
      </c>
    </row>
    <row r="1925" spans="1:9" x14ac:dyDescent="0.25">
      <c r="A1925" t="s">
        <v>2706</v>
      </c>
      <c r="B1925">
        <v>15637366</v>
      </c>
      <c r="C1925" t="s">
        <v>43</v>
      </c>
      <c r="D1925">
        <v>69300</v>
      </c>
      <c r="E1925">
        <v>12.45</v>
      </c>
      <c r="F1925">
        <v>60</v>
      </c>
      <c r="G1925" t="s">
        <v>2705</v>
      </c>
      <c r="H1925" t="s">
        <v>88</v>
      </c>
      <c r="I1925">
        <v>15</v>
      </c>
    </row>
    <row r="1926" spans="1:9" x14ac:dyDescent="0.25">
      <c r="A1926" t="s">
        <v>2707</v>
      </c>
      <c r="B1926">
        <v>15701164</v>
      </c>
      <c r="C1926" t="s">
        <v>42</v>
      </c>
      <c r="D1926">
        <v>601600</v>
      </c>
      <c r="E1926">
        <v>8.26</v>
      </c>
      <c r="F1926">
        <v>300</v>
      </c>
      <c r="G1926" t="s">
        <v>2708</v>
      </c>
      <c r="H1926" t="s">
        <v>99</v>
      </c>
      <c r="I1926">
        <v>361</v>
      </c>
    </row>
    <row r="1927" spans="1:9" x14ac:dyDescent="0.25">
      <c r="A1927" t="s">
        <v>2709</v>
      </c>
      <c r="B1927">
        <v>15661007</v>
      </c>
      <c r="C1927" t="s">
        <v>42</v>
      </c>
      <c r="D1927">
        <v>699800</v>
      </c>
      <c r="E1927">
        <v>6.55</v>
      </c>
      <c r="F1927">
        <v>180</v>
      </c>
      <c r="G1927" t="s">
        <v>2708</v>
      </c>
      <c r="H1927" t="s">
        <v>88</v>
      </c>
      <c r="I1927">
        <v>0</v>
      </c>
    </row>
    <row r="1928" spans="1:9" x14ac:dyDescent="0.25">
      <c r="A1928" t="s">
        <v>2710</v>
      </c>
      <c r="B1928">
        <v>15786199</v>
      </c>
      <c r="C1928" t="s">
        <v>43</v>
      </c>
      <c r="D1928">
        <v>65100</v>
      </c>
      <c r="E1928">
        <v>13.15</v>
      </c>
      <c r="F1928">
        <v>48</v>
      </c>
      <c r="G1928" t="s">
        <v>2708</v>
      </c>
      <c r="H1928" t="s">
        <v>88</v>
      </c>
      <c r="I1928">
        <v>43</v>
      </c>
    </row>
    <row r="1929" spans="1:9" x14ac:dyDescent="0.25">
      <c r="A1929" t="s">
        <v>2711</v>
      </c>
      <c r="B1929">
        <v>15703019</v>
      </c>
      <c r="C1929" t="s">
        <v>43</v>
      </c>
      <c r="D1929">
        <v>54400</v>
      </c>
      <c r="E1929">
        <v>11.33</v>
      </c>
      <c r="F1929">
        <v>12</v>
      </c>
      <c r="G1929" t="s">
        <v>2712</v>
      </c>
      <c r="H1929" t="s">
        <v>91</v>
      </c>
      <c r="I1929">
        <v>0</v>
      </c>
    </row>
    <row r="1930" spans="1:9" x14ac:dyDescent="0.25">
      <c r="A1930" t="s">
        <v>2713</v>
      </c>
      <c r="B1930">
        <v>15727868</v>
      </c>
      <c r="C1930" t="s">
        <v>43</v>
      </c>
      <c r="D1930">
        <v>4300</v>
      </c>
      <c r="E1930">
        <v>10.93</v>
      </c>
      <c r="F1930">
        <v>60</v>
      </c>
      <c r="G1930" t="s">
        <v>2712</v>
      </c>
      <c r="H1930" t="s">
        <v>88</v>
      </c>
      <c r="I1930">
        <v>0</v>
      </c>
    </row>
    <row r="1931" spans="1:9" x14ac:dyDescent="0.25">
      <c r="A1931" t="s">
        <v>2714</v>
      </c>
      <c r="B1931">
        <v>15665834</v>
      </c>
      <c r="C1931" t="s">
        <v>39</v>
      </c>
      <c r="D1931">
        <v>234500</v>
      </c>
      <c r="E1931">
        <v>7.82</v>
      </c>
      <c r="F1931">
        <v>60</v>
      </c>
      <c r="G1931" t="s">
        <v>2715</v>
      </c>
      <c r="H1931" t="s">
        <v>88</v>
      </c>
      <c r="I1931">
        <v>0</v>
      </c>
    </row>
    <row r="1932" spans="1:9" x14ac:dyDescent="0.25">
      <c r="A1932" t="s">
        <v>2716</v>
      </c>
      <c r="B1932">
        <v>15573242</v>
      </c>
      <c r="C1932" t="s">
        <v>40</v>
      </c>
      <c r="D1932">
        <v>6800</v>
      </c>
      <c r="E1932">
        <v>9.31</v>
      </c>
      <c r="F1932">
        <v>60</v>
      </c>
      <c r="G1932" t="s">
        <v>2715</v>
      </c>
      <c r="H1932" t="s">
        <v>99</v>
      </c>
      <c r="I1932">
        <v>167</v>
      </c>
    </row>
    <row r="1933" spans="1:9" x14ac:dyDescent="0.25">
      <c r="A1933" t="s">
        <v>2717</v>
      </c>
      <c r="B1933">
        <v>15667633</v>
      </c>
      <c r="C1933" t="s">
        <v>43</v>
      </c>
      <c r="D1933">
        <v>6200</v>
      </c>
      <c r="E1933">
        <v>11.75</v>
      </c>
      <c r="F1933">
        <v>60</v>
      </c>
      <c r="G1933" t="s">
        <v>2718</v>
      </c>
      <c r="H1933" t="s">
        <v>88</v>
      </c>
      <c r="I1933">
        <v>0</v>
      </c>
    </row>
    <row r="1934" spans="1:9" x14ac:dyDescent="0.25">
      <c r="A1934" t="s">
        <v>2719</v>
      </c>
      <c r="B1934">
        <v>15681327</v>
      </c>
      <c r="C1934" t="s">
        <v>41</v>
      </c>
      <c r="D1934">
        <v>1900</v>
      </c>
      <c r="E1934">
        <v>7.57</v>
      </c>
      <c r="F1934">
        <v>120</v>
      </c>
      <c r="G1934" t="s">
        <v>2720</v>
      </c>
      <c r="H1934" t="s">
        <v>88</v>
      </c>
      <c r="I1934">
        <v>0</v>
      </c>
    </row>
    <row r="1935" spans="1:9" x14ac:dyDescent="0.25">
      <c r="A1935" t="s">
        <v>2721</v>
      </c>
      <c r="B1935">
        <v>15571995</v>
      </c>
      <c r="C1935" t="s">
        <v>43</v>
      </c>
      <c r="D1935">
        <v>11700</v>
      </c>
      <c r="E1935">
        <v>10.51</v>
      </c>
      <c r="F1935">
        <v>12</v>
      </c>
      <c r="G1935" t="s">
        <v>2720</v>
      </c>
      <c r="H1935" t="s">
        <v>91</v>
      </c>
      <c r="I1935">
        <v>0</v>
      </c>
    </row>
    <row r="1936" spans="1:9" x14ac:dyDescent="0.25">
      <c r="A1936" t="s">
        <v>2722</v>
      </c>
      <c r="B1936">
        <v>15669805</v>
      </c>
      <c r="C1936" t="s">
        <v>41</v>
      </c>
      <c r="D1936">
        <v>176300</v>
      </c>
      <c r="E1936">
        <v>6.97</v>
      </c>
      <c r="F1936">
        <v>60</v>
      </c>
      <c r="G1936" t="s">
        <v>2723</v>
      </c>
      <c r="H1936" t="s">
        <v>88</v>
      </c>
      <c r="I1936">
        <v>0</v>
      </c>
    </row>
    <row r="1937" spans="1:9" x14ac:dyDescent="0.25">
      <c r="A1937" t="s">
        <v>2724</v>
      </c>
      <c r="B1937">
        <v>15651900</v>
      </c>
      <c r="C1937" t="s">
        <v>41</v>
      </c>
      <c r="D1937">
        <v>146400</v>
      </c>
      <c r="E1937">
        <v>5.51</v>
      </c>
      <c r="F1937">
        <v>36</v>
      </c>
      <c r="G1937" t="s">
        <v>2723</v>
      </c>
      <c r="H1937" t="s">
        <v>88</v>
      </c>
      <c r="I1937">
        <v>0</v>
      </c>
    </row>
    <row r="1938" spans="1:9" x14ac:dyDescent="0.25">
      <c r="A1938" t="s">
        <v>2725</v>
      </c>
      <c r="B1938">
        <v>15788536</v>
      </c>
      <c r="C1938" t="s">
        <v>42</v>
      </c>
      <c r="D1938">
        <v>831800</v>
      </c>
      <c r="E1938">
        <v>5.62</v>
      </c>
      <c r="F1938">
        <v>300</v>
      </c>
      <c r="G1938" t="s">
        <v>2723</v>
      </c>
      <c r="H1938" t="s">
        <v>88</v>
      </c>
      <c r="I1938">
        <v>46</v>
      </c>
    </row>
    <row r="1939" spans="1:9" x14ac:dyDescent="0.25">
      <c r="A1939" t="s">
        <v>2726</v>
      </c>
      <c r="B1939">
        <v>15661036</v>
      </c>
      <c r="C1939" t="s">
        <v>40</v>
      </c>
      <c r="D1939">
        <v>504100</v>
      </c>
      <c r="E1939">
        <v>9.32</v>
      </c>
      <c r="F1939">
        <v>60</v>
      </c>
      <c r="G1939" t="s">
        <v>2723</v>
      </c>
      <c r="H1939" t="s">
        <v>88</v>
      </c>
      <c r="I1939">
        <v>0</v>
      </c>
    </row>
    <row r="1940" spans="1:9" x14ac:dyDescent="0.25">
      <c r="A1940" t="s">
        <v>2727</v>
      </c>
      <c r="B1940">
        <v>15607884</v>
      </c>
      <c r="C1940" t="s">
        <v>43</v>
      </c>
      <c r="D1940">
        <v>69900</v>
      </c>
      <c r="E1940">
        <v>12.37</v>
      </c>
      <c r="F1940">
        <v>24</v>
      </c>
      <c r="G1940" t="s">
        <v>2728</v>
      </c>
      <c r="H1940" t="s">
        <v>91</v>
      </c>
      <c r="I1940">
        <v>0</v>
      </c>
    </row>
    <row r="1941" spans="1:9" x14ac:dyDescent="0.25">
      <c r="A1941" t="s">
        <v>2729</v>
      </c>
      <c r="B1941">
        <v>15780805</v>
      </c>
      <c r="C1941" t="s">
        <v>42</v>
      </c>
      <c r="D1941">
        <v>474900</v>
      </c>
      <c r="E1941">
        <v>6.93</v>
      </c>
      <c r="F1941">
        <v>300</v>
      </c>
      <c r="G1941" t="s">
        <v>2728</v>
      </c>
      <c r="H1941" t="s">
        <v>99</v>
      </c>
      <c r="I1941">
        <v>347</v>
      </c>
    </row>
    <row r="1942" spans="1:9" x14ac:dyDescent="0.25">
      <c r="A1942" t="s">
        <v>2730</v>
      </c>
      <c r="B1942">
        <v>15661827</v>
      </c>
      <c r="C1942" t="s">
        <v>42</v>
      </c>
      <c r="D1942">
        <v>75500</v>
      </c>
      <c r="E1942">
        <v>5.59</v>
      </c>
      <c r="F1942">
        <v>120</v>
      </c>
      <c r="G1942" t="s">
        <v>2728</v>
      </c>
      <c r="H1942" t="s">
        <v>99</v>
      </c>
      <c r="I1942">
        <v>160</v>
      </c>
    </row>
    <row r="1943" spans="1:9" x14ac:dyDescent="0.25">
      <c r="A1943" t="s">
        <v>2731</v>
      </c>
      <c r="B1943">
        <v>15724848</v>
      </c>
      <c r="C1943" t="s">
        <v>42</v>
      </c>
      <c r="D1943">
        <v>510400</v>
      </c>
      <c r="E1943">
        <v>8.31</v>
      </c>
      <c r="F1943">
        <v>180</v>
      </c>
      <c r="G1943" t="s">
        <v>2732</v>
      </c>
      <c r="H1943" t="s">
        <v>88</v>
      </c>
      <c r="I1943">
        <v>0</v>
      </c>
    </row>
    <row r="1944" spans="1:9" x14ac:dyDescent="0.25">
      <c r="A1944" t="s">
        <v>2733</v>
      </c>
      <c r="B1944">
        <v>15595350</v>
      </c>
      <c r="C1944" t="s">
        <v>42</v>
      </c>
      <c r="D1944">
        <v>244800</v>
      </c>
      <c r="E1944">
        <v>6.34</v>
      </c>
      <c r="F1944">
        <v>360</v>
      </c>
      <c r="G1944" t="s">
        <v>2732</v>
      </c>
      <c r="H1944" t="s">
        <v>99</v>
      </c>
      <c r="I1944">
        <v>241</v>
      </c>
    </row>
    <row r="1945" spans="1:9" x14ac:dyDescent="0.25">
      <c r="A1945" t="s">
        <v>2734</v>
      </c>
      <c r="B1945">
        <v>15690182</v>
      </c>
      <c r="C1945" t="s">
        <v>40</v>
      </c>
      <c r="D1945">
        <v>156100</v>
      </c>
      <c r="E1945">
        <v>10.99</v>
      </c>
      <c r="F1945">
        <v>36</v>
      </c>
      <c r="G1945" t="s">
        <v>2735</v>
      </c>
      <c r="H1945" t="s">
        <v>88</v>
      </c>
      <c r="I1945">
        <v>0</v>
      </c>
    </row>
    <row r="1946" spans="1:9" x14ac:dyDescent="0.25">
      <c r="A1946" t="s">
        <v>2736</v>
      </c>
      <c r="B1946">
        <v>15730339</v>
      </c>
      <c r="C1946" t="s">
        <v>43</v>
      </c>
      <c r="D1946">
        <v>1000</v>
      </c>
      <c r="E1946">
        <v>10.29</v>
      </c>
      <c r="F1946">
        <v>48</v>
      </c>
      <c r="G1946" t="s">
        <v>2735</v>
      </c>
      <c r="H1946" t="s">
        <v>88</v>
      </c>
      <c r="I1946">
        <v>0</v>
      </c>
    </row>
    <row r="1947" spans="1:9" x14ac:dyDescent="0.25">
      <c r="A1947" t="s">
        <v>2737</v>
      </c>
      <c r="B1947">
        <v>15574886</v>
      </c>
      <c r="C1947" t="s">
        <v>39</v>
      </c>
      <c r="D1947">
        <v>156600</v>
      </c>
      <c r="E1947">
        <v>8.14</v>
      </c>
      <c r="F1947">
        <v>24</v>
      </c>
      <c r="G1947" t="s">
        <v>2738</v>
      </c>
      <c r="H1947" t="s">
        <v>91</v>
      </c>
      <c r="I1947">
        <v>0</v>
      </c>
    </row>
    <row r="1948" spans="1:9" x14ac:dyDescent="0.25">
      <c r="A1948" t="s">
        <v>2739</v>
      </c>
      <c r="B1948">
        <v>15713819</v>
      </c>
      <c r="C1948" t="s">
        <v>43</v>
      </c>
      <c r="D1948">
        <v>66500</v>
      </c>
      <c r="E1948">
        <v>12</v>
      </c>
      <c r="F1948">
        <v>60</v>
      </c>
      <c r="G1948" t="s">
        <v>2740</v>
      </c>
      <c r="H1948" t="s">
        <v>88</v>
      </c>
      <c r="I1948">
        <v>0</v>
      </c>
    </row>
    <row r="1949" spans="1:9" x14ac:dyDescent="0.25">
      <c r="A1949" t="s">
        <v>2741</v>
      </c>
      <c r="B1949">
        <v>15600997</v>
      </c>
      <c r="C1949" t="s">
        <v>39</v>
      </c>
      <c r="D1949">
        <v>109000</v>
      </c>
      <c r="E1949">
        <v>7.23</v>
      </c>
      <c r="F1949">
        <v>72</v>
      </c>
      <c r="G1949" t="s">
        <v>2740</v>
      </c>
      <c r="H1949" t="s">
        <v>88</v>
      </c>
      <c r="I1949">
        <v>0</v>
      </c>
    </row>
    <row r="1950" spans="1:9" x14ac:dyDescent="0.25">
      <c r="A1950" t="s">
        <v>2742</v>
      </c>
      <c r="B1950">
        <v>15795759</v>
      </c>
      <c r="C1950" t="s">
        <v>43</v>
      </c>
      <c r="D1950">
        <v>89400</v>
      </c>
      <c r="E1950">
        <v>10.42</v>
      </c>
      <c r="F1950">
        <v>12</v>
      </c>
      <c r="G1950" t="s">
        <v>2740</v>
      </c>
      <c r="H1950" t="s">
        <v>91</v>
      </c>
      <c r="I1950">
        <v>0</v>
      </c>
    </row>
    <row r="1951" spans="1:9" x14ac:dyDescent="0.25">
      <c r="A1951" t="s">
        <v>2743</v>
      </c>
      <c r="B1951">
        <v>15628008</v>
      </c>
      <c r="C1951" t="s">
        <v>41</v>
      </c>
      <c r="D1951">
        <v>69600</v>
      </c>
      <c r="E1951">
        <v>6.67</v>
      </c>
      <c r="F1951">
        <v>60</v>
      </c>
      <c r="G1951" t="s">
        <v>2740</v>
      </c>
      <c r="H1951" t="s">
        <v>88</v>
      </c>
      <c r="I1951">
        <v>6</v>
      </c>
    </row>
    <row r="1952" spans="1:9" x14ac:dyDescent="0.25">
      <c r="A1952" t="s">
        <v>2744</v>
      </c>
      <c r="B1952">
        <v>15584505</v>
      </c>
      <c r="C1952" t="s">
        <v>40</v>
      </c>
      <c r="D1952">
        <v>416000</v>
      </c>
      <c r="E1952">
        <v>11.21</v>
      </c>
      <c r="F1952">
        <v>24</v>
      </c>
      <c r="G1952" t="s">
        <v>2740</v>
      </c>
      <c r="H1952" t="s">
        <v>91</v>
      </c>
      <c r="I1952">
        <v>0</v>
      </c>
    </row>
    <row r="1953" spans="1:9" x14ac:dyDescent="0.25">
      <c r="A1953" t="s">
        <v>2745</v>
      </c>
      <c r="B1953">
        <v>15607884</v>
      </c>
      <c r="C1953" t="s">
        <v>39</v>
      </c>
      <c r="D1953">
        <v>139800</v>
      </c>
      <c r="E1953">
        <v>8.58</v>
      </c>
      <c r="F1953">
        <v>60</v>
      </c>
      <c r="G1953" t="s">
        <v>2746</v>
      </c>
      <c r="H1953" t="s">
        <v>88</v>
      </c>
      <c r="I1953">
        <v>0</v>
      </c>
    </row>
    <row r="1954" spans="1:9" x14ac:dyDescent="0.25">
      <c r="A1954" t="s">
        <v>2747</v>
      </c>
      <c r="B1954">
        <v>15809826</v>
      </c>
      <c r="C1954" t="s">
        <v>40</v>
      </c>
      <c r="D1954">
        <v>50900</v>
      </c>
      <c r="E1954">
        <v>8.6999999999999993</v>
      </c>
      <c r="F1954">
        <v>24</v>
      </c>
      <c r="G1954" t="s">
        <v>2746</v>
      </c>
      <c r="H1954" t="s">
        <v>91</v>
      </c>
      <c r="I1954">
        <v>0</v>
      </c>
    </row>
    <row r="1955" spans="1:9" x14ac:dyDescent="0.25">
      <c r="A1955" t="s">
        <v>2748</v>
      </c>
      <c r="B1955">
        <v>15718507</v>
      </c>
      <c r="C1955" t="s">
        <v>41</v>
      </c>
      <c r="D1955">
        <v>123400</v>
      </c>
      <c r="E1955">
        <v>7.5</v>
      </c>
      <c r="F1955">
        <v>60</v>
      </c>
      <c r="G1955" t="s">
        <v>2746</v>
      </c>
      <c r="H1955" t="s">
        <v>88</v>
      </c>
      <c r="I1955">
        <v>0</v>
      </c>
    </row>
    <row r="1956" spans="1:9" x14ac:dyDescent="0.25">
      <c r="A1956" t="s">
        <v>2749</v>
      </c>
      <c r="B1956">
        <v>15729956</v>
      </c>
      <c r="C1956" t="s">
        <v>39</v>
      </c>
      <c r="D1956">
        <v>32900</v>
      </c>
      <c r="E1956">
        <v>8.09</v>
      </c>
      <c r="F1956">
        <v>60</v>
      </c>
      <c r="G1956" t="s">
        <v>2746</v>
      </c>
      <c r="H1956" t="s">
        <v>88</v>
      </c>
      <c r="I1956">
        <v>0</v>
      </c>
    </row>
    <row r="1957" spans="1:9" x14ac:dyDescent="0.25">
      <c r="A1957" t="s">
        <v>2750</v>
      </c>
      <c r="B1957">
        <v>15650322</v>
      </c>
      <c r="C1957" t="s">
        <v>43</v>
      </c>
      <c r="D1957">
        <v>50300</v>
      </c>
      <c r="E1957">
        <v>12.24</v>
      </c>
      <c r="F1957">
        <v>24</v>
      </c>
      <c r="G1957" t="s">
        <v>2746</v>
      </c>
      <c r="H1957" t="s">
        <v>91</v>
      </c>
      <c r="I1957">
        <v>0</v>
      </c>
    </row>
    <row r="1958" spans="1:9" x14ac:dyDescent="0.25">
      <c r="A1958" t="s">
        <v>2751</v>
      </c>
      <c r="B1958">
        <v>15587421</v>
      </c>
      <c r="C1958" t="s">
        <v>42</v>
      </c>
      <c r="D1958">
        <v>791400</v>
      </c>
      <c r="E1958">
        <v>6.04</v>
      </c>
      <c r="F1958">
        <v>300</v>
      </c>
      <c r="G1958" t="s">
        <v>2752</v>
      </c>
      <c r="H1958" t="s">
        <v>99</v>
      </c>
      <c r="I1958">
        <v>101</v>
      </c>
    </row>
    <row r="1959" spans="1:9" x14ac:dyDescent="0.25">
      <c r="A1959" t="s">
        <v>2753</v>
      </c>
      <c r="B1959">
        <v>15771139</v>
      </c>
      <c r="C1959" t="s">
        <v>43</v>
      </c>
      <c r="D1959">
        <v>40000</v>
      </c>
      <c r="E1959">
        <v>12.87</v>
      </c>
      <c r="F1959">
        <v>60</v>
      </c>
      <c r="G1959" t="s">
        <v>2752</v>
      </c>
      <c r="H1959" t="s">
        <v>88</v>
      </c>
      <c r="I1959">
        <v>0</v>
      </c>
    </row>
    <row r="1960" spans="1:9" x14ac:dyDescent="0.25">
      <c r="A1960" t="s">
        <v>2754</v>
      </c>
      <c r="B1960">
        <v>15743498</v>
      </c>
      <c r="C1960" t="s">
        <v>42</v>
      </c>
      <c r="D1960">
        <v>631400</v>
      </c>
      <c r="E1960">
        <v>7.65</v>
      </c>
      <c r="F1960">
        <v>180</v>
      </c>
      <c r="G1960" t="s">
        <v>2752</v>
      </c>
      <c r="H1960" t="s">
        <v>88</v>
      </c>
      <c r="I1960">
        <v>0</v>
      </c>
    </row>
    <row r="1961" spans="1:9" x14ac:dyDescent="0.25">
      <c r="A1961" t="s">
        <v>2755</v>
      </c>
      <c r="B1961">
        <v>15754940</v>
      </c>
      <c r="C1961" t="s">
        <v>43</v>
      </c>
      <c r="D1961">
        <v>3500</v>
      </c>
      <c r="E1961">
        <v>11.87</v>
      </c>
      <c r="F1961">
        <v>48</v>
      </c>
      <c r="G1961" t="s">
        <v>2756</v>
      </c>
      <c r="H1961" t="s">
        <v>88</v>
      </c>
      <c r="I1961">
        <v>0</v>
      </c>
    </row>
    <row r="1962" spans="1:9" x14ac:dyDescent="0.25">
      <c r="A1962" t="s">
        <v>2757</v>
      </c>
      <c r="B1962">
        <v>15775339</v>
      </c>
      <c r="C1962" t="s">
        <v>42</v>
      </c>
      <c r="D1962">
        <v>13500</v>
      </c>
      <c r="E1962">
        <v>7.88</v>
      </c>
      <c r="F1962">
        <v>120</v>
      </c>
      <c r="G1962" t="s">
        <v>2756</v>
      </c>
      <c r="H1962" t="s">
        <v>88</v>
      </c>
      <c r="I1962">
        <v>0</v>
      </c>
    </row>
    <row r="1963" spans="1:9" x14ac:dyDescent="0.25">
      <c r="A1963" t="s">
        <v>2758</v>
      </c>
      <c r="B1963">
        <v>15792107</v>
      </c>
      <c r="C1963" t="s">
        <v>42</v>
      </c>
      <c r="D1963">
        <v>670200</v>
      </c>
      <c r="E1963">
        <v>5.14</v>
      </c>
      <c r="F1963">
        <v>180</v>
      </c>
      <c r="G1963" t="s">
        <v>2759</v>
      </c>
      <c r="H1963" t="s">
        <v>88</v>
      </c>
      <c r="I1963">
        <v>0</v>
      </c>
    </row>
    <row r="1964" spans="1:9" x14ac:dyDescent="0.25">
      <c r="A1964" t="s">
        <v>2760</v>
      </c>
      <c r="B1964">
        <v>15770406</v>
      </c>
      <c r="C1964" t="s">
        <v>41</v>
      </c>
      <c r="D1964">
        <v>30300</v>
      </c>
      <c r="E1964">
        <v>8.2899999999999991</v>
      </c>
      <c r="F1964">
        <v>60</v>
      </c>
      <c r="G1964" t="s">
        <v>2759</v>
      </c>
      <c r="H1964" t="s">
        <v>88</v>
      </c>
      <c r="I1964">
        <v>0</v>
      </c>
    </row>
    <row r="1965" spans="1:9" x14ac:dyDescent="0.25">
      <c r="A1965" t="s">
        <v>2761</v>
      </c>
      <c r="B1965">
        <v>15743490</v>
      </c>
      <c r="C1965" t="s">
        <v>39</v>
      </c>
      <c r="D1965">
        <v>33600</v>
      </c>
      <c r="E1965">
        <v>7.6</v>
      </c>
      <c r="F1965">
        <v>72</v>
      </c>
      <c r="G1965" t="s">
        <v>2759</v>
      </c>
      <c r="H1965" t="s">
        <v>88</v>
      </c>
      <c r="I1965">
        <v>57</v>
      </c>
    </row>
    <row r="1966" spans="1:9" x14ac:dyDescent="0.25">
      <c r="A1966" t="s">
        <v>2762</v>
      </c>
      <c r="B1966">
        <v>15738018</v>
      </c>
      <c r="C1966" t="s">
        <v>40</v>
      </c>
      <c r="D1966">
        <v>243100</v>
      </c>
      <c r="E1966">
        <v>11.45</v>
      </c>
      <c r="F1966">
        <v>60</v>
      </c>
      <c r="G1966" t="s">
        <v>2759</v>
      </c>
      <c r="H1966" t="s">
        <v>99</v>
      </c>
      <c r="I1966">
        <v>185</v>
      </c>
    </row>
    <row r="1967" spans="1:9" x14ac:dyDescent="0.25">
      <c r="A1967" t="s">
        <v>2763</v>
      </c>
      <c r="B1967">
        <v>15738907</v>
      </c>
      <c r="C1967" t="s">
        <v>39</v>
      </c>
      <c r="D1967">
        <v>40200</v>
      </c>
      <c r="E1967">
        <v>7.59</v>
      </c>
      <c r="F1967">
        <v>48</v>
      </c>
      <c r="G1967" t="s">
        <v>2764</v>
      </c>
      <c r="H1967" t="s">
        <v>88</v>
      </c>
      <c r="I1967">
        <v>0</v>
      </c>
    </row>
    <row r="1968" spans="1:9" x14ac:dyDescent="0.25">
      <c r="A1968" t="s">
        <v>2765</v>
      </c>
      <c r="B1968">
        <v>15803378</v>
      </c>
      <c r="C1968" t="s">
        <v>39</v>
      </c>
      <c r="D1968">
        <v>353800</v>
      </c>
      <c r="E1968">
        <v>5.97</v>
      </c>
      <c r="F1968">
        <v>60</v>
      </c>
      <c r="G1968" t="s">
        <v>2764</v>
      </c>
      <c r="H1968" t="s">
        <v>88</v>
      </c>
      <c r="I1968">
        <v>0</v>
      </c>
    </row>
    <row r="1969" spans="1:9" x14ac:dyDescent="0.25">
      <c r="A1969" t="s">
        <v>2766</v>
      </c>
      <c r="B1969">
        <v>15726167</v>
      </c>
      <c r="C1969" t="s">
        <v>43</v>
      </c>
      <c r="D1969">
        <v>62700</v>
      </c>
      <c r="E1969">
        <v>12.1</v>
      </c>
      <c r="F1969">
        <v>24</v>
      </c>
      <c r="G1969" t="s">
        <v>2764</v>
      </c>
      <c r="H1969" t="s">
        <v>91</v>
      </c>
      <c r="I1969">
        <v>0</v>
      </c>
    </row>
    <row r="1970" spans="1:9" x14ac:dyDescent="0.25">
      <c r="A1970" t="s">
        <v>2767</v>
      </c>
      <c r="B1970">
        <v>15623502</v>
      </c>
      <c r="C1970" t="s">
        <v>39</v>
      </c>
      <c r="D1970">
        <v>40500</v>
      </c>
      <c r="E1970">
        <v>9.7799999999999994</v>
      </c>
      <c r="F1970">
        <v>72</v>
      </c>
      <c r="G1970" t="s">
        <v>2768</v>
      </c>
      <c r="H1970" t="s">
        <v>88</v>
      </c>
      <c r="I1970">
        <v>54</v>
      </c>
    </row>
    <row r="1971" spans="1:9" x14ac:dyDescent="0.25">
      <c r="A1971" t="s">
        <v>2769</v>
      </c>
      <c r="B1971">
        <v>15571059</v>
      </c>
      <c r="C1971" t="s">
        <v>40</v>
      </c>
      <c r="D1971">
        <v>238400</v>
      </c>
      <c r="E1971">
        <v>9.9</v>
      </c>
      <c r="F1971">
        <v>24</v>
      </c>
      <c r="G1971" t="s">
        <v>2768</v>
      </c>
      <c r="H1971" t="s">
        <v>91</v>
      </c>
      <c r="I1971">
        <v>0</v>
      </c>
    </row>
    <row r="1972" spans="1:9" x14ac:dyDescent="0.25">
      <c r="A1972" t="s">
        <v>2770</v>
      </c>
      <c r="B1972">
        <v>15696373</v>
      </c>
      <c r="C1972" t="s">
        <v>40</v>
      </c>
      <c r="D1972">
        <v>337500</v>
      </c>
      <c r="E1972">
        <v>9.49</v>
      </c>
      <c r="F1972">
        <v>24</v>
      </c>
      <c r="G1972" t="s">
        <v>2768</v>
      </c>
      <c r="H1972" t="s">
        <v>91</v>
      </c>
      <c r="I1972">
        <v>0</v>
      </c>
    </row>
    <row r="1973" spans="1:9" x14ac:dyDescent="0.25">
      <c r="A1973" t="s">
        <v>2771</v>
      </c>
      <c r="B1973">
        <v>15587913</v>
      </c>
      <c r="C1973" t="s">
        <v>39</v>
      </c>
      <c r="D1973">
        <v>163900</v>
      </c>
      <c r="E1973">
        <v>8.32</v>
      </c>
      <c r="F1973">
        <v>24</v>
      </c>
      <c r="G1973" t="s">
        <v>2768</v>
      </c>
      <c r="H1973" t="s">
        <v>99</v>
      </c>
      <c r="I1973">
        <v>242</v>
      </c>
    </row>
    <row r="1974" spans="1:9" x14ac:dyDescent="0.25">
      <c r="A1974" t="s">
        <v>2772</v>
      </c>
      <c r="B1974">
        <v>15681332</v>
      </c>
      <c r="C1974" t="s">
        <v>43</v>
      </c>
      <c r="D1974">
        <v>67400</v>
      </c>
      <c r="E1974">
        <v>13.61</v>
      </c>
      <c r="F1974">
        <v>24</v>
      </c>
      <c r="G1974" t="s">
        <v>2768</v>
      </c>
      <c r="H1974" t="s">
        <v>91</v>
      </c>
      <c r="I1974">
        <v>0</v>
      </c>
    </row>
    <row r="1975" spans="1:9" x14ac:dyDescent="0.25">
      <c r="A1975" t="s">
        <v>2773</v>
      </c>
      <c r="B1975">
        <v>15611105</v>
      </c>
      <c r="C1975" t="s">
        <v>40</v>
      </c>
      <c r="D1975">
        <v>461600</v>
      </c>
      <c r="E1975">
        <v>9.2899999999999991</v>
      </c>
      <c r="F1975">
        <v>24</v>
      </c>
      <c r="G1975" t="s">
        <v>2774</v>
      </c>
      <c r="H1975" t="s">
        <v>91</v>
      </c>
      <c r="I1975">
        <v>0</v>
      </c>
    </row>
    <row r="1976" spans="1:9" x14ac:dyDescent="0.25">
      <c r="A1976" t="s">
        <v>2775</v>
      </c>
      <c r="B1976">
        <v>15640421</v>
      </c>
      <c r="C1976" t="s">
        <v>43</v>
      </c>
      <c r="D1976">
        <v>1000</v>
      </c>
      <c r="E1976">
        <v>10.050000000000001</v>
      </c>
      <c r="F1976">
        <v>12</v>
      </c>
      <c r="G1976" t="s">
        <v>2774</v>
      </c>
      <c r="H1976" t="s">
        <v>91</v>
      </c>
      <c r="I1976">
        <v>0</v>
      </c>
    </row>
    <row r="1977" spans="1:9" x14ac:dyDescent="0.25">
      <c r="A1977" t="s">
        <v>2776</v>
      </c>
      <c r="B1977">
        <v>15661591</v>
      </c>
      <c r="C1977" t="s">
        <v>40</v>
      </c>
      <c r="D1977">
        <v>303300</v>
      </c>
      <c r="E1977">
        <v>12.97</v>
      </c>
      <c r="F1977">
        <v>24</v>
      </c>
      <c r="G1977" t="s">
        <v>2774</v>
      </c>
      <c r="H1977" t="s">
        <v>91</v>
      </c>
      <c r="I1977">
        <v>0</v>
      </c>
    </row>
    <row r="1978" spans="1:9" x14ac:dyDescent="0.25">
      <c r="A1978" t="s">
        <v>2777</v>
      </c>
      <c r="B1978">
        <v>15694408</v>
      </c>
      <c r="C1978" t="s">
        <v>40</v>
      </c>
      <c r="D1978">
        <v>403800</v>
      </c>
      <c r="E1978">
        <v>10.02</v>
      </c>
      <c r="F1978">
        <v>84</v>
      </c>
      <c r="G1978" t="s">
        <v>2778</v>
      </c>
      <c r="H1978" t="s">
        <v>88</v>
      </c>
      <c r="I1978">
        <v>0</v>
      </c>
    </row>
    <row r="1979" spans="1:9" x14ac:dyDescent="0.25">
      <c r="A1979" t="s">
        <v>2779</v>
      </c>
      <c r="B1979">
        <v>15735968</v>
      </c>
      <c r="C1979" t="s">
        <v>43</v>
      </c>
      <c r="D1979">
        <v>61400</v>
      </c>
      <c r="E1979">
        <v>11.58</v>
      </c>
      <c r="F1979">
        <v>24</v>
      </c>
      <c r="G1979" t="s">
        <v>2778</v>
      </c>
      <c r="H1979" t="s">
        <v>91</v>
      </c>
      <c r="I1979">
        <v>0</v>
      </c>
    </row>
    <row r="1980" spans="1:9" x14ac:dyDescent="0.25">
      <c r="A1980" t="s">
        <v>2780</v>
      </c>
      <c r="B1980">
        <v>15698791</v>
      </c>
      <c r="C1980" t="s">
        <v>41</v>
      </c>
      <c r="D1980">
        <v>42800</v>
      </c>
      <c r="E1980">
        <v>8.01</v>
      </c>
      <c r="F1980">
        <v>36</v>
      </c>
      <c r="G1980" t="s">
        <v>2778</v>
      </c>
      <c r="H1980" t="s">
        <v>88</v>
      </c>
      <c r="I1980">
        <v>0</v>
      </c>
    </row>
    <row r="1981" spans="1:9" x14ac:dyDescent="0.25">
      <c r="A1981" t="s">
        <v>2781</v>
      </c>
      <c r="B1981">
        <v>15709621</v>
      </c>
      <c r="C1981" t="s">
        <v>39</v>
      </c>
      <c r="D1981">
        <v>50500</v>
      </c>
      <c r="E1981">
        <v>8.11</v>
      </c>
      <c r="F1981">
        <v>36</v>
      </c>
      <c r="G1981" t="s">
        <v>2778</v>
      </c>
      <c r="H1981" t="s">
        <v>88</v>
      </c>
      <c r="I1981">
        <v>0</v>
      </c>
    </row>
    <row r="1982" spans="1:9" x14ac:dyDescent="0.25">
      <c r="A1982" t="s">
        <v>2782</v>
      </c>
      <c r="B1982">
        <v>15609637</v>
      </c>
      <c r="C1982" t="s">
        <v>42</v>
      </c>
      <c r="D1982">
        <v>237100</v>
      </c>
      <c r="E1982">
        <v>5.87</v>
      </c>
      <c r="F1982">
        <v>120</v>
      </c>
      <c r="G1982" t="s">
        <v>2783</v>
      </c>
      <c r="H1982" t="s">
        <v>88</v>
      </c>
      <c r="I1982">
        <v>0</v>
      </c>
    </row>
    <row r="1983" spans="1:9" x14ac:dyDescent="0.25">
      <c r="A1983" t="s">
        <v>2784</v>
      </c>
      <c r="B1983">
        <v>15648951</v>
      </c>
      <c r="C1983" t="s">
        <v>40</v>
      </c>
      <c r="D1983">
        <v>485700</v>
      </c>
      <c r="E1983">
        <v>8.34</v>
      </c>
      <c r="F1983">
        <v>60</v>
      </c>
      <c r="G1983" t="s">
        <v>2783</v>
      </c>
      <c r="H1983" t="s">
        <v>88</v>
      </c>
      <c r="I1983">
        <v>0</v>
      </c>
    </row>
    <row r="1984" spans="1:9" x14ac:dyDescent="0.25">
      <c r="A1984" t="s">
        <v>2785</v>
      </c>
      <c r="B1984">
        <v>15716024</v>
      </c>
      <c r="C1984" t="s">
        <v>43</v>
      </c>
      <c r="D1984">
        <v>72200</v>
      </c>
      <c r="E1984">
        <v>11.33</v>
      </c>
      <c r="F1984">
        <v>60</v>
      </c>
      <c r="G1984" t="s">
        <v>2783</v>
      </c>
      <c r="H1984" t="s">
        <v>88</v>
      </c>
      <c r="I1984">
        <v>0</v>
      </c>
    </row>
    <row r="1985" spans="1:9" x14ac:dyDescent="0.25">
      <c r="A1985" t="s">
        <v>2786</v>
      </c>
      <c r="B1985">
        <v>15619045</v>
      </c>
      <c r="C1985" t="s">
        <v>41</v>
      </c>
      <c r="D1985">
        <v>121600</v>
      </c>
      <c r="E1985">
        <v>6.2</v>
      </c>
      <c r="F1985">
        <v>60</v>
      </c>
      <c r="G1985" t="s">
        <v>2787</v>
      </c>
      <c r="H1985" t="s">
        <v>88</v>
      </c>
      <c r="I1985">
        <v>0</v>
      </c>
    </row>
    <row r="1986" spans="1:9" x14ac:dyDescent="0.25">
      <c r="A1986" t="s">
        <v>2788</v>
      </c>
      <c r="B1986">
        <v>15710543</v>
      </c>
      <c r="C1986" t="s">
        <v>42</v>
      </c>
      <c r="D1986">
        <v>723500</v>
      </c>
      <c r="E1986">
        <v>6.66</v>
      </c>
      <c r="F1986">
        <v>300</v>
      </c>
      <c r="G1986" t="s">
        <v>2787</v>
      </c>
      <c r="H1986" t="s">
        <v>88</v>
      </c>
      <c r="I1986">
        <v>0</v>
      </c>
    </row>
    <row r="1987" spans="1:9" x14ac:dyDescent="0.25">
      <c r="A1987" t="s">
        <v>2789</v>
      </c>
      <c r="B1987">
        <v>15813718</v>
      </c>
      <c r="C1987" t="s">
        <v>39</v>
      </c>
      <c r="D1987">
        <v>332200</v>
      </c>
      <c r="E1987">
        <v>8.32</v>
      </c>
      <c r="F1987">
        <v>36</v>
      </c>
      <c r="G1987" t="s">
        <v>2787</v>
      </c>
      <c r="H1987" t="s">
        <v>88</v>
      </c>
      <c r="I1987">
        <v>0</v>
      </c>
    </row>
    <row r="1988" spans="1:9" x14ac:dyDescent="0.25">
      <c r="A1988" t="s">
        <v>2790</v>
      </c>
      <c r="B1988">
        <v>15810807</v>
      </c>
      <c r="C1988" t="s">
        <v>41</v>
      </c>
      <c r="D1988">
        <v>148600</v>
      </c>
      <c r="E1988">
        <v>9.0500000000000007</v>
      </c>
      <c r="F1988">
        <v>60</v>
      </c>
      <c r="G1988" t="s">
        <v>2791</v>
      </c>
      <c r="H1988" t="s">
        <v>88</v>
      </c>
      <c r="I1988">
        <v>0</v>
      </c>
    </row>
    <row r="1989" spans="1:9" x14ac:dyDescent="0.25">
      <c r="A1989" t="s">
        <v>2792</v>
      </c>
      <c r="B1989">
        <v>15815628</v>
      </c>
      <c r="C1989" t="s">
        <v>41</v>
      </c>
      <c r="D1989">
        <v>66400</v>
      </c>
      <c r="E1989">
        <v>6.98</v>
      </c>
      <c r="F1989">
        <v>60</v>
      </c>
      <c r="G1989" t="s">
        <v>2791</v>
      </c>
      <c r="H1989" t="s">
        <v>88</v>
      </c>
      <c r="I1989">
        <v>0</v>
      </c>
    </row>
    <row r="1990" spans="1:9" x14ac:dyDescent="0.25">
      <c r="A1990" t="s">
        <v>2793</v>
      </c>
      <c r="B1990">
        <v>15573926</v>
      </c>
      <c r="C1990" t="s">
        <v>40</v>
      </c>
      <c r="D1990">
        <v>209800</v>
      </c>
      <c r="E1990">
        <v>9.82</v>
      </c>
      <c r="F1990">
        <v>24</v>
      </c>
      <c r="G1990" t="s">
        <v>2794</v>
      </c>
      <c r="H1990" t="s">
        <v>91</v>
      </c>
      <c r="I1990">
        <v>0</v>
      </c>
    </row>
    <row r="1991" spans="1:9" x14ac:dyDescent="0.25">
      <c r="A1991" t="s">
        <v>2795</v>
      </c>
      <c r="B1991">
        <v>15590637</v>
      </c>
      <c r="C1991" t="s">
        <v>39</v>
      </c>
      <c r="D1991">
        <v>77500</v>
      </c>
      <c r="E1991">
        <v>8.2200000000000006</v>
      </c>
      <c r="F1991">
        <v>72</v>
      </c>
      <c r="G1991" t="s">
        <v>2794</v>
      </c>
      <c r="H1991" t="s">
        <v>99</v>
      </c>
      <c r="I1991">
        <v>280</v>
      </c>
    </row>
    <row r="1992" spans="1:9" x14ac:dyDescent="0.25">
      <c r="A1992" t="s">
        <v>2796</v>
      </c>
      <c r="B1992">
        <v>15792934</v>
      </c>
      <c r="C1992" t="s">
        <v>39</v>
      </c>
      <c r="D1992">
        <v>359800</v>
      </c>
      <c r="E1992">
        <v>8.65</v>
      </c>
      <c r="F1992">
        <v>60</v>
      </c>
      <c r="G1992" t="s">
        <v>2794</v>
      </c>
      <c r="H1992" t="s">
        <v>88</v>
      </c>
      <c r="I1992">
        <v>0</v>
      </c>
    </row>
    <row r="1993" spans="1:9" x14ac:dyDescent="0.25">
      <c r="A1993" t="s">
        <v>2797</v>
      </c>
      <c r="B1993">
        <v>15747000</v>
      </c>
      <c r="C1993" t="s">
        <v>42</v>
      </c>
      <c r="D1993">
        <v>61100</v>
      </c>
      <c r="E1993">
        <v>7.06</v>
      </c>
      <c r="F1993">
        <v>180</v>
      </c>
      <c r="G1993" t="s">
        <v>2794</v>
      </c>
      <c r="H1993" t="s">
        <v>88</v>
      </c>
      <c r="I1993">
        <v>0</v>
      </c>
    </row>
    <row r="1994" spans="1:9" x14ac:dyDescent="0.25">
      <c r="A1994" t="s">
        <v>2798</v>
      </c>
      <c r="B1994">
        <v>15796505</v>
      </c>
      <c r="C1994" t="s">
        <v>42</v>
      </c>
      <c r="D1994">
        <v>452800</v>
      </c>
      <c r="E1994">
        <v>4.92</v>
      </c>
      <c r="F1994">
        <v>240</v>
      </c>
      <c r="G1994" t="s">
        <v>2799</v>
      </c>
      <c r="H1994" t="s">
        <v>88</v>
      </c>
      <c r="I1994">
        <v>9</v>
      </c>
    </row>
    <row r="1995" spans="1:9" x14ac:dyDescent="0.25">
      <c r="A1995" t="s">
        <v>2800</v>
      </c>
      <c r="B1995">
        <v>15690440</v>
      </c>
      <c r="C1995" t="s">
        <v>42</v>
      </c>
      <c r="D1995">
        <v>874500</v>
      </c>
      <c r="E1995">
        <v>5.61</v>
      </c>
      <c r="F1995">
        <v>120</v>
      </c>
      <c r="G1995" t="s">
        <v>2799</v>
      </c>
      <c r="H1995" t="s">
        <v>88</v>
      </c>
      <c r="I1995">
        <v>32</v>
      </c>
    </row>
    <row r="1996" spans="1:9" x14ac:dyDescent="0.25">
      <c r="A1996" t="s">
        <v>2801</v>
      </c>
      <c r="B1996">
        <v>15591915</v>
      </c>
      <c r="C1996" t="s">
        <v>43</v>
      </c>
      <c r="D1996">
        <v>30100</v>
      </c>
      <c r="E1996">
        <v>13.13</v>
      </c>
      <c r="F1996">
        <v>12</v>
      </c>
      <c r="G1996" t="s">
        <v>2799</v>
      </c>
      <c r="H1996" t="s">
        <v>91</v>
      </c>
      <c r="I1996">
        <v>0</v>
      </c>
    </row>
    <row r="1997" spans="1:9" x14ac:dyDescent="0.25">
      <c r="A1997" t="s">
        <v>2802</v>
      </c>
      <c r="B1997">
        <v>15750649</v>
      </c>
      <c r="C1997" t="s">
        <v>41</v>
      </c>
      <c r="D1997">
        <v>175000</v>
      </c>
      <c r="E1997">
        <v>6.3</v>
      </c>
      <c r="F1997">
        <v>84</v>
      </c>
      <c r="G1997" t="s">
        <v>2799</v>
      </c>
      <c r="H1997" t="s">
        <v>88</v>
      </c>
      <c r="I1997">
        <v>0</v>
      </c>
    </row>
    <row r="1998" spans="1:9" x14ac:dyDescent="0.25">
      <c r="A1998" t="s">
        <v>2803</v>
      </c>
      <c r="B1998">
        <v>15647890</v>
      </c>
      <c r="C1998" t="s">
        <v>39</v>
      </c>
      <c r="D1998">
        <v>136100</v>
      </c>
      <c r="E1998">
        <v>8.3000000000000007</v>
      </c>
      <c r="F1998">
        <v>60</v>
      </c>
      <c r="G1998" t="s">
        <v>2799</v>
      </c>
      <c r="H1998" t="s">
        <v>88</v>
      </c>
      <c r="I1998">
        <v>0</v>
      </c>
    </row>
    <row r="1999" spans="1:9" x14ac:dyDescent="0.25">
      <c r="A1999" t="s">
        <v>2804</v>
      </c>
      <c r="B1999">
        <v>15624423</v>
      </c>
      <c r="C1999" t="s">
        <v>39</v>
      </c>
      <c r="D1999">
        <v>356600</v>
      </c>
      <c r="E1999">
        <v>6.61</v>
      </c>
      <c r="F1999">
        <v>48</v>
      </c>
      <c r="G1999" t="s">
        <v>2799</v>
      </c>
      <c r="H1999" t="s">
        <v>88</v>
      </c>
      <c r="I1999">
        <v>0</v>
      </c>
    </row>
    <row r="2000" spans="1:9" x14ac:dyDescent="0.25">
      <c r="A2000" t="s">
        <v>2805</v>
      </c>
      <c r="B2000">
        <v>15572294</v>
      </c>
      <c r="C2000" t="s">
        <v>42</v>
      </c>
      <c r="D2000">
        <v>617500</v>
      </c>
      <c r="E2000">
        <v>6.59</v>
      </c>
      <c r="F2000">
        <v>240</v>
      </c>
      <c r="G2000" t="s">
        <v>2799</v>
      </c>
      <c r="H2000" t="s">
        <v>88</v>
      </c>
      <c r="I2000">
        <v>0</v>
      </c>
    </row>
    <row r="2001" spans="1:9" x14ac:dyDescent="0.25">
      <c r="A2001" t="s">
        <v>2806</v>
      </c>
      <c r="B2001">
        <v>15578908</v>
      </c>
      <c r="C2001" t="s">
        <v>43</v>
      </c>
      <c r="D2001">
        <v>61600</v>
      </c>
      <c r="E2001">
        <v>10.73</v>
      </c>
      <c r="F2001">
        <v>36</v>
      </c>
      <c r="G2001" t="s">
        <v>2807</v>
      </c>
      <c r="H2001" t="s">
        <v>99</v>
      </c>
      <c r="I2001">
        <v>196</v>
      </c>
    </row>
    <row r="2002" spans="1:9" x14ac:dyDescent="0.25">
      <c r="A2002" t="s">
        <v>2808</v>
      </c>
      <c r="B2002">
        <v>15623430</v>
      </c>
      <c r="C2002" t="s">
        <v>42</v>
      </c>
      <c r="D2002">
        <v>824900</v>
      </c>
      <c r="E2002">
        <v>5.75</v>
      </c>
      <c r="F2002">
        <v>240</v>
      </c>
      <c r="G2002" t="s">
        <v>2809</v>
      </c>
      <c r="H2002" t="s">
        <v>88</v>
      </c>
      <c r="I2002">
        <v>0</v>
      </c>
    </row>
    <row r="2003" spans="1:9" x14ac:dyDescent="0.25">
      <c r="A2003" t="s">
        <v>2810</v>
      </c>
      <c r="B2003">
        <v>15787071</v>
      </c>
      <c r="C2003" t="s">
        <v>42</v>
      </c>
      <c r="D2003">
        <v>833700</v>
      </c>
      <c r="E2003">
        <v>6.99</v>
      </c>
      <c r="F2003">
        <v>240</v>
      </c>
      <c r="G2003" t="s">
        <v>2809</v>
      </c>
      <c r="H2003" t="s">
        <v>88</v>
      </c>
      <c r="I2003">
        <v>0</v>
      </c>
    </row>
    <row r="2004" spans="1:9" x14ac:dyDescent="0.25">
      <c r="A2004" t="s">
        <v>2811</v>
      </c>
      <c r="B2004">
        <v>15612505</v>
      </c>
      <c r="C2004" t="s">
        <v>39</v>
      </c>
      <c r="D2004">
        <v>308000</v>
      </c>
      <c r="E2004">
        <v>6.63</v>
      </c>
      <c r="F2004">
        <v>72</v>
      </c>
      <c r="G2004" t="s">
        <v>2809</v>
      </c>
      <c r="H2004" t="s">
        <v>88</v>
      </c>
      <c r="I2004">
        <v>0</v>
      </c>
    </row>
    <row r="2005" spans="1:9" x14ac:dyDescent="0.25">
      <c r="A2005" t="s">
        <v>2812</v>
      </c>
      <c r="B2005">
        <v>15784676</v>
      </c>
      <c r="C2005" t="s">
        <v>40</v>
      </c>
      <c r="D2005">
        <v>408800</v>
      </c>
      <c r="E2005">
        <v>11.36</v>
      </c>
      <c r="F2005">
        <v>24</v>
      </c>
      <c r="G2005" t="s">
        <v>2813</v>
      </c>
      <c r="H2005" t="s">
        <v>91</v>
      </c>
      <c r="I2005">
        <v>0</v>
      </c>
    </row>
    <row r="2006" spans="1:9" x14ac:dyDescent="0.25">
      <c r="A2006" t="s">
        <v>2814</v>
      </c>
      <c r="B2006">
        <v>15601503</v>
      </c>
      <c r="C2006" t="s">
        <v>41</v>
      </c>
      <c r="D2006">
        <v>6600</v>
      </c>
      <c r="E2006">
        <v>8.36</v>
      </c>
      <c r="F2006">
        <v>120</v>
      </c>
      <c r="G2006" t="s">
        <v>2813</v>
      </c>
      <c r="H2006" t="s">
        <v>88</v>
      </c>
      <c r="I2006">
        <v>0</v>
      </c>
    </row>
    <row r="2007" spans="1:9" x14ac:dyDescent="0.25">
      <c r="A2007" t="s">
        <v>2815</v>
      </c>
      <c r="B2007">
        <v>15684865</v>
      </c>
      <c r="C2007" t="s">
        <v>39</v>
      </c>
      <c r="D2007">
        <v>177600</v>
      </c>
      <c r="E2007">
        <v>6.92</v>
      </c>
      <c r="F2007">
        <v>60</v>
      </c>
      <c r="G2007" t="s">
        <v>2816</v>
      </c>
      <c r="H2007" t="s">
        <v>88</v>
      </c>
      <c r="I2007">
        <v>0</v>
      </c>
    </row>
    <row r="2008" spans="1:9" x14ac:dyDescent="0.25">
      <c r="A2008" t="s">
        <v>2817</v>
      </c>
      <c r="B2008">
        <v>15799785</v>
      </c>
      <c r="C2008" t="s">
        <v>40</v>
      </c>
      <c r="D2008">
        <v>349700</v>
      </c>
      <c r="E2008">
        <v>10.68</v>
      </c>
      <c r="F2008">
        <v>24</v>
      </c>
      <c r="G2008" t="s">
        <v>2818</v>
      </c>
      <c r="H2008" t="s">
        <v>91</v>
      </c>
      <c r="I2008">
        <v>0</v>
      </c>
    </row>
    <row r="2009" spans="1:9" x14ac:dyDescent="0.25">
      <c r="A2009" t="s">
        <v>2819</v>
      </c>
      <c r="B2009">
        <v>15595609</v>
      </c>
      <c r="C2009" t="s">
        <v>39</v>
      </c>
      <c r="D2009">
        <v>52600</v>
      </c>
      <c r="E2009">
        <v>8.81</v>
      </c>
      <c r="F2009">
        <v>60</v>
      </c>
      <c r="G2009" t="s">
        <v>2818</v>
      </c>
      <c r="H2009" t="s">
        <v>88</v>
      </c>
      <c r="I2009">
        <v>0</v>
      </c>
    </row>
    <row r="2010" spans="1:9" x14ac:dyDescent="0.25">
      <c r="A2010" t="s">
        <v>2820</v>
      </c>
      <c r="B2010">
        <v>15706602</v>
      </c>
      <c r="C2010" t="s">
        <v>42</v>
      </c>
      <c r="D2010">
        <v>595100</v>
      </c>
      <c r="E2010">
        <v>4.87</v>
      </c>
      <c r="F2010">
        <v>300</v>
      </c>
      <c r="G2010" t="s">
        <v>2818</v>
      </c>
      <c r="H2010" t="s">
        <v>88</v>
      </c>
      <c r="I2010">
        <v>0</v>
      </c>
    </row>
    <row r="2011" spans="1:9" x14ac:dyDescent="0.25">
      <c r="A2011" t="s">
        <v>2821</v>
      </c>
      <c r="B2011">
        <v>15614491</v>
      </c>
      <c r="C2011" t="s">
        <v>39</v>
      </c>
      <c r="D2011">
        <v>154200</v>
      </c>
      <c r="E2011">
        <v>9.01</v>
      </c>
      <c r="F2011">
        <v>36</v>
      </c>
      <c r="G2011" t="s">
        <v>2818</v>
      </c>
      <c r="H2011" t="s">
        <v>88</v>
      </c>
      <c r="I2011">
        <v>0</v>
      </c>
    </row>
    <row r="2012" spans="1:9" x14ac:dyDescent="0.25">
      <c r="A2012" t="s">
        <v>2822</v>
      </c>
      <c r="B2012">
        <v>15697307</v>
      </c>
      <c r="C2012" t="s">
        <v>39</v>
      </c>
      <c r="D2012">
        <v>163200</v>
      </c>
      <c r="E2012">
        <v>10.78</v>
      </c>
      <c r="F2012">
        <v>72</v>
      </c>
      <c r="G2012" t="s">
        <v>2823</v>
      </c>
      <c r="H2012" t="s">
        <v>88</v>
      </c>
      <c r="I2012">
        <v>0</v>
      </c>
    </row>
    <row r="2013" spans="1:9" x14ac:dyDescent="0.25">
      <c r="A2013" t="s">
        <v>2824</v>
      </c>
      <c r="B2013">
        <v>15681274</v>
      </c>
      <c r="C2013" t="s">
        <v>40</v>
      </c>
      <c r="D2013">
        <v>145400</v>
      </c>
      <c r="E2013">
        <v>10.71</v>
      </c>
      <c r="F2013">
        <v>60</v>
      </c>
      <c r="G2013" t="s">
        <v>2823</v>
      </c>
      <c r="H2013" t="s">
        <v>88</v>
      </c>
      <c r="I2013">
        <v>0</v>
      </c>
    </row>
    <row r="2014" spans="1:9" x14ac:dyDescent="0.25">
      <c r="A2014" t="s">
        <v>2825</v>
      </c>
      <c r="B2014">
        <v>15628600</v>
      </c>
      <c r="C2014" t="s">
        <v>42</v>
      </c>
      <c r="D2014">
        <v>756400</v>
      </c>
      <c r="E2014">
        <v>4.88</v>
      </c>
      <c r="F2014">
        <v>120</v>
      </c>
      <c r="G2014" t="s">
        <v>2826</v>
      </c>
      <c r="H2014" t="s">
        <v>88</v>
      </c>
      <c r="I2014">
        <v>0</v>
      </c>
    </row>
    <row r="2015" spans="1:9" x14ac:dyDescent="0.25">
      <c r="A2015" t="s">
        <v>2827</v>
      </c>
      <c r="B2015">
        <v>15682355</v>
      </c>
      <c r="C2015" t="s">
        <v>41</v>
      </c>
      <c r="D2015">
        <v>76200</v>
      </c>
      <c r="E2015">
        <v>6.08</v>
      </c>
      <c r="F2015">
        <v>60</v>
      </c>
      <c r="G2015" t="s">
        <v>2826</v>
      </c>
      <c r="H2015" t="s">
        <v>88</v>
      </c>
      <c r="I2015">
        <v>0</v>
      </c>
    </row>
    <row r="2016" spans="1:9" x14ac:dyDescent="0.25">
      <c r="A2016" t="s">
        <v>2828</v>
      </c>
      <c r="B2016">
        <v>15696301</v>
      </c>
      <c r="C2016" t="s">
        <v>39</v>
      </c>
      <c r="D2016">
        <v>25100</v>
      </c>
      <c r="E2016">
        <v>7.56</v>
      </c>
      <c r="F2016">
        <v>48</v>
      </c>
      <c r="G2016" t="s">
        <v>2826</v>
      </c>
      <c r="H2016" t="s">
        <v>88</v>
      </c>
      <c r="I2016">
        <v>0</v>
      </c>
    </row>
    <row r="2017" spans="1:9" x14ac:dyDescent="0.25">
      <c r="A2017" t="s">
        <v>2829</v>
      </c>
      <c r="B2017">
        <v>15753343</v>
      </c>
      <c r="C2017" t="s">
        <v>43</v>
      </c>
      <c r="D2017">
        <v>32400</v>
      </c>
      <c r="E2017">
        <v>13.3</v>
      </c>
      <c r="F2017">
        <v>36</v>
      </c>
      <c r="G2017" t="s">
        <v>2826</v>
      </c>
      <c r="H2017" t="s">
        <v>88</v>
      </c>
      <c r="I2017">
        <v>0</v>
      </c>
    </row>
    <row r="2018" spans="1:9" x14ac:dyDescent="0.25">
      <c r="A2018" t="s">
        <v>2830</v>
      </c>
      <c r="B2018">
        <v>15641585</v>
      </c>
      <c r="C2018" t="s">
        <v>41</v>
      </c>
      <c r="D2018">
        <v>79600</v>
      </c>
      <c r="E2018">
        <v>5.54</v>
      </c>
      <c r="F2018">
        <v>60</v>
      </c>
      <c r="G2018" t="s">
        <v>2831</v>
      </c>
      <c r="H2018" t="s">
        <v>88</v>
      </c>
      <c r="I2018">
        <v>0</v>
      </c>
    </row>
    <row r="2019" spans="1:9" x14ac:dyDescent="0.25">
      <c r="A2019" t="s">
        <v>2832</v>
      </c>
      <c r="B2019">
        <v>15740458</v>
      </c>
      <c r="C2019" t="s">
        <v>43</v>
      </c>
      <c r="D2019">
        <v>88000</v>
      </c>
      <c r="E2019">
        <v>11.04</v>
      </c>
      <c r="F2019">
        <v>60</v>
      </c>
      <c r="G2019" t="s">
        <v>2833</v>
      </c>
      <c r="H2019" t="s">
        <v>88</v>
      </c>
      <c r="I2019">
        <v>0</v>
      </c>
    </row>
    <row r="2020" spans="1:9" x14ac:dyDescent="0.25">
      <c r="A2020" t="s">
        <v>2834</v>
      </c>
      <c r="B2020">
        <v>15607748</v>
      </c>
      <c r="C2020" t="s">
        <v>43</v>
      </c>
      <c r="D2020">
        <v>5100</v>
      </c>
      <c r="E2020">
        <v>13.39</v>
      </c>
      <c r="F2020">
        <v>12</v>
      </c>
      <c r="G2020" t="s">
        <v>2833</v>
      </c>
      <c r="H2020" t="s">
        <v>99</v>
      </c>
      <c r="I2020">
        <v>306</v>
      </c>
    </row>
    <row r="2021" spans="1:9" x14ac:dyDescent="0.25">
      <c r="A2021" t="s">
        <v>2835</v>
      </c>
      <c r="B2021">
        <v>15763895</v>
      </c>
      <c r="C2021" t="s">
        <v>43</v>
      </c>
      <c r="D2021">
        <v>13800</v>
      </c>
      <c r="E2021">
        <v>12.65</v>
      </c>
      <c r="F2021">
        <v>36</v>
      </c>
      <c r="G2021" t="s">
        <v>2833</v>
      </c>
      <c r="H2021" t="s">
        <v>88</v>
      </c>
      <c r="I2021">
        <v>0</v>
      </c>
    </row>
    <row r="2022" spans="1:9" x14ac:dyDescent="0.25">
      <c r="A2022" t="s">
        <v>2836</v>
      </c>
      <c r="B2022">
        <v>15589969</v>
      </c>
      <c r="C2022" t="s">
        <v>39</v>
      </c>
      <c r="D2022">
        <v>65500</v>
      </c>
      <c r="E2022">
        <v>5.95</v>
      </c>
      <c r="F2022">
        <v>24</v>
      </c>
      <c r="G2022" t="s">
        <v>2833</v>
      </c>
      <c r="H2022" t="s">
        <v>91</v>
      </c>
      <c r="I2022">
        <v>0</v>
      </c>
    </row>
    <row r="2023" spans="1:9" x14ac:dyDescent="0.25">
      <c r="A2023" t="s">
        <v>2837</v>
      </c>
      <c r="B2023">
        <v>15590966</v>
      </c>
      <c r="C2023" t="s">
        <v>42</v>
      </c>
      <c r="D2023">
        <v>9500</v>
      </c>
      <c r="E2023">
        <v>5.94</v>
      </c>
      <c r="F2023">
        <v>180</v>
      </c>
      <c r="G2023" t="s">
        <v>2838</v>
      </c>
      <c r="H2023" t="s">
        <v>88</v>
      </c>
      <c r="I2023">
        <v>0</v>
      </c>
    </row>
    <row r="2024" spans="1:9" x14ac:dyDescent="0.25">
      <c r="A2024" t="s">
        <v>2839</v>
      </c>
      <c r="B2024">
        <v>15635776</v>
      </c>
      <c r="C2024" t="s">
        <v>41</v>
      </c>
      <c r="D2024">
        <v>120200</v>
      </c>
      <c r="E2024">
        <v>7.4</v>
      </c>
      <c r="F2024">
        <v>60</v>
      </c>
      <c r="G2024" t="s">
        <v>2840</v>
      </c>
      <c r="H2024" t="s">
        <v>88</v>
      </c>
      <c r="I2024">
        <v>0</v>
      </c>
    </row>
    <row r="2025" spans="1:9" x14ac:dyDescent="0.25">
      <c r="A2025" t="s">
        <v>2841</v>
      </c>
      <c r="B2025">
        <v>15783463</v>
      </c>
      <c r="C2025" t="s">
        <v>42</v>
      </c>
      <c r="D2025">
        <v>221200</v>
      </c>
      <c r="E2025">
        <v>5.85</v>
      </c>
      <c r="F2025">
        <v>300</v>
      </c>
      <c r="G2025" t="s">
        <v>2842</v>
      </c>
      <c r="H2025" t="s">
        <v>99</v>
      </c>
      <c r="I2025">
        <v>152</v>
      </c>
    </row>
    <row r="2026" spans="1:9" x14ac:dyDescent="0.25">
      <c r="A2026" t="s">
        <v>2843</v>
      </c>
      <c r="B2026">
        <v>15587443</v>
      </c>
      <c r="C2026" t="s">
        <v>39</v>
      </c>
      <c r="D2026">
        <v>183200</v>
      </c>
      <c r="E2026">
        <v>8.5399999999999991</v>
      </c>
      <c r="F2026">
        <v>36</v>
      </c>
      <c r="G2026" t="s">
        <v>2844</v>
      </c>
      <c r="H2026" t="s">
        <v>88</v>
      </c>
      <c r="I2026">
        <v>0</v>
      </c>
    </row>
    <row r="2027" spans="1:9" x14ac:dyDescent="0.25">
      <c r="A2027" t="s">
        <v>2845</v>
      </c>
      <c r="B2027">
        <v>15690925</v>
      </c>
      <c r="C2027" t="s">
        <v>43</v>
      </c>
      <c r="D2027">
        <v>48500</v>
      </c>
      <c r="E2027">
        <v>12.34</v>
      </c>
      <c r="F2027">
        <v>48</v>
      </c>
      <c r="G2027" t="s">
        <v>2844</v>
      </c>
      <c r="H2027" t="s">
        <v>88</v>
      </c>
      <c r="I2027">
        <v>0</v>
      </c>
    </row>
    <row r="2028" spans="1:9" x14ac:dyDescent="0.25">
      <c r="A2028" t="s">
        <v>2846</v>
      </c>
      <c r="B2028">
        <v>15700772</v>
      </c>
      <c r="C2028" t="s">
        <v>42</v>
      </c>
      <c r="D2028">
        <v>196000</v>
      </c>
      <c r="E2028">
        <v>7.21</v>
      </c>
      <c r="F2028">
        <v>120</v>
      </c>
      <c r="G2028" t="s">
        <v>2844</v>
      </c>
      <c r="H2028" t="s">
        <v>88</v>
      </c>
      <c r="I2028">
        <v>0</v>
      </c>
    </row>
    <row r="2029" spans="1:9" x14ac:dyDescent="0.25">
      <c r="A2029" t="s">
        <v>2847</v>
      </c>
      <c r="B2029">
        <v>15799300</v>
      </c>
      <c r="C2029" t="s">
        <v>42</v>
      </c>
      <c r="D2029">
        <v>88500</v>
      </c>
      <c r="E2029">
        <v>8.09</v>
      </c>
      <c r="F2029">
        <v>180</v>
      </c>
      <c r="G2029" t="s">
        <v>2844</v>
      </c>
      <c r="H2029" t="s">
        <v>88</v>
      </c>
      <c r="I2029">
        <v>0</v>
      </c>
    </row>
    <row r="2030" spans="1:9" x14ac:dyDescent="0.25">
      <c r="A2030" t="s">
        <v>2848</v>
      </c>
      <c r="B2030">
        <v>15809309</v>
      </c>
      <c r="C2030" t="s">
        <v>39</v>
      </c>
      <c r="D2030">
        <v>156200</v>
      </c>
      <c r="E2030">
        <v>8.36</v>
      </c>
      <c r="F2030">
        <v>24</v>
      </c>
      <c r="G2030" t="s">
        <v>2849</v>
      </c>
      <c r="H2030" t="s">
        <v>91</v>
      </c>
      <c r="I2030">
        <v>0</v>
      </c>
    </row>
    <row r="2031" spans="1:9" x14ac:dyDescent="0.25">
      <c r="A2031" t="s">
        <v>2850</v>
      </c>
      <c r="B2031">
        <v>15713644</v>
      </c>
      <c r="C2031" t="s">
        <v>41</v>
      </c>
      <c r="D2031">
        <v>91800</v>
      </c>
      <c r="E2031">
        <v>7.34</v>
      </c>
      <c r="F2031">
        <v>60</v>
      </c>
      <c r="G2031" t="s">
        <v>2849</v>
      </c>
      <c r="H2031" t="s">
        <v>88</v>
      </c>
      <c r="I2031">
        <v>0</v>
      </c>
    </row>
    <row r="2032" spans="1:9" x14ac:dyDescent="0.25">
      <c r="A2032" t="s">
        <v>2851</v>
      </c>
      <c r="B2032">
        <v>15765300</v>
      </c>
      <c r="C2032" t="s">
        <v>43</v>
      </c>
      <c r="D2032">
        <v>85900</v>
      </c>
      <c r="E2032">
        <v>12.26</v>
      </c>
      <c r="F2032">
        <v>24</v>
      </c>
      <c r="G2032" t="s">
        <v>2849</v>
      </c>
      <c r="H2032" t="s">
        <v>91</v>
      </c>
      <c r="I2032">
        <v>0</v>
      </c>
    </row>
    <row r="2033" spans="1:9" x14ac:dyDescent="0.25">
      <c r="A2033" t="s">
        <v>2852</v>
      </c>
      <c r="B2033">
        <v>15621116</v>
      </c>
      <c r="C2033" t="s">
        <v>43</v>
      </c>
      <c r="D2033">
        <v>19400</v>
      </c>
      <c r="E2033">
        <v>12.07</v>
      </c>
      <c r="F2033">
        <v>12</v>
      </c>
      <c r="G2033" t="s">
        <v>2853</v>
      </c>
      <c r="H2033" t="s">
        <v>91</v>
      </c>
      <c r="I2033">
        <v>0</v>
      </c>
    </row>
    <row r="2034" spans="1:9" x14ac:dyDescent="0.25">
      <c r="A2034" t="s">
        <v>2854</v>
      </c>
      <c r="B2034">
        <v>15621457</v>
      </c>
      <c r="C2034" t="s">
        <v>42</v>
      </c>
      <c r="D2034">
        <v>524700</v>
      </c>
      <c r="E2034">
        <v>5.08</v>
      </c>
      <c r="F2034">
        <v>120</v>
      </c>
      <c r="G2034" t="s">
        <v>2853</v>
      </c>
      <c r="H2034" t="s">
        <v>88</v>
      </c>
      <c r="I2034">
        <v>0</v>
      </c>
    </row>
    <row r="2035" spans="1:9" x14ac:dyDescent="0.25">
      <c r="A2035" t="s">
        <v>2855</v>
      </c>
      <c r="B2035">
        <v>15672082</v>
      </c>
      <c r="C2035" t="s">
        <v>39</v>
      </c>
      <c r="D2035">
        <v>142500</v>
      </c>
      <c r="E2035">
        <v>9.0299999999999994</v>
      </c>
      <c r="F2035">
        <v>36</v>
      </c>
      <c r="G2035" t="s">
        <v>2853</v>
      </c>
      <c r="H2035" t="s">
        <v>88</v>
      </c>
      <c r="I2035">
        <v>0</v>
      </c>
    </row>
    <row r="2036" spans="1:9" x14ac:dyDescent="0.25">
      <c r="A2036" t="s">
        <v>2856</v>
      </c>
      <c r="B2036">
        <v>15706904</v>
      </c>
      <c r="C2036" t="s">
        <v>43</v>
      </c>
      <c r="D2036">
        <v>47200</v>
      </c>
      <c r="E2036">
        <v>10.27</v>
      </c>
      <c r="F2036">
        <v>36</v>
      </c>
      <c r="G2036" t="s">
        <v>2853</v>
      </c>
      <c r="H2036" t="s">
        <v>88</v>
      </c>
      <c r="I2036">
        <v>0</v>
      </c>
    </row>
    <row r="2037" spans="1:9" x14ac:dyDescent="0.25">
      <c r="A2037" t="s">
        <v>2857</v>
      </c>
      <c r="B2037">
        <v>15640686</v>
      </c>
      <c r="C2037" t="s">
        <v>41</v>
      </c>
      <c r="D2037">
        <v>93300</v>
      </c>
      <c r="E2037">
        <v>8.36</v>
      </c>
      <c r="F2037">
        <v>84</v>
      </c>
      <c r="G2037" t="s">
        <v>2858</v>
      </c>
      <c r="H2037" t="s">
        <v>88</v>
      </c>
      <c r="I2037">
        <v>0</v>
      </c>
    </row>
    <row r="2038" spans="1:9" x14ac:dyDescent="0.25">
      <c r="A2038" t="s">
        <v>2859</v>
      </c>
      <c r="B2038">
        <v>15674928</v>
      </c>
      <c r="C2038" t="s">
        <v>43</v>
      </c>
      <c r="D2038">
        <v>51400</v>
      </c>
      <c r="E2038">
        <v>9.56</v>
      </c>
      <c r="F2038">
        <v>36</v>
      </c>
      <c r="G2038" t="s">
        <v>2858</v>
      </c>
      <c r="H2038" t="s">
        <v>88</v>
      </c>
      <c r="I2038">
        <v>0</v>
      </c>
    </row>
    <row r="2039" spans="1:9" x14ac:dyDescent="0.25">
      <c r="A2039" t="s">
        <v>2860</v>
      </c>
      <c r="B2039">
        <v>15736431</v>
      </c>
      <c r="C2039" t="s">
        <v>43</v>
      </c>
      <c r="D2039">
        <v>15200</v>
      </c>
      <c r="E2039">
        <v>12.56</v>
      </c>
      <c r="F2039">
        <v>36</v>
      </c>
      <c r="G2039" t="s">
        <v>2861</v>
      </c>
      <c r="H2039" t="s">
        <v>88</v>
      </c>
      <c r="I2039">
        <v>11</v>
      </c>
    </row>
    <row r="2040" spans="1:9" x14ac:dyDescent="0.25">
      <c r="A2040" t="s">
        <v>2862</v>
      </c>
      <c r="B2040">
        <v>15774151</v>
      </c>
      <c r="C2040" t="s">
        <v>41</v>
      </c>
      <c r="D2040">
        <v>9500</v>
      </c>
      <c r="E2040">
        <v>8.31</v>
      </c>
      <c r="F2040">
        <v>84</v>
      </c>
      <c r="G2040" t="s">
        <v>2861</v>
      </c>
      <c r="H2040" t="s">
        <v>88</v>
      </c>
      <c r="I2040">
        <v>0</v>
      </c>
    </row>
    <row r="2041" spans="1:9" x14ac:dyDescent="0.25">
      <c r="A2041" t="s">
        <v>2863</v>
      </c>
      <c r="B2041">
        <v>15607133</v>
      </c>
      <c r="C2041" t="s">
        <v>43</v>
      </c>
      <c r="D2041">
        <v>72400</v>
      </c>
      <c r="E2041">
        <v>12.11</v>
      </c>
      <c r="F2041">
        <v>48</v>
      </c>
      <c r="G2041" t="s">
        <v>2861</v>
      </c>
      <c r="H2041" t="s">
        <v>88</v>
      </c>
      <c r="I2041">
        <v>0</v>
      </c>
    </row>
    <row r="2042" spans="1:9" x14ac:dyDescent="0.25">
      <c r="A2042" t="s">
        <v>2864</v>
      </c>
      <c r="B2042">
        <v>15723373</v>
      </c>
      <c r="C2042" t="s">
        <v>39</v>
      </c>
      <c r="D2042">
        <v>105900</v>
      </c>
      <c r="E2042">
        <v>8.7899999999999991</v>
      </c>
      <c r="F2042">
        <v>72</v>
      </c>
      <c r="G2042" t="s">
        <v>2861</v>
      </c>
      <c r="H2042" t="s">
        <v>88</v>
      </c>
      <c r="I2042">
        <v>10</v>
      </c>
    </row>
    <row r="2043" spans="1:9" x14ac:dyDescent="0.25">
      <c r="A2043" t="s">
        <v>2865</v>
      </c>
      <c r="B2043">
        <v>15704746</v>
      </c>
      <c r="C2043" t="s">
        <v>40</v>
      </c>
      <c r="D2043">
        <v>108400</v>
      </c>
      <c r="E2043">
        <v>10.029999999999999</v>
      </c>
      <c r="F2043">
        <v>36</v>
      </c>
      <c r="G2043" t="s">
        <v>2861</v>
      </c>
      <c r="H2043" t="s">
        <v>88</v>
      </c>
      <c r="I2043">
        <v>0</v>
      </c>
    </row>
    <row r="2044" spans="1:9" x14ac:dyDescent="0.25">
      <c r="A2044" t="s">
        <v>2866</v>
      </c>
      <c r="B2044">
        <v>15692132</v>
      </c>
      <c r="C2044" t="s">
        <v>40</v>
      </c>
      <c r="D2044">
        <v>160100</v>
      </c>
      <c r="E2044">
        <v>9.9499999999999993</v>
      </c>
      <c r="F2044">
        <v>36</v>
      </c>
      <c r="G2044" t="s">
        <v>2867</v>
      </c>
      <c r="H2044" t="s">
        <v>88</v>
      </c>
      <c r="I2044">
        <v>0</v>
      </c>
    </row>
    <row r="2045" spans="1:9" x14ac:dyDescent="0.25">
      <c r="A2045" t="s">
        <v>2868</v>
      </c>
      <c r="B2045">
        <v>15674950</v>
      </c>
      <c r="C2045" t="s">
        <v>43</v>
      </c>
      <c r="D2045">
        <v>64600</v>
      </c>
      <c r="E2045">
        <v>13.14</v>
      </c>
      <c r="F2045">
        <v>24</v>
      </c>
      <c r="G2045" t="s">
        <v>2867</v>
      </c>
      <c r="H2045" t="s">
        <v>91</v>
      </c>
      <c r="I2045">
        <v>0</v>
      </c>
    </row>
    <row r="2046" spans="1:9" x14ac:dyDescent="0.25">
      <c r="A2046" t="s">
        <v>2869</v>
      </c>
      <c r="B2046">
        <v>15725509</v>
      </c>
      <c r="C2046" t="s">
        <v>40</v>
      </c>
      <c r="D2046">
        <v>342400</v>
      </c>
      <c r="E2046">
        <v>10.34</v>
      </c>
      <c r="F2046">
        <v>60</v>
      </c>
      <c r="G2046" t="s">
        <v>2867</v>
      </c>
      <c r="H2046" t="s">
        <v>99</v>
      </c>
      <c r="I2046">
        <v>348</v>
      </c>
    </row>
    <row r="2047" spans="1:9" x14ac:dyDescent="0.25">
      <c r="A2047" t="s">
        <v>2870</v>
      </c>
      <c r="B2047">
        <v>15612966</v>
      </c>
      <c r="C2047" t="s">
        <v>43</v>
      </c>
      <c r="D2047">
        <v>53100</v>
      </c>
      <c r="E2047">
        <v>13.66</v>
      </c>
      <c r="F2047">
        <v>36</v>
      </c>
      <c r="G2047" t="s">
        <v>2871</v>
      </c>
      <c r="H2047" t="s">
        <v>88</v>
      </c>
      <c r="I2047">
        <v>39</v>
      </c>
    </row>
    <row r="2048" spans="1:9" x14ac:dyDescent="0.25">
      <c r="A2048" t="s">
        <v>2872</v>
      </c>
      <c r="B2048">
        <v>15799384</v>
      </c>
      <c r="C2048" t="s">
        <v>40</v>
      </c>
      <c r="D2048">
        <v>111100</v>
      </c>
      <c r="E2048">
        <v>9.9</v>
      </c>
      <c r="F2048">
        <v>36</v>
      </c>
      <c r="G2048" t="s">
        <v>2871</v>
      </c>
      <c r="H2048" t="s">
        <v>88</v>
      </c>
      <c r="I2048">
        <v>49</v>
      </c>
    </row>
    <row r="2049" spans="1:9" x14ac:dyDescent="0.25">
      <c r="A2049" t="s">
        <v>2873</v>
      </c>
      <c r="B2049">
        <v>15809901</v>
      </c>
      <c r="C2049" t="s">
        <v>39</v>
      </c>
      <c r="D2049">
        <v>299800</v>
      </c>
      <c r="E2049">
        <v>7.04</v>
      </c>
      <c r="F2049">
        <v>60</v>
      </c>
      <c r="G2049" t="s">
        <v>2871</v>
      </c>
      <c r="H2049" t="s">
        <v>88</v>
      </c>
      <c r="I2049">
        <v>0</v>
      </c>
    </row>
    <row r="2050" spans="1:9" x14ac:dyDescent="0.25">
      <c r="A2050" t="s">
        <v>2874</v>
      </c>
      <c r="B2050">
        <v>15588406</v>
      </c>
      <c r="C2050" t="s">
        <v>42</v>
      </c>
      <c r="D2050">
        <v>92800</v>
      </c>
      <c r="E2050">
        <v>6.95</v>
      </c>
      <c r="F2050">
        <v>360</v>
      </c>
      <c r="G2050" t="s">
        <v>2871</v>
      </c>
      <c r="H2050" t="s">
        <v>99</v>
      </c>
      <c r="I2050">
        <v>207</v>
      </c>
    </row>
    <row r="2051" spans="1:9" x14ac:dyDescent="0.25">
      <c r="A2051" t="s">
        <v>2875</v>
      </c>
      <c r="B2051">
        <v>15654025</v>
      </c>
      <c r="C2051" t="s">
        <v>39</v>
      </c>
      <c r="D2051">
        <v>138300</v>
      </c>
      <c r="E2051">
        <v>8.49</v>
      </c>
      <c r="F2051">
        <v>36</v>
      </c>
      <c r="G2051" t="s">
        <v>2871</v>
      </c>
      <c r="H2051" t="s">
        <v>88</v>
      </c>
      <c r="I2051">
        <v>0</v>
      </c>
    </row>
    <row r="2052" spans="1:9" x14ac:dyDescent="0.25">
      <c r="A2052" t="s">
        <v>2876</v>
      </c>
      <c r="B2052">
        <v>15795186</v>
      </c>
      <c r="C2052" t="s">
        <v>40</v>
      </c>
      <c r="D2052">
        <v>378900</v>
      </c>
      <c r="E2052">
        <v>11.48</v>
      </c>
      <c r="F2052">
        <v>60</v>
      </c>
      <c r="G2052" t="s">
        <v>2877</v>
      </c>
      <c r="H2052" t="s">
        <v>88</v>
      </c>
      <c r="I2052">
        <v>29</v>
      </c>
    </row>
    <row r="2053" spans="1:9" x14ac:dyDescent="0.25">
      <c r="A2053" t="s">
        <v>2878</v>
      </c>
      <c r="B2053">
        <v>15737977</v>
      </c>
      <c r="C2053" t="s">
        <v>40</v>
      </c>
      <c r="D2053">
        <v>188600</v>
      </c>
      <c r="E2053">
        <v>11.26</v>
      </c>
      <c r="F2053">
        <v>60</v>
      </c>
      <c r="G2053" t="s">
        <v>2879</v>
      </c>
      <c r="H2053" t="s">
        <v>99</v>
      </c>
      <c r="I2053">
        <v>183</v>
      </c>
    </row>
    <row r="2054" spans="1:9" x14ac:dyDescent="0.25">
      <c r="A2054" t="s">
        <v>2880</v>
      </c>
      <c r="B2054">
        <v>15664808</v>
      </c>
      <c r="C2054" t="s">
        <v>39</v>
      </c>
      <c r="D2054">
        <v>96900</v>
      </c>
      <c r="E2054">
        <v>6.67</v>
      </c>
      <c r="F2054">
        <v>36</v>
      </c>
      <c r="G2054" t="s">
        <v>2881</v>
      </c>
      <c r="H2054" t="s">
        <v>88</v>
      </c>
      <c r="I2054">
        <v>0</v>
      </c>
    </row>
    <row r="2055" spans="1:9" x14ac:dyDescent="0.25">
      <c r="A2055" t="s">
        <v>2882</v>
      </c>
      <c r="B2055">
        <v>15757385</v>
      </c>
      <c r="C2055" t="s">
        <v>41</v>
      </c>
      <c r="D2055">
        <v>166700</v>
      </c>
      <c r="E2055">
        <v>7.47</v>
      </c>
      <c r="F2055">
        <v>36</v>
      </c>
      <c r="G2055" t="s">
        <v>2881</v>
      </c>
      <c r="H2055" t="s">
        <v>88</v>
      </c>
      <c r="I2055">
        <v>0</v>
      </c>
    </row>
    <row r="2056" spans="1:9" x14ac:dyDescent="0.25">
      <c r="A2056" t="s">
        <v>2883</v>
      </c>
      <c r="B2056">
        <v>15703563</v>
      </c>
      <c r="C2056" t="s">
        <v>43</v>
      </c>
      <c r="D2056">
        <v>131000</v>
      </c>
      <c r="E2056">
        <v>9.43</v>
      </c>
      <c r="F2056">
        <v>36</v>
      </c>
      <c r="G2056" t="s">
        <v>2881</v>
      </c>
      <c r="H2056" t="s">
        <v>88</v>
      </c>
      <c r="I2056">
        <v>0</v>
      </c>
    </row>
    <row r="2057" spans="1:9" x14ac:dyDescent="0.25">
      <c r="A2057" t="s">
        <v>2884</v>
      </c>
      <c r="B2057">
        <v>15597591</v>
      </c>
      <c r="C2057" t="s">
        <v>43</v>
      </c>
      <c r="D2057">
        <v>46800</v>
      </c>
      <c r="E2057">
        <v>12.77</v>
      </c>
      <c r="F2057">
        <v>24</v>
      </c>
      <c r="G2057" t="s">
        <v>2881</v>
      </c>
      <c r="H2057" t="s">
        <v>91</v>
      </c>
      <c r="I2057">
        <v>0</v>
      </c>
    </row>
    <row r="2058" spans="1:9" x14ac:dyDescent="0.25">
      <c r="A2058" t="s">
        <v>2885</v>
      </c>
      <c r="B2058">
        <v>15765457</v>
      </c>
      <c r="C2058" t="s">
        <v>39</v>
      </c>
      <c r="D2058">
        <v>220700</v>
      </c>
      <c r="E2058">
        <v>7.71</v>
      </c>
      <c r="F2058">
        <v>24</v>
      </c>
      <c r="G2058" t="s">
        <v>2881</v>
      </c>
      <c r="H2058" t="s">
        <v>91</v>
      </c>
      <c r="I2058">
        <v>0</v>
      </c>
    </row>
    <row r="2059" spans="1:9" x14ac:dyDescent="0.25">
      <c r="A2059" t="s">
        <v>2886</v>
      </c>
      <c r="B2059">
        <v>15629575</v>
      </c>
      <c r="C2059" t="s">
        <v>41</v>
      </c>
      <c r="D2059">
        <v>95800</v>
      </c>
      <c r="E2059">
        <v>7.79</v>
      </c>
      <c r="F2059">
        <v>84</v>
      </c>
      <c r="G2059" t="s">
        <v>2887</v>
      </c>
      <c r="H2059" t="s">
        <v>88</v>
      </c>
      <c r="I2059">
        <v>0</v>
      </c>
    </row>
    <row r="2060" spans="1:9" x14ac:dyDescent="0.25">
      <c r="A2060" t="s">
        <v>2888</v>
      </c>
      <c r="B2060">
        <v>15724764</v>
      </c>
      <c r="C2060" t="s">
        <v>40</v>
      </c>
      <c r="D2060">
        <v>91100</v>
      </c>
      <c r="E2060">
        <v>10.210000000000001</v>
      </c>
      <c r="F2060">
        <v>60</v>
      </c>
      <c r="G2060" t="s">
        <v>2887</v>
      </c>
      <c r="H2060" t="s">
        <v>88</v>
      </c>
      <c r="I2060">
        <v>0</v>
      </c>
    </row>
    <row r="2061" spans="1:9" x14ac:dyDescent="0.25">
      <c r="A2061" t="s">
        <v>2889</v>
      </c>
      <c r="B2061">
        <v>15809143</v>
      </c>
      <c r="C2061" t="s">
        <v>43</v>
      </c>
      <c r="D2061">
        <v>44600</v>
      </c>
      <c r="E2061">
        <v>13.56</v>
      </c>
      <c r="F2061">
        <v>48</v>
      </c>
      <c r="G2061" t="s">
        <v>2887</v>
      </c>
      <c r="H2061" t="s">
        <v>88</v>
      </c>
      <c r="I2061">
        <v>0</v>
      </c>
    </row>
    <row r="2062" spans="1:9" x14ac:dyDescent="0.25">
      <c r="A2062" t="s">
        <v>2890</v>
      </c>
      <c r="B2062">
        <v>15775888</v>
      </c>
      <c r="C2062" t="s">
        <v>43</v>
      </c>
      <c r="D2062">
        <v>49300</v>
      </c>
      <c r="E2062">
        <v>12.07</v>
      </c>
      <c r="F2062">
        <v>60</v>
      </c>
      <c r="G2062" t="s">
        <v>2887</v>
      </c>
      <c r="H2062" t="s">
        <v>88</v>
      </c>
      <c r="I2062">
        <v>0</v>
      </c>
    </row>
    <row r="2063" spans="1:9" x14ac:dyDescent="0.25">
      <c r="A2063" t="s">
        <v>2891</v>
      </c>
      <c r="B2063">
        <v>15579617</v>
      </c>
      <c r="C2063" t="s">
        <v>42</v>
      </c>
      <c r="D2063">
        <v>843500</v>
      </c>
      <c r="E2063">
        <v>7.34</v>
      </c>
      <c r="F2063">
        <v>240</v>
      </c>
      <c r="G2063" t="s">
        <v>2892</v>
      </c>
      <c r="H2063" t="s">
        <v>88</v>
      </c>
      <c r="I2063">
        <v>11</v>
      </c>
    </row>
    <row r="2064" spans="1:9" x14ac:dyDescent="0.25">
      <c r="A2064" t="s">
        <v>2893</v>
      </c>
      <c r="B2064">
        <v>15772632</v>
      </c>
      <c r="C2064" t="s">
        <v>42</v>
      </c>
      <c r="D2064">
        <v>624400</v>
      </c>
      <c r="E2064">
        <v>6.39</v>
      </c>
      <c r="F2064">
        <v>360</v>
      </c>
      <c r="G2064" t="s">
        <v>2892</v>
      </c>
      <c r="H2064" t="s">
        <v>88</v>
      </c>
      <c r="I2064">
        <v>0</v>
      </c>
    </row>
    <row r="2065" spans="1:9" x14ac:dyDescent="0.25">
      <c r="A2065" t="s">
        <v>2894</v>
      </c>
      <c r="B2065">
        <v>15572762</v>
      </c>
      <c r="C2065" t="s">
        <v>39</v>
      </c>
      <c r="D2065">
        <v>151000</v>
      </c>
      <c r="E2065">
        <v>11.57</v>
      </c>
      <c r="F2065">
        <v>48</v>
      </c>
      <c r="G2065" t="s">
        <v>2895</v>
      </c>
      <c r="H2065" t="s">
        <v>88</v>
      </c>
      <c r="I2065">
        <v>0</v>
      </c>
    </row>
    <row r="2066" spans="1:9" x14ac:dyDescent="0.25">
      <c r="A2066" t="s">
        <v>2896</v>
      </c>
      <c r="B2066">
        <v>15754267</v>
      </c>
      <c r="C2066" t="s">
        <v>43</v>
      </c>
      <c r="D2066">
        <v>63900</v>
      </c>
      <c r="E2066">
        <v>11.27</v>
      </c>
      <c r="F2066">
        <v>60</v>
      </c>
      <c r="G2066" t="s">
        <v>2895</v>
      </c>
      <c r="H2066" t="s">
        <v>88</v>
      </c>
      <c r="I2066">
        <v>0</v>
      </c>
    </row>
    <row r="2067" spans="1:9" x14ac:dyDescent="0.25">
      <c r="A2067" t="s">
        <v>2897</v>
      </c>
      <c r="B2067">
        <v>15697574</v>
      </c>
      <c r="C2067" t="s">
        <v>40</v>
      </c>
      <c r="D2067">
        <v>145400</v>
      </c>
      <c r="E2067">
        <v>11.27</v>
      </c>
      <c r="F2067">
        <v>36</v>
      </c>
      <c r="G2067" t="s">
        <v>2898</v>
      </c>
      <c r="H2067" t="s">
        <v>88</v>
      </c>
      <c r="I2067">
        <v>0</v>
      </c>
    </row>
    <row r="2068" spans="1:9" x14ac:dyDescent="0.25">
      <c r="A2068" t="s">
        <v>2899</v>
      </c>
      <c r="B2068">
        <v>15643819</v>
      </c>
      <c r="C2068" t="s">
        <v>43</v>
      </c>
      <c r="D2068">
        <v>44800</v>
      </c>
      <c r="E2068">
        <v>10.43</v>
      </c>
      <c r="F2068">
        <v>12</v>
      </c>
      <c r="G2068" t="s">
        <v>2900</v>
      </c>
      <c r="H2068" t="s">
        <v>91</v>
      </c>
      <c r="I2068">
        <v>0</v>
      </c>
    </row>
    <row r="2069" spans="1:9" x14ac:dyDescent="0.25">
      <c r="A2069" t="s">
        <v>2901</v>
      </c>
      <c r="B2069">
        <v>15744717</v>
      </c>
      <c r="C2069" t="s">
        <v>40</v>
      </c>
      <c r="D2069">
        <v>46700</v>
      </c>
      <c r="E2069">
        <v>9.42</v>
      </c>
      <c r="F2069">
        <v>84</v>
      </c>
      <c r="G2069" t="s">
        <v>2900</v>
      </c>
      <c r="H2069" t="s">
        <v>88</v>
      </c>
      <c r="I2069">
        <v>0</v>
      </c>
    </row>
    <row r="2070" spans="1:9" x14ac:dyDescent="0.25">
      <c r="A2070" t="s">
        <v>2902</v>
      </c>
      <c r="B2070">
        <v>15593897</v>
      </c>
      <c r="C2070" t="s">
        <v>43</v>
      </c>
      <c r="D2070">
        <v>11000</v>
      </c>
      <c r="E2070">
        <v>11.06</v>
      </c>
      <c r="F2070">
        <v>48</v>
      </c>
      <c r="G2070" t="s">
        <v>2903</v>
      </c>
      <c r="H2070" t="s">
        <v>88</v>
      </c>
      <c r="I2070">
        <v>0</v>
      </c>
    </row>
    <row r="2071" spans="1:9" x14ac:dyDescent="0.25">
      <c r="A2071" t="s">
        <v>2904</v>
      </c>
      <c r="B2071">
        <v>15734461</v>
      </c>
      <c r="C2071" t="s">
        <v>39</v>
      </c>
      <c r="D2071">
        <v>355900</v>
      </c>
      <c r="E2071">
        <v>9.0299999999999994</v>
      </c>
      <c r="F2071">
        <v>72</v>
      </c>
      <c r="G2071" t="s">
        <v>2905</v>
      </c>
      <c r="H2071" t="s">
        <v>88</v>
      </c>
      <c r="I2071">
        <v>0</v>
      </c>
    </row>
    <row r="2072" spans="1:9" x14ac:dyDescent="0.25">
      <c r="A2072" t="s">
        <v>2906</v>
      </c>
      <c r="B2072">
        <v>15801218</v>
      </c>
      <c r="C2072" t="s">
        <v>42</v>
      </c>
      <c r="D2072">
        <v>506000</v>
      </c>
      <c r="E2072">
        <v>5.81</v>
      </c>
      <c r="F2072">
        <v>360</v>
      </c>
      <c r="G2072" t="s">
        <v>2905</v>
      </c>
      <c r="H2072" t="s">
        <v>88</v>
      </c>
      <c r="I2072">
        <v>0</v>
      </c>
    </row>
    <row r="2073" spans="1:9" x14ac:dyDescent="0.25">
      <c r="A2073" t="s">
        <v>2907</v>
      </c>
      <c r="B2073">
        <v>15713160</v>
      </c>
      <c r="C2073" t="s">
        <v>41</v>
      </c>
      <c r="D2073">
        <v>67800</v>
      </c>
      <c r="E2073">
        <v>6.99</v>
      </c>
      <c r="F2073">
        <v>60</v>
      </c>
      <c r="G2073" t="s">
        <v>2905</v>
      </c>
      <c r="H2073" t="s">
        <v>88</v>
      </c>
      <c r="I2073">
        <v>0</v>
      </c>
    </row>
    <row r="2074" spans="1:9" x14ac:dyDescent="0.25">
      <c r="A2074" t="s">
        <v>2908</v>
      </c>
      <c r="B2074">
        <v>15691323</v>
      </c>
      <c r="C2074" t="s">
        <v>43</v>
      </c>
      <c r="D2074">
        <v>62100</v>
      </c>
      <c r="E2074">
        <v>11.49</v>
      </c>
      <c r="F2074">
        <v>12</v>
      </c>
      <c r="G2074" t="s">
        <v>2909</v>
      </c>
      <c r="H2074" t="s">
        <v>91</v>
      </c>
      <c r="I2074">
        <v>0</v>
      </c>
    </row>
    <row r="2075" spans="1:9" x14ac:dyDescent="0.25">
      <c r="A2075" t="s">
        <v>2910</v>
      </c>
      <c r="B2075">
        <v>15771569</v>
      </c>
      <c r="C2075" t="s">
        <v>41</v>
      </c>
      <c r="D2075">
        <v>24600</v>
      </c>
      <c r="E2075">
        <v>8.24</v>
      </c>
      <c r="F2075">
        <v>60</v>
      </c>
      <c r="G2075" t="s">
        <v>2909</v>
      </c>
      <c r="H2075" t="s">
        <v>88</v>
      </c>
      <c r="I2075">
        <v>0</v>
      </c>
    </row>
    <row r="2076" spans="1:9" x14ac:dyDescent="0.25">
      <c r="A2076" t="s">
        <v>2911</v>
      </c>
      <c r="B2076">
        <v>15592773</v>
      </c>
      <c r="C2076" t="s">
        <v>43</v>
      </c>
      <c r="D2076">
        <v>28300</v>
      </c>
      <c r="E2076">
        <v>11.28</v>
      </c>
      <c r="F2076">
        <v>12</v>
      </c>
      <c r="G2076" t="s">
        <v>2909</v>
      </c>
      <c r="H2076" t="s">
        <v>91</v>
      </c>
      <c r="I2076">
        <v>0</v>
      </c>
    </row>
    <row r="2077" spans="1:9" x14ac:dyDescent="0.25">
      <c r="A2077" t="s">
        <v>2912</v>
      </c>
      <c r="B2077">
        <v>15656937</v>
      </c>
      <c r="C2077" t="s">
        <v>39</v>
      </c>
      <c r="D2077">
        <v>123100</v>
      </c>
      <c r="E2077">
        <v>10.73</v>
      </c>
      <c r="F2077">
        <v>60</v>
      </c>
      <c r="G2077" t="s">
        <v>2913</v>
      </c>
      <c r="H2077" t="s">
        <v>88</v>
      </c>
      <c r="I2077">
        <v>0</v>
      </c>
    </row>
    <row r="2078" spans="1:9" x14ac:dyDescent="0.25">
      <c r="A2078" t="s">
        <v>2914</v>
      </c>
      <c r="B2078">
        <v>15724955</v>
      </c>
      <c r="C2078" t="s">
        <v>40</v>
      </c>
      <c r="D2078">
        <v>390700</v>
      </c>
      <c r="E2078">
        <v>11.76</v>
      </c>
      <c r="F2078">
        <v>36</v>
      </c>
      <c r="G2078" t="s">
        <v>2913</v>
      </c>
      <c r="H2078" t="s">
        <v>88</v>
      </c>
      <c r="I2078">
        <v>0</v>
      </c>
    </row>
    <row r="2079" spans="1:9" x14ac:dyDescent="0.25">
      <c r="A2079" t="s">
        <v>2915</v>
      </c>
      <c r="B2079">
        <v>15635367</v>
      </c>
      <c r="C2079" t="s">
        <v>39</v>
      </c>
      <c r="D2079">
        <v>36100</v>
      </c>
      <c r="E2079">
        <v>7.3</v>
      </c>
      <c r="F2079">
        <v>24</v>
      </c>
      <c r="G2079" t="s">
        <v>2913</v>
      </c>
      <c r="H2079" t="s">
        <v>91</v>
      </c>
      <c r="I2079">
        <v>0</v>
      </c>
    </row>
    <row r="2080" spans="1:9" x14ac:dyDescent="0.25">
      <c r="A2080" t="s">
        <v>2916</v>
      </c>
      <c r="B2080">
        <v>15658504</v>
      </c>
      <c r="C2080" t="s">
        <v>43</v>
      </c>
      <c r="D2080">
        <v>44600</v>
      </c>
      <c r="E2080">
        <v>12.22</v>
      </c>
      <c r="F2080">
        <v>60</v>
      </c>
      <c r="G2080" t="s">
        <v>2913</v>
      </c>
      <c r="H2080" t="s">
        <v>88</v>
      </c>
      <c r="I2080">
        <v>0</v>
      </c>
    </row>
    <row r="2081" spans="1:9" x14ac:dyDescent="0.25">
      <c r="A2081" t="s">
        <v>2917</v>
      </c>
      <c r="B2081">
        <v>15657105</v>
      </c>
      <c r="C2081" t="s">
        <v>40</v>
      </c>
      <c r="D2081">
        <v>500200</v>
      </c>
      <c r="E2081">
        <v>9</v>
      </c>
      <c r="F2081">
        <v>60</v>
      </c>
      <c r="G2081" t="s">
        <v>2913</v>
      </c>
      <c r="H2081" t="s">
        <v>88</v>
      </c>
      <c r="I2081">
        <v>0</v>
      </c>
    </row>
    <row r="2082" spans="1:9" x14ac:dyDescent="0.25">
      <c r="A2082" t="s">
        <v>2918</v>
      </c>
      <c r="B2082">
        <v>15775809</v>
      </c>
      <c r="C2082" t="s">
        <v>40</v>
      </c>
      <c r="D2082">
        <v>283200</v>
      </c>
      <c r="E2082">
        <v>10.119999999999999</v>
      </c>
      <c r="F2082">
        <v>60</v>
      </c>
      <c r="G2082" t="s">
        <v>2913</v>
      </c>
      <c r="H2082" t="s">
        <v>88</v>
      </c>
      <c r="I2082">
        <v>0</v>
      </c>
    </row>
    <row r="2083" spans="1:9" x14ac:dyDescent="0.25">
      <c r="A2083" t="s">
        <v>2919</v>
      </c>
      <c r="B2083">
        <v>15575498</v>
      </c>
      <c r="C2083" t="s">
        <v>41</v>
      </c>
      <c r="D2083">
        <v>55900</v>
      </c>
      <c r="E2083">
        <v>7.51</v>
      </c>
      <c r="F2083">
        <v>60</v>
      </c>
      <c r="G2083" t="s">
        <v>2920</v>
      </c>
      <c r="H2083" t="s">
        <v>88</v>
      </c>
      <c r="I2083">
        <v>0</v>
      </c>
    </row>
    <row r="2084" spans="1:9" x14ac:dyDescent="0.25">
      <c r="A2084" t="s">
        <v>2921</v>
      </c>
      <c r="B2084">
        <v>15598046</v>
      </c>
      <c r="C2084" t="s">
        <v>42</v>
      </c>
      <c r="D2084">
        <v>305800</v>
      </c>
      <c r="E2084">
        <v>6.54</v>
      </c>
      <c r="F2084">
        <v>120</v>
      </c>
      <c r="G2084" t="s">
        <v>2922</v>
      </c>
      <c r="H2084" t="s">
        <v>88</v>
      </c>
      <c r="I2084">
        <v>0</v>
      </c>
    </row>
    <row r="2085" spans="1:9" x14ac:dyDescent="0.25">
      <c r="A2085" t="s">
        <v>2923</v>
      </c>
      <c r="B2085">
        <v>15732563</v>
      </c>
      <c r="C2085" t="s">
        <v>42</v>
      </c>
      <c r="D2085">
        <v>153900</v>
      </c>
      <c r="E2085">
        <v>5.56</v>
      </c>
      <c r="F2085">
        <v>120</v>
      </c>
      <c r="G2085" t="s">
        <v>2922</v>
      </c>
      <c r="H2085" t="s">
        <v>88</v>
      </c>
      <c r="I2085">
        <v>58</v>
      </c>
    </row>
    <row r="2086" spans="1:9" x14ac:dyDescent="0.25">
      <c r="A2086" t="s">
        <v>2924</v>
      </c>
      <c r="B2086">
        <v>15657163</v>
      </c>
      <c r="C2086" t="s">
        <v>43</v>
      </c>
      <c r="D2086">
        <v>63200</v>
      </c>
      <c r="E2086">
        <v>12.12</v>
      </c>
      <c r="F2086">
        <v>60</v>
      </c>
      <c r="G2086" t="s">
        <v>2925</v>
      </c>
      <c r="H2086" t="s">
        <v>99</v>
      </c>
      <c r="I2086">
        <v>226</v>
      </c>
    </row>
    <row r="2087" spans="1:9" x14ac:dyDescent="0.25">
      <c r="A2087" t="s">
        <v>2926</v>
      </c>
      <c r="B2087">
        <v>15633944</v>
      </c>
      <c r="C2087" t="s">
        <v>42</v>
      </c>
      <c r="D2087">
        <v>37400</v>
      </c>
      <c r="E2087">
        <v>6.49</v>
      </c>
      <c r="F2087">
        <v>240</v>
      </c>
      <c r="G2087" t="s">
        <v>2927</v>
      </c>
      <c r="H2087" t="s">
        <v>88</v>
      </c>
      <c r="I2087">
        <v>0</v>
      </c>
    </row>
    <row r="2088" spans="1:9" x14ac:dyDescent="0.25">
      <c r="A2088" t="s">
        <v>2928</v>
      </c>
      <c r="B2088">
        <v>15602405</v>
      </c>
      <c r="C2088" t="s">
        <v>39</v>
      </c>
      <c r="D2088">
        <v>71600</v>
      </c>
      <c r="E2088">
        <v>8.11</v>
      </c>
      <c r="F2088">
        <v>72</v>
      </c>
      <c r="G2088" t="s">
        <v>2927</v>
      </c>
      <c r="H2088" t="s">
        <v>88</v>
      </c>
      <c r="I2088">
        <v>0</v>
      </c>
    </row>
    <row r="2089" spans="1:9" x14ac:dyDescent="0.25">
      <c r="A2089" t="s">
        <v>2929</v>
      </c>
      <c r="B2089">
        <v>15566958</v>
      </c>
      <c r="C2089" t="s">
        <v>42</v>
      </c>
      <c r="D2089">
        <v>218700</v>
      </c>
      <c r="E2089">
        <v>5.57</v>
      </c>
      <c r="F2089">
        <v>120</v>
      </c>
      <c r="G2089" t="s">
        <v>2927</v>
      </c>
      <c r="H2089" t="s">
        <v>88</v>
      </c>
      <c r="I2089">
        <v>0</v>
      </c>
    </row>
    <row r="2090" spans="1:9" x14ac:dyDescent="0.25">
      <c r="A2090" t="s">
        <v>2930</v>
      </c>
      <c r="B2090">
        <v>15782311</v>
      </c>
      <c r="C2090" t="s">
        <v>42</v>
      </c>
      <c r="D2090">
        <v>281500</v>
      </c>
      <c r="E2090">
        <v>7.9</v>
      </c>
      <c r="F2090">
        <v>300</v>
      </c>
      <c r="G2090" t="s">
        <v>2931</v>
      </c>
      <c r="H2090" t="s">
        <v>99</v>
      </c>
      <c r="I2090">
        <v>348</v>
      </c>
    </row>
    <row r="2091" spans="1:9" x14ac:dyDescent="0.25">
      <c r="A2091" t="s">
        <v>2932</v>
      </c>
      <c r="B2091">
        <v>15627637</v>
      </c>
      <c r="C2091" t="s">
        <v>43</v>
      </c>
      <c r="D2091">
        <v>27500</v>
      </c>
      <c r="E2091">
        <v>10.91</v>
      </c>
      <c r="F2091">
        <v>36</v>
      </c>
      <c r="G2091" t="s">
        <v>2931</v>
      </c>
      <c r="H2091" t="s">
        <v>88</v>
      </c>
      <c r="I2091">
        <v>0</v>
      </c>
    </row>
    <row r="2092" spans="1:9" x14ac:dyDescent="0.25">
      <c r="A2092" t="s">
        <v>2933</v>
      </c>
      <c r="B2092">
        <v>15684722</v>
      </c>
      <c r="C2092" t="s">
        <v>42</v>
      </c>
      <c r="D2092">
        <v>695200</v>
      </c>
      <c r="E2092">
        <v>8.2200000000000006</v>
      </c>
      <c r="F2092">
        <v>240</v>
      </c>
      <c r="G2092" t="s">
        <v>2931</v>
      </c>
      <c r="H2092" t="s">
        <v>99</v>
      </c>
      <c r="I2092">
        <v>164</v>
      </c>
    </row>
    <row r="2093" spans="1:9" x14ac:dyDescent="0.25">
      <c r="A2093" t="s">
        <v>2934</v>
      </c>
      <c r="B2093">
        <v>15578375</v>
      </c>
      <c r="C2093" t="s">
        <v>42</v>
      </c>
      <c r="D2093">
        <v>403200</v>
      </c>
      <c r="E2093">
        <v>6.94</v>
      </c>
      <c r="F2093">
        <v>300</v>
      </c>
      <c r="G2093" t="s">
        <v>2931</v>
      </c>
      <c r="H2093" t="s">
        <v>99</v>
      </c>
      <c r="I2093">
        <v>255</v>
      </c>
    </row>
    <row r="2094" spans="1:9" x14ac:dyDescent="0.25">
      <c r="A2094" t="s">
        <v>2935</v>
      </c>
      <c r="B2094">
        <v>15658339</v>
      </c>
      <c r="C2094" t="s">
        <v>43</v>
      </c>
      <c r="D2094">
        <v>75200</v>
      </c>
      <c r="E2094">
        <v>10.02</v>
      </c>
      <c r="F2094">
        <v>60</v>
      </c>
      <c r="G2094" t="s">
        <v>2931</v>
      </c>
      <c r="H2094" t="s">
        <v>88</v>
      </c>
      <c r="I2094">
        <v>0</v>
      </c>
    </row>
    <row r="2095" spans="1:9" x14ac:dyDescent="0.25">
      <c r="A2095" t="s">
        <v>2936</v>
      </c>
      <c r="B2095">
        <v>15613712</v>
      </c>
      <c r="C2095" t="s">
        <v>39</v>
      </c>
      <c r="D2095">
        <v>110900</v>
      </c>
      <c r="E2095">
        <v>8.91</v>
      </c>
      <c r="F2095">
        <v>24</v>
      </c>
      <c r="G2095" t="s">
        <v>2937</v>
      </c>
      <c r="H2095" t="s">
        <v>99</v>
      </c>
      <c r="I2095">
        <v>249</v>
      </c>
    </row>
    <row r="2096" spans="1:9" x14ac:dyDescent="0.25">
      <c r="A2096" t="s">
        <v>2938</v>
      </c>
      <c r="B2096">
        <v>15789413</v>
      </c>
      <c r="C2096" t="s">
        <v>39</v>
      </c>
      <c r="D2096">
        <v>130600</v>
      </c>
      <c r="E2096">
        <v>7.82</v>
      </c>
      <c r="F2096">
        <v>48</v>
      </c>
      <c r="G2096" t="s">
        <v>2937</v>
      </c>
      <c r="H2096" t="s">
        <v>88</v>
      </c>
      <c r="I2096">
        <v>0</v>
      </c>
    </row>
    <row r="2097" spans="1:9" x14ac:dyDescent="0.25">
      <c r="A2097" t="s">
        <v>2939</v>
      </c>
      <c r="B2097">
        <v>15669611</v>
      </c>
      <c r="C2097" t="s">
        <v>41</v>
      </c>
      <c r="D2097">
        <v>20300</v>
      </c>
      <c r="E2097">
        <v>7.13</v>
      </c>
      <c r="F2097">
        <v>36</v>
      </c>
      <c r="G2097" t="s">
        <v>2937</v>
      </c>
      <c r="H2097" t="s">
        <v>88</v>
      </c>
      <c r="I2097">
        <v>0</v>
      </c>
    </row>
    <row r="2098" spans="1:9" x14ac:dyDescent="0.25">
      <c r="A2098" t="s">
        <v>2940</v>
      </c>
      <c r="B2098">
        <v>15762682</v>
      </c>
      <c r="C2098" t="s">
        <v>43</v>
      </c>
      <c r="D2098">
        <v>8600</v>
      </c>
      <c r="E2098">
        <v>10.85</v>
      </c>
      <c r="F2098">
        <v>60</v>
      </c>
      <c r="G2098" t="s">
        <v>2941</v>
      </c>
      <c r="H2098" t="s">
        <v>88</v>
      </c>
      <c r="I2098">
        <v>0</v>
      </c>
    </row>
    <row r="2099" spans="1:9" x14ac:dyDescent="0.25">
      <c r="A2099" t="s">
        <v>2942</v>
      </c>
      <c r="B2099">
        <v>15811290</v>
      </c>
      <c r="C2099" t="s">
        <v>43</v>
      </c>
      <c r="D2099">
        <v>22400</v>
      </c>
      <c r="E2099">
        <v>11.79</v>
      </c>
      <c r="F2099">
        <v>60</v>
      </c>
      <c r="G2099" t="s">
        <v>2941</v>
      </c>
      <c r="H2099" t="s">
        <v>88</v>
      </c>
      <c r="I2099">
        <v>0</v>
      </c>
    </row>
    <row r="2100" spans="1:9" x14ac:dyDescent="0.25">
      <c r="A2100" t="s">
        <v>2943</v>
      </c>
      <c r="B2100">
        <v>15664270</v>
      </c>
      <c r="C2100" t="s">
        <v>40</v>
      </c>
      <c r="D2100">
        <v>477400</v>
      </c>
      <c r="E2100">
        <v>9.59</v>
      </c>
      <c r="F2100">
        <v>36</v>
      </c>
      <c r="G2100" t="s">
        <v>2941</v>
      </c>
      <c r="H2100" t="s">
        <v>88</v>
      </c>
      <c r="I2100">
        <v>0</v>
      </c>
    </row>
    <row r="2101" spans="1:9" x14ac:dyDescent="0.25">
      <c r="A2101" t="s">
        <v>2944</v>
      </c>
      <c r="B2101">
        <v>15700212</v>
      </c>
      <c r="C2101" t="s">
        <v>40</v>
      </c>
      <c r="D2101">
        <v>228500</v>
      </c>
      <c r="E2101">
        <v>12.29</v>
      </c>
      <c r="F2101">
        <v>84</v>
      </c>
      <c r="G2101" t="s">
        <v>2941</v>
      </c>
      <c r="H2101" t="s">
        <v>99</v>
      </c>
      <c r="I2101">
        <v>297</v>
      </c>
    </row>
    <row r="2102" spans="1:9" x14ac:dyDescent="0.25">
      <c r="A2102" t="s">
        <v>2945</v>
      </c>
      <c r="B2102">
        <v>15654577</v>
      </c>
      <c r="C2102" t="s">
        <v>42</v>
      </c>
      <c r="D2102">
        <v>9200</v>
      </c>
      <c r="E2102">
        <v>6.79</v>
      </c>
      <c r="F2102">
        <v>300</v>
      </c>
      <c r="G2102" t="s">
        <v>2946</v>
      </c>
      <c r="H2102" t="s">
        <v>88</v>
      </c>
      <c r="I2102">
        <v>15</v>
      </c>
    </row>
    <row r="2103" spans="1:9" x14ac:dyDescent="0.25">
      <c r="A2103" t="s">
        <v>2947</v>
      </c>
      <c r="B2103">
        <v>15768006</v>
      </c>
      <c r="C2103" t="s">
        <v>43</v>
      </c>
      <c r="D2103">
        <v>4700</v>
      </c>
      <c r="E2103">
        <v>10.36</v>
      </c>
      <c r="F2103">
        <v>48</v>
      </c>
      <c r="G2103" t="s">
        <v>2948</v>
      </c>
      <c r="H2103" t="s">
        <v>88</v>
      </c>
      <c r="I2103">
        <v>0</v>
      </c>
    </row>
    <row r="2104" spans="1:9" x14ac:dyDescent="0.25">
      <c r="A2104" t="s">
        <v>2949</v>
      </c>
      <c r="B2104">
        <v>15713267</v>
      </c>
      <c r="C2104" t="s">
        <v>43</v>
      </c>
      <c r="D2104">
        <v>53600</v>
      </c>
      <c r="E2104">
        <v>10.32</v>
      </c>
      <c r="F2104">
        <v>48</v>
      </c>
      <c r="G2104" t="s">
        <v>2948</v>
      </c>
      <c r="H2104" t="s">
        <v>88</v>
      </c>
      <c r="I2104">
        <v>0</v>
      </c>
    </row>
    <row r="2105" spans="1:9" x14ac:dyDescent="0.25">
      <c r="A2105" t="s">
        <v>2950</v>
      </c>
      <c r="B2105">
        <v>15579915</v>
      </c>
      <c r="C2105" t="s">
        <v>41</v>
      </c>
      <c r="D2105">
        <v>71100</v>
      </c>
      <c r="E2105">
        <v>6.39</v>
      </c>
      <c r="F2105">
        <v>60</v>
      </c>
      <c r="G2105" t="s">
        <v>2948</v>
      </c>
      <c r="H2105" t="s">
        <v>88</v>
      </c>
      <c r="I2105">
        <v>0</v>
      </c>
    </row>
    <row r="2106" spans="1:9" x14ac:dyDescent="0.25">
      <c r="A2106" t="s">
        <v>2951</v>
      </c>
      <c r="B2106">
        <v>15572050</v>
      </c>
      <c r="C2106" t="s">
        <v>40</v>
      </c>
      <c r="D2106">
        <v>53400</v>
      </c>
      <c r="E2106">
        <v>9.66</v>
      </c>
      <c r="F2106">
        <v>24</v>
      </c>
      <c r="G2106" t="s">
        <v>2952</v>
      </c>
      <c r="H2106" t="s">
        <v>91</v>
      </c>
      <c r="I2106">
        <v>0</v>
      </c>
    </row>
    <row r="2107" spans="1:9" x14ac:dyDescent="0.25">
      <c r="A2107" t="s">
        <v>2953</v>
      </c>
      <c r="B2107">
        <v>15796958</v>
      </c>
      <c r="C2107" t="s">
        <v>42</v>
      </c>
      <c r="D2107">
        <v>177600</v>
      </c>
      <c r="E2107">
        <v>5.93</v>
      </c>
      <c r="F2107">
        <v>180</v>
      </c>
      <c r="G2107" t="s">
        <v>2952</v>
      </c>
      <c r="H2107" t="s">
        <v>88</v>
      </c>
      <c r="I2107">
        <v>0</v>
      </c>
    </row>
    <row r="2108" spans="1:9" x14ac:dyDescent="0.25">
      <c r="A2108" t="s">
        <v>2954</v>
      </c>
      <c r="B2108">
        <v>15662091</v>
      </c>
      <c r="C2108" t="s">
        <v>39</v>
      </c>
      <c r="D2108">
        <v>198400</v>
      </c>
      <c r="E2108">
        <v>10.119999999999999</v>
      </c>
      <c r="F2108">
        <v>24</v>
      </c>
      <c r="G2108" t="s">
        <v>2952</v>
      </c>
      <c r="H2108" t="s">
        <v>91</v>
      </c>
      <c r="I2108">
        <v>0</v>
      </c>
    </row>
    <row r="2109" spans="1:9" x14ac:dyDescent="0.25">
      <c r="A2109" t="s">
        <v>2955</v>
      </c>
      <c r="B2109">
        <v>15729836</v>
      </c>
      <c r="C2109" t="s">
        <v>39</v>
      </c>
      <c r="D2109">
        <v>319900</v>
      </c>
      <c r="E2109">
        <v>8.51</v>
      </c>
      <c r="F2109">
        <v>48</v>
      </c>
      <c r="G2109" t="s">
        <v>2952</v>
      </c>
      <c r="H2109" t="s">
        <v>99</v>
      </c>
      <c r="I2109">
        <v>266</v>
      </c>
    </row>
    <row r="2110" spans="1:9" x14ac:dyDescent="0.25">
      <c r="A2110" t="s">
        <v>2956</v>
      </c>
      <c r="B2110">
        <v>15622834</v>
      </c>
      <c r="C2110" t="s">
        <v>40</v>
      </c>
      <c r="D2110">
        <v>229800</v>
      </c>
      <c r="E2110">
        <v>11.36</v>
      </c>
      <c r="F2110">
        <v>84</v>
      </c>
      <c r="G2110" t="s">
        <v>2957</v>
      </c>
      <c r="H2110" t="s">
        <v>88</v>
      </c>
      <c r="I2110">
        <v>2</v>
      </c>
    </row>
    <row r="2111" spans="1:9" x14ac:dyDescent="0.25">
      <c r="A2111" t="s">
        <v>2958</v>
      </c>
      <c r="B2111">
        <v>15711921</v>
      </c>
      <c r="C2111" t="s">
        <v>43</v>
      </c>
      <c r="D2111">
        <v>3500</v>
      </c>
      <c r="E2111">
        <v>11.02</v>
      </c>
      <c r="F2111">
        <v>12</v>
      </c>
      <c r="G2111" t="s">
        <v>2959</v>
      </c>
      <c r="H2111" t="s">
        <v>91</v>
      </c>
      <c r="I2111">
        <v>0</v>
      </c>
    </row>
    <row r="2112" spans="1:9" x14ac:dyDescent="0.25">
      <c r="A2112" t="s">
        <v>2960</v>
      </c>
      <c r="B2112">
        <v>15747323</v>
      </c>
      <c r="C2112" t="s">
        <v>39</v>
      </c>
      <c r="D2112">
        <v>187000</v>
      </c>
      <c r="E2112">
        <v>9.68</v>
      </c>
      <c r="F2112">
        <v>36</v>
      </c>
      <c r="G2112" t="s">
        <v>2959</v>
      </c>
      <c r="H2112" t="s">
        <v>88</v>
      </c>
      <c r="I2112">
        <v>0</v>
      </c>
    </row>
    <row r="2113" spans="1:9" x14ac:dyDescent="0.25">
      <c r="A2113" t="s">
        <v>2961</v>
      </c>
      <c r="B2113">
        <v>15677395</v>
      </c>
      <c r="C2113" t="s">
        <v>40</v>
      </c>
      <c r="D2113">
        <v>409800</v>
      </c>
      <c r="E2113">
        <v>10.34</v>
      </c>
      <c r="F2113">
        <v>24</v>
      </c>
      <c r="G2113" t="s">
        <v>2959</v>
      </c>
      <c r="H2113" t="s">
        <v>99</v>
      </c>
      <c r="I2113">
        <v>211</v>
      </c>
    </row>
    <row r="2114" spans="1:9" x14ac:dyDescent="0.25">
      <c r="A2114" t="s">
        <v>2962</v>
      </c>
      <c r="B2114">
        <v>15663826</v>
      </c>
      <c r="C2114" t="s">
        <v>39</v>
      </c>
      <c r="D2114">
        <v>189900</v>
      </c>
      <c r="E2114">
        <v>9.86</v>
      </c>
      <c r="F2114">
        <v>72</v>
      </c>
      <c r="G2114" t="s">
        <v>2963</v>
      </c>
      <c r="H2114" t="s">
        <v>88</v>
      </c>
      <c r="I2114">
        <v>0</v>
      </c>
    </row>
    <row r="2115" spans="1:9" x14ac:dyDescent="0.25">
      <c r="A2115" t="s">
        <v>2964</v>
      </c>
      <c r="B2115">
        <v>15719958</v>
      </c>
      <c r="C2115" t="s">
        <v>42</v>
      </c>
      <c r="D2115">
        <v>357800</v>
      </c>
      <c r="E2115">
        <v>4.9800000000000004</v>
      </c>
      <c r="F2115">
        <v>240</v>
      </c>
      <c r="G2115" t="s">
        <v>2963</v>
      </c>
      <c r="H2115" t="s">
        <v>88</v>
      </c>
      <c r="I2115">
        <v>0</v>
      </c>
    </row>
    <row r="2116" spans="1:9" x14ac:dyDescent="0.25">
      <c r="A2116" t="s">
        <v>2965</v>
      </c>
      <c r="B2116">
        <v>15751774</v>
      </c>
      <c r="C2116" t="s">
        <v>41</v>
      </c>
      <c r="D2116">
        <v>114500</v>
      </c>
      <c r="E2116">
        <v>5.83</v>
      </c>
      <c r="F2116">
        <v>36</v>
      </c>
      <c r="G2116" t="s">
        <v>2963</v>
      </c>
      <c r="H2116" t="s">
        <v>88</v>
      </c>
      <c r="I2116">
        <v>0</v>
      </c>
    </row>
    <row r="2117" spans="1:9" x14ac:dyDescent="0.25">
      <c r="A2117" t="s">
        <v>2966</v>
      </c>
      <c r="B2117">
        <v>15762993</v>
      </c>
      <c r="C2117" t="s">
        <v>43</v>
      </c>
      <c r="D2117">
        <v>74200</v>
      </c>
      <c r="E2117">
        <v>10.23</v>
      </c>
      <c r="F2117">
        <v>60</v>
      </c>
      <c r="G2117" t="s">
        <v>2967</v>
      </c>
      <c r="H2117" t="s">
        <v>88</v>
      </c>
      <c r="I2117">
        <v>0</v>
      </c>
    </row>
    <row r="2118" spans="1:9" x14ac:dyDescent="0.25">
      <c r="A2118" t="s">
        <v>2968</v>
      </c>
      <c r="B2118">
        <v>15701392</v>
      </c>
      <c r="C2118" t="s">
        <v>43</v>
      </c>
      <c r="D2118">
        <v>78000</v>
      </c>
      <c r="E2118">
        <v>10.28</v>
      </c>
      <c r="F2118">
        <v>60</v>
      </c>
      <c r="G2118" t="s">
        <v>2967</v>
      </c>
      <c r="H2118" t="s">
        <v>88</v>
      </c>
      <c r="I2118">
        <v>0</v>
      </c>
    </row>
    <row r="2119" spans="1:9" x14ac:dyDescent="0.25">
      <c r="A2119" t="s">
        <v>2969</v>
      </c>
      <c r="B2119">
        <v>15720968</v>
      </c>
      <c r="C2119" t="s">
        <v>42</v>
      </c>
      <c r="D2119">
        <v>599000</v>
      </c>
      <c r="E2119">
        <v>6.17</v>
      </c>
      <c r="F2119">
        <v>240</v>
      </c>
      <c r="G2119" t="s">
        <v>2967</v>
      </c>
      <c r="H2119" t="s">
        <v>99</v>
      </c>
      <c r="I2119">
        <v>287</v>
      </c>
    </row>
    <row r="2120" spans="1:9" x14ac:dyDescent="0.25">
      <c r="A2120" t="s">
        <v>2970</v>
      </c>
      <c r="B2120">
        <v>15742091</v>
      </c>
      <c r="C2120" t="s">
        <v>43</v>
      </c>
      <c r="D2120">
        <v>16200</v>
      </c>
      <c r="E2120">
        <v>10.08</v>
      </c>
      <c r="F2120">
        <v>36</v>
      </c>
      <c r="G2120" t="s">
        <v>2967</v>
      </c>
      <c r="H2120" t="s">
        <v>88</v>
      </c>
      <c r="I2120">
        <v>0</v>
      </c>
    </row>
    <row r="2121" spans="1:9" x14ac:dyDescent="0.25">
      <c r="A2121" t="s">
        <v>2971</v>
      </c>
      <c r="B2121">
        <v>15727138</v>
      </c>
      <c r="C2121" t="s">
        <v>39</v>
      </c>
      <c r="D2121">
        <v>40500</v>
      </c>
      <c r="E2121">
        <v>7.11</v>
      </c>
      <c r="F2121">
        <v>36</v>
      </c>
      <c r="G2121" t="s">
        <v>2967</v>
      </c>
      <c r="H2121" t="s">
        <v>88</v>
      </c>
      <c r="I2121">
        <v>0</v>
      </c>
    </row>
    <row r="2122" spans="1:9" x14ac:dyDescent="0.25">
      <c r="A2122" t="s">
        <v>2972</v>
      </c>
      <c r="B2122">
        <v>15766137</v>
      </c>
      <c r="C2122" t="s">
        <v>43</v>
      </c>
      <c r="D2122">
        <v>30100</v>
      </c>
      <c r="E2122">
        <v>14.03</v>
      </c>
      <c r="F2122">
        <v>36</v>
      </c>
      <c r="G2122" t="s">
        <v>2967</v>
      </c>
      <c r="H2122" t="s">
        <v>88</v>
      </c>
      <c r="I2122">
        <v>0</v>
      </c>
    </row>
    <row r="2123" spans="1:9" x14ac:dyDescent="0.25">
      <c r="A2123" t="s">
        <v>2973</v>
      </c>
      <c r="B2123">
        <v>15800440</v>
      </c>
      <c r="C2123" t="s">
        <v>43</v>
      </c>
      <c r="D2123">
        <v>44500</v>
      </c>
      <c r="E2123">
        <v>11.51</v>
      </c>
      <c r="F2123">
        <v>24</v>
      </c>
      <c r="G2123" t="s">
        <v>2974</v>
      </c>
      <c r="H2123" t="s">
        <v>91</v>
      </c>
      <c r="I2123">
        <v>0</v>
      </c>
    </row>
    <row r="2124" spans="1:9" x14ac:dyDescent="0.25">
      <c r="A2124" t="s">
        <v>2975</v>
      </c>
      <c r="B2124">
        <v>15595874</v>
      </c>
      <c r="C2124" t="s">
        <v>39</v>
      </c>
      <c r="D2124">
        <v>245800</v>
      </c>
      <c r="E2124">
        <v>8.83</v>
      </c>
      <c r="F2124">
        <v>60</v>
      </c>
      <c r="G2124" t="s">
        <v>2974</v>
      </c>
      <c r="H2124" t="s">
        <v>88</v>
      </c>
      <c r="I2124">
        <v>0</v>
      </c>
    </row>
    <row r="2125" spans="1:9" x14ac:dyDescent="0.25">
      <c r="A2125" t="s">
        <v>2976</v>
      </c>
      <c r="B2125">
        <v>15801767</v>
      </c>
      <c r="C2125" t="s">
        <v>42</v>
      </c>
      <c r="D2125">
        <v>263600</v>
      </c>
      <c r="E2125">
        <v>4.7699999999999996</v>
      </c>
      <c r="F2125">
        <v>180</v>
      </c>
      <c r="G2125" t="s">
        <v>2974</v>
      </c>
      <c r="H2125" t="s">
        <v>88</v>
      </c>
      <c r="I2125">
        <v>0</v>
      </c>
    </row>
    <row r="2126" spans="1:9" x14ac:dyDescent="0.25">
      <c r="A2126" t="s">
        <v>2977</v>
      </c>
      <c r="B2126">
        <v>15627385</v>
      </c>
      <c r="C2126" t="s">
        <v>39</v>
      </c>
      <c r="D2126">
        <v>229300</v>
      </c>
      <c r="E2126">
        <v>7.41</v>
      </c>
      <c r="F2126">
        <v>72</v>
      </c>
      <c r="G2126" t="s">
        <v>2978</v>
      </c>
      <c r="H2126" t="s">
        <v>88</v>
      </c>
      <c r="I2126">
        <v>0</v>
      </c>
    </row>
    <row r="2127" spans="1:9" x14ac:dyDescent="0.25">
      <c r="A2127" t="s">
        <v>2979</v>
      </c>
      <c r="B2127">
        <v>15604158</v>
      </c>
      <c r="C2127" t="s">
        <v>39</v>
      </c>
      <c r="D2127">
        <v>38400</v>
      </c>
      <c r="E2127">
        <v>9.01</v>
      </c>
      <c r="F2127">
        <v>36</v>
      </c>
      <c r="G2127" t="s">
        <v>2978</v>
      </c>
      <c r="H2127" t="s">
        <v>88</v>
      </c>
      <c r="I2127">
        <v>0</v>
      </c>
    </row>
    <row r="2128" spans="1:9" x14ac:dyDescent="0.25">
      <c r="A2128" t="s">
        <v>2980</v>
      </c>
      <c r="B2128">
        <v>15706534</v>
      </c>
      <c r="C2128" t="s">
        <v>43</v>
      </c>
      <c r="D2128">
        <v>73000</v>
      </c>
      <c r="E2128">
        <v>12.15</v>
      </c>
      <c r="F2128">
        <v>36</v>
      </c>
      <c r="G2128" t="s">
        <v>2978</v>
      </c>
      <c r="H2128" t="s">
        <v>88</v>
      </c>
      <c r="I2128">
        <v>0</v>
      </c>
    </row>
    <row r="2129" spans="1:9" x14ac:dyDescent="0.25">
      <c r="A2129" t="s">
        <v>2981</v>
      </c>
      <c r="B2129">
        <v>15683124</v>
      </c>
      <c r="C2129" t="s">
        <v>43</v>
      </c>
      <c r="D2129">
        <v>85700</v>
      </c>
      <c r="E2129">
        <v>10.58</v>
      </c>
      <c r="F2129">
        <v>36</v>
      </c>
      <c r="G2129" t="s">
        <v>2978</v>
      </c>
      <c r="H2129" t="s">
        <v>88</v>
      </c>
      <c r="I2129">
        <v>0</v>
      </c>
    </row>
    <row r="2130" spans="1:9" x14ac:dyDescent="0.25">
      <c r="A2130" t="s">
        <v>2982</v>
      </c>
      <c r="B2130">
        <v>15608387</v>
      </c>
      <c r="C2130" t="s">
        <v>39</v>
      </c>
      <c r="D2130">
        <v>110200</v>
      </c>
      <c r="E2130">
        <v>7.62</v>
      </c>
      <c r="F2130">
        <v>24</v>
      </c>
      <c r="G2130" t="s">
        <v>2978</v>
      </c>
      <c r="H2130" t="s">
        <v>91</v>
      </c>
      <c r="I2130">
        <v>0</v>
      </c>
    </row>
    <row r="2131" spans="1:9" x14ac:dyDescent="0.25">
      <c r="A2131" t="s">
        <v>2983</v>
      </c>
      <c r="B2131">
        <v>15773591</v>
      </c>
      <c r="C2131" t="s">
        <v>40</v>
      </c>
      <c r="D2131">
        <v>198100</v>
      </c>
      <c r="E2131">
        <v>8.4700000000000006</v>
      </c>
      <c r="F2131">
        <v>84</v>
      </c>
      <c r="G2131" t="s">
        <v>2984</v>
      </c>
      <c r="H2131" t="s">
        <v>88</v>
      </c>
      <c r="I2131">
        <v>0</v>
      </c>
    </row>
    <row r="2132" spans="1:9" x14ac:dyDescent="0.25">
      <c r="A2132" t="s">
        <v>2985</v>
      </c>
      <c r="B2132">
        <v>15670345</v>
      </c>
      <c r="C2132" t="s">
        <v>43</v>
      </c>
      <c r="D2132">
        <v>73300</v>
      </c>
      <c r="E2132">
        <v>10.06</v>
      </c>
      <c r="F2132">
        <v>48</v>
      </c>
      <c r="G2132" t="s">
        <v>2984</v>
      </c>
      <c r="H2132" t="s">
        <v>88</v>
      </c>
      <c r="I2132">
        <v>0</v>
      </c>
    </row>
    <row r="2133" spans="1:9" x14ac:dyDescent="0.25">
      <c r="A2133" t="s">
        <v>2986</v>
      </c>
      <c r="B2133">
        <v>15632010</v>
      </c>
      <c r="C2133" t="s">
        <v>40</v>
      </c>
      <c r="D2133">
        <v>229100</v>
      </c>
      <c r="E2133">
        <v>10.79</v>
      </c>
      <c r="F2133">
        <v>60</v>
      </c>
      <c r="G2133" t="s">
        <v>2984</v>
      </c>
      <c r="H2133" t="s">
        <v>88</v>
      </c>
      <c r="I2133">
        <v>0</v>
      </c>
    </row>
    <row r="2134" spans="1:9" x14ac:dyDescent="0.25">
      <c r="A2134" t="s">
        <v>2987</v>
      </c>
      <c r="B2134">
        <v>15750803</v>
      </c>
      <c r="C2134" t="s">
        <v>40</v>
      </c>
      <c r="D2134">
        <v>160400</v>
      </c>
      <c r="E2134">
        <v>10.36</v>
      </c>
      <c r="F2134">
        <v>24</v>
      </c>
      <c r="G2134" t="s">
        <v>2988</v>
      </c>
      <c r="H2134" t="s">
        <v>91</v>
      </c>
      <c r="I2134">
        <v>0</v>
      </c>
    </row>
    <row r="2135" spans="1:9" x14ac:dyDescent="0.25">
      <c r="A2135" t="s">
        <v>2989</v>
      </c>
      <c r="B2135">
        <v>15801293</v>
      </c>
      <c r="C2135" t="s">
        <v>43</v>
      </c>
      <c r="D2135">
        <v>18400</v>
      </c>
      <c r="E2135">
        <v>9.27</v>
      </c>
      <c r="F2135">
        <v>12</v>
      </c>
      <c r="G2135" t="s">
        <v>2988</v>
      </c>
      <c r="H2135" t="s">
        <v>91</v>
      </c>
      <c r="I2135">
        <v>0</v>
      </c>
    </row>
    <row r="2136" spans="1:9" x14ac:dyDescent="0.25">
      <c r="A2136" t="s">
        <v>2990</v>
      </c>
      <c r="B2136">
        <v>15671591</v>
      </c>
      <c r="C2136" t="s">
        <v>42</v>
      </c>
      <c r="D2136">
        <v>715400</v>
      </c>
      <c r="E2136">
        <v>8.74</v>
      </c>
      <c r="F2136">
        <v>240</v>
      </c>
      <c r="G2136" t="s">
        <v>2988</v>
      </c>
      <c r="H2136" t="s">
        <v>88</v>
      </c>
      <c r="I2136">
        <v>0</v>
      </c>
    </row>
    <row r="2137" spans="1:9" x14ac:dyDescent="0.25">
      <c r="A2137" t="s">
        <v>2991</v>
      </c>
      <c r="B2137">
        <v>15789095</v>
      </c>
      <c r="C2137" t="s">
        <v>43</v>
      </c>
      <c r="D2137">
        <v>20100</v>
      </c>
      <c r="E2137">
        <v>10.44</v>
      </c>
      <c r="F2137">
        <v>12</v>
      </c>
      <c r="G2137" t="s">
        <v>2992</v>
      </c>
      <c r="H2137" t="s">
        <v>91</v>
      </c>
      <c r="I2137">
        <v>0</v>
      </c>
    </row>
    <row r="2138" spans="1:9" x14ac:dyDescent="0.25">
      <c r="A2138" t="s">
        <v>2993</v>
      </c>
      <c r="B2138">
        <v>15764405</v>
      </c>
      <c r="C2138" t="s">
        <v>42</v>
      </c>
      <c r="D2138">
        <v>598500</v>
      </c>
      <c r="E2138">
        <v>5.05</v>
      </c>
      <c r="F2138">
        <v>120</v>
      </c>
      <c r="G2138" t="s">
        <v>2992</v>
      </c>
      <c r="H2138" t="s">
        <v>88</v>
      </c>
      <c r="I2138">
        <v>41</v>
      </c>
    </row>
    <row r="2139" spans="1:9" x14ac:dyDescent="0.25">
      <c r="A2139" t="s">
        <v>2994</v>
      </c>
      <c r="B2139">
        <v>15610416</v>
      </c>
      <c r="C2139" t="s">
        <v>43</v>
      </c>
      <c r="D2139">
        <v>8000</v>
      </c>
      <c r="E2139">
        <v>11.23</v>
      </c>
      <c r="F2139">
        <v>60</v>
      </c>
      <c r="G2139" t="s">
        <v>2995</v>
      </c>
      <c r="H2139" t="s">
        <v>88</v>
      </c>
      <c r="I2139">
        <v>0</v>
      </c>
    </row>
    <row r="2140" spans="1:9" x14ac:dyDescent="0.25">
      <c r="A2140" t="s">
        <v>2996</v>
      </c>
      <c r="B2140">
        <v>15775741</v>
      </c>
      <c r="C2140" t="s">
        <v>40</v>
      </c>
      <c r="D2140">
        <v>310800</v>
      </c>
      <c r="E2140">
        <v>10.34</v>
      </c>
      <c r="F2140">
        <v>36</v>
      </c>
      <c r="G2140" t="s">
        <v>2995</v>
      </c>
      <c r="H2140" t="s">
        <v>88</v>
      </c>
      <c r="I2140">
        <v>0</v>
      </c>
    </row>
    <row r="2141" spans="1:9" x14ac:dyDescent="0.25">
      <c r="A2141" t="s">
        <v>2997</v>
      </c>
      <c r="B2141">
        <v>15692664</v>
      </c>
      <c r="C2141" t="s">
        <v>43</v>
      </c>
      <c r="D2141">
        <v>1800</v>
      </c>
      <c r="E2141">
        <v>11.68</v>
      </c>
      <c r="F2141">
        <v>36</v>
      </c>
      <c r="G2141" t="s">
        <v>2995</v>
      </c>
      <c r="H2141" t="s">
        <v>88</v>
      </c>
      <c r="I2141">
        <v>0</v>
      </c>
    </row>
    <row r="2142" spans="1:9" x14ac:dyDescent="0.25">
      <c r="A2142" t="s">
        <v>2998</v>
      </c>
      <c r="B2142">
        <v>15782475</v>
      </c>
      <c r="C2142" t="s">
        <v>42</v>
      </c>
      <c r="D2142">
        <v>329600</v>
      </c>
      <c r="E2142">
        <v>5.43</v>
      </c>
      <c r="F2142">
        <v>180</v>
      </c>
      <c r="G2142" t="s">
        <v>2999</v>
      </c>
      <c r="H2142" t="s">
        <v>88</v>
      </c>
      <c r="I2142">
        <v>7</v>
      </c>
    </row>
    <row r="2143" spans="1:9" x14ac:dyDescent="0.25">
      <c r="A2143" t="s">
        <v>3000</v>
      </c>
      <c r="B2143">
        <v>15810203</v>
      </c>
      <c r="C2143" t="s">
        <v>43</v>
      </c>
      <c r="D2143">
        <v>57400</v>
      </c>
      <c r="E2143">
        <v>12.91</v>
      </c>
      <c r="F2143">
        <v>48</v>
      </c>
      <c r="G2143" t="s">
        <v>2999</v>
      </c>
      <c r="H2143" t="s">
        <v>99</v>
      </c>
      <c r="I2143">
        <v>314</v>
      </c>
    </row>
    <row r="2144" spans="1:9" x14ac:dyDescent="0.25">
      <c r="A2144" t="s">
        <v>3001</v>
      </c>
      <c r="B2144">
        <v>15782574</v>
      </c>
      <c r="C2144" t="s">
        <v>42</v>
      </c>
      <c r="D2144">
        <v>263400</v>
      </c>
      <c r="E2144">
        <v>6.75</v>
      </c>
      <c r="F2144">
        <v>300</v>
      </c>
      <c r="G2144" t="s">
        <v>2999</v>
      </c>
      <c r="H2144" t="s">
        <v>99</v>
      </c>
      <c r="I2144">
        <v>99</v>
      </c>
    </row>
    <row r="2145" spans="1:9" x14ac:dyDescent="0.25">
      <c r="A2145" t="s">
        <v>3002</v>
      </c>
      <c r="B2145">
        <v>15569364</v>
      </c>
      <c r="C2145" t="s">
        <v>43</v>
      </c>
      <c r="D2145">
        <v>24000</v>
      </c>
      <c r="E2145">
        <v>11.31</v>
      </c>
      <c r="F2145">
        <v>60</v>
      </c>
      <c r="G2145" t="s">
        <v>3003</v>
      </c>
      <c r="H2145" t="s">
        <v>88</v>
      </c>
      <c r="I2145">
        <v>0</v>
      </c>
    </row>
    <row r="2146" spans="1:9" x14ac:dyDescent="0.25">
      <c r="A2146" t="s">
        <v>3004</v>
      </c>
      <c r="B2146">
        <v>15721582</v>
      </c>
      <c r="C2146" t="s">
        <v>42</v>
      </c>
      <c r="D2146">
        <v>328700</v>
      </c>
      <c r="E2146">
        <v>6.57</v>
      </c>
      <c r="F2146">
        <v>300</v>
      </c>
      <c r="G2146" t="s">
        <v>3005</v>
      </c>
      <c r="H2146" t="s">
        <v>88</v>
      </c>
      <c r="I2146">
        <v>0</v>
      </c>
    </row>
    <row r="2147" spans="1:9" x14ac:dyDescent="0.25">
      <c r="A2147" t="s">
        <v>3006</v>
      </c>
      <c r="B2147">
        <v>15617866</v>
      </c>
      <c r="C2147" t="s">
        <v>43</v>
      </c>
      <c r="D2147">
        <v>43800</v>
      </c>
      <c r="E2147">
        <v>12.04</v>
      </c>
      <c r="F2147">
        <v>60</v>
      </c>
      <c r="G2147" t="s">
        <v>3007</v>
      </c>
      <c r="H2147" t="s">
        <v>88</v>
      </c>
      <c r="I2147">
        <v>0</v>
      </c>
    </row>
    <row r="2148" spans="1:9" x14ac:dyDescent="0.25">
      <c r="A2148" t="s">
        <v>3008</v>
      </c>
      <c r="B2148">
        <v>15770255</v>
      </c>
      <c r="C2148" t="s">
        <v>40</v>
      </c>
      <c r="D2148">
        <v>231100</v>
      </c>
      <c r="E2148">
        <v>8.26</v>
      </c>
      <c r="F2148">
        <v>60</v>
      </c>
      <c r="G2148" t="s">
        <v>3007</v>
      </c>
      <c r="H2148" t="s">
        <v>88</v>
      </c>
      <c r="I2148">
        <v>0</v>
      </c>
    </row>
    <row r="2149" spans="1:9" x14ac:dyDescent="0.25">
      <c r="A2149" t="s">
        <v>3009</v>
      </c>
      <c r="B2149">
        <v>15641595</v>
      </c>
      <c r="C2149" t="s">
        <v>40</v>
      </c>
      <c r="D2149">
        <v>146100</v>
      </c>
      <c r="E2149">
        <v>10.94</v>
      </c>
      <c r="F2149">
        <v>84</v>
      </c>
      <c r="G2149" t="s">
        <v>3007</v>
      </c>
      <c r="H2149" t="s">
        <v>88</v>
      </c>
      <c r="I2149">
        <v>0</v>
      </c>
    </row>
    <row r="2150" spans="1:9" x14ac:dyDescent="0.25">
      <c r="A2150" t="s">
        <v>3010</v>
      </c>
      <c r="B2150">
        <v>15726791</v>
      </c>
      <c r="C2150" t="s">
        <v>43</v>
      </c>
      <c r="D2150">
        <v>46500</v>
      </c>
      <c r="E2150">
        <v>11.16</v>
      </c>
      <c r="F2150">
        <v>48</v>
      </c>
      <c r="G2150" t="s">
        <v>3007</v>
      </c>
      <c r="H2150" t="s">
        <v>88</v>
      </c>
      <c r="I2150">
        <v>0</v>
      </c>
    </row>
    <row r="2151" spans="1:9" x14ac:dyDescent="0.25">
      <c r="A2151" t="s">
        <v>3011</v>
      </c>
      <c r="B2151">
        <v>15779738</v>
      </c>
      <c r="C2151" t="s">
        <v>39</v>
      </c>
      <c r="D2151">
        <v>217700</v>
      </c>
      <c r="E2151">
        <v>10.18</v>
      </c>
      <c r="F2151">
        <v>24</v>
      </c>
      <c r="G2151" t="s">
        <v>3012</v>
      </c>
      <c r="H2151" t="s">
        <v>91</v>
      </c>
      <c r="I2151">
        <v>0</v>
      </c>
    </row>
    <row r="2152" spans="1:9" x14ac:dyDescent="0.25">
      <c r="A2152" t="s">
        <v>3013</v>
      </c>
      <c r="B2152">
        <v>15717426</v>
      </c>
      <c r="C2152" t="s">
        <v>42</v>
      </c>
      <c r="D2152">
        <v>196100</v>
      </c>
      <c r="E2152">
        <v>4.0599999999999996</v>
      </c>
      <c r="F2152">
        <v>120</v>
      </c>
      <c r="G2152" t="s">
        <v>3012</v>
      </c>
      <c r="H2152" t="s">
        <v>88</v>
      </c>
      <c r="I2152">
        <v>0</v>
      </c>
    </row>
    <row r="2153" spans="1:9" x14ac:dyDescent="0.25">
      <c r="A2153" t="s">
        <v>3014</v>
      </c>
      <c r="B2153">
        <v>15576000</v>
      </c>
      <c r="C2153" t="s">
        <v>43</v>
      </c>
      <c r="D2153">
        <v>31800</v>
      </c>
      <c r="E2153">
        <v>9.39</v>
      </c>
      <c r="F2153">
        <v>36</v>
      </c>
      <c r="G2153" t="s">
        <v>3015</v>
      </c>
      <c r="H2153" t="s">
        <v>88</v>
      </c>
      <c r="I2153">
        <v>0</v>
      </c>
    </row>
    <row r="2154" spans="1:9" x14ac:dyDescent="0.25">
      <c r="A2154" t="s">
        <v>3016</v>
      </c>
      <c r="B2154">
        <v>15808621</v>
      </c>
      <c r="C2154" t="s">
        <v>39</v>
      </c>
      <c r="D2154">
        <v>293800</v>
      </c>
      <c r="E2154">
        <v>7.95</v>
      </c>
      <c r="F2154">
        <v>72</v>
      </c>
      <c r="G2154" t="s">
        <v>3015</v>
      </c>
      <c r="H2154" t="s">
        <v>88</v>
      </c>
      <c r="I2154">
        <v>0</v>
      </c>
    </row>
    <row r="2155" spans="1:9" x14ac:dyDescent="0.25">
      <c r="A2155" t="s">
        <v>3017</v>
      </c>
      <c r="B2155">
        <v>15760825</v>
      </c>
      <c r="C2155" t="s">
        <v>39</v>
      </c>
      <c r="D2155">
        <v>172200</v>
      </c>
      <c r="E2155">
        <v>9</v>
      </c>
      <c r="F2155">
        <v>60</v>
      </c>
      <c r="G2155" t="s">
        <v>3018</v>
      </c>
      <c r="H2155" t="s">
        <v>88</v>
      </c>
      <c r="I2155">
        <v>0</v>
      </c>
    </row>
    <row r="2156" spans="1:9" x14ac:dyDescent="0.25">
      <c r="A2156" t="s">
        <v>3019</v>
      </c>
      <c r="B2156">
        <v>15584967</v>
      </c>
      <c r="C2156" t="s">
        <v>39</v>
      </c>
      <c r="D2156">
        <v>81500</v>
      </c>
      <c r="E2156">
        <v>9.32</v>
      </c>
      <c r="F2156">
        <v>72</v>
      </c>
      <c r="G2156" t="s">
        <v>3018</v>
      </c>
      <c r="H2156" t="s">
        <v>99</v>
      </c>
      <c r="I2156">
        <v>94</v>
      </c>
    </row>
    <row r="2157" spans="1:9" x14ac:dyDescent="0.25">
      <c r="A2157" t="s">
        <v>3020</v>
      </c>
      <c r="B2157">
        <v>15805261</v>
      </c>
      <c r="C2157" t="s">
        <v>43</v>
      </c>
      <c r="D2157">
        <v>57100</v>
      </c>
      <c r="E2157">
        <v>10.73</v>
      </c>
      <c r="F2157">
        <v>60</v>
      </c>
      <c r="G2157" t="s">
        <v>3018</v>
      </c>
      <c r="H2157" t="s">
        <v>88</v>
      </c>
      <c r="I2157">
        <v>0</v>
      </c>
    </row>
    <row r="2158" spans="1:9" x14ac:dyDescent="0.25">
      <c r="A2158" t="s">
        <v>3021</v>
      </c>
      <c r="B2158">
        <v>15578865</v>
      </c>
      <c r="C2158" t="s">
        <v>42</v>
      </c>
      <c r="D2158">
        <v>22200</v>
      </c>
      <c r="E2158">
        <v>6.5</v>
      </c>
      <c r="F2158">
        <v>300</v>
      </c>
      <c r="G2158" t="s">
        <v>3022</v>
      </c>
      <c r="H2158" t="s">
        <v>99</v>
      </c>
      <c r="I2158">
        <v>163</v>
      </c>
    </row>
    <row r="2159" spans="1:9" x14ac:dyDescent="0.25">
      <c r="A2159" t="s">
        <v>3023</v>
      </c>
      <c r="B2159">
        <v>15813140</v>
      </c>
      <c r="C2159" t="s">
        <v>41</v>
      </c>
      <c r="D2159">
        <v>98200</v>
      </c>
      <c r="E2159">
        <v>8.6300000000000008</v>
      </c>
      <c r="F2159">
        <v>60</v>
      </c>
      <c r="G2159" t="s">
        <v>3022</v>
      </c>
      <c r="H2159" t="s">
        <v>88</v>
      </c>
      <c r="I2159">
        <v>0</v>
      </c>
    </row>
    <row r="2160" spans="1:9" x14ac:dyDescent="0.25">
      <c r="A2160" t="s">
        <v>3024</v>
      </c>
      <c r="B2160">
        <v>15707322</v>
      </c>
      <c r="C2160" t="s">
        <v>39</v>
      </c>
      <c r="D2160">
        <v>107200</v>
      </c>
      <c r="E2160">
        <v>8.0399999999999991</v>
      </c>
      <c r="F2160">
        <v>24</v>
      </c>
      <c r="G2160" t="s">
        <v>3022</v>
      </c>
      <c r="H2160" t="s">
        <v>91</v>
      </c>
      <c r="I2160">
        <v>0</v>
      </c>
    </row>
    <row r="2161" spans="1:9" x14ac:dyDescent="0.25">
      <c r="A2161" t="s">
        <v>3025</v>
      </c>
      <c r="B2161">
        <v>15707962</v>
      </c>
      <c r="C2161" t="s">
        <v>42</v>
      </c>
      <c r="D2161">
        <v>183400</v>
      </c>
      <c r="E2161">
        <v>7.01</v>
      </c>
      <c r="F2161">
        <v>360</v>
      </c>
      <c r="G2161" t="s">
        <v>3026</v>
      </c>
      <c r="H2161" t="s">
        <v>99</v>
      </c>
      <c r="I2161">
        <v>263</v>
      </c>
    </row>
    <row r="2162" spans="1:9" x14ac:dyDescent="0.25">
      <c r="A2162" t="s">
        <v>3027</v>
      </c>
      <c r="B2162">
        <v>15812628</v>
      </c>
      <c r="C2162" t="s">
        <v>42</v>
      </c>
      <c r="D2162">
        <v>722000</v>
      </c>
      <c r="E2162">
        <v>8.8000000000000007</v>
      </c>
      <c r="F2162">
        <v>120</v>
      </c>
      <c r="G2162" t="s">
        <v>3026</v>
      </c>
      <c r="H2162" t="s">
        <v>88</v>
      </c>
      <c r="I2162">
        <v>0</v>
      </c>
    </row>
    <row r="2163" spans="1:9" x14ac:dyDescent="0.25">
      <c r="A2163" t="s">
        <v>3028</v>
      </c>
      <c r="B2163">
        <v>15772528</v>
      </c>
      <c r="C2163" t="s">
        <v>42</v>
      </c>
      <c r="D2163">
        <v>292800</v>
      </c>
      <c r="E2163">
        <v>5.24</v>
      </c>
      <c r="F2163">
        <v>180</v>
      </c>
      <c r="G2163" t="s">
        <v>3026</v>
      </c>
      <c r="H2163" t="s">
        <v>88</v>
      </c>
      <c r="I2163">
        <v>0</v>
      </c>
    </row>
    <row r="2164" spans="1:9" x14ac:dyDescent="0.25">
      <c r="A2164" t="s">
        <v>3029</v>
      </c>
      <c r="B2164">
        <v>15655238</v>
      </c>
      <c r="C2164" t="s">
        <v>39</v>
      </c>
      <c r="D2164">
        <v>85800</v>
      </c>
      <c r="E2164">
        <v>6.55</v>
      </c>
      <c r="F2164">
        <v>36</v>
      </c>
      <c r="G2164" t="s">
        <v>3030</v>
      </c>
      <c r="H2164" t="s">
        <v>88</v>
      </c>
      <c r="I2164">
        <v>0</v>
      </c>
    </row>
    <row r="2165" spans="1:9" x14ac:dyDescent="0.25">
      <c r="A2165" t="s">
        <v>3031</v>
      </c>
      <c r="B2165">
        <v>15808674</v>
      </c>
      <c r="C2165" t="s">
        <v>42</v>
      </c>
      <c r="D2165">
        <v>805100</v>
      </c>
      <c r="E2165">
        <v>6.64</v>
      </c>
      <c r="F2165">
        <v>180</v>
      </c>
      <c r="G2165" t="s">
        <v>3030</v>
      </c>
      <c r="H2165" t="s">
        <v>99</v>
      </c>
      <c r="I2165">
        <v>320</v>
      </c>
    </row>
    <row r="2166" spans="1:9" x14ac:dyDescent="0.25">
      <c r="A2166" t="s">
        <v>3032</v>
      </c>
      <c r="B2166">
        <v>15715512</v>
      </c>
      <c r="C2166" t="s">
        <v>43</v>
      </c>
      <c r="D2166">
        <v>66300</v>
      </c>
      <c r="E2166">
        <v>9.42</v>
      </c>
      <c r="F2166">
        <v>60</v>
      </c>
      <c r="G2166" t="s">
        <v>3030</v>
      </c>
      <c r="H2166" t="s">
        <v>88</v>
      </c>
      <c r="I2166">
        <v>0</v>
      </c>
    </row>
    <row r="2167" spans="1:9" x14ac:dyDescent="0.25">
      <c r="A2167" t="s">
        <v>3033</v>
      </c>
      <c r="B2167">
        <v>15692226</v>
      </c>
      <c r="C2167" t="s">
        <v>40</v>
      </c>
      <c r="D2167">
        <v>162700</v>
      </c>
      <c r="E2167">
        <v>9.91</v>
      </c>
      <c r="F2167">
        <v>24</v>
      </c>
      <c r="G2167" t="s">
        <v>3030</v>
      </c>
      <c r="H2167" t="s">
        <v>91</v>
      </c>
      <c r="I2167">
        <v>0</v>
      </c>
    </row>
    <row r="2168" spans="1:9" x14ac:dyDescent="0.25">
      <c r="A2168" t="s">
        <v>3034</v>
      </c>
      <c r="B2168">
        <v>15566030</v>
      </c>
      <c r="C2168" t="s">
        <v>43</v>
      </c>
      <c r="D2168">
        <v>32900</v>
      </c>
      <c r="E2168">
        <v>12.74</v>
      </c>
      <c r="F2168">
        <v>60</v>
      </c>
      <c r="G2168" t="s">
        <v>3030</v>
      </c>
      <c r="H2168" t="s">
        <v>88</v>
      </c>
      <c r="I2168">
        <v>0</v>
      </c>
    </row>
    <row r="2169" spans="1:9" x14ac:dyDescent="0.25">
      <c r="A2169" t="s">
        <v>3035</v>
      </c>
      <c r="B2169">
        <v>15723671</v>
      </c>
      <c r="C2169" t="s">
        <v>43</v>
      </c>
      <c r="D2169">
        <v>30500</v>
      </c>
      <c r="E2169">
        <v>10.82</v>
      </c>
      <c r="F2169">
        <v>12</v>
      </c>
      <c r="G2169" t="s">
        <v>3036</v>
      </c>
      <c r="H2169" t="s">
        <v>91</v>
      </c>
      <c r="I2169">
        <v>0</v>
      </c>
    </row>
    <row r="2170" spans="1:9" x14ac:dyDescent="0.25">
      <c r="A2170" t="s">
        <v>3037</v>
      </c>
      <c r="B2170">
        <v>15737910</v>
      </c>
      <c r="C2170" t="s">
        <v>42</v>
      </c>
      <c r="D2170">
        <v>846900</v>
      </c>
      <c r="E2170">
        <v>5.94</v>
      </c>
      <c r="F2170">
        <v>240</v>
      </c>
      <c r="G2170" t="s">
        <v>3038</v>
      </c>
      <c r="H2170" t="s">
        <v>88</v>
      </c>
      <c r="I2170">
        <v>0</v>
      </c>
    </row>
    <row r="2171" spans="1:9" x14ac:dyDescent="0.25">
      <c r="A2171" t="s">
        <v>3039</v>
      </c>
      <c r="B2171">
        <v>15778135</v>
      </c>
      <c r="C2171" t="s">
        <v>42</v>
      </c>
      <c r="D2171">
        <v>215600</v>
      </c>
      <c r="E2171">
        <v>8.23</v>
      </c>
      <c r="F2171">
        <v>360</v>
      </c>
      <c r="G2171" t="s">
        <v>3038</v>
      </c>
      <c r="H2171" t="s">
        <v>88</v>
      </c>
      <c r="I2171">
        <v>0</v>
      </c>
    </row>
    <row r="2172" spans="1:9" x14ac:dyDescent="0.25">
      <c r="A2172" t="s">
        <v>3040</v>
      </c>
      <c r="B2172">
        <v>15579566</v>
      </c>
      <c r="C2172" t="s">
        <v>39</v>
      </c>
      <c r="D2172">
        <v>28700</v>
      </c>
      <c r="E2172">
        <v>8.14</v>
      </c>
      <c r="F2172">
        <v>36</v>
      </c>
      <c r="G2172" t="s">
        <v>3041</v>
      </c>
      <c r="H2172" t="s">
        <v>88</v>
      </c>
      <c r="I2172">
        <v>0</v>
      </c>
    </row>
    <row r="2173" spans="1:9" x14ac:dyDescent="0.25">
      <c r="A2173" t="s">
        <v>3042</v>
      </c>
      <c r="B2173">
        <v>15798659</v>
      </c>
      <c r="C2173" t="s">
        <v>40</v>
      </c>
      <c r="D2173">
        <v>85500</v>
      </c>
      <c r="E2173">
        <v>11.76</v>
      </c>
      <c r="F2173">
        <v>60</v>
      </c>
      <c r="G2173" t="s">
        <v>3041</v>
      </c>
      <c r="H2173" t="s">
        <v>99</v>
      </c>
      <c r="I2173">
        <v>336</v>
      </c>
    </row>
    <row r="2174" spans="1:9" x14ac:dyDescent="0.25">
      <c r="A2174" t="s">
        <v>3043</v>
      </c>
      <c r="B2174">
        <v>15664543</v>
      </c>
      <c r="C2174" t="s">
        <v>42</v>
      </c>
      <c r="D2174">
        <v>610500</v>
      </c>
      <c r="E2174">
        <v>5.81</v>
      </c>
      <c r="F2174">
        <v>180</v>
      </c>
      <c r="G2174" t="s">
        <v>3044</v>
      </c>
      <c r="H2174" t="s">
        <v>88</v>
      </c>
      <c r="I2174">
        <v>0</v>
      </c>
    </row>
    <row r="2175" spans="1:9" x14ac:dyDescent="0.25">
      <c r="A2175" t="s">
        <v>3045</v>
      </c>
      <c r="B2175">
        <v>15681843</v>
      </c>
      <c r="C2175" t="s">
        <v>39</v>
      </c>
      <c r="D2175">
        <v>148900</v>
      </c>
      <c r="E2175">
        <v>8.74</v>
      </c>
      <c r="F2175">
        <v>36</v>
      </c>
      <c r="G2175" t="s">
        <v>3044</v>
      </c>
      <c r="H2175" t="s">
        <v>88</v>
      </c>
      <c r="I2175">
        <v>0</v>
      </c>
    </row>
    <row r="2176" spans="1:9" x14ac:dyDescent="0.25">
      <c r="A2176" t="s">
        <v>3046</v>
      </c>
      <c r="B2176">
        <v>15721377</v>
      </c>
      <c r="C2176" t="s">
        <v>42</v>
      </c>
      <c r="D2176">
        <v>627600</v>
      </c>
      <c r="E2176">
        <v>4.88</v>
      </c>
      <c r="F2176">
        <v>180</v>
      </c>
      <c r="G2176" t="s">
        <v>3044</v>
      </c>
      <c r="H2176" t="s">
        <v>88</v>
      </c>
      <c r="I2176">
        <v>0</v>
      </c>
    </row>
    <row r="2177" spans="1:9" x14ac:dyDescent="0.25">
      <c r="A2177" t="s">
        <v>3047</v>
      </c>
      <c r="B2177">
        <v>15800482</v>
      </c>
      <c r="C2177" t="s">
        <v>43</v>
      </c>
      <c r="D2177">
        <v>61100</v>
      </c>
      <c r="E2177">
        <v>12.83</v>
      </c>
      <c r="F2177">
        <v>60</v>
      </c>
      <c r="G2177" t="s">
        <v>3048</v>
      </c>
      <c r="H2177" t="s">
        <v>88</v>
      </c>
      <c r="I2177">
        <v>0</v>
      </c>
    </row>
    <row r="2178" spans="1:9" x14ac:dyDescent="0.25">
      <c r="A2178" t="s">
        <v>3049</v>
      </c>
      <c r="B2178">
        <v>15581551</v>
      </c>
      <c r="C2178" t="s">
        <v>39</v>
      </c>
      <c r="D2178">
        <v>347200</v>
      </c>
      <c r="E2178">
        <v>6.59</v>
      </c>
      <c r="F2178">
        <v>72</v>
      </c>
      <c r="G2178" t="s">
        <v>3048</v>
      </c>
      <c r="H2178" t="s">
        <v>88</v>
      </c>
      <c r="I2178">
        <v>0</v>
      </c>
    </row>
    <row r="2179" spans="1:9" x14ac:dyDescent="0.25">
      <c r="A2179" t="s">
        <v>3050</v>
      </c>
      <c r="B2179">
        <v>15608209</v>
      </c>
      <c r="C2179" t="s">
        <v>43</v>
      </c>
      <c r="D2179">
        <v>33400</v>
      </c>
      <c r="E2179">
        <v>12</v>
      </c>
      <c r="F2179">
        <v>24</v>
      </c>
      <c r="G2179" t="s">
        <v>3048</v>
      </c>
      <c r="H2179" t="s">
        <v>91</v>
      </c>
      <c r="I2179">
        <v>0</v>
      </c>
    </row>
    <row r="2180" spans="1:9" x14ac:dyDescent="0.25">
      <c r="A2180" t="s">
        <v>3051</v>
      </c>
      <c r="B2180">
        <v>15565796</v>
      </c>
      <c r="C2180" t="s">
        <v>43</v>
      </c>
      <c r="D2180">
        <v>36000</v>
      </c>
      <c r="E2180">
        <v>10.85</v>
      </c>
      <c r="F2180">
        <v>36</v>
      </c>
      <c r="G2180" t="s">
        <v>3048</v>
      </c>
      <c r="H2180" t="s">
        <v>88</v>
      </c>
      <c r="I2180">
        <v>0</v>
      </c>
    </row>
    <row r="2181" spans="1:9" x14ac:dyDescent="0.25">
      <c r="A2181" t="s">
        <v>3052</v>
      </c>
      <c r="B2181">
        <v>15706269</v>
      </c>
      <c r="C2181" t="s">
        <v>42</v>
      </c>
      <c r="D2181">
        <v>437500</v>
      </c>
      <c r="E2181">
        <v>8.35</v>
      </c>
      <c r="F2181">
        <v>360</v>
      </c>
      <c r="G2181" t="s">
        <v>3053</v>
      </c>
      <c r="H2181" t="s">
        <v>88</v>
      </c>
      <c r="I2181">
        <v>0</v>
      </c>
    </row>
    <row r="2182" spans="1:9" x14ac:dyDescent="0.25">
      <c r="A2182" t="s">
        <v>3054</v>
      </c>
      <c r="B2182">
        <v>15625141</v>
      </c>
      <c r="C2182" t="s">
        <v>42</v>
      </c>
      <c r="D2182">
        <v>19600</v>
      </c>
      <c r="E2182">
        <v>7.71</v>
      </c>
      <c r="F2182">
        <v>300</v>
      </c>
      <c r="G2182" t="s">
        <v>3053</v>
      </c>
      <c r="H2182" t="s">
        <v>88</v>
      </c>
      <c r="I2182">
        <v>0</v>
      </c>
    </row>
    <row r="2183" spans="1:9" x14ac:dyDescent="0.25">
      <c r="A2183" t="s">
        <v>3055</v>
      </c>
      <c r="B2183">
        <v>15648362</v>
      </c>
      <c r="C2183" t="s">
        <v>43</v>
      </c>
      <c r="D2183">
        <v>54200</v>
      </c>
      <c r="E2183">
        <v>10.77</v>
      </c>
      <c r="F2183">
        <v>24</v>
      </c>
      <c r="G2183" t="s">
        <v>3053</v>
      </c>
      <c r="H2183" t="s">
        <v>91</v>
      </c>
      <c r="I2183">
        <v>0</v>
      </c>
    </row>
    <row r="2184" spans="1:9" x14ac:dyDescent="0.25">
      <c r="A2184" t="s">
        <v>3056</v>
      </c>
      <c r="B2184">
        <v>15786215</v>
      </c>
      <c r="C2184" t="s">
        <v>42</v>
      </c>
      <c r="D2184">
        <v>161800</v>
      </c>
      <c r="E2184">
        <v>4.8099999999999996</v>
      </c>
      <c r="F2184">
        <v>120</v>
      </c>
      <c r="G2184" t="s">
        <v>3057</v>
      </c>
      <c r="H2184" t="s">
        <v>88</v>
      </c>
      <c r="I2184">
        <v>0</v>
      </c>
    </row>
    <row r="2185" spans="1:9" x14ac:dyDescent="0.25">
      <c r="A2185" t="s">
        <v>3058</v>
      </c>
      <c r="B2185">
        <v>15765520</v>
      </c>
      <c r="C2185" t="s">
        <v>39</v>
      </c>
      <c r="D2185">
        <v>210300</v>
      </c>
      <c r="E2185">
        <v>7.57</v>
      </c>
      <c r="F2185">
        <v>60</v>
      </c>
      <c r="G2185" t="s">
        <v>3057</v>
      </c>
      <c r="H2185" t="s">
        <v>88</v>
      </c>
      <c r="I2185">
        <v>0</v>
      </c>
    </row>
    <row r="2186" spans="1:9" x14ac:dyDescent="0.25">
      <c r="A2186" t="s">
        <v>3059</v>
      </c>
      <c r="B2186">
        <v>15630402</v>
      </c>
      <c r="C2186" t="s">
        <v>40</v>
      </c>
      <c r="D2186">
        <v>13500</v>
      </c>
      <c r="E2186">
        <v>10.96</v>
      </c>
      <c r="F2186">
        <v>24</v>
      </c>
      <c r="G2186" t="s">
        <v>3060</v>
      </c>
      <c r="H2186" t="s">
        <v>91</v>
      </c>
      <c r="I2186">
        <v>0</v>
      </c>
    </row>
    <row r="2187" spans="1:9" x14ac:dyDescent="0.25">
      <c r="A2187" t="s">
        <v>3061</v>
      </c>
      <c r="B2187">
        <v>15793671</v>
      </c>
      <c r="C2187" t="s">
        <v>43</v>
      </c>
      <c r="D2187">
        <v>54600</v>
      </c>
      <c r="E2187">
        <v>11.75</v>
      </c>
      <c r="F2187">
        <v>48</v>
      </c>
      <c r="G2187" t="s">
        <v>3062</v>
      </c>
      <c r="H2187" t="s">
        <v>99</v>
      </c>
      <c r="I2187">
        <v>156</v>
      </c>
    </row>
    <row r="2188" spans="1:9" x14ac:dyDescent="0.25">
      <c r="A2188" t="s">
        <v>3063</v>
      </c>
      <c r="B2188">
        <v>15745433</v>
      </c>
      <c r="C2188" t="s">
        <v>43</v>
      </c>
      <c r="D2188">
        <v>19900</v>
      </c>
      <c r="E2188">
        <v>11.2</v>
      </c>
      <c r="F2188">
        <v>60</v>
      </c>
      <c r="G2188" t="s">
        <v>3062</v>
      </c>
      <c r="H2188" t="s">
        <v>88</v>
      </c>
      <c r="I2188">
        <v>0</v>
      </c>
    </row>
    <row r="2189" spans="1:9" x14ac:dyDescent="0.25">
      <c r="A2189" t="s">
        <v>3064</v>
      </c>
      <c r="B2189">
        <v>15617518</v>
      </c>
      <c r="C2189" t="s">
        <v>39</v>
      </c>
      <c r="D2189">
        <v>193600</v>
      </c>
      <c r="E2189">
        <v>7.2</v>
      </c>
      <c r="F2189">
        <v>36</v>
      </c>
      <c r="G2189" t="s">
        <v>3065</v>
      </c>
      <c r="H2189" t="s">
        <v>88</v>
      </c>
      <c r="I2189">
        <v>0</v>
      </c>
    </row>
    <row r="2190" spans="1:9" x14ac:dyDescent="0.25">
      <c r="A2190" t="s">
        <v>3066</v>
      </c>
      <c r="B2190">
        <v>15584532</v>
      </c>
      <c r="C2190" t="s">
        <v>39</v>
      </c>
      <c r="D2190">
        <v>58600</v>
      </c>
      <c r="E2190">
        <v>8.3800000000000008</v>
      </c>
      <c r="F2190">
        <v>60</v>
      </c>
      <c r="G2190" t="s">
        <v>3065</v>
      </c>
      <c r="H2190" t="s">
        <v>88</v>
      </c>
      <c r="I2190">
        <v>0</v>
      </c>
    </row>
    <row r="2191" spans="1:9" x14ac:dyDescent="0.25">
      <c r="A2191" t="s">
        <v>3067</v>
      </c>
      <c r="B2191">
        <v>15576745</v>
      </c>
      <c r="C2191" t="s">
        <v>40</v>
      </c>
      <c r="D2191">
        <v>337400</v>
      </c>
      <c r="E2191">
        <v>9.48</v>
      </c>
      <c r="F2191">
        <v>24</v>
      </c>
      <c r="G2191" t="s">
        <v>3065</v>
      </c>
      <c r="H2191" t="s">
        <v>91</v>
      </c>
      <c r="I2191">
        <v>0</v>
      </c>
    </row>
    <row r="2192" spans="1:9" x14ac:dyDescent="0.25">
      <c r="A2192" t="s">
        <v>3068</v>
      </c>
      <c r="B2192">
        <v>15771059</v>
      </c>
      <c r="C2192" t="s">
        <v>42</v>
      </c>
      <c r="D2192">
        <v>986500</v>
      </c>
      <c r="E2192">
        <v>5.85</v>
      </c>
      <c r="F2192">
        <v>240</v>
      </c>
      <c r="G2192" t="s">
        <v>3065</v>
      </c>
      <c r="H2192" t="s">
        <v>88</v>
      </c>
      <c r="I2192">
        <v>0</v>
      </c>
    </row>
    <row r="2193" spans="1:9" x14ac:dyDescent="0.25">
      <c r="A2193" t="s">
        <v>3069</v>
      </c>
      <c r="B2193">
        <v>15715031</v>
      </c>
      <c r="C2193" t="s">
        <v>40</v>
      </c>
      <c r="D2193">
        <v>99700</v>
      </c>
      <c r="E2193">
        <v>11.65</v>
      </c>
      <c r="F2193">
        <v>36</v>
      </c>
      <c r="G2193" t="s">
        <v>3065</v>
      </c>
      <c r="H2193" t="s">
        <v>88</v>
      </c>
      <c r="I2193">
        <v>0</v>
      </c>
    </row>
    <row r="2194" spans="1:9" x14ac:dyDescent="0.25">
      <c r="A2194" t="s">
        <v>3070</v>
      </c>
      <c r="B2194">
        <v>15693233</v>
      </c>
      <c r="C2194" t="s">
        <v>42</v>
      </c>
      <c r="D2194">
        <v>691100</v>
      </c>
      <c r="E2194">
        <v>6.18</v>
      </c>
      <c r="F2194">
        <v>240</v>
      </c>
      <c r="G2194" t="s">
        <v>3071</v>
      </c>
      <c r="H2194" t="s">
        <v>88</v>
      </c>
      <c r="I2194">
        <v>0</v>
      </c>
    </row>
    <row r="2195" spans="1:9" x14ac:dyDescent="0.25">
      <c r="A2195" t="s">
        <v>3072</v>
      </c>
      <c r="B2195">
        <v>15631217</v>
      </c>
      <c r="C2195" t="s">
        <v>43</v>
      </c>
      <c r="D2195">
        <v>10100</v>
      </c>
      <c r="E2195">
        <v>11.84</v>
      </c>
      <c r="F2195">
        <v>48</v>
      </c>
      <c r="G2195" t="s">
        <v>3071</v>
      </c>
      <c r="H2195" t="s">
        <v>88</v>
      </c>
      <c r="I2195">
        <v>31</v>
      </c>
    </row>
    <row r="2196" spans="1:9" x14ac:dyDescent="0.25">
      <c r="A2196" t="s">
        <v>3073</v>
      </c>
      <c r="B2196">
        <v>15595388</v>
      </c>
      <c r="C2196" t="s">
        <v>40</v>
      </c>
      <c r="D2196">
        <v>251200</v>
      </c>
      <c r="E2196">
        <v>11.22</v>
      </c>
      <c r="F2196">
        <v>84</v>
      </c>
      <c r="G2196" t="s">
        <v>3071</v>
      </c>
      <c r="H2196" t="s">
        <v>99</v>
      </c>
      <c r="I2196">
        <v>149</v>
      </c>
    </row>
    <row r="2197" spans="1:9" x14ac:dyDescent="0.25">
      <c r="A2197" t="s">
        <v>3074</v>
      </c>
      <c r="B2197">
        <v>15738063</v>
      </c>
      <c r="C2197" t="s">
        <v>39</v>
      </c>
      <c r="D2197">
        <v>29700</v>
      </c>
      <c r="E2197">
        <v>8.84</v>
      </c>
      <c r="F2197">
        <v>72</v>
      </c>
      <c r="G2197" t="s">
        <v>3071</v>
      </c>
      <c r="H2197" t="s">
        <v>88</v>
      </c>
      <c r="I2197">
        <v>0</v>
      </c>
    </row>
    <row r="2198" spans="1:9" x14ac:dyDescent="0.25">
      <c r="A2198" t="s">
        <v>3075</v>
      </c>
      <c r="B2198">
        <v>15776807</v>
      </c>
      <c r="C2198" t="s">
        <v>42</v>
      </c>
      <c r="D2198">
        <v>888300</v>
      </c>
      <c r="E2198">
        <v>5.1100000000000003</v>
      </c>
      <c r="F2198">
        <v>120</v>
      </c>
      <c r="G2198" t="s">
        <v>3071</v>
      </c>
      <c r="H2198" t="s">
        <v>99</v>
      </c>
      <c r="I2198">
        <v>238</v>
      </c>
    </row>
    <row r="2199" spans="1:9" x14ac:dyDescent="0.25">
      <c r="A2199" t="s">
        <v>3076</v>
      </c>
      <c r="B2199">
        <v>15774872</v>
      </c>
      <c r="C2199" t="s">
        <v>39</v>
      </c>
      <c r="D2199">
        <v>135800</v>
      </c>
      <c r="E2199">
        <v>8.57</v>
      </c>
      <c r="F2199">
        <v>24</v>
      </c>
      <c r="G2199" t="s">
        <v>3077</v>
      </c>
      <c r="H2199" t="s">
        <v>99</v>
      </c>
      <c r="I2199">
        <v>149</v>
      </c>
    </row>
    <row r="2200" spans="1:9" x14ac:dyDescent="0.25">
      <c r="A2200" t="s">
        <v>3078</v>
      </c>
      <c r="B2200">
        <v>15580914</v>
      </c>
      <c r="C2200" t="s">
        <v>39</v>
      </c>
      <c r="D2200">
        <v>58700</v>
      </c>
      <c r="E2200">
        <v>10.29</v>
      </c>
      <c r="F2200">
        <v>60</v>
      </c>
      <c r="G2200" t="s">
        <v>3077</v>
      </c>
      <c r="H2200" t="s">
        <v>88</v>
      </c>
      <c r="I2200">
        <v>21</v>
      </c>
    </row>
    <row r="2201" spans="1:9" x14ac:dyDescent="0.25">
      <c r="A2201" t="s">
        <v>3079</v>
      </c>
      <c r="B2201">
        <v>15720071</v>
      </c>
      <c r="C2201" t="s">
        <v>39</v>
      </c>
      <c r="D2201">
        <v>107700</v>
      </c>
      <c r="E2201">
        <v>9.6300000000000008</v>
      </c>
      <c r="F2201">
        <v>36</v>
      </c>
      <c r="G2201" t="s">
        <v>3077</v>
      </c>
      <c r="H2201" t="s">
        <v>88</v>
      </c>
      <c r="I2201">
        <v>0</v>
      </c>
    </row>
    <row r="2202" spans="1:9" x14ac:dyDescent="0.25">
      <c r="A2202" t="s">
        <v>3080</v>
      </c>
      <c r="B2202">
        <v>15751593</v>
      </c>
      <c r="C2202" t="s">
        <v>43</v>
      </c>
      <c r="D2202">
        <v>37800</v>
      </c>
      <c r="E2202">
        <v>12.32</v>
      </c>
      <c r="F2202">
        <v>36</v>
      </c>
      <c r="G2202" t="s">
        <v>3077</v>
      </c>
      <c r="H2202" t="s">
        <v>88</v>
      </c>
      <c r="I2202">
        <v>0</v>
      </c>
    </row>
    <row r="2203" spans="1:9" x14ac:dyDescent="0.25">
      <c r="A2203" t="s">
        <v>3081</v>
      </c>
      <c r="B2203">
        <v>15679283</v>
      </c>
      <c r="C2203" t="s">
        <v>40</v>
      </c>
      <c r="D2203">
        <v>382700</v>
      </c>
      <c r="E2203">
        <v>10.4</v>
      </c>
      <c r="F2203">
        <v>36</v>
      </c>
      <c r="G2203" t="s">
        <v>3082</v>
      </c>
      <c r="H2203" t="s">
        <v>88</v>
      </c>
      <c r="I2203">
        <v>0</v>
      </c>
    </row>
    <row r="2204" spans="1:9" x14ac:dyDescent="0.25">
      <c r="A2204" t="s">
        <v>3083</v>
      </c>
      <c r="B2204">
        <v>15645766</v>
      </c>
      <c r="C2204" t="s">
        <v>41</v>
      </c>
      <c r="D2204">
        <v>7400</v>
      </c>
      <c r="E2204">
        <v>8.52</v>
      </c>
      <c r="F2204">
        <v>84</v>
      </c>
      <c r="G2204" t="s">
        <v>3082</v>
      </c>
      <c r="H2204" t="s">
        <v>88</v>
      </c>
      <c r="I2204">
        <v>0</v>
      </c>
    </row>
    <row r="2205" spans="1:9" x14ac:dyDescent="0.25">
      <c r="A2205" t="s">
        <v>3084</v>
      </c>
      <c r="B2205">
        <v>15665158</v>
      </c>
      <c r="C2205" t="s">
        <v>43</v>
      </c>
      <c r="D2205">
        <v>57000</v>
      </c>
      <c r="E2205">
        <v>8.8800000000000008</v>
      </c>
      <c r="F2205">
        <v>36</v>
      </c>
      <c r="G2205" t="s">
        <v>3085</v>
      </c>
      <c r="H2205" t="s">
        <v>99</v>
      </c>
      <c r="I2205">
        <v>91</v>
      </c>
    </row>
    <row r="2206" spans="1:9" x14ac:dyDescent="0.25">
      <c r="A2206" t="s">
        <v>3086</v>
      </c>
      <c r="B2206">
        <v>15632576</v>
      </c>
      <c r="C2206" t="s">
        <v>43</v>
      </c>
      <c r="D2206">
        <v>28800</v>
      </c>
      <c r="E2206">
        <v>13.49</v>
      </c>
      <c r="F2206">
        <v>48</v>
      </c>
      <c r="G2206" t="s">
        <v>3085</v>
      </c>
      <c r="H2206" t="s">
        <v>88</v>
      </c>
      <c r="I2206">
        <v>0</v>
      </c>
    </row>
    <row r="2207" spans="1:9" x14ac:dyDescent="0.25">
      <c r="A2207" t="s">
        <v>3087</v>
      </c>
      <c r="B2207">
        <v>15603465</v>
      </c>
      <c r="C2207" t="s">
        <v>39</v>
      </c>
      <c r="D2207">
        <v>71700</v>
      </c>
      <c r="E2207">
        <v>8.44</v>
      </c>
      <c r="F2207">
        <v>60</v>
      </c>
      <c r="G2207" t="s">
        <v>3088</v>
      </c>
      <c r="H2207" t="s">
        <v>88</v>
      </c>
      <c r="I2207">
        <v>0</v>
      </c>
    </row>
    <row r="2208" spans="1:9" x14ac:dyDescent="0.25">
      <c r="A2208" t="s">
        <v>3089</v>
      </c>
      <c r="B2208">
        <v>15626742</v>
      </c>
      <c r="C2208" t="s">
        <v>42</v>
      </c>
      <c r="D2208">
        <v>453000</v>
      </c>
      <c r="E2208">
        <v>5.52</v>
      </c>
      <c r="F2208">
        <v>240</v>
      </c>
      <c r="G2208" t="s">
        <v>3088</v>
      </c>
      <c r="H2208" t="s">
        <v>88</v>
      </c>
      <c r="I2208">
        <v>0</v>
      </c>
    </row>
    <row r="2209" spans="1:9" x14ac:dyDescent="0.25">
      <c r="A2209" t="s">
        <v>3090</v>
      </c>
      <c r="B2209">
        <v>15620268</v>
      </c>
      <c r="C2209" t="s">
        <v>40</v>
      </c>
      <c r="D2209">
        <v>337900</v>
      </c>
      <c r="E2209">
        <v>10.42</v>
      </c>
      <c r="F2209">
        <v>60</v>
      </c>
      <c r="G2209" t="s">
        <v>3091</v>
      </c>
      <c r="H2209" t="s">
        <v>88</v>
      </c>
      <c r="I2209">
        <v>0</v>
      </c>
    </row>
    <row r="2210" spans="1:9" x14ac:dyDescent="0.25">
      <c r="A2210" t="s">
        <v>3092</v>
      </c>
      <c r="B2210">
        <v>15767231</v>
      </c>
      <c r="C2210" t="s">
        <v>41</v>
      </c>
      <c r="D2210">
        <v>80500</v>
      </c>
      <c r="E2210">
        <v>6.73</v>
      </c>
      <c r="F2210">
        <v>120</v>
      </c>
      <c r="G2210" t="s">
        <v>3091</v>
      </c>
      <c r="H2210" t="s">
        <v>88</v>
      </c>
      <c r="I2210">
        <v>0</v>
      </c>
    </row>
    <row r="2211" spans="1:9" x14ac:dyDescent="0.25">
      <c r="A2211" t="s">
        <v>3093</v>
      </c>
      <c r="B2211">
        <v>15603846</v>
      </c>
      <c r="C2211" t="s">
        <v>42</v>
      </c>
      <c r="D2211">
        <v>461000</v>
      </c>
      <c r="E2211">
        <v>6.55</v>
      </c>
      <c r="F2211">
        <v>240</v>
      </c>
      <c r="G2211" t="s">
        <v>3094</v>
      </c>
      <c r="H2211" t="s">
        <v>88</v>
      </c>
      <c r="I2211">
        <v>0</v>
      </c>
    </row>
    <row r="2212" spans="1:9" x14ac:dyDescent="0.25">
      <c r="A2212" t="s">
        <v>3095</v>
      </c>
      <c r="B2212">
        <v>15806455</v>
      </c>
      <c r="C2212" t="s">
        <v>40</v>
      </c>
      <c r="D2212">
        <v>271300</v>
      </c>
      <c r="E2212">
        <v>10.9</v>
      </c>
      <c r="F2212">
        <v>84</v>
      </c>
      <c r="G2212" t="s">
        <v>3096</v>
      </c>
      <c r="H2212" t="s">
        <v>88</v>
      </c>
      <c r="I2212">
        <v>0</v>
      </c>
    </row>
    <row r="2213" spans="1:9" x14ac:dyDescent="0.25">
      <c r="A2213" t="s">
        <v>3097</v>
      </c>
      <c r="B2213">
        <v>15717736</v>
      </c>
      <c r="C2213" t="s">
        <v>43</v>
      </c>
      <c r="D2213">
        <v>82100</v>
      </c>
      <c r="E2213">
        <v>11.36</v>
      </c>
      <c r="F2213">
        <v>48</v>
      </c>
      <c r="G2213" t="s">
        <v>3098</v>
      </c>
      <c r="H2213" t="s">
        <v>88</v>
      </c>
      <c r="I2213">
        <v>0</v>
      </c>
    </row>
    <row r="2214" spans="1:9" x14ac:dyDescent="0.25">
      <c r="A2214" t="s">
        <v>3099</v>
      </c>
      <c r="B2214">
        <v>15614220</v>
      </c>
      <c r="C2214" t="s">
        <v>39</v>
      </c>
      <c r="D2214">
        <v>100200</v>
      </c>
      <c r="E2214">
        <v>8.14</v>
      </c>
      <c r="F2214">
        <v>48</v>
      </c>
      <c r="G2214" t="s">
        <v>3098</v>
      </c>
      <c r="H2214" t="s">
        <v>88</v>
      </c>
      <c r="I2214">
        <v>9</v>
      </c>
    </row>
    <row r="2215" spans="1:9" x14ac:dyDescent="0.25">
      <c r="A2215" t="s">
        <v>3100</v>
      </c>
      <c r="B2215">
        <v>15573599</v>
      </c>
      <c r="C2215" t="s">
        <v>43</v>
      </c>
      <c r="D2215">
        <v>93800</v>
      </c>
      <c r="E2215">
        <v>13.55</v>
      </c>
      <c r="F2215">
        <v>48</v>
      </c>
      <c r="G2215" t="s">
        <v>3101</v>
      </c>
      <c r="H2215" t="s">
        <v>88</v>
      </c>
      <c r="I2215">
        <v>0</v>
      </c>
    </row>
    <row r="2216" spans="1:9" x14ac:dyDescent="0.25">
      <c r="A2216" t="s">
        <v>3102</v>
      </c>
      <c r="B2216">
        <v>15581700</v>
      </c>
      <c r="C2216" t="s">
        <v>42</v>
      </c>
      <c r="D2216">
        <v>732500</v>
      </c>
      <c r="E2216">
        <v>6.27</v>
      </c>
      <c r="F2216">
        <v>180</v>
      </c>
      <c r="G2216" t="s">
        <v>3101</v>
      </c>
      <c r="H2216" t="s">
        <v>88</v>
      </c>
      <c r="I2216">
        <v>0</v>
      </c>
    </row>
    <row r="2217" spans="1:9" x14ac:dyDescent="0.25">
      <c r="A2217" t="s">
        <v>3103</v>
      </c>
      <c r="B2217">
        <v>15578977</v>
      </c>
      <c r="C2217" t="s">
        <v>42</v>
      </c>
      <c r="D2217">
        <v>561100</v>
      </c>
      <c r="E2217">
        <v>4.8499999999999996</v>
      </c>
      <c r="F2217">
        <v>120</v>
      </c>
      <c r="G2217" t="s">
        <v>3101</v>
      </c>
      <c r="H2217" t="s">
        <v>88</v>
      </c>
      <c r="I2217">
        <v>0</v>
      </c>
    </row>
    <row r="2218" spans="1:9" x14ac:dyDescent="0.25">
      <c r="A2218" t="s">
        <v>3104</v>
      </c>
      <c r="B2218">
        <v>15754537</v>
      </c>
      <c r="C2218" t="s">
        <v>39</v>
      </c>
      <c r="D2218">
        <v>88800</v>
      </c>
      <c r="E2218">
        <v>7.21</v>
      </c>
      <c r="F2218">
        <v>24</v>
      </c>
      <c r="G2218" t="s">
        <v>3105</v>
      </c>
      <c r="H2218" t="s">
        <v>91</v>
      </c>
      <c r="I2218">
        <v>0</v>
      </c>
    </row>
    <row r="2219" spans="1:9" x14ac:dyDescent="0.25">
      <c r="A2219" t="s">
        <v>3106</v>
      </c>
      <c r="B2219">
        <v>15632899</v>
      </c>
      <c r="C2219" t="s">
        <v>43</v>
      </c>
      <c r="D2219">
        <v>31000</v>
      </c>
      <c r="E2219">
        <v>11.14</v>
      </c>
      <c r="F2219">
        <v>24</v>
      </c>
      <c r="G2219" t="s">
        <v>3105</v>
      </c>
      <c r="H2219" t="s">
        <v>91</v>
      </c>
      <c r="I2219">
        <v>0</v>
      </c>
    </row>
    <row r="2220" spans="1:9" x14ac:dyDescent="0.25">
      <c r="A2220" t="s">
        <v>3107</v>
      </c>
      <c r="B2220">
        <v>15617432</v>
      </c>
      <c r="C2220" t="s">
        <v>42</v>
      </c>
      <c r="D2220">
        <v>440800</v>
      </c>
      <c r="E2220">
        <v>4.66</v>
      </c>
      <c r="F2220">
        <v>180</v>
      </c>
      <c r="G2220" t="s">
        <v>3105</v>
      </c>
      <c r="H2220" t="s">
        <v>88</v>
      </c>
      <c r="I2220">
        <v>0</v>
      </c>
    </row>
    <row r="2221" spans="1:9" x14ac:dyDescent="0.25">
      <c r="A2221" t="s">
        <v>3108</v>
      </c>
      <c r="B2221">
        <v>15695819</v>
      </c>
      <c r="C2221" t="s">
        <v>39</v>
      </c>
      <c r="D2221">
        <v>307600</v>
      </c>
      <c r="E2221">
        <v>9.33</v>
      </c>
      <c r="F2221">
        <v>60</v>
      </c>
      <c r="G2221" t="s">
        <v>3105</v>
      </c>
      <c r="H2221" t="s">
        <v>88</v>
      </c>
      <c r="I2221">
        <v>0</v>
      </c>
    </row>
    <row r="2222" spans="1:9" x14ac:dyDescent="0.25">
      <c r="A2222" t="s">
        <v>3109</v>
      </c>
      <c r="B2222">
        <v>15612594</v>
      </c>
      <c r="C2222" t="s">
        <v>43</v>
      </c>
      <c r="D2222">
        <v>66100</v>
      </c>
      <c r="E2222">
        <v>12.24</v>
      </c>
      <c r="F2222">
        <v>48</v>
      </c>
      <c r="G2222" t="s">
        <v>3110</v>
      </c>
      <c r="H2222" t="s">
        <v>88</v>
      </c>
      <c r="I2222">
        <v>0</v>
      </c>
    </row>
    <row r="2223" spans="1:9" x14ac:dyDescent="0.25">
      <c r="A2223" t="s">
        <v>3111</v>
      </c>
      <c r="B2223">
        <v>15737047</v>
      </c>
      <c r="C2223" t="s">
        <v>43</v>
      </c>
      <c r="D2223">
        <v>31100</v>
      </c>
      <c r="E2223">
        <v>11.44</v>
      </c>
      <c r="F2223">
        <v>12</v>
      </c>
      <c r="G2223" t="s">
        <v>3110</v>
      </c>
      <c r="H2223" t="s">
        <v>91</v>
      </c>
      <c r="I2223">
        <v>0</v>
      </c>
    </row>
    <row r="2224" spans="1:9" x14ac:dyDescent="0.25">
      <c r="A2224" t="s">
        <v>3112</v>
      </c>
      <c r="B2224">
        <v>15654372</v>
      </c>
      <c r="C2224" t="s">
        <v>42</v>
      </c>
      <c r="D2224">
        <v>536800</v>
      </c>
      <c r="E2224">
        <v>8.42</v>
      </c>
      <c r="F2224">
        <v>240</v>
      </c>
      <c r="G2224" t="s">
        <v>3110</v>
      </c>
      <c r="H2224" t="s">
        <v>99</v>
      </c>
      <c r="I2224">
        <v>179</v>
      </c>
    </row>
    <row r="2225" spans="1:9" x14ac:dyDescent="0.25">
      <c r="A2225" t="s">
        <v>3113</v>
      </c>
      <c r="B2225">
        <v>15612670</v>
      </c>
      <c r="C2225" t="s">
        <v>39</v>
      </c>
      <c r="D2225">
        <v>215500</v>
      </c>
      <c r="E2225">
        <v>8.4600000000000009</v>
      </c>
      <c r="F2225">
        <v>60</v>
      </c>
      <c r="G2225" t="s">
        <v>3114</v>
      </c>
      <c r="H2225" t="s">
        <v>99</v>
      </c>
      <c r="I2225">
        <v>259</v>
      </c>
    </row>
    <row r="2226" spans="1:9" x14ac:dyDescent="0.25">
      <c r="A2226" t="s">
        <v>3115</v>
      </c>
      <c r="B2226">
        <v>15637411</v>
      </c>
      <c r="C2226" t="s">
        <v>39</v>
      </c>
      <c r="D2226">
        <v>207400</v>
      </c>
      <c r="E2226">
        <v>7.64</v>
      </c>
      <c r="F2226">
        <v>48</v>
      </c>
      <c r="G2226" t="s">
        <v>3114</v>
      </c>
      <c r="H2226" t="s">
        <v>88</v>
      </c>
      <c r="I2226">
        <v>0</v>
      </c>
    </row>
    <row r="2227" spans="1:9" x14ac:dyDescent="0.25">
      <c r="A2227" t="s">
        <v>3116</v>
      </c>
      <c r="B2227">
        <v>15665460</v>
      </c>
      <c r="C2227" t="s">
        <v>41</v>
      </c>
      <c r="D2227">
        <v>190300</v>
      </c>
      <c r="E2227">
        <v>6.7</v>
      </c>
      <c r="F2227">
        <v>36</v>
      </c>
      <c r="G2227" t="s">
        <v>3114</v>
      </c>
      <c r="H2227" t="s">
        <v>88</v>
      </c>
      <c r="I2227">
        <v>0</v>
      </c>
    </row>
    <row r="2228" spans="1:9" x14ac:dyDescent="0.25">
      <c r="A2228" t="s">
        <v>3117</v>
      </c>
      <c r="B2228">
        <v>15660833</v>
      </c>
      <c r="C2228" t="s">
        <v>39</v>
      </c>
      <c r="D2228">
        <v>214600</v>
      </c>
      <c r="E2228">
        <v>7.53</v>
      </c>
      <c r="F2228">
        <v>36</v>
      </c>
      <c r="G2228" t="s">
        <v>3118</v>
      </c>
      <c r="H2228" t="s">
        <v>88</v>
      </c>
      <c r="I2228">
        <v>0</v>
      </c>
    </row>
    <row r="2229" spans="1:9" x14ac:dyDescent="0.25">
      <c r="A2229" t="s">
        <v>3119</v>
      </c>
      <c r="B2229">
        <v>15751120</v>
      </c>
      <c r="C2229" t="s">
        <v>42</v>
      </c>
      <c r="D2229">
        <v>664100</v>
      </c>
      <c r="E2229">
        <v>5.47</v>
      </c>
      <c r="F2229">
        <v>120</v>
      </c>
      <c r="G2229" t="s">
        <v>3118</v>
      </c>
      <c r="H2229" t="s">
        <v>88</v>
      </c>
      <c r="I2229">
        <v>0</v>
      </c>
    </row>
    <row r="2230" spans="1:9" x14ac:dyDescent="0.25">
      <c r="A2230" t="s">
        <v>3120</v>
      </c>
      <c r="B2230">
        <v>15596575</v>
      </c>
      <c r="C2230" t="s">
        <v>43</v>
      </c>
      <c r="D2230">
        <v>27200</v>
      </c>
      <c r="E2230">
        <v>12.07</v>
      </c>
      <c r="F2230">
        <v>12</v>
      </c>
      <c r="G2230" t="s">
        <v>3121</v>
      </c>
      <c r="H2230" t="s">
        <v>91</v>
      </c>
      <c r="I2230">
        <v>0</v>
      </c>
    </row>
    <row r="2231" spans="1:9" x14ac:dyDescent="0.25">
      <c r="A2231" t="s">
        <v>3122</v>
      </c>
      <c r="B2231">
        <v>15633877</v>
      </c>
      <c r="C2231" t="s">
        <v>43</v>
      </c>
      <c r="D2231">
        <v>33000</v>
      </c>
      <c r="E2231">
        <v>10.81</v>
      </c>
      <c r="F2231">
        <v>60</v>
      </c>
      <c r="G2231" t="s">
        <v>3121</v>
      </c>
      <c r="H2231" t="s">
        <v>88</v>
      </c>
      <c r="I2231">
        <v>0</v>
      </c>
    </row>
    <row r="2232" spans="1:9" x14ac:dyDescent="0.25">
      <c r="A2232" t="s">
        <v>3123</v>
      </c>
      <c r="B2232">
        <v>15815259</v>
      </c>
      <c r="C2232" t="s">
        <v>43</v>
      </c>
      <c r="D2232">
        <v>17700</v>
      </c>
      <c r="E2232">
        <v>10.8</v>
      </c>
      <c r="F2232">
        <v>12</v>
      </c>
      <c r="G2232" t="s">
        <v>3124</v>
      </c>
      <c r="H2232" t="s">
        <v>91</v>
      </c>
      <c r="I2232">
        <v>0</v>
      </c>
    </row>
    <row r="2233" spans="1:9" x14ac:dyDescent="0.25">
      <c r="A2233" t="s">
        <v>3125</v>
      </c>
      <c r="B2233">
        <v>15617603</v>
      </c>
      <c r="C2233" t="s">
        <v>41</v>
      </c>
      <c r="D2233">
        <v>111000</v>
      </c>
      <c r="E2233">
        <v>5.98</v>
      </c>
      <c r="F2233">
        <v>60</v>
      </c>
      <c r="G2233" t="s">
        <v>3124</v>
      </c>
      <c r="H2233" t="s">
        <v>88</v>
      </c>
      <c r="I2233">
        <v>0</v>
      </c>
    </row>
    <row r="2234" spans="1:9" x14ac:dyDescent="0.25">
      <c r="A2234" t="s">
        <v>3126</v>
      </c>
      <c r="B2234">
        <v>15720284</v>
      </c>
      <c r="C2234" t="s">
        <v>39</v>
      </c>
      <c r="D2234">
        <v>244500</v>
      </c>
      <c r="E2234">
        <v>8.91</v>
      </c>
      <c r="F2234">
        <v>60</v>
      </c>
      <c r="G2234" t="s">
        <v>3124</v>
      </c>
      <c r="H2234" t="s">
        <v>88</v>
      </c>
      <c r="I2234">
        <v>47</v>
      </c>
    </row>
    <row r="2235" spans="1:9" x14ac:dyDescent="0.25">
      <c r="A2235" t="s">
        <v>3127</v>
      </c>
      <c r="B2235">
        <v>15697028</v>
      </c>
      <c r="C2235" t="s">
        <v>40</v>
      </c>
      <c r="D2235">
        <v>483700</v>
      </c>
      <c r="E2235">
        <v>11.55</v>
      </c>
      <c r="F2235">
        <v>84</v>
      </c>
      <c r="G2235" t="s">
        <v>3128</v>
      </c>
      <c r="H2235" t="s">
        <v>88</v>
      </c>
      <c r="I2235">
        <v>0</v>
      </c>
    </row>
    <row r="2236" spans="1:9" x14ac:dyDescent="0.25">
      <c r="A2236" t="s">
        <v>3129</v>
      </c>
      <c r="B2236">
        <v>15790314</v>
      </c>
      <c r="C2236" t="s">
        <v>42</v>
      </c>
      <c r="D2236">
        <v>568200</v>
      </c>
      <c r="E2236">
        <v>5.68</v>
      </c>
      <c r="F2236">
        <v>180</v>
      </c>
      <c r="G2236" t="s">
        <v>3128</v>
      </c>
      <c r="H2236" t="s">
        <v>88</v>
      </c>
      <c r="I2236">
        <v>0</v>
      </c>
    </row>
    <row r="2237" spans="1:9" x14ac:dyDescent="0.25">
      <c r="A2237" t="s">
        <v>3130</v>
      </c>
      <c r="B2237">
        <v>15578783</v>
      </c>
      <c r="C2237" t="s">
        <v>39</v>
      </c>
      <c r="D2237">
        <v>26800</v>
      </c>
      <c r="E2237">
        <v>9.59</v>
      </c>
      <c r="F2237">
        <v>36</v>
      </c>
      <c r="G2237" t="s">
        <v>3128</v>
      </c>
      <c r="H2237" t="s">
        <v>99</v>
      </c>
      <c r="I2237">
        <v>362</v>
      </c>
    </row>
    <row r="2238" spans="1:9" x14ac:dyDescent="0.25">
      <c r="A2238" t="s">
        <v>3131</v>
      </c>
      <c r="B2238">
        <v>15664150</v>
      </c>
      <c r="C2238" t="s">
        <v>42</v>
      </c>
      <c r="D2238">
        <v>167200</v>
      </c>
      <c r="E2238">
        <v>7.8</v>
      </c>
      <c r="F2238">
        <v>120</v>
      </c>
      <c r="G2238" t="s">
        <v>3128</v>
      </c>
      <c r="H2238" t="s">
        <v>88</v>
      </c>
      <c r="I2238">
        <v>0</v>
      </c>
    </row>
    <row r="2239" spans="1:9" x14ac:dyDescent="0.25">
      <c r="A2239" t="s">
        <v>3132</v>
      </c>
      <c r="B2239">
        <v>15812365</v>
      </c>
      <c r="C2239" t="s">
        <v>40</v>
      </c>
      <c r="D2239">
        <v>124000</v>
      </c>
      <c r="E2239">
        <v>9.16</v>
      </c>
      <c r="F2239">
        <v>84</v>
      </c>
      <c r="G2239" t="s">
        <v>3133</v>
      </c>
      <c r="H2239" t="s">
        <v>88</v>
      </c>
      <c r="I2239">
        <v>0</v>
      </c>
    </row>
    <row r="2240" spans="1:9" x14ac:dyDescent="0.25">
      <c r="A2240" t="s">
        <v>3134</v>
      </c>
      <c r="B2240">
        <v>15585748</v>
      </c>
      <c r="C2240" t="s">
        <v>41</v>
      </c>
      <c r="D2240">
        <v>32000</v>
      </c>
      <c r="E2240">
        <v>9.6</v>
      </c>
      <c r="F2240">
        <v>60</v>
      </c>
      <c r="G2240" t="s">
        <v>3133</v>
      </c>
      <c r="H2240" t="s">
        <v>88</v>
      </c>
      <c r="I2240">
        <v>0</v>
      </c>
    </row>
    <row r="2241" spans="1:9" x14ac:dyDescent="0.25">
      <c r="A2241" t="s">
        <v>3135</v>
      </c>
      <c r="B2241">
        <v>15735719</v>
      </c>
      <c r="C2241" t="s">
        <v>42</v>
      </c>
      <c r="D2241">
        <v>306500</v>
      </c>
      <c r="E2241">
        <v>4.8499999999999996</v>
      </c>
      <c r="F2241">
        <v>300</v>
      </c>
      <c r="G2241" t="s">
        <v>3136</v>
      </c>
      <c r="H2241" t="s">
        <v>88</v>
      </c>
      <c r="I2241">
        <v>0</v>
      </c>
    </row>
    <row r="2242" spans="1:9" x14ac:dyDescent="0.25">
      <c r="A2242" t="s">
        <v>3137</v>
      </c>
      <c r="B2242">
        <v>15593468</v>
      </c>
      <c r="C2242" t="s">
        <v>41</v>
      </c>
      <c r="D2242">
        <v>9600</v>
      </c>
      <c r="E2242">
        <v>6.24</v>
      </c>
      <c r="F2242">
        <v>60</v>
      </c>
      <c r="G2242" t="s">
        <v>3136</v>
      </c>
      <c r="H2242" t="s">
        <v>88</v>
      </c>
      <c r="I2242">
        <v>0</v>
      </c>
    </row>
    <row r="2243" spans="1:9" x14ac:dyDescent="0.25">
      <c r="A2243" t="s">
        <v>3138</v>
      </c>
      <c r="B2243">
        <v>15683677</v>
      </c>
      <c r="C2243" t="s">
        <v>43</v>
      </c>
      <c r="D2243">
        <v>26400</v>
      </c>
      <c r="E2243">
        <v>10.45</v>
      </c>
      <c r="F2243">
        <v>60</v>
      </c>
      <c r="G2243" t="s">
        <v>3136</v>
      </c>
      <c r="H2243" t="s">
        <v>88</v>
      </c>
      <c r="I2243">
        <v>0</v>
      </c>
    </row>
    <row r="2244" spans="1:9" x14ac:dyDescent="0.25">
      <c r="A2244" t="s">
        <v>3139</v>
      </c>
      <c r="B2244">
        <v>15682773</v>
      </c>
      <c r="C2244" t="s">
        <v>40</v>
      </c>
      <c r="D2244">
        <v>129800</v>
      </c>
      <c r="E2244">
        <v>9.4499999999999993</v>
      </c>
      <c r="F2244">
        <v>24</v>
      </c>
      <c r="G2244" t="s">
        <v>3140</v>
      </c>
      <c r="H2244" t="s">
        <v>91</v>
      </c>
      <c r="I2244">
        <v>0</v>
      </c>
    </row>
    <row r="2245" spans="1:9" x14ac:dyDescent="0.25">
      <c r="A2245" t="s">
        <v>3141</v>
      </c>
      <c r="B2245">
        <v>15571869</v>
      </c>
      <c r="C2245" t="s">
        <v>42</v>
      </c>
      <c r="D2245">
        <v>711500</v>
      </c>
      <c r="E2245">
        <v>5.39</v>
      </c>
      <c r="F2245">
        <v>300</v>
      </c>
      <c r="G2245" t="s">
        <v>3140</v>
      </c>
      <c r="H2245" t="s">
        <v>99</v>
      </c>
      <c r="I2245">
        <v>259</v>
      </c>
    </row>
    <row r="2246" spans="1:9" x14ac:dyDescent="0.25">
      <c r="A2246" t="s">
        <v>3142</v>
      </c>
      <c r="B2246">
        <v>15574761</v>
      </c>
      <c r="C2246" t="s">
        <v>39</v>
      </c>
      <c r="D2246">
        <v>252500</v>
      </c>
      <c r="E2246">
        <v>10.41</v>
      </c>
      <c r="F2246">
        <v>36</v>
      </c>
      <c r="G2246" t="s">
        <v>3140</v>
      </c>
      <c r="H2246" t="s">
        <v>88</v>
      </c>
      <c r="I2246">
        <v>0</v>
      </c>
    </row>
    <row r="2247" spans="1:9" x14ac:dyDescent="0.25">
      <c r="A2247" t="s">
        <v>3143</v>
      </c>
      <c r="B2247">
        <v>15601383</v>
      </c>
      <c r="C2247" t="s">
        <v>39</v>
      </c>
      <c r="D2247">
        <v>160100</v>
      </c>
      <c r="E2247">
        <v>7.32</v>
      </c>
      <c r="F2247">
        <v>48</v>
      </c>
      <c r="G2247" t="s">
        <v>3140</v>
      </c>
      <c r="H2247" t="s">
        <v>88</v>
      </c>
      <c r="I2247">
        <v>0</v>
      </c>
    </row>
    <row r="2248" spans="1:9" x14ac:dyDescent="0.25">
      <c r="A2248" t="s">
        <v>3144</v>
      </c>
      <c r="B2248">
        <v>15652981</v>
      </c>
      <c r="C2248" t="s">
        <v>39</v>
      </c>
      <c r="D2248">
        <v>22900</v>
      </c>
      <c r="E2248">
        <v>9.2100000000000009</v>
      </c>
      <c r="F2248">
        <v>60</v>
      </c>
      <c r="G2248" t="s">
        <v>3145</v>
      </c>
      <c r="H2248" t="s">
        <v>99</v>
      </c>
      <c r="I2248">
        <v>303</v>
      </c>
    </row>
    <row r="2249" spans="1:9" x14ac:dyDescent="0.25">
      <c r="A2249" t="s">
        <v>3146</v>
      </c>
      <c r="B2249">
        <v>15804211</v>
      </c>
      <c r="C2249" t="s">
        <v>43</v>
      </c>
      <c r="D2249">
        <v>94500</v>
      </c>
      <c r="E2249">
        <v>11.51</v>
      </c>
      <c r="F2249">
        <v>48</v>
      </c>
      <c r="G2249" t="s">
        <v>3145</v>
      </c>
      <c r="H2249" t="s">
        <v>88</v>
      </c>
      <c r="I2249">
        <v>0</v>
      </c>
    </row>
    <row r="2250" spans="1:9" x14ac:dyDescent="0.25">
      <c r="A2250" t="s">
        <v>3147</v>
      </c>
      <c r="B2250">
        <v>15660688</v>
      </c>
      <c r="C2250" t="s">
        <v>43</v>
      </c>
      <c r="D2250">
        <v>61000</v>
      </c>
      <c r="E2250">
        <v>11.26</v>
      </c>
      <c r="F2250">
        <v>12</v>
      </c>
      <c r="G2250" t="s">
        <v>3148</v>
      </c>
      <c r="H2250" t="s">
        <v>91</v>
      </c>
      <c r="I2250">
        <v>0</v>
      </c>
    </row>
    <row r="2251" spans="1:9" x14ac:dyDescent="0.25">
      <c r="A2251" t="s">
        <v>3149</v>
      </c>
      <c r="B2251">
        <v>15610042</v>
      </c>
      <c r="C2251" t="s">
        <v>39</v>
      </c>
      <c r="D2251">
        <v>137200</v>
      </c>
      <c r="E2251">
        <v>8.7200000000000006</v>
      </c>
      <c r="F2251">
        <v>72</v>
      </c>
      <c r="G2251" t="s">
        <v>3148</v>
      </c>
      <c r="H2251" t="s">
        <v>88</v>
      </c>
      <c r="I2251">
        <v>0</v>
      </c>
    </row>
    <row r="2252" spans="1:9" x14ac:dyDescent="0.25">
      <c r="A2252" t="s">
        <v>3150</v>
      </c>
      <c r="B2252">
        <v>15665402</v>
      </c>
      <c r="C2252" t="s">
        <v>43</v>
      </c>
      <c r="D2252">
        <v>91800</v>
      </c>
      <c r="E2252">
        <v>11.27</v>
      </c>
      <c r="F2252">
        <v>36</v>
      </c>
      <c r="G2252" t="s">
        <v>3151</v>
      </c>
      <c r="H2252" t="s">
        <v>88</v>
      </c>
      <c r="I2252">
        <v>0</v>
      </c>
    </row>
    <row r="2253" spans="1:9" x14ac:dyDescent="0.25">
      <c r="A2253" t="s">
        <v>3152</v>
      </c>
      <c r="B2253">
        <v>15773731</v>
      </c>
      <c r="C2253" t="s">
        <v>43</v>
      </c>
      <c r="D2253">
        <v>43600</v>
      </c>
      <c r="E2253">
        <v>10.64</v>
      </c>
      <c r="F2253">
        <v>60</v>
      </c>
      <c r="G2253" t="s">
        <v>3151</v>
      </c>
      <c r="H2253" t="s">
        <v>88</v>
      </c>
      <c r="I2253">
        <v>0</v>
      </c>
    </row>
    <row r="2254" spans="1:9" x14ac:dyDescent="0.25">
      <c r="A2254" t="s">
        <v>3153</v>
      </c>
      <c r="B2254">
        <v>15619029</v>
      </c>
      <c r="C2254" t="s">
        <v>39</v>
      </c>
      <c r="D2254">
        <v>28300</v>
      </c>
      <c r="E2254">
        <v>8.75</v>
      </c>
      <c r="F2254">
        <v>60</v>
      </c>
      <c r="G2254" t="s">
        <v>3151</v>
      </c>
      <c r="H2254" t="s">
        <v>88</v>
      </c>
      <c r="I2254">
        <v>0</v>
      </c>
    </row>
    <row r="2255" spans="1:9" x14ac:dyDescent="0.25">
      <c r="A2255" t="s">
        <v>3154</v>
      </c>
      <c r="B2255">
        <v>15575492</v>
      </c>
      <c r="C2255" t="s">
        <v>42</v>
      </c>
      <c r="D2255">
        <v>916800</v>
      </c>
      <c r="E2255">
        <v>4.54</v>
      </c>
      <c r="F2255">
        <v>120</v>
      </c>
      <c r="G2255" t="s">
        <v>3151</v>
      </c>
      <c r="H2255" t="s">
        <v>88</v>
      </c>
      <c r="I2255">
        <v>0</v>
      </c>
    </row>
    <row r="2256" spans="1:9" x14ac:dyDescent="0.25">
      <c r="A2256" t="s">
        <v>3155</v>
      </c>
      <c r="B2256">
        <v>15653776</v>
      </c>
      <c r="C2256" t="s">
        <v>40</v>
      </c>
      <c r="D2256">
        <v>71900</v>
      </c>
      <c r="E2256">
        <v>9.73</v>
      </c>
      <c r="F2256">
        <v>24</v>
      </c>
      <c r="G2256" t="s">
        <v>3151</v>
      </c>
      <c r="H2256" t="s">
        <v>91</v>
      </c>
      <c r="I2256">
        <v>0</v>
      </c>
    </row>
    <row r="2257" spans="1:9" x14ac:dyDescent="0.25">
      <c r="A2257" t="s">
        <v>3156</v>
      </c>
      <c r="B2257">
        <v>15577970</v>
      </c>
      <c r="C2257" t="s">
        <v>42</v>
      </c>
      <c r="D2257">
        <v>156000</v>
      </c>
      <c r="E2257">
        <v>8.15</v>
      </c>
      <c r="F2257">
        <v>300</v>
      </c>
      <c r="G2257" t="s">
        <v>3151</v>
      </c>
      <c r="H2257" t="s">
        <v>99</v>
      </c>
      <c r="I2257">
        <v>280</v>
      </c>
    </row>
    <row r="2258" spans="1:9" x14ac:dyDescent="0.25">
      <c r="A2258" t="s">
        <v>3157</v>
      </c>
      <c r="B2258">
        <v>15654495</v>
      </c>
      <c r="C2258" t="s">
        <v>43</v>
      </c>
      <c r="D2258">
        <v>57100</v>
      </c>
      <c r="E2258">
        <v>11.14</v>
      </c>
      <c r="F2258">
        <v>24</v>
      </c>
      <c r="G2258" t="s">
        <v>3158</v>
      </c>
      <c r="H2258" t="s">
        <v>91</v>
      </c>
      <c r="I2258">
        <v>0</v>
      </c>
    </row>
    <row r="2259" spans="1:9" x14ac:dyDescent="0.25">
      <c r="A2259" t="s">
        <v>3159</v>
      </c>
      <c r="B2259">
        <v>15756848</v>
      </c>
      <c r="C2259" t="s">
        <v>43</v>
      </c>
      <c r="D2259">
        <v>38000</v>
      </c>
      <c r="E2259">
        <v>12.35</v>
      </c>
      <c r="F2259">
        <v>36</v>
      </c>
      <c r="G2259" t="s">
        <v>3158</v>
      </c>
      <c r="H2259" t="s">
        <v>88</v>
      </c>
      <c r="I2259">
        <v>0</v>
      </c>
    </row>
    <row r="2260" spans="1:9" x14ac:dyDescent="0.25">
      <c r="A2260" t="s">
        <v>3160</v>
      </c>
      <c r="B2260">
        <v>15653521</v>
      </c>
      <c r="C2260" t="s">
        <v>43</v>
      </c>
      <c r="D2260">
        <v>1000</v>
      </c>
      <c r="E2260">
        <v>9.7799999999999994</v>
      </c>
      <c r="F2260">
        <v>24</v>
      </c>
      <c r="G2260" t="s">
        <v>3158</v>
      </c>
      <c r="H2260" t="s">
        <v>91</v>
      </c>
      <c r="I2260">
        <v>0</v>
      </c>
    </row>
    <row r="2261" spans="1:9" x14ac:dyDescent="0.25">
      <c r="A2261" t="s">
        <v>3161</v>
      </c>
      <c r="B2261">
        <v>15679200</v>
      </c>
      <c r="C2261" t="s">
        <v>43</v>
      </c>
      <c r="D2261">
        <v>73600</v>
      </c>
      <c r="E2261">
        <v>12.78</v>
      </c>
      <c r="F2261">
        <v>60</v>
      </c>
      <c r="G2261" t="s">
        <v>3162</v>
      </c>
      <c r="H2261" t="s">
        <v>88</v>
      </c>
      <c r="I2261">
        <v>0</v>
      </c>
    </row>
    <row r="2262" spans="1:9" x14ac:dyDescent="0.25">
      <c r="A2262" t="s">
        <v>3163</v>
      </c>
      <c r="B2262">
        <v>15766427</v>
      </c>
      <c r="C2262" t="s">
        <v>43</v>
      </c>
      <c r="D2262">
        <v>73600</v>
      </c>
      <c r="E2262">
        <v>12.33</v>
      </c>
      <c r="F2262">
        <v>12</v>
      </c>
      <c r="G2262" t="s">
        <v>3162</v>
      </c>
      <c r="H2262" t="s">
        <v>91</v>
      </c>
      <c r="I2262">
        <v>0</v>
      </c>
    </row>
    <row r="2263" spans="1:9" x14ac:dyDescent="0.25">
      <c r="A2263" t="s">
        <v>3164</v>
      </c>
      <c r="B2263">
        <v>15658032</v>
      </c>
      <c r="C2263" t="s">
        <v>39</v>
      </c>
      <c r="D2263">
        <v>165100</v>
      </c>
      <c r="E2263">
        <v>8.68</v>
      </c>
      <c r="F2263">
        <v>24</v>
      </c>
      <c r="G2263" t="s">
        <v>3162</v>
      </c>
      <c r="H2263" t="s">
        <v>91</v>
      </c>
      <c r="I2263">
        <v>0</v>
      </c>
    </row>
    <row r="2264" spans="1:9" x14ac:dyDescent="0.25">
      <c r="A2264" t="s">
        <v>3165</v>
      </c>
      <c r="B2264">
        <v>15798749</v>
      </c>
      <c r="C2264" t="s">
        <v>39</v>
      </c>
      <c r="D2264">
        <v>104400</v>
      </c>
      <c r="E2264">
        <v>5.53</v>
      </c>
      <c r="F2264">
        <v>36</v>
      </c>
      <c r="G2264" t="s">
        <v>3166</v>
      </c>
      <c r="H2264" t="s">
        <v>88</v>
      </c>
      <c r="I2264">
        <v>0</v>
      </c>
    </row>
    <row r="2265" spans="1:9" x14ac:dyDescent="0.25">
      <c r="A2265" t="s">
        <v>3167</v>
      </c>
      <c r="B2265">
        <v>15763093</v>
      </c>
      <c r="C2265" t="s">
        <v>39</v>
      </c>
      <c r="D2265">
        <v>254000</v>
      </c>
      <c r="E2265">
        <v>8.7899999999999991</v>
      </c>
      <c r="F2265">
        <v>72</v>
      </c>
      <c r="G2265" t="s">
        <v>3166</v>
      </c>
      <c r="H2265" t="s">
        <v>88</v>
      </c>
      <c r="I2265">
        <v>0</v>
      </c>
    </row>
    <row r="2266" spans="1:9" x14ac:dyDescent="0.25">
      <c r="A2266" t="s">
        <v>3168</v>
      </c>
      <c r="B2266">
        <v>15782468</v>
      </c>
      <c r="C2266" t="s">
        <v>43</v>
      </c>
      <c r="D2266">
        <v>5400</v>
      </c>
      <c r="E2266">
        <v>9.1</v>
      </c>
      <c r="F2266">
        <v>12</v>
      </c>
      <c r="G2266" t="s">
        <v>3166</v>
      </c>
      <c r="H2266" t="s">
        <v>91</v>
      </c>
      <c r="I2266">
        <v>0</v>
      </c>
    </row>
    <row r="2267" spans="1:9" x14ac:dyDescent="0.25">
      <c r="A2267" t="s">
        <v>3169</v>
      </c>
      <c r="B2267">
        <v>15678727</v>
      </c>
      <c r="C2267" t="s">
        <v>43</v>
      </c>
      <c r="D2267">
        <v>9300</v>
      </c>
      <c r="E2267">
        <v>10.71</v>
      </c>
      <c r="F2267">
        <v>60</v>
      </c>
      <c r="G2267" t="s">
        <v>3170</v>
      </c>
      <c r="H2267" t="s">
        <v>88</v>
      </c>
      <c r="I2267">
        <v>0</v>
      </c>
    </row>
    <row r="2268" spans="1:9" x14ac:dyDescent="0.25">
      <c r="A2268" t="s">
        <v>3171</v>
      </c>
      <c r="B2268">
        <v>15623525</v>
      </c>
      <c r="C2268" t="s">
        <v>43</v>
      </c>
      <c r="D2268">
        <v>39400</v>
      </c>
      <c r="E2268">
        <v>12.58</v>
      </c>
      <c r="F2268">
        <v>36</v>
      </c>
      <c r="G2268" t="s">
        <v>3172</v>
      </c>
      <c r="H2268" t="s">
        <v>88</v>
      </c>
      <c r="I2268">
        <v>0</v>
      </c>
    </row>
    <row r="2269" spans="1:9" x14ac:dyDescent="0.25">
      <c r="A2269" t="s">
        <v>3173</v>
      </c>
      <c r="B2269">
        <v>15649239</v>
      </c>
      <c r="C2269" t="s">
        <v>40</v>
      </c>
      <c r="D2269">
        <v>281800</v>
      </c>
      <c r="E2269">
        <v>9.7200000000000006</v>
      </c>
      <c r="F2269">
        <v>60</v>
      </c>
      <c r="G2269" t="s">
        <v>3174</v>
      </c>
      <c r="H2269" t="s">
        <v>88</v>
      </c>
      <c r="I2269">
        <v>0</v>
      </c>
    </row>
    <row r="2270" spans="1:9" x14ac:dyDescent="0.25">
      <c r="A2270" t="s">
        <v>3175</v>
      </c>
      <c r="B2270">
        <v>15807269</v>
      </c>
      <c r="C2270" t="s">
        <v>39</v>
      </c>
      <c r="D2270">
        <v>182400</v>
      </c>
      <c r="E2270">
        <v>8.0399999999999991</v>
      </c>
      <c r="F2270">
        <v>36</v>
      </c>
      <c r="G2270" t="s">
        <v>3174</v>
      </c>
      <c r="H2270" t="s">
        <v>88</v>
      </c>
      <c r="I2270">
        <v>0</v>
      </c>
    </row>
    <row r="2271" spans="1:9" x14ac:dyDescent="0.25">
      <c r="A2271" t="s">
        <v>3176</v>
      </c>
      <c r="B2271">
        <v>15606003</v>
      </c>
      <c r="C2271" t="s">
        <v>43</v>
      </c>
      <c r="D2271">
        <v>2400</v>
      </c>
      <c r="E2271">
        <v>12.3</v>
      </c>
      <c r="F2271">
        <v>12</v>
      </c>
      <c r="G2271" t="s">
        <v>3177</v>
      </c>
      <c r="H2271" t="s">
        <v>91</v>
      </c>
      <c r="I2271">
        <v>0</v>
      </c>
    </row>
    <row r="2272" spans="1:9" x14ac:dyDescent="0.25">
      <c r="A2272" t="s">
        <v>3178</v>
      </c>
      <c r="B2272">
        <v>15772996</v>
      </c>
      <c r="C2272" t="s">
        <v>43</v>
      </c>
      <c r="D2272">
        <v>39000</v>
      </c>
      <c r="E2272">
        <v>11.84</v>
      </c>
      <c r="F2272">
        <v>12</v>
      </c>
      <c r="G2272" t="s">
        <v>3177</v>
      </c>
      <c r="H2272" t="s">
        <v>91</v>
      </c>
      <c r="I2272">
        <v>0</v>
      </c>
    </row>
    <row r="2273" spans="1:9" x14ac:dyDescent="0.25">
      <c r="A2273" t="s">
        <v>3179</v>
      </c>
      <c r="B2273">
        <v>15593283</v>
      </c>
      <c r="C2273" t="s">
        <v>43</v>
      </c>
      <c r="D2273">
        <v>67300</v>
      </c>
      <c r="E2273">
        <v>10.46</v>
      </c>
      <c r="F2273">
        <v>12</v>
      </c>
      <c r="G2273" t="s">
        <v>3177</v>
      </c>
      <c r="H2273" t="s">
        <v>91</v>
      </c>
      <c r="I2273">
        <v>0</v>
      </c>
    </row>
    <row r="2274" spans="1:9" x14ac:dyDescent="0.25">
      <c r="A2274" t="s">
        <v>3180</v>
      </c>
      <c r="B2274">
        <v>15732235</v>
      </c>
      <c r="C2274" t="s">
        <v>42</v>
      </c>
      <c r="D2274">
        <v>150700</v>
      </c>
      <c r="E2274">
        <v>6.43</v>
      </c>
      <c r="F2274">
        <v>300</v>
      </c>
      <c r="G2274" t="s">
        <v>3181</v>
      </c>
      <c r="H2274" t="s">
        <v>99</v>
      </c>
      <c r="I2274">
        <v>147</v>
      </c>
    </row>
    <row r="2275" spans="1:9" x14ac:dyDescent="0.25">
      <c r="A2275" t="s">
        <v>3182</v>
      </c>
      <c r="B2275">
        <v>15592229</v>
      </c>
      <c r="C2275" t="s">
        <v>40</v>
      </c>
      <c r="D2275">
        <v>103500</v>
      </c>
      <c r="E2275">
        <v>9.9</v>
      </c>
      <c r="F2275">
        <v>84</v>
      </c>
      <c r="G2275" t="s">
        <v>3181</v>
      </c>
      <c r="H2275" t="s">
        <v>88</v>
      </c>
      <c r="I2275">
        <v>0</v>
      </c>
    </row>
    <row r="2276" spans="1:9" x14ac:dyDescent="0.25">
      <c r="A2276" t="s">
        <v>3183</v>
      </c>
      <c r="B2276">
        <v>15587640</v>
      </c>
      <c r="C2276" t="s">
        <v>43</v>
      </c>
      <c r="D2276">
        <v>75300</v>
      </c>
      <c r="E2276">
        <v>11.59</v>
      </c>
      <c r="F2276">
        <v>24</v>
      </c>
      <c r="G2276" t="s">
        <v>3181</v>
      </c>
      <c r="H2276" t="s">
        <v>91</v>
      </c>
      <c r="I2276">
        <v>0</v>
      </c>
    </row>
    <row r="2277" spans="1:9" x14ac:dyDescent="0.25">
      <c r="A2277" t="s">
        <v>3184</v>
      </c>
      <c r="B2277">
        <v>15645136</v>
      </c>
      <c r="C2277" t="s">
        <v>43</v>
      </c>
      <c r="D2277">
        <v>60500</v>
      </c>
      <c r="E2277">
        <v>10.220000000000001</v>
      </c>
      <c r="F2277">
        <v>48</v>
      </c>
      <c r="G2277" t="s">
        <v>3181</v>
      </c>
      <c r="H2277" t="s">
        <v>88</v>
      </c>
      <c r="I2277">
        <v>0</v>
      </c>
    </row>
    <row r="2278" spans="1:9" x14ac:dyDescent="0.25">
      <c r="A2278" t="s">
        <v>3185</v>
      </c>
      <c r="B2278">
        <v>15677141</v>
      </c>
      <c r="C2278" t="s">
        <v>43</v>
      </c>
      <c r="D2278">
        <v>13900</v>
      </c>
      <c r="E2278">
        <v>12.56</v>
      </c>
      <c r="F2278">
        <v>36</v>
      </c>
      <c r="G2278" t="s">
        <v>3181</v>
      </c>
      <c r="H2278" t="s">
        <v>88</v>
      </c>
      <c r="I2278">
        <v>0</v>
      </c>
    </row>
    <row r="2279" spans="1:9" x14ac:dyDescent="0.25">
      <c r="A2279" t="s">
        <v>3186</v>
      </c>
      <c r="B2279">
        <v>15773852</v>
      </c>
      <c r="C2279" t="s">
        <v>43</v>
      </c>
      <c r="D2279">
        <v>46000</v>
      </c>
      <c r="E2279">
        <v>13</v>
      </c>
      <c r="F2279">
        <v>60</v>
      </c>
      <c r="G2279" t="s">
        <v>3181</v>
      </c>
      <c r="H2279" t="s">
        <v>88</v>
      </c>
      <c r="I2279">
        <v>48</v>
      </c>
    </row>
    <row r="2280" spans="1:9" x14ac:dyDescent="0.25">
      <c r="A2280" t="s">
        <v>3187</v>
      </c>
      <c r="B2280">
        <v>15611635</v>
      </c>
      <c r="C2280" t="s">
        <v>43</v>
      </c>
      <c r="D2280">
        <v>109000</v>
      </c>
      <c r="E2280">
        <v>11.09</v>
      </c>
      <c r="F2280">
        <v>48</v>
      </c>
      <c r="G2280" t="s">
        <v>3188</v>
      </c>
      <c r="H2280" t="s">
        <v>88</v>
      </c>
      <c r="I2280">
        <v>0</v>
      </c>
    </row>
    <row r="2281" spans="1:9" x14ac:dyDescent="0.25">
      <c r="A2281" t="s">
        <v>3189</v>
      </c>
      <c r="B2281">
        <v>15581237</v>
      </c>
      <c r="C2281" t="s">
        <v>43</v>
      </c>
      <c r="D2281">
        <v>98300</v>
      </c>
      <c r="E2281">
        <v>13.15</v>
      </c>
      <c r="F2281">
        <v>12</v>
      </c>
      <c r="G2281" t="s">
        <v>3188</v>
      </c>
      <c r="H2281" t="s">
        <v>91</v>
      </c>
      <c r="I2281">
        <v>0</v>
      </c>
    </row>
    <row r="2282" spans="1:9" x14ac:dyDescent="0.25">
      <c r="A2282" t="s">
        <v>3190</v>
      </c>
      <c r="B2282">
        <v>15812279</v>
      </c>
      <c r="C2282" t="s">
        <v>39</v>
      </c>
      <c r="D2282">
        <v>241400</v>
      </c>
      <c r="E2282">
        <v>8.24</v>
      </c>
      <c r="F2282">
        <v>24</v>
      </c>
      <c r="G2282" t="s">
        <v>3188</v>
      </c>
      <c r="H2282" t="s">
        <v>91</v>
      </c>
      <c r="I2282">
        <v>0</v>
      </c>
    </row>
    <row r="2283" spans="1:9" x14ac:dyDescent="0.25">
      <c r="A2283" t="s">
        <v>3191</v>
      </c>
      <c r="B2283">
        <v>15736778</v>
      </c>
      <c r="C2283" t="s">
        <v>39</v>
      </c>
      <c r="D2283">
        <v>33300</v>
      </c>
      <c r="E2283">
        <v>7.39</v>
      </c>
      <c r="F2283">
        <v>24</v>
      </c>
      <c r="G2283" t="s">
        <v>3192</v>
      </c>
      <c r="H2283" t="s">
        <v>91</v>
      </c>
      <c r="I2283">
        <v>0</v>
      </c>
    </row>
    <row r="2284" spans="1:9" x14ac:dyDescent="0.25">
      <c r="A2284" t="s">
        <v>3193</v>
      </c>
      <c r="B2284">
        <v>15574004</v>
      </c>
      <c r="C2284" t="s">
        <v>42</v>
      </c>
      <c r="D2284">
        <v>65100</v>
      </c>
      <c r="E2284">
        <v>8.56</v>
      </c>
      <c r="F2284">
        <v>240</v>
      </c>
      <c r="G2284" t="s">
        <v>3192</v>
      </c>
      <c r="H2284" t="s">
        <v>88</v>
      </c>
      <c r="I2284">
        <v>0</v>
      </c>
    </row>
    <row r="2285" spans="1:9" x14ac:dyDescent="0.25">
      <c r="A2285" t="s">
        <v>3194</v>
      </c>
      <c r="B2285">
        <v>15594340</v>
      </c>
      <c r="C2285" t="s">
        <v>42</v>
      </c>
      <c r="D2285">
        <v>778600</v>
      </c>
      <c r="E2285">
        <v>7.76</v>
      </c>
      <c r="F2285">
        <v>240</v>
      </c>
      <c r="G2285" t="s">
        <v>3192</v>
      </c>
      <c r="H2285" t="s">
        <v>88</v>
      </c>
      <c r="I2285">
        <v>0</v>
      </c>
    </row>
    <row r="2286" spans="1:9" x14ac:dyDescent="0.25">
      <c r="A2286" t="s">
        <v>3195</v>
      </c>
      <c r="B2286">
        <v>15691287</v>
      </c>
      <c r="C2286" t="s">
        <v>43</v>
      </c>
      <c r="D2286">
        <v>40200</v>
      </c>
      <c r="E2286">
        <v>10.73</v>
      </c>
      <c r="F2286">
        <v>36</v>
      </c>
      <c r="G2286" t="s">
        <v>3192</v>
      </c>
      <c r="H2286" t="s">
        <v>88</v>
      </c>
      <c r="I2286">
        <v>0</v>
      </c>
    </row>
    <row r="2287" spans="1:9" x14ac:dyDescent="0.25">
      <c r="A2287" t="s">
        <v>3196</v>
      </c>
      <c r="B2287">
        <v>15588535</v>
      </c>
      <c r="C2287" t="s">
        <v>42</v>
      </c>
      <c r="D2287">
        <v>76600</v>
      </c>
      <c r="E2287">
        <v>4.97</v>
      </c>
      <c r="F2287">
        <v>300</v>
      </c>
      <c r="G2287" t="s">
        <v>3197</v>
      </c>
      <c r="H2287" t="s">
        <v>88</v>
      </c>
      <c r="I2287">
        <v>0</v>
      </c>
    </row>
    <row r="2288" spans="1:9" x14ac:dyDescent="0.25">
      <c r="A2288" t="s">
        <v>3198</v>
      </c>
      <c r="B2288">
        <v>15806407</v>
      </c>
      <c r="C2288" t="s">
        <v>43</v>
      </c>
      <c r="D2288">
        <v>68600</v>
      </c>
      <c r="E2288">
        <v>10.7</v>
      </c>
      <c r="F2288">
        <v>24</v>
      </c>
      <c r="G2288" t="s">
        <v>3199</v>
      </c>
      <c r="H2288" t="s">
        <v>91</v>
      </c>
      <c r="I2288">
        <v>0</v>
      </c>
    </row>
    <row r="2289" spans="1:9" x14ac:dyDescent="0.25">
      <c r="A2289" t="s">
        <v>3200</v>
      </c>
      <c r="B2289">
        <v>15736146</v>
      </c>
      <c r="C2289" t="s">
        <v>43</v>
      </c>
      <c r="D2289">
        <v>26100</v>
      </c>
      <c r="E2289">
        <v>12.79</v>
      </c>
      <c r="F2289">
        <v>36</v>
      </c>
      <c r="G2289" t="s">
        <v>3199</v>
      </c>
      <c r="H2289" t="s">
        <v>88</v>
      </c>
      <c r="I2289">
        <v>0</v>
      </c>
    </row>
    <row r="2290" spans="1:9" x14ac:dyDescent="0.25">
      <c r="A2290" t="s">
        <v>3201</v>
      </c>
      <c r="B2290">
        <v>15794187</v>
      </c>
      <c r="C2290" t="s">
        <v>43</v>
      </c>
      <c r="D2290">
        <v>51100</v>
      </c>
      <c r="E2290">
        <v>11.29</v>
      </c>
      <c r="F2290">
        <v>24</v>
      </c>
      <c r="G2290" t="s">
        <v>3199</v>
      </c>
      <c r="H2290" t="s">
        <v>99</v>
      </c>
      <c r="I2290">
        <v>221</v>
      </c>
    </row>
    <row r="2291" spans="1:9" x14ac:dyDescent="0.25">
      <c r="A2291" t="s">
        <v>3202</v>
      </c>
      <c r="B2291">
        <v>15722583</v>
      </c>
      <c r="C2291" t="s">
        <v>40</v>
      </c>
      <c r="D2291">
        <v>253300</v>
      </c>
      <c r="E2291">
        <v>10.68</v>
      </c>
      <c r="F2291">
        <v>24</v>
      </c>
      <c r="G2291" t="s">
        <v>3199</v>
      </c>
      <c r="H2291" t="s">
        <v>91</v>
      </c>
      <c r="I2291">
        <v>0</v>
      </c>
    </row>
    <row r="2292" spans="1:9" x14ac:dyDescent="0.25">
      <c r="A2292" t="s">
        <v>3203</v>
      </c>
      <c r="B2292">
        <v>15583580</v>
      </c>
      <c r="C2292" t="s">
        <v>42</v>
      </c>
      <c r="D2292">
        <v>229900</v>
      </c>
      <c r="E2292">
        <v>6.76</v>
      </c>
      <c r="F2292">
        <v>360</v>
      </c>
      <c r="G2292" t="s">
        <v>3204</v>
      </c>
      <c r="H2292" t="s">
        <v>88</v>
      </c>
      <c r="I2292">
        <v>0</v>
      </c>
    </row>
    <row r="2293" spans="1:9" x14ac:dyDescent="0.25">
      <c r="A2293" t="s">
        <v>3205</v>
      </c>
      <c r="B2293">
        <v>15749947</v>
      </c>
      <c r="C2293" t="s">
        <v>43</v>
      </c>
      <c r="D2293">
        <v>41700</v>
      </c>
      <c r="E2293">
        <v>11.04</v>
      </c>
      <c r="F2293">
        <v>24</v>
      </c>
      <c r="G2293" t="s">
        <v>3204</v>
      </c>
      <c r="H2293" t="s">
        <v>91</v>
      </c>
      <c r="I2293">
        <v>0</v>
      </c>
    </row>
    <row r="2294" spans="1:9" x14ac:dyDescent="0.25">
      <c r="A2294" t="s">
        <v>3206</v>
      </c>
      <c r="B2294">
        <v>15797692</v>
      </c>
      <c r="C2294" t="s">
        <v>43</v>
      </c>
      <c r="D2294">
        <v>56400</v>
      </c>
      <c r="E2294">
        <v>11.68</v>
      </c>
      <c r="F2294">
        <v>60</v>
      </c>
      <c r="G2294" t="s">
        <v>3204</v>
      </c>
      <c r="H2294" t="s">
        <v>88</v>
      </c>
      <c r="I2294">
        <v>0</v>
      </c>
    </row>
    <row r="2295" spans="1:9" x14ac:dyDescent="0.25">
      <c r="A2295" t="s">
        <v>3207</v>
      </c>
      <c r="B2295">
        <v>15743673</v>
      </c>
      <c r="C2295" t="s">
        <v>39</v>
      </c>
      <c r="D2295">
        <v>163300</v>
      </c>
      <c r="E2295">
        <v>10.63</v>
      </c>
      <c r="F2295">
        <v>72</v>
      </c>
      <c r="G2295" t="s">
        <v>3208</v>
      </c>
      <c r="H2295" t="s">
        <v>88</v>
      </c>
      <c r="I2295">
        <v>0</v>
      </c>
    </row>
    <row r="2296" spans="1:9" x14ac:dyDescent="0.25">
      <c r="A2296" t="s">
        <v>3209</v>
      </c>
      <c r="B2296">
        <v>15677105</v>
      </c>
      <c r="C2296" t="s">
        <v>43</v>
      </c>
      <c r="D2296">
        <v>45300</v>
      </c>
      <c r="E2296">
        <v>11.13</v>
      </c>
      <c r="F2296">
        <v>36</v>
      </c>
      <c r="G2296" t="s">
        <v>3208</v>
      </c>
      <c r="H2296" t="s">
        <v>88</v>
      </c>
      <c r="I2296">
        <v>44</v>
      </c>
    </row>
    <row r="2297" spans="1:9" x14ac:dyDescent="0.25">
      <c r="A2297" t="s">
        <v>3210</v>
      </c>
      <c r="B2297">
        <v>15577751</v>
      </c>
      <c r="C2297" t="s">
        <v>39</v>
      </c>
      <c r="D2297">
        <v>16800</v>
      </c>
      <c r="E2297">
        <v>7.51</v>
      </c>
      <c r="F2297">
        <v>36</v>
      </c>
      <c r="G2297" t="s">
        <v>3208</v>
      </c>
      <c r="H2297" t="s">
        <v>88</v>
      </c>
      <c r="I2297">
        <v>0</v>
      </c>
    </row>
    <row r="2298" spans="1:9" x14ac:dyDescent="0.25">
      <c r="A2298" t="s">
        <v>3211</v>
      </c>
      <c r="B2298">
        <v>15615004</v>
      </c>
      <c r="C2298" t="s">
        <v>43</v>
      </c>
      <c r="D2298">
        <v>62200</v>
      </c>
      <c r="E2298">
        <v>11.07</v>
      </c>
      <c r="F2298">
        <v>24</v>
      </c>
      <c r="G2298" t="s">
        <v>3208</v>
      </c>
      <c r="H2298" t="s">
        <v>91</v>
      </c>
      <c r="I2298">
        <v>0</v>
      </c>
    </row>
    <row r="2299" spans="1:9" x14ac:dyDescent="0.25">
      <c r="A2299" t="s">
        <v>3212</v>
      </c>
      <c r="B2299">
        <v>15717398</v>
      </c>
      <c r="C2299" t="s">
        <v>43</v>
      </c>
      <c r="D2299">
        <v>29000</v>
      </c>
      <c r="E2299">
        <v>12.23</v>
      </c>
      <c r="F2299">
        <v>36</v>
      </c>
      <c r="G2299" t="s">
        <v>3213</v>
      </c>
      <c r="H2299" t="s">
        <v>88</v>
      </c>
      <c r="I2299">
        <v>0</v>
      </c>
    </row>
    <row r="2300" spans="1:9" x14ac:dyDescent="0.25">
      <c r="A2300" t="s">
        <v>3214</v>
      </c>
      <c r="B2300">
        <v>15775104</v>
      </c>
      <c r="C2300" t="s">
        <v>43</v>
      </c>
      <c r="D2300">
        <v>23300</v>
      </c>
      <c r="E2300">
        <v>11.86</v>
      </c>
      <c r="F2300">
        <v>60</v>
      </c>
      <c r="G2300" t="s">
        <v>3213</v>
      </c>
      <c r="H2300" t="s">
        <v>99</v>
      </c>
      <c r="I2300">
        <v>248</v>
      </c>
    </row>
    <row r="2301" spans="1:9" x14ac:dyDescent="0.25">
      <c r="A2301" t="s">
        <v>3215</v>
      </c>
      <c r="B2301">
        <v>15597394</v>
      </c>
      <c r="C2301" t="s">
        <v>43</v>
      </c>
      <c r="D2301">
        <v>40700</v>
      </c>
      <c r="E2301">
        <v>11.45</v>
      </c>
      <c r="F2301">
        <v>12</v>
      </c>
      <c r="G2301" t="s">
        <v>3213</v>
      </c>
      <c r="H2301" t="s">
        <v>91</v>
      </c>
      <c r="I2301">
        <v>0</v>
      </c>
    </row>
    <row r="2302" spans="1:9" x14ac:dyDescent="0.25">
      <c r="A2302" t="s">
        <v>3216</v>
      </c>
      <c r="B2302">
        <v>15724536</v>
      </c>
      <c r="C2302" t="s">
        <v>41</v>
      </c>
      <c r="D2302">
        <v>104800</v>
      </c>
      <c r="E2302">
        <v>8.31</v>
      </c>
      <c r="F2302">
        <v>120</v>
      </c>
      <c r="G2302" t="s">
        <v>3213</v>
      </c>
      <c r="H2302" t="s">
        <v>88</v>
      </c>
      <c r="I2302">
        <v>0</v>
      </c>
    </row>
    <row r="2303" spans="1:9" x14ac:dyDescent="0.25">
      <c r="A2303" t="s">
        <v>3217</v>
      </c>
      <c r="B2303">
        <v>15789158</v>
      </c>
      <c r="C2303" t="s">
        <v>43</v>
      </c>
      <c r="D2303">
        <v>83600</v>
      </c>
      <c r="E2303">
        <v>11.73</v>
      </c>
      <c r="F2303">
        <v>24</v>
      </c>
      <c r="G2303" t="s">
        <v>3213</v>
      </c>
      <c r="H2303" t="s">
        <v>91</v>
      </c>
      <c r="I2303">
        <v>0</v>
      </c>
    </row>
    <row r="2304" spans="1:9" x14ac:dyDescent="0.25">
      <c r="A2304" t="s">
        <v>3218</v>
      </c>
      <c r="B2304">
        <v>15785654</v>
      </c>
      <c r="C2304" t="s">
        <v>42</v>
      </c>
      <c r="D2304">
        <v>255000</v>
      </c>
      <c r="E2304">
        <v>5.81</v>
      </c>
      <c r="F2304">
        <v>180</v>
      </c>
      <c r="G2304" t="s">
        <v>3213</v>
      </c>
      <c r="H2304" t="s">
        <v>88</v>
      </c>
      <c r="I2304">
        <v>0</v>
      </c>
    </row>
    <row r="2305" spans="1:9" x14ac:dyDescent="0.25">
      <c r="A2305" t="s">
        <v>3219</v>
      </c>
      <c r="B2305">
        <v>15632859</v>
      </c>
      <c r="C2305" t="s">
        <v>40</v>
      </c>
      <c r="D2305">
        <v>261600</v>
      </c>
      <c r="E2305">
        <v>12.9</v>
      </c>
      <c r="F2305">
        <v>84</v>
      </c>
      <c r="G2305" t="s">
        <v>3220</v>
      </c>
      <c r="H2305" t="s">
        <v>88</v>
      </c>
      <c r="I2305">
        <v>0</v>
      </c>
    </row>
    <row r="2306" spans="1:9" x14ac:dyDescent="0.25">
      <c r="A2306" t="s">
        <v>3221</v>
      </c>
      <c r="B2306">
        <v>15746704</v>
      </c>
      <c r="C2306" t="s">
        <v>42</v>
      </c>
      <c r="D2306">
        <v>321800</v>
      </c>
      <c r="E2306">
        <v>6.3</v>
      </c>
      <c r="F2306">
        <v>180</v>
      </c>
      <c r="G2306" t="s">
        <v>3220</v>
      </c>
      <c r="H2306" t="s">
        <v>88</v>
      </c>
      <c r="I2306">
        <v>0</v>
      </c>
    </row>
    <row r="2307" spans="1:9" x14ac:dyDescent="0.25">
      <c r="A2307" t="s">
        <v>3222</v>
      </c>
      <c r="B2307">
        <v>15624423</v>
      </c>
      <c r="C2307" t="s">
        <v>42</v>
      </c>
      <c r="D2307">
        <v>999000</v>
      </c>
      <c r="E2307">
        <v>3.76</v>
      </c>
      <c r="F2307">
        <v>300</v>
      </c>
      <c r="G2307" t="s">
        <v>3223</v>
      </c>
      <c r="H2307" t="s">
        <v>88</v>
      </c>
      <c r="I2307">
        <v>5</v>
      </c>
    </row>
    <row r="2308" spans="1:9" x14ac:dyDescent="0.25">
      <c r="A2308" t="s">
        <v>3224</v>
      </c>
      <c r="B2308">
        <v>15673693</v>
      </c>
      <c r="C2308" t="s">
        <v>39</v>
      </c>
      <c r="D2308">
        <v>191300</v>
      </c>
      <c r="E2308">
        <v>7.61</v>
      </c>
      <c r="F2308">
        <v>36</v>
      </c>
      <c r="G2308" t="s">
        <v>3225</v>
      </c>
      <c r="H2308" t="s">
        <v>88</v>
      </c>
      <c r="I2308">
        <v>0</v>
      </c>
    </row>
    <row r="2309" spans="1:9" x14ac:dyDescent="0.25">
      <c r="A2309" t="s">
        <v>3226</v>
      </c>
      <c r="B2309">
        <v>15720559</v>
      </c>
      <c r="C2309" t="s">
        <v>39</v>
      </c>
      <c r="D2309">
        <v>21900</v>
      </c>
      <c r="E2309">
        <v>9.81</v>
      </c>
      <c r="F2309">
        <v>48</v>
      </c>
      <c r="G2309" t="s">
        <v>3225</v>
      </c>
      <c r="H2309" t="s">
        <v>88</v>
      </c>
      <c r="I2309">
        <v>0</v>
      </c>
    </row>
    <row r="2310" spans="1:9" x14ac:dyDescent="0.25">
      <c r="A2310" t="s">
        <v>3227</v>
      </c>
      <c r="B2310">
        <v>15673599</v>
      </c>
      <c r="C2310" t="s">
        <v>40</v>
      </c>
      <c r="D2310">
        <v>306200</v>
      </c>
      <c r="E2310">
        <v>10.59</v>
      </c>
      <c r="F2310">
        <v>24</v>
      </c>
      <c r="G2310" t="s">
        <v>3225</v>
      </c>
      <c r="H2310" t="s">
        <v>91</v>
      </c>
      <c r="I2310">
        <v>0</v>
      </c>
    </row>
    <row r="2311" spans="1:9" x14ac:dyDescent="0.25">
      <c r="A2311" t="s">
        <v>3228</v>
      </c>
      <c r="B2311">
        <v>15638028</v>
      </c>
      <c r="C2311" t="s">
        <v>43</v>
      </c>
      <c r="D2311">
        <v>74300</v>
      </c>
      <c r="E2311">
        <v>13.13</v>
      </c>
      <c r="F2311">
        <v>12</v>
      </c>
      <c r="G2311" t="s">
        <v>3225</v>
      </c>
      <c r="H2311" t="s">
        <v>91</v>
      </c>
      <c r="I2311">
        <v>0</v>
      </c>
    </row>
    <row r="2312" spans="1:9" x14ac:dyDescent="0.25">
      <c r="A2312" t="s">
        <v>3229</v>
      </c>
      <c r="B2312">
        <v>15573112</v>
      </c>
      <c r="C2312" t="s">
        <v>42</v>
      </c>
      <c r="D2312">
        <v>475400</v>
      </c>
      <c r="E2312">
        <v>5.87</v>
      </c>
      <c r="F2312">
        <v>360</v>
      </c>
      <c r="G2312" t="s">
        <v>3230</v>
      </c>
      <c r="H2312" t="s">
        <v>99</v>
      </c>
      <c r="I2312">
        <v>250</v>
      </c>
    </row>
    <row r="2313" spans="1:9" x14ac:dyDescent="0.25">
      <c r="A2313" t="s">
        <v>3231</v>
      </c>
      <c r="B2313">
        <v>15789563</v>
      </c>
      <c r="C2313" t="s">
        <v>42</v>
      </c>
      <c r="D2313">
        <v>427300</v>
      </c>
      <c r="E2313">
        <v>5.84</v>
      </c>
      <c r="F2313">
        <v>300</v>
      </c>
      <c r="G2313" t="s">
        <v>3230</v>
      </c>
      <c r="H2313" t="s">
        <v>88</v>
      </c>
      <c r="I2313">
        <v>0</v>
      </c>
    </row>
    <row r="2314" spans="1:9" x14ac:dyDescent="0.25">
      <c r="A2314" t="s">
        <v>3232</v>
      </c>
      <c r="B2314">
        <v>15793042</v>
      </c>
      <c r="C2314" t="s">
        <v>42</v>
      </c>
      <c r="D2314">
        <v>414800</v>
      </c>
      <c r="E2314">
        <v>7.61</v>
      </c>
      <c r="F2314">
        <v>300</v>
      </c>
      <c r="G2314" t="s">
        <v>3230</v>
      </c>
      <c r="H2314" t="s">
        <v>88</v>
      </c>
      <c r="I2314">
        <v>0</v>
      </c>
    </row>
    <row r="2315" spans="1:9" x14ac:dyDescent="0.25">
      <c r="A2315" t="s">
        <v>3233</v>
      </c>
      <c r="B2315">
        <v>15734626</v>
      </c>
      <c r="C2315" t="s">
        <v>43</v>
      </c>
      <c r="D2315">
        <v>9500</v>
      </c>
      <c r="E2315">
        <v>12.57</v>
      </c>
      <c r="F2315">
        <v>24</v>
      </c>
      <c r="G2315" t="s">
        <v>3234</v>
      </c>
      <c r="H2315" t="s">
        <v>91</v>
      </c>
      <c r="I2315">
        <v>0</v>
      </c>
    </row>
    <row r="2316" spans="1:9" x14ac:dyDescent="0.25">
      <c r="A2316" t="s">
        <v>3235</v>
      </c>
      <c r="B2316">
        <v>15597265</v>
      </c>
      <c r="C2316" t="s">
        <v>42</v>
      </c>
      <c r="D2316">
        <v>542000</v>
      </c>
      <c r="E2316">
        <v>6.47</v>
      </c>
      <c r="F2316">
        <v>240</v>
      </c>
      <c r="G2316" t="s">
        <v>3234</v>
      </c>
      <c r="H2316" t="s">
        <v>88</v>
      </c>
      <c r="I2316">
        <v>0</v>
      </c>
    </row>
    <row r="2317" spans="1:9" x14ac:dyDescent="0.25">
      <c r="A2317" t="s">
        <v>3236</v>
      </c>
      <c r="B2317">
        <v>15676576</v>
      </c>
      <c r="C2317" t="s">
        <v>43</v>
      </c>
      <c r="D2317">
        <v>24800</v>
      </c>
      <c r="E2317">
        <v>10.52</v>
      </c>
      <c r="F2317">
        <v>36</v>
      </c>
      <c r="G2317" t="s">
        <v>3234</v>
      </c>
      <c r="H2317" t="s">
        <v>88</v>
      </c>
      <c r="I2317">
        <v>0</v>
      </c>
    </row>
    <row r="2318" spans="1:9" x14ac:dyDescent="0.25">
      <c r="A2318" t="s">
        <v>3237</v>
      </c>
      <c r="B2318">
        <v>15635367</v>
      </c>
      <c r="C2318" t="s">
        <v>42</v>
      </c>
      <c r="D2318">
        <v>145000</v>
      </c>
      <c r="E2318">
        <v>6.01</v>
      </c>
      <c r="F2318">
        <v>300</v>
      </c>
      <c r="G2318" t="s">
        <v>3238</v>
      </c>
      <c r="H2318" t="s">
        <v>88</v>
      </c>
      <c r="I2318">
        <v>0</v>
      </c>
    </row>
    <row r="2319" spans="1:9" x14ac:dyDescent="0.25">
      <c r="A2319" t="s">
        <v>3239</v>
      </c>
      <c r="B2319">
        <v>15641298</v>
      </c>
      <c r="C2319" t="s">
        <v>42</v>
      </c>
      <c r="D2319">
        <v>39700</v>
      </c>
      <c r="E2319">
        <v>7.93</v>
      </c>
      <c r="F2319">
        <v>240</v>
      </c>
      <c r="G2319" t="s">
        <v>3238</v>
      </c>
      <c r="H2319" t="s">
        <v>88</v>
      </c>
      <c r="I2319">
        <v>0</v>
      </c>
    </row>
    <row r="2320" spans="1:9" x14ac:dyDescent="0.25">
      <c r="A2320" t="s">
        <v>3240</v>
      </c>
      <c r="B2320">
        <v>15600992</v>
      </c>
      <c r="C2320" t="s">
        <v>40</v>
      </c>
      <c r="D2320">
        <v>248200</v>
      </c>
      <c r="E2320">
        <v>10.24</v>
      </c>
      <c r="F2320">
        <v>60</v>
      </c>
      <c r="G2320" t="s">
        <v>3241</v>
      </c>
      <c r="H2320" t="s">
        <v>88</v>
      </c>
      <c r="I2320">
        <v>0</v>
      </c>
    </row>
    <row r="2321" spans="1:9" x14ac:dyDescent="0.25">
      <c r="A2321" t="s">
        <v>3242</v>
      </c>
      <c r="B2321">
        <v>15628767</v>
      </c>
      <c r="C2321" t="s">
        <v>42</v>
      </c>
      <c r="D2321">
        <v>905700</v>
      </c>
      <c r="E2321">
        <v>6.81</v>
      </c>
      <c r="F2321">
        <v>300</v>
      </c>
      <c r="G2321" t="s">
        <v>3241</v>
      </c>
      <c r="H2321" t="s">
        <v>99</v>
      </c>
      <c r="I2321">
        <v>324</v>
      </c>
    </row>
    <row r="2322" spans="1:9" x14ac:dyDescent="0.25">
      <c r="A2322" t="s">
        <v>3243</v>
      </c>
      <c r="B2322">
        <v>15662091</v>
      </c>
      <c r="C2322" t="s">
        <v>43</v>
      </c>
      <c r="D2322">
        <v>100000</v>
      </c>
      <c r="E2322">
        <v>12.22</v>
      </c>
      <c r="F2322">
        <v>24</v>
      </c>
      <c r="G2322" t="s">
        <v>3241</v>
      </c>
      <c r="H2322" t="s">
        <v>91</v>
      </c>
      <c r="I2322">
        <v>0</v>
      </c>
    </row>
    <row r="2323" spans="1:9" x14ac:dyDescent="0.25">
      <c r="A2323" t="s">
        <v>3244</v>
      </c>
      <c r="B2323">
        <v>15590606</v>
      </c>
      <c r="C2323" t="s">
        <v>39</v>
      </c>
      <c r="D2323">
        <v>6800</v>
      </c>
      <c r="E2323">
        <v>8.99</v>
      </c>
      <c r="F2323">
        <v>60</v>
      </c>
      <c r="G2323" t="s">
        <v>3245</v>
      </c>
      <c r="H2323" t="s">
        <v>99</v>
      </c>
      <c r="I2323">
        <v>244</v>
      </c>
    </row>
    <row r="2324" spans="1:9" x14ac:dyDescent="0.25">
      <c r="A2324" t="s">
        <v>3246</v>
      </c>
      <c r="B2324">
        <v>15694253</v>
      </c>
      <c r="C2324" t="s">
        <v>43</v>
      </c>
      <c r="D2324">
        <v>59700</v>
      </c>
      <c r="E2324">
        <v>11.08</v>
      </c>
      <c r="F2324">
        <v>60</v>
      </c>
      <c r="G2324" t="s">
        <v>3245</v>
      </c>
      <c r="H2324" t="s">
        <v>88</v>
      </c>
      <c r="I2324">
        <v>0</v>
      </c>
    </row>
    <row r="2325" spans="1:9" x14ac:dyDescent="0.25">
      <c r="A2325" t="s">
        <v>3247</v>
      </c>
      <c r="B2325">
        <v>15766810</v>
      </c>
      <c r="C2325" t="s">
        <v>43</v>
      </c>
      <c r="D2325">
        <v>30900</v>
      </c>
      <c r="E2325">
        <v>11.28</v>
      </c>
      <c r="F2325">
        <v>36</v>
      </c>
      <c r="G2325" t="s">
        <v>3248</v>
      </c>
      <c r="H2325" t="s">
        <v>88</v>
      </c>
      <c r="I2325">
        <v>0</v>
      </c>
    </row>
    <row r="2326" spans="1:9" x14ac:dyDescent="0.25">
      <c r="A2326" t="s">
        <v>3249</v>
      </c>
      <c r="B2326">
        <v>15679801</v>
      </c>
      <c r="C2326" t="s">
        <v>43</v>
      </c>
      <c r="D2326">
        <v>15600</v>
      </c>
      <c r="E2326">
        <v>10.79</v>
      </c>
      <c r="F2326">
        <v>48</v>
      </c>
      <c r="G2326" t="s">
        <v>3250</v>
      </c>
      <c r="H2326" t="s">
        <v>88</v>
      </c>
      <c r="I2326">
        <v>0</v>
      </c>
    </row>
    <row r="2327" spans="1:9" x14ac:dyDescent="0.25">
      <c r="A2327" t="s">
        <v>3251</v>
      </c>
      <c r="B2327">
        <v>15640852</v>
      </c>
      <c r="C2327" t="s">
        <v>43</v>
      </c>
      <c r="D2327">
        <v>4600</v>
      </c>
      <c r="E2327">
        <v>12.51</v>
      </c>
      <c r="F2327">
        <v>48</v>
      </c>
      <c r="G2327" t="s">
        <v>3250</v>
      </c>
      <c r="H2327" t="s">
        <v>88</v>
      </c>
      <c r="I2327">
        <v>0</v>
      </c>
    </row>
    <row r="2328" spans="1:9" x14ac:dyDescent="0.25">
      <c r="A2328" t="s">
        <v>3252</v>
      </c>
      <c r="B2328">
        <v>15602497</v>
      </c>
      <c r="C2328" t="s">
        <v>42</v>
      </c>
      <c r="D2328">
        <v>112900</v>
      </c>
      <c r="E2328">
        <v>3.69</v>
      </c>
      <c r="F2328">
        <v>180</v>
      </c>
      <c r="G2328" t="s">
        <v>3253</v>
      </c>
      <c r="H2328" t="s">
        <v>88</v>
      </c>
      <c r="I2328">
        <v>0</v>
      </c>
    </row>
    <row r="2329" spans="1:9" x14ac:dyDescent="0.25">
      <c r="A2329" t="s">
        <v>3254</v>
      </c>
      <c r="B2329">
        <v>15622750</v>
      </c>
      <c r="C2329" t="s">
        <v>42</v>
      </c>
      <c r="D2329">
        <v>86800</v>
      </c>
      <c r="E2329">
        <v>6.09</v>
      </c>
      <c r="F2329">
        <v>360</v>
      </c>
      <c r="G2329" t="s">
        <v>3253</v>
      </c>
      <c r="H2329" t="s">
        <v>88</v>
      </c>
      <c r="I2329">
        <v>29</v>
      </c>
    </row>
    <row r="2330" spans="1:9" x14ac:dyDescent="0.25">
      <c r="A2330" t="s">
        <v>3255</v>
      </c>
      <c r="B2330">
        <v>15732884</v>
      </c>
      <c r="C2330" t="s">
        <v>42</v>
      </c>
      <c r="D2330">
        <v>476100</v>
      </c>
      <c r="E2330">
        <v>7.45</v>
      </c>
      <c r="F2330">
        <v>360</v>
      </c>
      <c r="G2330" t="s">
        <v>3253</v>
      </c>
      <c r="H2330" t="s">
        <v>88</v>
      </c>
      <c r="I2330">
        <v>13</v>
      </c>
    </row>
    <row r="2331" spans="1:9" x14ac:dyDescent="0.25">
      <c r="A2331" t="s">
        <v>3256</v>
      </c>
      <c r="B2331">
        <v>15665629</v>
      </c>
      <c r="C2331" t="s">
        <v>43</v>
      </c>
      <c r="D2331">
        <v>12400</v>
      </c>
      <c r="E2331">
        <v>10.27</v>
      </c>
      <c r="F2331">
        <v>48</v>
      </c>
      <c r="G2331" t="s">
        <v>3253</v>
      </c>
      <c r="H2331" t="s">
        <v>88</v>
      </c>
      <c r="I2331">
        <v>9</v>
      </c>
    </row>
    <row r="2332" spans="1:9" x14ac:dyDescent="0.25">
      <c r="A2332" t="s">
        <v>3257</v>
      </c>
      <c r="B2332">
        <v>15619537</v>
      </c>
      <c r="C2332" t="s">
        <v>41</v>
      </c>
      <c r="D2332">
        <v>95700</v>
      </c>
      <c r="E2332">
        <v>7.99</v>
      </c>
      <c r="F2332">
        <v>84</v>
      </c>
      <c r="G2332" t="s">
        <v>3258</v>
      </c>
      <c r="H2332" t="s">
        <v>88</v>
      </c>
      <c r="I2332">
        <v>0</v>
      </c>
    </row>
    <row r="2333" spans="1:9" x14ac:dyDescent="0.25">
      <c r="A2333" t="s">
        <v>3259</v>
      </c>
      <c r="B2333">
        <v>15781210</v>
      </c>
      <c r="C2333" t="s">
        <v>42</v>
      </c>
      <c r="D2333">
        <v>245600</v>
      </c>
      <c r="E2333">
        <v>6.27</v>
      </c>
      <c r="F2333">
        <v>180</v>
      </c>
      <c r="G2333" t="s">
        <v>3258</v>
      </c>
      <c r="H2333" t="s">
        <v>88</v>
      </c>
      <c r="I2333">
        <v>0</v>
      </c>
    </row>
    <row r="2334" spans="1:9" x14ac:dyDescent="0.25">
      <c r="A2334" t="s">
        <v>3260</v>
      </c>
      <c r="B2334">
        <v>15614635</v>
      </c>
      <c r="C2334" t="s">
        <v>43</v>
      </c>
      <c r="D2334">
        <v>12500</v>
      </c>
      <c r="E2334">
        <v>12.27</v>
      </c>
      <c r="F2334">
        <v>48</v>
      </c>
      <c r="G2334" t="s">
        <v>3258</v>
      </c>
      <c r="H2334" t="s">
        <v>88</v>
      </c>
      <c r="I2334">
        <v>0</v>
      </c>
    </row>
    <row r="2335" spans="1:9" x14ac:dyDescent="0.25">
      <c r="A2335" t="s">
        <v>3261</v>
      </c>
      <c r="B2335">
        <v>15587712</v>
      </c>
      <c r="C2335" t="s">
        <v>40</v>
      </c>
      <c r="D2335">
        <v>84200</v>
      </c>
      <c r="E2335">
        <v>11.22</v>
      </c>
      <c r="F2335">
        <v>60</v>
      </c>
      <c r="G2335" t="s">
        <v>3258</v>
      </c>
      <c r="H2335" t="s">
        <v>88</v>
      </c>
      <c r="I2335">
        <v>0</v>
      </c>
    </row>
    <row r="2336" spans="1:9" x14ac:dyDescent="0.25">
      <c r="A2336" t="s">
        <v>3262</v>
      </c>
      <c r="B2336">
        <v>15654733</v>
      </c>
      <c r="C2336" t="s">
        <v>42</v>
      </c>
      <c r="D2336">
        <v>477100</v>
      </c>
      <c r="E2336">
        <v>4.45</v>
      </c>
      <c r="F2336">
        <v>180</v>
      </c>
      <c r="G2336" t="s">
        <v>3263</v>
      </c>
      <c r="H2336" t="s">
        <v>88</v>
      </c>
      <c r="I2336">
        <v>0</v>
      </c>
    </row>
    <row r="2337" spans="1:9" x14ac:dyDescent="0.25">
      <c r="A2337" t="s">
        <v>3264</v>
      </c>
      <c r="B2337">
        <v>15693902</v>
      </c>
      <c r="C2337" t="s">
        <v>43</v>
      </c>
      <c r="D2337">
        <v>47200</v>
      </c>
      <c r="E2337">
        <v>12.07</v>
      </c>
      <c r="F2337">
        <v>24</v>
      </c>
      <c r="G2337" t="s">
        <v>3263</v>
      </c>
      <c r="H2337" t="s">
        <v>91</v>
      </c>
      <c r="I2337">
        <v>0</v>
      </c>
    </row>
    <row r="2338" spans="1:9" x14ac:dyDescent="0.25">
      <c r="A2338" t="s">
        <v>3265</v>
      </c>
      <c r="B2338">
        <v>15687527</v>
      </c>
      <c r="C2338" t="s">
        <v>42</v>
      </c>
      <c r="D2338">
        <v>429700</v>
      </c>
      <c r="E2338">
        <v>5.75</v>
      </c>
      <c r="F2338">
        <v>120</v>
      </c>
      <c r="G2338" t="s">
        <v>3266</v>
      </c>
      <c r="H2338" t="s">
        <v>88</v>
      </c>
      <c r="I2338">
        <v>0</v>
      </c>
    </row>
    <row r="2339" spans="1:9" x14ac:dyDescent="0.25">
      <c r="A2339" t="s">
        <v>3267</v>
      </c>
      <c r="B2339">
        <v>15789432</v>
      </c>
      <c r="C2339" t="s">
        <v>40</v>
      </c>
      <c r="D2339">
        <v>589500</v>
      </c>
      <c r="E2339">
        <v>12.06</v>
      </c>
      <c r="F2339">
        <v>24</v>
      </c>
      <c r="G2339" t="s">
        <v>3268</v>
      </c>
      <c r="H2339" t="s">
        <v>99</v>
      </c>
      <c r="I2339">
        <v>215</v>
      </c>
    </row>
    <row r="2340" spans="1:9" x14ac:dyDescent="0.25">
      <c r="A2340" t="s">
        <v>3269</v>
      </c>
      <c r="B2340">
        <v>15690733</v>
      </c>
      <c r="C2340" t="s">
        <v>43</v>
      </c>
      <c r="D2340">
        <v>16300</v>
      </c>
      <c r="E2340">
        <v>12.18</v>
      </c>
      <c r="F2340">
        <v>48</v>
      </c>
      <c r="G2340" t="s">
        <v>3268</v>
      </c>
      <c r="H2340" t="s">
        <v>88</v>
      </c>
      <c r="I2340">
        <v>25</v>
      </c>
    </row>
    <row r="2341" spans="1:9" x14ac:dyDescent="0.25">
      <c r="A2341" t="s">
        <v>3270</v>
      </c>
      <c r="B2341">
        <v>15776128</v>
      </c>
      <c r="C2341" t="s">
        <v>40</v>
      </c>
      <c r="D2341">
        <v>338600</v>
      </c>
      <c r="E2341">
        <v>10.58</v>
      </c>
      <c r="F2341">
        <v>84</v>
      </c>
      <c r="G2341" t="s">
        <v>3268</v>
      </c>
      <c r="H2341" t="s">
        <v>88</v>
      </c>
      <c r="I2341">
        <v>0</v>
      </c>
    </row>
    <row r="2342" spans="1:9" x14ac:dyDescent="0.25">
      <c r="A2342" t="s">
        <v>3271</v>
      </c>
      <c r="B2342">
        <v>15698927</v>
      </c>
      <c r="C2342" t="s">
        <v>39</v>
      </c>
      <c r="D2342">
        <v>55400</v>
      </c>
      <c r="E2342">
        <v>7.55</v>
      </c>
      <c r="F2342">
        <v>60</v>
      </c>
      <c r="G2342" t="s">
        <v>3268</v>
      </c>
      <c r="H2342" t="s">
        <v>88</v>
      </c>
      <c r="I2342">
        <v>0</v>
      </c>
    </row>
    <row r="2343" spans="1:9" x14ac:dyDescent="0.25">
      <c r="A2343" t="s">
        <v>3272</v>
      </c>
      <c r="B2343">
        <v>15735400</v>
      </c>
      <c r="C2343" t="s">
        <v>43</v>
      </c>
      <c r="D2343">
        <v>51700</v>
      </c>
      <c r="E2343">
        <v>10.39</v>
      </c>
      <c r="F2343">
        <v>48</v>
      </c>
      <c r="G2343" t="s">
        <v>3273</v>
      </c>
      <c r="H2343" t="s">
        <v>88</v>
      </c>
      <c r="I2343">
        <v>0</v>
      </c>
    </row>
    <row r="2344" spans="1:9" x14ac:dyDescent="0.25">
      <c r="A2344" t="s">
        <v>3274</v>
      </c>
      <c r="B2344">
        <v>15614878</v>
      </c>
      <c r="C2344" t="s">
        <v>43</v>
      </c>
      <c r="D2344">
        <v>64100</v>
      </c>
      <c r="E2344">
        <v>10.79</v>
      </c>
      <c r="F2344">
        <v>60</v>
      </c>
      <c r="G2344" t="s">
        <v>3275</v>
      </c>
      <c r="H2344" t="s">
        <v>88</v>
      </c>
      <c r="I2344">
        <v>0</v>
      </c>
    </row>
    <row r="2345" spans="1:9" x14ac:dyDescent="0.25">
      <c r="A2345" t="s">
        <v>3276</v>
      </c>
      <c r="B2345">
        <v>15651450</v>
      </c>
      <c r="C2345" t="s">
        <v>43</v>
      </c>
      <c r="D2345">
        <v>59500</v>
      </c>
      <c r="E2345">
        <v>11.81</v>
      </c>
      <c r="F2345">
        <v>12</v>
      </c>
      <c r="G2345" t="s">
        <v>3275</v>
      </c>
      <c r="H2345" t="s">
        <v>91</v>
      </c>
      <c r="I2345">
        <v>0</v>
      </c>
    </row>
    <row r="2346" spans="1:9" x14ac:dyDescent="0.25">
      <c r="A2346" t="s">
        <v>3277</v>
      </c>
      <c r="B2346">
        <v>15589147</v>
      </c>
      <c r="C2346" t="s">
        <v>39</v>
      </c>
      <c r="D2346">
        <v>118700</v>
      </c>
      <c r="E2346">
        <v>8.99</v>
      </c>
      <c r="F2346">
        <v>72</v>
      </c>
      <c r="G2346" t="s">
        <v>3275</v>
      </c>
      <c r="H2346" t="s">
        <v>88</v>
      </c>
      <c r="I2346">
        <v>0</v>
      </c>
    </row>
    <row r="2347" spans="1:9" x14ac:dyDescent="0.25">
      <c r="A2347" t="s">
        <v>3278</v>
      </c>
      <c r="B2347">
        <v>15787597</v>
      </c>
      <c r="C2347" t="s">
        <v>39</v>
      </c>
      <c r="D2347">
        <v>16400</v>
      </c>
      <c r="E2347">
        <v>10.58</v>
      </c>
      <c r="F2347">
        <v>72</v>
      </c>
      <c r="G2347" t="s">
        <v>3279</v>
      </c>
      <c r="H2347" t="s">
        <v>99</v>
      </c>
      <c r="I2347">
        <v>164</v>
      </c>
    </row>
    <row r="2348" spans="1:9" x14ac:dyDescent="0.25">
      <c r="A2348" t="s">
        <v>3280</v>
      </c>
      <c r="B2348">
        <v>15800326</v>
      </c>
      <c r="C2348" t="s">
        <v>39</v>
      </c>
      <c r="D2348">
        <v>109300</v>
      </c>
      <c r="E2348">
        <v>6.94</v>
      </c>
      <c r="F2348">
        <v>24</v>
      </c>
      <c r="G2348" t="s">
        <v>3279</v>
      </c>
      <c r="H2348" t="s">
        <v>91</v>
      </c>
      <c r="I2348">
        <v>0</v>
      </c>
    </row>
    <row r="2349" spans="1:9" x14ac:dyDescent="0.25">
      <c r="A2349" t="s">
        <v>3281</v>
      </c>
      <c r="B2349">
        <v>15773949</v>
      </c>
      <c r="C2349" t="s">
        <v>43</v>
      </c>
      <c r="D2349">
        <v>3500</v>
      </c>
      <c r="E2349">
        <v>10.59</v>
      </c>
      <c r="F2349">
        <v>60</v>
      </c>
      <c r="G2349" t="s">
        <v>3282</v>
      </c>
      <c r="H2349" t="s">
        <v>88</v>
      </c>
      <c r="I2349">
        <v>0</v>
      </c>
    </row>
    <row r="2350" spans="1:9" x14ac:dyDescent="0.25">
      <c r="A2350" t="s">
        <v>3283</v>
      </c>
      <c r="B2350">
        <v>15686870</v>
      </c>
      <c r="C2350" t="s">
        <v>43</v>
      </c>
      <c r="D2350">
        <v>34600</v>
      </c>
      <c r="E2350">
        <v>10.58</v>
      </c>
      <c r="F2350">
        <v>12</v>
      </c>
      <c r="G2350" t="s">
        <v>3282</v>
      </c>
      <c r="H2350" t="s">
        <v>91</v>
      </c>
      <c r="I2350">
        <v>0</v>
      </c>
    </row>
    <row r="2351" spans="1:9" x14ac:dyDescent="0.25">
      <c r="A2351" t="s">
        <v>3284</v>
      </c>
      <c r="B2351">
        <v>15782879</v>
      </c>
      <c r="C2351" t="s">
        <v>39</v>
      </c>
      <c r="D2351">
        <v>210600</v>
      </c>
      <c r="E2351">
        <v>8.09</v>
      </c>
      <c r="F2351">
        <v>24</v>
      </c>
      <c r="G2351" t="s">
        <v>3282</v>
      </c>
      <c r="H2351" t="s">
        <v>91</v>
      </c>
      <c r="I2351">
        <v>0</v>
      </c>
    </row>
    <row r="2352" spans="1:9" x14ac:dyDescent="0.25">
      <c r="A2352" t="s">
        <v>3285</v>
      </c>
      <c r="B2352">
        <v>15713843</v>
      </c>
      <c r="C2352" t="s">
        <v>39</v>
      </c>
      <c r="D2352">
        <v>35300</v>
      </c>
      <c r="E2352">
        <v>6.03</v>
      </c>
      <c r="F2352">
        <v>60</v>
      </c>
      <c r="G2352" t="s">
        <v>3286</v>
      </c>
      <c r="H2352" t="s">
        <v>88</v>
      </c>
      <c r="I2352">
        <v>0</v>
      </c>
    </row>
    <row r="2353" spans="1:9" x14ac:dyDescent="0.25">
      <c r="A2353" t="s">
        <v>3287</v>
      </c>
      <c r="B2353">
        <v>15757521</v>
      </c>
      <c r="C2353" t="s">
        <v>40</v>
      </c>
      <c r="D2353">
        <v>284500</v>
      </c>
      <c r="E2353">
        <v>10.87</v>
      </c>
      <c r="F2353">
        <v>60</v>
      </c>
      <c r="G2353" t="s">
        <v>3286</v>
      </c>
      <c r="H2353" t="s">
        <v>88</v>
      </c>
      <c r="I2353">
        <v>0</v>
      </c>
    </row>
    <row r="2354" spans="1:9" x14ac:dyDescent="0.25">
      <c r="A2354" t="s">
        <v>3288</v>
      </c>
      <c r="B2354">
        <v>15791767</v>
      </c>
      <c r="C2354" t="s">
        <v>42</v>
      </c>
      <c r="D2354">
        <v>636300</v>
      </c>
      <c r="E2354">
        <v>5.18</v>
      </c>
      <c r="F2354">
        <v>360</v>
      </c>
      <c r="G2354" t="s">
        <v>3286</v>
      </c>
      <c r="H2354" t="s">
        <v>88</v>
      </c>
      <c r="I2354">
        <v>0</v>
      </c>
    </row>
    <row r="2355" spans="1:9" x14ac:dyDescent="0.25">
      <c r="A2355" t="s">
        <v>3289</v>
      </c>
      <c r="B2355">
        <v>15708534</v>
      </c>
      <c r="C2355" t="s">
        <v>43</v>
      </c>
      <c r="D2355">
        <v>78000</v>
      </c>
      <c r="E2355">
        <v>12.57</v>
      </c>
      <c r="F2355">
        <v>60</v>
      </c>
      <c r="G2355" t="s">
        <v>3286</v>
      </c>
      <c r="H2355" t="s">
        <v>99</v>
      </c>
      <c r="I2355">
        <v>343</v>
      </c>
    </row>
    <row r="2356" spans="1:9" x14ac:dyDescent="0.25">
      <c r="A2356" t="s">
        <v>3290</v>
      </c>
      <c r="B2356">
        <v>15582741</v>
      </c>
      <c r="C2356" t="s">
        <v>40</v>
      </c>
      <c r="D2356">
        <v>211800</v>
      </c>
      <c r="E2356">
        <v>9.34</v>
      </c>
      <c r="F2356">
        <v>84</v>
      </c>
      <c r="G2356" t="s">
        <v>3286</v>
      </c>
      <c r="H2356" t="s">
        <v>88</v>
      </c>
      <c r="I2356">
        <v>0</v>
      </c>
    </row>
    <row r="2357" spans="1:9" x14ac:dyDescent="0.25">
      <c r="A2357" t="s">
        <v>3291</v>
      </c>
      <c r="B2357">
        <v>15729246</v>
      </c>
      <c r="C2357" t="s">
        <v>39</v>
      </c>
      <c r="D2357">
        <v>124100</v>
      </c>
      <c r="E2357">
        <v>6.83</v>
      </c>
      <c r="F2357">
        <v>24</v>
      </c>
      <c r="G2357" t="s">
        <v>3292</v>
      </c>
      <c r="H2357" t="s">
        <v>91</v>
      </c>
      <c r="I2357">
        <v>0</v>
      </c>
    </row>
    <row r="2358" spans="1:9" x14ac:dyDescent="0.25">
      <c r="A2358" t="s">
        <v>3293</v>
      </c>
      <c r="B2358">
        <v>15792029</v>
      </c>
      <c r="C2358" t="s">
        <v>43</v>
      </c>
      <c r="D2358">
        <v>23100</v>
      </c>
      <c r="E2358">
        <v>11.82</v>
      </c>
      <c r="F2358">
        <v>12</v>
      </c>
      <c r="G2358" t="s">
        <v>3292</v>
      </c>
      <c r="H2358" t="s">
        <v>91</v>
      </c>
      <c r="I2358">
        <v>0</v>
      </c>
    </row>
    <row r="2359" spans="1:9" x14ac:dyDescent="0.25">
      <c r="A2359" t="s">
        <v>3294</v>
      </c>
      <c r="B2359">
        <v>15715047</v>
      </c>
      <c r="C2359" t="s">
        <v>42</v>
      </c>
      <c r="D2359">
        <v>535700</v>
      </c>
      <c r="E2359">
        <v>5.78</v>
      </c>
      <c r="F2359">
        <v>240</v>
      </c>
      <c r="G2359" t="s">
        <v>3292</v>
      </c>
      <c r="H2359" t="s">
        <v>99</v>
      </c>
      <c r="I2359">
        <v>100</v>
      </c>
    </row>
    <row r="2360" spans="1:9" x14ac:dyDescent="0.25">
      <c r="A2360" t="s">
        <v>3295</v>
      </c>
      <c r="B2360">
        <v>15712930</v>
      </c>
      <c r="C2360" t="s">
        <v>43</v>
      </c>
      <c r="D2360">
        <v>59000</v>
      </c>
      <c r="E2360">
        <v>12.52</v>
      </c>
      <c r="F2360">
        <v>24</v>
      </c>
      <c r="G2360" t="s">
        <v>3292</v>
      </c>
      <c r="H2360" t="s">
        <v>99</v>
      </c>
      <c r="I2360">
        <v>314</v>
      </c>
    </row>
    <row r="2361" spans="1:9" x14ac:dyDescent="0.25">
      <c r="A2361" t="s">
        <v>3296</v>
      </c>
      <c r="B2361">
        <v>15674620</v>
      </c>
      <c r="C2361" t="s">
        <v>43</v>
      </c>
      <c r="D2361">
        <v>85500</v>
      </c>
      <c r="E2361">
        <v>10.82</v>
      </c>
      <c r="F2361">
        <v>12</v>
      </c>
      <c r="G2361" t="s">
        <v>3292</v>
      </c>
      <c r="H2361" t="s">
        <v>91</v>
      </c>
      <c r="I2361">
        <v>0</v>
      </c>
    </row>
    <row r="2362" spans="1:9" x14ac:dyDescent="0.25">
      <c r="A2362" t="s">
        <v>3297</v>
      </c>
      <c r="B2362">
        <v>15621031</v>
      </c>
      <c r="C2362" t="s">
        <v>40</v>
      </c>
      <c r="D2362">
        <v>95500</v>
      </c>
      <c r="E2362">
        <v>9.6300000000000008</v>
      </c>
      <c r="F2362">
        <v>84</v>
      </c>
      <c r="G2362" t="s">
        <v>3292</v>
      </c>
      <c r="H2362" t="s">
        <v>88</v>
      </c>
      <c r="I2362">
        <v>0</v>
      </c>
    </row>
    <row r="2363" spans="1:9" x14ac:dyDescent="0.25">
      <c r="A2363" t="s">
        <v>3298</v>
      </c>
      <c r="B2363">
        <v>15574206</v>
      </c>
      <c r="C2363" t="s">
        <v>42</v>
      </c>
      <c r="D2363">
        <v>299400</v>
      </c>
      <c r="E2363">
        <v>5.45</v>
      </c>
      <c r="F2363">
        <v>300</v>
      </c>
      <c r="G2363" t="s">
        <v>3299</v>
      </c>
      <c r="H2363" t="s">
        <v>99</v>
      </c>
      <c r="I2363">
        <v>174</v>
      </c>
    </row>
    <row r="2364" spans="1:9" x14ac:dyDescent="0.25">
      <c r="A2364" t="s">
        <v>3300</v>
      </c>
      <c r="B2364">
        <v>15656263</v>
      </c>
      <c r="C2364" t="s">
        <v>39</v>
      </c>
      <c r="D2364">
        <v>62800</v>
      </c>
      <c r="E2364">
        <v>6.77</v>
      </c>
      <c r="F2364">
        <v>36</v>
      </c>
      <c r="G2364" t="s">
        <v>3299</v>
      </c>
      <c r="H2364" t="s">
        <v>88</v>
      </c>
      <c r="I2364">
        <v>0</v>
      </c>
    </row>
    <row r="2365" spans="1:9" x14ac:dyDescent="0.25">
      <c r="A2365" t="s">
        <v>3301</v>
      </c>
      <c r="B2365">
        <v>15745844</v>
      </c>
      <c r="C2365" t="s">
        <v>42</v>
      </c>
      <c r="D2365">
        <v>273500</v>
      </c>
      <c r="E2365">
        <v>7.12</v>
      </c>
      <c r="F2365">
        <v>180</v>
      </c>
      <c r="G2365" t="s">
        <v>3302</v>
      </c>
      <c r="H2365" t="s">
        <v>88</v>
      </c>
      <c r="I2365">
        <v>0</v>
      </c>
    </row>
    <row r="2366" spans="1:9" x14ac:dyDescent="0.25">
      <c r="A2366" t="s">
        <v>3303</v>
      </c>
      <c r="B2366">
        <v>15707696</v>
      </c>
      <c r="C2366" t="s">
        <v>43</v>
      </c>
      <c r="D2366">
        <v>8800</v>
      </c>
      <c r="E2366">
        <v>12.82</v>
      </c>
      <c r="F2366">
        <v>12</v>
      </c>
      <c r="G2366" t="s">
        <v>3302</v>
      </c>
      <c r="H2366" t="s">
        <v>91</v>
      </c>
      <c r="I2366">
        <v>0</v>
      </c>
    </row>
    <row r="2367" spans="1:9" x14ac:dyDescent="0.25">
      <c r="A2367" t="s">
        <v>3304</v>
      </c>
      <c r="B2367">
        <v>15759290</v>
      </c>
      <c r="C2367" t="s">
        <v>41</v>
      </c>
      <c r="D2367">
        <v>8000</v>
      </c>
      <c r="E2367">
        <v>7.62</v>
      </c>
      <c r="F2367">
        <v>36</v>
      </c>
      <c r="G2367" t="s">
        <v>3302</v>
      </c>
      <c r="H2367" t="s">
        <v>99</v>
      </c>
      <c r="I2367">
        <v>209</v>
      </c>
    </row>
    <row r="2368" spans="1:9" x14ac:dyDescent="0.25">
      <c r="A2368" t="s">
        <v>3305</v>
      </c>
      <c r="B2368">
        <v>15711218</v>
      </c>
      <c r="C2368" t="s">
        <v>43</v>
      </c>
      <c r="D2368">
        <v>22800</v>
      </c>
      <c r="E2368">
        <v>12.83</v>
      </c>
      <c r="F2368">
        <v>60</v>
      </c>
      <c r="G2368" t="s">
        <v>3302</v>
      </c>
      <c r="H2368" t="s">
        <v>88</v>
      </c>
      <c r="I2368">
        <v>0</v>
      </c>
    </row>
    <row r="2369" spans="1:9" x14ac:dyDescent="0.25">
      <c r="A2369" t="s">
        <v>3306</v>
      </c>
      <c r="B2369">
        <v>15579433</v>
      </c>
      <c r="C2369" t="s">
        <v>41</v>
      </c>
      <c r="D2369">
        <v>138100</v>
      </c>
      <c r="E2369">
        <v>5.72</v>
      </c>
      <c r="F2369">
        <v>84</v>
      </c>
      <c r="G2369" t="s">
        <v>3302</v>
      </c>
      <c r="H2369" t="s">
        <v>88</v>
      </c>
      <c r="I2369">
        <v>0</v>
      </c>
    </row>
    <row r="2370" spans="1:9" x14ac:dyDescent="0.25">
      <c r="A2370" t="s">
        <v>3307</v>
      </c>
      <c r="B2370">
        <v>15650244</v>
      </c>
      <c r="C2370" t="s">
        <v>40</v>
      </c>
      <c r="D2370">
        <v>108000</v>
      </c>
      <c r="E2370">
        <v>9.69</v>
      </c>
      <c r="F2370">
        <v>24</v>
      </c>
      <c r="G2370" t="s">
        <v>3308</v>
      </c>
      <c r="H2370" t="s">
        <v>91</v>
      </c>
      <c r="I2370">
        <v>0</v>
      </c>
    </row>
    <row r="2371" spans="1:9" x14ac:dyDescent="0.25">
      <c r="A2371" t="s">
        <v>3309</v>
      </c>
      <c r="B2371">
        <v>15747043</v>
      </c>
      <c r="C2371" t="s">
        <v>40</v>
      </c>
      <c r="D2371">
        <v>37500</v>
      </c>
      <c r="E2371">
        <v>11.68</v>
      </c>
      <c r="F2371">
        <v>60</v>
      </c>
      <c r="G2371" t="s">
        <v>3308</v>
      </c>
      <c r="H2371" t="s">
        <v>88</v>
      </c>
      <c r="I2371">
        <v>0</v>
      </c>
    </row>
    <row r="2372" spans="1:9" x14ac:dyDescent="0.25">
      <c r="A2372" t="s">
        <v>3310</v>
      </c>
      <c r="B2372">
        <v>15707120</v>
      </c>
      <c r="C2372" t="s">
        <v>39</v>
      </c>
      <c r="D2372">
        <v>152700</v>
      </c>
      <c r="E2372">
        <v>6.36</v>
      </c>
      <c r="F2372">
        <v>72</v>
      </c>
      <c r="G2372" t="s">
        <v>3308</v>
      </c>
      <c r="H2372" t="s">
        <v>88</v>
      </c>
      <c r="I2372">
        <v>42</v>
      </c>
    </row>
    <row r="2373" spans="1:9" x14ac:dyDescent="0.25">
      <c r="A2373" t="s">
        <v>3311</v>
      </c>
      <c r="B2373">
        <v>15600626</v>
      </c>
      <c r="C2373" t="s">
        <v>42</v>
      </c>
      <c r="D2373">
        <v>29000</v>
      </c>
      <c r="E2373">
        <v>6.45</v>
      </c>
      <c r="F2373">
        <v>300</v>
      </c>
      <c r="G2373" t="s">
        <v>3312</v>
      </c>
      <c r="H2373" t="s">
        <v>88</v>
      </c>
      <c r="I2373">
        <v>54</v>
      </c>
    </row>
    <row r="2374" spans="1:9" x14ac:dyDescent="0.25">
      <c r="A2374" t="s">
        <v>3313</v>
      </c>
      <c r="B2374">
        <v>15726267</v>
      </c>
      <c r="C2374" t="s">
        <v>41</v>
      </c>
      <c r="D2374">
        <v>37300</v>
      </c>
      <c r="E2374">
        <v>8.01</v>
      </c>
      <c r="F2374">
        <v>84</v>
      </c>
      <c r="G2374" t="s">
        <v>3312</v>
      </c>
      <c r="H2374" t="s">
        <v>88</v>
      </c>
      <c r="I2374">
        <v>30</v>
      </c>
    </row>
    <row r="2375" spans="1:9" x14ac:dyDescent="0.25">
      <c r="A2375" t="s">
        <v>3314</v>
      </c>
      <c r="B2375">
        <v>15785611</v>
      </c>
      <c r="C2375" t="s">
        <v>43</v>
      </c>
      <c r="D2375">
        <v>47600</v>
      </c>
      <c r="E2375">
        <v>10.65</v>
      </c>
      <c r="F2375">
        <v>60</v>
      </c>
      <c r="G2375" t="s">
        <v>3312</v>
      </c>
      <c r="H2375" t="s">
        <v>88</v>
      </c>
      <c r="I2375">
        <v>0</v>
      </c>
    </row>
    <row r="2376" spans="1:9" x14ac:dyDescent="0.25">
      <c r="A2376" t="s">
        <v>3315</v>
      </c>
      <c r="B2376">
        <v>15685314</v>
      </c>
      <c r="C2376" t="s">
        <v>39</v>
      </c>
      <c r="D2376">
        <v>50300</v>
      </c>
      <c r="E2376">
        <v>7.23</v>
      </c>
      <c r="F2376">
        <v>36</v>
      </c>
      <c r="G2376" t="s">
        <v>3316</v>
      </c>
      <c r="H2376" t="s">
        <v>88</v>
      </c>
      <c r="I2376">
        <v>0</v>
      </c>
    </row>
    <row r="2377" spans="1:9" x14ac:dyDescent="0.25">
      <c r="A2377" t="s">
        <v>3317</v>
      </c>
      <c r="B2377">
        <v>15736250</v>
      </c>
      <c r="C2377" t="s">
        <v>41</v>
      </c>
      <c r="D2377">
        <v>39600</v>
      </c>
      <c r="E2377">
        <v>5.93</v>
      </c>
      <c r="F2377">
        <v>120</v>
      </c>
      <c r="G2377" t="s">
        <v>3316</v>
      </c>
      <c r="H2377" t="s">
        <v>88</v>
      </c>
      <c r="I2377">
        <v>0</v>
      </c>
    </row>
    <row r="2378" spans="1:9" x14ac:dyDescent="0.25">
      <c r="A2378" t="s">
        <v>3318</v>
      </c>
      <c r="B2378">
        <v>15643048</v>
      </c>
      <c r="C2378" t="s">
        <v>42</v>
      </c>
      <c r="D2378">
        <v>175800</v>
      </c>
      <c r="E2378">
        <v>7.54</v>
      </c>
      <c r="F2378">
        <v>180</v>
      </c>
      <c r="G2378" t="s">
        <v>3319</v>
      </c>
      <c r="H2378" t="s">
        <v>88</v>
      </c>
      <c r="I2378">
        <v>0</v>
      </c>
    </row>
    <row r="2379" spans="1:9" x14ac:dyDescent="0.25">
      <c r="A2379" t="s">
        <v>3320</v>
      </c>
      <c r="B2379">
        <v>15582847</v>
      </c>
      <c r="C2379" t="s">
        <v>43</v>
      </c>
      <c r="D2379">
        <v>36700</v>
      </c>
      <c r="E2379">
        <v>12</v>
      </c>
      <c r="F2379">
        <v>60</v>
      </c>
      <c r="G2379" t="s">
        <v>3319</v>
      </c>
      <c r="H2379" t="s">
        <v>88</v>
      </c>
      <c r="I2379">
        <v>0</v>
      </c>
    </row>
    <row r="2380" spans="1:9" x14ac:dyDescent="0.25">
      <c r="A2380" t="s">
        <v>3321</v>
      </c>
      <c r="B2380">
        <v>15749050</v>
      </c>
      <c r="C2380" t="s">
        <v>42</v>
      </c>
      <c r="D2380">
        <v>243700</v>
      </c>
      <c r="E2380">
        <v>7.89</v>
      </c>
      <c r="F2380">
        <v>360</v>
      </c>
      <c r="G2380" t="s">
        <v>3322</v>
      </c>
      <c r="H2380" t="s">
        <v>99</v>
      </c>
      <c r="I2380">
        <v>149</v>
      </c>
    </row>
    <row r="2381" spans="1:9" x14ac:dyDescent="0.25">
      <c r="A2381" t="s">
        <v>3323</v>
      </c>
      <c r="B2381">
        <v>15615444</v>
      </c>
      <c r="C2381" t="s">
        <v>41</v>
      </c>
      <c r="D2381">
        <v>79300</v>
      </c>
      <c r="E2381">
        <v>6.75</v>
      </c>
      <c r="F2381">
        <v>120</v>
      </c>
      <c r="G2381" t="s">
        <v>3322</v>
      </c>
      <c r="H2381" t="s">
        <v>88</v>
      </c>
      <c r="I2381">
        <v>0</v>
      </c>
    </row>
    <row r="2382" spans="1:9" x14ac:dyDescent="0.25">
      <c r="A2382" t="s">
        <v>3324</v>
      </c>
      <c r="B2382">
        <v>15734948</v>
      </c>
      <c r="C2382" t="s">
        <v>39</v>
      </c>
      <c r="D2382">
        <v>183700</v>
      </c>
      <c r="E2382">
        <v>8.9499999999999993</v>
      </c>
      <c r="F2382">
        <v>48</v>
      </c>
      <c r="G2382" t="s">
        <v>3322</v>
      </c>
      <c r="H2382" t="s">
        <v>88</v>
      </c>
      <c r="I2382">
        <v>0</v>
      </c>
    </row>
    <row r="2383" spans="1:9" x14ac:dyDescent="0.25">
      <c r="A2383" t="s">
        <v>3325</v>
      </c>
      <c r="B2383">
        <v>15568506</v>
      </c>
      <c r="C2383" t="s">
        <v>43</v>
      </c>
      <c r="D2383">
        <v>90700</v>
      </c>
      <c r="E2383">
        <v>13.19</v>
      </c>
      <c r="F2383">
        <v>12</v>
      </c>
      <c r="G2383" t="s">
        <v>3322</v>
      </c>
      <c r="H2383" t="s">
        <v>91</v>
      </c>
      <c r="I2383">
        <v>0</v>
      </c>
    </row>
    <row r="2384" spans="1:9" x14ac:dyDescent="0.25">
      <c r="A2384" t="s">
        <v>3326</v>
      </c>
      <c r="B2384">
        <v>15698758</v>
      </c>
      <c r="C2384" t="s">
        <v>43</v>
      </c>
      <c r="D2384">
        <v>99300</v>
      </c>
      <c r="E2384">
        <v>12.19</v>
      </c>
      <c r="F2384">
        <v>60</v>
      </c>
      <c r="G2384" t="s">
        <v>3322</v>
      </c>
      <c r="H2384" t="s">
        <v>88</v>
      </c>
      <c r="I2384">
        <v>0</v>
      </c>
    </row>
    <row r="2385" spans="1:9" x14ac:dyDescent="0.25">
      <c r="A2385" t="s">
        <v>3327</v>
      </c>
      <c r="B2385">
        <v>15759872</v>
      </c>
      <c r="C2385" t="s">
        <v>43</v>
      </c>
      <c r="D2385">
        <v>56200</v>
      </c>
      <c r="E2385">
        <v>11.44</v>
      </c>
      <c r="F2385">
        <v>60</v>
      </c>
      <c r="G2385" t="s">
        <v>3328</v>
      </c>
      <c r="H2385" t="s">
        <v>88</v>
      </c>
      <c r="I2385">
        <v>0</v>
      </c>
    </row>
    <row r="2386" spans="1:9" x14ac:dyDescent="0.25">
      <c r="A2386" t="s">
        <v>3329</v>
      </c>
      <c r="B2386">
        <v>15615444</v>
      </c>
      <c r="C2386" t="s">
        <v>42</v>
      </c>
      <c r="D2386">
        <v>339300</v>
      </c>
      <c r="E2386">
        <v>6.51</v>
      </c>
      <c r="F2386">
        <v>300</v>
      </c>
      <c r="G2386" t="s">
        <v>3328</v>
      </c>
      <c r="H2386" t="s">
        <v>88</v>
      </c>
      <c r="I2386">
        <v>0</v>
      </c>
    </row>
    <row r="2387" spans="1:9" x14ac:dyDescent="0.25">
      <c r="A2387" t="s">
        <v>3330</v>
      </c>
      <c r="B2387">
        <v>15628203</v>
      </c>
      <c r="C2387" t="s">
        <v>40</v>
      </c>
      <c r="D2387">
        <v>394300</v>
      </c>
      <c r="E2387">
        <v>11.71</v>
      </c>
      <c r="F2387">
        <v>84</v>
      </c>
      <c r="G2387" t="s">
        <v>3328</v>
      </c>
      <c r="H2387" t="s">
        <v>88</v>
      </c>
      <c r="I2387">
        <v>0</v>
      </c>
    </row>
    <row r="2388" spans="1:9" x14ac:dyDescent="0.25">
      <c r="A2388" t="s">
        <v>3331</v>
      </c>
      <c r="B2388">
        <v>15573112</v>
      </c>
      <c r="C2388" t="s">
        <v>39</v>
      </c>
      <c r="D2388">
        <v>236200</v>
      </c>
      <c r="E2388">
        <v>9.1</v>
      </c>
      <c r="F2388">
        <v>48</v>
      </c>
      <c r="G2388" t="s">
        <v>3328</v>
      </c>
      <c r="H2388" t="s">
        <v>99</v>
      </c>
      <c r="I2388">
        <v>252</v>
      </c>
    </row>
    <row r="2389" spans="1:9" x14ac:dyDescent="0.25">
      <c r="A2389" t="s">
        <v>3332</v>
      </c>
      <c r="B2389">
        <v>15757648</v>
      </c>
      <c r="C2389" t="s">
        <v>39</v>
      </c>
      <c r="D2389">
        <v>362000</v>
      </c>
      <c r="E2389">
        <v>8.5399999999999991</v>
      </c>
      <c r="F2389">
        <v>72</v>
      </c>
      <c r="G2389" t="s">
        <v>3333</v>
      </c>
      <c r="H2389" t="s">
        <v>88</v>
      </c>
      <c r="I2389">
        <v>0</v>
      </c>
    </row>
    <row r="2390" spans="1:9" x14ac:dyDescent="0.25">
      <c r="A2390" t="s">
        <v>3334</v>
      </c>
      <c r="B2390">
        <v>15642137</v>
      </c>
      <c r="C2390" t="s">
        <v>42</v>
      </c>
      <c r="D2390">
        <v>475100</v>
      </c>
      <c r="E2390">
        <v>6.36</v>
      </c>
      <c r="F2390">
        <v>120</v>
      </c>
      <c r="G2390" t="s">
        <v>3335</v>
      </c>
      <c r="H2390" t="s">
        <v>88</v>
      </c>
      <c r="I2390">
        <v>0</v>
      </c>
    </row>
    <row r="2391" spans="1:9" x14ac:dyDescent="0.25">
      <c r="A2391" t="s">
        <v>3336</v>
      </c>
      <c r="B2391">
        <v>15805769</v>
      </c>
      <c r="C2391" t="s">
        <v>42</v>
      </c>
      <c r="D2391">
        <v>556000</v>
      </c>
      <c r="E2391">
        <v>6.24</v>
      </c>
      <c r="F2391">
        <v>240</v>
      </c>
      <c r="G2391" t="s">
        <v>3335</v>
      </c>
      <c r="H2391" t="s">
        <v>88</v>
      </c>
      <c r="I2391">
        <v>0</v>
      </c>
    </row>
    <row r="2392" spans="1:9" x14ac:dyDescent="0.25">
      <c r="A2392" t="s">
        <v>3337</v>
      </c>
      <c r="B2392">
        <v>15719950</v>
      </c>
      <c r="C2392" t="s">
        <v>43</v>
      </c>
      <c r="D2392">
        <v>65100</v>
      </c>
      <c r="E2392">
        <v>11.92</v>
      </c>
      <c r="F2392">
        <v>24</v>
      </c>
      <c r="G2392" t="s">
        <v>3335</v>
      </c>
      <c r="H2392" t="s">
        <v>91</v>
      </c>
      <c r="I2392">
        <v>0</v>
      </c>
    </row>
    <row r="2393" spans="1:9" x14ac:dyDescent="0.25">
      <c r="A2393" t="s">
        <v>3338</v>
      </c>
      <c r="B2393">
        <v>15813660</v>
      </c>
      <c r="C2393" t="s">
        <v>39</v>
      </c>
      <c r="D2393">
        <v>4400</v>
      </c>
      <c r="E2393">
        <v>7.32</v>
      </c>
      <c r="F2393">
        <v>24</v>
      </c>
      <c r="G2393" t="s">
        <v>3335</v>
      </c>
      <c r="H2393" t="s">
        <v>91</v>
      </c>
      <c r="I2393">
        <v>0</v>
      </c>
    </row>
    <row r="2394" spans="1:9" x14ac:dyDescent="0.25">
      <c r="A2394" t="s">
        <v>3339</v>
      </c>
      <c r="B2394">
        <v>15664849</v>
      </c>
      <c r="C2394" t="s">
        <v>43</v>
      </c>
      <c r="D2394">
        <v>97900</v>
      </c>
      <c r="E2394">
        <v>12.19</v>
      </c>
      <c r="F2394">
        <v>12</v>
      </c>
      <c r="G2394" t="s">
        <v>3335</v>
      </c>
      <c r="H2394" t="s">
        <v>91</v>
      </c>
      <c r="I2394">
        <v>0</v>
      </c>
    </row>
    <row r="2395" spans="1:9" x14ac:dyDescent="0.25">
      <c r="A2395" t="s">
        <v>3340</v>
      </c>
      <c r="B2395">
        <v>15578297</v>
      </c>
      <c r="C2395" t="s">
        <v>43</v>
      </c>
      <c r="D2395">
        <v>61500</v>
      </c>
      <c r="E2395">
        <v>11.32</v>
      </c>
      <c r="F2395">
        <v>36</v>
      </c>
      <c r="G2395" t="s">
        <v>3341</v>
      </c>
      <c r="H2395" t="s">
        <v>88</v>
      </c>
      <c r="I2395">
        <v>0</v>
      </c>
    </row>
    <row r="2396" spans="1:9" x14ac:dyDescent="0.25">
      <c r="A2396" t="s">
        <v>3342</v>
      </c>
      <c r="B2396">
        <v>15796230</v>
      </c>
      <c r="C2396" t="s">
        <v>41</v>
      </c>
      <c r="D2396">
        <v>50700</v>
      </c>
      <c r="E2396">
        <v>7.78</v>
      </c>
      <c r="F2396">
        <v>84</v>
      </c>
      <c r="G2396" t="s">
        <v>3341</v>
      </c>
      <c r="H2396" t="s">
        <v>88</v>
      </c>
      <c r="I2396">
        <v>0</v>
      </c>
    </row>
    <row r="2397" spans="1:9" x14ac:dyDescent="0.25">
      <c r="A2397" t="s">
        <v>3343</v>
      </c>
      <c r="B2397">
        <v>15592570</v>
      </c>
      <c r="C2397" t="s">
        <v>43</v>
      </c>
      <c r="D2397">
        <v>33900</v>
      </c>
      <c r="E2397">
        <v>9.6300000000000008</v>
      </c>
      <c r="F2397">
        <v>48</v>
      </c>
      <c r="G2397" t="s">
        <v>3344</v>
      </c>
      <c r="H2397" t="s">
        <v>88</v>
      </c>
      <c r="I2397">
        <v>0</v>
      </c>
    </row>
    <row r="2398" spans="1:9" x14ac:dyDescent="0.25">
      <c r="A2398" t="s">
        <v>3345</v>
      </c>
      <c r="B2398">
        <v>15606901</v>
      </c>
      <c r="C2398" t="s">
        <v>43</v>
      </c>
      <c r="D2398">
        <v>15300</v>
      </c>
      <c r="E2398">
        <v>10.220000000000001</v>
      </c>
      <c r="F2398">
        <v>60</v>
      </c>
      <c r="G2398" t="s">
        <v>3346</v>
      </c>
      <c r="H2398" t="s">
        <v>88</v>
      </c>
      <c r="I2398">
        <v>0</v>
      </c>
    </row>
    <row r="2399" spans="1:9" x14ac:dyDescent="0.25">
      <c r="A2399" t="s">
        <v>3347</v>
      </c>
      <c r="B2399">
        <v>15620756</v>
      </c>
      <c r="C2399" t="s">
        <v>40</v>
      </c>
      <c r="D2399">
        <v>59300</v>
      </c>
      <c r="E2399">
        <v>9.57</v>
      </c>
      <c r="F2399">
        <v>84</v>
      </c>
      <c r="G2399" t="s">
        <v>3346</v>
      </c>
      <c r="H2399" t="s">
        <v>88</v>
      </c>
      <c r="I2399">
        <v>0</v>
      </c>
    </row>
    <row r="2400" spans="1:9" x14ac:dyDescent="0.25">
      <c r="A2400" t="s">
        <v>3348</v>
      </c>
      <c r="B2400">
        <v>15756871</v>
      </c>
      <c r="C2400" t="s">
        <v>40</v>
      </c>
      <c r="D2400">
        <v>395200</v>
      </c>
      <c r="E2400">
        <v>11.2</v>
      </c>
      <c r="F2400">
        <v>24</v>
      </c>
      <c r="G2400" t="s">
        <v>3349</v>
      </c>
      <c r="H2400" t="s">
        <v>91</v>
      </c>
      <c r="I2400">
        <v>0</v>
      </c>
    </row>
    <row r="2401" spans="1:9" x14ac:dyDescent="0.25">
      <c r="A2401" t="s">
        <v>3350</v>
      </c>
      <c r="B2401">
        <v>15698246</v>
      </c>
      <c r="C2401" t="s">
        <v>40</v>
      </c>
      <c r="D2401">
        <v>205400</v>
      </c>
      <c r="E2401">
        <v>10.28</v>
      </c>
      <c r="F2401">
        <v>36</v>
      </c>
      <c r="G2401" t="s">
        <v>3349</v>
      </c>
      <c r="H2401" t="s">
        <v>88</v>
      </c>
      <c r="I2401">
        <v>0</v>
      </c>
    </row>
    <row r="2402" spans="1:9" x14ac:dyDescent="0.25">
      <c r="A2402" t="s">
        <v>3351</v>
      </c>
      <c r="B2402">
        <v>15584899</v>
      </c>
      <c r="C2402" t="s">
        <v>42</v>
      </c>
      <c r="D2402">
        <v>70600</v>
      </c>
      <c r="E2402">
        <v>7.13</v>
      </c>
      <c r="F2402">
        <v>300</v>
      </c>
      <c r="G2402" t="s">
        <v>3349</v>
      </c>
      <c r="H2402" t="s">
        <v>88</v>
      </c>
      <c r="I2402">
        <v>0</v>
      </c>
    </row>
    <row r="2403" spans="1:9" x14ac:dyDescent="0.25">
      <c r="A2403" t="s">
        <v>3352</v>
      </c>
      <c r="B2403">
        <v>15793366</v>
      </c>
      <c r="C2403" t="s">
        <v>39</v>
      </c>
      <c r="D2403">
        <v>244600</v>
      </c>
      <c r="E2403">
        <v>7.3</v>
      </c>
      <c r="F2403">
        <v>60</v>
      </c>
      <c r="G2403" t="s">
        <v>3353</v>
      </c>
      <c r="H2403" t="s">
        <v>88</v>
      </c>
      <c r="I2403">
        <v>0</v>
      </c>
    </row>
    <row r="2404" spans="1:9" x14ac:dyDescent="0.25">
      <c r="A2404" t="s">
        <v>3354</v>
      </c>
      <c r="B2404">
        <v>15656865</v>
      </c>
      <c r="C2404" t="s">
        <v>40</v>
      </c>
      <c r="D2404">
        <v>29500</v>
      </c>
      <c r="E2404">
        <v>11.49</v>
      </c>
      <c r="F2404">
        <v>60</v>
      </c>
      <c r="G2404" t="s">
        <v>3353</v>
      </c>
      <c r="H2404" t="s">
        <v>88</v>
      </c>
      <c r="I2404">
        <v>0</v>
      </c>
    </row>
    <row r="2405" spans="1:9" x14ac:dyDescent="0.25">
      <c r="A2405" t="s">
        <v>3355</v>
      </c>
      <c r="B2405">
        <v>15642997</v>
      </c>
      <c r="C2405" t="s">
        <v>40</v>
      </c>
      <c r="D2405">
        <v>276200</v>
      </c>
      <c r="E2405">
        <v>9.85</v>
      </c>
      <c r="F2405">
        <v>36</v>
      </c>
      <c r="G2405" t="s">
        <v>3353</v>
      </c>
      <c r="H2405" t="s">
        <v>88</v>
      </c>
      <c r="I2405">
        <v>0</v>
      </c>
    </row>
    <row r="2406" spans="1:9" x14ac:dyDescent="0.25">
      <c r="A2406" t="s">
        <v>3356</v>
      </c>
      <c r="B2406">
        <v>15763683</v>
      </c>
      <c r="C2406" t="s">
        <v>39</v>
      </c>
      <c r="D2406">
        <v>213000</v>
      </c>
      <c r="E2406">
        <v>8.39</v>
      </c>
      <c r="F2406">
        <v>48</v>
      </c>
      <c r="G2406" t="s">
        <v>3357</v>
      </c>
      <c r="H2406" t="s">
        <v>88</v>
      </c>
      <c r="I2406">
        <v>0</v>
      </c>
    </row>
    <row r="2407" spans="1:9" x14ac:dyDescent="0.25">
      <c r="A2407" t="s">
        <v>3358</v>
      </c>
      <c r="B2407">
        <v>15647099</v>
      </c>
      <c r="C2407" t="s">
        <v>42</v>
      </c>
      <c r="D2407">
        <v>318700</v>
      </c>
      <c r="E2407">
        <v>6.96</v>
      </c>
      <c r="F2407">
        <v>180</v>
      </c>
      <c r="G2407" t="s">
        <v>3357</v>
      </c>
      <c r="H2407" t="s">
        <v>88</v>
      </c>
      <c r="I2407">
        <v>0</v>
      </c>
    </row>
    <row r="2408" spans="1:9" x14ac:dyDescent="0.25">
      <c r="A2408" t="s">
        <v>3359</v>
      </c>
      <c r="B2408">
        <v>15646161</v>
      </c>
      <c r="C2408" t="s">
        <v>42</v>
      </c>
      <c r="D2408">
        <v>451100</v>
      </c>
      <c r="E2408">
        <v>6.75</v>
      </c>
      <c r="F2408">
        <v>180</v>
      </c>
      <c r="G2408" t="s">
        <v>3360</v>
      </c>
      <c r="H2408" t="s">
        <v>88</v>
      </c>
      <c r="I2408">
        <v>0</v>
      </c>
    </row>
    <row r="2409" spans="1:9" x14ac:dyDescent="0.25">
      <c r="A2409" t="s">
        <v>3361</v>
      </c>
      <c r="B2409">
        <v>15705174</v>
      </c>
      <c r="C2409" t="s">
        <v>42</v>
      </c>
      <c r="D2409">
        <v>695100</v>
      </c>
      <c r="E2409">
        <v>6.25</v>
      </c>
      <c r="F2409">
        <v>300</v>
      </c>
      <c r="G2409" t="s">
        <v>3360</v>
      </c>
      <c r="H2409" t="s">
        <v>99</v>
      </c>
      <c r="I2409">
        <v>199</v>
      </c>
    </row>
    <row r="2410" spans="1:9" x14ac:dyDescent="0.25">
      <c r="A2410" t="s">
        <v>3362</v>
      </c>
      <c r="B2410">
        <v>15749540</v>
      </c>
      <c r="C2410" t="s">
        <v>41</v>
      </c>
      <c r="D2410">
        <v>59600</v>
      </c>
      <c r="E2410">
        <v>8.3800000000000008</v>
      </c>
      <c r="F2410">
        <v>84</v>
      </c>
      <c r="G2410" t="s">
        <v>3363</v>
      </c>
      <c r="H2410" t="s">
        <v>88</v>
      </c>
      <c r="I2410">
        <v>0</v>
      </c>
    </row>
    <row r="2411" spans="1:9" x14ac:dyDescent="0.25">
      <c r="A2411" t="s">
        <v>3364</v>
      </c>
      <c r="B2411">
        <v>15806486</v>
      </c>
      <c r="C2411" t="s">
        <v>43</v>
      </c>
      <c r="D2411">
        <v>100000</v>
      </c>
      <c r="E2411">
        <v>10.91</v>
      </c>
      <c r="F2411">
        <v>12</v>
      </c>
      <c r="G2411" t="s">
        <v>3363</v>
      </c>
      <c r="H2411" t="s">
        <v>91</v>
      </c>
      <c r="I2411">
        <v>0</v>
      </c>
    </row>
    <row r="2412" spans="1:9" x14ac:dyDescent="0.25">
      <c r="A2412" t="s">
        <v>3365</v>
      </c>
      <c r="B2412">
        <v>15647111</v>
      </c>
      <c r="C2412" t="s">
        <v>43</v>
      </c>
      <c r="D2412">
        <v>58300</v>
      </c>
      <c r="E2412">
        <v>10.79</v>
      </c>
      <c r="F2412">
        <v>24</v>
      </c>
      <c r="G2412" t="s">
        <v>3366</v>
      </c>
      <c r="H2412" t="s">
        <v>91</v>
      </c>
      <c r="I2412">
        <v>0</v>
      </c>
    </row>
    <row r="2413" spans="1:9" x14ac:dyDescent="0.25">
      <c r="A2413" t="s">
        <v>3367</v>
      </c>
      <c r="B2413">
        <v>15792989</v>
      </c>
      <c r="C2413" t="s">
        <v>43</v>
      </c>
      <c r="D2413">
        <v>12100</v>
      </c>
      <c r="E2413">
        <v>12.14</v>
      </c>
      <c r="F2413">
        <v>36</v>
      </c>
      <c r="G2413" t="s">
        <v>3368</v>
      </c>
      <c r="H2413" t="s">
        <v>99</v>
      </c>
      <c r="I2413">
        <v>353</v>
      </c>
    </row>
    <row r="2414" spans="1:9" x14ac:dyDescent="0.25">
      <c r="A2414" t="s">
        <v>3369</v>
      </c>
      <c r="B2414">
        <v>15614168</v>
      </c>
      <c r="C2414" t="s">
        <v>39</v>
      </c>
      <c r="D2414">
        <v>18500</v>
      </c>
      <c r="E2414">
        <v>6.75</v>
      </c>
      <c r="F2414">
        <v>24</v>
      </c>
      <c r="G2414" t="s">
        <v>3368</v>
      </c>
      <c r="H2414" t="s">
        <v>91</v>
      </c>
      <c r="I2414">
        <v>0</v>
      </c>
    </row>
    <row r="2415" spans="1:9" x14ac:dyDescent="0.25">
      <c r="A2415" t="s">
        <v>3370</v>
      </c>
      <c r="B2415">
        <v>15585748</v>
      </c>
      <c r="C2415" t="s">
        <v>43</v>
      </c>
      <c r="D2415">
        <v>13700</v>
      </c>
      <c r="E2415">
        <v>12.65</v>
      </c>
      <c r="F2415">
        <v>12</v>
      </c>
      <c r="G2415" t="s">
        <v>3371</v>
      </c>
      <c r="H2415" t="s">
        <v>91</v>
      </c>
      <c r="I2415">
        <v>0</v>
      </c>
    </row>
    <row r="2416" spans="1:9" x14ac:dyDescent="0.25">
      <c r="A2416" t="s">
        <v>3372</v>
      </c>
      <c r="B2416">
        <v>15641629</v>
      </c>
      <c r="C2416" t="s">
        <v>43</v>
      </c>
      <c r="D2416">
        <v>18100</v>
      </c>
      <c r="E2416">
        <v>12.48</v>
      </c>
      <c r="F2416">
        <v>24</v>
      </c>
      <c r="G2416" t="s">
        <v>3371</v>
      </c>
      <c r="H2416" t="s">
        <v>91</v>
      </c>
      <c r="I2416">
        <v>0</v>
      </c>
    </row>
    <row r="2417" spans="1:9" x14ac:dyDescent="0.25">
      <c r="A2417" t="s">
        <v>3373</v>
      </c>
      <c r="B2417">
        <v>15567860</v>
      </c>
      <c r="C2417" t="s">
        <v>43</v>
      </c>
      <c r="D2417">
        <v>23200</v>
      </c>
      <c r="E2417">
        <v>13.08</v>
      </c>
      <c r="F2417">
        <v>24</v>
      </c>
      <c r="G2417" t="s">
        <v>3371</v>
      </c>
      <c r="H2417" t="s">
        <v>91</v>
      </c>
      <c r="I2417">
        <v>0</v>
      </c>
    </row>
    <row r="2418" spans="1:9" x14ac:dyDescent="0.25">
      <c r="A2418" t="s">
        <v>3374</v>
      </c>
      <c r="B2418">
        <v>15722701</v>
      </c>
      <c r="C2418" t="s">
        <v>40</v>
      </c>
      <c r="D2418">
        <v>584200</v>
      </c>
      <c r="E2418">
        <v>11.45</v>
      </c>
      <c r="F2418">
        <v>84</v>
      </c>
      <c r="G2418" t="s">
        <v>3371</v>
      </c>
      <c r="H2418" t="s">
        <v>99</v>
      </c>
      <c r="I2418">
        <v>107</v>
      </c>
    </row>
    <row r="2419" spans="1:9" x14ac:dyDescent="0.25">
      <c r="A2419" t="s">
        <v>3375</v>
      </c>
      <c r="B2419">
        <v>15645371</v>
      </c>
      <c r="C2419" t="s">
        <v>42</v>
      </c>
      <c r="D2419">
        <v>150500</v>
      </c>
      <c r="E2419">
        <v>7.25</v>
      </c>
      <c r="F2419">
        <v>180</v>
      </c>
      <c r="G2419" t="s">
        <v>3371</v>
      </c>
      <c r="H2419" t="s">
        <v>88</v>
      </c>
      <c r="I2419">
        <v>0</v>
      </c>
    </row>
    <row r="2420" spans="1:9" x14ac:dyDescent="0.25">
      <c r="A2420" t="s">
        <v>3376</v>
      </c>
      <c r="B2420">
        <v>15779481</v>
      </c>
      <c r="C2420" t="s">
        <v>41</v>
      </c>
      <c r="D2420">
        <v>82300</v>
      </c>
      <c r="E2420">
        <v>8.06</v>
      </c>
      <c r="F2420">
        <v>120</v>
      </c>
      <c r="G2420" t="s">
        <v>3377</v>
      </c>
      <c r="H2420" t="s">
        <v>88</v>
      </c>
      <c r="I2420">
        <v>0</v>
      </c>
    </row>
    <row r="2421" spans="1:9" x14ac:dyDescent="0.25">
      <c r="A2421" t="s">
        <v>3378</v>
      </c>
      <c r="B2421">
        <v>15785899</v>
      </c>
      <c r="C2421" t="s">
        <v>43</v>
      </c>
      <c r="D2421">
        <v>2800</v>
      </c>
      <c r="E2421">
        <v>10.53</v>
      </c>
      <c r="F2421">
        <v>36</v>
      </c>
      <c r="G2421" t="s">
        <v>3379</v>
      </c>
      <c r="H2421" t="s">
        <v>88</v>
      </c>
      <c r="I2421">
        <v>0</v>
      </c>
    </row>
    <row r="2422" spans="1:9" x14ac:dyDescent="0.25">
      <c r="A2422" t="s">
        <v>3380</v>
      </c>
      <c r="B2422">
        <v>15712584</v>
      </c>
      <c r="C2422" t="s">
        <v>43</v>
      </c>
      <c r="D2422">
        <v>61400</v>
      </c>
      <c r="E2422">
        <v>11.21</v>
      </c>
      <c r="F2422">
        <v>48</v>
      </c>
      <c r="G2422" t="s">
        <v>3381</v>
      </c>
      <c r="H2422" t="s">
        <v>88</v>
      </c>
      <c r="I2422">
        <v>0</v>
      </c>
    </row>
    <row r="2423" spans="1:9" x14ac:dyDescent="0.25">
      <c r="A2423" t="s">
        <v>3382</v>
      </c>
      <c r="B2423">
        <v>15603170</v>
      </c>
      <c r="C2423" t="s">
        <v>42</v>
      </c>
      <c r="D2423">
        <v>821300</v>
      </c>
      <c r="E2423">
        <v>6.1</v>
      </c>
      <c r="F2423">
        <v>360</v>
      </c>
      <c r="G2423" t="s">
        <v>3381</v>
      </c>
      <c r="H2423" t="s">
        <v>88</v>
      </c>
      <c r="I2423">
        <v>0</v>
      </c>
    </row>
    <row r="2424" spans="1:9" x14ac:dyDescent="0.25">
      <c r="A2424" t="s">
        <v>3383</v>
      </c>
      <c r="B2424">
        <v>15644896</v>
      </c>
      <c r="C2424" t="s">
        <v>40</v>
      </c>
      <c r="D2424">
        <v>520800</v>
      </c>
      <c r="E2424">
        <v>11.07</v>
      </c>
      <c r="F2424">
        <v>36</v>
      </c>
      <c r="G2424" t="s">
        <v>3381</v>
      </c>
      <c r="H2424" t="s">
        <v>99</v>
      </c>
      <c r="I2424">
        <v>108</v>
      </c>
    </row>
    <row r="2425" spans="1:9" x14ac:dyDescent="0.25">
      <c r="A2425" t="s">
        <v>3384</v>
      </c>
      <c r="B2425">
        <v>15789874</v>
      </c>
      <c r="C2425" t="s">
        <v>39</v>
      </c>
      <c r="D2425">
        <v>340700</v>
      </c>
      <c r="E2425">
        <v>8.68</v>
      </c>
      <c r="F2425">
        <v>36</v>
      </c>
      <c r="G2425" t="s">
        <v>3385</v>
      </c>
      <c r="H2425" t="s">
        <v>88</v>
      </c>
      <c r="I2425">
        <v>0</v>
      </c>
    </row>
    <row r="2426" spans="1:9" x14ac:dyDescent="0.25">
      <c r="A2426" t="s">
        <v>3386</v>
      </c>
      <c r="B2426">
        <v>15739271</v>
      </c>
      <c r="C2426" t="s">
        <v>39</v>
      </c>
      <c r="D2426">
        <v>39400</v>
      </c>
      <c r="E2426">
        <v>8.94</v>
      </c>
      <c r="F2426">
        <v>24</v>
      </c>
      <c r="G2426" t="s">
        <v>3385</v>
      </c>
      <c r="H2426" t="s">
        <v>91</v>
      </c>
      <c r="I2426">
        <v>0</v>
      </c>
    </row>
    <row r="2427" spans="1:9" x14ac:dyDescent="0.25">
      <c r="A2427" t="s">
        <v>3387</v>
      </c>
      <c r="B2427">
        <v>15795519</v>
      </c>
      <c r="C2427" t="s">
        <v>39</v>
      </c>
      <c r="D2427">
        <v>249100</v>
      </c>
      <c r="E2427">
        <v>7.1</v>
      </c>
      <c r="F2427">
        <v>72</v>
      </c>
      <c r="G2427" t="s">
        <v>3388</v>
      </c>
      <c r="H2427" t="s">
        <v>88</v>
      </c>
      <c r="I2427">
        <v>0</v>
      </c>
    </row>
    <row r="2428" spans="1:9" x14ac:dyDescent="0.25">
      <c r="A2428" t="s">
        <v>3389</v>
      </c>
      <c r="B2428">
        <v>15584190</v>
      </c>
      <c r="C2428" t="s">
        <v>39</v>
      </c>
      <c r="D2428">
        <v>189100</v>
      </c>
      <c r="E2428">
        <v>8.01</v>
      </c>
      <c r="F2428">
        <v>36</v>
      </c>
      <c r="G2428" t="s">
        <v>3388</v>
      </c>
      <c r="H2428" t="s">
        <v>88</v>
      </c>
      <c r="I2428">
        <v>0</v>
      </c>
    </row>
    <row r="2429" spans="1:9" x14ac:dyDescent="0.25">
      <c r="A2429" t="s">
        <v>3390</v>
      </c>
      <c r="B2429">
        <v>15756820</v>
      </c>
      <c r="C2429" t="s">
        <v>39</v>
      </c>
      <c r="D2429">
        <v>39700</v>
      </c>
      <c r="E2429">
        <v>9.1199999999999992</v>
      </c>
      <c r="F2429">
        <v>24</v>
      </c>
      <c r="G2429" t="s">
        <v>3391</v>
      </c>
      <c r="H2429" t="s">
        <v>91</v>
      </c>
      <c r="I2429">
        <v>0</v>
      </c>
    </row>
    <row r="2430" spans="1:9" x14ac:dyDescent="0.25">
      <c r="A2430" t="s">
        <v>3392</v>
      </c>
      <c r="B2430">
        <v>15578251</v>
      </c>
      <c r="C2430" t="s">
        <v>40</v>
      </c>
      <c r="D2430">
        <v>227500</v>
      </c>
      <c r="E2430">
        <v>10.79</v>
      </c>
      <c r="F2430">
        <v>36</v>
      </c>
      <c r="G2430" t="s">
        <v>3391</v>
      </c>
      <c r="H2430" t="s">
        <v>99</v>
      </c>
      <c r="I2430">
        <v>180</v>
      </c>
    </row>
    <row r="2431" spans="1:9" x14ac:dyDescent="0.25">
      <c r="A2431" t="s">
        <v>3393</v>
      </c>
      <c r="B2431">
        <v>15732740</v>
      </c>
      <c r="C2431" t="s">
        <v>41</v>
      </c>
      <c r="D2431">
        <v>40500</v>
      </c>
      <c r="E2431">
        <v>5.49</v>
      </c>
      <c r="F2431">
        <v>120</v>
      </c>
      <c r="G2431" t="s">
        <v>3394</v>
      </c>
      <c r="H2431" t="s">
        <v>88</v>
      </c>
      <c r="I2431">
        <v>0</v>
      </c>
    </row>
    <row r="2432" spans="1:9" x14ac:dyDescent="0.25">
      <c r="A2432" t="s">
        <v>3395</v>
      </c>
      <c r="B2432">
        <v>15654625</v>
      </c>
      <c r="C2432" t="s">
        <v>43</v>
      </c>
      <c r="D2432">
        <v>6800</v>
      </c>
      <c r="E2432">
        <v>12.12</v>
      </c>
      <c r="F2432">
        <v>24</v>
      </c>
      <c r="G2432" t="s">
        <v>3394</v>
      </c>
      <c r="H2432" t="s">
        <v>91</v>
      </c>
      <c r="I2432">
        <v>0</v>
      </c>
    </row>
    <row r="2433" spans="1:9" x14ac:dyDescent="0.25">
      <c r="A2433" t="s">
        <v>3396</v>
      </c>
      <c r="B2433">
        <v>15579781</v>
      </c>
      <c r="C2433" t="s">
        <v>41</v>
      </c>
      <c r="D2433">
        <v>200900</v>
      </c>
      <c r="E2433">
        <v>6.18</v>
      </c>
      <c r="F2433">
        <v>120</v>
      </c>
      <c r="G2433" t="s">
        <v>3397</v>
      </c>
      <c r="H2433" t="s">
        <v>88</v>
      </c>
      <c r="I2433">
        <v>32</v>
      </c>
    </row>
    <row r="2434" spans="1:9" x14ac:dyDescent="0.25">
      <c r="A2434" t="s">
        <v>3398</v>
      </c>
      <c r="B2434">
        <v>15706463</v>
      </c>
      <c r="C2434" t="s">
        <v>42</v>
      </c>
      <c r="D2434">
        <v>20700</v>
      </c>
      <c r="E2434">
        <v>7.62</v>
      </c>
      <c r="F2434">
        <v>300</v>
      </c>
      <c r="G2434" t="s">
        <v>3397</v>
      </c>
      <c r="H2434" t="s">
        <v>88</v>
      </c>
      <c r="I2434">
        <v>0</v>
      </c>
    </row>
    <row r="2435" spans="1:9" x14ac:dyDescent="0.25">
      <c r="A2435" t="s">
        <v>3399</v>
      </c>
      <c r="B2435">
        <v>15588235</v>
      </c>
      <c r="C2435" t="s">
        <v>41</v>
      </c>
      <c r="D2435">
        <v>96400</v>
      </c>
      <c r="E2435">
        <v>7.14</v>
      </c>
      <c r="F2435">
        <v>120</v>
      </c>
      <c r="G2435" t="s">
        <v>3400</v>
      </c>
      <c r="H2435" t="s">
        <v>88</v>
      </c>
      <c r="I2435">
        <v>0</v>
      </c>
    </row>
    <row r="2436" spans="1:9" x14ac:dyDescent="0.25">
      <c r="A2436" t="s">
        <v>3401</v>
      </c>
      <c r="B2436">
        <v>15671590</v>
      </c>
      <c r="C2436" t="s">
        <v>39</v>
      </c>
      <c r="D2436">
        <v>98800</v>
      </c>
      <c r="E2436">
        <v>6.93</v>
      </c>
      <c r="F2436">
        <v>48</v>
      </c>
      <c r="G2436" t="s">
        <v>3402</v>
      </c>
      <c r="H2436" t="s">
        <v>88</v>
      </c>
      <c r="I2436">
        <v>0</v>
      </c>
    </row>
    <row r="2437" spans="1:9" x14ac:dyDescent="0.25">
      <c r="A2437" t="s">
        <v>3403</v>
      </c>
      <c r="B2437">
        <v>15651144</v>
      </c>
      <c r="C2437" t="s">
        <v>42</v>
      </c>
      <c r="D2437">
        <v>280500</v>
      </c>
      <c r="E2437">
        <v>6.52</v>
      </c>
      <c r="F2437">
        <v>240</v>
      </c>
      <c r="G2437" t="s">
        <v>3402</v>
      </c>
      <c r="H2437" t="s">
        <v>88</v>
      </c>
      <c r="I2437">
        <v>0</v>
      </c>
    </row>
    <row r="2438" spans="1:9" x14ac:dyDescent="0.25">
      <c r="A2438" t="s">
        <v>3404</v>
      </c>
      <c r="B2438">
        <v>15605698</v>
      </c>
      <c r="C2438" t="s">
        <v>43</v>
      </c>
      <c r="D2438">
        <v>42900</v>
      </c>
      <c r="E2438">
        <v>10.3</v>
      </c>
      <c r="F2438">
        <v>60</v>
      </c>
      <c r="G2438" t="s">
        <v>3402</v>
      </c>
      <c r="H2438" t="s">
        <v>88</v>
      </c>
      <c r="I2438">
        <v>0</v>
      </c>
    </row>
    <row r="2439" spans="1:9" x14ac:dyDescent="0.25">
      <c r="A2439" t="s">
        <v>3405</v>
      </c>
      <c r="B2439">
        <v>15667417</v>
      </c>
      <c r="C2439" t="s">
        <v>39</v>
      </c>
      <c r="D2439">
        <v>39300</v>
      </c>
      <c r="E2439">
        <v>9.01</v>
      </c>
      <c r="F2439">
        <v>36</v>
      </c>
      <c r="G2439" t="s">
        <v>3406</v>
      </c>
      <c r="H2439" t="s">
        <v>88</v>
      </c>
      <c r="I2439">
        <v>0</v>
      </c>
    </row>
    <row r="2440" spans="1:9" x14ac:dyDescent="0.25">
      <c r="A2440" t="s">
        <v>3407</v>
      </c>
      <c r="B2440">
        <v>15609618</v>
      </c>
      <c r="C2440" t="s">
        <v>43</v>
      </c>
      <c r="D2440">
        <v>67700</v>
      </c>
      <c r="E2440">
        <v>11.56</v>
      </c>
      <c r="F2440">
        <v>36</v>
      </c>
      <c r="G2440" t="s">
        <v>3406</v>
      </c>
      <c r="H2440" t="s">
        <v>88</v>
      </c>
      <c r="I2440">
        <v>0</v>
      </c>
    </row>
    <row r="2441" spans="1:9" x14ac:dyDescent="0.25">
      <c r="A2441" t="s">
        <v>3408</v>
      </c>
      <c r="B2441">
        <v>15584776</v>
      </c>
      <c r="C2441" t="s">
        <v>42</v>
      </c>
      <c r="D2441">
        <v>560800</v>
      </c>
      <c r="E2441">
        <v>4.68</v>
      </c>
      <c r="F2441">
        <v>360</v>
      </c>
      <c r="G2441" t="s">
        <v>3406</v>
      </c>
      <c r="H2441" t="s">
        <v>88</v>
      </c>
      <c r="I2441">
        <v>21</v>
      </c>
    </row>
    <row r="2442" spans="1:9" x14ac:dyDescent="0.25">
      <c r="A2442" t="s">
        <v>3409</v>
      </c>
      <c r="B2442">
        <v>15635396</v>
      </c>
      <c r="C2442" t="s">
        <v>43</v>
      </c>
      <c r="D2442">
        <v>45600</v>
      </c>
      <c r="E2442">
        <v>11.01</v>
      </c>
      <c r="F2442">
        <v>12</v>
      </c>
      <c r="G2442" t="s">
        <v>3410</v>
      </c>
      <c r="H2442" t="s">
        <v>91</v>
      </c>
      <c r="I2442">
        <v>0</v>
      </c>
    </row>
    <row r="2443" spans="1:9" x14ac:dyDescent="0.25">
      <c r="A2443" t="s">
        <v>3411</v>
      </c>
      <c r="B2443">
        <v>15715510</v>
      </c>
      <c r="C2443" t="s">
        <v>39</v>
      </c>
      <c r="D2443">
        <v>93200</v>
      </c>
      <c r="E2443">
        <v>7.42</v>
      </c>
      <c r="F2443">
        <v>48</v>
      </c>
      <c r="G2443" t="s">
        <v>3410</v>
      </c>
      <c r="H2443" t="s">
        <v>88</v>
      </c>
      <c r="I2443">
        <v>0</v>
      </c>
    </row>
    <row r="2444" spans="1:9" x14ac:dyDescent="0.25">
      <c r="A2444" t="s">
        <v>3412</v>
      </c>
      <c r="B2444">
        <v>15626144</v>
      </c>
      <c r="C2444" t="s">
        <v>42</v>
      </c>
      <c r="D2444">
        <v>141400</v>
      </c>
      <c r="E2444">
        <v>5.76</v>
      </c>
      <c r="F2444">
        <v>240</v>
      </c>
      <c r="G2444" t="s">
        <v>3413</v>
      </c>
      <c r="H2444" t="s">
        <v>88</v>
      </c>
      <c r="I2444">
        <v>0</v>
      </c>
    </row>
    <row r="2445" spans="1:9" x14ac:dyDescent="0.25">
      <c r="A2445" t="s">
        <v>3414</v>
      </c>
      <c r="B2445">
        <v>15628999</v>
      </c>
      <c r="C2445" t="s">
        <v>43</v>
      </c>
      <c r="D2445">
        <v>56300</v>
      </c>
      <c r="E2445">
        <v>10.68</v>
      </c>
      <c r="F2445">
        <v>36</v>
      </c>
      <c r="G2445" t="s">
        <v>3413</v>
      </c>
      <c r="H2445" t="s">
        <v>88</v>
      </c>
      <c r="I2445">
        <v>43</v>
      </c>
    </row>
    <row r="2446" spans="1:9" x14ac:dyDescent="0.25">
      <c r="A2446" t="s">
        <v>3415</v>
      </c>
      <c r="B2446">
        <v>15687527</v>
      </c>
      <c r="C2446" t="s">
        <v>42</v>
      </c>
      <c r="D2446">
        <v>397200</v>
      </c>
      <c r="E2446">
        <v>7.49</v>
      </c>
      <c r="F2446">
        <v>300</v>
      </c>
      <c r="G2446" t="s">
        <v>3416</v>
      </c>
      <c r="H2446" t="s">
        <v>88</v>
      </c>
      <c r="I2446">
        <v>48</v>
      </c>
    </row>
    <row r="2447" spans="1:9" x14ac:dyDescent="0.25">
      <c r="A2447" t="s">
        <v>3417</v>
      </c>
      <c r="B2447">
        <v>15575858</v>
      </c>
      <c r="C2447" t="s">
        <v>41</v>
      </c>
      <c r="D2447">
        <v>138600</v>
      </c>
      <c r="E2447">
        <v>6.37</v>
      </c>
      <c r="F2447">
        <v>36</v>
      </c>
      <c r="G2447" t="s">
        <v>3416</v>
      </c>
      <c r="H2447" t="s">
        <v>88</v>
      </c>
      <c r="I2447">
        <v>0</v>
      </c>
    </row>
    <row r="2448" spans="1:9" x14ac:dyDescent="0.25">
      <c r="A2448" t="s">
        <v>3418</v>
      </c>
      <c r="B2448">
        <v>15689781</v>
      </c>
      <c r="C2448" t="s">
        <v>42</v>
      </c>
      <c r="D2448">
        <v>971200</v>
      </c>
      <c r="E2448">
        <v>4.63</v>
      </c>
      <c r="F2448">
        <v>180</v>
      </c>
      <c r="G2448" t="s">
        <v>3416</v>
      </c>
      <c r="H2448" t="s">
        <v>88</v>
      </c>
      <c r="I2448">
        <v>0</v>
      </c>
    </row>
    <row r="2449" spans="1:9" x14ac:dyDescent="0.25">
      <c r="A2449" t="s">
        <v>3419</v>
      </c>
      <c r="B2449">
        <v>15583462</v>
      </c>
      <c r="C2449" t="s">
        <v>40</v>
      </c>
      <c r="D2449">
        <v>231500</v>
      </c>
      <c r="E2449">
        <v>11.44</v>
      </c>
      <c r="F2449">
        <v>24</v>
      </c>
      <c r="G2449" t="s">
        <v>3416</v>
      </c>
      <c r="H2449" t="s">
        <v>91</v>
      </c>
      <c r="I2449">
        <v>0</v>
      </c>
    </row>
    <row r="2450" spans="1:9" x14ac:dyDescent="0.25">
      <c r="A2450" t="s">
        <v>3420</v>
      </c>
      <c r="B2450">
        <v>15700813</v>
      </c>
      <c r="C2450" t="s">
        <v>39</v>
      </c>
      <c r="D2450">
        <v>135700</v>
      </c>
      <c r="E2450">
        <v>9.1999999999999993</v>
      </c>
      <c r="F2450">
        <v>48</v>
      </c>
      <c r="G2450" t="s">
        <v>3421</v>
      </c>
      <c r="H2450" t="s">
        <v>88</v>
      </c>
      <c r="I2450">
        <v>0</v>
      </c>
    </row>
    <row r="2451" spans="1:9" x14ac:dyDescent="0.25">
      <c r="A2451" t="s">
        <v>3422</v>
      </c>
      <c r="B2451">
        <v>15727421</v>
      </c>
      <c r="C2451" t="s">
        <v>43</v>
      </c>
      <c r="D2451">
        <v>11600</v>
      </c>
      <c r="E2451">
        <v>11.93</v>
      </c>
      <c r="F2451">
        <v>60</v>
      </c>
      <c r="G2451" t="s">
        <v>3423</v>
      </c>
      <c r="H2451" t="s">
        <v>88</v>
      </c>
      <c r="I2451">
        <v>48</v>
      </c>
    </row>
    <row r="2452" spans="1:9" x14ac:dyDescent="0.25">
      <c r="A2452" t="s">
        <v>3424</v>
      </c>
      <c r="B2452">
        <v>15726058</v>
      </c>
      <c r="C2452" t="s">
        <v>43</v>
      </c>
      <c r="D2452">
        <v>47300</v>
      </c>
      <c r="E2452">
        <v>10.58</v>
      </c>
      <c r="F2452">
        <v>24</v>
      </c>
      <c r="G2452" t="s">
        <v>3423</v>
      </c>
      <c r="H2452" t="s">
        <v>91</v>
      </c>
      <c r="I2452">
        <v>0</v>
      </c>
    </row>
    <row r="2453" spans="1:9" x14ac:dyDescent="0.25">
      <c r="A2453" t="s">
        <v>3425</v>
      </c>
      <c r="B2453">
        <v>15702434</v>
      </c>
      <c r="C2453" t="s">
        <v>40</v>
      </c>
      <c r="D2453">
        <v>346700</v>
      </c>
      <c r="E2453">
        <v>8.61</v>
      </c>
      <c r="F2453">
        <v>60</v>
      </c>
      <c r="G2453" t="s">
        <v>3423</v>
      </c>
      <c r="H2453" t="s">
        <v>88</v>
      </c>
      <c r="I2453">
        <v>0</v>
      </c>
    </row>
    <row r="2454" spans="1:9" x14ac:dyDescent="0.25">
      <c r="A2454" t="s">
        <v>3426</v>
      </c>
      <c r="B2454">
        <v>15675320</v>
      </c>
      <c r="C2454" t="s">
        <v>39</v>
      </c>
      <c r="D2454">
        <v>203100</v>
      </c>
      <c r="E2454">
        <v>7.25</v>
      </c>
      <c r="F2454">
        <v>48</v>
      </c>
      <c r="G2454" t="s">
        <v>3423</v>
      </c>
      <c r="H2454" t="s">
        <v>88</v>
      </c>
      <c r="I2454">
        <v>0</v>
      </c>
    </row>
    <row r="2455" spans="1:9" x14ac:dyDescent="0.25">
      <c r="A2455" t="s">
        <v>3427</v>
      </c>
      <c r="B2455">
        <v>15646810</v>
      </c>
      <c r="C2455" t="s">
        <v>40</v>
      </c>
      <c r="D2455">
        <v>261900</v>
      </c>
      <c r="E2455">
        <v>11.55</v>
      </c>
      <c r="F2455">
        <v>36</v>
      </c>
      <c r="G2455" t="s">
        <v>3428</v>
      </c>
      <c r="H2455" t="s">
        <v>88</v>
      </c>
      <c r="I2455">
        <v>0</v>
      </c>
    </row>
    <row r="2456" spans="1:9" x14ac:dyDescent="0.25">
      <c r="A2456" t="s">
        <v>3429</v>
      </c>
      <c r="B2456">
        <v>15689692</v>
      </c>
      <c r="C2456" t="s">
        <v>43</v>
      </c>
      <c r="D2456">
        <v>53600</v>
      </c>
      <c r="E2456">
        <v>11.93</v>
      </c>
      <c r="F2456">
        <v>12</v>
      </c>
      <c r="G2456" t="s">
        <v>3428</v>
      </c>
      <c r="H2456" t="s">
        <v>91</v>
      </c>
      <c r="I2456">
        <v>0</v>
      </c>
    </row>
    <row r="2457" spans="1:9" x14ac:dyDescent="0.25">
      <c r="A2457" t="s">
        <v>3430</v>
      </c>
      <c r="B2457">
        <v>15649992</v>
      </c>
      <c r="C2457" t="s">
        <v>43</v>
      </c>
      <c r="D2457">
        <v>104700</v>
      </c>
      <c r="E2457">
        <v>12.12</v>
      </c>
      <c r="F2457">
        <v>24</v>
      </c>
      <c r="G2457" t="s">
        <v>3428</v>
      </c>
      <c r="H2457" t="s">
        <v>91</v>
      </c>
      <c r="I2457">
        <v>0</v>
      </c>
    </row>
    <row r="2458" spans="1:9" x14ac:dyDescent="0.25">
      <c r="A2458" t="s">
        <v>3431</v>
      </c>
      <c r="B2458">
        <v>15717191</v>
      </c>
      <c r="C2458" t="s">
        <v>42</v>
      </c>
      <c r="D2458">
        <v>737000</v>
      </c>
      <c r="E2458">
        <v>7.89</v>
      </c>
      <c r="F2458">
        <v>300</v>
      </c>
      <c r="G2458" t="s">
        <v>3428</v>
      </c>
      <c r="H2458" t="s">
        <v>88</v>
      </c>
      <c r="I2458">
        <v>0</v>
      </c>
    </row>
    <row r="2459" spans="1:9" x14ac:dyDescent="0.25">
      <c r="A2459" t="s">
        <v>3432</v>
      </c>
      <c r="B2459">
        <v>15806407</v>
      </c>
      <c r="C2459" t="s">
        <v>42</v>
      </c>
      <c r="D2459">
        <v>674900</v>
      </c>
      <c r="E2459">
        <v>7.43</v>
      </c>
      <c r="F2459">
        <v>360</v>
      </c>
      <c r="G2459" t="s">
        <v>3428</v>
      </c>
      <c r="H2459" t="s">
        <v>88</v>
      </c>
      <c r="I2459">
        <v>0</v>
      </c>
    </row>
    <row r="2460" spans="1:9" x14ac:dyDescent="0.25">
      <c r="A2460" t="s">
        <v>3433</v>
      </c>
      <c r="B2460">
        <v>15622507</v>
      </c>
      <c r="C2460" t="s">
        <v>43</v>
      </c>
      <c r="D2460">
        <v>13200</v>
      </c>
      <c r="E2460">
        <v>10.64</v>
      </c>
      <c r="F2460">
        <v>48</v>
      </c>
      <c r="G2460" t="s">
        <v>3434</v>
      </c>
      <c r="H2460" t="s">
        <v>88</v>
      </c>
      <c r="I2460">
        <v>0</v>
      </c>
    </row>
    <row r="2461" spans="1:9" x14ac:dyDescent="0.25">
      <c r="A2461" t="s">
        <v>3435</v>
      </c>
      <c r="B2461">
        <v>15771383</v>
      </c>
      <c r="C2461" t="s">
        <v>40</v>
      </c>
      <c r="D2461">
        <v>253000</v>
      </c>
      <c r="E2461">
        <v>11.11</v>
      </c>
      <c r="F2461">
        <v>36</v>
      </c>
      <c r="G2461" t="s">
        <v>3434</v>
      </c>
      <c r="H2461" t="s">
        <v>99</v>
      </c>
      <c r="I2461">
        <v>183</v>
      </c>
    </row>
    <row r="2462" spans="1:9" x14ac:dyDescent="0.25">
      <c r="A2462" t="s">
        <v>3436</v>
      </c>
      <c r="B2462">
        <v>15719793</v>
      </c>
      <c r="C2462" t="s">
        <v>42</v>
      </c>
      <c r="D2462">
        <v>963200</v>
      </c>
      <c r="E2462">
        <v>4.9400000000000004</v>
      </c>
      <c r="F2462">
        <v>240</v>
      </c>
      <c r="G2462" t="s">
        <v>3434</v>
      </c>
      <c r="H2462" t="s">
        <v>88</v>
      </c>
      <c r="I2462">
        <v>0</v>
      </c>
    </row>
    <row r="2463" spans="1:9" x14ac:dyDescent="0.25">
      <c r="A2463" t="s">
        <v>3437</v>
      </c>
      <c r="B2463">
        <v>15720637</v>
      </c>
      <c r="C2463" t="s">
        <v>41</v>
      </c>
      <c r="D2463">
        <v>118100</v>
      </c>
      <c r="E2463">
        <v>7.23</v>
      </c>
      <c r="F2463">
        <v>36</v>
      </c>
      <c r="G2463" t="s">
        <v>3434</v>
      </c>
      <c r="H2463" t="s">
        <v>88</v>
      </c>
      <c r="I2463">
        <v>51</v>
      </c>
    </row>
    <row r="2464" spans="1:9" x14ac:dyDescent="0.25">
      <c r="A2464" t="s">
        <v>3438</v>
      </c>
      <c r="B2464">
        <v>15625023</v>
      </c>
      <c r="C2464" t="s">
        <v>42</v>
      </c>
      <c r="D2464">
        <v>405700</v>
      </c>
      <c r="E2464">
        <v>6.64</v>
      </c>
      <c r="F2464">
        <v>360</v>
      </c>
      <c r="G2464" t="s">
        <v>3434</v>
      </c>
      <c r="H2464" t="s">
        <v>88</v>
      </c>
      <c r="I2464">
        <v>0</v>
      </c>
    </row>
    <row r="2465" spans="1:9" x14ac:dyDescent="0.25">
      <c r="A2465" t="s">
        <v>3439</v>
      </c>
      <c r="B2465">
        <v>15729435</v>
      </c>
      <c r="C2465" t="s">
        <v>43</v>
      </c>
      <c r="D2465">
        <v>44600</v>
      </c>
      <c r="E2465">
        <v>11.57</v>
      </c>
      <c r="F2465">
        <v>60</v>
      </c>
      <c r="G2465" t="s">
        <v>3440</v>
      </c>
      <c r="H2465" t="s">
        <v>88</v>
      </c>
      <c r="I2465">
        <v>0</v>
      </c>
    </row>
    <row r="2466" spans="1:9" x14ac:dyDescent="0.25">
      <c r="A2466" t="s">
        <v>3441</v>
      </c>
      <c r="B2466">
        <v>15632439</v>
      </c>
      <c r="C2466" t="s">
        <v>39</v>
      </c>
      <c r="D2466">
        <v>43000</v>
      </c>
      <c r="E2466">
        <v>7.45</v>
      </c>
      <c r="F2466">
        <v>24</v>
      </c>
      <c r="G2466" t="s">
        <v>3440</v>
      </c>
      <c r="H2466" t="s">
        <v>99</v>
      </c>
      <c r="I2466">
        <v>192</v>
      </c>
    </row>
    <row r="2467" spans="1:9" x14ac:dyDescent="0.25">
      <c r="A2467" t="s">
        <v>3442</v>
      </c>
      <c r="B2467">
        <v>15616088</v>
      </c>
      <c r="C2467" t="s">
        <v>42</v>
      </c>
      <c r="D2467">
        <v>363600</v>
      </c>
      <c r="E2467">
        <v>4.91</v>
      </c>
      <c r="F2467">
        <v>360</v>
      </c>
      <c r="G2467" t="s">
        <v>3443</v>
      </c>
      <c r="H2467" t="s">
        <v>88</v>
      </c>
      <c r="I2467">
        <v>0</v>
      </c>
    </row>
    <row r="2468" spans="1:9" x14ac:dyDescent="0.25">
      <c r="A2468" t="s">
        <v>3444</v>
      </c>
      <c r="B2468">
        <v>15777614</v>
      </c>
      <c r="C2468" t="s">
        <v>39</v>
      </c>
      <c r="D2468">
        <v>105100</v>
      </c>
      <c r="E2468">
        <v>8.65</v>
      </c>
      <c r="F2468">
        <v>48</v>
      </c>
      <c r="G2468" t="s">
        <v>3445</v>
      </c>
      <c r="H2468" t="s">
        <v>88</v>
      </c>
      <c r="I2468">
        <v>0</v>
      </c>
    </row>
    <row r="2469" spans="1:9" x14ac:dyDescent="0.25">
      <c r="A2469" t="s">
        <v>3446</v>
      </c>
      <c r="B2469">
        <v>15603914</v>
      </c>
      <c r="C2469" t="s">
        <v>41</v>
      </c>
      <c r="D2469">
        <v>15900</v>
      </c>
      <c r="E2469">
        <v>8.56</v>
      </c>
      <c r="F2469">
        <v>84</v>
      </c>
      <c r="G2469" t="s">
        <v>3447</v>
      </c>
      <c r="H2469" t="s">
        <v>88</v>
      </c>
      <c r="I2469">
        <v>0</v>
      </c>
    </row>
    <row r="2470" spans="1:9" x14ac:dyDescent="0.25">
      <c r="A2470" t="s">
        <v>3448</v>
      </c>
      <c r="B2470">
        <v>15815626</v>
      </c>
      <c r="C2470" t="s">
        <v>39</v>
      </c>
      <c r="D2470">
        <v>133300</v>
      </c>
      <c r="E2470">
        <v>8.99</v>
      </c>
      <c r="F2470">
        <v>60</v>
      </c>
      <c r="G2470" t="s">
        <v>3447</v>
      </c>
      <c r="H2470" t="s">
        <v>88</v>
      </c>
      <c r="I2470">
        <v>0</v>
      </c>
    </row>
    <row r="2471" spans="1:9" x14ac:dyDescent="0.25">
      <c r="A2471" t="s">
        <v>3449</v>
      </c>
      <c r="B2471">
        <v>15604544</v>
      </c>
      <c r="C2471" t="s">
        <v>41</v>
      </c>
      <c r="D2471">
        <v>31800</v>
      </c>
      <c r="E2471">
        <v>4.66</v>
      </c>
      <c r="F2471">
        <v>120</v>
      </c>
      <c r="G2471" t="s">
        <v>3450</v>
      </c>
      <c r="H2471" t="s">
        <v>88</v>
      </c>
      <c r="I2471">
        <v>0</v>
      </c>
    </row>
    <row r="2472" spans="1:9" x14ac:dyDescent="0.25">
      <c r="A2472" t="s">
        <v>3451</v>
      </c>
      <c r="B2472">
        <v>15718106</v>
      </c>
      <c r="C2472" t="s">
        <v>41</v>
      </c>
      <c r="D2472">
        <v>120200</v>
      </c>
      <c r="E2472">
        <v>7.89</v>
      </c>
      <c r="F2472">
        <v>60</v>
      </c>
      <c r="G2472" t="s">
        <v>3450</v>
      </c>
      <c r="H2472" t="s">
        <v>88</v>
      </c>
      <c r="I2472">
        <v>0</v>
      </c>
    </row>
    <row r="2473" spans="1:9" x14ac:dyDescent="0.25">
      <c r="A2473" t="s">
        <v>3452</v>
      </c>
      <c r="B2473">
        <v>15571305</v>
      </c>
      <c r="C2473" t="s">
        <v>39</v>
      </c>
      <c r="D2473">
        <v>174800</v>
      </c>
      <c r="E2473">
        <v>8.65</v>
      </c>
      <c r="F2473">
        <v>72</v>
      </c>
      <c r="G2473" t="s">
        <v>3450</v>
      </c>
      <c r="H2473" t="s">
        <v>88</v>
      </c>
      <c r="I2473">
        <v>0</v>
      </c>
    </row>
    <row r="2474" spans="1:9" x14ac:dyDescent="0.25">
      <c r="A2474" t="s">
        <v>3453</v>
      </c>
      <c r="B2474">
        <v>15646969</v>
      </c>
      <c r="C2474" t="s">
        <v>39</v>
      </c>
      <c r="D2474">
        <v>283900</v>
      </c>
      <c r="E2474">
        <v>7.54</v>
      </c>
      <c r="F2474">
        <v>60</v>
      </c>
      <c r="G2474" t="s">
        <v>3450</v>
      </c>
      <c r="H2474" t="s">
        <v>88</v>
      </c>
      <c r="I2474">
        <v>0</v>
      </c>
    </row>
    <row r="2475" spans="1:9" x14ac:dyDescent="0.25">
      <c r="A2475" t="s">
        <v>3454</v>
      </c>
      <c r="B2475">
        <v>15760774</v>
      </c>
      <c r="C2475" t="s">
        <v>39</v>
      </c>
      <c r="D2475">
        <v>382900</v>
      </c>
      <c r="E2475">
        <v>9.86</v>
      </c>
      <c r="F2475">
        <v>36</v>
      </c>
      <c r="G2475" t="s">
        <v>3455</v>
      </c>
      <c r="H2475" t="s">
        <v>88</v>
      </c>
      <c r="I2475">
        <v>0</v>
      </c>
    </row>
    <row r="2476" spans="1:9" x14ac:dyDescent="0.25">
      <c r="A2476" t="s">
        <v>3456</v>
      </c>
      <c r="B2476">
        <v>15714874</v>
      </c>
      <c r="C2476" t="s">
        <v>42</v>
      </c>
      <c r="D2476">
        <v>710600</v>
      </c>
      <c r="E2476">
        <v>4.51</v>
      </c>
      <c r="F2476">
        <v>180</v>
      </c>
      <c r="G2476" t="s">
        <v>3455</v>
      </c>
      <c r="H2476" t="s">
        <v>88</v>
      </c>
      <c r="I2476">
        <v>0</v>
      </c>
    </row>
    <row r="2477" spans="1:9" x14ac:dyDescent="0.25">
      <c r="A2477" t="s">
        <v>3457</v>
      </c>
      <c r="B2477">
        <v>15799300</v>
      </c>
      <c r="C2477" t="s">
        <v>39</v>
      </c>
      <c r="D2477">
        <v>60100</v>
      </c>
      <c r="E2477">
        <v>10.35</v>
      </c>
      <c r="F2477">
        <v>72</v>
      </c>
      <c r="G2477" t="s">
        <v>3455</v>
      </c>
      <c r="H2477" t="s">
        <v>88</v>
      </c>
      <c r="I2477">
        <v>46</v>
      </c>
    </row>
    <row r="2478" spans="1:9" x14ac:dyDescent="0.25">
      <c r="A2478" t="s">
        <v>3458</v>
      </c>
      <c r="B2478">
        <v>15679733</v>
      </c>
      <c r="C2478" t="s">
        <v>40</v>
      </c>
      <c r="D2478">
        <v>83300</v>
      </c>
      <c r="E2478">
        <v>9.51</v>
      </c>
      <c r="F2478">
        <v>24</v>
      </c>
      <c r="G2478" t="s">
        <v>3455</v>
      </c>
      <c r="H2478" t="s">
        <v>91</v>
      </c>
      <c r="I2478">
        <v>0</v>
      </c>
    </row>
    <row r="2479" spans="1:9" x14ac:dyDescent="0.25">
      <c r="A2479" t="s">
        <v>3459</v>
      </c>
      <c r="B2479">
        <v>15798666</v>
      </c>
      <c r="C2479" t="s">
        <v>42</v>
      </c>
      <c r="D2479">
        <v>429700</v>
      </c>
      <c r="E2479">
        <v>5.61</v>
      </c>
      <c r="F2479">
        <v>360</v>
      </c>
      <c r="G2479" t="s">
        <v>3460</v>
      </c>
      <c r="H2479" t="s">
        <v>88</v>
      </c>
      <c r="I2479">
        <v>0</v>
      </c>
    </row>
    <row r="2480" spans="1:9" x14ac:dyDescent="0.25">
      <c r="A2480" t="s">
        <v>3461</v>
      </c>
      <c r="B2480">
        <v>15805690</v>
      </c>
      <c r="C2480" t="s">
        <v>43</v>
      </c>
      <c r="D2480">
        <v>77700</v>
      </c>
      <c r="E2480">
        <v>11.52</v>
      </c>
      <c r="F2480">
        <v>60</v>
      </c>
      <c r="G2480" t="s">
        <v>3460</v>
      </c>
      <c r="H2480" t="s">
        <v>88</v>
      </c>
      <c r="I2480">
        <v>0</v>
      </c>
    </row>
    <row r="2481" spans="1:9" x14ac:dyDescent="0.25">
      <c r="A2481" t="s">
        <v>3462</v>
      </c>
      <c r="B2481">
        <v>15627203</v>
      </c>
      <c r="C2481" t="s">
        <v>41</v>
      </c>
      <c r="D2481">
        <v>105300</v>
      </c>
      <c r="E2481">
        <v>8.6199999999999992</v>
      </c>
      <c r="F2481">
        <v>84</v>
      </c>
      <c r="G2481" t="s">
        <v>3460</v>
      </c>
      <c r="H2481" t="s">
        <v>99</v>
      </c>
      <c r="I2481">
        <v>134</v>
      </c>
    </row>
    <row r="2482" spans="1:9" x14ac:dyDescent="0.25">
      <c r="A2482" t="s">
        <v>3463</v>
      </c>
      <c r="B2482">
        <v>15624703</v>
      </c>
      <c r="C2482" t="s">
        <v>43</v>
      </c>
      <c r="D2482">
        <v>82600</v>
      </c>
      <c r="E2482">
        <v>12.77</v>
      </c>
      <c r="F2482">
        <v>48</v>
      </c>
      <c r="G2482" t="s">
        <v>3464</v>
      </c>
      <c r="H2482" t="s">
        <v>88</v>
      </c>
      <c r="I2482">
        <v>0</v>
      </c>
    </row>
    <row r="2483" spans="1:9" x14ac:dyDescent="0.25">
      <c r="A2483" t="s">
        <v>3465</v>
      </c>
      <c r="B2483">
        <v>15744582</v>
      </c>
      <c r="C2483" t="s">
        <v>40</v>
      </c>
      <c r="D2483">
        <v>309100</v>
      </c>
      <c r="E2483">
        <v>10.58</v>
      </c>
      <c r="F2483">
        <v>84</v>
      </c>
      <c r="G2483" t="s">
        <v>3464</v>
      </c>
      <c r="H2483" t="s">
        <v>88</v>
      </c>
      <c r="I2483">
        <v>0</v>
      </c>
    </row>
    <row r="2484" spans="1:9" x14ac:dyDescent="0.25">
      <c r="A2484" t="s">
        <v>3466</v>
      </c>
      <c r="B2484">
        <v>15743076</v>
      </c>
      <c r="C2484" t="s">
        <v>41</v>
      </c>
      <c r="D2484">
        <v>69000</v>
      </c>
      <c r="E2484">
        <v>6.83</v>
      </c>
      <c r="F2484">
        <v>36</v>
      </c>
      <c r="G2484" t="s">
        <v>3464</v>
      </c>
      <c r="H2484" t="s">
        <v>88</v>
      </c>
      <c r="I2484">
        <v>0</v>
      </c>
    </row>
    <row r="2485" spans="1:9" x14ac:dyDescent="0.25">
      <c r="A2485" t="s">
        <v>3467</v>
      </c>
      <c r="B2485">
        <v>15732307</v>
      </c>
      <c r="C2485" t="s">
        <v>42</v>
      </c>
      <c r="D2485">
        <v>357800</v>
      </c>
      <c r="E2485">
        <v>5.86</v>
      </c>
      <c r="F2485">
        <v>240</v>
      </c>
      <c r="G2485" t="s">
        <v>3468</v>
      </c>
      <c r="H2485" t="s">
        <v>88</v>
      </c>
      <c r="I2485">
        <v>0</v>
      </c>
    </row>
    <row r="2486" spans="1:9" x14ac:dyDescent="0.25">
      <c r="A2486" t="s">
        <v>3469</v>
      </c>
      <c r="B2486">
        <v>15747558</v>
      </c>
      <c r="C2486" t="s">
        <v>40</v>
      </c>
      <c r="D2486">
        <v>334900</v>
      </c>
      <c r="E2486">
        <v>10.32</v>
      </c>
      <c r="F2486">
        <v>36</v>
      </c>
      <c r="G2486" t="s">
        <v>3468</v>
      </c>
      <c r="H2486" t="s">
        <v>88</v>
      </c>
      <c r="I2486">
        <v>0</v>
      </c>
    </row>
    <row r="2487" spans="1:9" x14ac:dyDescent="0.25">
      <c r="A2487" t="s">
        <v>3470</v>
      </c>
      <c r="B2487">
        <v>15599124</v>
      </c>
      <c r="C2487" t="s">
        <v>39</v>
      </c>
      <c r="D2487">
        <v>219300</v>
      </c>
      <c r="E2487">
        <v>5.79</v>
      </c>
      <c r="F2487">
        <v>24</v>
      </c>
      <c r="G2487" t="s">
        <v>3468</v>
      </c>
      <c r="H2487" t="s">
        <v>91</v>
      </c>
      <c r="I2487">
        <v>0</v>
      </c>
    </row>
    <row r="2488" spans="1:9" x14ac:dyDescent="0.25">
      <c r="A2488" t="s">
        <v>3471</v>
      </c>
      <c r="B2488">
        <v>15636541</v>
      </c>
      <c r="C2488" t="s">
        <v>43</v>
      </c>
      <c r="D2488">
        <v>15200</v>
      </c>
      <c r="E2488">
        <v>9.98</v>
      </c>
      <c r="F2488">
        <v>24</v>
      </c>
      <c r="G2488" t="s">
        <v>3472</v>
      </c>
      <c r="H2488" t="s">
        <v>91</v>
      </c>
      <c r="I2488">
        <v>0</v>
      </c>
    </row>
    <row r="2489" spans="1:9" x14ac:dyDescent="0.25">
      <c r="A2489" t="s">
        <v>3473</v>
      </c>
      <c r="B2489">
        <v>15616555</v>
      </c>
      <c r="C2489" t="s">
        <v>40</v>
      </c>
      <c r="D2489">
        <v>77800</v>
      </c>
      <c r="E2489">
        <v>8.85</v>
      </c>
      <c r="F2489">
        <v>24</v>
      </c>
      <c r="G2489" t="s">
        <v>3472</v>
      </c>
      <c r="H2489" t="s">
        <v>91</v>
      </c>
      <c r="I2489">
        <v>0</v>
      </c>
    </row>
    <row r="2490" spans="1:9" x14ac:dyDescent="0.25">
      <c r="A2490" t="s">
        <v>3474</v>
      </c>
      <c r="B2490">
        <v>15815615</v>
      </c>
      <c r="C2490" t="s">
        <v>42</v>
      </c>
      <c r="D2490">
        <v>549300</v>
      </c>
      <c r="E2490">
        <v>6.76</v>
      </c>
      <c r="F2490">
        <v>180</v>
      </c>
      <c r="G2490" t="s">
        <v>3472</v>
      </c>
      <c r="H2490" t="s">
        <v>88</v>
      </c>
      <c r="I2490">
        <v>0</v>
      </c>
    </row>
    <row r="2491" spans="1:9" x14ac:dyDescent="0.25">
      <c r="A2491" t="s">
        <v>3475</v>
      </c>
      <c r="B2491">
        <v>15745399</v>
      </c>
      <c r="C2491" t="s">
        <v>39</v>
      </c>
      <c r="D2491">
        <v>171500</v>
      </c>
      <c r="E2491">
        <v>8.99</v>
      </c>
      <c r="F2491">
        <v>72</v>
      </c>
      <c r="G2491" t="s">
        <v>3476</v>
      </c>
      <c r="H2491" t="s">
        <v>88</v>
      </c>
      <c r="I2491">
        <v>0</v>
      </c>
    </row>
    <row r="2492" spans="1:9" x14ac:dyDescent="0.25">
      <c r="A2492" t="s">
        <v>3477</v>
      </c>
      <c r="B2492">
        <v>15795124</v>
      </c>
      <c r="C2492" t="s">
        <v>43</v>
      </c>
      <c r="D2492">
        <v>2100</v>
      </c>
      <c r="E2492">
        <v>10.56</v>
      </c>
      <c r="F2492">
        <v>60</v>
      </c>
      <c r="G2492" t="s">
        <v>3476</v>
      </c>
      <c r="H2492" t="s">
        <v>88</v>
      </c>
      <c r="I2492">
        <v>0</v>
      </c>
    </row>
    <row r="2493" spans="1:9" x14ac:dyDescent="0.25">
      <c r="A2493" t="s">
        <v>3478</v>
      </c>
      <c r="B2493">
        <v>15748123</v>
      </c>
      <c r="C2493" t="s">
        <v>39</v>
      </c>
      <c r="D2493">
        <v>187200</v>
      </c>
      <c r="E2493">
        <v>8.1300000000000008</v>
      </c>
      <c r="F2493">
        <v>60</v>
      </c>
      <c r="G2493" t="s">
        <v>3479</v>
      </c>
      <c r="H2493" t="s">
        <v>88</v>
      </c>
      <c r="I2493">
        <v>0</v>
      </c>
    </row>
    <row r="2494" spans="1:9" x14ac:dyDescent="0.25">
      <c r="A2494" t="s">
        <v>3480</v>
      </c>
      <c r="B2494">
        <v>15660809</v>
      </c>
      <c r="C2494" t="s">
        <v>43</v>
      </c>
      <c r="D2494">
        <v>7700</v>
      </c>
      <c r="E2494">
        <v>9.67</v>
      </c>
      <c r="F2494">
        <v>12</v>
      </c>
      <c r="G2494" t="s">
        <v>3481</v>
      </c>
      <c r="H2494" t="s">
        <v>91</v>
      </c>
      <c r="I2494">
        <v>0</v>
      </c>
    </row>
    <row r="2495" spans="1:9" x14ac:dyDescent="0.25">
      <c r="A2495" t="s">
        <v>3482</v>
      </c>
      <c r="B2495">
        <v>15809006</v>
      </c>
      <c r="C2495" t="s">
        <v>39</v>
      </c>
      <c r="D2495">
        <v>111900</v>
      </c>
      <c r="E2495">
        <v>9.4499999999999993</v>
      </c>
      <c r="F2495">
        <v>60</v>
      </c>
      <c r="G2495" t="s">
        <v>3481</v>
      </c>
      <c r="H2495" t="s">
        <v>88</v>
      </c>
      <c r="I2495">
        <v>0</v>
      </c>
    </row>
    <row r="2496" spans="1:9" x14ac:dyDescent="0.25">
      <c r="A2496" t="s">
        <v>3483</v>
      </c>
      <c r="B2496">
        <v>15705001</v>
      </c>
      <c r="C2496" t="s">
        <v>40</v>
      </c>
      <c r="D2496">
        <v>290800</v>
      </c>
      <c r="E2496">
        <v>10.75</v>
      </c>
      <c r="F2496">
        <v>84</v>
      </c>
      <c r="G2496" t="s">
        <v>3481</v>
      </c>
      <c r="H2496" t="s">
        <v>88</v>
      </c>
      <c r="I2496">
        <v>0</v>
      </c>
    </row>
    <row r="2497" spans="1:9" x14ac:dyDescent="0.25">
      <c r="A2497" t="s">
        <v>3484</v>
      </c>
      <c r="B2497">
        <v>15741078</v>
      </c>
      <c r="C2497" t="s">
        <v>42</v>
      </c>
      <c r="D2497">
        <v>372500</v>
      </c>
      <c r="E2497">
        <v>5.45</v>
      </c>
      <c r="F2497">
        <v>300</v>
      </c>
      <c r="G2497" t="s">
        <v>3485</v>
      </c>
      <c r="H2497" t="s">
        <v>88</v>
      </c>
      <c r="I2497">
        <v>0</v>
      </c>
    </row>
    <row r="2498" spans="1:9" x14ac:dyDescent="0.25">
      <c r="A2498" t="s">
        <v>3486</v>
      </c>
      <c r="B2498">
        <v>15799479</v>
      </c>
      <c r="C2498" t="s">
        <v>43</v>
      </c>
      <c r="D2498">
        <v>86300</v>
      </c>
      <c r="E2498">
        <v>10.3</v>
      </c>
      <c r="F2498">
        <v>12</v>
      </c>
      <c r="G2498" t="s">
        <v>3485</v>
      </c>
      <c r="H2498" t="s">
        <v>91</v>
      </c>
      <c r="I2498">
        <v>0</v>
      </c>
    </row>
    <row r="2499" spans="1:9" x14ac:dyDescent="0.25">
      <c r="A2499" t="s">
        <v>3487</v>
      </c>
      <c r="B2499">
        <v>15626608</v>
      </c>
      <c r="C2499" t="s">
        <v>43</v>
      </c>
      <c r="D2499">
        <v>53400</v>
      </c>
      <c r="E2499">
        <v>13.39</v>
      </c>
      <c r="F2499">
        <v>48</v>
      </c>
      <c r="G2499" t="s">
        <v>3485</v>
      </c>
      <c r="H2499" t="s">
        <v>88</v>
      </c>
      <c r="I2499">
        <v>0</v>
      </c>
    </row>
    <row r="2500" spans="1:9" x14ac:dyDescent="0.25">
      <c r="A2500" t="s">
        <v>3488</v>
      </c>
      <c r="B2500">
        <v>15637979</v>
      </c>
      <c r="C2500" t="s">
        <v>40</v>
      </c>
      <c r="D2500">
        <v>164500</v>
      </c>
      <c r="E2500">
        <v>10.15</v>
      </c>
      <c r="F2500">
        <v>60</v>
      </c>
      <c r="G2500" t="s">
        <v>3485</v>
      </c>
      <c r="H2500" t="s">
        <v>88</v>
      </c>
      <c r="I2500">
        <v>0</v>
      </c>
    </row>
    <row r="2501" spans="1:9" x14ac:dyDescent="0.25">
      <c r="A2501" t="s">
        <v>3489</v>
      </c>
      <c r="B2501">
        <v>15629846</v>
      </c>
      <c r="C2501" t="s">
        <v>43</v>
      </c>
      <c r="D2501">
        <v>38800</v>
      </c>
      <c r="E2501">
        <v>9.69</v>
      </c>
      <c r="F2501">
        <v>24</v>
      </c>
      <c r="G2501" t="s">
        <v>3485</v>
      </c>
      <c r="H2501" t="s">
        <v>91</v>
      </c>
      <c r="I2501">
        <v>0</v>
      </c>
    </row>
    <row r="2502" spans="1:9" x14ac:dyDescent="0.25">
      <c r="A2502" t="s">
        <v>3490</v>
      </c>
      <c r="B2502">
        <v>15656707</v>
      </c>
      <c r="C2502" t="s">
        <v>40</v>
      </c>
      <c r="D2502">
        <v>525900</v>
      </c>
      <c r="E2502">
        <v>9.69</v>
      </c>
      <c r="F2502">
        <v>60</v>
      </c>
      <c r="G2502" t="s">
        <v>3491</v>
      </c>
      <c r="H2502" t="s">
        <v>88</v>
      </c>
      <c r="I2502">
        <v>0</v>
      </c>
    </row>
    <row r="2503" spans="1:9" x14ac:dyDescent="0.25">
      <c r="A2503" t="s">
        <v>3492</v>
      </c>
      <c r="B2503">
        <v>15605276</v>
      </c>
      <c r="C2503" t="s">
        <v>43</v>
      </c>
      <c r="D2503">
        <v>107200</v>
      </c>
      <c r="E2503">
        <v>10.82</v>
      </c>
      <c r="F2503">
        <v>12</v>
      </c>
      <c r="G2503" t="s">
        <v>3491</v>
      </c>
      <c r="H2503" t="s">
        <v>91</v>
      </c>
      <c r="I2503">
        <v>0</v>
      </c>
    </row>
    <row r="2504" spans="1:9" x14ac:dyDescent="0.25">
      <c r="A2504" t="s">
        <v>3493</v>
      </c>
      <c r="B2504">
        <v>15762238</v>
      </c>
      <c r="C2504" t="s">
        <v>39</v>
      </c>
      <c r="D2504">
        <v>31700</v>
      </c>
      <c r="E2504">
        <v>9.2200000000000006</v>
      </c>
      <c r="F2504">
        <v>60</v>
      </c>
      <c r="G2504" t="s">
        <v>3491</v>
      </c>
      <c r="H2504" t="s">
        <v>88</v>
      </c>
      <c r="I2504">
        <v>0</v>
      </c>
    </row>
    <row r="2505" spans="1:9" x14ac:dyDescent="0.25">
      <c r="A2505" t="s">
        <v>3494</v>
      </c>
      <c r="B2505">
        <v>15775750</v>
      </c>
      <c r="C2505" t="s">
        <v>41</v>
      </c>
      <c r="D2505">
        <v>28300</v>
      </c>
      <c r="E2505">
        <v>7.4</v>
      </c>
      <c r="F2505">
        <v>60</v>
      </c>
      <c r="G2505" t="s">
        <v>3495</v>
      </c>
      <c r="H2505" t="s">
        <v>88</v>
      </c>
      <c r="I2505">
        <v>0</v>
      </c>
    </row>
    <row r="2506" spans="1:9" x14ac:dyDescent="0.25">
      <c r="A2506" t="s">
        <v>3496</v>
      </c>
      <c r="B2506">
        <v>15744041</v>
      </c>
      <c r="C2506" t="s">
        <v>43</v>
      </c>
      <c r="D2506">
        <v>58200</v>
      </c>
      <c r="E2506">
        <v>10.42</v>
      </c>
      <c r="F2506">
        <v>24</v>
      </c>
      <c r="G2506" t="s">
        <v>3497</v>
      </c>
      <c r="H2506" t="s">
        <v>91</v>
      </c>
      <c r="I2506">
        <v>0</v>
      </c>
    </row>
    <row r="2507" spans="1:9" x14ac:dyDescent="0.25">
      <c r="A2507" t="s">
        <v>3498</v>
      </c>
      <c r="B2507">
        <v>15588080</v>
      </c>
      <c r="C2507" t="s">
        <v>39</v>
      </c>
      <c r="D2507">
        <v>126000</v>
      </c>
      <c r="E2507">
        <v>8.8800000000000008</v>
      </c>
      <c r="F2507">
        <v>72</v>
      </c>
      <c r="G2507" t="s">
        <v>3497</v>
      </c>
      <c r="H2507" t="s">
        <v>88</v>
      </c>
      <c r="I2507">
        <v>0</v>
      </c>
    </row>
    <row r="2508" spans="1:9" x14ac:dyDescent="0.25">
      <c r="A2508" t="s">
        <v>3499</v>
      </c>
      <c r="B2508">
        <v>15785920</v>
      </c>
      <c r="C2508" t="s">
        <v>41</v>
      </c>
      <c r="D2508">
        <v>146100</v>
      </c>
      <c r="E2508">
        <v>7.49</v>
      </c>
      <c r="F2508">
        <v>120</v>
      </c>
      <c r="G2508" t="s">
        <v>3500</v>
      </c>
      <c r="H2508" t="s">
        <v>88</v>
      </c>
      <c r="I2508">
        <v>0</v>
      </c>
    </row>
    <row r="2509" spans="1:9" x14ac:dyDescent="0.25">
      <c r="A2509" t="s">
        <v>3501</v>
      </c>
      <c r="B2509">
        <v>15732774</v>
      </c>
      <c r="C2509" t="s">
        <v>43</v>
      </c>
      <c r="D2509">
        <v>60600</v>
      </c>
      <c r="E2509">
        <v>11.43</v>
      </c>
      <c r="F2509">
        <v>24</v>
      </c>
      <c r="G2509" t="s">
        <v>3500</v>
      </c>
      <c r="H2509" t="s">
        <v>91</v>
      </c>
      <c r="I2509">
        <v>0</v>
      </c>
    </row>
    <row r="2510" spans="1:9" x14ac:dyDescent="0.25">
      <c r="A2510" t="s">
        <v>3502</v>
      </c>
      <c r="B2510">
        <v>15729515</v>
      </c>
      <c r="C2510" t="s">
        <v>39</v>
      </c>
      <c r="D2510">
        <v>186500</v>
      </c>
      <c r="E2510">
        <v>7.27</v>
      </c>
      <c r="F2510">
        <v>60</v>
      </c>
      <c r="G2510" t="s">
        <v>3503</v>
      </c>
      <c r="H2510" t="s">
        <v>88</v>
      </c>
      <c r="I2510">
        <v>0</v>
      </c>
    </row>
    <row r="2511" spans="1:9" x14ac:dyDescent="0.25">
      <c r="A2511" t="s">
        <v>3504</v>
      </c>
      <c r="B2511">
        <v>15733111</v>
      </c>
      <c r="C2511" t="s">
        <v>42</v>
      </c>
      <c r="D2511">
        <v>486200</v>
      </c>
      <c r="E2511">
        <v>6.25</v>
      </c>
      <c r="F2511">
        <v>180</v>
      </c>
      <c r="G2511" t="s">
        <v>3503</v>
      </c>
      <c r="H2511" t="s">
        <v>88</v>
      </c>
      <c r="I2511">
        <v>0</v>
      </c>
    </row>
    <row r="2512" spans="1:9" x14ac:dyDescent="0.25">
      <c r="A2512" t="s">
        <v>3505</v>
      </c>
      <c r="B2512">
        <v>15599591</v>
      </c>
      <c r="C2512" t="s">
        <v>41</v>
      </c>
      <c r="D2512">
        <v>42700</v>
      </c>
      <c r="E2512">
        <v>7.26</v>
      </c>
      <c r="F2512">
        <v>60</v>
      </c>
      <c r="G2512" t="s">
        <v>3503</v>
      </c>
      <c r="H2512" t="s">
        <v>88</v>
      </c>
      <c r="I2512">
        <v>0</v>
      </c>
    </row>
    <row r="2513" spans="1:9" x14ac:dyDescent="0.25">
      <c r="A2513" t="s">
        <v>3506</v>
      </c>
      <c r="B2513">
        <v>15675842</v>
      </c>
      <c r="C2513" t="s">
        <v>40</v>
      </c>
      <c r="D2513">
        <v>71300</v>
      </c>
      <c r="E2513">
        <v>10.66</v>
      </c>
      <c r="F2513">
        <v>60</v>
      </c>
      <c r="G2513" t="s">
        <v>3507</v>
      </c>
      <c r="H2513" t="s">
        <v>88</v>
      </c>
      <c r="I2513">
        <v>0</v>
      </c>
    </row>
    <row r="2514" spans="1:9" x14ac:dyDescent="0.25">
      <c r="A2514" t="s">
        <v>3508</v>
      </c>
      <c r="B2514">
        <v>15749540</v>
      </c>
      <c r="C2514" t="s">
        <v>40</v>
      </c>
      <c r="D2514">
        <v>196600</v>
      </c>
      <c r="E2514">
        <v>10.71</v>
      </c>
      <c r="F2514">
        <v>36</v>
      </c>
      <c r="G2514" t="s">
        <v>3507</v>
      </c>
      <c r="H2514" t="s">
        <v>88</v>
      </c>
      <c r="I2514">
        <v>0</v>
      </c>
    </row>
    <row r="2515" spans="1:9" x14ac:dyDescent="0.25">
      <c r="A2515" t="s">
        <v>3509</v>
      </c>
      <c r="B2515">
        <v>15614813</v>
      </c>
      <c r="C2515" t="s">
        <v>43</v>
      </c>
      <c r="D2515">
        <v>1000</v>
      </c>
      <c r="E2515">
        <v>11.25</v>
      </c>
      <c r="F2515">
        <v>60</v>
      </c>
      <c r="G2515" t="s">
        <v>3507</v>
      </c>
      <c r="H2515" t="s">
        <v>88</v>
      </c>
      <c r="I2515">
        <v>0</v>
      </c>
    </row>
    <row r="2516" spans="1:9" x14ac:dyDescent="0.25">
      <c r="A2516" t="s">
        <v>3510</v>
      </c>
      <c r="B2516">
        <v>15646810</v>
      </c>
      <c r="C2516" t="s">
        <v>41</v>
      </c>
      <c r="D2516">
        <v>73600</v>
      </c>
      <c r="E2516">
        <v>7.55</v>
      </c>
      <c r="F2516">
        <v>60</v>
      </c>
      <c r="G2516" t="s">
        <v>3511</v>
      </c>
      <c r="H2516" t="s">
        <v>88</v>
      </c>
      <c r="I2516">
        <v>0</v>
      </c>
    </row>
    <row r="2517" spans="1:9" x14ac:dyDescent="0.25">
      <c r="A2517" t="s">
        <v>3512</v>
      </c>
      <c r="B2517">
        <v>15621064</v>
      </c>
      <c r="C2517" t="s">
        <v>42</v>
      </c>
      <c r="D2517">
        <v>363000</v>
      </c>
      <c r="E2517">
        <v>5.36</v>
      </c>
      <c r="F2517">
        <v>240</v>
      </c>
      <c r="G2517" t="s">
        <v>3513</v>
      </c>
      <c r="H2517" t="s">
        <v>88</v>
      </c>
      <c r="I2517">
        <v>0</v>
      </c>
    </row>
    <row r="2518" spans="1:9" x14ac:dyDescent="0.25">
      <c r="A2518" t="s">
        <v>3514</v>
      </c>
      <c r="B2518">
        <v>15630617</v>
      </c>
      <c r="C2518" t="s">
        <v>43</v>
      </c>
      <c r="D2518">
        <v>53900</v>
      </c>
      <c r="E2518">
        <v>11.16</v>
      </c>
      <c r="F2518">
        <v>60</v>
      </c>
      <c r="G2518" t="s">
        <v>3513</v>
      </c>
      <c r="H2518" t="s">
        <v>88</v>
      </c>
      <c r="I2518">
        <v>0</v>
      </c>
    </row>
    <row r="2519" spans="1:9" x14ac:dyDescent="0.25">
      <c r="A2519" t="s">
        <v>3515</v>
      </c>
      <c r="B2519">
        <v>15639077</v>
      </c>
      <c r="C2519" t="s">
        <v>42</v>
      </c>
      <c r="D2519">
        <v>744400</v>
      </c>
      <c r="E2519">
        <v>6.01</v>
      </c>
      <c r="F2519">
        <v>240</v>
      </c>
      <c r="G2519" t="s">
        <v>3513</v>
      </c>
      <c r="H2519" t="s">
        <v>88</v>
      </c>
      <c r="I2519">
        <v>0</v>
      </c>
    </row>
    <row r="2520" spans="1:9" x14ac:dyDescent="0.25">
      <c r="A2520" t="s">
        <v>3516</v>
      </c>
      <c r="B2520">
        <v>15791925</v>
      </c>
      <c r="C2520" t="s">
        <v>42</v>
      </c>
      <c r="D2520">
        <v>530700</v>
      </c>
      <c r="E2520">
        <v>5.21</v>
      </c>
      <c r="F2520">
        <v>240</v>
      </c>
      <c r="G2520" t="s">
        <v>3517</v>
      </c>
      <c r="H2520" t="s">
        <v>88</v>
      </c>
      <c r="I2520">
        <v>0</v>
      </c>
    </row>
    <row r="2521" spans="1:9" x14ac:dyDescent="0.25">
      <c r="A2521" t="s">
        <v>3518</v>
      </c>
      <c r="B2521">
        <v>15796313</v>
      </c>
      <c r="C2521" t="s">
        <v>42</v>
      </c>
      <c r="D2521">
        <v>366200</v>
      </c>
      <c r="E2521">
        <v>6.5</v>
      </c>
      <c r="F2521">
        <v>180</v>
      </c>
      <c r="G2521" t="s">
        <v>3517</v>
      </c>
      <c r="H2521" t="s">
        <v>88</v>
      </c>
      <c r="I2521">
        <v>0</v>
      </c>
    </row>
    <row r="2522" spans="1:9" x14ac:dyDescent="0.25">
      <c r="A2522" t="s">
        <v>3519</v>
      </c>
      <c r="B2522">
        <v>15724536</v>
      </c>
      <c r="C2522" t="s">
        <v>42</v>
      </c>
      <c r="D2522">
        <v>588000</v>
      </c>
      <c r="E2522">
        <v>8.3800000000000008</v>
      </c>
      <c r="F2522">
        <v>300</v>
      </c>
      <c r="G2522" t="s">
        <v>3517</v>
      </c>
      <c r="H2522" t="s">
        <v>99</v>
      </c>
      <c r="I2522">
        <v>349</v>
      </c>
    </row>
    <row r="2523" spans="1:9" x14ac:dyDescent="0.25">
      <c r="A2523" t="s">
        <v>3520</v>
      </c>
      <c r="B2523">
        <v>15680998</v>
      </c>
      <c r="C2523" t="s">
        <v>39</v>
      </c>
      <c r="D2523">
        <v>200300</v>
      </c>
      <c r="E2523">
        <v>8.02</v>
      </c>
      <c r="F2523">
        <v>36</v>
      </c>
      <c r="G2523" t="s">
        <v>3521</v>
      </c>
      <c r="H2523" t="s">
        <v>88</v>
      </c>
      <c r="I2523">
        <v>0</v>
      </c>
    </row>
    <row r="2524" spans="1:9" x14ac:dyDescent="0.25">
      <c r="A2524" t="s">
        <v>3522</v>
      </c>
      <c r="B2524">
        <v>15626452</v>
      </c>
      <c r="C2524" t="s">
        <v>39</v>
      </c>
      <c r="D2524">
        <v>265700</v>
      </c>
      <c r="E2524">
        <v>8.66</v>
      </c>
      <c r="F2524">
        <v>48</v>
      </c>
      <c r="G2524" t="s">
        <v>3521</v>
      </c>
      <c r="H2524" t="s">
        <v>88</v>
      </c>
      <c r="I2524">
        <v>0</v>
      </c>
    </row>
    <row r="2525" spans="1:9" x14ac:dyDescent="0.25">
      <c r="A2525" t="s">
        <v>3523</v>
      </c>
      <c r="B2525">
        <v>15610090</v>
      </c>
      <c r="C2525" t="s">
        <v>42</v>
      </c>
      <c r="D2525">
        <v>383300</v>
      </c>
      <c r="E2525">
        <v>7.2</v>
      </c>
      <c r="F2525">
        <v>360</v>
      </c>
      <c r="G2525" t="s">
        <v>3524</v>
      </c>
      <c r="H2525" t="s">
        <v>88</v>
      </c>
      <c r="I2525">
        <v>0</v>
      </c>
    </row>
    <row r="2526" spans="1:9" x14ac:dyDescent="0.25">
      <c r="A2526" t="s">
        <v>3525</v>
      </c>
      <c r="B2526">
        <v>15691703</v>
      </c>
      <c r="C2526" t="s">
        <v>39</v>
      </c>
      <c r="D2526">
        <v>74200</v>
      </c>
      <c r="E2526">
        <v>9.2799999999999994</v>
      </c>
      <c r="F2526">
        <v>60</v>
      </c>
      <c r="G2526" t="s">
        <v>3526</v>
      </c>
      <c r="H2526" t="s">
        <v>88</v>
      </c>
      <c r="I2526">
        <v>0</v>
      </c>
    </row>
    <row r="2527" spans="1:9" x14ac:dyDescent="0.25">
      <c r="A2527" t="s">
        <v>3527</v>
      </c>
      <c r="B2527">
        <v>15619238</v>
      </c>
      <c r="C2527" t="s">
        <v>40</v>
      </c>
      <c r="D2527">
        <v>235000</v>
      </c>
      <c r="E2527">
        <v>11.68</v>
      </c>
      <c r="F2527">
        <v>24</v>
      </c>
      <c r="G2527" t="s">
        <v>3526</v>
      </c>
      <c r="H2527" t="s">
        <v>91</v>
      </c>
      <c r="I2527">
        <v>0</v>
      </c>
    </row>
    <row r="2528" spans="1:9" x14ac:dyDescent="0.25">
      <c r="A2528" t="s">
        <v>3528</v>
      </c>
      <c r="B2528">
        <v>15746902</v>
      </c>
      <c r="C2528" t="s">
        <v>39</v>
      </c>
      <c r="D2528">
        <v>120800</v>
      </c>
      <c r="E2528">
        <v>6.78</v>
      </c>
      <c r="F2528">
        <v>36</v>
      </c>
      <c r="G2528" t="s">
        <v>3529</v>
      </c>
      <c r="H2528" t="s">
        <v>88</v>
      </c>
      <c r="I2528">
        <v>0</v>
      </c>
    </row>
    <row r="2529" spans="1:9" x14ac:dyDescent="0.25">
      <c r="A2529" t="s">
        <v>3530</v>
      </c>
      <c r="B2529">
        <v>15673333</v>
      </c>
      <c r="C2529" t="s">
        <v>42</v>
      </c>
      <c r="D2529">
        <v>411200</v>
      </c>
      <c r="E2529">
        <v>5.86</v>
      </c>
      <c r="F2529">
        <v>120</v>
      </c>
      <c r="G2529" t="s">
        <v>3529</v>
      </c>
      <c r="H2529" t="s">
        <v>88</v>
      </c>
      <c r="I2529">
        <v>0</v>
      </c>
    </row>
    <row r="2530" spans="1:9" x14ac:dyDescent="0.25">
      <c r="A2530" t="s">
        <v>3531</v>
      </c>
      <c r="B2530">
        <v>15618566</v>
      </c>
      <c r="C2530" t="s">
        <v>39</v>
      </c>
      <c r="D2530">
        <v>273800</v>
      </c>
      <c r="E2530">
        <v>8.58</v>
      </c>
      <c r="F2530">
        <v>48</v>
      </c>
      <c r="G2530" t="s">
        <v>3529</v>
      </c>
      <c r="H2530" t="s">
        <v>88</v>
      </c>
      <c r="I2530">
        <v>0</v>
      </c>
    </row>
    <row r="2531" spans="1:9" x14ac:dyDescent="0.25">
      <c r="A2531" t="s">
        <v>3532</v>
      </c>
      <c r="B2531">
        <v>15566495</v>
      </c>
      <c r="C2531" t="s">
        <v>39</v>
      </c>
      <c r="D2531">
        <v>41200</v>
      </c>
      <c r="E2531">
        <v>8.69</v>
      </c>
      <c r="F2531">
        <v>36</v>
      </c>
      <c r="G2531" t="s">
        <v>3529</v>
      </c>
      <c r="H2531" t="s">
        <v>88</v>
      </c>
      <c r="I2531">
        <v>0</v>
      </c>
    </row>
    <row r="2532" spans="1:9" x14ac:dyDescent="0.25">
      <c r="A2532" t="s">
        <v>3533</v>
      </c>
      <c r="B2532">
        <v>15594815</v>
      </c>
      <c r="C2532" t="s">
        <v>43</v>
      </c>
      <c r="D2532">
        <v>1000</v>
      </c>
      <c r="E2532">
        <v>8.85</v>
      </c>
      <c r="F2532">
        <v>48</v>
      </c>
      <c r="G2532" t="s">
        <v>3529</v>
      </c>
      <c r="H2532" t="s">
        <v>88</v>
      </c>
      <c r="I2532">
        <v>0</v>
      </c>
    </row>
    <row r="2533" spans="1:9" x14ac:dyDescent="0.25">
      <c r="A2533" t="s">
        <v>3534</v>
      </c>
      <c r="B2533">
        <v>15583221</v>
      </c>
      <c r="C2533" t="s">
        <v>39</v>
      </c>
      <c r="D2533">
        <v>22800</v>
      </c>
      <c r="E2533">
        <v>8.23</v>
      </c>
      <c r="F2533">
        <v>48</v>
      </c>
      <c r="G2533" t="s">
        <v>3535</v>
      </c>
      <c r="H2533" t="s">
        <v>88</v>
      </c>
      <c r="I2533">
        <v>0</v>
      </c>
    </row>
    <row r="2534" spans="1:9" x14ac:dyDescent="0.25">
      <c r="A2534" t="s">
        <v>3536</v>
      </c>
      <c r="B2534">
        <v>15657342</v>
      </c>
      <c r="C2534" t="s">
        <v>39</v>
      </c>
      <c r="D2534">
        <v>112000</v>
      </c>
      <c r="E2534">
        <v>6.49</v>
      </c>
      <c r="F2534">
        <v>48</v>
      </c>
      <c r="G2534" t="s">
        <v>3535</v>
      </c>
      <c r="H2534" t="s">
        <v>88</v>
      </c>
      <c r="I2534">
        <v>0</v>
      </c>
    </row>
    <row r="2535" spans="1:9" x14ac:dyDescent="0.25">
      <c r="A2535" t="s">
        <v>3537</v>
      </c>
      <c r="B2535">
        <v>15707473</v>
      </c>
      <c r="C2535" t="s">
        <v>39</v>
      </c>
      <c r="D2535">
        <v>125400</v>
      </c>
      <c r="E2535">
        <v>5.99</v>
      </c>
      <c r="F2535">
        <v>48</v>
      </c>
      <c r="G2535" t="s">
        <v>3538</v>
      </c>
      <c r="H2535" t="s">
        <v>88</v>
      </c>
      <c r="I2535">
        <v>0</v>
      </c>
    </row>
    <row r="2536" spans="1:9" x14ac:dyDescent="0.25">
      <c r="A2536" t="s">
        <v>3539</v>
      </c>
      <c r="B2536">
        <v>15603156</v>
      </c>
      <c r="C2536" t="s">
        <v>39</v>
      </c>
      <c r="D2536">
        <v>97300</v>
      </c>
      <c r="E2536">
        <v>9.1</v>
      </c>
      <c r="F2536">
        <v>24</v>
      </c>
      <c r="G2536" t="s">
        <v>3538</v>
      </c>
      <c r="H2536" t="s">
        <v>91</v>
      </c>
      <c r="I2536">
        <v>0</v>
      </c>
    </row>
    <row r="2537" spans="1:9" x14ac:dyDescent="0.25">
      <c r="A2537" t="s">
        <v>3540</v>
      </c>
      <c r="B2537">
        <v>15642885</v>
      </c>
      <c r="C2537" t="s">
        <v>42</v>
      </c>
      <c r="D2537">
        <v>598300</v>
      </c>
      <c r="E2537">
        <v>4.9000000000000004</v>
      </c>
      <c r="F2537">
        <v>240</v>
      </c>
      <c r="G2537" t="s">
        <v>3541</v>
      </c>
      <c r="H2537" t="s">
        <v>88</v>
      </c>
      <c r="I2537">
        <v>13</v>
      </c>
    </row>
    <row r="2538" spans="1:9" x14ac:dyDescent="0.25">
      <c r="A2538" t="s">
        <v>3542</v>
      </c>
      <c r="B2538">
        <v>15679813</v>
      </c>
      <c r="C2538" t="s">
        <v>42</v>
      </c>
      <c r="D2538">
        <v>158300</v>
      </c>
      <c r="E2538">
        <v>5.72</v>
      </c>
      <c r="F2538">
        <v>180</v>
      </c>
      <c r="G2538" t="s">
        <v>3543</v>
      </c>
      <c r="H2538" t="s">
        <v>88</v>
      </c>
      <c r="I2538">
        <v>0</v>
      </c>
    </row>
    <row r="2539" spans="1:9" x14ac:dyDescent="0.25">
      <c r="A2539" t="s">
        <v>3544</v>
      </c>
      <c r="B2539">
        <v>15680587</v>
      </c>
      <c r="C2539" t="s">
        <v>40</v>
      </c>
      <c r="D2539">
        <v>39900</v>
      </c>
      <c r="E2539">
        <v>9.1199999999999992</v>
      </c>
      <c r="F2539">
        <v>36</v>
      </c>
      <c r="G2539" t="s">
        <v>3545</v>
      </c>
      <c r="H2539" t="s">
        <v>88</v>
      </c>
      <c r="I2539">
        <v>0</v>
      </c>
    </row>
    <row r="2540" spans="1:9" x14ac:dyDescent="0.25">
      <c r="A2540" t="s">
        <v>3546</v>
      </c>
      <c r="B2540">
        <v>15582591</v>
      </c>
      <c r="C2540" t="s">
        <v>43</v>
      </c>
      <c r="D2540">
        <v>64100</v>
      </c>
      <c r="E2540">
        <v>11.49</v>
      </c>
      <c r="F2540">
        <v>36</v>
      </c>
      <c r="G2540" t="s">
        <v>3545</v>
      </c>
      <c r="H2540" t="s">
        <v>99</v>
      </c>
      <c r="I2540">
        <v>291</v>
      </c>
    </row>
    <row r="2541" spans="1:9" x14ac:dyDescent="0.25">
      <c r="A2541" t="s">
        <v>3547</v>
      </c>
      <c r="B2541">
        <v>15723153</v>
      </c>
      <c r="C2541" t="s">
        <v>42</v>
      </c>
      <c r="D2541">
        <v>660800</v>
      </c>
      <c r="E2541">
        <v>6.52</v>
      </c>
      <c r="F2541">
        <v>180</v>
      </c>
      <c r="G2541" t="s">
        <v>3545</v>
      </c>
      <c r="H2541" t="s">
        <v>88</v>
      </c>
      <c r="I2541">
        <v>0</v>
      </c>
    </row>
    <row r="2542" spans="1:9" x14ac:dyDescent="0.25">
      <c r="A2542" t="s">
        <v>3548</v>
      </c>
      <c r="B2542">
        <v>15611088</v>
      </c>
      <c r="C2542" t="s">
        <v>42</v>
      </c>
      <c r="D2542">
        <v>241700</v>
      </c>
      <c r="E2542">
        <v>4.7699999999999996</v>
      </c>
      <c r="F2542">
        <v>360</v>
      </c>
      <c r="G2542" t="s">
        <v>3549</v>
      </c>
      <c r="H2542" t="s">
        <v>88</v>
      </c>
      <c r="I2542">
        <v>0</v>
      </c>
    </row>
    <row r="2543" spans="1:9" x14ac:dyDescent="0.25">
      <c r="A2543" t="s">
        <v>3550</v>
      </c>
      <c r="B2543">
        <v>15745083</v>
      </c>
      <c r="C2543" t="s">
        <v>42</v>
      </c>
      <c r="D2543">
        <v>109400</v>
      </c>
      <c r="E2543">
        <v>6.11</v>
      </c>
      <c r="F2543">
        <v>180</v>
      </c>
      <c r="G2543" t="s">
        <v>3549</v>
      </c>
      <c r="H2543" t="s">
        <v>88</v>
      </c>
      <c r="I2543">
        <v>0</v>
      </c>
    </row>
    <row r="2544" spans="1:9" x14ac:dyDescent="0.25">
      <c r="A2544" t="s">
        <v>3551</v>
      </c>
      <c r="B2544">
        <v>15596979</v>
      </c>
      <c r="C2544" t="s">
        <v>39</v>
      </c>
      <c r="D2544">
        <v>163300</v>
      </c>
      <c r="E2544">
        <v>9.16</v>
      </c>
      <c r="F2544">
        <v>48</v>
      </c>
      <c r="G2544" t="s">
        <v>3552</v>
      </c>
      <c r="H2544" t="s">
        <v>88</v>
      </c>
      <c r="I2544">
        <v>0</v>
      </c>
    </row>
    <row r="2545" spans="1:9" x14ac:dyDescent="0.25">
      <c r="A2545" t="s">
        <v>3553</v>
      </c>
      <c r="B2545">
        <v>15577018</v>
      </c>
      <c r="C2545" t="s">
        <v>39</v>
      </c>
      <c r="D2545">
        <v>142300</v>
      </c>
      <c r="E2545">
        <v>8.8800000000000008</v>
      </c>
      <c r="F2545">
        <v>24</v>
      </c>
      <c r="G2545" t="s">
        <v>3554</v>
      </c>
      <c r="H2545" t="s">
        <v>91</v>
      </c>
      <c r="I2545">
        <v>0</v>
      </c>
    </row>
    <row r="2546" spans="1:9" x14ac:dyDescent="0.25">
      <c r="A2546" t="s">
        <v>3555</v>
      </c>
      <c r="B2546">
        <v>15678317</v>
      </c>
      <c r="C2546" t="s">
        <v>43</v>
      </c>
      <c r="D2546">
        <v>35600</v>
      </c>
      <c r="E2546">
        <v>12.17</v>
      </c>
      <c r="F2546">
        <v>60</v>
      </c>
      <c r="G2546" t="s">
        <v>3554</v>
      </c>
      <c r="H2546" t="s">
        <v>88</v>
      </c>
      <c r="I2546">
        <v>53</v>
      </c>
    </row>
    <row r="2547" spans="1:9" x14ac:dyDescent="0.25">
      <c r="A2547" t="s">
        <v>3556</v>
      </c>
      <c r="B2547">
        <v>15640846</v>
      </c>
      <c r="C2547" t="s">
        <v>43</v>
      </c>
      <c r="D2547">
        <v>54500</v>
      </c>
      <c r="E2547">
        <v>12.61</v>
      </c>
      <c r="F2547">
        <v>36</v>
      </c>
      <c r="G2547" t="s">
        <v>3554</v>
      </c>
      <c r="H2547" t="s">
        <v>99</v>
      </c>
      <c r="I2547">
        <v>226</v>
      </c>
    </row>
    <row r="2548" spans="1:9" x14ac:dyDescent="0.25">
      <c r="A2548" t="s">
        <v>3557</v>
      </c>
      <c r="B2548">
        <v>15671249</v>
      </c>
      <c r="C2548" t="s">
        <v>39</v>
      </c>
      <c r="D2548">
        <v>187100</v>
      </c>
      <c r="E2548">
        <v>10.77</v>
      </c>
      <c r="F2548">
        <v>60</v>
      </c>
      <c r="G2548" t="s">
        <v>3554</v>
      </c>
      <c r="H2548" t="s">
        <v>88</v>
      </c>
      <c r="I2548">
        <v>0</v>
      </c>
    </row>
    <row r="2549" spans="1:9" x14ac:dyDescent="0.25">
      <c r="A2549" t="s">
        <v>3558</v>
      </c>
      <c r="B2549">
        <v>15729804</v>
      </c>
      <c r="C2549" t="s">
        <v>41</v>
      </c>
      <c r="D2549">
        <v>72000</v>
      </c>
      <c r="E2549">
        <v>6.08</v>
      </c>
      <c r="F2549">
        <v>84</v>
      </c>
      <c r="G2549" t="s">
        <v>3554</v>
      </c>
      <c r="H2549" t="s">
        <v>88</v>
      </c>
      <c r="I2549">
        <v>0</v>
      </c>
    </row>
    <row r="2550" spans="1:9" x14ac:dyDescent="0.25">
      <c r="A2550" t="s">
        <v>3559</v>
      </c>
      <c r="B2550">
        <v>15754574</v>
      </c>
      <c r="C2550" t="s">
        <v>43</v>
      </c>
      <c r="D2550">
        <v>60300</v>
      </c>
      <c r="E2550">
        <v>11.04</v>
      </c>
      <c r="F2550">
        <v>36</v>
      </c>
      <c r="G2550" t="s">
        <v>3554</v>
      </c>
      <c r="H2550" t="s">
        <v>88</v>
      </c>
      <c r="I2550">
        <v>0</v>
      </c>
    </row>
    <row r="2551" spans="1:9" x14ac:dyDescent="0.25">
      <c r="A2551" t="s">
        <v>3560</v>
      </c>
      <c r="B2551">
        <v>15764293</v>
      </c>
      <c r="C2551" t="s">
        <v>42</v>
      </c>
      <c r="D2551">
        <v>444900</v>
      </c>
      <c r="E2551">
        <v>8.36</v>
      </c>
      <c r="F2551">
        <v>240</v>
      </c>
      <c r="G2551" t="s">
        <v>3561</v>
      </c>
      <c r="H2551" t="s">
        <v>88</v>
      </c>
      <c r="I2551">
        <v>0</v>
      </c>
    </row>
    <row r="2552" spans="1:9" x14ac:dyDescent="0.25">
      <c r="A2552" t="s">
        <v>3562</v>
      </c>
      <c r="B2552">
        <v>15722599</v>
      </c>
      <c r="C2552" t="s">
        <v>41</v>
      </c>
      <c r="D2552">
        <v>41500</v>
      </c>
      <c r="E2552">
        <v>7</v>
      </c>
      <c r="F2552">
        <v>60</v>
      </c>
      <c r="G2552" t="s">
        <v>3561</v>
      </c>
      <c r="H2552" t="s">
        <v>88</v>
      </c>
      <c r="I2552">
        <v>0</v>
      </c>
    </row>
    <row r="2553" spans="1:9" x14ac:dyDescent="0.25">
      <c r="A2553" t="s">
        <v>3563</v>
      </c>
      <c r="B2553">
        <v>15763274</v>
      </c>
      <c r="C2553" t="s">
        <v>42</v>
      </c>
      <c r="D2553">
        <v>282800</v>
      </c>
      <c r="E2553">
        <v>6.56</v>
      </c>
      <c r="F2553">
        <v>360</v>
      </c>
      <c r="G2553" t="s">
        <v>3561</v>
      </c>
      <c r="H2553" t="s">
        <v>88</v>
      </c>
      <c r="I2553">
        <v>0</v>
      </c>
    </row>
    <row r="2554" spans="1:9" x14ac:dyDescent="0.25">
      <c r="A2554" t="s">
        <v>3564</v>
      </c>
      <c r="B2554">
        <v>15712596</v>
      </c>
      <c r="C2554" t="s">
        <v>40</v>
      </c>
      <c r="D2554">
        <v>52400</v>
      </c>
      <c r="E2554">
        <v>12.79</v>
      </c>
      <c r="F2554">
        <v>36</v>
      </c>
      <c r="G2554" t="s">
        <v>3565</v>
      </c>
      <c r="H2554" t="s">
        <v>88</v>
      </c>
      <c r="I2554">
        <v>0</v>
      </c>
    </row>
    <row r="2555" spans="1:9" x14ac:dyDescent="0.25">
      <c r="A2555" t="s">
        <v>3566</v>
      </c>
      <c r="B2555">
        <v>15664737</v>
      </c>
      <c r="C2555" t="s">
        <v>39</v>
      </c>
      <c r="D2555">
        <v>289500</v>
      </c>
      <c r="E2555">
        <v>7.35</v>
      </c>
      <c r="F2555">
        <v>72</v>
      </c>
      <c r="G2555" t="s">
        <v>3565</v>
      </c>
      <c r="H2555" t="s">
        <v>88</v>
      </c>
      <c r="I2555">
        <v>0</v>
      </c>
    </row>
    <row r="2556" spans="1:9" x14ac:dyDescent="0.25">
      <c r="A2556" t="s">
        <v>3567</v>
      </c>
      <c r="B2556">
        <v>15583718</v>
      </c>
      <c r="C2556" t="s">
        <v>43</v>
      </c>
      <c r="D2556">
        <v>3500</v>
      </c>
      <c r="E2556">
        <v>11.52</v>
      </c>
      <c r="F2556">
        <v>36</v>
      </c>
      <c r="G2556" t="s">
        <v>3565</v>
      </c>
      <c r="H2556" t="s">
        <v>88</v>
      </c>
      <c r="I2556">
        <v>0</v>
      </c>
    </row>
    <row r="2557" spans="1:9" x14ac:dyDescent="0.25">
      <c r="A2557" t="s">
        <v>3568</v>
      </c>
      <c r="B2557">
        <v>15601550</v>
      </c>
      <c r="C2557" t="s">
        <v>39</v>
      </c>
      <c r="D2557">
        <v>32000</v>
      </c>
      <c r="E2557">
        <v>9.68</v>
      </c>
      <c r="F2557">
        <v>48</v>
      </c>
      <c r="G2557" t="s">
        <v>3565</v>
      </c>
      <c r="H2557" t="s">
        <v>88</v>
      </c>
      <c r="I2557">
        <v>0</v>
      </c>
    </row>
    <row r="2558" spans="1:9" x14ac:dyDescent="0.25">
      <c r="A2558" t="s">
        <v>3569</v>
      </c>
      <c r="B2558">
        <v>15750056</v>
      </c>
      <c r="C2558" t="s">
        <v>40</v>
      </c>
      <c r="D2558">
        <v>19600</v>
      </c>
      <c r="E2558">
        <v>9.91</v>
      </c>
      <c r="F2558">
        <v>36</v>
      </c>
      <c r="G2558" t="s">
        <v>3565</v>
      </c>
      <c r="H2558" t="s">
        <v>88</v>
      </c>
      <c r="I2558">
        <v>0</v>
      </c>
    </row>
    <row r="2559" spans="1:9" x14ac:dyDescent="0.25">
      <c r="A2559" t="s">
        <v>3570</v>
      </c>
      <c r="B2559">
        <v>15731781</v>
      </c>
      <c r="C2559" t="s">
        <v>42</v>
      </c>
      <c r="D2559">
        <v>508500</v>
      </c>
      <c r="E2559">
        <v>7.47</v>
      </c>
      <c r="F2559">
        <v>120</v>
      </c>
      <c r="G2559" t="s">
        <v>3571</v>
      </c>
      <c r="H2559" t="s">
        <v>99</v>
      </c>
      <c r="I2559">
        <v>291</v>
      </c>
    </row>
    <row r="2560" spans="1:9" x14ac:dyDescent="0.25">
      <c r="A2560" t="s">
        <v>3572</v>
      </c>
      <c r="B2560">
        <v>15622585</v>
      </c>
      <c r="C2560" t="s">
        <v>41</v>
      </c>
      <c r="D2560">
        <v>48200</v>
      </c>
      <c r="E2560">
        <v>8.4</v>
      </c>
      <c r="F2560">
        <v>36</v>
      </c>
      <c r="G2560" t="s">
        <v>3571</v>
      </c>
      <c r="H2560" t="s">
        <v>88</v>
      </c>
      <c r="I2560">
        <v>0</v>
      </c>
    </row>
    <row r="2561" spans="1:9" x14ac:dyDescent="0.25">
      <c r="A2561" t="s">
        <v>3573</v>
      </c>
      <c r="B2561">
        <v>15750837</v>
      </c>
      <c r="C2561" t="s">
        <v>42</v>
      </c>
      <c r="D2561">
        <v>47600</v>
      </c>
      <c r="E2561">
        <v>6.59</v>
      </c>
      <c r="F2561">
        <v>240</v>
      </c>
      <c r="G2561" t="s">
        <v>3574</v>
      </c>
      <c r="H2561" t="s">
        <v>88</v>
      </c>
      <c r="I2561">
        <v>0</v>
      </c>
    </row>
    <row r="2562" spans="1:9" x14ac:dyDescent="0.25">
      <c r="A2562" t="s">
        <v>3575</v>
      </c>
      <c r="B2562">
        <v>15665374</v>
      </c>
      <c r="C2562" t="s">
        <v>43</v>
      </c>
      <c r="D2562">
        <v>42800</v>
      </c>
      <c r="E2562">
        <v>12.23</v>
      </c>
      <c r="F2562">
        <v>24</v>
      </c>
      <c r="G2562" t="s">
        <v>3576</v>
      </c>
      <c r="H2562" t="s">
        <v>91</v>
      </c>
      <c r="I2562">
        <v>0</v>
      </c>
    </row>
    <row r="2563" spans="1:9" x14ac:dyDescent="0.25">
      <c r="A2563" t="s">
        <v>3577</v>
      </c>
      <c r="B2563">
        <v>15732740</v>
      </c>
      <c r="C2563" t="s">
        <v>42</v>
      </c>
      <c r="D2563">
        <v>233000</v>
      </c>
      <c r="E2563">
        <v>5.49</v>
      </c>
      <c r="F2563">
        <v>360</v>
      </c>
      <c r="G2563" t="s">
        <v>3578</v>
      </c>
      <c r="H2563" t="s">
        <v>88</v>
      </c>
      <c r="I2563">
        <v>0</v>
      </c>
    </row>
    <row r="2564" spans="1:9" x14ac:dyDescent="0.25">
      <c r="A2564" t="s">
        <v>3579</v>
      </c>
      <c r="B2564">
        <v>15610271</v>
      </c>
      <c r="C2564" t="s">
        <v>43</v>
      </c>
      <c r="D2564">
        <v>18500</v>
      </c>
      <c r="E2564">
        <v>11.39</v>
      </c>
      <c r="F2564">
        <v>36</v>
      </c>
      <c r="G2564" t="s">
        <v>3580</v>
      </c>
      <c r="H2564" t="s">
        <v>88</v>
      </c>
      <c r="I2564">
        <v>0</v>
      </c>
    </row>
    <row r="2565" spans="1:9" x14ac:dyDescent="0.25">
      <c r="A2565" t="s">
        <v>3581</v>
      </c>
      <c r="B2565">
        <v>15617482</v>
      </c>
      <c r="C2565" t="s">
        <v>42</v>
      </c>
      <c r="D2565">
        <v>181000</v>
      </c>
      <c r="E2565">
        <v>8.25</v>
      </c>
      <c r="F2565">
        <v>180</v>
      </c>
      <c r="G2565" t="s">
        <v>3580</v>
      </c>
      <c r="H2565" t="s">
        <v>99</v>
      </c>
      <c r="I2565">
        <v>122</v>
      </c>
    </row>
    <row r="2566" spans="1:9" x14ac:dyDescent="0.25">
      <c r="A2566" t="s">
        <v>3582</v>
      </c>
      <c r="B2566">
        <v>15704629</v>
      </c>
      <c r="C2566" t="s">
        <v>40</v>
      </c>
      <c r="D2566">
        <v>436300</v>
      </c>
      <c r="E2566">
        <v>10.87</v>
      </c>
      <c r="F2566">
        <v>24</v>
      </c>
      <c r="G2566" t="s">
        <v>3580</v>
      </c>
      <c r="H2566" t="s">
        <v>91</v>
      </c>
      <c r="I2566">
        <v>0</v>
      </c>
    </row>
    <row r="2567" spans="1:9" x14ac:dyDescent="0.25">
      <c r="A2567" t="s">
        <v>3583</v>
      </c>
      <c r="B2567">
        <v>15676433</v>
      </c>
      <c r="C2567" t="s">
        <v>43</v>
      </c>
      <c r="D2567">
        <v>65100</v>
      </c>
      <c r="E2567">
        <v>10.3</v>
      </c>
      <c r="F2567">
        <v>48</v>
      </c>
      <c r="G2567" t="s">
        <v>3580</v>
      </c>
      <c r="H2567" t="s">
        <v>88</v>
      </c>
      <c r="I2567">
        <v>0</v>
      </c>
    </row>
    <row r="2568" spans="1:9" x14ac:dyDescent="0.25">
      <c r="A2568" t="s">
        <v>3584</v>
      </c>
      <c r="B2568">
        <v>15708650</v>
      </c>
      <c r="C2568" t="s">
        <v>40</v>
      </c>
      <c r="D2568">
        <v>542400</v>
      </c>
      <c r="E2568">
        <v>10.01</v>
      </c>
      <c r="F2568">
        <v>24</v>
      </c>
      <c r="G2568" t="s">
        <v>3585</v>
      </c>
      <c r="H2568" t="s">
        <v>91</v>
      </c>
      <c r="I2568">
        <v>0</v>
      </c>
    </row>
    <row r="2569" spans="1:9" x14ac:dyDescent="0.25">
      <c r="A2569" t="s">
        <v>3586</v>
      </c>
      <c r="B2569">
        <v>15752186</v>
      </c>
      <c r="C2569" t="s">
        <v>43</v>
      </c>
      <c r="D2569">
        <v>16300</v>
      </c>
      <c r="E2569">
        <v>12.02</v>
      </c>
      <c r="F2569">
        <v>24</v>
      </c>
      <c r="G2569" t="s">
        <v>3585</v>
      </c>
      <c r="H2569" t="s">
        <v>99</v>
      </c>
      <c r="I2569">
        <v>225</v>
      </c>
    </row>
    <row r="2570" spans="1:9" x14ac:dyDescent="0.25">
      <c r="A2570" t="s">
        <v>3587</v>
      </c>
      <c r="B2570">
        <v>15674811</v>
      </c>
      <c r="C2570" t="s">
        <v>43</v>
      </c>
      <c r="D2570">
        <v>53200</v>
      </c>
      <c r="E2570">
        <v>11.23</v>
      </c>
      <c r="F2570">
        <v>12</v>
      </c>
      <c r="G2570" t="s">
        <v>3585</v>
      </c>
      <c r="H2570" t="s">
        <v>91</v>
      </c>
      <c r="I2570">
        <v>0</v>
      </c>
    </row>
    <row r="2571" spans="1:9" x14ac:dyDescent="0.25">
      <c r="A2571" t="s">
        <v>3588</v>
      </c>
      <c r="B2571">
        <v>15649430</v>
      </c>
      <c r="C2571" t="s">
        <v>41</v>
      </c>
      <c r="D2571">
        <v>71900</v>
      </c>
      <c r="E2571">
        <v>7.83</v>
      </c>
      <c r="F2571">
        <v>36</v>
      </c>
      <c r="G2571" t="s">
        <v>3585</v>
      </c>
      <c r="H2571" t="s">
        <v>88</v>
      </c>
      <c r="I2571">
        <v>0</v>
      </c>
    </row>
    <row r="2572" spans="1:9" x14ac:dyDescent="0.25">
      <c r="A2572" t="s">
        <v>3589</v>
      </c>
      <c r="B2572">
        <v>15709474</v>
      </c>
      <c r="C2572" t="s">
        <v>42</v>
      </c>
      <c r="D2572">
        <v>249400</v>
      </c>
      <c r="E2572">
        <v>5.09</v>
      </c>
      <c r="F2572">
        <v>300</v>
      </c>
      <c r="G2572" t="s">
        <v>3590</v>
      </c>
      <c r="H2572" t="s">
        <v>88</v>
      </c>
      <c r="I2572">
        <v>0</v>
      </c>
    </row>
    <row r="2573" spans="1:9" x14ac:dyDescent="0.25">
      <c r="A2573" t="s">
        <v>3591</v>
      </c>
      <c r="B2573">
        <v>15759250</v>
      </c>
      <c r="C2573" t="s">
        <v>42</v>
      </c>
      <c r="D2573">
        <v>103300</v>
      </c>
      <c r="E2573">
        <v>5.14</v>
      </c>
      <c r="F2573">
        <v>180</v>
      </c>
      <c r="G2573" t="s">
        <v>3590</v>
      </c>
      <c r="H2573" t="s">
        <v>88</v>
      </c>
      <c r="I2573">
        <v>0</v>
      </c>
    </row>
    <row r="2574" spans="1:9" x14ac:dyDescent="0.25">
      <c r="A2574" t="s">
        <v>3592</v>
      </c>
      <c r="B2574">
        <v>15694860</v>
      </c>
      <c r="C2574" t="s">
        <v>42</v>
      </c>
      <c r="D2574">
        <v>521700</v>
      </c>
      <c r="E2574">
        <v>5.73</v>
      </c>
      <c r="F2574">
        <v>120</v>
      </c>
      <c r="G2574" t="s">
        <v>3593</v>
      </c>
      <c r="H2574" t="s">
        <v>88</v>
      </c>
      <c r="I2574">
        <v>43</v>
      </c>
    </row>
    <row r="2575" spans="1:9" x14ac:dyDescent="0.25">
      <c r="A2575" t="s">
        <v>3594</v>
      </c>
      <c r="B2575">
        <v>15727696</v>
      </c>
      <c r="C2575" t="s">
        <v>40</v>
      </c>
      <c r="D2575">
        <v>111000</v>
      </c>
      <c r="E2575">
        <v>11.94</v>
      </c>
      <c r="F2575">
        <v>84</v>
      </c>
      <c r="G2575" t="s">
        <v>3595</v>
      </c>
      <c r="H2575" t="s">
        <v>88</v>
      </c>
      <c r="I2575">
        <v>0</v>
      </c>
    </row>
    <row r="2576" spans="1:9" x14ac:dyDescent="0.25">
      <c r="A2576" t="s">
        <v>3596</v>
      </c>
      <c r="B2576">
        <v>15567078</v>
      </c>
      <c r="C2576" t="s">
        <v>43</v>
      </c>
      <c r="D2576">
        <v>49500</v>
      </c>
      <c r="E2576">
        <v>10.62</v>
      </c>
      <c r="F2576">
        <v>24</v>
      </c>
      <c r="G2576" t="s">
        <v>3595</v>
      </c>
      <c r="H2576" t="s">
        <v>91</v>
      </c>
      <c r="I2576">
        <v>0</v>
      </c>
    </row>
    <row r="2577" spans="1:9" x14ac:dyDescent="0.25">
      <c r="A2577" t="s">
        <v>3597</v>
      </c>
      <c r="B2577">
        <v>15663294</v>
      </c>
      <c r="C2577" t="s">
        <v>43</v>
      </c>
      <c r="D2577">
        <v>39300</v>
      </c>
      <c r="E2577">
        <v>10.9</v>
      </c>
      <c r="F2577">
        <v>12</v>
      </c>
      <c r="G2577" t="s">
        <v>3595</v>
      </c>
      <c r="H2577" t="s">
        <v>91</v>
      </c>
      <c r="I2577">
        <v>0</v>
      </c>
    </row>
    <row r="2578" spans="1:9" x14ac:dyDescent="0.25">
      <c r="A2578" t="s">
        <v>3598</v>
      </c>
      <c r="B2578">
        <v>15750141</v>
      </c>
      <c r="C2578" t="s">
        <v>40</v>
      </c>
      <c r="D2578">
        <v>59900</v>
      </c>
      <c r="E2578">
        <v>10.15</v>
      </c>
      <c r="F2578">
        <v>84</v>
      </c>
      <c r="G2578" t="s">
        <v>3595</v>
      </c>
      <c r="H2578" t="s">
        <v>88</v>
      </c>
      <c r="I2578">
        <v>0</v>
      </c>
    </row>
    <row r="2579" spans="1:9" x14ac:dyDescent="0.25">
      <c r="A2579" t="s">
        <v>3599</v>
      </c>
      <c r="B2579">
        <v>15654531</v>
      </c>
      <c r="C2579" t="s">
        <v>39</v>
      </c>
      <c r="D2579">
        <v>233500</v>
      </c>
      <c r="E2579">
        <v>11.45</v>
      </c>
      <c r="F2579">
        <v>48</v>
      </c>
      <c r="G2579" t="s">
        <v>3595</v>
      </c>
      <c r="H2579" t="s">
        <v>88</v>
      </c>
      <c r="I2579">
        <v>0</v>
      </c>
    </row>
    <row r="2580" spans="1:9" x14ac:dyDescent="0.25">
      <c r="A2580" t="s">
        <v>3600</v>
      </c>
      <c r="B2580">
        <v>15601892</v>
      </c>
      <c r="C2580" t="s">
        <v>43</v>
      </c>
      <c r="D2580">
        <v>35200</v>
      </c>
      <c r="E2580">
        <v>12.37</v>
      </c>
      <c r="F2580">
        <v>60</v>
      </c>
      <c r="G2580" t="s">
        <v>3595</v>
      </c>
      <c r="H2580" t="s">
        <v>88</v>
      </c>
      <c r="I2580">
        <v>0</v>
      </c>
    </row>
    <row r="2581" spans="1:9" x14ac:dyDescent="0.25">
      <c r="A2581" t="s">
        <v>3601</v>
      </c>
      <c r="B2581">
        <v>15576085</v>
      </c>
      <c r="C2581" t="s">
        <v>42</v>
      </c>
      <c r="D2581">
        <v>618000</v>
      </c>
      <c r="E2581">
        <v>5.95</v>
      </c>
      <c r="F2581">
        <v>300</v>
      </c>
      <c r="G2581" t="s">
        <v>3602</v>
      </c>
      <c r="H2581" t="s">
        <v>88</v>
      </c>
      <c r="I2581">
        <v>0</v>
      </c>
    </row>
    <row r="2582" spans="1:9" x14ac:dyDescent="0.25">
      <c r="A2582" t="s">
        <v>3603</v>
      </c>
      <c r="B2582">
        <v>15693814</v>
      </c>
      <c r="C2582" t="s">
        <v>39</v>
      </c>
      <c r="D2582">
        <v>26700</v>
      </c>
      <c r="E2582">
        <v>7.58</v>
      </c>
      <c r="F2582">
        <v>36</v>
      </c>
      <c r="G2582" t="s">
        <v>3602</v>
      </c>
      <c r="H2582" t="s">
        <v>88</v>
      </c>
      <c r="I2582">
        <v>0</v>
      </c>
    </row>
    <row r="2583" spans="1:9" x14ac:dyDescent="0.25">
      <c r="A2583" t="s">
        <v>3604</v>
      </c>
      <c r="B2583">
        <v>15772363</v>
      </c>
      <c r="C2583" t="s">
        <v>39</v>
      </c>
      <c r="D2583">
        <v>154200</v>
      </c>
      <c r="E2583">
        <v>6.05</v>
      </c>
      <c r="F2583">
        <v>36</v>
      </c>
      <c r="G2583" t="s">
        <v>3602</v>
      </c>
      <c r="H2583" t="s">
        <v>88</v>
      </c>
      <c r="I2583">
        <v>58</v>
      </c>
    </row>
    <row r="2584" spans="1:9" x14ac:dyDescent="0.25">
      <c r="A2584" t="s">
        <v>3605</v>
      </c>
      <c r="B2584">
        <v>15780572</v>
      </c>
      <c r="C2584" t="s">
        <v>39</v>
      </c>
      <c r="D2584">
        <v>235900</v>
      </c>
      <c r="E2584">
        <v>8.8800000000000008</v>
      </c>
      <c r="F2584">
        <v>60</v>
      </c>
      <c r="G2584" t="s">
        <v>3602</v>
      </c>
      <c r="H2584" t="s">
        <v>88</v>
      </c>
      <c r="I2584">
        <v>0</v>
      </c>
    </row>
    <row r="2585" spans="1:9" x14ac:dyDescent="0.25">
      <c r="A2585" t="s">
        <v>3606</v>
      </c>
      <c r="B2585">
        <v>15725818</v>
      </c>
      <c r="C2585" t="s">
        <v>43</v>
      </c>
      <c r="D2585">
        <v>1800</v>
      </c>
      <c r="E2585">
        <v>11.67</v>
      </c>
      <c r="F2585">
        <v>12</v>
      </c>
      <c r="G2585" t="s">
        <v>3602</v>
      </c>
      <c r="H2585" t="s">
        <v>91</v>
      </c>
      <c r="I2585">
        <v>0</v>
      </c>
    </row>
    <row r="2586" spans="1:9" x14ac:dyDescent="0.25">
      <c r="A2586" t="s">
        <v>3607</v>
      </c>
      <c r="B2586">
        <v>15672930</v>
      </c>
      <c r="C2586" t="s">
        <v>43</v>
      </c>
      <c r="D2586">
        <v>15300</v>
      </c>
      <c r="E2586">
        <v>11</v>
      </c>
      <c r="F2586">
        <v>36</v>
      </c>
      <c r="G2586" t="s">
        <v>3608</v>
      </c>
      <c r="H2586" t="s">
        <v>99</v>
      </c>
      <c r="I2586">
        <v>247</v>
      </c>
    </row>
    <row r="2587" spans="1:9" x14ac:dyDescent="0.25">
      <c r="A2587" t="s">
        <v>3609</v>
      </c>
      <c r="B2587">
        <v>15655368</v>
      </c>
      <c r="C2587" t="s">
        <v>43</v>
      </c>
      <c r="D2587">
        <v>63500</v>
      </c>
      <c r="E2587">
        <v>10.79</v>
      </c>
      <c r="F2587">
        <v>36</v>
      </c>
      <c r="G2587" t="s">
        <v>3610</v>
      </c>
      <c r="H2587" t="s">
        <v>88</v>
      </c>
      <c r="I2587">
        <v>0</v>
      </c>
    </row>
    <row r="2588" spans="1:9" x14ac:dyDescent="0.25">
      <c r="A2588" t="s">
        <v>3611</v>
      </c>
      <c r="B2588">
        <v>15588456</v>
      </c>
      <c r="C2588" t="s">
        <v>39</v>
      </c>
      <c r="D2588">
        <v>285900</v>
      </c>
      <c r="E2588">
        <v>8.3000000000000007</v>
      </c>
      <c r="F2588">
        <v>72</v>
      </c>
      <c r="G2588" t="s">
        <v>3612</v>
      </c>
      <c r="H2588" t="s">
        <v>88</v>
      </c>
      <c r="I2588">
        <v>0</v>
      </c>
    </row>
    <row r="2589" spans="1:9" x14ac:dyDescent="0.25">
      <c r="A2589" t="s">
        <v>3613</v>
      </c>
      <c r="B2589">
        <v>15672152</v>
      </c>
      <c r="C2589" t="s">
        <v>39</v>
      </c>
      <c r="D2589">
        <v>187400</v>
      </c>
      <c r="E2589">
        <v>7.27</v>
      </c>
      <c r="F2589">
        <v>72</v>
      </c>
      <c r="G2589" t="s">
        <v>3612</v>
      </c>
      <c r="H2589" t="s">
        <v>88</v>
      </c>
      <c r="I2589">
        <v>32</v>
      </c>
    </row>
    <row r="2590" spans="1:9" x14ac:dyDescent="0.25">
      <c r="A2590" t="s">
        <v>3614</v>
      </c>
      <c r="B2590">
        <v>15736879</v>
      </c>
      <c r="C2590" t="s">
        <v>42</v>
      </c>
      <c r="D2590">
        <v>207300</v>
      </c>
      <c r="E2590">
        <v>6.17</v>
      </c>
      <c r="F2590">
        <v>360</v>
      </c>
      <c r="G2590" t="s">
        <v>3615</v>
      </c>
      <c r="H2590" t="s">
        <v>88</v>
      </c>
      <c r="I2590">
        <v>0</v>
      </c>
    </row>
    <row r="2591" spans="1:9" x14ac:dyDescent="0.25">
      <c r="A2591" t="s">
        <v>3616</v>
      </c>
      <c r="B2591">
        <v>15776211</v>
      </c>
      <c r="C2591" t="s">
        <v>43</v>
      </c>
      <c r="D2591">
        <v>44200</v>
      </c>
      <c r="E2591">
        <v>11.51</v>
      </c>
      <c r="F2591">
        <v>60</v>
      </c>
      <c r="G2591" t="s">
        <v>3615</v>
      </c>
      <c r="H2591" t="s">
        <v>88</v>
      </c>
      <c r="I2591">
        <v>56</v>
      </c>
    </row>
    <row r="2592" spans="1:9" x14ac:dyDescent="0.25">
      <c r="A2592" t="s">
        <v>3617</v>
      </c>
      <c r="B2592">
        <v>15651336</v>
      </c>
      <c r="C2592" t="s">
        <v>42</v>
      </c>
      <c r="D2592">
        <v>445100</v>
      </c>
      <c r="E2592">
        <v>4.72</v>
      </c>
      <c r="F2592">
        <v>300</v>
      </c>
      <c r="G2592" t="s">
        <v>3615</v>
      </c>
      <c r="H2592" t="s">
        <v>88</v>
      </c>
      <c r="I2592">
        <v>0</v>
      </c>
    </row>
    <row r="2593" spans="1:9" x14ac:dyDescent="0.25">
      <c r="A2593" t="s">
        <v>3618</v>
      </c>
      <c r="B2593">
        <v>15762821</v>
      </c>
      <c r="C2593" t="s">
        <v>39</v>
      </c>
      <c r="D2593">
        <v>241400</v>
      </c>
      <c r="E2593">
        <v>8.7200000000000006</v>
      </c>
      <c r="F2593">
        <v>60</v>
      </c>
      <c r="G2593" t="s">
        <v>3615</v>
      </c>
      <c r="H2593" t="s">
        <v>88</v>
      </c>
      <c r="I2593">
        <v>0</v>
      </c>
    </row>
    <row r="2594" spans="1:9" x14ac:dyDescent="0.25">
      <c r="A2594" t="s">
        <v>3619</v>
      </c>
      <c r="B2594">
        <v>15660602</v>
      </c>
      <c r="C2594" t="s">
        <v>39</v>
      </c>
      <c r="D2594">
        <v>3500</v>
      </c>
      <c r="E2594">
        <v>10.08</v>
      </c>
      <c r="F2594">
        <v>60</v>
      </c>
      <c r="G2594" t="s">
        <v>3620</v>
      </c>
      <c r="H2594" t="s">
        <v>88</v>
      </c>
      <c r="I2594">
        <v>0</v>
      </c>
    </row>
    <row r="2595" spans="1:9" x14ac:dyDescent="0.25">
      <c r="A2595" t="s">
        <v>3621</v>
      </c>
      <c r="B2595">
        <v>15679429</v>
      </c>
      <c r="C2595" t="s">
        <v>39</v>
      </c>
      <c r="D2595">
        <v>99700</v>
      </c>
      <c r="E2595">
        <v>8.25</v>
      </c>
      <c r="F2595">
        <v>72</v>
      </c>
      <c r="G2595" t="s">
        <v>3620</v>
      </c>
      <c r="H2595" t="s">
        <v>88</v>
      </c>
      <c r="I2595">
        <v>0</v>
      </c>
    </row>
    <row r="2596" spans="1:9" x14ac:dyDescent="0.25">
      <c r="A2596" t="s">
        <v>3622</v>
      </c>
      <c r="B2596">
        <v>15798470</v>
      </c>
      <c r="C2596" t="s">
        <v>43</v>
      </c>
      <c r="D2596">
        <v>64700</v>
      </c>
      <c r="E2596">
        <v>11.49</v>
      </c>
      <c r="F2596">
        <v>12</v>
      </c>
      <c r="G2596" t="s">
        <v>3623</v>
      </c>
      <c r="H2596" t="s">
        <v>91</v>
      </c>
      <c r="I2596">
        <v>0</v>
      </c>
    </row>
    <row r="2597" spans="1:9" x14ac:dyDescent="0.25">
      <c r="A2597" t="s">
        <v>3624</v>
      </c>
      <c r="B2597">
        <v>15700366</v>
      </c>
      <c r="C2597" t="s">
        <v>39</v>
      </c>
      <c r="D2597">
        <v>211100</v>
      </c>
      <c r="E2597">
        <v>8.2200000000000006</v>
      </c>
      <c r="F2597">
        <v>24</v>
      </c>
      <c r="G2597" t="s">
        <v>3623</v>
      </c>
      <c r="H2597" t="s">
        <v>91</v>
      </c>
      <c r="I2597">
        <v>0</v>
      </c>
    </row>
    <row r="2598" spans="1:9" x14ac:dyDescent="0.25">
      <c r="A2598" t="s">
        <v>3625</v>
      </c>
      <c r="B2598">
        <v>15749123</v>
      </c>
      <c r="C2598" t="s">
        <v>40</v>
      </c>
      <c r="D2598">
        <v>320300</v>
      </c>
      <c r="E2598">
        <v>10.33</v>
      </c>
      <c r="F2598">
        <v>84</v>
      </c>
      <c r="G2598" t="s">
        <v>3623</v>
      </c>
      <c r="H2598" t="s">
        <v>88</v>
      </c>
      <c r="I2598">
        <v>0</v>
      </c>
    </row>
    <row r="2599" spans="1:9" x14ac:dyDescent="0.25">
      <c r="A2599" t="s">
        <v>3626</v>
      </c>
      <c r="B2599">
        <v>15662294</v>
      </c>
      <c r="C2599" t="s">
        <v>39</v>
      </c>
      <c r="D2599">
        <v>263500</v>
      </c>
      <c r="E2599">
        <v>9.2899999999999991</v>
      </c>
      <c r="F2599">
        <v>60</v>
      </c>
      <c r="G2599" t="s">
        <v>3627</v>
      </c>
      <c r="H2599" t="s">
        <v>88</v>
      </c>
      <c r="I2599">
        <v>0</v>
      </c>
    </row>
    <row r="2600" spans="1:9" x14ac:dyDescent="0.25">
      <c r="A2600" t="s">
        <v>3628</v>
      </c>
      <c r="B2600">
        <v>15681439</v>
      </c>
      <c r="C2600" t="s">
        <v>43</v>
      </c>
      <c r="D2600">
        <v>9100</v>
      </c>
      <c r="E2600">
        <v>10.88</v>
      </c>
      <c r="F2600">
        <v>60</v>
      </c>
      <c r="G2600" t="s">
        <v>3629</v>
      </c>
      <c r="H2600" t="s">
        <v>88</v>
      </c>
      <c r="I2600">
        <v>0</v>
      </c>
    </row>
    <row r="2601" spans="1:9" x14ac:dyDescent="0.25">
      <c r="A2601" t="s">
        <v>3630</v>
      </c>
      <c r="B2601">
        <v>15738411</v>
      </c>
      <c r="C2601" t="s">
        <v>40</v>
      </c>
      <c r="D2601">
        <v>369100</v>
      </c>
      <c r="E2601">
        <v>11.79</v>
      </c>
      <c r="F2601">
        <v>84</v>
      </c>
      <c r="G2601" t="s">
        <v>3631</v>
      </c>
      <c r="H2601" t="s">
        <v>99</v>
      </c>
      <c r="I2601">
        <v>365</v>
      </c>
    </row>
    <row r="2602" spans="1:9" x14ac:dyDescent="0.25">
      <c r="A2602" t="s">
        <v>3632</v>
      </c>
      <c r="B2602">
        <v>15585287</v>
      </c>
      <c r="C2602" t="s">
        <v>39</v>
      </c>
      <c r="D2602">
        <v>65400</v>
      </c>
      <c r="E2602">
        <v>6.84</v>
      </c>
      <c r="F2602">
        <v>48</v>
      </c>
      <c r="G2602" t="s">
        <v>3631</v>
      </c>
      <c r="H2602" t="s">
        <v>88</v>
      </c>
      <c r="I2602">
        <v>0</v>
      </c>
    </row>
    <row r="2603" spans="1:9" x14ac:dyDescent="0.25">
      <c r="A2603" t="s">
        <v>3633</v>
      </c>
      <c r="B2603">
        <v>15704315</v>
      </c>
      <c r="C2603" t="s">
        <v>41</v>
      </c>
      <c r="D2603">
        <v>83300</v>
      </c>
      <c r="E2603">
        <v>8.68</v>
      </c>
      <c r="F2603">
        <v>60</v>
      </c>
      <c r="G2603" t="s">
        <v>3634</v>
      </c>
      <c r="H2603" t="s">
        <v>88</v>
      </c>
      <c r="I2603">
        <v>0</v>
      </c>
    </row>
    <row r="2604" spans="1:9" x14ac:dyDescent="0.25">
      <c r="A2604" t="s">
        <v>3635</v>
      </c>
      <c r="B2604">
        <v>15568044</v>
      </c>
      <c r="C2604" t="s">
        <v>42</v>
      </c>
      <c r="D2604">
        <v>24400</v>
      </c>
      <c r="E2604">
        <v>8.3800000000000008</v>
      </c>
      <c r="F2604">
        <v>120</v>
      </c>
      <c r="G2604" t="s">
        <v>3636</v>
      </c>
      <c r="H2604" t="s">
        <v>99</v>
      </c>
      <c r="I2604">
        <v>345</v>
      </c>
    </row>
    <row r="2605" spans="1:9" x14ac:dyDescent="0.25">
      <c r="A2605" t="s">
        <v>3637</v>
      </c>
      <c r="B2605">
        <v>15593897</v>
      </c>
      <c r="C2605" t="s">
        <v>43</v>
      </c>
      <c r="D2605">
        <v>19000</v>
      </c>
      <c r="E2605">
        <v>10.94</v>
      </c>
      <c r="F2605">
        <v>48</v>
      </c>
      <c r="G2605" t="s">
        <v>3636</v>
      </c>
      <c r="H2605" t="s">
        <v>88</v>
      </c>
      <c r="I2605">
        <v>0</v>
      </c>
    </row>
    <row r="2606" spans="1:9" x14ac:dyDescent="0.25">
      <c r="A2606" t="s">
        <v>3638</v>
      </c>
      <c r="B2606">
        <v>15599289</v>
      </c>
      <c r="C2606" t="s">
        <v>40</v>
      </c>
      <c r="D2606">
        <v>314400</v>
      </c>
      <c r="E2606">
        <v>9.76</v>
      </c>
      <c r="F2606">
        <v>24</v>
      </c>
      <c r="G2606" t="s">
        <v>3639</v>
      </c>
      <c r="H2606" t="s">
        <v>91</v>
      </c>
      <c r="I2606">
        <v>0</v>
      </c>
    </row>
    <row r="2607" spans="1:9" x14ac:dyDescent="0.25">
      <c r="A2607" t="s">
        <v>3640</v>
      </c>
      <c r="B2607">
        <v>15811589</v>
      </c>
      <c r="C2607" t="s">
        <v>42</v>
      </c>
      <c r="D2607">
        <v>994900</v>
      </c>
      <c r="E2607">
        <v>6.18</v>
      </c>
      <c r="F2607">
        <v>300</v>
      </c>
      <c r="G2607" t="s">
        <v>3641</v>
      </c>
      <c r="H2607" t="s">
        <v>88</v>
      </c>
      <c r="I2607">
        <v>0</v>
      </c>
    </row>
    <row r="2608" spans="1:9" x14ac:dyDescent="0.25">
      <c r="A2608" t="s">
        <v>3642</v>
      </c>
      <c r="B2608">
        <v>15665695</v>
      </c>
      <c r="C2608" t="s">
        <v>43</v>
      </c>
      <c r="D2608">
        <v>9500</v>
      </c>
      <c r="E2608">
        <v>11.42</v>
      </c>
      <c r="F2608">
        <v>36</v>
      </c>
      <c r="G2608" t="s">
        <v>3641</v>
      </c>
      <c r="H2608" t="s">
        <v>88</v>
      </c>
      <c r="I2608">
        <v>0</v>
      </c>
    </row>
    <row r="2609" spans="1:9" x14ac:dyDescent="0.25">
      <c r="A2609" t="s">
        <v>3643</v>
      </c>
      <c r="B2609">
        <v>15569666</v>
      </c>
      <c r="C2609" t="s">
        <v>41</v>
      </c>
      <c r="D2609">
        <v>93900</v>
      </c>
      <c r="E2609">
        <v>8.83</v>
      </c>
      <c r="F2609">
        <v>36</v>
      </c>
      <c r="G2609" t="s">
        <v>3641</v>
      </c>
      <c r="H2609" t="s">
        <v>88</v>
      </c>
      <c r="I2609">
        <v>0</v>
      </c>
    </row>
    <row r="2610" spans="1:9" x14ac:dyDescent="0.25">
      <c r="A2610" t="s">
        <v>3644</v>
      </c>
      <c r="B2610">
        <v>15599829</v>
      </c>
      <c r="C2610" t="s">
        <v>39</v>
      </c>
      <c r="D2610">
        <v>22700</v>
      </c>
      <c r="E2610">
        <v>9.0500000000000007</v>
      </c>
      <c r="F2610">
        <v>72</v>
      </c>
      <c r="G2610" t="s">
        <v>3641</v>
      </c>
      <c r="H2610" t="s">
        <v>88</v>
      </c>
      <c r="I2610">
        <v>0</v>
      </c>
    </row>
    <row r="2611" spans="1:9" x14ac:dyDescent="0.25">
      <c r="A2611" t="s">
        <v>3645</v>
      </c>
      <c r="B2611">
        <v>15665416</v>
      </c>
      <c r="C2611" t="s">
        <v>39</v>
      </c>
      <c r="D2611">
        <v>212500</v>
      </c>
      <c r="E2611">
        <v>7.72</v>
      </c>
      <c r="F2611">
        <v>24</v>
      </c>
      <c r="G2611" t="s">
        <v>3641</v>
      </c>
      <c r="H2611" t="s">
        <v>91</v>
      </c>
      <c r="I2611">
        <v>0</v>
      </c>
    </row>
    <row r="2612" spans="1:9" x14ac:dyDescent="0.25">
      <c r="A2612" t="s">
        <v>3646</v>
      </c>
      <c r="B2612">
        <v>15667633</v>
      </c>
      <c r="C2612" t="s">
        <v>40</v>
      </c>
      <c r="D2612">
        <v>25400</v>
      </c>
      <c r="E2612">
        <v>10.43</v>
      </c>
      <c r="F2612">
        <v>36</v>
      </c>
      <c r="G2612" t="s">
        <v>3641</v>
      </c>
      <c r="H2612" t="s">
        <v>99</v>
      </c>
      <c r="I2612">
        <v>286</v>
      </c>
    </row>
    <row r="2613" spans="1:9" x14ac:dyDescent="0.25">
      <c r="A2613" t="s">
        <v>3647</v>
      </c>
      <c r="B2613">
        <v>15711825</v>
      </c>
      <c r="C2613" t="s">
        <v>42</v>
      </c>
      <c r="D2613">
        <v>353200</v>
      </c>
      <c r="E2613">
        <v>6.53</v>
      </c>
      <c r="F2613">
        <v>300</v>
      </c>
      <c r="G2613" t="s">
        <v>3648</v>
      </c>
      <c r="H2613" t="s">
        <v>88</v>
      </c>
      <c r="I2613">
        <v>0</v>
      </c>
    </row>
    <row r="2614" spans="1:9" x14ac:dyDescent="0.25">
      <c r="A2614" t="s">
        <v>3649</v>
      </c>
      <c r="B2614">
        <v>15701605</v>
      </c>
      <c r="C2614" t="s">
        <v>43</v>
      </c>
      <c r="D2614">
        <v>42300</v>
      </c>
      <c r="E2614">
        <v>10.220000000000001</v>
      </c>
      <c r="F2614">
        <v>48</v>
      </c>
      <c r="G2614" t="s">
        <v>3648</v>
      </c>
      <c r="H2614" t="s">
        <v>88</v>
      </c>
      <c r="I2614">
        <v>17</v>
      </c>
    </row>
    <row r="2615" spans="1:9" x14ac:dyDescent="0.25">
      <c r="A2615" t="s">
        <v>3650</v>
      </c>
      <c r="B2615">
        <v>15752588</v>
      </c>
      <c r="C2615" t="s">
        <v>39</v>
      </c>
      <c r="D2615">
        <v>181000</v>
      </c>
      <c r="E2615">
        <v>8.59</v>
      </c>
      <c r="F2615">
        <v>72</v>
      </c>
      <c r="G2615" t="s">
        <v>3648</v>
      </c>
      <c r="H2615" t="s">
        <v>88</v>
      </c>
      <c r="I2615">
        <v>0</v>
      </c>
    </row>
    <row r="2616" spans="1:9" x14ac:dyDescent="0.25">
      <c r="A2616" t="s">
        <v>3651</v>
      </c>
      <c r="B2616">
        <v>15680370</v>
      </c>
      <c r="C2616" t="s">
        <v>42</v>
      </c>
      <c r="D2616">
        <v>315100</v>
      </c>
      <c r="E2616">
        <v>7.66</v>
      </c>
      <c r="F2616">
        <v>180</v>
      </c>
      <c r="G2616" t="s">
        <v>3652</v>
      </c>
      <c r="H2616" t="s">
        <v>99</v>
      </c>
      <c r="I2616">
        <v>292</v>
      </c>
    </row>
    <row r="2617" spans="1:9" x14ac:dyDescent="0.25">
      <c r="A2617" t="s">
        <v>3653</v>
      </c>
      <c r="B2617">
        <v>15594305</v>
      </c>
      <c r="C2617" t="s">
        <v>42</v>
      </c>
      <c r="D2617">
        <v>6700</v>
      </c>
      <c r="E2617">
        <v>5.86</v>
      </c>
      <c r="F2617">
        <v>300</v>
      </c>
      <c r="G2617" t="s">
        <v>3652</v>
      </c>
      <c r="H2617" t="s">
        <v>99</v>
      </c>
      <c r="I2617">
        <v>213</v>
      </c>
    </row>
    <row r="2618" spans="1:9" x14ac:dyDescent="0.25">
      <c r="A2618" t="s">
        <v>3654</v>
      </c>
      <c r="B2618">
        <v>15618661</v>
      </c>
      <c r="C2618" t="s">
        <v>43</v>
      </c>
      <c r="D2618">
        <v>78500</v>
      </c>
      <c r="E2618">
        <v>12.71</v>
      </c>
      <c r="F2618">
        <v>36</v>
      </c>
      <c r="G2618" t="s">
        <v>3652</v>
      </c>
      <c r="H2618" t="s">
        <v>88</v>
      </c>
      <c r="I2618">
        <v>0</v>
      </c>
    </row>
    <row r="2619" spans="1:9" x14ac:dyDescent="0.25">
      <c r="A2619" t="s">
        <v>3655</v>
      </c>
      <c r="B2619">
        <v>15785167</v>
      </c>
      <c r="C2619" t="s">
        <v>43</v>
      </c>
      <c r="D2619">
        <v>77500</v>
      </c>
      <c r="E2619">
        <v>10.42</v>
      </c>
      <c r="F2619">
        <v>36</v>
      </c>
      <c r="G2619" t="s">
        <v>3652</v>
      </c>
      <c r="H2619" t="s">
        <v>88</v>
      </c>
      <c r="I2619">
        <v>0</v>
      </c>
    </row>
    <row r="2620" spans="1:9" x14ac:dyDescent="0.25">
      <c r="A2620" t="s">
        <v>3656</v>
      </c>
      <c r="B2620">
        <v>15694300</v>
      </c>
      <c r="C2620" t="s">
        <v>43</v>
      </c>
      <c r="D2620">
        <v>91900</v>
      </c>
      <c r="E2620">
        <v>11.07</v>
      </c>
      <c r="F2620">
        <v>48</v>
      </c>
      <c r="G2620" t="s">
        <v>3652</v>
      </c>
      <c r="H2620" t="s">
        <v>88</v>
      </c>
      <c r="I2620">
        <v>0</v>
      </c>
    </row>
    <row r="2621" spans="1:9" x14ac:dyDescent="0.25">
      <c r="A2621" t="s">
        <v>3657</v>
      </c>
      <c r="B2621">
        <v>15711635</v>
      </c>
      <c r="C2621" t="s">
        <v>42</v>
      </c>
      <c r="D2621">
        <v>239200</v>
      </c>
      <c r="E2621">
        <v>5.0999999999999996</v>
      </c>
      <c r="F2621">
        <v>300</v>
      </c>
      <c r="G2621" t="s">
        <v>3658</v>
      </c>
      <c r="H2621" t="s">
        <v>88</v>
      </c>
      <c r="I2621">
        <v>0</v>
      </c>
    </row>
    <row r="2622" spans="1:9" x14ac:dyDescent="0.25">
      <c r="A2622" t="s">
        <v>3659</v>
      </c>
      <c r="B2622">
        <v>15690526</v>
      </c>
      <c r="C2622" t="s">
        <v>41</v>
      </c>
      <c r="D2622">
        <v>32200</v>
      </c>
      <c r="E2622">
        <v>7.96</v>
      </c>
      <c r="F2622">
        <v>60</v>
      </c>
      <c r="G2622" t="s">
        <v>3658</v>
      </c>
      <c r="H2622" t="s">
        <v>88</v>
      </c>
      <c r="I2622">
        <v>43</v>
      </c>
    </row>
    <row r="2623" spans="1:9" x14ac:dyDescent="0.25">
      <c r="A2623" t="s">
        <v>3660</v>
      </c>
      <c r="B2623">
        <v>15813363</v>
      </c>
      <c r="C2623" t="s">
        <v>39</v>
      </c>
      <c r="D2623">
        <v>153300</v>
      </c>
      <c r="E2623">
        <v>10.91</v>
      </c>
      <c r="F2623">
        <v>60</v>
      </c>
      <c r="G2623" t="s">
        <v>3658</v>
      </c>
      <c r="H2623" t="s">
        <v>88</v>
      </c>
      <c r="I2623">
        <v>0</v>
      </c>
    </row>
    <row r="2624" spans="1:9" x14ac:dyDescent="0.25">
      <c r="A2624" t="s">
        <v>3661</v>
      </c>
      <c r="B2624">
        <v>15708048</v>
      </c>
      <c r="C2624" t="s">
        <v>42</v>
      </c>
      <c r="D2624">
        <v>418100</v>
      </c>
      <c r="E2624">
        <v>6.72</v>
      </c>
      <c r="F2624">
        <v>180</v>
      </c>
      <c r="G2624" t="s">
        <v>3658</v>
      </c>
      <c r="H2624" t="s">
        <v>88</v>
      </c>
      <c r="I2624">
        <v>0</v>
      </c>
    </row>
    <row r="2625" spans="1:9" x14ac:dyDescent="0.25">
      <c r="A2625" t="s">
        <v>3662</v>
      </c>
      <c r="B2625">
        <v>15752956</v>
      </c>
      <c r="C2625" t="s">
        <v>40</v>
      </c>
      <c r="D2625">
        <v>255100</v>
      </c>
      <c r="E2625">
        <v>9.83</v>
      </c>
      <c r="F2625">
        <v>24</v>
      </c>
      <c r="G2625" t="s">
        <v>3663</v>
      </c>
      <c r="H2625" t="s">
        <v>91</v>
      </c>
      <c r="I2625">
        <v>0</v>
      </c>
    </row>
    <row r="2626" spans="1:9" x14ac:dyDescent="0.25">
      <c r="A2626" t="s">
        <v>3664</v>
      </c>
      <c r="B2626">
        <v>15592854</v>
      </c>
      <c r="C2626" t="s">
        <v>42</v>
      </c>
      <c r="D2626">
        <v>816400</v>
      </c>
      <c r="E2626">
        <v>6.06</v>
      </c>
      <c r="F2626">
        <v>360</v>
      </c>
      <c r="G2626" t="s">
        <v>3663</v>
      </c>
      <c r="H2626" t="s">
        <v>88</v>
      </c>
      <c r="I2626">
        <v>0</v>
      </c>
    </row>
    <row r="2627" spans="1:9" x14ac:dyDescent="0.25">
      <c r="A2627" t="s">
        <v>3665</v>
      </c>
      <c r="B2627">
        <v>15772479</v>
      </c>
      <c r="C2627" t="s">
        <v>43</v>
      </c>
      <c r="D2627">
        <v>84900</v>
      </c>
      <c r="E2627">
        <v>10.96</v>
      </c>
      <c r="F2627">
        <v>48</v>
      </c>
      <c r="G2627" t="s">
        <v>3666</v>
      </c>
      <c r="H2627" t="s">
        <v>88</v>
      </c>
      <c r="I2627">
        <v>0</v>
      </c>
    </row>
    <row r="2628" spans="1:9" x14ac:dyDescent="0.25">
      <c r="A2628" t="s">
        <v>3667</v>
      </c>
      <c r="B2628">
        <v>15757001</v>
      </c>
      <c r="C2628" t="s">
        <v>43</v>
      </c>
      <c r="D2628">
        <v>69800</v>
      </c>
      <c r="E2628">
        <v>11.99</v>
      </c>
      <c r="F2628">
        <v>48</v>
      </c>
      <c r="G2628" t="s">
        <v>3666</v>
      </c>
      <c r="H2628" t="s">
        <v>88</v>
      </c>
      <c r="I2628">
        <v>0</v>
      </c>
    </row>
    <row r="2629" spans="1:9" x14ac:dyDescent="0.25">
      <c r="A2629" t="s">
        <v>3668</v>
      </c>
      <c r="B2629">
        <v>15706217</v>
      </c>
      <c r="C2629" t="s">
        <v>39</v>
      </c>
      <c r="D2629">
        <v>49200</v>
      </c>
      <c r="E2629">
        <v>8.17</v>
      </c>
      <c r="F2629">
        <v>48</v>
      </c>
      <c r="G2629" t="s">
        <v>3666</v>
      </c>
      <c r="H2629" t="s">
        <v>88</v>
      </c>
      <c r="I2629">
        <v>0</v>
      </c>
    </row>
    <row r="2630" spans="1:9" x14ac:dyDescent="0.25">
      <c r="A2630" t="s">
        <v>3669</v>
      </c>
      <c r="B2630">
        <v>15619626</v>
      </c>
      <c r="C2630" t="s">
        <v>43</v>
      </c>
      <c r="D2630">
        <v>116300</v>
      </c>
      <c r="E2630">
        <v>10.66</v>
      </c>
      <c r="F2630">
        <v>12</v>
      </c>
      <c r="G2630" t="s">
        <v>3670</v>
      </c>
      <c r="H2630" t="s">
        <v>91</v>
      </c>
      <c r="I2630">
        <v>0</v>
      </c>
    </row>
    <row r="2631" spans="1:9" x14ac:dyDescent="0.25">
      <c r="A2631" t="s">
        <v>3671</v>
      </c>
      <c r="B2631">
        <v>15668775</v>
      </c>
      <c r="C2631" t="s">
        <v>39</v>
      </c>
      <c r="D2631">
        <v>296500</v>
      </c>
      <c r="E2631">
        <v>6.75</v>
      </c>
      <c r="F2631">
        <v>24</v>
      </c>
      <c r="G2631" t="s">
        <v>3670</v>
      </c>
      <c r="H2631" t="s">
        <v>91</v>
      </c>
      <c r="I2631">
        <v>0</v>
      </c>
    </row>
    <row r="2632" spans="1:9" x14ac:dyDescent="0.25">
      <c r="A2632" t="s">
        <v>3672</v>
      </c>
      <c r="B2632">
        <v>15720847</v>
      </c>
      <c r="C2632" t="s">
        <v>42</v>
      </c>
      <c r="D2632">
        <v>442100</v>
      </c>
      <c r="E2632">
        <v>7.74</v>
      </c>
      <c r="F2632">
        <v>360</v>
      </c>
      <c r="G2632" t="s">
        <v>3670</v>
      </c>
      <c r="H2632" t="s">
        <v>88</v>
      </c>
      <c r="I2632">
        <v>0</v>
      </c>
    </row>
    <row r="2633" spans="1:9" x14ac:dyDescent="0.25">
      <c r="A2633" t="s">
        <v>3673</v>
      </c>
      <c r="B2633">
        <v>15598838</v>
      </c>
      <c r="C2633" t="s">
        <v>42</v>
      </c>
      <c r="D2633">
        <v>352800</v>
      </c>
      <c r="E2633">
        <v>6.49</v>
      </c>
      <c r="F2633">
        <v>240</v>
      </c>
      <c r="G2633" t="s">
        <v>3670</v>
      </c>
      <c r="H2633" t="s">
        <v>88</v>
      </c>
      <c r="I2633">
        <v>0</v>
      </c>
    </row>
    <row r="2634" spans="1:9" x14ac:dyDescent="0.25">
      <c r="A2634" t="s">
        <v>3674</v>
      </c>
      <c r="B2634">
        <v>15719508</v>
      </c>
      <c r="C2634" t="s">
        <v>42</v>
      </c>
      <c r="D2634">
        <v>733600</v>
      </c>
      <c r="E2634">
        <v>7.1</v>
      </c>
      <c r="F2634">
        <v>240</v>
      </c>
      <c r="G2634" t="s">
        <v>3670</v>
      </c>
      <c r="H2634" t="s">
        <v>88</v>
      </c>
      <c r="I2634">
        <v>0</v>
      </c>
    </row>
    <row r="2635" spans="1:9" x14ac:dyDescent="0.25">
      <c r="A2635" t="s">
        <v>3675</v>
      </c>
      <c r="B2635">
        <v>15597610</v>
      </c>
      <c r="C2635" t="s">
        <v>39</v>
      </c>
      <c r="D2635">
        <v>30600</v>
      </c>
      <c r="E2635">
        <v>10.48</v>
      </c>
      <c r="F2635">
        <v>48</v>
      </c>
      <c r="G2635" t="s">
        <v>3676</v>
      </c>
      <c r="H2635" t="s">
        <v>88</v>
      </c>
      <c r="I2635">
        <v>0</v>
      </c>
    </row>
    <row r="2636" spans="1:9" x14ac:dyDescent="0.25">
      <c r="A2636" t="s">
        <v>3677</v>
      </c>
      <c r="B2636">
        <v>15696514</v>
      </c>
      <c r="C2636" t="s">
        <v>42</v>
      </c>
      <c r="D2636">
        <v>476400</v>
      </c>
      <c r="E2636">
        <v>8</v>
      </c>
      <c r="F2636">
        <v>120</v>
      </c>
      <c r="G2636" t="s">
        <v>3678</v>
      </c>
      <c r="H2636" t="s">
        <v>88</v>
      </c>
      <c r="I2636">
        <v>4</v>
      </c>
    </row>
    <row r="2637" spans="1:9" x14ac:dyDescent="0.25">
      <c r="A2637" t="s">
        <v>3679</v>
      </c>
      <c r="B2637">
        <v>15666295</v>
      </c>
      <c r="C2637" t="s">
        <v>43</v>
      </c>
      <c r="D2637">
        <v>83100</v>
      </c>
      <c r="E2637">
        <v>12.49</v>
      </c>
      <c r="F2637">
        <v>48</v>
      </c>
      <c r="G2637" t="s">
        <v>3678</v>
      </c>
      <c r="H2637" t="s">
        <v>88</v>
      </c>
      <c r="I2637">
        <v>0</v>
      </c>
    </row>
    <row r="2638" spans="1:9" x14ac:dyDescent="0.25">
      <c r="A2638" t="s">
        <v>3680</v>
      </c>
      <c r="B2638">
        <v>15664860</v>
      </c>
      <c r="C2638" t="s">
        <v>43</v>
      </c>
      <c r="D2638">
        <v>75000</v>
      </c>
      <c r="E2638">
        <v>10.98</v>
      </c>
      <c r="F2638">
        <v>12</v>
      </c>
      <c r="G2638" t="s">
        <v>3678</v>
      </c>
      <c r="H2638" t="s">
        <v>91</v>
      </c>
      <c r="I2638">
        <v>0</v>
      </c>
    </row>
    <row r="2639" spans="1:9" x14ac:dyDescent="0.25">
      <c r="A2639" t="s">
        <v>3681</v>
      </c>
      <c r="B2639">
        <v>15755241</v>
      </c>
      <c r="C2639" t="s">
        <v>40</v>
      </c>
      <c r="D2639">
        <v>353100</v>
      </c>
      <c r="E2639">
        <v>9.83</v>
      </c>
      <c r="F2639">
        <v>24</v>
      </c>
      <c r="G2639" t="s">
        <v>3682</v>
      </c>
      <c r="H2639" t="s">
        <v>91</v>
      </c>
      <c r="I2639">
        <v>0</v>
      </c>
    </row>
    <row r="2640" spans="1:9" x14ac:dyDescent="0.25">
      <c r="A2640" t="s">
        <v>3683</v>
      </c>
      <c r="B2640">
        <v>15800049</v>
      </c>
      <c r="C2640" t="s">
        <v>43</v>
      </c>
      <c r="D2640">
        <v>64100</v>
      </c>
      <c r="E2640">
        <v>10.48</v>
      </c>
      <c r="F2640">
        <v>36</v>
      </c>
      <c r="G2640" t="s">
        <v>3682</v>
      </c>
      <c r="H2640" t="s">
        <v>88</v>
      </c>
      <c r="I2640">
        <v>49</v>
      </c>
    </row>
    <row r="2641" spans="1:9" x14ac:dyDescent="0.25">
      <c r="A2641" t="s">
        <v>3684</v>
      </c>
      <c r="B2641">
        <v>15607330</v>
      </c>
      <c r="C2641" t="s">
        <v>39</v>
      </c>
      <c r="D2641">
        <v>343500</v>
      </c>
      <c r="E2641">
        <v>8.1199999999999992</v>
      </c>
      <c r="F2641">
        <v>36</v>
      </c>
      <c r="G2641" t="s">
        <v>3685</v>
      </c>
      <c r="H2641" t="s">
        <v>88</v>
      </c>
      <c r="I2641">
        <v>0</v>
      </c>
    </row>
    <row r="2642" spans="1:9" x14ac:dyDescent="0.25">
      <c r="A2642" t="s">
        <v>3686</v>
      </c>
      <c r="B2642">
        <v>15684181</v>
      </c>
      <c r="C2642" t="s">
        <v>42</v>
      </c>
      <c r="D2642">
        <v>527300</v>
      </c>
      <c r="E2642">
        <v>5.83</v>
      </c>
      <c r="F2642">
        <v>360</v>
      </c>
      <c r="G2642" t="s">
        <v>3687</v>
      </c>
      <c r="H2642" t="s">
        <v>88</v>
      </c>
      <c r="I2642">
        <v>0</v>
      </c>
    </row>
    <row r="2643" spans="1:9" x14ac:dyDescent="0.25">
      <c r="A2643" t="s">
        <v>3688</v>
      </c>
      <c r="B2643">
        <v>15680895</v>
      </c>
      <c r="C2643" t="s">
        <v>40</v>
      </c>
      <c r="D2643">
        <v>568500</v>
      </c>
      <c r="E2643">
        <v>9.8800000000000008</v>
      </c>
      <c r="F2643">
        <v>84</v>
      </c>
      <c r="G2643" t="s">
        <v>3687</v>
      </c>
      <c r="H2643" t="s">
        <v>88</v>
      </c>
      <c r="I2643">
        <v>0</v>
      </c>
    </row>
    <row r="2644" spans="1:9" x14ac:dyDescent="0.25">
      <c r="A2644" t="s">
        <v>3689</v>
      </c>
      <c r="B2644">
        <v>15735270</v>
      </c>
      <c r="C2644" t="s">
        <v>42</v>
      </c>
      <c r="D2644">
        <v>196100</v>
      </c>
      <c r="E2644">
        <v>5.0199999999999996</v>
      </c>
      <c r="F2644">
        <v>240</v>
      </c>
      <c r="G2644" t="s">
        <v>3687</v>
      </c>
      <c r="H2644" t="s">
        <v>88</v>
      </c>
      <c r="I2644">
        <v>0</v>
      </c>
    </row>
    <row r="2645" spans="1:9" x14ac:dyDescent="0.25">
      <c r="A2645" t="s">
        <v>3690</v>
      </c>
      <c r="B2645">
        <v>15788920</v>
      </c>
      <c r="C2645" t="s">
        <v>42</v>
      </c>
      <c r="D2645">
        <v>162200</v>
      </c>
      <c r="E2645">
        <v>5.91</v>
      </c>
      <c r="F2645">
        <v>120</v>
      </c>
      <c r="G2645" t="s">
        <v>3687</v>
      </c>
      <c r="H2645" t="s">
        <v>88</v>
      </c>
      <c r="I2645">
        <v>0</v>
      </c>
    </row>
    <row r="2646" spans="1:9" x14ac:dyDescent="0.25">
      <c r="A2646" t="s">
        <v>3691</v>
      </c>
      <c r="B2646">
        <v>15577359</v>
      </c>
      <c r="C2646" t="s">
        <v>42</v>
      </c>
      <c r="D2646">
        <v>508600</v>
      </c>
      <c r="E2646">
        <v>5.24</v>
      </c>
      <c r="F2646">
        <v>180</v>
      </c>
      <c r="G2646" t="s">
        <v>3692</v>
      </c>
      <c r="H2646" t="s">
        <v>88</v>
      </c>
      <c r="I2646">
        <v>0</v>
      </c>
    </row>
    <row r="2647" spans="1:9" x14ac:dyDescent="0.25">
      <c r="A2647" t="s">
        <v>3693</v>
      </c>
      <c r="B2647">
        <v>15775912</v>
      </c>
      <c r="C2647" t="s">
        <v>39</v>
      </c>
      <c r="D2647">
        <v>372700</v>
      </c>
      <c r="E2647">
        <v>9.15</v>
      </c>
      <c r="F2647">
        <v>24</v>
      </c>
      <c r="G2647" t="s">
        <v>3692</v>
      </c>
      <c r="H2647" t="s">
        <v>91</v>
      </c>
      <c r="I2647">
        <v>0</v>
      </c>
    </row>
    <row r="2648" spans="1:9" x14ac:dyDescent="0.25">
      <c r="A2648" t="s">
        <v>3694</v>
      </c>
      <c r="B2648">
        <v>15672132</v>
      </c>
      <c r="C2648" t="s">
        <v>39</v>
      </c>
      <c r="D2648">
        <v>80600</v>
      </c>
      <c r="E2648">
        <v>8.61</v>
      </c>
      <c r="F2648">
        <v>60</v>
      </c>
      <c r="G2648" t="s">
        <v>3692</v>
      </c>
      <c r="H2648" t="s">
        <v>88</v>
      </c>
      <c r="I2648">
        <v>0</v>
      </c>
    </row>
    <row r="2649" spans="1:9" x14ac:dyDescent="0.25">
      <c r="A2649" t="s">
        <v>3695</v>
      </c>
      <c r="B2649">
        <v>15632446</v>
      </c>
      <c r="C2649" t="s">
        <v>43</v>
      </c>
      <c r="D2649">
        <v>107500</v>
      </c>
      <c r="E2649">
        <v>11.73</v>
      </c>
      <c r="F2649">
        <v>36</v>
      </c>
      <c r="G2649" t="s">
        <v>3692</v>
      </c>
      <c r="H2649" t="s">
        <v>88</v>
      </c>
      <c r="I2649">
        <v>0</v>
      </c>
    </row>
    <row r="2650" spans="1:9" x14ac:dyDescent="0.25">
      <c r="A2650" t="s">
        <v>3696</v>
      </c>
      <c r="B2650">
        <v>15757931</v>
      </c>
      <c r="C2650" t="s">
        <v>43</v>
      </c>
      <c r="D2650">
        <v>119000</v>
      </c>
      <c r="E2650">
        <v>10.7</v>
      </c>
      <c r="F2650">
        <v>36</v>
      </c>
      <c r="G2650" t="s">
        <v>3697</v>
      </c>
      <c r="H2650" t="s">
        <v>88</v>
      </c>
      <c r="I2650">
        <v>0</v>
      </c>
    </row>
    <row r="2651" spans="1:9" x14ac:dyDescent="0.25">
      <c r="A2651" t="s">
        <v>3698</v>
      </c>
      <c r="B2651">
        <v>15743075</v>
      </c>
      <c r="C2651" t="s">
        <v>42</v>
      </c>
      <c r="D2651">
        <v>166900</v>
      </c>
      <c r="E2651">
        <v>5.68</v>
      </c>
      <c r="F2651">
        <v>120</v>
      </c>
      <c r="G2651" t="s">
        <v>3697</v>
      </c>
      <c r="H2651" t="s">
        <v>88</v>
      </c>
      <c r="I2651">
        <v>0</v>
      </c>
    </row>
    <row r="2652" spans="1:9" x14ac:dyDescent="0.25">
      <c r="A2652" t="s">
        <v>3699</v>
      </c>
      <c r="B2652">
        <v>15589754</v>
      </c>
      <c r="C2652" t="s">
        <v>39</v>
      </c>
      <c r="D2652">
        <v>197900</v>
      </c>
      <c r="E2652">
        <v>8.7799999999999994</v>
      </c>
      <c r="F2652">
        <v>36</v>
      </c>
      <c r="G2652" t="s">
        <v>3697</v>
      </c>
      <c r="H2652" t="s">
        <v>88</v>
      </c>
      <c r="I2652">
        <v>0</v>
      </c>
    </row>
    <row r="2653" spans="1:9" x14ac:dyDescent="0.25">
      <c r="A2653" t="s">
        <v>3700</v>
      </c>
      <c r="B2653">
        <v>15754112</v>
      </c>
      <c r="C2653" t="s">
        <v>42</v>
      </c>
      <c r="D2653">
        <v>225200</v>
      </c>
      <c r="E2653">
        <v>6.47</v>
      </c>
      <c r="F2653">
        <v>120</v>
      </c>
      <c r="G2653" t="s">
        <v>3701</v>
      </c>
      <c r="H2653" t="s">
        <v>88</v>
      </c>
      <c r="I2653">
        <v>0</v>
      </c>
    </row>
    <row r="2654" spans="1:9" x14ac:dyDescent="0.25">
      <c r="A2654" t="s">
        <v>3702</v>
      </c>
      <c r="B2654">
        <v>15616929</v>
      </c>
      <c r="C2654" t="s">
        <v>39</v>
      </c>
      <c r="D2654">
        <v>93800</v>
      </c>
      <c r="E2654">
        <v>7.36</v>
      </c>
      <c r="F2654">
        <v>36</v>
      </c>
      <c r="G2654" t="s">
        <v>3701</v>
      </c>
      <c r="H2654" t="s">
        <v>88</v>
      </c>
      <c r="I2654">
        <v>0</v>
      </c>
    </row>
    <row r="2655" spans="1:9" x14ac:dyDescent="0.25">
      <c r="A2655" t="s">
        <v>3703</v>
      </c>
      <c r="B2655">
        <v>15805627</v>
      </c>
      <c r="C2655" t="s">
        <v>39</v>
      </c>
      <c r="D2655">
        <v>98400</v>
      </c>
      <c r="E2655">
        <v>7.78</v>
      </c>
      <c r="F2655">
        <v>36</v>
      </c>
      <c r="G2655" t="s">
        <v>3701</v>
      </c>
      <c r="H2655" t="s">
        <v>88</v>
      </c>
      <c r="I2655">
        <v>0</v>
      </c>
    </row>
    <row r="2656" spans="1:9" x14ac:dyDescent="0.25">
      <c r="A2656" t="s">
        <v>3704</v>
      </c>
      <c r="B2656">
        <v>15812279</v>
      </c>
      <c r="C2656" t="s">
        <v>43</v>
      </c>
      <c r="D2656">
        <v>63000</v>
      </c>
      <c r="E2656">
        <v>11.93</v>
      </c>
      <c r="F2656">
        <v>60</v>
      </c>
      <c r="G2656" t="s">
        <v>3701</v>
      </c>
      <c r="H2656" t="s">
        <v>99</v>
      </c>
      <c r="I2656">
        <v>239</v>
      </c>
    </row>
    <row r="2657" spans="1:9" x14ac:dyDescent="0.25">
      <c r="A2657" t="s">
        <v>3705</v>
      </c>
      <c r="B2657">
        <v>15809830</v>
      </c>
      <c r="C2657" t="s">
        <v>42</v>
      </c>
      <c r="D2657">
        <v>282900</v>
      </c>
      <c r="E2657">
        <v>6.63</v>
      </c>
      <c r="F2657">
        <v>360</v>
      </c>
      <c r="G2657" t="s">
        <v>3706</v>
      </c>
      <c r="H2657" t="s">
        <v>88</v>
      </c>
      <c r="I2657">
        <v>0</v>
      </c>
    </row>
    <row r="2658" spans="1:9" x14ac:dyDescent="0.25">
      <c r="A2658" t="s">
        <v>3707</v>
      </c>
      <c r="B2658">
        <v>15569187</v>
      </c>
      <c r="C2658" t="s">
        <v>40</v>
      </c>
      <c r="D2658">
        <v>428300</v>
      </c>
      <c r="E2658">
        <v>9.7799999999999994</v>
      </c>
      <c r="F2658">
        <v>36</v>
      </c>
      <c r="G2658" t="s">
        <v>3706</v>
      </c>
      <c r="H2658" t="s">
        <v>99</v>
      </c>
      <c r="I2658">
        <v>274</v>
      </c>
    </row>
    <row r="2659" spans="1:9" x14ac:dyDescent="0.25">
      <c r="A2659" t="s">
        <v>3708</v>
      </c>
      <c r="B2659">
        <v>15667932</v>
      </c>
      <c r="C2659" t="s">
        <v>43</v>
      </c>
      <c r="D2659">
        <v>29200</v>
      </c>
      <c r="E2659">
        <v>10.77</v>
      </c>
      <c r="F2659">
        <v>24</v>
      </c>
      <c r="G2659" t="s">
        <v>3706</v>
      </c>
      <c r="H2659" t="s">
        <v>91</v>
      </c>
      <c r="I2659">
        <v>0</v>
      </c>
    </row>
    <row r="2660" spans="1:9" x14ac:dyDescent="0.25">
      <c r="A2660" t="s">
        <v>3709</v>
      </c>
      <c r="B2660">
        <v>15750441</v>
      </c>
      <c r="C2660" t="s">
        <v>41</v>
      </c>
      <c r="D2660">
        <v>54300</v>
      </c>
      <c r="E2660">
        <v>5.51</v>
      </c>
      <c r="F2660">
        <v>84</v>
      </c>
      <c r="G2660" t="s">
        <v>3706</v>
      </c>
      <c r="H2660" t="s">
        <v>88</v>
      </c>
      <c r="I2660">
        <v>0</v>
      </c>
    </row>
    <row r="2661" spans="1:9" x14ac:dyDescent="0.25">
      <c r="A2661" t="s">
        <v>3710</v>
      </c>
      <c r="B2661">
        <v>15746461</v>
      </c>
      <c r="C2661" t="s">
        <v>40</v>
      </c>
      <c r="D2661">
        <v>220700</v>
      </c>
      <c r="E2661">
        <v>9.8800000000000008</v>
      </c>
      <c r="F2661">
        <v>60</v>
      </c>
      <c r="G2661" t="s">
        <v>3706</v>
      </c>
      <c r="H2661" t="s">
        <v>88</v>
      </c>
      <c r="I2661">
        <v>0</v>
      </c>
    </row>
    <row r="2662" spans="1:9" x14ac:dyDescent="0.25">
      <c r="A2662" t="s">
        <v>3711</v>
      </c>
      <c r="B2662">
        <v>15763327</v>
      </c>
      <c r="C2662" t="s">
        <v>40</v>
      </c>
      <c r="D2662">
        <v>93100</v>
      </c>
      <c r="E2662">
        <v>9.33</v>
      </c>
      <c r="F2662">
        <v>60</v>
      </c>
      <c r="G2662" t="s">
        <v>3712</v>
      </c>
      <c r="H2662" t="s">
        <v>88</v>
      </c>
      <c r="I2662">
        <v>0</v>
      </c>
    </row>
    <row r="2663" spans="1:9" x14ac:dyDescent="0.25">
      <c r="A2663" t="s">
        <v>3713</v>
      </c>
      <c r="B2663">
        <v>15708505</v>
      </c>
      <c r="C2663" t="s">
        <v>42</v>
      </c>
      <c r="D2663">
        <v>161900</v>
      </c>
      <c r="E2663">
        <v>6.03</v>
      </c>
      <c r="F2663">
        <v>180</v>
      </c>
      <c r="G2663" t="s">
        <v>3712</v>
      </c>
      <c r="H2663" t="s">
        <v>88</v>
      </c>
      <c r="I2663">
        <v>0</v>
      </c>
    </row>
    <row r="2664" spans="1:9" x14ac:dyDescent="0.25">
      <c r="A2664" t="s">
        <v>3714</v>
      </c>
      <c r="B2664">
        <v>15617304</v>
      </c>
      <c r="C2664" t="s">
        <v>42</v>
      </c>
      <c r="D2664">
        <v>284900</v>
      </c>
      <c r="E2664">
        <v>6.36</v>
      </c>
      <c r="F2664">
        <v>240</v>
      </c>
      <c r="G2664" t="s">
        <v>3715</v>
      </c>
      <c r="H2664" t="s">
        <v>88</v>
      </c>
      <c r="I2664">
        <v>0</v>
      </c>
    </row>
    <row r="2665" spans="1:9" x14ac:dyDescent="0.25">
      <c r="A2665" t="s">
        <v>3716</v>
      </c>
      <c r="B2665">
        <v>15737404</v>
      </c>
      <c r="C2665" t="s">
        <v>40</v>
      </c>
      <c r="D2665">
        <v>364000</v>
      </c>
      <c r="E2665">
        <v>9.44</v>
      </c>
      <c r="F2665">
        <v>84</v>
      </c>
      <c r="G2665" t="s">
        <v>3715</v>
      </c>
      <c r="H2665" t="s">
        <v>88</v>
      </c>
      <c r="I2665">
        <v>0</v>
      </c>
    </row>
    <row r="2666" spans="1:9" x14ac:dyDescent="0.25">
      <c r="A2666" t="s">
        <v>3717</v>
      </c>
      <c r="B2666">
        <v>15598751</v>
      </c>
      <c r="C2666" t="s">
        <v>41</v>
      </c>
      <c r="D2666">
        <v>86500</v>
      </c>
      <c r="E2666">
        <v>8.57</v>
      </c>
      <c r="F2666">
        <v>36</v>
      </c>
      <c r="G2666" t="s">
        <v>3715</v>
      </c>
      <c r="H2666" t="s">
        <v>88</v>
      </c>
      <c r="I2666">
        <v>0</v>
      </c>
    </row>
    <row r="2667" spans="1:9" x14ac:dyDescent="0.25">
      <c r="A2667" t="s">
        <v>3718</v>
      </c>
      <c r="B2667">
        <v>15592230</v>
      </c>
      <c r="C2667" t="s">
        <v>39</v>
      </c>
      <c r="D2667">
        <v>182600</v>
      </c>
      <c r="E2667">
        <v>8.4</v>
      </c>
      <c r="F2667">
        <v>36</v>
      </c>
      <c r="G2667" t="s">
        <v>3719</v>
      </c>
      <c r="H2667" t="s">
        <v>99</v>
      </c>
      <c r="I2667">
        <v>178</v>
      </c>
    </row>
    <row r="2668" spans="1:9" x14ac:dyDescent="0.25">
      <c r="A2668" t="s">
        <v>3720</v>
      </c>
      <c r="B2668">
        <v>15665834</v>
      </c>
      <c r="C2668" t="s">
        <v>39</v>
      </c>
      <c r="D2668">
        <v>174400</v>
      </c>
      <c r="E2668">
        <v>8.33</v>
      </c>
      <c r="F2668">
        <v>72</v>
      </c>
      <c r="G2668" t="s">
        <v>3719</v>
      </c>
      <c r="H2668" t="s">
        <v>88</v>
      </c>
      <c r="I2668">
        <v>0</v>
      </c>
    </row>
    <row r="2669" spans="1:9" x14ac:dyDescent="0.25">
      <c r="A2669" t="s">
        <v>3721</v>
      </c>
      <c r="B2669">
        <v>15693893</v>
      </c>
      <c r="C2669" t="s">
        <v>41</v>
      </c>
      <c r="D2669">
        <v>8000</v>
      </c>
      <c r="E2669">
        <v>6.78</v>
      </c>
      <c r="F2669">
        <v>84</v>
      </c>
      <c r="G2669" t="s">
        <v>3719</v>
      </c>
      <c r="H2669" t="s">
        <v>88</v>
      </c>
      <c r="I2669">
        <v>0</v>
      </c>
    </row>
    <row r="2670" spans="1:9" x14ac:dyDescent="0.25">
      <c r="A2670" t="s">
        <v>3722</v>
      </c>
      <c r="B2670">
        <v>15595609</v>
      </c>
      <c r="C2670" t="s">
        <v>40</v>
      </c>
      <c r="D2670">
        <v>175300</v>
      </c>
      <c r="E2670">
        <v>10.78</v>
      </c>
      <c r="F2670">
        <v>84</v>
      </c>
      <c r="G2670" t="s">
        <v>3723</v>
      </c>
      <c r="H2670" t="s">
        <v>88</v>
      </c>
      <c r="I2670">
        <v>0</v>
      </c>
    </row>
    <row r="2671" spans="1:9" x14ac:dyDescent="0.25">
      <c r="A2671" t="s">
        <v>3724</v>
      </c>
      <c r="B2671">
        <v>15645847</v>
      </c>
      <c r="C2671" t="s">
        <v>42</v>
      </c>
      <c r="D2671">
        <v>380900</v>
      </c>
      <c r="E2671">
        <v>7.2</v>
      </c>
      <c r="F2671">
        <v>360</v>
      </c>
      <c r="G2671" t="s">
        <v>3723</v>
      </c>
      <c r="H2671" t="s">
        <v>88</v>
      </c>
      <c r="I2671">
        <v>0</v>
      </c>
    </row>
    <row r="2672" spans="1:9" x14ac:dyDescent="0.25">
      <c r="A2672" t="s">
        <v>3725</v>
      </c>
      <c r="B2672">
        <v>15599081</v>
      </c>
      <c r="C2672" t="s">
        <v>43</v>
      </c>
      <c r="D2672">
        <v>26900</v>
      </c>
      <c r="E2672">
        <v>12.58</v>
      </c>
      <c r="F2672">
        <v>36</v>
      </c>
      <c r="G2672" t="s">
        <v>3726</v>
      </c>
      <c r="H2672" t="s">
        <v>88</v>
      </c>
      <c r="I2672">
        <v>0</v>
      </c>
    </row>
    <row r="2673" spans="1:9" x14ac:dyDescent="0.25">
      <c r="A2673" t="s">
        <v>3727</v>
      </c>
      <c r="B2673">
        <v>15606915</v>
      </c>
      <c r="C2673" t="s">
        <v>43</v>
      </c>
      <c r="D2673">
        <v>9100</v>
      </c>
      <c r="E2673">
        <v>11.05</v>
      </c>
      <c r="F2673">
        <v>36</v>
      </c>
      <c r="G2673" t="s">
        <v>3728</v>
      </c>
      <c r="H2673" t="s">
        <v>88</v>
      </c>
      <c r="I2673">
        <v>0</v>
      </c>
    </row>
    <row r="2674" spans="1:9" x14ac:dyDescent="0.25">
      <c r="A2674" t="s">
        <v>3729</v>
      </c>
      <c r="B2674">
        <v>15574213</v>
      </c>
      <c r="C2674" t="s">
        <v>39</v>
      </c>
      <c r="D2674">
        <v>9400</v>
      </c>
      <c r="E2674">
        <v>7.33</v>
      </c>
      <c r="F2674">
        <v>48</v>
      </c>
      <c r="G2674" t="s">
        <v>3728</v>
      </c>
      <c r="H2674" t="s">
        <v>88</v>
      </c>
      <c r="I2674">
        <v>0</v>
      </c>
    </row>
    <row r="2675" spans="1:9" x14ac:dyDescent="0.25">
      <c r="A2675" t="s">
        <v>3730</v>
      </c>
      <c r="B2675">
        <v>15634949</v>
      </c>
      <c r="C2675" t="s">
        <v>39</v>
      </c>
      <c r="D2675">
        <v>103000</v>
      </c>
      <c r="E2675">
        <v>8.66</v>
      </c>
      <c r="F2675">
        <v>36</v>
      </c>
      <c r="G2675" t="s">
        <v>3731</v>
      </c>
      <c r="H2675" t="s">
        <v>88</v>
      </c>
      <c r="I2675">
        <v>0</v>
      </c>
    </row>
    <row r="2676" spans="1:9" x14ac:dyDescent="0.25">
      <c r="A2676" t="s">
        <v>3732</v>
      </c>
      <c r="B2676">
        <v>15655648</v>
      </c>
      <c r="C2676" t="s">
        <v>43</v>
      </c>
      <c r="D2676">
        <v>43500</v>
      </c>
      <c r="E2676">
        <v>12.4</v>
      </c>
      <c r="F2676">
        <v>48</v>
      </c>
      <c r="G2676" t="s">
        <v>3733</v>
      </c>
      <c r="H2676" t="s">
        <v>88</v>
      </c>
      <c r="I2676">
        <v>0</v>
      </c>
    </row>
    <row r="2677" spans="1:9" x14ac:dyDescent="0.25">
      <c r="A2677" t="s">
        <v>3734</v>
      </c>
      <c r="B2677">
        <v>15722212</v>
      </c>
      <c r="C2677" t="s">
        <v>39</v>
      </c>
      <c r="D2677">
        <v>32100</v>
      </c>
      <c r="E2677">
        <v>8.4700000000000006</v>
      </c>
      <c r="F2677">
        <v>24</v>
      </c>
      <c r="G2677" t="s">
        <v>3733</v>
      </c>
      <c r="H2677" t="s">
        <v>91</v>
      </c>
      <c r="I2677">
        <v>0</v>
      </c>
    </row>
    <row r="2678" spans="1:9" x14ac:dyDescent="0.25">
      <c r="A2678" t="s">
        <v>3735</v>
      </c>
      <c r="B2678">
        <v>15576602</v>
      </c>
      <c r="C2678" t="s">
        <v>40</v>
      </c>
      <c r="D2678">
        <v>244200</v>
      </c>
      <c r="E2678">
        <v>8.7799999999999994</v>
      </c>
      <c r="F2678">
        <v>24</v>
      </c>
      <c r="G2678" t="s">
        <v>3733</v>
      </c>
      <c r="H2678" t="s">
        <v>91</v>
      </c>
      <c r="I2678">
        <v>0</v>
      </c>
    </row>
    <row r="2679" spans="1:9" x14ac:dyDescent="0.25">
      <c r="A2679" t="s">
        <v>3736</v>
      </c>
      <c r="B2679">
        <v>15791102</v>
      </c>
      <c r="C2679" t="s">
        <v>43</v>
      </c>
      <c r="D2679">
        <v>76600</v>
      </c>
      <c r="E2679">
        <v>11.88</v>
      </c>
      <c r="F2679">
        <v>12</v>
      </c>
      <c r="G2679" t="s">
        <v>3733</v>
      </c>
      <c r="H2679" t="s">
        <v>91</v>
      </c>
      <c r="I2679">
        <v>0</v>
      </c>
    </row>
    <row r="2680" spans="1:9" x14ac:dyDescent="0.25">
      <c r="A2680" t="s">
        <v>3737</v>
      </c>
      <c r="B2680">
        <v>15799534</v>
      </c>
      <c r="C2680" t="s">
        <v>43</v>
      </c>
      <c r="D2680">
        <v>125300</v>
      </c>
      <c r="E2680">
        <v>10.49</v>
      </c>
      <c r="F2680">
        <v>48</v>
      </c>
      <c r="G2680" t="s">
        <v>3733</v>
      </c>
      <c r="H2680" t="s">
        <v>88</v>
      </c>
      <c r="I2680">
        <v>0</v>
      </c>
    </row>
    <row r="2681" spans="1:9" x14ac:dyDescent="0.25">
      <c r="A2681" t="s">
        <v>3738</v>
      </c>
      <c r="B2681">
        <v>15577107</v>
      </c>
      <c r="C2681" t="s">
        <v>39</v>
      </c>
      <c r="D2681">
        <v>208800</v>
      </c>
      <c r="E2681">
        <v>8.82</v>
      </c>
      <c r="F2681">
        <v>60</v>
      </c>
      <c r="G2681" t="s">
        <v>3739</v>
      </c>
      <c r="H2681" t="s">
        <v>88</v>
      </c>
      <c r="I2681">
        <v>0</v>
      </c>
    </row>
    <row r="2682" spans="1:9" x14ac:dyDescent="0.25">
      <c r="A2682" t="s">
        <v>3740</v>
      </c>
      <c r="B2682">
        <v>15575619</v>
      </c>
      <c r="C2682" t="s">
        <v>43</v>
      </c>
      <c r="D2682">
        <v>8700</v>
      </c>
      <c r="E2682">
        <v>11.79</v>
      </c>
      <c r="F2682">
        <v>36</v>
      </c>
      <c r="G2682" t="s">
        <v>3739</v>
      </c>
      <c r="H2682" t="s">
        <v>88</v>
      </c>
      <c r="I2682">
        <v>0</v>
      </c>
    </row>
    <row r="2683" spans="1:9" x14ac:dyDescent="0.25">
      <c r="A2683" t="s">
        <v>3741</v>
      </c>
      <c r="B2683">
        <v>15675518</v>
      </c>
      <c r="C2683" t="s">
        <v>43</v>
      </c>
      <c r="D2683">
        <v>83400</v>
      </c>
      <c r="E2683">
        <v>12.69</v>
      </c>
      <c r="F2683">
        <v>48</v>
      </c>
      <c r="G2683" t="s">
        <v>3739</v>
      </c>
      <c r="H2683" t="s">
        <v>88</v>
      </c>
      <c r="I2683">
        <v>0</v>
      </c>
    </row>
    <row r="2684" spans="1:9" x14ac:dyDescent="0.25">
      <c r="A2684" t="s">
        <v>3742</v>
      </c>
      <c r="B2684">
        <v>15621893</v>
      </c>
      <c r="C2684" t="s">
        <v>43</v>
      </c>
      <c r="D2684">
        <v>29600</v>
      </c>
      <c r="E2684">
        <v>10.220000000000001</v>
      </c>
      <c r="F2684">
        <v>60</v>
      </c>
      <c r="G2684" t="s">
        <v>3739</v>
      </c>
      <c r="H2684" t="s">
        <v>88</v>
      </c>
      <c r="I2684">
        <v>0</v>
      </c>
    </row>
    <row r="2685" spans="1:9" x14ac:dyDescent="0.25">
      <c r="A2685" t="s">
        <v>3743</v>
      </c>
      <c r="B2685">
        <v>15624068</v>
      </c>
      <c r="C2685" t="s">
        <v>42</v>
      </c>
      <c r="D2685">
        <v>343200</v>
      </c>
      <c r="E2685">
        <v>4.78</v>
      </c>
      <c r="F2685">
        <v>240</v>
      </c>
      <c r="G2685" t="s">
        <v>3739</v>
      </c>
      <c r="H2685" t="s">
        <v>88</v>
      </c>
      <c r="I2685">
        <v>0</v>
      </c>
    </row>
    <row r="2686" spans="1:9" x14ac:dyDescent="0.25">
      <c r="A2686" t="s">
        <v>3744</v>
      </c>
      <c r="B2686">
        <v>15608804</v>
      </c>
      <c r="C2686" t="s">
        <v>39</v>
      </c>
      <c r="D2686">
        <v>103500</v>
      </c>
      <c r="E2686">
        <v>7.16</v>
      </c>
      <c r="F2686">
        <v>48</v>
      </c>
      <c r="G2686" t="s">
        <v>3745</v>
      </c>
      <c r="H2686" t="s">
        <v>88</v>
      </c>
      <c r="I2686">
        <v>0</v>
      </c>
    </row>
    <row r="2687" spans="1:9" x14ac:dyDescent="0.25">
      <c r="A2687" t="s">
        <v>3746</v>
      </c>
      <c r="B2687">
        <v>15678572</v>
      </c>
      <c r="C2687" t="s">
        <v>39</v>
      </c>
      <c r="D2687">
        <v>103600</v>
      </c>
      <c r="E2687">
        <v>8.93</v>
      </c>
      <c r="F2687">
        <v>24</v>
      </c>
      <c r="G2687" t="s">
        <v>3745</v>
      </c>
      <c r="H2687" t="s">
        <v>91</v>
      </c>
      <c r="I2687">
        <v>0</v>
      </c>
    </row>
    <row r="2688" spans="1:9" x14ac:dyDescent="0.25">
      <c r="A2688" t="s">
        <v>3747</v>
      </c>
      <c r="B2688">
        <v>15766378</v>
      </c>
      <c r="C2688" t="s">
        <v>39</v>
      </c>
      <c r="D2688">
        <v>202100</v>
      </c>
      <c r="E2688">
        <v>8.2100000000000009</v>
      </c>
      <c r="F2688">
        <v>60</v>
      </c>
      <c r="G2688" t="s">
        <v>3745</v>
      </c>
      <c r="H2688" t="s">
        <v>99</v>
      </c>
      <c r="I2688">
        <v>357</v>
      </c>
    </row>
    <row r="2689" spans="1:9" x14ac:dyDescent="0.25">
      <c r="A2689" t="s">
        <v>3748</v>
      </c>
      <c r="B2689">
        <v>15794187</v>
      </c>
      <c r="C2689" t="s">
        <v>43</v>
      </c>
      <c r="D2689">
        <v>54200</v>
      </c>
      <c r="E2689">
        <v>11.07</v>
      </c>
      <c r="F2689">
        <v>24</v>
      </c>
      <c r="G2689" t="s">
        <v>3745</v>
      </c>
      <c r="H2689" t="s">
        <v>91</v>
      </c>
      <c r="I2689">
        <v>0</v>
      </c>
    </row>
    <row r="2690" spans="1:9" x14ac:dyDescent="0.25">
      <c r="A2690" t="s">
        <v>3749</v>
      </c>
      <c r="B2690">
        <v>15733476</v>
      </c>
      <c r="C2690" t="s">
        <v>42</v>
      </c>
      <c r="D2690">
        <v>649100</v>
      </c>
      <c r="E2690">
        <v>6.51</v>
      </c>
      <c r="F2690">
        <v>180</v>
      </c>
      <c r="G2690" t="s">
        <v>3750</v>
      </c>
      <c r="H2690" t="s">
        <v>99</v>
      </c>
      <c r="I2690">
        <v>195</v>
      </c>
    </row>
    <row r="2691" spans="1:9" x14ac:dyDescent="0.25">
      <c r="A2691" t="s">
        <v>3751</v>
      </c>
      <c r="B2691">
        <v>15656293</v>
      </c>
      <c r="C2691" t="s">
        <v>41</v>
      </c>
      <c r="D2691">
        <v>74300</v>
      </c>
      <c r="E2691">
        <v>5.77</v>
      </c>
      <c r="F2691">
        <v>120</v>
      </c>
      <c r="G2691" t="s">
        <v>3750</v>
      </c>
      <c r="H2691" t="s">
        <v>88</v>
      </c>
      <c r="I2691">
        <v>0</v>
      </c>
    </row>
    <row r="2692" spans="1:9" x14ac:dyDescent="0.25">
      <c r="A2692" t="s">
        <v>3752</v>
      </c>
      <c r="B2692">
        <v>15713853</v>
      </c>
      <c r="C2692" t="s">
        <v>42</v>
      </c>
      <c r="D2692">
        <v>231200</v>
      </c>
      <c r="E2692">
        <v>5.78</v>
      </c>
      <c r="F2692">
        <v>300</v>
      </c>
      <c r="G2692" t="s">
        <v>3750</v>
      </c>
      <c r="H2692" t="s">
        <v>88</v>
      </c>
      <c r="I2692">
        <v>22</v>
      </c>
    </row>
    <row r="2693" spans="1:9" x14ac:dyDescent="0.25">
      <c r="A2693" t="s">
        <v>3753</v>
      </c>
      <c r="B2693">
        <v>15813894</v>
      </c>
      <c r="C2693" t="s">
        <v>41</v>
      </c>
      <c r="D2693">
        <v>149300</v>
      </c>
      <c r="E2693">
        <v>7.88</v>
      </c>
      <c r="F2693">
        <v>84</v>
      </c>
      <c r="G2693" t="s">
        <v>3754</v>
      </c>
      <c r="H2693" t="s">
        <v>88</v>
      </c>
      <c r="I2693">
        <v>0</v>
      </c>
    </row>
    <row r="2694" spans="1:9" x14ac:dyDescent="0.25">
      <c r="A2694" t="s">
        <v>3755</v>
      </c>
      <c r="B2694">
        <v>15576216</v>
      </c>
      <c r="C2694" t="s">
        <v>43</v>
      </c>
      <c r="D2694">
        <v>27900</v>
      </c>
      <c r="E2694">
        <v>10.5</v>
      </c>
      <c r="F2694">
        <v>60</v>
      </c>
      <c r="G2694" t="s">
        <v>3756</v>
      </c>
      <c r="H2694" t="s">
        <v>88</v>
      </c>
      <c r="I2694">
        <v>0</v>
      </c>
    </row>
    <row r="2695" spans="1:9" x14ac:dyDescent="0.25">
      <c r="A2695" t="s">
        <v>3757</v>
      </c>
      <c r="B2695">
        <v>15755242</v>
      </c>
      <c r="C2695" t="s">
        <v>39</v>
      </c>
      <c r="D2695">
        <v>238300</v>
      </c>
      <c r="E2695">
        <v>7.37</v>
      </c>
      <c r="F2695">
        <v>72</v>
      </c>
      <c r="G2695" t="s">
        <v>3756</v>
      </c>
      <c r="H2695" t="s">
        <v>88</v>
      </c>
      <c r="I2695">
        <v>0</v>
      </c>
    </row>
    <row r="2696" spans="1:9" x14ac:dyDescent="0.25">
      <c r="A2696" t="s">
        <v>3758</v>
      </c>
      <c r="B2696">
        <v>15701352</v>
      </c>
      <c r="C2696" t="s">
        <v>42</v>
      </c>
      <c r="D2696">
        <v>723900</v>
      </c>
      <c r="E2696">
        <v>6.87</v>
      </c>
      <c r="F2696">
        <v>120</v>
      </c>
      <c r="G2696" t="s">
        <v>3756</v>
      </c>
      <c r="H2696" t="s">
        <v>88</v>
      </c>
      <c r="I2696">
        <v>0</v>
      </c>
    </row>
    <row r="2697" spans="1:9" x14ac:dyDescent="0.25">
      <c r="A2697" t="s">
        <v>3759</v>
      </c>
      <c r="B2697">
        <v>15789014</v>
      </c>
      <c r="C2697" t="s">
        <v>42</v>
      </c>
      <c r="D2697">
        <v>395200</v>
      </c>
      <c r="E2697">
        <v>7.04</v>
      </c>
      <c r="F2697">
        <v>180</v>
      </c>
      <c r="G2697" t="s">
        <v>3760</v>
      </c>
      <c r="H2697" t="s">
        <v>99</v>
      </c>
      <c r="I2697">
        <v>265</v>
      </c>
    </row>
    <row r="2698" spans="1:9" x14ac:dyDescent="0.25">
      <c r="A2698" t="s">
        <v>3761</v>
      </c>
      <c r="B2698">
        <v>15812893</v>
      </c>
      <c r="C2698" t="s">
        <v>39</v>
      </c>
      <c r="D2698">
        <v>65000</v>
      </c>
      <c r="E2698">
        <v>9.36</v>
      </c>
      <c r="F2698">
        <v>24</v>
      </c>
      <c r="G2698" t="s">
        <v>3762</v>
      </c>
      <c r="H2698" t="s">
        <v>91</v>
      </c>
      <c r="I2698">
        <v>0</v>
      </c>
    </row>
    <row r="2699" spans="1:9" x14ac:dyDescent="0.25">
      <c r="A2699" t="s">
        <v>3763</v>
      </c>
      <c r="B2699">
        <v>15713843</v>
      </c>
      <c r="C2699" t="s">
        <v>42</v>
      </c>
      <c r="D2699">
        <v>72100</v>
      </c>
      <c r="E2699">
        <v>4.72</v>
      </c>
      <c r="F2699">
        <v>120</v>
      </c>
      <c r="G2699" t="s">
        <v>3762</v>
      </c>
      <c r="H2699" t="s">
        <v>88</v>
      </c>
      <c r="I2699">
        <v>0</v>
      </c>
    </row>
    <row r="2700" spans="1:9" x14ac:dyDescent="0.25">
      <c r="A2700" t="s">
        <v>3764</v>
      </c>
      <c r="B2700">
        <v>15652400</v>
      </c>
      <c r="C2700" t="s">
        <v>43</v>
      </c>
      <c r="D2700">
        <v>11600</v>
      </c>
      <c r="E2700">
        <v>12.41</v>
      </c>
      <c r="F2700">
        <v>48</v>
      </c>
      <c r="G2700" t="s">
        <v>3762</v>
      </c>
      <c r="H2700" t="s">
        <v>88</v>
      </c>
      <c r="I2700">
        <v>0</v>
      </c>
    </row>
    <row r="2701" spans="1:9" x14ac:dyDescent="0.25">
      <c r="A2701" t="s">
        <v>3765</v>
      </c>
      <c r="B2701">
        <v>15786643</v>
      </c>
      <c r="C2701" t="s">
        <v>43</v>
      </c>
      <c r="D2701">
        <v>44700</v>
      </c>
      <c r="E2701">
        <v>12.16</v>
      </c>
      <c r="F2701">
        <v>48</v>
      </c>
      <c r="G2701" t="s">
        <v>3762</v>
      </c>
      <c r="H2701" t="s">
        <v>88</v>
      </c>
      <c r="I2701">
        <v>0</v>
      </c>
    </row>
    <row r="2702" spans="1:9" x14ac:dyDescent="0.25">
      <c r="A2702" t="s">
        <v>3766</v>
      </c>
      <c r="B2702">
        <v>15722758</v>
      </c>
      <c r="C2702" t="s">
        <v>39</v>
      </c>
      <c r="D2702">
        <v>170500</v>
      </c>
      <c r="E2702">
        <v>9.2799999999999994</v>
      </c>
      <c r="F2702">
        <v>24</v>
      </c>
      <c r="G2702" t="s">
        <v>3767</v>
      </c>
      <c r="H2702" t="s">
        <v>91</v>
      </c>
      <c r="I2702">
        <v>0</v>
      </c>
    </row>
    <row r="2703" spans="1:9" x14ac:dyDescent="0.25">
      <c r="A2703" t="s">
        <v>3768</v>
      </c>
      <c r="B2703">
        <v>15651958</v>
      </c>
      <c r="C2703" t="s">
        <v>42</v>
      </c>
      <c r="D2703">
        <v>435700</v>
      </c>
      <c r="E2703">
        <v>5.97</v>
      </c>
      <c r="F2703">
        <v>120</v>
      </c>
      <c r="G2703" t="s">
        <v>3767</v>
      </c>
      <c r="H2703" t="s">
        <v>88</v>
      </c>
      <c r="I2703">
        <v>0</v>
      </c>
    </row>
    <row r="2704" spans="1:9" x14ac:dyDescent="0.25">
      <c r="A2704" t="s">
        <v>3769</v>
      </c>
      <c r="B2704">
        <v>15589493</v>
      </c>
      <c r="C2704" t="s">
        <v>39</v>
      </c>
      <c r="D2704">
        <v>65300</v>
      </c>
      <c r="E2704">
        <v>7.71</v>
      </c>
      <c r="F2704">
        <v>72</v>
      </c>
      <c r="G2704" t="s">
        <v>3770</v>
      </c>
      <c r="H2704" t="s">
        <v>88</v>
      </c>
      <c r="I2704">
        <v>0</v>
      </c>
    </row>
    <row r="2705" spans="1:9" x14ac:dyDescent="0.25">
      <c r="A2705" t="s">
        <v>3771</v>
      </c>
      <c r="B2705">
        <v>15739857</v>
      </c>
      <c r="C2705" t="s">
        <v>43</v>
      </c>
      <c r="D2705">
        <v>33600</v>
      </c>
      <c r="E2705">
        <v>10.41</v>
      </c>
      <c r="F2705">
        <v>60</v>
      </c>
      <c r="G2705" t="s">
        <v>3770</v>
      </c>
      <c r="H2705" t="s">
        <v>88</v>
      </c>
      <c r="I2705">
        <v>0</v>
      </c>
    </row>
    <row r="2706" spans="1:9" x14ac:dyDescent="0.25">
      <c r="A2706" t="s">
        <v>3772</v>
      </c>
      <c r="B2706">
        <v>15797149</v>
      </c>
      <c r="C2706" t="s">
        <v>42</v>
      </c>
      <c r="D2706">
        <v>183100</v>
      </c>
      <c r="E2706">
        <v>7.17</v>
      </c>
      <c r="F2706">
        <v>120</v>
      </c>
      <c r="G2706" t="s">
        <v>3770</v>
      </c>
      <c r="H2706" t="s">
        <v>88</v>
      </c>
      <c r="I2706">
        <v>0</v>
      </c>
    </row>
    <row r="2707" spans="1:9" x14ac:dyDescent="0.25">
      <c r="A2707" t="s">
        <v>3773</v>
      </c>
      <c r="B2707">
        <v>15718769</v>
      </c>
      <c r="C2707" t="s">
        <v>41</v>
      </c>
      <c r="D2707">
        <v>68100</v>
      </c>
      <c r="E2707">
        <v>8.7100000000000009</v>
      </c>
      <c r="F2707">
        <v>60</v>
      </c>
      <c r="G2707" t="s">
        <v>3770</v>
      </c>
      <c r="H2707" t="s">
        <v>88</v>
      </c>
      <c r="I2707">
        <v>58</v>
      </c>
    </row>
    <row r="2708" spans="1:9" x14ac:dyDescent="0.25">
      <c r="A2708" t="s">
        <v>3774</v>
      </c>
      <c r="B2708">
        <v>15692750</v>
      </c>
      <c r="C2708" t="s">
        <v>42</v>
      </c>
      <c r="D2708">
        <v>24100</v>
      </c>
      <c r="E2708">
        <v>7.12</v>
      </c>
      <c r="F2708">
        <v>120</v>
      </c>
      <c r="G2708" t="s">
        <v>3775</v>
      </c>
      <c r="H2708" t="s">
        <v>88</v>
      </c>
      <c r="I2708">
        <v>0</v>
      </c>
    </row>
    <row r="2709" spans="1:9" x14ac:dyDescent="0.25">
      <c r="A2709" t="s">
        <v>3776</v>
      </c>
      <c r="B2709">
        <v>15731890</v>
      </c>
      <c r="C2709" t="s">
        <v>43</v>
      </c>
      <c r="D2709">
        <v>109600</v>
      </c>
      <c r="E2709">
        <v>11.82</v>
      </c>
      <c r="F2709">
        <v>60</v>
      </c>
      <c r="G2709" t="s">
        <v>3775</v>
      </c>
      <c r="H2709" t="s">
        <v>88</v>
      </c>
      <c r="I2709">
        <v>0</v>
      </c>
    </row>
    <row r="2710" spans="1:9" x14ac:dyDescent="0.25">
      <c r="A2710" t="s">
        <v>3777</v>
      </c>
      <c r="B2710">
        <v>15637461</v>
      </c>
      <c r="C2710" t="s">
        <v>43</v>
      </c>
      <c r="D2710">
        <v>41900</v>
      </c>
      <c r="E2710">
        <v>9.7799999999999994</v>
      </c>
      <c r="F2710">
        <v>12</v>
      </c>
      <c r="G2710" t="s">
        <v>3778</v>
      </c>
      <c r="H2710" t="s">
        <v>91</v>
      </c>
      <c r="I2710">
        <v>0</v>
      </c>
    </row>
    <row r="2711" spans="1:9" x14ac:dyDescent="0.25">
      <c r="A2711" t="s">
        <v>3779</v>
      </c>
      <c r="B2711">
        <v>15642391</v>
      </c>
      <c r="C2711" t="s">
        <v>39</v>
      </c>
      <c r="D2711">
        <v>372100</v>
      </c>
      <c r="E2711">
        <v>8.8800000000000008</v>
      </c>
      <c r="F2711">
        <v>72</v>
      </c>
      <c r="G2711" t="s">
        <v>3778</v>
      </c>
      <c r="H2711" t="s">
        <v>88</v>
      </c>
      <c r="I2711">
        <v>0</v>
      </c>
    </row>
    <row r="2712" spans="1:9" x14ac:dyDescent="0.25">
      <c r="A2712" t="s">
        <v>3780</v>
      </c>
      <c r="B2712">
        <v>15804822</v>
      </c>
      <c r="C2712" t="s">
        <v>39</v>
      </c>
      <c r="D2712">
        <v>6900</v>
      </c>
      <c r="E2712">
        <v>6.8</v>
      </c>
      <c r="F2712">
        <v>60</v>
      </c>
      <c r="G2712" t="s">
        <v>3778</v>
      </c>
      <c r="H2712" t="s">
        <v>88</v>
      </c>
      <c r="I2712">
        <v>0</v>
      </c>
    </row>
    <row r="2713" spans="1:9" x14ac:dyDescent="0.25">
      <c r="A2713" t="s">
        <v>3781</v>
      </c>
      <c r="B2713">
        <v>15618363</v>
      </c>
      <c r="C2713" t="s">
        <v>42</v>
      </c>
      <c r="D2713">
        <v>440300</v>
      </c>
      <c r="E2713">
        <v>6.27</v>
      </c>
      <c r="F2713">
        <v>240</v>
      </c>
      <c r="G2713" t="s">
        <v>3778</v>
      </c>
      <c r="H2713" t="s">
        <v>99</v>
      </c>
      <c r="I2713">
        <v>100</v>
      </c>
    </row>
    <row r="2714" spans="1:9" x14ac:dyDescent="0.25">
      <c r="A2714" t="s">
        <v>3782</v>
      </c>
      <c r="B2714">
        <v>15738220</v>
      </c>
      <c r="C2714" t="s">
        <v>40</v>
      </c>
      <c r="D2714">
        <v>167100</v>
      </c>
      <c r="E2714">
        <v>8.16</v>
      </c>
      <c r="F2714">
        <v>36</v>
      </c>
      <c r="G2714" t="s">
        <v>3783</v>
      </c>
      <c r="H2714" t="s">
        <v>88</v>
      </c>
      <c r="I2714">
        <v>0</v>
      </c>
    </row>
    <row r="2715" spans="1:9" x14ac:dyDescent="0.25">
      <c r="A2715" t="s">
        <v>3784</v>
      </c>
      <c r="B2715">
        <v>15601892</v>
      </c>
      <c r="C2715" t="s">
        <v>42</v>
      </c>
      <c r="D2715">
        <v>181600</v>
      </c>
      <c r="E2715">
        <v>7.77</v>
      </c>
      <c r="F2715">
        <v>300</v>
      </c>
      <c r="G2715" t="s">
        <v>3783</v>
      </c>
      <c r="H2715" t="s">
        <v>88</v>
      </c>
      <c r="I2715">
        <v>0</v>
      </c>
    </row>
    <row r="2716" spans="1:9" x14ac:dyDescent="0.25">
      <c r="A2716" t="s">
        <v>3785</v>
      </c>
      <c r="B2716">
        <v>15592914</v>
      </c>
      <c r="C2716" t="s">
        <v>40</v>
      </c>
      <c r="D2716">
        <v>136100</v>
      </c>
      <c r="E2716">
        <v>9.8000000000000007</v>
      </c>
      <c r="F2716">
        <v>24</v>
      </c>
      <c r="G2716" t="s">
        <v>3786</v>
      </c>
      <c r="H2716" t="s">
        <v>91</v>
      </c>
      <c r="I2716">
        <v>0</v>
      </c>
    </row>
    <row r="2717" spans="1:9" x14ac:dyDescent="0.25">
      <c r="A2717" t="s">
        <v>3787</v>
      </c>
      <c r="B2717">
        <v>15638963</v>
      </c>
      <c r="C2717" t="s">
        <v>40</v>
      </c>
      <c r="D2717">
        <v>94400</v>
      </c>
      <c r="E2717">
        <v>10.35</v>
      </c>
      <c r="F2717">
        <v>84</v>
      </c>
      <c r="G2717" t="s">
        <v>3786</v>
      </c>
      <c r="H2717" t="s">
        <v>88</v>
      </c>
      <c r="I2717">
        <v>42</v>
      </c>
    </row>
    <row r="2718" spans="1:9" x14ac:dyDescent="0.25">
      <c r="A2718" t="s">
        <v>3788</v>
      </c>
      <c r="B2718">
        <v>15723864</v>
      </c>
      <c r="C2718" t="s">
        <v>43</v>
      </c>
      <c r="D2718">
        <v>47400</v>
      </c>
      <c r="E2718">
        <v>9.44</v>
      </c>
      <c r="F2718">
        <v>12</v>
      </c>
      <c r="G2718" t="s">
        <v>3789</v>
      </c>
      <c r="H2718" t="s">
        <v>91</v>
      </c>
      <c r="I2718">
        <v>0</v>
      </c>
    </row>
    <row r="2719" spans="1:9" x14ac:dyDescent="0.25">
      <c r="A2719" t="s">
        <v>3790</v>
      </c>
      <c r="B2719">
        <v>15725478</v>
      </c>
      <c r="C2719" t="s">
        <v>39</v>
      </c>
      <c r="D2719">
        <v>108900</v>
      </c>
      <c r="E2719">
        <v>7.27</v>
      </c>
      <c r="F2719">
        <v>36</v>
      </c>
      <c r="G2719" t="s">
        <v>3789</v>
      </c>
      <c r="H2719" t="s">
        <v>88</v>
      </c>
      <c r="I2719">
        <v>0</v>
      </c>
    </row>
    <row r="2720" spans="1:9" x14ac:dyDescent="0.25">
      <c r="A2720" t="s">
        <v>3791</v>
      </c>
      <c r="B2720">
        <v>15761018</v>
      </c>
      <c r="C2720" t="s">
        <v>43</v>
      </c>
      <c r="D2720">
        <v>82700</v>
      </c>
      <c r="E2720">
        <v>12.93</v>
      </c>
      <c r="F2720">
        <v>36</v>
      </c>
      <c r="G2720" t="s">
        <v>3789</v>
      </c>
      <c r="H2720" t="s">
        <v>88</v>
      </c>
      <c r="I2720">
        <v>0</v>
      </c>
    </row>
    <row r="2721" spans="1:9" x14ac:dyDescent="0.25">
      <c r="A2721" t="s">
        <v>3792</v>
      </c>
      <c r="B2721">
        <v>15656426</v>
      </c>
      <c r="C2721" t="s">
        <v>43</v>
      </c>
      <c r="D2721">
        <v>55200</v>
      </c>
      <c r="E2721">
        <v>10.26</v>
      </c>
      <c r="F2721">
        <v>36</v>
      </c>
      <c r="G2721" t="s">
        <v>3789</v>
      </c>
      <c r="H2721" t="s">
        <v>88</v>
      </c>
      <c r="I2721">
        <v>0</v>
      </c>
    </row>
    <row r="2722" spans="1:9" x14ac:dyDescent="0.25">
      <c r="A2722" t="s">
        <v>3793</v>
      </c>
      <c r="B2722">
        <v>15630617</v>
      </c>
      <c r="C2722" t="s">
        <v>39</v>
      </c>
      <c r="D2722">
        <v>186200</v>
      </c>
      <c r="E2722">
        <v>7.37</v>
      </c>
      <c r="F2722">
        <v>72</v>
      </c>
      <c r="G2722" t="s">
        <v>3794</v>
      </c>
      <c r="H2722" t="s">
        <v>88</v>
      </c>
      <c r="I2722">
        <v>0</v>
      </c>
    </row>
    <row r="2723" spans="1:9" x14ac:dyDescent="0.25">
      <c r="A2723" t="s">
        <v>3795</v>
      </c>
      <c r="B2723">
        <v>15703019</v>
      </c>
      <c r="C2723" t="s">
        <v>42</v>
      </c>
      <c r="D2723">
        <v>386000</v>
      </c>
      <c r="E2723">
        <v>6.88</v>
      </c>
      <c r="F2723">
        <v>300</v>
      </c>
      <c r="G2723" t="s">
        <v>3794</v>
      </c>
      <c r="H2723" t="s">
        <v>99</v>
      </c>
      <c r="I2723">
        <v>124</v>
      </c>
    </row>
    <row r="2724" spans="1:9" x14ac:dyDescent="0.25">
      <c r="A2724" t="s">
        <v>3796</v>
      </c>
      <c r="B2724">
        <v>15705639</v>
      </c>
      <c r="C2724" t="s">
        <v>41</v>
      </c>
      <c r="D2724">
        <v>22100</v>
      </c>
      <c r="E2724">
        <v>7.31</v>
      </c>
      <c r="F2724">
        <v>60</v>
      </c>
      <c r="G2724" t="s">
        <v>3797</v>
      </c>
      <c r="H2724" t="s">
        <v>88</v>
      </c>
      <c r="I2724">
        <v>49</v>
      </c>
    </row>
    <row r="2725" spans="1:9" x14ac:dyDescent="0.25">
      <c r="A2725" t="s">
        <v>3798</v>
      </c>
      <c r="B2725">
        <v>15731327</v>
      </c>
      <c r="C2725" t="s">
        <v>41</v>
      </c>
      <c r="D2725">
        <v>150300</v>
      </c>
      <c r="E2725">
        <v>6.92</v>
      </c>
      <c r="F2725">
        <v>60</v>
      </c>
      <c r="G2725" t="s">
        <v>3797</v>
      </c>
      <c r="H2725" t="s">
        <v>88</v>
      </c>
      <c r="I2725">
        <v>0</v>
      </c>
    </row>
    <row r="2726" spans="1:9" x14ac:dyDescent="0.25">
      <c r="A2726" t="s">
        <v>3799</v>
      </c>
      <c r="B2726">
        <v>15635034</v>
      </c>
      <c r="C2726" t="s">
        <v>42</v>
      </c>
      <c r="D2726">
        <v>181500</v>
      </c>
      <c r="E2726">
        <v>6.08</v>
      </c>
      <c r="F2726">
        <v>120</v>
      </c>
      <c r="G2726" t="s">
        <v>3797</v>
      </c>
      <c r="H2726" t="s">
        <v>99</v>
      </c>
      <c r="I2726">
        <v>90</v>
      </c>
    </row>
    <row r="2727" spans="1:9" x14ac:dyDescent="0.25">
      <c r="A2727" t="s">
        <v>3800</v>
      </c>
      <c r="B2727">
        <v>15619016</v>
      </c>
      <c r="C2727" t="s">
        <v>42</v>
      </c>
      <c r="D2727">
        <v>126700</v>
      </c>
      <c r="E2727">
        <v>5.89</v>
      </c>
      <c r="F2727">
        <v>300</v>
      </c>
      <c r="G2727" t="s">
        <v>3797</v>
      </c>
      <c r="H2727" t="s">
        <v>88</v>
      </c>
      <c r="I2727">
        <v>0</v>
      </c>
    </row>
    <row r="2728" spans="1:9" x14ac:dyDescent="0.25">
      <c r="A2728" t="s">
        <v>3801</v>
      </c>
      <c r="B2728">
        <v>15735388</v>
      </c>
      <c r="C2728" t="s">
        <v>43</v>
      </c>
      <c r="D2728">
        <v>92200</v>
      </c>
      <c r="E2728">
        <v>10.06</v>
      </c>
      <c r="F2728">
        <v>36</v>
      </c>
      <c r="G2728" t="s">
        <v>3797</v>
      </c>
      <c r="H2728" t="s">
        <v>88</v>
      </c>
      <c r="I2728">
        <v>0</v>
      </c>
    </row>
    <row r="2729" spans="1:9" x14ac:dyDescent="0.25">
      <c r="A2729" t="s">
        <v>3802</v>
      </c>
      <c r="B2729">
        <v>15640905</v>
      </c>
      <c r="C2729" t="s">
        <v>43</v>
      </c>
      <c r="D2729">
        <v>5600</v>
      </c>
      <c r="E2729">
        <v>11.56</v>
      </c>
      <c r="F2729">
        <v>12</v>
      </c>
      <c r="G2729" t="s">
        <v>3803</v>
      </c>
      <c r="H2729" t="s">
        <v>91</v>
      </c>
      <c r="I2729">
        <v>0</v>
      </c>
    </row>
    <row r="2730" spans="1:9" x14ac:dyDescent="0.25">
      <c r="A2730" t="s">
        <v>3804</v>
      </c>
      <c r="B2730">
        <v>15755225</v>
      </c>
      <c r="C2730" t="s">
        <v>39</v>
      </c>
      <c r="D2730">
        <v>200700</v>
      </c>
      <c r="E2730">
        <v>8.3699999999999992</v>
      </c>
      <c r="F2730">
        <v>24</v>
      </c>
      <c r="G2730" t="s">
        <v>3803</v>
      </c>
      <c r="H2730" t="s">
        <v>91</v>
      </c>
      <c r="I2730">
        <v>0</v>
      </c>
    </row>
    <row r="2731" spans="1:9" x14ac:dyDescent="0.25">
      <c r="A2731" t="s">
        <v>3805</v>
      </c>
      <c r="B2731">
        <v>15813303</v>
      </c>
      <c r="C2731" t="s">
        <v>39</v>
      </c>
      <c r="D2731">
        <v>103900</v>
      </c>
      <c r="E2731">
        <v>10.52</v>
      </c>
      <c r="F2731">
        <v>60</v>
      </c>
      <c r="G2731" t="s">
        <v>3806</v>
      </c>
      <c r="H2731" t="s">
        <v>88</v>
      </c>
      <c r="I2731">
        <v>0</v>
      </c>
    </row>
    <row r="2732" spans="1:9" x14ac:dyDescent="0.25">
      <c r="A2732" t="s">
        <v>3807</v>
      </c>
      <c r="B2732">
        <v>15727944</v>
      </c>
      <c r="C2732" t="s">
        <v>43</v>
      </c>
      <c r="D2732">
        <v>43200</v>
      </c>
      <c r="E2732">
        <v>10.6</v>
      </c>
      <c r="F2732">
        <v>12</v>
      </c>
      <c r="G2732" t="s">
        <v>3806</v>
      </c>
      <c r="H2732" t="s">
        <v>91</v>
      </c>
      <c r="I2732">
        <v>0</v>
      </c>
    </row>
    <row r="2733" spans="1:9" x14ac:dyDescent="0.25">
      <c r="A2733" t="s">
        <v>3808</v>
      </c>
      <c r="B2733">
        <v>15755262</v>
      </c>
      <c r="C2733" t="s">
        <v>41</v>
      </c>
      <c r="D2733">
        <v>174400</v>
      </c>
      <c r="E2733">
        <v>8.49</v>
      </c>
      <c r="F2733">
        <v>84</v>
      </c>
      <c r="G2733" t="s">
        <v>3806</v>
      </c>
      <c r="H2733" t="s">
        <v>88</v>
      </c>
      <c r="I2733">
        <v>0</v>
      </c>
    </row>
    <row r="2734" spans="1:9" x14ac:dyDescent="0.25">
      <c r="A2734" t="s">
        <v>3809</v>
      </c>
      <c r="B2734">
        <v>15572145</v>
      </c>
      <c r="C2734" t="s">
        <v>43</v>
      </c>
      <c r="D2734">
        <v>63900</v>
      </c>
      <c r="E2734">
        <v>10.050000000000001</v>
      </c>
      <c r="F2734">
        <v>48</v>
      </c>
      <c r="G2734" t="s">
        <v>3806</v>
      </c>
      <c r="H2734" t="s">
        <v>88</v>
      </c>
      <c r="I2734">
        <v>0</v>
      </c>
    </row>
    <row r="2735" spans="1:9" x14ac:dyDescent="0.25">
      <c r="A2735" t="s">
        <v>3810</v>
      </c>
      <c r="B2735">
        <v>15687959</v>
      </c>
      <c r="C2735" t="s">
        <v>39</v>
      </c>
      <c r="D2735">
        <v>104700</v>
      </c>
      <c r="E2735">
        <v>9.08</v>
      </c>
      <c r="F2735">
        <v>24</v>
      </c>
      <c r="G2735" t="s">
        <v>3806</v>
      </c>
      <c r="H2735" t="s">
        <v>91</v>
      </c>
      <c r="I2735">
        <v>0</v>
      </c>
    </row>
    <row r="2736" spans="1:9" x14ac:dyDescent="0.25">
      <c r="A2736" t="s">
        <v>3811</v>
      </c>
      <c r="B2736">
        <v>15788659</v>
      </c>
      <c r="C2736" t="s">
        <v>43</v>
      </c>
      <c r="D2736">
        <v>56300</v>
      </c>
      <c r="E2736">
        <v>10.77</v>
      </c>
      <c r="F2736">
        <v>48</v>
      </c>
      <c r="G2736" t="s">
        <v>3806</v>
      </c>
      <c r="H2736" t="s">
        <v>88</v>
      </c>
      <c r="I2736">
        <v>50</v>
      </c>
    </row>
    <row r="2737" spans="1:9" x14ac:dyDescent="0.25">
      <c r="A2737" t="s">
        <v>3812</v>
      </c>
      <c r="B2737">
        <v>15569209</v>
      </c>
      <c r="C2737" t="s">
        <v>39</v>
      </c>
      <c r="D2737">
        <v>197100</v>
      </c>
      <c r="E2737">
        <v>9.0500000000000007</v>
      </c>
      <c r="F2737">
        <v>24</v>
      </c>
      <c r="G2737" t="s">
        <v>3813</v>
      </c>
      <c r="H2737" t="s">
        <v>91</v>
      </c>
      <c r="I2737">
        <v>0</v>
      </c>
    </row>
    <row r="2738" spans="1:9" x14ac:dyDescent="0.25">
      <c r="A2738" t="s">
        <v>3814</v>
      </c>
      <c r="B2738">
        <v>15785167</v>
      </c>
      <c r="C2738" t="s">
        <v>41</v>
      </c>
      <c r="D2738">
        <v>88900</v>
      </c>
      <c r="E2738">
        <v>6.12</v>
      </c>
      <c r="F2738">
        <v>84</v>
      </c>
      <c r="G2738" t="s">
        <v>3813</v>
      </c>
      <c r="H2738" t="s">
        <v>88</v>
      </c>
      <c r="I2738">
        <v>0</v>
      </c>
    </row>
    <row r="2739" spans="1:9" x14ac:dyDescent="0.25">
      <c r="A2739" t="s">
        <v>3815</v>
      </c>
      <c r="B2739">
        <v>15672237</v>
      </c>
      <c r="C2739" t="s">
        <v>42</v>
      </c>
      <c r="D2739">
        <v>443800</v>
      </c>
      <c r="E2739">
        <v>6.71</v>
      </c>
      <c r="F2739">
        <v>360</v>
      </c>
      <c r="G2739" t="s">
        <v>3813</v>
      </c>
      <c r="H2739" t="s">
        <v>88</v>
      </c>
      <c r="I2739">
        <v>0</v>
      </c>
    </row>
    <row r="2740" spans="1:9" x14ac:dyDescent="0.25">
      <c r="A2740" t="s">
        <v>3816</v>
      </c>
      <c r="B2740">
        <v>15799384</v>
      </c>
      <c r="C2740" t="s">
        <v>42</v>
      </c>
      <c r="D2740">
        <v>197600</v>
      </c>
      <c r="E2740">
        <v>6.13</v>
      </c>
      <c r="F2740">
        <v>300</v>
      </c>
      <c r="G2740" t="s">
        <v>3813</v>
      </c>
      <c r="H2740" t="s">
        <v>88</v>
      </c>
      <c r="I2740">
        <v>39</v>
      </c>
    </row>
    <row r="2741" spans="1:9" x14ac:dyDescent="0.25">
      <c r="A2741" t="s">
        <v>3817</v>
      </c>
      <c r="B2741">
        <v>15656029</v>
      </c>
      <c r="C2741" t="s">
        <v>42</v>
      </c>
      <c r="D2741">
        <v>115300</v>
      </c>
      <c r="E2741">
        <v>6.86</v>
      </c>
      <c r="F2741">
        <v>120</v>
      </c>
      <c r="G2741" t="s">
        <v>3818</v>
      </c>
      <c r="H2741" t="s">
        <v>99</v>
      </c>
      <c r="I2741">
        <v>245</v>
      </c>
    </row>
    <row r="2742" spans="1:9" x14ac:dyDescent="0.25">
      <c r="A2742" t="s">
        <v>3819</v>
      </c>
      <c r="B2742">
        <v>15687752</v>
      </c>
      <c r="C2742" t="s">
        <v>41</v>
      </c>
      <c r="D2742">
        <v>4000</v>
      </c>
      <c r="E2742">
        <v>8.1199999999999992</v>
      </c>
      <c r="F2742">
        <v>120</v>
      </c>
      <c r="G2742" t="s">
        <v>3818</v>
      </c>
      <c r="H2742" t="s">
        <v>88</v>
      </c>
      <c r="I2742">
        <v>0</v>
      </c>
    </row>
    <row r="2743" spans="1:9" x14ac:dyDescent="0.25">
      <c r="A2743" t="s">
        <v>3820</v>
      </c>
      <c r="B2743">
        <v>15654379</v>
      </c>
      <c r="C2743" t="s">
        <v>42</v>
      </c>
      <c r="D2743">
        <v>150300</v>
      </c>
      <c r="E2743">
        <v>7.59</v>
      </c>
      <c r="F2743">
        <v>360</v>
      </c>
      <c r="G2743" t="s">
        <v>3821</v>
      </c>
      <c r="H2743" t="s">
        <v>88</v>
      </c>
      <c r="I2743">
        <v>0</v>
      </c>
    </row>
    <row r="2744" spans="1:9" x14ac:dyDescent="0.25">
      <c r="A2744" t="s">
        <v>3822</v>
      </c>
      <c r="B2744">
        <v>15646276</v>
      </c>
      <c r="C2744" t="s">
        <v>42</v>
      </c>
      <c r="D2744">
        <v>579500</v>
      </c>
      <c r="E2744">
        <v>5.45</v>
      </c>
      <c r="F2744">
        <v>180</v>
      </c>
      <c r="G2744" t="s">
        <v>3821</v>
      </c>
      <c r="H2744" t="s">
        <v>88</v>
      </c>
      <c r="I2744">
        <v>0</v>
      </c>
    </row>
    <row r="2745" spans="1:9" x14ac:dyDescent="0.25">
      <c r="A2745" t="s">
        <v>3823</v>
      </c>
      <c r="B2745">
        <v>15641007</v>
      </c>
      <c r="C2745" t="s">
        <v>39</v>
      </c>
      <c r="D2745">
        <v>73300</v>
      </c>
      <c r="E2745">
        <v>9.51</v>
      </c>
      <c r="F2745">
        <v>60</v>
      </c>
      <c r="G2745" t="s">
        <v>3821</v>
      </c>
      <c r="H2745" t="s">
        <v>88</v>
      </c>
      <c r="I2745">
        <v>0</v>
      </c>
    </row>
    <row r="2746" spans="1:9" x14ac:dyDescent="0.25">
      <c r="A2746" t="s">
        <v>3824</v>
      </c>
      <c r="B2746">
        <v>15753831</v>
      </c>
      <c r="C2746" t="s">
        <v>40</v>
      </c>
      <c r="D2746">
        <v>128200</v>
      </c>
      <c r="E2746">
        <v>10.72</v>
      </c>
      <c r="F2746">
        <v>36</v>
      </c>
      <c r="G2746" t="s">
        <v>3825</v>
      </c>
      <c r="H2746" t="s">
        <v>88</v>
      </c>
      <c r="I2746">
        <v>0</v>
      </c>
    </row>
    <row r="2747" spans="1:9" x14ac:dyDescent="0.25">
      <c r="A2747" t="s">
        <v>3826</v>
      </c>
      <c r="B2747">
        <v>15591386</v>
      </c>
      <c r="C2747" t="s">
        <v>40</v>
      </c>
      <c r="D2747">
        <v>97600</v>
      </c>
      <c r="E2747">
        <v>11.04</v>
      </c>
      <c r="F2747">
        <v>36</v>
      </c>
      <c r="G2747" t="s">
        <v>3827</v>
      </c>
      <c r="H2747" t="s">
        <v>88</v>
      </c>
      <c r="I2747">
        <v>0</v>
      </c>
    </row>
    <row r="2748" spans="1:9" x14ac:dyDescent="0.25">
      <c r="A2748" t="s">
        <v>3828</v>
      </c>
      <c r="B2748">
        <v>15655360</v>
      </c>
      <c r="C2748" t="s">
        <v>42</v>
      </c>
      <c r="D2748">
        <v>10700</v>
      </c>
      <c r="E2748">
        <v>5.31</v>
      </c>
      <c r="F2748">
        <v>300</v>
      </c>
      <c r="G2748" t="s">
        <v>3827</v>
      </c>
      <c r="H2748" t="s">
        <v>88</v>
      </c>
      <c r="I2748">
        <v>0</v>
      </c>
    </row>
    <row r="2749" spans="1:9" x14ac:dyDescent="0.25">
      <c r="A2749" t="s">
        <v>3829</v>
      </c>
      <c r="B2749">
        <v>15687607</v>
      </c>
      <c r="C2749" t="s">
        <v>39</v>
      </c>
      <c r="D2749">
        <v>225300</v>
      </c>
      <c r="E2749">
        <v>7.7</v>
      </c>
      <c r="F2749">
        <v>60</v>
      </c>
      <c r="G2749" t="s">
        <v>3830</v>
      </c>
      <c r="H2749" t="s">
        <v>88</v>
      </c>
      <c r="I2749">
        <v>0</v>
      </c>
    </row>
    <row r="2750" spans="1:9" x14ac:dyDescent="0.25">
      <c r="A2750" t="s">
        <v>3831</v>
      </c>
      <c r="B2750">
        <v>15697034</v>
      </c>
      <c r="C2750" t="s">
        <v>40</v>
      </c>
      <c r="D2750">
        <v>17500</v>
      </c>
      <c r="E2750">
        <v>10.27</v>
      </c>
      <c r="F2750">
        <v>60</v>
      </c>
      <c r="G2750" t="s">
        <v>3830</v>
      </c>
      <c r="H2750" t="s">
        <v>88</v>
      </c>
      <c r="I2750">
        <v>0</v>
      </c>
    </row>
    <row r="2751" spans="1:9" x14ac:dyDescent="0.25">
      <c r="A2751" t="s">
        <v>3832</v>
      </c>
      <c r="B2751">
        <v>15610343</v>
      </c>
      <c r="C2751" t="s">
        <v>39</v>
      </c>
      <c r="D2751">
        <v>29000</v>
      </c>
      <c r="E2751">
        <v>8.17</v>
      </c>
      <c r="F2751">
        <v>60</v>
      </c>
      <c r="G2751" t="s">
        <v>3830</v>
      </c>
      <c r="H2751" t="s">
        <v>88</v>
      </c>
      <c r="I2751">
        <v>0</v>
      </c>
    </row>
    <row r="2752" spans="1:9" x14ac:dyDescent="0.25">
      <c r="A2752" t="s">
        <v>3833</v>
      </c>
      <c r="B2752">
        <v>15602554</v>
      </c>
      <c r="C2752" t="s">
        <v>39</v>
      </c>
      <c r="D2752">
        <v>123900</v>
      </c>
      <c r="E2752">
        <v>8.5500000000000007</v>
      </c>
      <c r="F2752">
        <v>72</v>
      </c>
      <c r="G2752" t="s">
        <v>3830</v>
      </c>
      <c r="H2752" t="s">
        <v>88</v>
      </c>
      <c r="I2752">
        <v>0</v>
      </c>
    </row>
    <row r="2753" spans="1:9" x14ac:dyDescent="0.25">
      <c r="A2753" t="s">
        <v>3834</v>
      </c>
      <c r="B2753">
        <v>15783305</v>
      </c>
      <c r="C2753" t="s">
        <v>43</v>
      </c>
      <c r="D2753">
        <v>84100</v>
      </c>
      <c r="E2753">
        <v>12.22</v>
      </c>
      <c r="F2753">
        <v>48</v>
      </c>
      <c r="G2753" t="s">
        <v>3830</v>
      </c>
      <c r="H2753" t="s">
        <v>88</v>
      </c>
      <c r="I2753">
        <v>0</v>
      </c>
    </row>
    <row r="2754" spans="1:9" x14ac:dyDescent="0.25">
      <c r="A2754" t="s">
        <v>3835</v>
      </c>
      <c r="B2754">
        <v>15703117</v>
      </c>
      <c r="C2754" t="s">
        <v>39</v>
      </c>
      <c r="D2754">
        <v>81100</v>
      </c>
      <c r="E2754">
        <v>9.09</v>
      </c>
      <c r="F2754">
        <v>72</v>
      </c>
      <c r="G2754" t="s">
        <v>3836</v>
      </c>
      <c r="H2754" t="s">
        <v>88</v>
      </c>
      <c r="I2754">
        <v>0</v>
      </c>
    </row>
    <row r="2755" spans="1:9" x14ac:dyDescent="0.25">
      <c r="A2755" t="s">
        <v>3837</v>
      </c>
      <c r="B2755">
        <v>15620443</v>
      </c>
      <c r="C2755" t="s">
        <v>39</v>
      </c>
      <c r="D2755">
        <v>120800</v>
      </c>
      <c r="E2755">
        <v>7.48</v>
      </c>
      <c r="F2755">
        <v>36</v>
      </c>
      <c r="G2755" t="s">
        <v>3838</v>
      </c>
      <c r="H2755" t="s">
        <v>88</v>
      </c>
      <c r="I2755">
        <v>0</v>
      </c>
    </row>
    <row r="2756" spans="1:9" x14ac:dyDescent="0.25">
      <c r="A2756" t="s">
        <v>3839</v>
      </c>
      <c r="B2756">
        <v>15730161</v>
      </c>
      <c r="C2756" t="s">
        <v>43</v>
      </c>
      <c r="D2756">
        <v>1200</v>
      </c>
      <c r="E2756">
        <v>10.1</v>
      </c>
      <c r="F2756">
        <v>48</v>
      </c>
      <c r="G2756" t="s">
        <v>3838</v>
      </c>
      <c r="H2756" t="s">
        <v>88</v>
      </c>
      <c r="I2756">
        <v>0</v>
      </c>
    </row>
    <row r="2757" spans="1:9" x14ac:dyDescent="0.25">
      <c r="A2757" t="s">
        <v>3840</v>
      </c>
      <c r="B2757">
        <v>15582246</v>
      </c>
      <c r="C2757" t="s">
        <v>39</v>
      </c>
      <c r="D2757">
        <v>330000</v>
      </c>
      <c r="E2757">
        <v>7.47</v>
      </c>
      <c r="F2757">
        <v>72</v>
      </c>
      <c r="G2757" t="s">
        <v>3838</v>
      </c>
      <c r="H2757" t="s">
        <v>88</v>
      </c>
      <c r="I2757">
        <v>0</v>
      </c>
    </row>
    <row r="2758" spans="1:9" x14ac:dyDescent="0.25">
      <c r="A2758" t="s">
        <v>3841</v>
      </c>
      <c r="B2758">
        <v>15678572</v>
      </c>
      <c r="C2758" t="s">
        <v>43</v>
      </c>
      <c r="D2758">
        <v>39300</v>
      </c>
      <c r="E2758">
        <v>12.5</v>
      </c>
      <c r="F2758">
        <v>60</v>
      </c>
      <c r="G2758" t="s">
        <v>3838</v>
      </c>
      <c r="H2758" t="s">
        <v>88</v>
      </c>
      <c r="I2758">
        <v>0</v>
      </c>
    </row>
    <row r="2759" spans="1:9" x14ac:dyDescent="0.25">
      <c r="A2759" t="s">
        <v>3842</v>
      </c>
      <c r="B2759">
        <v>15659092</v>
      </c>
      <c r="C2759" t="s">
        <v>42</v>
      </c>
      <c r="D2759">
        <v>1023400</v>
      </c>
      <c r="E2759">
        <v>6.92</v>
      </c>
      <c r="F2759">
        <v>240</v>
      </c>
      <c r="G2759" t="s">
        <v>3838</v>
      </c>
      <c r="H2759" t="s">
        <v>88</v>
      </c>
      <c r="I2759">
        <v>0</v>
      </c>
    </row>
    <row r="2760" spans="1:9" x14ac:dyDescent="0.25">
      <c r="A2760" t="s">
        <v>3843</v>
      </c>
      <c r="B2760">
        <v>15637414</v>
      </c>
      <c r="C2760" t="s">
        <v>40</v>
      </c>
      <c r="D2760">
        <v>99900</v>
      </c>
      <c r="E2760">
        <v>10.63</v>
      </c>
      <c r="F2760">
        <v>60</v>
      </c>
      <c r="G2760" t="s">
        <v>3838</v>
      </c>
      <c r="H2760" t="s">
        <v>88</v>
      </c>
      <c r="I2760">
        <v>0</v>
      </c>
    </row>
    <row r="2761" spans="1:9" x14ac:dyDescent="0.25">
      <c r="A2761" t="s">
        <v>3844</v>
      </c>
      <c r="B2761">
        <v>15758372</v>
      </c>
      <c r="C2761" t="s">
        <v>42</v>
      </c>
      <c r="D2761">
        <v>224800</v>
      </c>
      <c r="E2761">
        <v>5.69</v>
      </c>
      <c r="F2761">
        <v>120</v>
      </c>
      <c r="G2761" t="s">
        <v>3838</v>
      </c>
      <c r="H2761" t="s">
        <v>88</v>
      </c>
      <c r="I2761">
        <v>0</v>
      </c>
    </row>
    <row r="2762" spans="1:9" x14ac:dyDescent="0.25">
      <c r="A2762" t="s">
        <v>3845</v>
      </c>
      <c r="B2762">
        <v>15599124</v>
      </c>
      <c r="C2762" t="s">
        <v>43</v>
      </c>
      <c r="D2762">
        <v>95200</v>
      </c>
      <c r="E2762">
        <v>9.94</v>
      </c>
      <c r="F2762">
        <v>36</v>
      </c>
      <c r="G2762" t="s">
        <v>3838</v>
      </c>
      <c r="H2762" t="s">
        <v>88</v>
      </c>
      <c r="I2762">
        <v>0</v>
      </c>
    </row>
    <row r="2763" spans="1:9" x14ac:dyDescent="0.25">
      <c r="A2763" t="s">
        <v>3846</v>
      </c>
      <c r="B2763">
        <v>15694879</v>
      </c>
      <c r="C2763" t="s">
        <v>40</v>
      </c>
      <c r="D2763">
        <v>374800</v>
      </c>
      <c r="E2763">
        <v>11.36</v>
      </c>
      <c r="F2763">
        <v>24</v>
      </c>
      <c r="G2763" t="s">
        <v>3838</v>
      </c>
      <c r="H2763" t="s">
        <v>91</v>
      </c>
      <c r="I2763">
        <v>0</v>
      </c>
    </row>
    <row r="2764" spans="1:9" x14ac:dyDescent="0.25">
      <c r="A2764" t="s">
        <v>3847</v>
      </c>
      <c r="B2764">
        <v>15792565</v>
      </c>
      <c r="C2764" t="s">
        <v>40</v>
      </c>
      <c r="D2764">
        <v>188700</v>
      </c>
      <c r="E2764">
        <v>9.84</v>
      </c>
      <c r="F2764">
        <v>60</v>
      </c>
      <c r="G2764" t="s">
        <v>3838</v>
      </c>
      <c r="H2764" t="s">
        <v>88</v>
      </c>
      <c r="I2764">
        <v>0</v>
      </c>
    </row>
    <row r="2765" spans="1:9" x14ac:dyDescent="0.25">
      <c r="A2765" t="s">
        <v>3848</v>
      </c>
      <c r="B2765">
        <v>15567328</v>
      </c>
      <c r="C2765" t="s">
        <v>39</v>
      </c>
      <c r="D2765">
        <v>38000</v>
      </c>
      <c r="E2765">
        <v>7.25</v>
      </c>
      <c r="F2765">
        <v>36</v>
      </c>
      <c r="G2765" t="s">
        <v>3849</v>
      </c>
      <c r="H2765" t="s">
        <v>88</v>
      </c>
      <c r="I2765">
        <v>0</v>
      </c>
    </row>
    <row r="2766" spans="1:9" x14ac:dyDescent="0.25">
      <c r="A2766" t="s">
        <v>3850</v>
      </c>
      <c r="B2766">
        <v>15688059</v>
      </c>
      <c r="C2766" t="s">
        <v>42</v>
      </c>
      <c r="D2766">
        <v>456600</v>
      </c>
      <c r="E2766">
        <v>5.56</v>
      </c>
      <c r="F2766">
        <v>240</v>
      </c>
      <c r="G2766" t="s">
        <v>3849</v>
      </c>
      <c r="H2766" t="s">
        <v>88</v>
      </c>
      <c r="I2766">
        <v>0</v>
      </c>
    </row>
    <row r="2767" spans="1:9" x14ac:dyDescent="0.25">
      <c r="A2767" t="s">
        <v>3851</v>
      </c>
      <c r="B2767">
        <v>15695299</v>
      </c>
      <c r="C2767" t="s">
        <v>40</v>
      </c>
      <c r="D2767">
        <v>145200</v>
      </c>
      <c r="E2767">
        <v>11.64</v>
      </c>
      <c r="F2767">
        <v>24</v>
      </c>
      <c r="G2767" t="s">
        <v>3849</v>
      </c>
      <c r="H2767" t="s">
        <v>91</v>
      </c>
      <c r="I2767">
        <v>0</v>
      </c>
    </row>
    <row r="2768" spans="1:9" x14ac:dyDescent="0.25">
      <c r="A2768" t="s">
        <v>3852</v>
      </c>
      <c r="B2768">
        <v>15662100</v>
      </c>
      <c r="C2768" t="s">
        <v>42</v>
      </c>
      <c r="D2768">
        <v>827800</v>
      </c>
      <c r="E2768">
        <v>5.45</v>
      </c>
      <c r="F2768">
        <v>120</v>
      </c>
      <c r="G2768" t="s">
        <v>3853</v>
      </c>
      <c r="H2768" t="s">
        <v>88</v>
      </c>
      <c r="I2768">
        <v>0</v>
      </c>
    </row>
    <row r="2769" spans="1:9" x14ac:dyDescent="0.25">
      <c r="A2769" t="s">
        <v>3854</v>
      </c>
      <c r="B2769">
        <v>15728564</v>
      </c>
      <c r="C2769" t="s">
        <v>39</v>
      </c>
      <c r="D2769">
        <v>190900</v>
      </c>
      <c r="E2769">
        <v>8.18</v>
      </c>
      <c r="F2769">
        <v>48</v>
      </c>
      <c r="G2769" t="s">
        <v>3853</v>
      </c>
      <c r="H2769" t="s">
        <v>88</v>
      </c>
      <c r="I2769">
        <v>0</v>
      </c>
    </row>
    <row r="2770" spans="1:9" x14ac:dyDescent="0.25">
      <c r="A2770" t="s">
        <v>3855</v>
      </c>
      <c r="B2770">
        <v>15658946</v>
      </c>
      <c r="C2770" t="s">
        <v>43</v>
      </c>
      <c r="D2770">
        <v>11900</v>
      </c>
      <c r="E2770">
        <v>12.51</v>
      </c>
      <c r="F2770">
        <v>36</v>
      </c>
      <c r="G2770" t="s">
        <v>3853</v>
      </c>
      <c r="H2770" t="s">
        <v>88</v>
      </c>
      <c r="I2770">
        <v>0</v>
      </c>
    </row>
    <row r="2771" spans="1:9" x14ac:dyDescent="0.25">
      <c r="A2771" t="s">
        <v>3856</v>
      </c>
      <c r="B2771">
        <v>15734659</v>
      </c>
      <c r="C2771" t="s">
        <v>42</v>
      </c>
      <c r="D2771">
        <v>383400</v>
      </c>
      <c r="E2771">
        <v>7.41</v>
      </c>
      <c r="F2771">
        <v>120</v>
      </c>
      <c r="G2771" t="s">
        <v>3857</v>
      </c>
      <c r="H2771" t="s">
        <v>88</v>
      </c>
      <c r="I2771">
        <v>0</v>
      </c>
    </row>
    <row r="2772" spans="1:9" x14ac:dyDescent="0.25">
      <c r="A2772" t="s">
        <v>3858</v>
      </c>
      <c r="B2772">
        <v>15805449</v>
      </c>
      <c r="C2772" t="s">
        <v>42</v>
      </c>
      <c r="D2772">
        <v>866200</v>
      </c>
      <c r="E2772">
        <v>5.84</v>
      </c>
      <c r="F2772">
        <v>240</v>
      </c>
      <c r="G2772" t="s">
        <v>3857</v>
      </c>
      <c r="H2772" t="s">
        <v>88</v>
      </c>
      <c r="I2772">
        <v>0</v>
      </c>
    </row>
    <row r="2773" spans="1:9" x14ac:dyDescent="0.25">
      <c r="A2773" t="s">
        <v>3859</v>
      </c>
      <c r="B2773">
        <v>15644103</v>
      </c>
      <c r="C2773" t="s">
        <v>43</v>
      </c>
      <c r="D2773">
        <v>19500</v>
      </c>
      <c r="E2773">
        <v>11.55</v>
      </c>
      <c r="F2773">
        <v>36</v>
      </c>
      <c r="G2773" t="s">
        <v>3860</v>
      </c>
      <c r="H2773" t="s">
        <v>88</v>
      </c>
      <c r="I2773">
        <v>0</v>
      </c>
    </row>
    <row r="2774" spans="1:9" x14ac:dyDescent="0.25">
      <c r="A2774" t="s">
        <v>3861</v>
      </c>
      <c r="B2774">
        <v>15681220</v>
      </c>
      <c r="C2774" t="s">
        <v>42</v>
      </c>
      <c r="D2774">
        <v>416700</v>
      </c>
      <c r="E2774">
        <v>7.48</v>
      </c>
      <c r="F2774">
        <v>120</v>
      </c>
      <c r="G2774" t="s">
        <v>3860</v>
      </c>
      <c r="H2774" t="s">
        <v>88</v>
      </c>
      <c r="I2774">
        <v>0</v>
      </c>
    </row>
    <row r="2775" spans="1:9" x14ac:dyDescent="0.25">
      <c r="A2775" t="s">
        <v>3862</v>
      </c>
      <c r="B2775">
        <v>15607112</v>
      </c>
      <c r="C2775" t="s">
        <v>43</v>
      </c>
      <c r="D2775">
        <v>24100</v>
      </c>
      <c r="E2775">
        <v>12.12</v>
      </c>
      <c r="F2775">
        <v>48</v>
      </c>
      <c r="G2775" t="s">
        <v>3860</v>
      </c>
      <c r="H2775" t="s">
        <v>88</v>
      </c>
      <c r="I2775">
        <v>0</v>
      </c>
    </row>
    <row r="2776" spans="1:9" x14ac:dyDescent="0.25">
      <c r="A2776" t="s">
        <v>3863</v>
      </c>
      <c r="B2776">
        <v>15617348</v>
      </c>
      <c r="C2776" t="s">
        <v>39</v>
      </c>
      <c r="D2776">
        <v>67500</v>
      </c>
      <c r="E2776">
        <v>9.48</v>
      </c>
      <c r="F2776">
        <v>24</v>
      </c>
      <c r="G2776" t="s">
        <v>3860</v>
      </c>
      <c r="H2776" t="s">
        <v>91</v>
      </c>
      <c r="I2776">
        <v>0</v>
      </c>
    </row>
    <row r="2777" spans="1:9" x14ac:dyDescent="0.25">
      <c r="A2777" t="s">
        <v>3864</v>
      </c>
      <c r="B2777">
        <v>15683930</v>
      </c>
      <c r="C2777" t="s">
        <v>39</v>
      </c>
      <c r="D2777">
        <v>95500</v>
      </c>
      <c r="E2777">
        <v>9.01</v>
      </c>
      <c r="F2777">
        <v>24</v>
      </c>
      <c r="G2777" t="s">
        <v>3865</v>
      </c>
      <c r="H2777" t="s">
        <v>91</v>
      </c>
      <c r="I2777">
        <v>0</v>
      </c>
    </row>
    <row r="2778" spans="1:9" x14ac:dyDescent="0.25">
      <c r="A2778" t="s">
        <v>3866</v>
      </c>
      <c r="B2778">
        <v>15658306</v>
      </c>
      <c r="C2778" t="s">
        <v>42</v>
      </c>
      <c r="D2778">
        <v>247800</v>
      </c>
      <c r="E2778">
        <v>6.52</v>
      </c>
      <c r="F2778">
        <v>240</v>
      </c>
      <c r="G2778" t="s">
        <v>3865</v>
      </c>
      <c r="H2778" t="s">
        <v>99</v>
      </c>
      <c r="I2778">
        <v>322</v>
      </c>
    </row>
    <row r="2779" spans="1:9" x14ac:dyDescent="0.25">
      <c r="A2779" t="s">
        <v>3867</v>
      </c>
      <c r="B2779">
        <v>15612444</v>
      </c>
      <c r="C2779" t="s">
        <v>39</v>
      </c>
      <c r="D2779">
        <v>166100</v>
      </c>
      <c r="E2779">
        <v>10.039999999999999</v>
      </c>
      <c r="F2779">
        <v>72</v>
      </c>
      <c r="G2779" t="s">
        <v>3865</v>
      </c>
      <c r="H2779" t="s">
        <v>88</v>
      </c>
      <c r="I2779">
        <v>0</v>
      </c>
    </row>
    <row r="2780" spans="1:9" x14ac:dyDescent="0.25">
      <c r="A2780" t="s">
        <v>3868</v>
      </c>
      <c r="B2780">
        <v>15735439</v>
      </c>
      <c r="C2780" t="s">
        <v>43</v>
      </c>
      <c r="D2780">
        <v>32200</v>
      </c>
      <c r="E2780">
        <v>14.51</v>
      </c>
      <c r="F2780">
        <v>12</v>
      </c>
      <c r="G2780" t="s">
        <v>3869</v>
      </c>
      <c r="H2780" t="s">
        <v>91</v>
      </c>
      <c r="I2780">
        <v>0</v>
      </c>
    </row>
    <row r="2781" spans="1:9" x14ac:dyDescent="0.25">
      <c r="A2781" t="s">
        <v>3870</v>
      </c>
      <c r="B2781">
        <v>15790757</v>
      </c>
      <c r="C2781" t="s">
        <v>39</v>
      </c>
      <c r="D2781">
        <v>185100</v>
      </c>
      <c r="E2781">
        <v>7.45</v>
      </c>
      <c r="F2781">
        <v>24</v>
      </c>
      <c r="G2781" t="s">
        <v>3869</v>
      </c>
      <c r="H2781" t="s">
        <v>91</v>
      </c>
      <c r="I2781">
        <v>0</v>
      </c>
    </row>
    <row r="2782" spans="1:9" x14ac:dyDescent="0.25">
      <c r="A2782" t="s">
        <v>3871</v>
      </c>
      <c r="B2782">
        <v>15634628</v>
      </c>
      <c r="C2782" t="s">
        <v>41</v>
      </c>
      <c r="D2782">
        <v>151200</v>
      </c>
      <c r="E2782">
        <v>8.3800000000000008</v>
      </c>
      <c r="F2782">
        <v>120</v>
      </c>
      <c r="G2782" t="s">
        <v>3869</v>
      </c>
      <c r="H2782" t="s">
        <v>88</v>
      </c>
      <c r="I2782">
        <v>0</v>
      </c>
    </row>
    <row r="2783" spans="1:9" x14ac:dyDescent="0.25">
      <c r="A2783" t="s">
        <v>3872</v>
      </c>
      <c r="B2783">
        <v>15630511</v>
      </c>
      <c r="C2783" t="s">
        <v>43</v>
      </c>
      <c r="D2783">
        <v>92600</v>
      </c>
      <c r="E2783">
        <v>11.81</v>
      </c>
      <c r="F2783">
        <v>48</v>
      </c>
      <c r="G2783" t="s">
        <v>3869</v>
      </c>
      <c r="H2783" t="s">
        <v>88</v>
      </c>
      <c r="I2783">
        <v>0</v>
      </c>
    </row>
    <row r="2784" spans="1:9" x14ac:dyDescent="0.25">
      <c r="A2784" t="s">
        <v>3873</v>
      </c>
      <c r="B2784">
        <v>15691513</v>
      </c>
      <c r="C2784" t="s">
        <v>43</v>
      </c>
      <c r="D2784">
        <v>7400</v>
      </c>
      <c r="E2784">
        <v>11.96</v>
      </c>
      <c r="F2784">
        <v>48</v>
      </c>
      <c r="G2784" t="s">
        <v>3869</v>
      </c>
      <c r="H2784" t="s">
        <v>88</v>
      </c>
      <c r="I2784">
        <v>0</v>
      </c>
    </row>
    <row r="2785" spans="1:9" x14ac:dyDescent="0.25">
      <c r="A2785" t="s">
        <v>3874</v>
      </c>
      <c r="B2785">
        <v>15754599</v>
      </c>
      <c r="C2785" t="s">
        <v>42</v>
      </c>
      <c r="D2785">
        <v>208700</v>
      </c>
      <c r="E2785">
        <v>6.05</v>
      </c>
      <c r="F2785">
        <v>300</v>
      </c>
      <c r="G2785" t="s">
        <v>3869</v>
      </c>
      <c r="H2785" t="s">
        <v>88</v>
      </c>
      <c r="I2785">
        <v>0</v>
      </c>
    </row>
    <row r="2786" spans="1:9" x14ac:dyDescent="0.25">
      <c r="A2786" t="s">
        <v>3875</v>
      </c>
      <c r="B2786">
        <v>15621834</v>
      </c>
      <c r="C2786" t="s">
        <v>43</v>
      </c>
      <c r="D2786">
        <v>29700</v>
      </c>
      <c r="E2786">
        <v>11.47</v>
      </c>
      <c r="F2786">
        <v>48</v>
      </c>
      <c r="G2786" t="s">
        <v>3869</v>
      </c>
      <c r="H2786" t="s">
        <v>99</v>
      </c>
      <c r="I2786">
        <v>187</v>
      </c>
    </row>
    <row r="2787" spans="1:9" x14ac:dyDescent="0.25">
      <c r="A2787" t="s">
        <v>3876</v>
      </c>
      <c r="B2787">
        <v>15579826</v>
      </c>
      <c r="C2787" t="s">
        <v>39</v>
      </c>
      <c r="D2787">
        <v>81200</v>
      </c>
      <c r="E2787">
        <v>10.77</v>
      </c>
      <c r="F2787">
        <v>60</v>
      </c>
      <c r="G2787" t="s">
        <v>3877</v>
      </c>
      <c r="H2787" t="s">
        <v>99</v>
      </c>
      <c r="I2787">
        <v>121</v>
      </c>
    </row>
    <row r="2788" spans="1:9" x14ac:dyDescent="0.25">
      <c r="A2788" t="s">
        <v>3878</v>
      </c>
      <c r="B2788">
        <v>15678374</v>
      </c>
      <c r="C2788" t="s">
        <v>43</v>
      </c>
      <c r="D2788">
        <v>56500</v>
      </c>
      <c r="E2788">
        <v>11.59</v>
      </c>
      <c r="F2788">
        <v>12</v>
      </c>
      <c r="G2788" t="s">
        <v>3877</v>
      </c>
      <c r="H2788" t="s">
        <v>91</v>
      </c>
      <c r="I2788">
        <v>0</v>
      </c>
    </row>
    <row r="2789" spans="1:9" x14ac:dyDescent="0.25">
      <c r="A2789" t="s">
        <v>3879</v>
      </c>
      <c r="B2789">
        <v>15807335</v>
      </c>
      <c r="C2789" t="s">
        <v>43</v>
      </c>
      <c r="D2789">
        <v>61300</v>
      </c>
      <c r="E2789">
        <v>11.64</v>
      </c>
      <c r="F2789">
        <v>12</v>
      </c>
      <c r="G2789" t="s">
        <v>3877</v>
      </c>
      <c r="H2789" t="s">
        <v>91</v>
      </c>
      <c r="I2789">
        <v>0</v>
      </c>
    </row>
    <row r="2790" spans="1:9" x14ac:dyDescent="0.25">
      <c r="A2790" t="s">
        <v>3880</v>
      </c>
      <c r="B2790">
        <v>15758039</v>
      </c>
      <c r="C2790" t="s">
        <v>40</v>
      </c>
      <c r="D2790">
        <v>291500</v>
      </c>
      <c r="E2790">
        <v>10.81</v>
      </c>
      <c r="F2790">
        <v>84</v>
      </c>
      <c r="G2790" t="s">
        <v>3877</v>
      </c>
      <c r="H2790" t="s">
        <v>99</v>
      </c>
      <c r="I2790">
        <v>339</v>
      </c>
    </row>
    <row r="2791" spans="1:9" x14ac:dyDescent="0.25">
      <c r="A2791" t="s">
        <v>3881</v>
      </c>
      <c r="B2791">
        <v>15732943</v>
      </c>
      <c r="C2791" t="s">
        <v>40</v>
      </c>
      <c r="D2791">
        <v>254500</v>
      </c>
      <c r="E2791">
        <v>10.96</v>
      </c>
      <c r="F2791">
        <v>24</v>
      </c>
      <c r="G2791" t="s">
        <v>3882</v>
      </c>
      <c r="H2791" t="s">
        <v>91</v>
      </c>
      <c r="I2791">
        <v>0</v>
      </c>
    </row>
    <row r="2792" spans="1:9" x14ac:dyDescent="0.25">
      <c r="A2792" t="s">
        <v>3883</v>
      </c>
      <c r="B2792">
        <v>15691170</v>
      </c>
      <c r="C2792" t="s">
        <v>41</v>
      </c>
      <c r="D2792">
        <v>89900</v>
      </c>
      <c r="E2792">
        <v>8.15</v>
      </c>
      <c r="F2792">
        <v>120</v>
      </c>
      <c r="G2792" t="s">
        <v>3882</v>
      </c>
      <c r="H2792" t="s">
        <v>88</v>
      </c>
      <c r="I2792">
        <v>0</v>
      </c>
    </row>
    <row r="2793" spans="1:9" x14ac:dyDescent="0.25">
      <c r="A2793" t="s">
        <v>3884</v>
      </c>
      <c r="B2793">
        <v>15619801</v>
      </c>
      <c r="C2793" t="s">
        <v>42</v>
      </c>
      <c r="D2793">
        <v>279200</v>
      </c>
      <c r="E2793">
        <v>7.44</v>
      </c>
      <c r="F2793">
        <v>180</v>
      </c>
      <c r="G2793" t="s">
        <v>3882</v>
      </c>
      <c r="H2793" t="s">
        <v>88</v>
      </c>
      <c r="I2793">
        <v>44</v>
      </c>
    </row>
    <row r="2794" spans="1:9" x14ac:dyDescent="0.25">
      <c r="A2794" t="s">
        <v>3885</v>
      </c>
      <c r="B2794">
        <v>15679760</v>
      </c>
      <c r="C2794" t="s">
        <v>39</v>
      </c>
      <c r="D2794">
        <v>166400</v>
      </c>
      <c r="E2794">
        <v>7.89</v>
      </c>
      <c r="F2794">
        <v>48</v>
      </c>
      <c r="G2794" t="s">
        <v>3882</v>
      </c>
      <c r="H2794" t="s">
        <v>88</v>
      </c>
      <c r="I2794">
        <v>0</v>
      </c>
    </row>
    <row r="2795" spans="1:9" x14ac:dyDescent="0.25">
      <c r="A2795" t="s">
        <v>3886</v>
      </c>
      <c r="B2795">
        <v>15672447</v>
      </c>
      <c r="C2795" t="s">
        <v>43</v>
      </c>
      <c r="D2795">
        <v>49500</v>
      </c>
      <c r="E2795">
        <v>11.32</v>
      </c>
      <c r="F2795">
        <v>36</v>
      </c>
      <c r="G2795" t="s">
        <v>3882</v>
      </c>
      <c r="H2795" t="s">
        <v>88</v>
      </c>
      <c r="I2795">
        <v>0</v>
      </c>
    </row>
    <row r="2796" spans="1:9" x14ac:dyDescent="0.25">
      <c r="A2796" t="s">
        <v>3887</v>
      </c>
      <c r="B2796">
        <v>15597885</v>
      </c>
      <c r="C2796" t="s">
        <v>42</v>
      </c>
      <c r="D2796">
        <v>291600</v>
      </c>
      <c r="E2796">
        <v>4.75</v>
      </c>
      <c r="F2796">
        <v>240</v>
      </c>
      <c r="G2796" t="s">
        <v>3882</v>
      </c>
      <c r="H2796" t="s">
        <v>88</v>
      </c>
      <c r="I2796">
        <v>0</v>
      </c>
    </row>
    <row r="2797" spans="1:9" x14ac:dyDescent="0.25">
      <c r="A2797" t="s">
        <v>3888</v>
      </c>
      <c r="B2797">
        <v>15789109</v>
      </c>
      <c r="C2797" t="s">
        <v>40</v>
      </c>
      <c r="D2797">
        <v>439600</v>
      </c>
      <c r="E2797">
        <v>9.35</v>
      </c>
      <c r="F2797">
        <v>24</v>
      </c>
      <c r="G2797" t="s">
        <v>3889</v>
      </c>
      <c r="H2797" t="s">
        <v>91</v>
      </c>
      <c r="I2797">
        <v>0</v>
      </c>
    </row>
    <row r="2798" spans="1:9" x14ac:dyDescent="0.25">
      <c r="A2798" t="s">
        <v>3890</v>
      </c>
      <c r="B2798">
        <v>15814430</v>
      </c>
      <c r="C2798" t="s">
        <v>43</v>
      </c>
      <c r="D2798">
        <v>18000</v>
      </c>
      <c r="E2798">
        <v>10.11</v>
      </c>
      <c r="F2798">
        <v>24</v>
      </c>
      <c r="G2798" t="s">
        <v>3889</v>
      </c>
      <c r="H2798" t="s">
        <v>91</v>
      </c>
      <c r="I2798">
        <v>0</v>
      </c>
    </row>
    <row r="2799" spans="1:9" x14ac:dyDescent="0.25">
      <c r="A2799" t="s">
        <v>3891</v>
      </c>
      <c r="B2799">
        <v>15728605</v>
      </c>
      <c r="C2799" t="s">
        <v>39</v>
      </c>
      <c r="D2799">
        <v>29900</v>
      </c>
      <c r="E2799">
        <v>8.2100000000000009</v>
      </c>
      <c r="F2799">
        <v>36</v>
      </c>
      <c r="G2799" t="s">
        <v>3889</v>
      </c>
      <c r="H2799" t="s">
        <v>88</v>
      </c>
      <c r="I2799">
        <v>28</v>
      </c>
    </row>
    <row r="2800" spans="1:9" x14ac:dyDescent="0.25">
      <c r="A2800" t="s">
        <v>3892</v>
      </c>
      <c r="B2800">
        <v>15692259</v>
      </c>
      <c r="C2800" t="s">
        <v>41</v>
      </c>
      <c r="D2800">
        <v>89100</v>
      </c>
      <c r="E2800">
        <v>6.45</v>
      </c>
      <c r="F2800">
        <v>60</v>
      </c>
      <c r="G2800" t="s">
        <v>3889</v>
      </c>
      <c r="H2800" t="s">
        <v>88</v>
      </c>
      <c r="I2800">
        <v>0</v>
      </c>
    </row>
    <row r="2801" spans="1:9" x14ac:dyDescent="0.25">
      <c r="A2801" t="s">
        <v>3893</v>
      </c>
      <c r="B2801">
        <v>15596939</v>
      </c>
      <c r="C2801" t="s">
        <v>42</v>
      </c>
      <c r="D2801">
        <v>260300</v>
      </c>
      <c r="E2801">
        <v>7.14</v>
      </c>
      <c r="F2801">
        <v>360</v>
      </c>
      <c r="G2801" t="s">
        <v>3889</v>
      </c>
      <c r="H2801" t="s">
        <v>88</v>
      </c>
      <c r="I2801">
        <v>0</v>
      </c>
    </row>
    <row r="2802" spans="1:9" x14ac:dyDescent="0.25">
      <c r="A2802" t="s">
        <v>3894</v>
      </c>
      <c r="B2802">
        <v>15678882</v>
      </c>
      <c r="C2802" t="s">
        <v>43</v>
      </c>
      <c r="D2802">
        <v>8100</v>
      </c>
      <c r="E2802">
        <v>12.93</v>
      </c>
      <c r="F2802">
        <v>48</v>
      </c>
      <c r="G2802" t="s">
        <v>3889</v>
      </c>
      <c r="H2802" t="s">
        <v>88</v>
      </c>
      <c r="I2802">
        <v>0</v>
      </c>
    </row>
    <row r="2803" spans="1:9" x14ac:dyDescent="0.25">
      <c r="A2803" t="s">
        <v>3895</v>
      </c>
      <c r="B2803">
        <v>15621423</v>
      </c>
      <c r="C2803" t="s">
        <v>39</v>
      </c>
      <c r="D2803">
        <v>73100</v>
      </c>
      <c r="E2803">
        <v>7.78</v>
      </c>
      <c r="F2803">
        <v>48</v>
      </c>
      <c r="G2803" t="s">
        <v>3896</v>
      </c>
      <c r="H2803" t="s">
        <v>88</v>
      </c>
      <c r="I2803">
        <v>27</v>
      </c>
    </row>
    <row r="2804" spans="1:9" x14ac:dyDescent="0.25">
      <c r="A2804" t="s">
        <v>3897</v>
      </c>
      <c r="B2804">
        <v>15648461</v>
      </c>
      <c r="C2804" t="s">
        <v>43</v>
      </c>
      <c r="D2804">
        <v>68300</v>
      </c>
      <c r="E2804">
        <v>10.88</v>
      </c>
      <c r="F2804">
        <v>12</v>
      </c>
      <c r="G2804" t="s">
        <v>3896</v>
      </c>
      <c r="H2804" t="s">
        <v>91</v>
      </c>
      <c r="I2804">
        <v>0</v>
      </c>
    </row>
    <row r="2805" spans="1:9" x14ac:dyDescent="0.25">
      <c r="A2805" t="s">
        <v>3898</v>
      </c>
      <c r="B2805">
        <v>15621870</v>
      </c>
      <c r="C2805" t="s">
        <v>42</v>
      </c>
      <c r="D2805">
        <v>483600</v>
      </c>
      <c r="E2805">
        <v>5.63</v>
      </c>
      <c r="F2805">
        <v>360</v>
      </c>
      <c r="G2805" t="s">
        <v>3896</v>
      </c>
      <c r="H2805" t="s">
        <v>88</v>
      </c>
      <c r="I2805">
        <v>0</v>
      </c>
    </row>
    <row r="2806" spans="1:9" x14ac:dyDescent="0.25">
      <c r="A2806" t="s">
        <v>3899</v>
      </c>
      <c r="B2806">
        <v>15743236</v>
      </c>
      <c r="C2806" t="s">
        <v>41</v>
      </c>
      <c r="D2806">
        <v>136000</v>
      </c>
      <c r="E2806">
        <v>7.23</v>
      </c>
      <c r="F2806">
        <v>60</v>
      </c>
      <c r="G2806" t="s">
        <v>3900</v>
      </c>
      <c r="H2806" t="s">
        <v>88</v>
      </c>
      <c r="I2806">
        <v>0</v>
      </c>
    </row>
    <row r="2807" spans="1:9" x14ac:dyDescent="0.25">
      <c r="A2807" t="s">
        <v>3901</v>
      </c>
      <c r="B2807">
        <v>15679909</v>
      </c>
      <c r="C2807" t="s">
        <v>43</v>
      </c>
      <c r="D2807">
        <v>84500</v>
      </c>
      <c r="E2807">
        <v>9.56</v>
      </c>
      <c r="F2807">
        <v>24</v>
      </c>
      <c r="G2807" t="s">
        <v>3900</v>
      </c>
      <c r="H2807" t="s">
        <v>91</v>
      </c>
      <c r="I2807">
        <v>0</v>
      </c>
    </row>
    <row r="2808" spans="1:9" x14ac:dyDescent="0.25">
      <c r="A2808" t="s">
        <v>3902</v>
      </c>
      <c r="B2808">
        <v>15643752</v>
      </c>
      <c r="C2808" t="s">
        <v>40</v>
      </c>
      <c r="D2808">
        <v>27200</v>
      </c>
      <c r="E2808">
        <v>11.22</v>
      </c>
      <c r="F2808">
        <v>60</v>
      </c>
      <c r="G2808" t="s">
        <v>3900</v>
      </c>
      <c r="H2808" t="s">
        <v>88</v>
      </c>
      <c r="I2808">
        <v>0</v>
      </c>
    </row>
    <row r="2809" spans="1:9" x14ac:dyDescent="0.25">
      <c r="A2809" t="s">
        <v>3903</v>
      </c>
      <c r="B2809">
        <v>15634632</v>
      </c>
      <c r="C2809" t="s">
        <v>40</v>
      </c>
      <c r="D2809">
        <v>162900</v>
      </c>
      <c r="E2809">
        <v>9.3000000000000007</v>
      </c>
      <c r="F2809">
        <v>60</v>
      </c>
      <c r="G2809" t="s">
        <v>3900</v>
      </c>
      <c r="H2809" t="s">
        <v>88</v>
      </c>
      <c r="I2809">
        <v>0</v>
      </c>
    </row>
    <row r="2810" spans="1:9" x14ac:dyDescent="0.25">
      <c r="A2810" t="s">
        <v>3904</v>
      </c>
      <c r="B2810">
        <v>15605926</v>
      </c>
      <c r="C2810" t="s">
        <v>39</v>
      </c>
      <c r="D2810">
        <v>159500</v>
      </c>
      <c r="E2810">
        <v>8.19</v>
      </c>
      <c r="F2810">
        <v>36</v>
      </c>
      <c r="G2810" t="s">
        <v>3900</v>
      </c>
      <c r="H2810" t="s">
        <v>88</v>
      </c>
      <c r="I2810">
        <v>0</v>
      </c>
    </row>
    <row r="2811" spans="1:9" x14ac:dyDescent="0.25">
      <c r="A2811" t="s">
        <v>3905</v>
      </c>
      <c r="B2811">
        <v>15697997</v>
      </c>
      <c r="C2811" t="s">
        <v>41</v>
      </c>
      <c r="D2811">
        <v>95000</v>
      </c>
      <c r="E2811">
        <v>8.31</v>
      </c>
      <c r="F2811">
        <v>84</v>
      </c>
      <c r="G2811" t="s">
        <v>3906</v>
      </c>
      <c r="H2811" t="s">
        <v>88</v>
      </c>
      <c r="I2811">
        <v>0</v>
      </c>
    </row>
    <row r="2812" spans="1:9" x14ac:dyDescent="0.25">
      <c r="A2812" t="s">
        <v>3907</v>
      </c>
      <c r="B2812">
        <v>15776921</v>
      </c>
      <c r="C2812" t="s">
        <v>40</v>
      </c>
      <c r="D2812">
        <v>72900</v>
      </c>
      <c r="E2812">
        <v>13.13</v>
      </c>
      <c r="F2812">
        <v>60</v>
      </c>
      <c r="G2812" t="s">
        <v>3906</v>
      </c>
      <c r="H2812" t="s">
        <v>99</v>
      </c>
      <c r="I2812">
        <v>235</v>
      </c>
    </row>
    <row r="2813" spans="1:9" x14ac:dyDescent="0.25">
      <c r="A2813" t="s">
        <v>3908</v>
      </c>
      <c r="B2813">
        <v>15614361</v>
      </c>
      <c r="C2813" t="s">
        <v>40</v>
      </c>
      <c r="D2813">
        <v>89600</v>
      </c>
      <c r="E2813">
        <v>10.64</v>
      </c>
      <c r="F2813">
        <v>36</v>
      </c>
      <c r="G2813" t="s">
        <v>3909</v>
      </c>
      <c r="H2813" t="s">
        <v>88</v>
      </c>
      <c r="I2813">
        <v>0</v>
      </c>
    </row>
    <row r="2814" spans="1:9" x14ac:dyDescent="0.25">
      <c r="A2814" t="s">
        <v>3910</v>
      </c>
      <c r="B2814">
        <v>15799710</v>
      </c>
      <c r="C2814" t="s">
        <v>40</v>
      </c>
      <c r="D2814">
        <v>276400</v>
      </c>
      <c r="E2814">
        <v>9.69</v>
      </c>
      <c r="F2814">
        <v>36</v>
      </c>
      <c r="G2814" t="s">
        <v>3909</v>
      </c>
      <c r="H2814" t="s">
        <v>88</v>
      </c>
      <c r="I2814">
        <v>0</v>
      </c>
    </row>
    <row r="2815" spans="1:9" x14ac:dyDescent="0.25">
      <c r="A2815" t="s">
        <v>3911</v>
      </c>
      <c r="B2815">
        <v>15617134</v>
      </c>
      <c r="C2815" t="s">
        <v>39</v>
      </c>
      <c r="D2815">
        <v>367000</v>
      </c>
      <c r="E2815">
        <v>7.97</v>
      </c>
      <c r="F2815">
        <v>60</v>
      </c>
      <c r="G2815" t="s">
        <v>3912</v>
      </c>
      <c r="H2815" t="s">
        <v>88</v>
      </c>
      <c r="I2815">
        <v>0</v>
      </c>
    </row>
    <row r="2816" spans="1:9" x14ac:dyDescent="0.25">
      <c r="A2816" t="s">
        <v>3913</v>
      </c>
      <c r="B2816">
        <v>15767594</v>
      </c>
      <c r="C2816" t="s">
        <v>39</v>
      </c>
      <c r="D2816">
        <v>330600</v>
      </c>
      <c r="E2816">
        <v>9.75</v>
      </c>
      <c r="F2816">
        <v>48</v>
      </c>
      <c r="G2816" t="s">
        <v>3912</v>
      </c>
      <c r="H2816" t="s">
        <v>88</v>
      </c>
      <c r="I2816">
        <v>0</v>
      </c>
    </row>
    <row r="2817" spans="1:9" x14ac:dyDescent="0.25">
      <c r="A2817" t="s">
        <v>3914</v>
      </c>
      <c r="B2817">
        <v>15635240</v>
      </c>
      <c r="C2817" t="s">
        <v>39</v>
      </c>
      <c r="D2817">
        <v>22000</v>
      </c>
      <c r="E2817">
        <v>9.7799999999999994</v>
      </c>
      <c r="F2817">
        <v>36</v>
      </c>
      <c r="G2817" t="s">
        <v>3912</v>
      </c>
      <c r="H2817" t="s">
        <v>88</v>
      </c>
      <c r="I2817">
        <v>0</v>
      </c>
    </row>
    <row r="2818" spans="1:9" x14ac:dyDescent="0.25">
      <c r="A2818" t="s">
        <v>3915</v>
      </c>
      <c r="B2818">
        <v>15767891</v>
      </c>
      <c r="C2818" t="s">
        <v>39</v>
      </c>
      <c r="D2818">
        <v>77700</v>
      </c>
      <c r="E2818">
        <v>9.7899999999999991</v>
      </c>
      <c r="F2818">
        <v>48</v>
      </c>
      <c r="G2818" t="s">
        <v>3916</v>
      </c>
      <c r="H2818" t="s">
        <v>88</v>
      </c>
      <c r="I2818">
        <v>45</v>
      </c>
    </row>
    <row r="2819" spans="1:9" x14ac:dyDescent="0.25">
      <c r="A2819" t="s">
        <v>3917</v>
      </c>
      <c r="B2819">
        <v>15778696</v>
      </c>
      <c r="C2819" t="s">
        <v>39</v>
      </c>
      <c r="D2819">
        <v>169400</v>
      </c>
      <c r="E2819">
        <v>8.35</v>
      </c>
      <c r="F2819">
        <v>72</v>
      </c>
      <c r="G2819" t="s">
        <v>3916</v>
      </c>
      <c r="H2819" t="s">
        <v>88</v>
      </c>
      <c r="I2819">
        <v>0</v>
      </c>
    </row>
    <row r="2820" spans="1:9" x14ac:dyDescent="0.25">
      <c r="A2820" t="s">
        <v>3918</v>
      </c>
      <c r="B2820">
        <v>15658211</v>
      </c>
      <c r="C2820" t="s">
        <v>39</v>
      </c>
      <c r="D2820">
        <v>247800</v>
      </c>
      <c r="E2820">
        <v>9.6</v>
      </c>
      <c r="F2820">
        <v>36</v>
      </c>
      <c r="G2820" t="s">
        <v>3916</v>
      </c>
      <c r="H2820" t="s">
        <v>99</v>
      </c>
      <c r="I2820">
        <v>227</v>
      </c>
    </row>
    <row r="2821" spans="1:9" x14ac:dyDescent="0.25">
      <c r="A2821" t="s">
        <v>3919</v>
      </c>
      <c r="B2821">
        <v>15690231</v>
      </c>
      <c r="C2821" t="s">
        <v>43</v>
      </c>
      <c r="D2821">
        <v>71700</v>
      </c>
      <c r="E2821">
        <v>12.29</v>
      </c>
      <c r="F2821">
        <v>12</v>
      </c>
      <c r="G2821" t="s">
        <v>3916</v>
      </c>
      <c r="H2821" t="s">
        <v>91</v>
      </c>
      <c r="I2821">
        <v>0</v>
      </c>
    </row>
    <row r="2822" spans="1:9" x14ac:dyDescent="0.25">
      <c r="A2822" t="s">
        <v>3920</v>
      </c>
      <c r="B2822">
        <v>15741049</v>
      </c>
      <c r="C2822" t="s">
        <v>43</v>
      </c>
      <c r="D2822">
        <v>32000</v>
      </c>
      <c r="E2822">
        <v>10.94</v>
      </c>
      <c r="F2822">
        <v>48</v>
      </c>
      <c r="G2822" t="s">
        <v>3916</v>
      </c>
      <c r="H2822" t="s">
        <v>88</v>
      </c>
      <c r="I2822">
        <v>0</v>
      </c>
    </row>
    <row r="2823" spans="1:9" x14ac:dyDescent="0.25">
      <c r="A2823" t="s">
        <v>3921</v>
      </c>
      <c r="B2823">
        <v>15754113</v>
      </c>
      <c r="C2823" t="s">
        <v>39</v>
      </c>
      <c r="D2823">
        <v>272400</v>
      </c>
      <c r="E2823">
        <v>8.3800000000000008</v>
      </c>
      <c r="F2823">
        <v>60</v>
      </c>
      <c r="G2823" t="s">
        <v>3922</v>
      </c>
      <c r="H2823" t="s">
        <v>88</v>
      </c>
      <c r="I2823">
        <v>0</v>
      </c>
    </row>
    <row r="2824" spans="1:9" x14ac:dyDescent="0.25">
      <c r="A2824" t="s">
        <v>3923</v>
      </c>
      <c r="B2824">
        <v>15676519</v>
      </c>
      <c r="C2824" t="s">
        <v>40</v>
      </c>
      <c r="D2824">
        <v>381700</v>
      </c>
      <c r="E2824">
        <v>11.48</v>
      </c>
      <c r="F2824">
        <v>84</v>
      </c>
      <c r="G2824" t="s">
        <v>3922</v>
      </c>
      <c r="H2824" t="s">
        <v>99</v>
      </c>
      <c r="I2824">
        <v>331</v>
      </c>
    </row>
    <row r="2825" spans="1:9" x14ac:dyDescent="0.25">
      <c r="A2825" t="s">
        <v>3924</v>
      </c>
      <c r="B2825">
        <v>15664504</v>
      </c>
      <c r="C2825" t="s">
        <v>42</v>
      </c>
      <c r="D2825">
        <v>486800</v>
      </c>
      <c r="E2825">
        <v>8.94</v>
      </c>
      <c r="F2825">
        <v>180</v>
      </c>
      <c r="G2825" t="s">
        <v>3925</v>
      </c>
      <c r="H2825" t="s">
        <v>88</v>
      </c>
      <c r="I2825">
        <v>0</v>
      </c>
    </row>
    <row r="2826" spans="1:9" x14ac:dyDescent="0.25">
      <c r="A2826" t="s">
        <v>3926</v>
      </c>
      <c r="B2826">
        <v>15809320</v>
      </c>
      <c r="C2826" t="s">
        <v>40</v>
      </c>
      <c r="D2826">
        <v>105100</v>
      </c>
      <c r="E2826">
        <v>8.8800000000000008</v>
      </c>
      <c r="F2826">
        <v>24</v>
      </c>
      <c r="G2826" t="s">
        <v>3925</v>
      </c>
      <c r="H2826" t="s">
        <v>91</v>
      </c>
      <c r="I2826">
        <v>0</v>
      </c>
    </row>
    <row r="2827" spans="1:9" x14ac:dyDescent="0.25">
      <c r="A2827" t="s">
        <v>3927</v>
      </c>
      <c r="B2827">
        <v>15633648</v>
      </c>
      <c r="C2827" t="s">
        <v>39</v>
      </c>
      <c r="D2827">
        <v>67900</v>
      </c>
      <c r="E2827">
        <v>8.73</v>
      </c>
      <c r="F2827">
        <v>48</v>
      </c>
      <c r="G2827" t="s">
        <v>3925</v>
      </c>
      <c r="H2827" t="s">
        <v>88</v>
      </c>
      <c r="I2827">
        <v>0</v>
      </c>
    </row>
    <row r="2828" spans="1:9" x14ac:dyDescent="0.25">
      <c r="A2828" t="s">
        <v>3928</v>
      </c>
      <c r="B2828">
        <v>15589329</v>
      </c>
      <c r="C2828" t="s">
        <v>42</v>
      </c>
      <c r="D2828">
        <v>146800</v>
      </c>
      <c r="E2828">
        <v>5.58</v>
      </c>
      <c r="F2828">
        <v>240</v>
      </c>
      <c r="G2828" t="s">
        <v>3929</v>
      </c>
      <c r="H2828" t="s">
        <v>88</v>
      </c>
      <c r="I2828">
        <v>0</v>
      </c>
    </row>
    <row r="2829" spans="1:9" x14ac:dyDescent="0.25">
      <c r="A2829" t="s">
        <v>3930</v>
      </c>
      <c r="B2829">
        <v>15698902</v>
      </c>
      <c r="C2829" t="s">
        <v>43</v>
      </c>
      <c r="D2829">
        <v>42600</v>
      </c>
      <c r="E2829">
        <v>12.52</v>
      </c>
      <c r="F2829">
        <v>48</v>
      </c>
      <c r="G2829" t="s">
        <v>3931</v>
      </c>
      <c r="H2829" t="s">
        <v>88</v>
      </c>
      <c r="I2829">
        <v>0</v>
      </c>
    </row>
    <row r="2830" spans="1:9" x14ac:dyDescent="0.25">
      <c r="A2830" t="s">
        <v>3932</v>
      </c>
      <c r="B2830">
        <v>15626143</v>
      </c>
      <c r="C2830" t="s">
        <v>40</v>
      </c>
      <c r="D2830">
        <v>185600</v>
      </c>
      <c r="E2830">
        <v>11.16</v>
      </c>
      <c r="F2830">
        <v>60</v>
      </c>
      <c r="G2830" t="s">
        <v>3933</v>
      </c>
      <c r="H2830" t="s">
        <v>88</v>
      </c>
      <c r="I2830">
        <v>0</v>
      </c>
    </row>
    <row r="2831" spans="1:9" x14ac:dyDescent="0.25">
      <c r="A2831" t="s">
        <v>3934</v>
      </c>
      <c r="B2831">
        <v>15640865</v>
      </c>
      <c r="C2831" t="s">
        <v>43</v>
      </c>
      <c r="D2831">
        <v>28900</v>
      </c>
      <c r="E2831">
        <v>11.93</v>
      </c>
      <c r="F2831">
        <v>24</v>
      </c>
      <c r="G2831" t="s">
        <v>3935</v>
      </c>
      <c r="H2831" t="s">
        <v>91</v>
      </c>
      <c r="I2831">
        <v>0</v>
      </c>
    </row>
    <row r="2832" spans="1:9" x14ac:dyDescent="0.25">
      <c r="A2832" t="s">
        <v>3936</v>
      </c>
      <c r="B2832">
        <v>15585388</v>
      </c>
      <c r="C2832" t="s">
        <v>43</v>
      </c>
      <c r="D2832">
        <v>84500</v>
      </c>
      <c r="E2832">
        <v>12.28</v>
      </c>
      <c r="F2832">
        <v>24</v>
      </c>
      <c r="G2832" t="s">
        <v>3935</v>
      </c>
      <c r="H2832" t="s">
        <v>99</v>
      </c>
      <c r="I2832">
        <v>345</v>
      </c>
    </row>
    <row r="2833" spans="1:9" x14ac:dyDescent="0.25">
      <c r="A2833" t="s">
        <v>3937</v>
      </c>
      <c r="B2833">
        <v>15658668</v>
      </c>
      <c r="C2833" t="s">
        <v>42</v>
      </c>
      <c r="D2833">
        <v>183900</v>
      </c>
      <c r="E2833">
        <v>6.68</v>
      </c>
      <c r="F2833">
        <v>300</v>
      </c>
      <c r="G2833" t="s">
        <v>3935</v>
      </c>
      <c r="H2833" t="s">
        <v>88</v>
      </c>
      <c r="I2833">
        <v>1</v>
      </c>
    </row>
    <row r="2834" spans="1:9" x14ac:dyDescent="0.25">
      <c r="A2834" t="s">
        <v>3938</v>
      </c>
      <c r="B2834">
        <v>15582335</v>
      </c>
      <c r="C2834" t="s">
        <v>43</v>
      </c>
      <c r="D2834">
        <v>7600</v>
      </c>
      <c r="E2834">
        <v>12.88</v>
      </c>
      <c r="F2834">
        <v>24</v>
      </c>
      <c r="G2834" t="s">
        <v>3935</v>
      </c>
      <c r="H2834" t="s">
        <v>91</v>
      </c>
      <c r="I2834">
        <v>0</v>
      </c>
    </row>
    <row r="2835" spans="1:9" x14ac:dyDescent="0.25">
      <c r="A2835" t="s">
        <v>3939</v>
      </c>
      <c r="B2835">
        <v>15802009</v>
      </c>
      <c r="C2835" t="s">
        <v>40</v>
      </c>
      <c r="D2835">
        <v>224500</v>
      </c>
      <c r="E2835">
        <v>8.48</v>
      </c>
      <c r="F2835">
        <v>60</v>
      </c>
      <c r="G2835" t="s">
        <v>3940</v>
      </c>
      <c r="H2835" t="s">
        <v>88</v>
      </c>
      <c r="I2835">
        <v>0</v>
      </c>
    </row>
    <row r="2836" spans="1:9" x14ac:dyDescent="0.25">
      <c r="A2836" t="s">
        <v>3941</v>
      </c>
      <c r="B2836">
        <v>15737385</v>
      </c>
      <c r="C2836" t="s">
        <v>43</v>
      </c>
      <c r="D2836">
        <v>110200</v>
      </c>
      <c r="E2836">
        <v>11.26</v>
      </c>
      <c r="F2836">
        <v>60</v>
      </c>
      <c r="G2836" t="s">
        <v>3940</v>
      </c>
      <c r="H2836" t="s">
        <v>88</v>
      </c>
      <c r="I2836">
        <v>0</v>
      </c>
    </row>
    <row r="2837" spans="1:9" x14ac:dyDescent="0.25">
      <c r="A2837" t="s">
        <v>3942</v>
      </c>
      <c r="B2837">
        <v>15671789</v>
      </c>
      <c r="C2837" t="s">
        <v>39</v>
      </c>
      <c r="D2837">
        <v>299800</v>
      </c>
      <c r="E2837">
        <v>9.4</v>
      </c>
      <c r="F2837">
        <v>60</v>
      </c>
      <c r="G2837" t="s">
        <v>3940</v>
      </c>
      <c r="H2837" t="s">
        <v>99</v>
      </c>
      <c r="I2837">
        <v>210</v>
      </c>
    </row>
    <row r="2838" spans="1:9" x14ac:dyDescent="0.25">
      <c r="A2838" t="s">
        <v>3943</v>
      </c>
      <c r="B2838">
        <v>15608886</v>
      </c>
      <c r="C2838" t="s">
        <v>43</v>
      </c>
      <c r="D2838">
        <v>44000</v>
      </c>
      <c r="E2838">
        <v>11.19</v>
      </c>
      <c r="F2838">
        <v>24</v>
      </c>
      <c r="G2838" t="s">
        <v>3940</v>
      </c>
      <c r="H2838" t="s">
        <v>91</v>
      </c>
      <c r="I2838">
        <v>0</v>
      </c>
    </row>
    <row r="2839" spans="1:9" x14ac:dyDescent="0.25">
      <c r="A2839" t="s">
        <v>3944</v>
      </c>
      <c r="B2839">
        <v>15579777</v>
      </c>
      <c r="C2839" t="s">
        <v>41</v>
      </c>
      <c r="D2839">
        <v>129400</v>
      </c>
      <c r="E2839">
        <v>5.26</v>
      </c>
      <c r="F2839">
        <v>120</v>
      </c>
      <c r="G2839" t="s">
        <v>3945</v>
      </c>
      <c r="H2839" t="s">
        <v>88</v>
      </c>
      <c r="I2839">
        <v>0</v>
      </c>
    </row>
    <row r="2840" spans="1:9" x14ac:dyDescent="0.25">
      <c r="A2840" t="s">
        <v>3946</v>
      </c>
      <c r="B2840">
        <v>15694456</v>
      </c>
      <c r="C2840" t="s">
        <v>43</v>
      </c>
      <c r="D2840">
        <v>6200</v>
      </c>
      <c r="E2840">
        <v>10.94</v>
      </c>
      <c r="F2840">
        <v>12</v>
      </c>
      <c r="G2840" t="s">
        <v>3945</v>
      </c>
      <c r="H2840" t="s">
        <v>91</v>
      </c>
      <c r="I2840">
        <v>0</v>
      </c>
    </row>
    <row r="2841" spans="1:9" x14ac:dyDescent="0.25">
      <c r="A2841" t="s">
        <v>3947</v>
      </c>
      <c r="B2841">
        <v>15617454</v>
      </c>
      <c r="C2841" t="s">
        <v>41</v>
      </c>
      <c r="D2841">
        <v>126600</v>
      </c>
      <c r="E2841">
        <v>6.87</v>
      </c>
      <c r="F2841">
        <v>60</v>
      </c>
      <c r="G2841" t="s">
        <v>3945</v>
      </c>
      <c r="H2841" t="s">
        <v>88</v>
      </c>
      <c r="I2841">
        <v>0</v>
      </c>
    </row>
    <row r="2842" spans="1:9" x14ac:dyDescent="0.25">
      <c r="A2842" t="s">
        <v>3948</v>
      </c>
      <c r="B2842">
        <v>15749177</v>
      </c>
      <c r="C2842" t="s">
        <v>43</v>
      </c>
      <c r="D2842">
        <v>50300</v>
      </c>
      <c r="E2842">
        <v>10.64</v>
      </c>
      <c r="F2842">
        <v>60</v>
      </c>
      <c r="G2842" t="s">
        <v>3945</v>
      </c>
      <c r="H2842" t="s">
        <v>88</v>
      </c>
      <c r="I2842">
        <v>0</v>
      </c>
    </row>
    <row r="2843" spans="1:9" x14ac:dyDescent="0.25">
      <c r="A2843" t="s">
        <v>3949</v>
      </c>
      <c r="B2843">
        <v>15578186</v>
      </c>
      <c r="C2843" t="s">
        <v>43</v>
      </c>
      <c r="D2843">
        <v>78200</v>
      </c>
      <c r="E2843">
        <v>12.45</v>
      </c>
      <c r="F2843">
        <v>48</v>
      </c>
      <c r="G2843" t="s">
        <v>3950</v>
      </c>
      <c r="H2843" t="s">
        <v>88</v>
      </c>
      <c r="I2843">
        <v>0</v>
      </c>
    </row>
    <row r="2844" spans="1:9" x14ac:dyDescent="0.25">
      <c r="A2844" t="s">
        <v>3951</v>
      </c>
      <c r="B2844">
        <v>15733476</v>
      </c>
      <c r="C2844" t="s">
        <v>42</v>
      </c>
      <c r="D2844">
        <v>913700</v>
      </c>
      <c r="E2844">
        <v>7.41</v>
      </c>
      <c r="F2844">
        <v>360</v>
      </c>
      <c r="G2844" t="s">
        <v>3950</v>
      </c>
      <c r="H2844" t="s">
        <v>99</v>
      </c>
      <c r="I2844">
        <v>308</v>
      </c>
    </row>
    <row r="2845" spans="1:9" x14ac:dyDescent="0.25">
      <c r="A2845" t="s">
        <v>3952</v>
      </c>
      <c r="B2845">
        <v>15727361</v>
      </c>
      <c r="C2845" t="s">
        <v>43</v>
      </c>
      <c r="D2845">
        <v>26900</v>
      </c>
      <c r="E2845">
        <v>13.15</v>
      </c>
      <c r="F2845">
        <v>60</v>
      </c>
      <c r="G2845" t="s">
        <v>3950</v>
      </c>
      <c r="H2845" t="s">
        <v>88</v>
      </c>
      <c r="I2845">
        <v>0</v>
      </c>
    </row>
    <row r="2846" spans="1:9" x14ac:dyDescent="0.25">
      <c r="A2846" t="s">
        <v>3953</v>
      </c>
      <c r="B2846">
        <v>15592854</v>
      </c>
      <c r="C2846" t="s">
        <v>39</v>
      </c>
      <c r="D2846">
        <v>195400</v>
      </c>
      <c r="E2846">
        <v>7.23</v>
      </c>
      <c r="F2846">
        <v>72</v>
      </c>
      <c r="G2846" t="s">
        <v>3950</v>
      </c>
      <c r="H2846" t="s">
        <v>88</v>
      </c>
      <c r="I2846">
        <v>0</v>
      </c>
    </row>
    <row r="2847" spans="1:9" x14ac:dyDescent="0.25">
      <c r="A2847" t="s">
        <v>3954</v>
      </c>
      <c r="B2847">
        <v>15574115</v>
      </c>
      <c r="C2847" t="s">
        <v>41</v>
      </c>
      <c r="D2847">
        <v>23000</v>
      </c>
      <c r="E2847">
        <v>7.35</v>
      </c>
      <c r="F2847">
        <v>120</v>
      </c>
      <c r="G2847" t="s">
        <v>3950</v>
      </c>
      <c r="H2847" t="s">
        <v>88</v>
      </c>
      <c r="I2847">
        <v>59</v>
      </c>
    </row>
    <row r="2848" spans="1:9" x14ac:dyDescent="0.25">
      <c r="A2848" t="s">
        <v>3955</v>
      </c>
      <c r="B2848">
        <v>15795149</v>
      </c>
      <c r="C2848" t="s">
        <v>42</v>
      </c>
      <c r="D2848">
        <v>433900</v>
      </c>
      <c r="E2848">
        <v>5.6</v>
      </c>
      <c r="F2848">
        <v>360</v>
      </c>
      <c r="G2848" t="s">
        <v>3956</v>
      </c>
      <c r="H2848" t="s">
        <v>88</v>
      </c>
      <c r="I2848">
        <v>0</v>
      </c>
    </row>
    <row r="2849" spans="1:9" x14ac:dyDescent="0.25">
      <c r="A2849" t="s">
        <v>3957</v>
      </c>
      <c r="B2849">
        <v>15720187</v>
      </c>
      <c r="C2849" t="s">
        <v>42</v>
      </c>
      <c r="D2849">
        <v>224300</v>
      </c>
      <c r="E2849">
        <v>8.76</v>
      </c>
      <c r="F2849">
        <v>180</v>
      </c>
      <c r="G2849" t="s">
        <v>3956</v>
      </c>
      <c r="H2849" t="s">
        <v>88</v>
      </c>
      <c r="I2849">
        <v>0</v>
      </c>
    </row>
    <row r="2850" spans="1:9" x14ac:dyDescent="0.25">
      <c r="A2850" t="s">
        <v>3958</v>
      </c>
      <c r="B2850">
        <v>15711687</v>
      </c>
      <c r="C2850" t="s">
        <v>40</v>
      </c>
      <c r="D2850">
        <v>198300</v>
      </c>
      <c r="E2850">
        <v>13.01</v>
      </c>
      <c r="F2850">
        <v>84</v>
      </c>
      <c r="G2850" t="s">
        <v>3959</v>
      </c>
      <c r="H2850" t="s">
        <v>88</v>
      </c>
      <c r="I2850">
        <v>0</v>
      </c>
    </row>
    <row r="2851" spans="1:9" x14ac:dyDescent="0.25">
      <c r="A2851" t="s">
        <v>3960</v>
      </c>
      <c r="B2851">
        <v>15744843</v>
      </c>
      <c r="C2851" t="s">
        <v>41</v>
      </c>
      <c r="D2851">
        <v>122000</v>
      </c>
      <c r="E2851">
        <v>8.34</v>
      </c>
      <c r="F2851">
        <v>84</v>
      </c>
      <c r="G2851" t="s">
        <v>3959</v>
      </c>
      <c r="H2851" t="s">
        <v>88</v>
      </c>
      <c r="I2851">
        <v>0</v>
      </c>
    </row>
    <row r="2852" spans="1:9" x14ac:dyDescent="0.25">
      <c r="A2852" t="s">
        <v>3961</v>
      </c>
      <c r="B2852">
        <v>15640507</v>
      </c>
      <c r="C2852" t="s">
        <v>43</v>
      </c>
      <c r="D2852">
        <v>31800</v>
      </c>
      <c r="E2852">
        <v>9.7200000000000006</v>
      </c>
      <c r="F2852">
        <v>24</v>
      </c>
      <c r="G2852" t="s">
        <v>3959</v>
      </c>
      <c r="H2852" t="s">
        <v>88</v>
      </c>
      <c r="I2852">
        <v>0</v>
      </c>
    </row>
    <row r="2853" spans="1:9" x14ac:dyDescent="0.25">
      <c r="A2853" t="s">
        <v>3962</v>
      </c>
      <c r="B2853">
        <v>15660679</v>
      </c>
      <c r="C2853" t="s">
        <v>42</v>
      </c>
      <c r="D2853">
        <v>574300</v>
      </c>
      <c r="E2853">
        <v>6.15</v>
      </c>
      <c r="F2853">
        <v>240</v>
      </c>
      <c r="G2853" t="s">
        <v>3963</v>
      </c>
      <c r="H2853" t="s">
        <v>88</v>
      </c>
      <c r="I2853">
        <v>0</v>
      </c>
    </row>
    <row r="2854" spans="1:9" x14ac:dyDescent="0.25">
      <c r="A2854" t="s">
        <v>3964</v>
      </c>
      <c r="B2854">
        <v>15660505</v>
      </c>
      <c r="C2854" t="s">
        <v>43</v>
      </c>
      <c r="D2854">
        <v>79600</v>
      </c>
      <c r="E2854">
        <v>9.94</v>
      </c>
      <c r="F2854">
        <v>60</v>
      </c>
      <c r="G2854" t="s">
        <v>3963</v>
      </c>
      <c r="H2854" t="s">
        <v>88</v>
      </c>
      <c r="I2854">
        <v>0</v>
      </c>
    </row>
    <row r="2855" spans="1:9" x14ac:dyDescent="0.25">
      <c r="A2855" t="s">
        <v>3965</v>
      </c>
      <c r="B2855">
        <v>15713826</v>
      </c>
      <c r="C2855" t="s">
        <v>41</v>
      </c>
      <c r="D2855">
        <v>71400</v>
      </c>
      <c r="E2855">
        <v>7.49</v>
      </c>
      <c r="F2855">
        <v>84</v>
      </c>
      <c r="G2855" t="s">
        <v>3963</v>
      </c>
      <c r="H2855" t="s">
        <v>88</v>
      </c>
      <c r="I2855">
        <v>0</v>
      </c>
    </row>
    <row r="2856" spans="1:9" x14ac:dyDescent="0.25">
      <c r="A2856" t="s">
        <v>3966</v>
      </c>
      <c r="B2856">
        <v>15649487</v>
      </c>
      <c r="C2856" t="s">
        <v>42</v>
      </c>
      <c r="D2856">
        <v>516600</v>
      </c>
      <c r="E2856">
        <v>6.88</v>
      </c>
      <c r="F2856">
        <v>240</v>
      </c>
      <c r="G2856" t="s">
        <v>3963</v>
      </c>
      <c r="H2856" t="s">
        <v>88</v>
      </c>
      <c r="I2856">
        <v>0</v>
      </c>
    </row>
    <row r="2857" spans="1:9" x14ac:dyDescent="0.25">
      <c r="A2857" t="s">
        <v>3967</v>
      </c>
      <c r="B2857">
        <v>15687094</v>
      </c>
      <c r="C2857" t="s">
        <v>43</v>
      </c>
      <c r="D2857">
        <v>20600</v>
      </c>
      <c r="E2857">
        <v>10.15</v>
      </c>
      <c r="F2857">
        <v>48</v>
      </c>
      <c r="G2857" t="s">
        <v>3968</v>
      </c>
      <c r="H2857" t="s">
        <v>88</v>
      </c>
      <c r="I2857">
        <v>0</v>
      </c>
    </row>
    <row r="2858" spans="1:9" x14ac:dyDescent="0.25">
      <c r="A2858" t="s">
        <v>3969</v>
      </c>
      <c r="B2858">
        <v>15590228</v>
      </c>
      <c r="C2858" t="s">
        <v>42</v>
      </c>
      <c r="D2858">
        <v>559200</v>
      </c>
      <c r="E2858">
        <v>6.32</v>
      </c>
      <c r="F2858">
        <v>240</v>
      </c>
      <c r="G2858" t="s">
        <v>3968</v>
      </c>
      <c r="H2858" t="s">
        <v>88</v>
      </c>
      <c r="I2858">
        <v>0</v>
      </c>
    </row>
    <row r="2859" spans="1:9" x14ac:dyDescent="0.25">
      <c r="A2859" t="s">
        <v>3970</v>
      </c>
      <c r="B2859">
        <v>15633666</v>
      </c>
      <c r="C2859" t="s">
        <v>43</v>
      </c>
      <c r="D2859">
        <v>42800</v>
      </c>
      <c r="E2859">
        <v>11.77</v>
      </c>
      <c r="F2859">
        <v>12</v>
      </c>
      <c r="G2859" t="s">
        <v>3971</v>
      </c>
      <c r="H2859" t="s">
        <v>91</v>
      </c>
      <c r="I2859">
        <v>0</v>
      </c>
    </row>
    <row r="2860" spans="1:9" x14ac:dyDescent="0.25">
      <c r="A2860" t="s">
        <v>3972</v>
      </c>
      <c r="B2860">
        <v>15718789</v>
      </c>
      <c r="C2860" t="s">
        <v>43</v>
      </c>
      <c r="D2860">
        <v>26900</v>
      </c>
      <c r="E2860">
        <v>12.03</v>
      </c>
      <c r="F2860">
        <v>60</v>
      </c>
      <c r="G2860" t="s">
        <v>3971</v>
      </c>
      <c r="H2860" t="s">
        <v>88</v>
      </c>
      <c r="I2860">
        <v>9</v>
      </c>
    </row>
    <row r="2861" spans="1:9" x14ac:dyDescent="0.25">
      <c r="A2861" t="s">
        <v>3973</v>
      </c>
      <c r="B2861">
        <v>15668893</v>
      </c>
      <c r="C2861" t="s">
        <v>39</v>
      </c>
      <c r="D2861">
        <v>46500</v>
      </c>
      <c r="E2861">
        <v>6.96</v>
      </c>
      <c r="F2861">
        <v>72</v>
      </c>
      <c r="G2861" t="s">
        <v>3974</v>
      </c>
      <c r="H2861" t="s">
        <v>88</v>
      </c>
      <c r="I2861">
        <v>35</v>
      </c>
    </row>
    <row r="2862" spans="1:9" x14ac:dyDescent="0.25">
      <c r="A2862" t="s">
        <v>3975</v>
      </c>
      <c r="B2862">
        <v>15683276</v>
      </c>
      <c r="C2862" t="s">
        <v>39</v>
      </c>
      <c r="D2862">
        <v>222500</v>
      </c>
      <c r="E2862">
        <v>9.0500000000000007</v>
      </c>
      <c r="F2862">
        <v>48</v>
      </c>
      <c r="G2862" t="s">
        <v>3976</v>
      </c>
      <c r="H2862" t="s">
        <v>88</v>
      </c>
      <c r="I2862">
        <v>43</v>
      </c>
    </row>
    <row r="2863" spans="1:9" x14ac:dyDescent="0.25">
      <c r="A2863" t="s">
        <v>3977</v>
      </c>
      <c r="B2863">
        <v>15737404</v>
      </c>
      <c r="C2863" t="s">
        <v>42</v>
      </c>
      <c r="D2863">
        <v>981400</v>
      </c>
      <c r="E2863">
        <v>5.69</v>
      </c>
      <c r="F2863">
        <v>120</v>
      </c>
      <c r="G2863" t="s">
        <v>3978</v>
      </c>
      <c r="H2863" t="s">
        <v>88</v>
      </c>
      <c r="I2863">
        <v>26</v>
      </c>
    </row>
    <row r="2864" spans="1:9" x14ac:dyDescent="0.25">
      <c r="A2864" t="s">
        <v>3979</v>
      </c>
      <c r="B2864">
        <v>15664639</v>
      </c>
      <c r="C2864" t="s">
        <v>43</v>
      </c>
      <c r="D2864">
        <v>79600</v>
      </c>
      <c r="E2864">
        <v>12.27</v>
      </c>
      <c r="F2864">
        <v>60</v>
      </c>
      <c r="G2864" t="s">
        <v>3978</v>
      </c>
      <c r="H2864" t="s">
        <v>88</v>
      </c>
      <c r="I2864">
        <v>0</v>
      </c>
    </row>
    <row r="2865" spans="1:9" x14ac:dyDescent="0.25">
      <c r="A2865" t="s">
        <v>3980</v>
      </c>
      <c r="B2865">
        <v>15654891</v>
      </c>
      <c r="C2865" t="s">
        <v>42</v>
      </c>
      <c r="D2865">
        <v>516200</v>
      </c>
      <c r="E2865">
        <v>5.31</v>
      </c>
      <c r="F2865">
        <v>300</v>
      </c>
      <c r="G2865" t="s">
        <v>3978</v>
      </c>
      <c r="H2865" t="s">
        <v>88</v>
      </c>
      <c r="I2865">
        <v>0</v>
      </c>
    </row>
    <row r="2866" spans="1:9" x14ac:dyDescent="0.25">
      <c r="A2866" t="s">
        <v>3981</v>
      </c>
      <c r="B2866">
        <v>15591169</v>
      </c>
      <c r="C2866" t="s">
        <v>40</v>
      </c>
      <c r="D2866">
        <v>474300</v>
      </c>
      <c r="E2866">
        <v>8.91</v>
      </c>
      <c r="F2866">
        <v>84</v>
      </c>
      <c r="G2866" t="s">
        <v>3978</v>
      </c>
      <c r="H2866" t="s">
        <v>88</v>
      </c>
      <c r="I2866">
        <v>0</v>
      </c>
    </row>
    <row r="2867" spans="1:9" x14ac:dyDescent="0.25">
      <c r="A2867" t="s">
        <v>3982</v>
      </c>
      <c r="B2867">
        <v>15728505</v>
      </c>
      <c r="C2867" t="s">
        <v>39</v>
      </c>
      <c r="D2867">
        <v>66200</v>
      </c>
      <c r="E2867">
        <v>8.84</v>
      </c>
      <c r="F2867">
        <v>24</v>
      </c>
      <c r="G2867" t="s">
        <v>3978</v>
      </c>
      <c r="H2867" t="s">
        <v>88</v>
      </c>
      <c r="I2867">
        <v>0</v>
      </c>
    </row>
    <row r="2868" spans="1:9" x14ac:dyDescent="0.25">
      <c r="A2868" t="s">
        <v>3983</v>
      </c>
      <c r="B2868">
        <v>15619340</v>
      </c>
      <c r="C2868" t="s">
        <v>42</v>
      </c>
      <c r="D2868">
        <v>214400</v>
      </c>
      <c r="E2868">
        <v>6.81</v>
      </c>
      <c r="F2868">
        <v>240</v>
      </c>
      <c r="G2868" t="s">
        <v>3984</v>
      </c>
      <c r="H2868" t="s">
        <v>99</v>
      </c>
      <c r="I2868">
        <v>134</v>
      </c>
    </row>
    <row r="2869" spans="1:9" x14ac:dyDescent="0.25">
      <c r="A2869" t="s">
        <v>3985</v>
      </c>
      <c r="B2869">
        <v>15646558</v>
      </c>
      <c r="C2869" t="s">
        <v>41</v>
      </c>
      <c r="D2869">
        <v>154100</v>
      </c>
      <c r="E2869">
        <v>8.09</v>
      </c>
      <c r="F2869">
        <v>36</v>
      </c>
      <c r="G2869" t="s">
        <v>3984</v>
      </c>
      <c r="H2869" t="s">
        <v>88</v>
      </c>
      <c r="I2869">
        <v>0</v>
      </c>
    </row>
    <row r="2870" spans="1:9" x14ac:dyDescent="0.25">
      <c r="A2870" t="s">
        <v>3986</v>
      </c>
      <c r="B2870">
        <v>15652999</v>
      </c>
      <c r="C2870" t="s">
        <v>41</v>
      </c>
      <c r="D2870">
        <v>33700</v>
      </c>
      <c r="E2870">
        <v>6.34</v>
      </c>
      <c r="F2870">
        <v>60</v>
      </c>
      <c r="G2870" t="s">
        <v>3984</v>
      </c>
      <c r="H2870" t="s">
        <v>88</v>
      </c>
      <c r="I2870">
        <v>0</v>
      </c>
    </row>
    <row r="2871" spans="1:9" x14ac:dyDescent="0.25">
      <c r="A2871" t="s">
        <v>3987</v>
      </c>
      <c r="B2871">
        <v>15608338</v>
      </c>
      <c r="C2871" t="s">
        <v>43</v>
      </c>
      <c r="D2871">
        <v>36700</v>
      </c>
      <c r="E2871">
        <v>10.220000000000001</v>
      </c>
      <c r="F2871">
        <v>48</v>
      </c>
      <c r="G2871" t="s">
        <v>3984</v>
      </c>
      <c r="H2871" t="s">
        <v>88</v>
      </c>
      <c r="I2871">
        <v>0</v>
      </c>
    </row>
    <row r="2872" spans="1:9" x14ac:dyDescent="0.25">
      <c r="A2872" t="s">
        <v>3988</v>
      </c>
      <c r="B2872">
        <v>15710978</v>
      </c>
      <c r="C2872" t="s">
        <v>40</v>
      </c>
      <c r="D2872">
        <v>62000</v>
      </c>
      <c r="E2872">
        <v>10.14</v>
      </c>
      <c r="F2872">
        <v>36</v>
      </c>
      <c r="G2872" t="s">
        <v>3984</v>
      </c>
      <c r="H2872" t="s">
        <v>88</v>
      </c>
      <c r="I2872">
        <v>0</v>
      </c>
    </row>
    <row r="2873" spans="1:9" x14ac:dyDescent="0.25">
      <c r="A2873" t="s">
        <v>3989</v>
      </c>
      <c r="B2873">
        <v>15784042</v>
      </c>
      <c r="C2873" t="s">
        <v>41</v>
      </c>
      <c r="D2873">
        <v>53600</v>
      </c>
      <c r="E2873">
        <v>8.4499999999999993</v>
      </c>
      <c r="F2873">
        <v>120</v>
      </c>
      <c r="G2873" t="s">
        <v>3984</v>
      </c>
      <c r="H2873" t="s">
        <v>88</v>
      </c>
      <c r="I2873">
        <v>0</v>
      </c>
    </row>
    <row r="2874" spans="1:9" x14ac:dyDescent="0.25">
      <c r="A2874" t="s">
        <v>3990</v>
      </c>
      <c r="B2874">
        <v>15627439</v>
      </c>
      <c r="C2874" t="s">
        <v>43</v>
      </c>
      <c r="D2874">
        <v>67000</v>
      </c>
      <c r="E2874">
        <v>12.1</v>
      </c>
      <c r="F2874">
        <v>12</v>
      </c>
      <c r="G2874" t="s">
        <v>3991</v>
      </c>
      <c r="H2874" t="s">
        <v>91</v>
      </c>
      <c r="I2874">
        <v>0</v>
      </c>
    </row>
    <row r="2875" spans="1:9" x14ac:dyDescent="0.25">
      <c r="A2875" t="s">
        <v>3992</v>
      </c>
      <c r="B2875">
        <v>15811415</v>
      </c>
      <c r="C2875" t="s">
        <v>43</v>
      </c>
      <c r="D2875">
        <v>89000</v>
      </c>
      <c r="E2875">
        <v>11.04</v>
      </c>
      <c r="F2875">
        <v>36</v>
      </c>
      <c r="G2875" t="s">
        <v>3991</v>
      </c>
      <c r="H2875" t="s">
        <v>88</v>
      </c>
      <c r="I2875">
        <v>0</v>
      </c>
    </row>
    <row r="2876" spans="1:9" x14ac:dyDescent="0.25">
      <c r="A2876" t="s">
        <v>3993</v>
      </c>
      <c r="B2876">
        <v>15794792</v>
      </c>
      <c r="C2876" t="s">
        <v>42</v>
      </c>
      <c r="D2876">
        <v>154800</v>
      </c>
      <c r="E2876">
        <v>7.31</v>
      </c>
      <c r="F2876">
        <v>240</v>
      </c>
      <c r="G2876" t="s">
        <v>3994</v>
      </c>
      <c r="H2876" t="s">
        <v>88</v>
      </c>
      <c r="I2876">
        <v>0</v>
      </c>
    </row>
    <row r="2877" spans="1:9" x14ac:dyDescent="0.25">
      <c r="A2877" t="s">
        <v>3995</v>
      </c>
      <c r="B2877">
        <v>15691119</v>
      </c>
      <c r="C2877" t="s">
        <v>40</v>
      </c>
      <c r="D2877">
        <v>513300</v>
      </c>
      <c r="E2877">
        <v>9.6999999999999993</v>
      </c>
      <c r="F2877">
        <v>84</v>
      </c>
      <c r="G2877" t="s">
        <v>3994</v>
      </c>
      <c r="H2877" t="s">
        <v>88</v>
      </c>
      <c r="I2877">
        <v>53</v>
      </c>
    </row>
    <row r="2878" spans="1:9" x14ac:dyDescent="0.25">
      <c r="A2878" t="s">
        <v>3996</v>
      </c>
      <c r="B2878">
        <v>15714634</v>
      </c>
      <c r="C2878" t="s">
        <v>43</v>
      </c>
      <c r="D2878">
        <v>72800</v>
      </c>
      <c r="E2878">
        <v>10.97</v>
      </c>
      <c r="F2878">
        <v>48</v>
      </c>
      <c r="G2878" t="s">
        <v>3994</v>
      </c>
      <c r="H2878" t="s">
        <v>88</v>
      </c>
      <c r="I2878">
        <v>0</v>
      </c>
    </row>
    <row r="2879" spans="1:9" x14ac:dyDescent="0.25">
      <c r="A2879" t="s">
        <v>3997</v>
      </c>
      <c r="B2879">
        <v>15679587</v>
      </c>
      <c r="C2879" t="s">
        <v>40</v>
      </c>
      <c r="D2879">
        <v>38700</v>
      </c>
      <c r="E2879">
        <v>10.77</v>
      </c>
      <c r="F2879">
        <v>36</v>
      </c>
      <c r="G2879" t="s">
        <v>3994</v>
      </c>
      <c r="H2879" t="s">
        <v>88</v>
      </c>
      <c r="I2879">
        <v>0</v>
      </c>
    </row>
    <row r="2880" spans="1:9" x14ac:dyDescent="0.25">
      <c r="A2880" t="s">
        <v>3998</v>
      </c>
      <c r="B2880">
        <v>15613623</v>
      </c>
      <c r="C2880" t="s">
        <v>39</v>
      </c>
      <c r="D2880">
        <v>209900</v>
      </c>
      <c r="E2880">
        <v>8.4499999999999993</v>
      </c>
      <c r="F2880">
        <v>36</v>
      </c>
      <c r="G2880" t="s">
        <v>3999</v>
      </c>
      <c r="H2880" t="s">
        <v>88</v>
      </c>
      <c r="I2880">
        <v>0</v>
      </c>
    </row>
    <row r="2881" spans="1:9" x14ac:dyDescent="0.25">
      <c r="A2881" t="s">
        <v>4000</v>
      </c>
      <c r="B2881">
        <v>15810845</v>
      </c>
      <c r="C2881" t="s">
        <v>43</v>
      </c>
      <c r="D2881">
        <v>17200</v>
      </c>
      <c r="E2881">
        <v>11.34</v>
      </c>
      <c r="F2881">
        <v>60</v>
      </c>
      <c r="G2881" t="s">
        <v>3999</v>
      </c>
      <c r="H2881" t="s">
        <v>88</v>
      </c>
      <c r="I2881">
        <v>0</v>
      </c>
    </row>
    <row r="2882" spans="1:9" x14ac:dyDescent="0.25">
      <c r="A2882" t="s">
        <v>4001</v>
      </c>
      <c r="B2882">
        <v>15708610</v>
      </c>
      <c r="C2882" t="s">
        <v>42</v>
      </c>
      <c r="D2882">
        <v>116200</v>
      </c>
      <c r="E2882">
        <v>4.9800000000000004</v>
      </c>
      <c r="F2882">
        <v>360</v>
      </c>
      <c r="G2882" t="s">
        <v>3999</v>
      </c>
      <c r="H2882" t="s">
        <v>88</v>
      </c>
      <c r="I2882">
        <v>0</v>
      </c>
    </row>
    <row r="2883" spans="1:9" x14ac:dyDescent="0.25">
      <c r="A2883" t="s">
        <v>4002</v>
      </c>
      <c r="B2883">
        <v>15697035</v>
      </c>
      <c r="C2883" t="s">
        <v>42</v>
      </c>
      <c r="D2883">
        <v>453600</v>
      </c>
      <c r="E2883">
        <v>6.07</v>
      </c>
      <c r="F2883">
        <v>120</v>
      </c>
      <c r="G2883" t="s">
        <v>3999</v>
      </c>
      <c r="H2883" t="s">
        <v>88</v>
      </c>
      <c r="I2883">
        <v>0</v>
      </c>
    </row>
    <row r="2884" spans="1:9" x14ac:dyDescent="0.25">
      <c r="A2884" t="s">
        <v>4003</v>
      </c>
      <c r="B2884">
        <v>15631882</v>
      </c>
      <c r="C2884" t="s">
        <v>40</v>
      </c>
      <c r="D2884">
        <v>311600</v>
      </c>
      <c r="E2884">
        <v>9.86</v>
      </c>
      <c r="F2884">
        <v>60</v>
      </c>
      <c r="G2884" t="s">
        <v>4004</v>
      </c>
      <c r="H2884" t="s">
        <v>88</v>
      </c>
      <c r="I2884">
        <v>0</v>
      </c>
    </row>
    <row r="2885" spans="1:9" x14ac:dyDescent="0.25">
      <c r="A2885" t="s">
        <v>4005</v>
      </c>
      <c r="B2885">
        <v>15644174</v>
      </c>
      <c r="C2885" t="s">
        <v>43</v>
      </c>
      <c r="D2885">
        <v>57200</v>
      </c>
      <c r="E2885">
        <v>12.26</v>
      </c>
      <c r="F2885">
        <v>36</v>
      </c>
      <c r="G2885" t="s">
        <v>4006</v>
      </c>
      <c r="H2885" t="s">
        <v>88</v>
      </c>
      <c r="I2885">
        <v>0</v>
      </c>
    </row>
    <row r="2886" spans="1:9" x14ac:dyDescent="0.25">
      <c r="A2886" t="s">
        <v>4007</v>
      </c>
      <c r="B2886">
        <v>15568487</v>
      </c>
      <c r="C2886" t="s">
        <v>39</v>
      </c>
      <c r="D2886">
        <v>104800</v>
      </c>
      <c r="E2886">
        <v>7.24</v>
      </c>
      <c r="F2886">
        <v>72</v>
      </c>
      <c r="G2886" t="s">
        <v>4006</v>
      </c>
      <c r="H2886" t="s">
        <v>88</v>
      </c>
      <c r="I2886">
        <v>0</v>
      </c>
    </row>
    <row r="2887" spans="1:9" x14ac:dyDescent="0.25">
      <c r="A2887" t="s">
        <v>4008</v>
      </c>
      <c r="B2887">
        <v>15668081</v>
      </c>
      <c r="C2887" t="s">
        <v>43</v>
      </c>
      <c r="D2887">
        <v>44800</v>
      </c>
      <c r="E2887">
        <v>11.8</v>
      </c>
      <c r="F2887">
        <v>48</v>
      </c>
      <c r="G2887" t="s">
        <v>4006</v>
      </c>
      <c r="H2887" t="s">
        <v>88</v>
      </c>
      <c r="I2887">
        <v>0</v>
      </c>
    </row>
    <row r="2888" spans="1:9" x14ac:dyDescent="0.25">
      <c r="A2888" t="s">
        <v>4009</v>
      </c>
      <c r="B2888">
        <v>15741429</v>
      </c>
      <c r="C2888" t="s">
        <v>40</v>
      </c>
      <c r="D2888">
        <v>312800</v>
      </c>
      <c r="E2888">
        <v>8.75</v>
      </c>
      <c r="F2888">
        <v>36</v>
      </c>
      <c r="G2888" t="s">
        <v>4006</v>
      </c>
      <c r="H2888" t="s">
        <v>88</v>
      </c>
      <c r="I2888">
        <v>0</v>
      </c>
    </row>
    <row r="2889" spans="1:9" x14ac:dyDescent="0.25">
      <c r="A2889" t="s">
        <v>4010</v>
      </c>
      <c r="B2889">
        <v>15583480</v>
      </c>
      <c r="C2889" t="s">
        <v>41</v>
      </c>
      <c r="D2889">
        <v>149900</v>
      </c>
      <c r="E2889">
        <v>5.61</v>
      </c>
      <c r="F2889">
        <v>36</v>
      </c>
      <c r="G2889" t="s">
        <v>4006</v>
      </c>
      <c r="H2889" t="s">
        <v>88</v>
      </c>
      <c r="I2889">
        <v>0</v>
      </c>
    </row>
    <row r="2890" spans="1:9" x14ac:dyDescent="0.25">
      <c r="A2890" t="s">
        <v>4011</v>
      </c>
      <c r="B2890">
        <v>15726774</v>
      </c>
      <c r="C2890" t="s">
        <v>39</v>
      </c>
      <c r="D2890">
        <v>81900</v>
      </c>
      <c r="E2890">
        <v>8.73</v>
      </c>
      <c r="F2890">
        <v>60</v>
      </c>
      <c r="G2890" t="s">
        <v>4012</v>
      </c>
      <c r="H2890" t="s">
        <v>88</v>
      </c>
      <c r="I2890">
        <v>47</v>
      </c>
    </row>
    <row r="2891" spans="1:9" x14ac:dyDescent="0.25">
      <c r="A2891" t="s">
        <v>4013</v>
      </c>
      <c r="B2891">
        <v>15592877</v>
      </c>
      <c r="C2891" t="s">
        <v>42</v>
      </c>
      <c r="D2891">
        <v>91300</v>
      </c>
      <c r="E2891">
        <v>6.33</v>
      </c>
      <c r="F2891">
        <v>120</v>
      </c>
      <c r="G2891" t="s">
        <v>4012</v>
      </c>
      <c r="H2891" t="s">
        <v>88</v>
      </c>
      <c r="I2891">
        <v>39</v>
      </c>
    </row>
    <row r="2892" spans="1:9" x14ac:dyDescent="0.25">
      <c r="A2892" t="s">
        <v>4014</v>
      </c>
      <c r="B2892">
        <v>15675431</v>
      </c>
      <c r="C2892" t="s">
        <v>43</v>
      </c>
      <c r="D2892">
        <v>24000</v>
      </c>
      <c r="E2892">
        <v>12.48</v>
      </c>
      <c r="F2892">
        <v>12</v>
      </c>
      <c r="G2892" t="s">
        <v>4012</v>
      </c>
      <c r="H2892" t="s">
        <v>91</v>
      </c>
      <c r="I2892">
        <v>0</v>
      </c>
    </row>
    <row r="2893" spans="1:9" x14ac:dyDescent="0.25">
      <c r="A2893" t="s">
        <v>4015</v>
      </c>
      <c r="B2893">
        <v>15595388</v>
      </c>
      <c r="C2893" t="s">
        <v>43</v>
      </c>
      <c r="D2893">
        <v>78100</v>
      </c>
      <c r="E2893">
        <v>12.06</v>
      </c>
      <c r="F2893">
        <v>24</v>
      </c>
      <c r="G2893" t="s">
        <v>4012</v>
      </c>
      <c r="H2893" t="s">
        <v>99</v>
      </c>
      <c r="I2893">
        <v>231</v>
      </c>
    </row>
    <row r="2894" spans="1:9" x14ac:dyDescent="0.25">
      <c r="A2894" t="s">
        <v>4016</v>
      </c>
      <c r="B2894">
        <v>15674932</v>
      </c>
      <c r="C2894" t="s">
        <v>43</v>
      </c>
      <c r="D2894">
        <v>97700</v>
      </c>
      <c r="E2894">
        <v>10.01</v>
      </c>
      <c r="F2894">
        <v>48</v>
      </c>
      <c r="G2894" t="s">
        <v>4017</v>
      </c>
      <c r="H2894" t="s">
        <v>88</v>
      </c>
      <c r="I2894">
        <v>0</v>
      </c>
    </row>
    <row r="2895" spans="1:9" x14ac:dyDescent="0.25">
      <c r="A2895" t="s">
        <v>4018</v>
      </c>
      <c r="B2895">
        <v>15659002</v>
      </c>
      <c r="C2895" t="s">
        <v>42</v>
      </c>
      <c r="D2895">
        <v>811300</v>
      </c>
      <c r="E2895">
        <v>5.59</v>
      </c>
      <c r="F2895">
        <v>120</v>
      </c>
      <c r="G2895" t="s">
        <v>4017</v>
      </c>
      <c r="H2895" t="s">
        <v>88</v>
      </c>
      <c r="I2895">
        <v>0</v>
      </c>
    </row>
    <row r="2896" spans="1:9" x14ac:dyDescent="0.25">
      <c r="A2896" t="s">
        <v>4019</v>
      </c>
      <c r="B2896">
        <v>15583680</v>
      </c>
      <c r="C2896" t="s">
        <v>40</v>
      </c>
      <c r="D2896">
        <v>519700</v>
      </c>
      <c r="E2896">
        <v>10.96</v>
      </c>
      <c r="F2896">
        <v>36</v>
      </c>
      <c r="G2896" t="s">
        <v>4020</v>
      </c>
      <c r="H2896" t="s">
        <v>99</v>
      </c>
      <c r="I2896">
        <v>215</v>
      </c>
    </row>
    <row r="2897" spans="1:9" x14ac:dyDescent="0.25">
      <c r="A2897" t="s">
        <v>4021</v>
      </c>
      <c r="B2897">
        <v>15640789</v>
      </c>
      <c r="C2897" t="s">
        <v>42</v>
      </c>
      <c r="D2897">
        <v>678100</v>
      </c>
      <c r="E2897">
        <v>4.6900000000000004</v>
      </c>
      <c r="F2897">
        <v>180</v>
      </c>
      <c r="G2897" t="s">
        <v>4020</v>
      </c>
      <c r="H2897" t="s">
        <v>88</v>
      </c>
      <c r="I2897">
        <v>0</v>
      </c>
    </row>
    <row r="2898" spans="1:9" x14ac:dyDescent="0.25">
      <c r="A2898" t="s">
        <v>4022</v>
      </c>
      <c r="B2898">
        <v>15596761</v>
      </c>
      <c r="C2898" t="s">
        <v>40</v>
      </c>
      <c r="D2898">
        <v>38800</v>
      </c>
      <c r="E2898">
        <v>12.31</v>
      </c>
      <c r="F2898">
        <v>60</v>
      </c>
      <c r="G2898" t="s">
        <v>4023</v>
      </c>
      <c r="H2898" t="s">
        <v>88</v>
      </c>
      <c r="I2898">
        <v>0</v>
      </c>
    </row>
    <row r="2899" spans="1:9" x14ac:dyDescent="0.25">
      <c r="A2899" t="s">
        <v>4024</v>
      </c>
      <c r="B2899">
        <v>15696141</v>
      </c>
      <c r="C2899" t="s">
        <v>42</v>
      </c>
      <c r="D2899">
        <v>229100</v>
      </c>
      <c r="E2899">
        <v>7.1</v>
      </c>
      <c r="F2899">
        <v>360</v>
      </c>
      <c r="G2899" t="s">
        <v>4023</v>
      </c>
      <c r="H2899" t="s">
        <v>99</v>
      </c>
      <c r="I2899">
        <v>347</v>
      </c>
    </row>
    <row r="2900" spans="1:9" x14ac:dyDescent="0.25">
      <c r="A2900" t="s">
        <v>4025</v>
      </c>
      <c r="B2900">
        <v>15576615</v>
      </c>
      <c r="C2900" t="s">
        <v>42</v>
      </c>
      <c r="D2900">
        <v>434800</v>
      </c>
      <c r="E2900">
        <v>6.19</v>
      </c>
      <c r="F2900">
        <v>360</v>
      </c>
      <c r="G2900" t="s">
        <v>4026</v>
      </c>
      <c r="H2900" t="s">
        <v>88</v>
      </c>
      <c r="I2900">
        <v>0</v>
      </c>
    </row>
    <row r="2901" spans="1:9" x14ac:dyDescent="0.25">
      <c r="A2901" t="s">
        <v>4027</v>
      </c>
      <c r="B2901">
        <v>15651272</v>
      </c>
      <c r="C2901" t="s">
        <v>43</v>
      </c>
      <c r="D2901">
        <v>31800</v>
      </c>
      <c r="E2901">
        <v>10.86</v>
      </c>
      <c r="F2901">
        <v>24</v>
      </c>
      <c r="G2901" t="s">
        <v>4026</v>
      </c>
      <c r="H2901" t="s">
        <v>88</v>
      </c>
      <c r="I2901">
        <v>0</v>
      </c>
    </row>
    <row r="2902" spans="1:9" x14ac:dyDescent="0.25">
      <c r="A2902" t="s">
        <v>4028</v>
      </c>
      <c r="B2902">
        <v>15747724</v>
      </c>
      <c r="C2902" t="s">
        <v>39</v>
      </c>
      <c r="D2902">
        <v>44800</v>
      </c>
      <c r="E2902">
        <v>7.85</v>
      </c>
      <c r="F2902">
        <v>24</v>
      </c>
      <c r="G2902" t="s">
        <v>4026</v>
      </c>
      <c r="H2902" t="s">
        <v>88</v>
      </c>
      <c r="I2902">
        <v>0</v>
      </c>
    </row>
    <row r="2903" spans="1:9" x14ac:dyDescent="0.25">
      <c r="A2903" t="s">
        <v>4029</v>
      </c>
      <c r="B2903">
        <v>15644856</v>
      </c>
      <c r="C2903" t="s">
        <v>42</v>
      </c>
      <c r="D2903">
        <v>413900</v>
      </c>
      <c r="E2903">
        <v>7.07</v>
      </c>
      <c r="F2903">
        <v>300</v>
      </c>
      <c r="G2903" t="s">
        <v>4030</v>
      </c>
      <c r="H2903" t="s">
        <v>88</v>
      </c>
      <c r="I2903">
        <v>0</v>
      </c>
    </row>
    <row r="2904" spans="1:9" x14ac:dyDescent="0.25">
      <c r="A2904" t="s">
        <v>4031</v>
      </c>
      <c r="B2904">
        <v>15652914</v>
      </c>
      <c r="C2904" t="s">
        <v>42</v>
      </c>
      <c r="D2904">
        <v>231600</v>
      </c>
      <c r="E2904">
        <v>5.92</v>
      </c>
      <c r="F2904">
        <v>300</v>
      </c>
      <c r="G2904" t="s">
        <v>4030</v>
      </c>
      <c r="H2904" t="s">
        <v>88</v>
      </c>
      <c r="I2904">
        <v>0</v>
      </c>
    </row>
    <row r="2905" spans="1:9" x14ac:dyDescent="0.25">
      <c r="A2905" t="s">
        <v>4032</v>
      </c>
      <c r="B2905">
        <v>15763097</v>
      </c>
      <c r="C2905" t="s">
        <v>40</v>
      </c>
      <c r="D2905">
        <v>62500</v>
      </c>
      <c r="E2905">
        <v>8.74</v>
      </c>
      <c r="F2905">
        <v>60</v>
      </c>
      <c r="G2905" t="s">
        <v>4030</v>
      </c>
      <c r="H2905" t="s">
        <v>88</v>
      </c>
      <c r="I2905">
        <v>0</v>
      </c>
    </row>
    <row r="2906" spans="1:9" x14ac:dyDescent="0.25">
      <c r="A2906" t="s">
        <v>4033</v>
      </c>
      <c r="B2906">
        <v>15741693</v>
      </c>
      <c r="C2906" t="s">
        <v>39</v>
      </c>
      <c r="D2906">
        <v>98500</v>
      </c>
      <c r="E2906">
        <v>8.11</v>
      </c>
      <c r="F2906">
        <v>48</v>
      </c>
      <c r="G2906" t="s">
        <v>4030</v>
      </c>
      <c r="H2906" t="s">
        <v>88</v>
      </c>
      <c r="I2906">
        <v>0</v>
      </c>
    </row>
    <row r="2907" spans="1:9" x14ac:dyDescent="0.25">
      <c r="A2907" t="s">
        <v>4034</v>
      </c>
      <c r="B2907">
        <v>15704581</v>
      </c>
      <c r="C2907" t="s">
        <v>43</v>
      </c>
      <c r="D2907">
        <v>75800</v>
      </c>
      <c r="E2907">
        <v>12.59</v>
      </c>
      <c r="F2907">
        <v>48</v>
      </c>
      <c r="G2907" t="s">
        <v>4030</v>
      </c>
      <c r="H2907" t="s">
        <v>88</v>
      </c>
      <c r="I2907">
        <v>0</v>
      </c>
    </row>
    <row r="2908" spans="1:9" x14ac:dyDescent="0.25">
      <c r="A2908" t="s">
        <v>4035</v>
      </c>
      <c r="B2908">
        <v>15582129</v>
      </c>
      <c r="C2908" t="s">
        <v>39</v>
      </c>
      <c r="D2908">
        <v>186400</v>
      </c>
      <c r="E2908">
        <v>9.74</v>
      </c>
      <c r="F2908">
        <v>60</v>
      </c>
      <c r="G2908" t="s">
        <v>4030</v>
      </c>
      <c r="H2908" t="s">
        <v>88</v>
      </c>
      <c r="I2908">
        <v>0</v>
      </c>
    </row>
    <row r="2909" spans="1:9" x14ac:dyDescent="0.25">
      <c r="A2909" t="s">
        <v>4036</v>
      </c>
      <c r="B2909">
        <v>15768476</v>
      </c>
      <c r="C2909" t="s">
        <v>43</v>
      </c>
      <c r="D2909">
        <v>33100</v>
      </c>
      <c r="E2909">
        <v>10.97</v>
      </c>
      <c r="F2909">
        <v>12</v>
      </c>
      <c r="G2909" t="s">
        <v>4037</v>
      </c>
      <c r="H2909" t="s">
        <v>91</v>
      </c>
      <c r="I2909">
        <v>0</v>
      </c>
    </row>
    <row r="2910" spans="1:9" x14ac:dyDescent="0.25">
      <c r="A2910" t="s">
        <v>4038</v>
      </c>
      <c r="B2910">
        <v>15625494</v>
      </c>
      <c r="C2910" t="s">
        <v>43</v>
      </c>
      <c r="D2910">
        <v>44100</v>
      </c>
      <c r="E2910">
        <v>12.61</v>
      </c>
      <c r="F2910">
        <v>48</v>
      </c>
      <c r="G2910" t="s">
        <v>4037</v>
      </c>
      <c r="H2910" t="s">
        <v>88</v>
      </c>
      <c r="I2910">
        <v>0</v>
      </c>
    </row>
    <row r="2911" spans="1:9" x14ac:dyDescent="0.25">
      <c r="A2911" t="s">
        <v>4039</v>
      </c>
      <c r="B2911">
        <v>15590241</v>
      </c>
      <c r="C2911" t="s">
        <v>42</v>
      </c>
      <c r="D2911">
        <v>487700</v>
      </c>
      <c r="E2911">
        <v>6.12</v>
      </c>
      <c r="F2911">
        <v>180</v>
      </c>
      <c r="G2911" t="s">
        <v>4037</v>
      </c>
      <c r="H2911" t="s">
        <v>88</v>
      </c>
      <c r="I2911">
        <v>0</v>
      </c>
    </row>
    <row r="2912" spans="1:9" x14ac:dyDescent="0.25">
      <c r="A2912" t="s">
        <v>4040</v>
      </c>
      <c r="B2912">
        <v>15632256</v>
      </c>
      <c r="C2912" t="s">
        <v>42</v>
      </c>
      <c r="D2912">
        <v>404200</v>
      </c>
      <c r="E2912">
        <v>7.61</v>
      </c>
      <c r="F2912">
        <v>240</v>
      </c>
      <c r="G2912" t="s">
        <v>4041</v>
      </c>
      <c r="H2912" t="s">
        <v>88</v>
      </c>
      <c r="I2912">
        <v>0</v>
      </c>
    </row>
    <row r="2913" spans="1:9" x14ac:dyDescent="0.25">
      <c r="A2913" t="s">
        <v>4042</v>
      </c>
      <c r="B2913">
        <v>15764618</v>
      </c>
      <c r="C2913" t="s">
        <v>40</v>
      </c>
      <c r="D2913">
        <v>286500</v>
      </c>
      <c r="E2913">
        <v>8.93</v>
      </c>
      <c r="F2913">
        <v>60</v>
      </c>
      <c r="G2913" t="s">
        <v>4041</v>
      </c>
      <c r="H2913" t="s">
        <v>88</v>
      </c>
      <c r="I2913">
        <v>0</v>
      </c>
    </row>
    <row r="2914" spans="1:9" x14ac:dyDescent="0.25">
      <c r="A2914" t="s">
        <v>4043</v>
      </c>
      <c r="B2914">
        <v>15707567</v>
      </c>
      <c r="C2914" t="s">
        <v>43</v>
      </c>
      <c r="D2914">
        <v>64000</v>
      </c>
      <c r="E2914">
        <v>10.7</v>
      </c>
      <c r="F2914">
        <v>36</v>
      </c>
      <c r="G2914" t="s">
        <v>4041</v>
      </c>
      <c r="H2914" t="s">
        <v>88</v>
      </c>
      <c r="I2914">
        <v>59</v>
      </c>
    </row>
    <row r="2915" spans="1:9" x14ac:dyDescent="0.25">
      <c r="A2915" t="s">
        <v>4044</v>
      </c>
      <c r="B2915">
        <v>15780804</v>
      </c>
      <c r="C2915" t="s">
        <v>39</v>
      </c>
      <c r="D2915">
        <v>148500</v>
      </c>
      <c r="E2915">
        <v>10.34</v>
      </c>
      <c r="F2915">
        <v>24</v>
      </c>
      <c r="G2915" t="s">
        <v>4045</v>
      </c>
      <c r="H2915" t="s">
        <v>88</v>
      </c>
      <c r="I2915">
        <v>32</v>
      </c>
    </row>
    <row r="2916" spans="1:9" x14ac:dyDescent="0.25">
      <c r="A2916" t="s">
        <v>4046</v>
      </c>
      <c r="B2916">
        <v>15697460</v>
      </c>
      <c r="C2916" t="s">
        <v>43</v>
      </c>
      <c r="D2916">
        <v>2800</v>
      </c>
      <c r="E2916">
        <v>12.71</v>
      </c>
      <c r="F2916">
        <v>24</v>
      </c>
      <c r="G2916" t="s">
        <v>4045</v>
      </c>
      <c r="H2916" t="s">
        <v>88</v>
      </c>
      <c r="I2916">
        <v>0</v>
      </c>
    </row>
    <row r="2917" spans="1:9" x14ac:dyDescent="0.25">
      <c r="A2917" t="s">
        <v>4047</v>
      </c>
      <c r="B2917">
        <v>15649508</v>
      </c>
      <c r="C2917" t="s">
        <v>42</v>
      </c>
      <c r="D2917">
        <v>721600</v>
      </c>
      <c r="E2917">
        <v>6.71</v>
      </c>
      <c r="F2917">
        <v>300</v>
      </c>
      <c r="G2917" t="s">
        <v>4048</v>
      </c>
      <c r="H2917" t="s">
        <v>88</v>
      </c>
      <c r="I2917">
        <v>0</v>
      </c>
    </row>
    <row r="2918" spans="1:9" x14ac:dyDescent="0.25">
      <c r="A2918" t="s">
        <v>4049</v>
      </c>
      <c r="B2918">
        <v>15807473</v>
      </c>
      <c r="C2918" t="s">
        <v>39</v>
      </c>
      <c r="D2918">
        <v>102100</v>
      </c>
      <c r="E2918">
        <v>8.98</v>
      </c>
      <c r="F2918">
        <v>24</v>
      </c>
      <c r="G2918" t="s">
        <v>4050</v>
      </c>
      <c r="H2918" t="s">
        <v>88</v>
      </c>
      <c r="I2918">
        <v>0</v>
      </c>
    </row>
    <row r="2919" spans="1:9" x14ac:dyDescent="0.25">
      <c r="A2919" t="s">
        <v>4051</v>
      </c>
      <c r="B2919">
        <v>15810898</v>
      </c>
      <c r="C2919" t="s">
        <v>42</v>
      </c>
      <c r="D2919">
        <v>21700</v>
      </c>
      <c r="E2919">
        <v>4.95</v>
      </c>
      <c r="F2919">
        <v>120</v>
      </c>
      <c r="G2919" t="s">
        <v>4050</v>
      </c>
      <c r="H2919" t="s">
        <v>88</v>
      </c>
      <c r="I2919">
        <v>47</v>
      </c>
    </row>
    <row r="2920" spans="1:9" x14ac:dyDescent="0.25">
      <c r="A2920" t="s">
        <v>4052</v>
      </c>
      <c r="B2920">
        <v>15596397</v>
      </c>
      <c r="C2920" t="s">
        <v>43</v>
      </c>
      <c r="D2920">
        <v>81900</v>
      </c>
      <c r="E2920">
        <v>10.02</v>
      </c>
      <c r="F2920">
        <v>12</v>
      </c>
      <c r="G2920" t="s">
        <v>4050</v>
      </c>
      <c r="H2920" t="s">
        <v>91</v>
      </c>
      <c r="I2920">
        <v>0</v>
      </c>
    </row>
    <row r="2921" spans="1:9" x14ac:dyDescent="0.25">
      <c r="A2921" t="s">
        <v>4053</v>
      </c>
      <c r="B2921">
        <v>15705735</v>
      </c>
      <c r="C2921" t="s">
        <v>41</v>
      </c>
      <c r="D2921">
        <v>119500</v>
      </c>
      <c r="E2921">
        <v>8.11</v>
      </c>
      <c r="F2921">
        <v>84</v>
      </c>
      <c r="G2921" t="s">
        <v>4050</v>
      </c>
      <c r="H2921" t="s">
        <v>88</v>
      </c>
      <c r="I2921">
        <v>0</v>
      </c>
    </row>
    <row r="2922" spans="1:9" x14ac:dyDescent="0.25">
      <c r="A2922" t="s">
        <v>4054</v>
      </c>
      <c r="B2922">
        <v>15722965</v>
      </c>
      <c r="C2922" t="s">
        <v>43</v>
      </c>
      <c r="D2922">
        <v>28800</v>
      </c>
      <c r="E2922">
        <v>9.5</v>
      </c>
      <c r="F2922">
        <v>60</v>
      </c>
      <c r="G2922" t="s">
        <v>4050</v>
      </c>
      <c r="H2922" t="s">
        <v>88</v>
      </c>
      <c r="I2922">
        <v>0</v>
      </c>
    </row>
    <row r="2923" spans="1:9" x14ac:dyDescent="0.25">
      <c r="A2923" t="s">
        <v>4055</v>
      </c>
      <c r="B2923">
        <v>15775741</v>
      </c>
      <c r="C2923" t="s">
        <v>42</v>
      </c>
      <c r="D2923">
        <v>429100</v>
      </c>
      <c r="E2923">
        <v>6.86</v>
      </c>
      <c r="F2923">
        <v>180</v>
      </c>
      <c r="G2923" t="s">
        <v>4056</v>
      </c>
      <c r="H2923" t="s">
        <v>88</v>
      </c>
      <c r="I2923">
        <v>0</v>
      </c>
    </row>
    <row r="2924" spans="1:9" x14ac:dyDescent="0.25">
      <c r="A2924" t="s">
        <v>4057</v>
      </c>
      <c r="B2924">
        <v>15702175</v>
      </c>
      <c r="C2924" t="s">
        <v>43</v>
      </c>
      <c r="D2924">
        <v>13500</v>
      </c>
      <c r="E2924">
        <v>10.49</v>
      </c>
      <c r="F2924">
        <v>12</v>
      </c>
      <c r="G2924" t="s">
        <v>4056</v>
      </c>
      <c r="H2924" t="s">
        <v>91</v>
      </c>
      <c r="I2924">
        <v>0</v>
      </c>
    </row>
    <row r="2925" spans="1:9" x14ac:dyDescent="0.25">
      <c r="A2925" t="s">
        <v>4058</v>
      </c>
      <c r="B2925">
        <v>15742971</v>
      </c>
      <c r="C2925" t="s">
        <v>43</v>
      </c>
      <c r="D2925">
        <v>43800</v>
      </c>
      <c r="E2925">
        <v>12.13</v>
      </c>
      <c r="F2925">
        <v>24</v>
      </c>
      <c r="G2925" t="s">
        <v>4056</v>
      </c>
      <c r="H2925" t="s">
        <v>88</v>
      </c>
      <c r="I2925">
        <v>0</v>
      </c>
    </row>
    <row r="2926" spans="1:9" x14ac:dyDescent="0.25">
      <c r="A2926" t="s">
        <v>4059</v>
      </c>
      <c r="B2926">
        <v>15699634</v>
      </c>
      <c r="C2926" t="s">
        <v>39</v>
      </c>
      <c r="D2926">
        <v>263200</v>
      </c>
      <c r="E2926">
        <v>7.37</v>
      </c>
      <c r="F2926">
        <v>60</v>
      </c>
      <c r="G2926" t="s">
        <v>4060</v>
      </c>
      <c r="H2926" t="s">
        <v>88</v>
      </c>
      <c r="I2926">
        <v>0</v>
      </c>
    </row>
    <row r="2927" spans="1:9" x14ac:dyDescent="0.25">
      <c r="A2927" t="s">
        <v>4061</v>
      </c>
      <c r="B2927">
        <v>15719276</v>
      </c>
      <c r="C2927" t="s">
        <v>39</v>
      </c>
      <c r="D2927">
        <v>129600</v>
      </c>
      <c r="E2927">
        <v>8.11</v>
      </c>
      <c r="F2927">
        <v>24</v>
      </c>
      <c r="G2927" t="s">
        <v>4060</v>
      </c>
      <c r="H2927" t="s">
        <v>88</v>
      </c>
      <c r="I2927">
        <v>0</v>
      </c>
    </row>
    <row r="2928" spans="1:9" x14ac:dyDescent="0.25">
      <c r="A2928" t="s">
        <v>4062</v>
      </c>
      <c r="B2928">
        <v>15682563</v>
      </c>
      <c r="C2928" t="s">
        <v>43</v>
      </c>
      <c r="D2928">
        <v>42200</v>
      </c>
      <c r="E2928">
        <v>12.31</v>
      </c>
      <c r="F2928">
        <v>60</v>
      </c>
      <c r="G2928" t="s">
        <v>4060</v>
      </c>
      <c r="H2928" t="s">
        <v>88</v>
      </c>
      <c r="I2928">
        <v>0</v>
      </c>
    </row>
    <row r="2929" spans="1:9" x14ac:dyDescent="0.25">
      <c r="A2929" t="s">
        <v>4063</v>
      </c>
      <c r="B2929">
        <v>15707441</v>
      </c>
      <c r="C2929" t="s">
        <v>43</v>
      </c>
      <c r="D2929">
        <v>27300</v>
      </c>
      <c r="E2929">
        <v>10.77</v>
      </c>
      <c r="F2929">
        <v>60</v>
      </c>
      <c r="G2929" t="s">
        <v>4060</v>
      </c>
      <c r="H2929" t="s">
        <v>88</v>
      </c>
      <c r="I2929">
        <v>0</v>
      </c>
    </row>
    <row r="2930" spans="1:9" x14ac:dyDescent="0.25">
      <c r="A2930" t="s">
        <v>4064</v>
      </c>
      <c r="B2930">
        <v>15587596</v>
      </c>
      <c r="C2930" t="s">
        <v>43</v>
      </c>
      <c r="D2930">
        <v>59300</v>
      </c>
      <c r="E2930">
        <v>12.12</v>
      </c>
      <c r="F2930">
        <v>48</v>
      </c>
      <c r="G2930" t="s">
        <v>4065</v>
      </c>
      <c r="H2930" t="s">
        <v>88</v>
      </c>
      <c r="I2930">
        <v>0</v>
      </c>
    </row>
    <row r="2931" spans="1:9" x14ac:dyDescent="0.25">
      <c r="A2931" t="s">
        <v>4066</v>
      </c>
      <c r="B2931">
        <v>15652084</v>
      </c>
      <c r="C2931" t="s">
        <v>40</v>
      </c>
      <c r="D2931">
        <v>414700</v>
      </c>
      <c r="E2931">
        <v>11.3</v>
      </c>
      <c r="F2931">
        <v>60</v>
      </c>
      <c r="G2931" t="s">
        <v>4067</v>
      </c>
      <c r="H2931" t="s">
        <v>88</v>
      </c>
      <c r="I2931">
        <v>0</v>
      </c>
    </row>
    <row r="2932" spans="1:9" x14ac:dyDescent="0.25">
      <c r="A2932" t="s">
        <v>4068</v>
      </c>
      <c r="B2932">
        <v>15683483</v>
      </c>
      <c r="C2932" t="s">
        <v>42</v>
      </c>
      <c r="D2932">
        <v>543700</v>
      </c>
      <c r="E2932">
        <v>5.74</v>
      </c>
      <c r="F2932">
        <v>300</v>
      </c>
      <c r="G2932" t="s">
        <v>4069</v>
      </c>
      <c r="H2932" t="s">
        <v>88</v>
      </c>
      <c r="I2932">
        <v>0</v>
      </c>
    </row>
    <row r="2933" spans="1:9" x14ac:dyDescent="0.25">
      <c r="A2933" t="s">
        <v>4070</v>
      </c>
      <c r="B2933">
        <v>15802593</v>
      </c>
      <c r="C2933" t="s">
        <v>40</v>
      </c>
      <c r="D2933">
        <v>236100</v>
      </c>
      <c r="E2933">
        <v>12.59</v>
      </c>
      <c r="F2933">
        <v>84</v>
      </c>
      <c r="G2933" t="s">
        <v>4069</v>
      </c>
      <c r="H2933" t="s">
        <v>88</v>
      </c>
      <c r="I2933">
        <v>0</v>
      </c>
    </row>
    <row r="2934" spans="1:9" x14ac:dyDescent="0.25">
      <c r="A2934" t="s">
        <v>4071</v>
      </c>
      <c r="B2934">
        <v>15598948</v>
      </c>
      <c r="C2934" t="s">
        <v>42</v>
      </c>
      <c r="D2934">
        <v>690000</v>
      </c>
      <c r="E2934">
        <v>8.84</v>
      </c>
      <c r="F2934">
        <v>300</v>
      </c>
      <c r="G2934" t="s">
        <v>4069</v>
      </c>
      <c r="H2934" t="s">
        <v>88</v>
      </c>
      <c r="I2934">
        <v>0</v>
      </c>
    </row>
    <row r="2935" spans="1:9" x14ac:dyDescent="0.25">
      <c r="A2935" t="s">
        <v>4072</v>
      </c>
      <c r="B2935">
        <v>15581526</v>
      </c>
      <c r="C2935" t="s">
        <v>43</v>
      </c>
      <c r="D2935">
        <v>37700</v>
      </c>
      <c r="E2935">
        <v>12.73</v>
      </c>
      <c r="F2935">
        <v>48</v>
      </c>
      <c r="G2935" t="s">
        <v>4073</v>
      </c>
      <c r="H2935" t="s">
        <v>88</v>
      </c>
      <c r="I2935">
        <v>0</v>
      </c>
    </row>
    <row r="2936" spans="1:9" x14ac:dyDescent="0.25">
      <c r="A2936" t="s">
        <v>4074</v>
      </c>
      <c r="B2936">
        <v>15752508</v>
      </c>
      <c r="C2936" t="s">
        <v>43</v>
      </c>
      <c r="D2936">
        <v>21800</v>
      </c>
      <c r="E2936">
        <v>11.37</v>
      </c>
      <c r="F2936">
        <v>36</v>
      </c>
      <c r="G2936" t="s">
        <v>4073</v>
      </c>
      <c r="H2936" t="s">
        <v>88</v>
      </c>
      <c r="I2936">
        <v>0</v>
      </c>
    </row>
    <row r="2937" spans="1:9" x14ac:dyDescent="0.25">
      <c r="A2937" t="s">
        <v>4075</v>
      </c>
      <c r="B2937">
        <v>15786789</v>
      </c>
      <c r="C2937" t="s">
        <v>39</v>
      </c>
      <c r="D2937">
        <v>207400</v>
      </c>
      <c r="E2937">
        <v>7.73</v>
      </c>
      <c r="F2937">
        <v>48</v>
      </c>
      <c r="G2937" t="s">
        <v>4076</v>
      </c>
      <c r="H2937" t="s">
        <v>88</v>
      </c>
      <c r="I2937">
        <v>0</v>
      </c>
    </row>
    <row r="2938" spans="1:9" x14ac:dyDescent="0.25">
      <c r="A2938" t="s">
        <v>4077</v>
      </c>
      <c r="B2938">
        <v>15618391</v>
      </c>
      <c r="C2938" t="s">
        <v>39</v>
      </c>
      <c r="D2938">
        <v>158400</v>
      </c>
      <c r="E2938">
        <v>5.92</v>
      </c>
      <c r="F2938">
        <v>36</v>
      </c>
      <c r="G2938" t="s">
        <v>4078</v>
      </c>
      <c r="H2938" t="s">
        <v>88</v>
      </c>
      <c r="I2938">
        <v>0</v>
      </c>
    </row>
    <row r="2939" spans="1:9" x14ac:dyDescent="0.25">
      <c r="A2939" t="s">
        <v>4079</v>
      </c>
      <c r="B2939">
        <v>15731569</v>
      </c>
      <c r="C2939" t="s">
        <v>41</v>
      </c>
      <c r="D2939">
        <v>37700</v>
      </c>
      <c r="E2939">
        <v>5.55</v>
      </c>
      <c r="F2939">
        <v>36</v>
      </c>
      <c r="G2939" t="s">
        <v>4078</v>
      </c>
      <c r="H2939" t="s">
        <v>88</v>
      </c>
      <c r="I2939">
        <v>0</v>
      </c>
    </row>
    <row r="2940" spans="1:9" x14ac:dyDescent="0.25">
      <c r="A2940" t="s">
        <v>4080</v>
      </c>
      <c r="B2940">
        <v>15584037</v>
      </c>
      <c r="C2940" t="s">
        <v>39</v>
      </c>
      <c r="D2940">
        <v>53100</v>
      </c>
      <c r="E2940">
        <v>7.21</v>
      </c>
      <c r="F2940">
        <v>48</v>
      </c>
      <c r="G2940" t="s">
        <v>4081</v>
      </c>
      <c r="H2940" t="s">
        <v>88</v>
      </c>
      <c r="I2940">
        <v>0</v>
      </c>
    </row>
    <row r="2941" spans="1:9" x14ac:dyDescent="0.25">
      <c r="A2941" t="s">
        <v>4082</v>
      </c>
      <c r="B2941">
        <v>15726178</v>
      </c>
      <c r="C2941" t="s">
        <v>42</v>
      </c>
      <c r="D2941">
        <v>946500</v>
      </c>
      <c r="E2941">
        <v>5.61</v>
      </c>
      <c r="F2941">
        <v>300</v>
      </c>
      <c r="G2941" t="s">
        <v>4081</v>
      </c>
      <c r="H2941" t="s">
        <v>99</v>
      </c>
      <c r="I2941">
        <v>115</v>
      </c>
    </row>
    <row r="2942" spans="1:9" x14ac:dyDescent="0.25">
      <c r="A2942" t="s">
        <v>4083</v>
      </c>
      <c r="B2942">
        <v>15673599</v>
      </c>
      <c r="C2942" t="s">
        <v>39</v>
      </c>
      <c r="D2942">
        <v>160500</v>
      </c>
      <c r="E2942">
        <v>8.94</v>
      </c>
      <c r="F2942">
        <v>72</v>
      </c>
      <c r="G2942" t="s">
        <v>4084</v>
      </c>
      <c r="H2942" t="s">
        <v>88</v>
      </c>
      <c r="I2942">
        <v>3</v>
      </c>
    </row>
    <row r="2943" spans="1:9" x14ac:dyDescent="0.25">
      <c r="A2943" t="s">
        <v>4085</v>
      </c>
      <c r="B2943">
        <v>15570192</v>
      </c>
      <c r="C2943" t="s">
        <v>39</v>
      </c>
      <c r="D2943">
        <v>93900</v>
      </c>
      <c r="E2943">
        <v>9.8800000000000008</v>
      </c>
      <c r="F2943">
        <v>36</v>
      </c>
      <c r="G2943" t="s">
        <v>4084</v>
      </c>
      <c r="H2943" t="s">
        <v>88</v>
      </c>
      <c r="I2943">
        <v>0</v>
      </c>
    </row>
    <row r="2944" spans="1:9" x14ac:dyDescent="0.25">
      <c r="A2944" t="s">
        <v>4086</v>
      </c>
      <c r="B2944">
        <v>15751032</v>
      </c>
      <c r="C2944" t="s">
        <v>43</v>
      </c>
      <c r="D2944">
        <v>34400</v>
      </c>
      <c r="E2944">
        <v>11.71</v>
      </c>
      <c r="F2944">
        <v>24</v>
      </c>
      <c r="G2944" t="s">
        <v>4084</v>
      </c>
      <c r="H2944" t="s">
        <v>88</v>
      </c>
      <c r="I2944">
        <v>0</v>
      </c>
    </row>
    <row r="2945" spans="1:9" x14ac:dyDescent="0.25">
      <c r="A2945" t="s">
        <v>4087</v>
      </c>
      <c r="B2945">
        <v>15782454</v>
      </c>
      <c r="C2945" t="s">
        <v>40</v>
      </c>
      <c r="D2945">
        <v>446500</v>
      </c>
      <c r="E2945">
        <v>11.67</v>
      </c>
      <c r="F2945">
        <v>84</v>
      </c>
      <c r="G2945" t="s">
        <v>4084</v>
      </c>
      <c r="H2945" t="s">
        <v>88</v>
      </c>
      <c r="I2945">
        <v>0</v>
      </c>
    </row>
    <row r="2946" spans="1:9" x14ac:dyDescent="0.25">
      <c r="A2946" t="s">
        <v>4088</v>
      </c>
      <c r="B2946">
        <v>15769781</v>
      </c>
      <c r="C2946" t="s">
        <v>40</v>
      </c>
      <c r="D2946">
        <v>173300</v>
      </c>
      <c r="E2946">
        <v>8.99</v>
      </c>
      <c r="F2946">
        <v>36</v>
      </c>
      <c r="G2946" t="s">
        <v>4084</v>
      </c>
      <c r="H2946" t="s">
        <v>99</v>
      </c>
      <c r="I2946">
        <v>295</v>
      </c>
    </row>
    <row r="2947" spans="1:9" x14ac:dyDescent="0.25">
      <c r="A2947" t="s">
        <v>4089</v>
      </c>
      <c r="B2947">
        <v>15702145</v>
      </c>
      <c r="C2947" t="s">
        <v>40</v>
      </c>
      <c r="D2947">
        <v>142500</v>
      </c>
      <c r="E2947">
        <v>9.4</v>
      </c>
      <c r="F2947">
        <v>36</v>
      </c>
      <c r="G2947" t="s">
        <v>4084</v>
      </c>
      <c r="H2947" t="s">
        <v>88</v>
      </c>
      <c r="I2947">
        <v>0</v>
      </c>
    </row>
    <row r="2948" spans="1:9" x14ac:dyDescent="0.25">
      <c r="A2948" t="s">
        <v>4090</v>
      </c>
      <c r="B2948">
        <v>15684211</v>
      </c>
      <c r="C2948" t="s">
        <v>43</v>
      </c>
      <c r="D2948">
        <v>82600</v>
      </c>
      <c r="E2948">
        <v>10.48</v>
      </c>
      <c r="F2948">
        <v>48</v>
      </c>
      <c r="G2948" t="s">
        <v>4084</v>
      </c>
      <c r="H2948" t="s">
        <v>88</v>
      </c>
      <c r="I2948">
        <v>10</v>
      </c>
    </row>
    <row r="2949" spans="1:9" x14ac:dyDescent="0.25">
      <c r="A2949" t="s">
        <v>4091</v>
      </c>
      <c r="B2949">
        <v>15659094</v>
      </c>
      <c r="C2949" t="s">
        <v>42</v>
      </c>
      <c r="D2949">
        <v>253600</v>
      </c>
      <c r="E2949">
        <v>5.67</v>
      </c>
      <c r="F2949">
        <v>180</v>
      </c>
      <c r="G2949" t="s">
        <v>4092</v>
      </c>
      <c r="H2949" t="s">
        <v>88</v>
      </c>
      <c r="I2949">
        <v>0</v>
      </c>
    </row>
    <row r="2950" spans="1:9" x14ac:dyDescent="0.25">
      <c r="A2950" t="s">
        <v>4093</v>
      </c>
      <c r="B2950">
        <v>15672692</v>
      </c>
      <c r="C2950" t="s">
        <v>40</v>
      </c>
      <c r="D2950">
        <v>266400</v>
      </c>
      <c r="E2950">
        <v>9.4700000000000006</v>
      </c>
      <c r="F2950">
        <v>24</v>
      </c>
      <c r="G2950" t="s">
        <v>4092</v>
      </c>
      <c r="H2950" t="s">
        <v>88</v>
      </c>
      <c r="I2950">
        <v>0</v>
      </c>
    </row>
    <row r="2951" spans="1:9" x14ac:dyDescent="0.25">
      <c r="A2951" t="s">
        <v>4094</v>
      </c>
      <c r="B2951">
        <v>15609562</v>
      </c>
      <c r="C2951" t="s">
        <v>39</v>
      </c>
      <c r="D2951">
        <v>16800</v>
      </c>
      <c r="E2951">
        <v>7.29</v>
      </c>
      <c r="F2951">
        <v>72</v>
      </c>
      <c r="G2951" t="s">
        <v>4092</v>
      </c>
      <c r="H2951" t="s">
        <v>88</v>
      </c>
      <c r="I2951">
        <v>0</v>
      </c>
    </row>
    <row r="2952" spans="1:9" x14ac:dyDescent="0.25">
      <c r="A2952" t="s">
        <v>4095</v>
      </c>
      <c r="B2952">
        <v>15791780</v>
      </c>
      <c r="C2952" t="s">
        <v>40</v>
      </c>
      <c r="D2952">
        <v>253600</v>
      </c>
      <c r="E2952">
        <v>10.51</v>
      </c>
      <c r="F2952">
        <v>24</v>
      </c>
      <c r="G2952" t="s">
        <v>4092</v>
      </c>
      <c r="H2952" t="s">
        <v>88</v>
      </c>
      <c r="I2952">
        <v>0</v>
      </c>
    </row>
    <row r="2953" spans="1:9" x14ac:dyDescent="0.25">
      <c r="A2953" t="s">
        <v>4096</v>
      </c>
      <c r="B2953">
        <v>15602312</v>
      </c>
      <c r="C2953" t="s">
        <v>39</v>
      </c>
      <c r="D2953">
        <v>138000</v>
      </c>
      <c r="E2953">
        <v>8.84</v>
      </c>
      <c r="F2953">
        <v>72</v>
      </c>
      <c r="G2953" t="s">
        <v>4097</v>
      </c>
      <c r="H2953" t="s">
        <v>99</v>
      </c>
      <c r="I2953">
        <v>304</v>
      </c>
    </row>
    <row r="2954" spans="1:9" x14ac:dyDescent="0.25">
      <c r="A2954" t="s">
        <v>4098</v>
      </c>
      <c r="B2954">
        <v>15781409</v>
      </c>
      <c r="C2954" t="s">
        <v>42</v>
      </c>
      <c r="D2954">
        <v>382600</v>
      </c>
      <c r="E2954">
        <v>4.7699999999999996</v>
      </c>
      <c r="F2954">
        <v>300</v>
      </c>
      <c r="G2954" t="s">
        <v>4099</v>
      </c>
      <c r="H2954" t="s">
        <v>88</v>
      </c>
      <c r="I2954">
        <v>0</v>
      </c>
    </row>
    <row r="2955" spans="1:9" x14ac:dyDescent="0.25">
      <c r="A2955" t="s">
        <v>4100</v>
      </c>
      <c r="B2955">
        <v>15632503</v>
      </c>
      <c r="C2955" t="s">
        <v>39</v>
      </c>
      <c r="D2955">
        <v>188700</v>
      </c>
      <c r="E2955">
        <v>9.7899999999999991</v>
      </c>
      <c r="F2955">
        <v>60</v>
      </c>
      <c r="G2955" t="s">
        <v>4101</v>
      </c>
      <c r="H2955" t="s">
        <v>88</v>
      </c>
      <c r="I2955">
        <v>0</v>
      </c>
    </row>
    <row r="2956" spans="1:9" x14ac:dyDescent="0.25">
      <c r="A2956" t="s">
        <v>4102</v>
      </c>
      <c r="B2956">
        <v>15684248</v>
      </c>
      <c r="C2956" t="s">
        <v>42</v>
      </c>
      <c r="D2956">
        <v>450300</v>
      </c>
      <c r="E2956">
        <v>6.16</v>
      </c>
      <c r="F2956">
        <v>240</v>
      </c>
      <c r="G2956" t="s">
        <v>4101</v>
      </c>
      <c r="H2956" t="s">
        <v>88</v>
      </c>
      <c r="I2956">
        <v>59</v>
      </c>
    </row>
    <row r="2957" spans="1:9" x14ac:dyDescent="0.25">
      <c r="A2957" t="s">
        <v>4103</v>
      </c>
      <c r="B2957">
        <v>15731865</v>
      </c>
      <c r="C2957" t="s">
        <v>40</v>
      </c>
      <c r="D2957">
        <v>221800</v>
      </c>
      <c r="E2957">
        <v>10.32</v>
      </c>
      <c r="F2957">
        <v>36</v>
      </c>
      <c r="G2957" t="s">
        <v>4104</v>
      </c>
      <c r="H2957" t="s">
        <v>88</v>
      </c>
      <c r="I2957">
        <v>0</v>
      </c>
    </row>
    <row r="2958" spans="1:9" x14ac:dyDescent="0.25">
      <c r="A2958" t="s">
        <v>4105</v>
      </c>
      <c r="B2958">
        <v>15720814</v>
      </c>
      <c r="C2958" t="s">
        <v>42</v>
      </c>
      <c r="D2958">
        <v>158500</v>
      </c>
      <c r="E2958">
        <v>5.78</v>
      </c>
      <c r="F2958">
        <v>360</v>
      </c>
      <c r="G2958" t="s">
        <v>4104</v>
      </c>
      <c r="H2958" t="s">
        <v>88</v>
      </c>
      <c r="I2958">
        <v>0</v>
      </c>
    </row>
    <row r="2959" spans="1:9" x14ac:dyDescent="0.25">
      <c r="A2959" t="s">
        <v>4106</v>
      </c>
      <c r="B2959">
        <v>15770225</v>
      </c>
      <c r="C2959" t="s">
        <v>42</v>
      </c>
      <c r="D2959">
        <v>357700</v>
      </c>
      <c r="E2959">
        <v>8.3699999999999992</v>
      </c>
      <c r="F2959">
        <v>300</v>
      </c>
      <c r="G2959" t="s">
        <v>4104</v>
      </c>
      <c r="H2959" t="s">
        <v>88</v>
      </c>
      <c r="I2959">
        <v>0</v>
      </c>
    </row>
    <row r="2960" spans="1:9" x14ac:dyDescent="0.25">
      <c r="A2960" t="s">
        <v>4107</v>
      </c>
      <c r="B2960">
        <v>15804853</v>
      </c>
      <c r="C2960" t="s">
        <v>42</v>
      </c>
      <c r="D2960">
        <v>443400</v>
      </c>
      <c r="E2960">
        <v>5.1100000000000003</v>
      </c>
      <c r="F2960">
        <v>240</v>
      </c>
      <c r="G2960" t="s">
        <v>4104</v>
      </c>
      <c r="H2960" t="s">
        <v>88</v>
      </c>
      <c r="I2960">
        <v>0</v>
      </c>
    </row>
    <row r="2961" spans="1:9" x14ac:dyDescent="0.25">
      <c r="A2961" t="s">
        <v>4108</v>
      </c>
      <c r="B2961">
        <v>15713346</v>
      </c>
      <c r="C2961" t="s">
        <v>43</v>
      </c>
      <c r="D2961">
        <v>41300</v>
      </c>
      <c r="E2961">
        <v>9.58</v>
      </c>
      <c r="F2961">
        <v>24</v>
      </c>
      <c r="G2961" t="s">
        <v>4104</v>
      </c>
      <c r="H2961" t="s">
        <v>88</v>
      </c>
      <c r="I2961">
        <v>0</v>
      </c>
    </row>
    <row r="2962" spans="1:9" x14ac:dyDescent="0.25">
      <c r="A2962" t="s">
        <v>4109</v>
      </c>
      <c r="B2962">
        <v>15671345</v>
      </c>
      <c r="C2962" t="s">
        <v>40</v>
      </c>
      <c r="D2962">
        <v>195700</v>
      </c>
      <c r="E2962">
        <v>11.92</v>
      </c>
      <c r="F2962">
        <v>60</v>
      </c>
      <c r="G2962" t="s">
        <v>4110</v>
      </c>
      <c r="H2962" t="s">
        <v>88</v>
      </c>
      <c r="I2962">
        <v>0</v>
      </c>
    </row>
    <row r="2963" spans="1:9" x14ac:dyDescent="0.25">
      <c r="A2963" t="s">
        <v>4111</v>
      </c>
      <c r="B2963">
        <v>15632899</v>
      </c>
      <c r="C2963" t="s">
        <v>39</v>
      </c>
      <c r="D2963">
        <v>143800</v>
      </c>
      <c r="E2963">
        <v>7.31</v>
      </c>
      <c r="F2963">
        <v>60</v>
      </c>
      <c r="G2963" t="s">
        <v>4112</v>
      </c>
      <c r="H2963" t="s">
        <v>88</v>
      </c>
      <c r="I2963">
        <v>0</v>
      </c>
    </row>
    <row r="2964" spans="1:9" x14ac:dyDescent="0.25">
      <c r="A2964" t="s">
        <v>4113</v>
      </c>
      <c r="B2964">
        <v>15667944</v>
      </c>
      <c r="C2964" t="s">
        <v>41</v>
      </c>
      <c r="D2964">
        <v>96200</v>
      </c>
      <c r="E2964">
        <v>6.96</v>
      </c>
      <c r="F2964">
        <v>84</v>
      </c>
      <c r="G2964" t="s">
        <v>4112</v>
      </c>
      <c r="H2964" t="s">
        <v>99</v>
      </c>
      <c r="I2964">
        <v>321</v>
      </c>
    </row>
    <row r="2965" spans="1:9" x14ac:dyDescent="0.25">
      <c r="A2965" t="s">
        <v>4114</v>
      </c>
      <c r="B2965">
        <v>15648725</v>
      </c>
      <c r="C2965" t="s">
        <v>41</v>
      </c>
      <c r="D2965">
        <v>63000</v>
      </c>
      <c r="E2965">
        <v>7.58</v>
      </c>
      <c r="F2965">
        <v>36</v>
      </c>
      <c r="G2965" t="s">
        <v>4115</v>
      </c>
      <c r="H2965" t="s">
        <v>88</v>
      </c>
      <c r="I2965">
        <v>58</v>
      </c>
    </row>
    <row r="2966" spans="1:9" x14ac:dyDescent="0.25">
      <c r="A2966" t="s">
        <v>4116</v>
      </c>
      <c r="B2966">
        <v>15610781</v>
      </c>
      <c r="C2966" t="s">
        <v>43</v>
      </c>
      <c r="D2966">
        <v>32400</v>
      </c>
      <c r="E2966">
        <v>11.01</v>
      </c>
      <c r="F2966">
        <v>36</v>
      </c>
      <c r="G2966" t="s">
        <v>4115</v>
      </c>
      <c r="H2966" t="s">
        <v>88</v>
      </c>
      <c r="I2966">
        <v>0</v>
      </c>
    </row>
    <row r="2967" spans="1:9" x14ac:dyDescent="0.25">
      <c r="A2967" t="s">
        <v>4117</v>
      </c>
      <c r="B2967">
        <v>15771477</v>
      </c>
      <c r="C2967" t="s">
        <v>39</v>
      </c>
      <c r="D2967">
        <v>205200</v>
      </c>
      <c r="E2967">
        <v>7.03</v>
      </c>
      <c r="F2967">
        <v>60</v>
      </c>
      <c r="G2967" t="s">
        <v>4115</v>
      </c>
      <c r="H2967" t="s">
        <v>88</v>
      </c>
      <c r="I2967">
        <v>0</v>
      </c>
    </row>
    <row r="2968" spans="1:9" x14ac:dyDescent="0.25">
      <c r="A2968" t="s">
        <v>4118</v>
      </c>
      <c r="B2968">
        <v>15674206</v>
      </c>
      <c r="C2968" t="s">
        <v>42</v>
      </c>
      <c r="D2968">
        <v>343200</v>
      </c>
      <c r="E2968">
        <v>5.09</v>
      </c>
      <c r="F2968">
        <v>120</v>
      </c>
      <c r="G2968" t="s">
        <v>4119</v>
      </c>
      <c r="H2968" t="s">
        <v>88</v>
      </c>
      <c r="I2968">
        <v>0</v>
      </c>
    </row>
    <row r="2969" spans="1:9" x14ac:dyDescent="0.25">
      <c r="A2969" t="s">
        <v>4120</v>
      </c>
      <c r="B2969">
        <v>15748532</v>
      </c>
      <c r="C2969" t="s">
        <v>41</v>
      </c>
      <c r="D2969">
        <v>129800</v>
      </c>
      <c r="E2969">
        <v>5.53</v>
      </c>
      <c r="F2969">
        <v>60</v>
      </c>
      <c r="G2969" t="s">
        <v>4119</v>
      </c>
      <c r="H2969" t="s">
        <v>88</v>
      </c>
      <c r="I2969">
        <v>0</v>
      </c>
    </row>
    <row r="2970" spans="1:9" x14ac:dyDescent="0.25">
      <c r="A2970" t="s">
        <v>4121</v>
      </c>
      <c r="B2970">
        <v>15610454</v>
      </c>
      <c r="C2970" t="s">
        <v>43</v>
      </c>
      <c r="D2970">
        <v>118100</v>
      </c>
      <c r="E2970">
        <v>10.74</v>
      </c>
      <c r="F2970">
        <v>60</v>
      </c>
      <c r="G2970" t="s">
        <v>4119</v>
      </c>
      <c r="H2970" t="s">
        <v>88</v>
      </c>
      <c r="I2970">
        <v>0</v>
      </c>
    </row>
    <row r="2971" spans="1:9" x14ac:dyDescent="0.25">
      <c r="A2971" t="s">
        <v>4122</v>
      </c>
      <c r="B2971">
        <v>15785373</v>
      </c>
      <c r="C2971" t="s">
        <v>43</v>
      </c>
      <c r="D2971">
        <v>36000</v>
      </c>
      <c r="E2971">
        <v>10.54</v>
      </c>
      <c r="F2971">
        <v>12</v>
      </c>
      <c r="G2971" t="s">
        <v>4123</v>
      </c>
      <c r="H2971" t="s">
        <v>91</v>
      </c>
      <c r="I2971">
        <v>0</v>
      </c>
    </row>
    <row r="2972" spans="1:9" x14ac:dyDescent="0.25">
      <c r="A2972" t="s">
        <v>4124</v>
      </c>
      <c r="B2972">
        <v>15689692</v>
      </c>
      <c r="C2972" t="s">
        <v>42</v>
      </c>
      <c r="D2972">
        <v>864100</v>
      </c>
      <c r="E2972">
        <v>7</v>
      </c>
      <c r="F2972">
        <v>300</v>
      </c>
      <c r="G2972" t="s">
        <v>4123</v>
      </c>
      <c r="H2972" t="s">
        <v>99</v>
      </c>
      <c r="I2972">
        <v>280</v>
      </c>
    </row>
    <row r="2973" spans="1:9" x14ac:dyDescent="0.25">
      <c r="A2973" t="s">
        <v>4125</v>
      </c>
      <c r="B2973">
        <v>15726631</v>
      </c>
      <c r="C2973" t="s">
        <v>43</v>
      </c>
      <c r="D2973">
        <v>18300</v>
      </c>
      <c r="E2973">
        <v>10.199999999999999</v>
      </c>
      <c r="F2973">
        <v>36</v>
      </c>
      <c r="G2973" t="s">
        <v>4123</v>
      </c>
      <c r="H2973" t="s">
        <v>88</v>
      </c>
      <c r="I2973">
        <v>0</v>
      </c>
    </row>
    <row r="2974" spans="1:9" x14ac:dyDescent="0.25">
      <c r="A2974" t="s">
        <v>4126</v>
      </c>
      <c r="B2974">
        <v>15724181</v>
      </c>
      <c r="C2974" t="s">
        <v>39</v>
      </c>
      <c r="D2974">
        <v>171500</v>
      </c>
      <c r="E2974">
        <v>8.5</v>
      </c>
      <c r="F2974">
        <v>72</v>
      </c>
      <c r="G2974" t="s">
        <v>4127</v>
      </c>
      <c r="H2974" t="s">
        <v>88</v>
      </c>
      <c r="I2974">
        <v>0</v>
      </c>
    </row>
    <row r="2975" spans="1:9" x14ac:dyDescent="0.25">
      <c r="A2975" t="s">
        <v>4128</v>
      </c>
      <c r="B2975">
        <v>15763665</v>
      </c>
      <c r="C2975" t="s">
        <v>42</v>
      </c>
      <c r="D2975">
        <v>15400</v>
      </c>
      <c r="E2975">
        <v>4.42</v>
      </c>
      <c r="F2975">
        <v>240</v>
      </c>
      <c r="G2975" t="s">
        <v>4127</v>
      </c>
      <c r="H2975" t="s">
        <v>88</v>
      </c>
      <c r="I2975">
        <v>0</v>
      </c>
    </row>
    <row r="2976" spans="1:9" x14ac:dyDescent="0.25">
      <c r="A2976" t="s">
        <v>4129</v>
      </c>
      <c r="B2976">
        <v>15779414</v>
      </c>
      <c r="C2976" t="s">
        <v>39</v>
      </c>
      <c r="D2976">
        <v>182700</v>
      </c>
      <c r="E2976">
        <v>7.68</v>
      </c>
      <c r="F2976">
        <v>48</v>
      </c>
      <c r="G2976" t="s">
        <v>4127</v>
      </c>
      <c r="H2976" t="s">
        <v>88</v>
      </c>
      <c r="I2976">
        <v>0</v>
      </c>
    </row>
    <row r="2977" spans="1:9" x14ac:dyDescent="0.25">
      <c r="A2977" t="s">
        <v>4130</v>
      </c>
      <c r="B2977">
        <v>15815271</v>
      </c>
      <c r="C2977" t="s">
        <v>39</v>
      </c>
      <c r="D2977">
        <v>21700</v>
      </c>
      <c r="E2977">
        <v>6.63</v>
      </c>
      <c r="F2977">
        <v>36</v>
      </c>
      <c r="G2977" t="s">
        <v>4127</v>
      </c>
      <c r="H2977" t="s">
        <v>88</v>
      </c>
      <c r="I2977">
        <v>0</v>
      </c>
    </row>
    <row r="2978" spans="1:9" x14ac:dyDescent="0.25">
      <c r="A2978" t="s">
        <v>4131</v>
      </c>
      <c r="B2978">
        <v>15597487</v>
      </c>
      <c r="C2978" t="s">
        <v>40</v>
      </c>
      <c r="D2978">
        <v>244200</v>
      </c>
      <c r="E2978">
        <v>8.09</v>
      </c>
      <c r="F2978">
        <v>24</v>
      </c>
      <c r="G2978" t="s">
        <v>4132</v>
      </c>
      <c r="H2978" t="s">
        <v>88</v>
      </c>
      <c r="I2978">
        <v>20</v>
      </c>
    </row>
    <row r="2979" spans="1:9" x14ac:dyDescent="0.25">
      <c r="A2979" t="s">
        <v>4133</v>
      </c>
      <c r="B2979">
        <v>15737408</v>
      </c>
      <c r="C2979" t="s">
        <v>42</v>
      </c>
      <c r="D2979">
        <v>523500</v>
      </c>
      <c r="E2979">
        <v>6.24</v>
      </c>
      <c r="F2979">
        <v>240</v>
      </c>
      <c r="G2979" t="s">
        <v>4132</v>
      </c>
      <c r="H2979" t="s">
        <v>88</v>
      </c>
      <c r="I2979">
        <v>0</v>
      </c>
    </row>
    <row r="2980" spans="1:9" x14ac:dyDescent="0.25">
      <c r="A2980" t="s">
        <v>4134</v>
      </c>
      <c r="B2980">
        <v>15589224</v>
      </c>
      <c r="C2980" t="s">
        <v>41</v>
      </c>
      <c r="D2980">
        <v>143000</v>
      </c>
      <c r="E2980">
        <v>7.78</v>
      </c>
      <c r="F2980">
        <v>120</v>
      </c>
      <c r="G2980" t="s">
        <v>4132</v>
      </c>
      <c r="H2980" t="s">
        <v>88</v>
      </c>
      <c r="I2980">
        <v>0</v>
      </c>
    </row>
    <row r="2981" spans="1:9" x14ac:dyDescent="0.25">
      <c r="A2981" t="s">
        <v>4135</v>
      </c>
      <c r="B2981">
        <v>15758726</v>
      </c>
      <c r="C2981" t="s">
        <v>43</v>
      </c>
      <c r="D2981">
        <v>70500</v>
      </c>
      <c r="E2981">
        <v>11.88</v>
      </c>
      <c r="F2981">
        <v>36</v>
      </c>
      <c r="G2981" t="s">
        <v>4136</v>
      </c>
      <c r="H2981" t="s">
        <v>88</v>
      </c>
      <c r="I2981">
        <v>0</v>
      </c>
    </row>
    <row r="2982" spans="1:9" x14ac:dyDescent="0.25">
      <c r="A2982" t="s">
        <v>4137</v>
      </c>
      <c r="B2982">
        <v>15697201</v>
      </c>
      <c r="C2982" t="s">
        <v>42</v>
      </c>
      <c r="D2982">
        <v>765400</v>
      </c>
      <c r="E2982">
        <v>6.06</v>
      </c>
      <c r="F2982">
        <v>120</v>
      </c>
      <c r="G2982" t="s">
        <v>4136</v>
      </c>
      <c r="H2982" t="s">
        <v>88</v>
      </c>
      <c r="I2982">
        <v>0</v>
      </c>
    </row>
    <row r="2983" spans="1:9" x14ac:dyDescent="0.25">
      <c r="A2983" t="s">
        <v>4138</v>
      </c>
      <c r="B2983">
        <v>15643966</v>
      </c>
      <c r="C2983" t="s">
        <v>43</v>
      </c>
      <c r="D2983">
        <v>35000</v>
      </c>
      <c r="E2983">
        <v>11.56</v>
      </c>
      <c r="F2983">
        <v>48</v>
      </c>
      <c r="G2983" t="s">
        <v>4136</v>
      </c>
      <c r="H2983" t="s">
        <v>88</v>
      </c>
      <c r="I2983">
        <v>0</v>
      </c>
    </row>
    <row r="2984" spans="1:9" x14ac:dyDescent="0.25">
      <c r="A2984" t="s">
        <v>4139</v>
      </c>
      <c r="B2984">
        <v>15610900</v>
      </c>
      <c r="C2984" t="s">
        <v>39</v>
      </c>
      <c r="D2984">
        <v>39200</v>
      </c>
      <c r="E2984">
        <v>7.23</v>
      </c>
      <c r="F2984">
        <v>24</v>
      </c>
      <c r="G2984" t="s">
        <v>4136</v>
      </c>
      <c r="H2984" t="s">
        <v>88</v>
      </c>
      <c r="I2984">
        <v>0</v>
      </c>
    </row>
    <row r="2985" spans="1:9" x14ac:dyDescent="0.25">
      <c r="A2985" t="s">
        <v>4140</v>
      </c>
      <c r="B2985">
        <v>15576313</v>
      </c>
      <c r="C2985" t="s">
        <v>41</v>
      </c>
      <c r="D2985">
        <v>54300</v>
      </c>
      <c r="E2985">
        <v>8.32</v>
      </c>
      <c r="F2985">
        <v>120</v>
      </c>
      <c r="G2985" t="s">
        <v>4141</v>
      </c>
      <c r="H2985" t="s">
        <v>88</v>
      </c>
      <c r="I2985">
        <v>0</v>
      </c>
    </row>
    <row r="2986" spans="1:9" x14ac:dyDescent="0.25">
      <c r="A2986" t="s">
        <v>4142</v>
      </c>
      <c r="B2986">
        <v>15609521</v>
      </c>
      <c r="C2986" t="s">
        <v>43</v>
      </c>
      <c r="D2986">
        <v>65700</v>
      </c>
      <c r="E2986">
        <v>10.46</v>
      </c>
      <c r="F2986">
        <v>12</v>
      </c>
      <c r="G2986" t="s">
        <v>4141</v>
      </c>
      <c r="H2986" t="s">
        <v>91</v>
      </c>
      <c r="I2986">
        <v>0</v>
      </c>
    </row>
    <row r="2987" spans="1:9" x14ac:dyDescent="0.25">
      <c r="A2987" t="s">
        <v>4143</v>
      </c>
      <c r="B2987">
        <v>15666163</v>
      </c>
      <c r="C2987" t="s">
        <v>39</v>
      </c>
      <c r="D2987">
        <v>202000</v>
      </c>
      <c r="E2987">
        <v>7.78</v>
      </c>
      <c r="F2987">
        <v>60</v>
      </c>
      <c r="G2987" t="s">
        <v>4144</v>
      </c>
      <c r="H2987" t="s">
        <v>88</v>
      </c>
      <c r="I2987">
        <v>0</v>
      </c>
    </row>
    <row r="2988" spans="1:9" x14ac:dyDescent="0.25">
      <c r="A2988" t="s">
        <v>4145</v>
      </c>
      <c r="B2988">
        <v>15662751</v>
      </c>
      <c r="C2988" t="s">
        <v>39</v>
      </c>
      <c r="D2988">
        <v>197100</v>
      </c>
      <c r="E2988">
        <v>8.81</v>
      </c>
      <c r="F2988">
        <v>60</v>
      </c>
      <c r="G2988" t="s">
        <v>4144</v>
      </c>
      <c r="H2988" t="s">
        <v>99</v>
      </c>
      <c r="I2988">
        <v>339</v>
      </c>
    </row>
    <row r="2989" spans="1:9" x14ac:dyDescent="0.25">
      <c r="A2989" t="s">
        <v>4146</v>
      </c>
      <c r="B2989">
        <v>15620751</v>
      </c>
      <c r="C2989" t="s">
        <v>43</v>
      </c>
      <c r="D2989">
        <v>68700</v>
      </c>
      <c r="E2989">
        <v>10.08</v>
      </c>
      <c r="F2989">
        <v>12</v>
      </c>
      <c r="G2989" t="s">
        <v>4144</v>
      </c>
      <c r="H2989" t="s">
        <v>91</v>
      </c>
      <c r="I2989">
        <v>0</v>
      </c>
    </row>
    <row r="2990" spans="1:9" x14ac:dyDescent="0.25">
      <c r="A2990" t="s">
        <v>4147</v>
      </c>
      <c r="B2990">
        <v>15576368</v>
      </c>
      <c r="C2990" t="s">
        <v>41</v>
      </c>
      <c r="D2990">
        <v>28600</v>
      </c>
      <c r="E2990">
        <v>9</v>
      </c>
      <c r="F2990">
        <v>36</v>
      </c>
      <c r="G2990" t="s">
        <v>4148</v>
      </c>
      <c r="H2990" t="s">
        <v>88</v>
      </c>
      <c r="I2990">
        <v>0</v>
      </c>
    </row>
    <row r="2991" spans="1:9" x14ac:dyDescent="0.25">
      <c r="A2991" t="s">
        <v>4149</v>
      </c>
      <c r="B2991">
        <v>15625942</v>
      </c>
      <c r="C2991" t="s">
        <v>40</v>
      </c>
      <c r="D2991">
        <v>319900</v>
      </c>
      <c r="E2991">
        <v>10.99</v>
      </c>
      <c r="F2991">
        <v>24</v>
      </c>
      <c r="G2991" t="s">
        <v>4148</v>
      </c>
      <c r="H2991" t="s">
        <v>99</v>
      </c>
      <c r="I2991">
        <v>263</v>
      </c>
    </row>
    <row r="2992" spans="1:9" x14ac:dyDescent="0.25">
      <c r="A2992" t="s">
        <v>4150</v>
      </c>
      <c r="B2992">
        <v>15796334</v>
      </c>
      <c r="C2992" t="s">
        <v>43</v>
      </c>
      <c r="D2992">
        <v>12800</v>
      </c>
      <c r="E2992">
        <v>13.02</v>
      </c>
      <c r="F2992">
        <v>36</v>
      </c>
      <c r="G2992" t="s">
        <v>4151</v>
      </c>
      <c r="H2992" t="s">
        <v>88</v>
      </c>
      <c r="I2992">
        <v>0</v>
      </c>
    </row>
    <row r="2993" spans="1:9" x14ac:dyDescent="0.25">
      <c r="A2993" t="s">
        <v>4152</v>
      </c>
      <c r="B2993">
        <v>15641877</v>
      </c>
      <c r="C2993" t="s">
        <v>43</v>
      </c>
      <c r="D2993">
        <v>1400</v>
      </c>
      <c r="E2993">
        <v>10.52</v>
      </c>
      <c r="F2993">
        <v>24</v>
      </c>
      <c r="G2993" t="s">
        <v>4151</v>
      </c>
      <c r="H2993" t="s">
        <v>88</v>
      </c>
      <c r="I2993">
        <v>0</v>
      </c>
    </row>
    <row r="2994" spans="1:9" x14ac:dyDescent="0.25">
      <c r="A2994" t="s">
        <v>4153</v>
      </c>
      <c r="B2994">
        <v>15650454</v>
      </c>
      <c r="C2994" t="s">
        <v>43</v>
      </c>
      <c r="D2994">
        <v>52800</v>
      </c>
      <c r="E2994">
        <v>11.89</v>
      </c>
      <c r="F2994">
        <v>60</v>
      </c>
      <c r="G2994" t="s">
        <v>4154</v>
      </c>
      <c r="H2994" t="s">
        <v>88</v>
      </c>
      <c r="I2994">
        <v>23</v>
      </c>
    </row>
    <row r="2995" spans="1:9" x14ac:dyDescent="0.25">
      <c r="A2995" t="s">
        <v>4155</v>
      </c>
      <c r="B2995">
        <v>15597957</v>
      </c>
      <c r="C2995" t="s">
        <v>42</v>
      </c>
      <c r="D2995">
        <v>548700</v>
      </c>
      <c r="E2995">
        <v>7.4</v>
      </c>
      <c r="F2995">
        <v>360</v>
      </c>
      <c r="G2995" t="s">
        <v>4154</v>
      </c>
      <c r="H2995" t="s">
        <v>88</v>
      </c>
      <c r="I2995">
        <v>0</v>
      </c>
    </row>
    <row r="2996" spans="1:9" x14ac:dyDescent="0.25">
      <c r="A2996" t="s">
        <v>4156</v>
      </c>
      <c r="B2996">
        <v>15617304</v>
      </c>
      <c r="C2996" t="s">
        <v>39</v>
      </c>
      <c r="D2996">
        <v>129600</v>
      </c>
      <c r="E2996">
        <v>8.9600000000000009</v>
      </c>
      <c r="F2996">
        <v>72</v>
      </c>
      <c r="G2996" t="s">
        <v>4154</v>
      </c>
      <c r="H2996" t="s">
        <v>99</v>
      </c>
      <c r="I2996">
        <v>187</v>
      </c>
    </row>
    <row r="2997" spans="1:9" x14ac:dyDescent="0.25">
      <c r="A2997" t="s">
        <v>4157</v>
      </c>
      <c r="B2997">
        <v>15603247</v>
      </c>
      <c r="C2997" t="s">
        <v>41</v>
      </c>
      <c r="D2997">
        <v>154900</v>
      </c>
      <c r="E2997">
        <v>6.75</v>
      </c>
      <c r="F2997">
        <v>60</v>
      </c>
      <c r="G2997" t="s">
        <v>4154</v>
      </c>
      <c r="H2997" t="s">
        <v>88</v>
      </c>
      <c r="I2997">
        <v>0</v>
      </c>
    </row>
    <row r="2998" spans="1:9" x14ac:dyDescent="0.25">
      <c r="A2998" t="s">
        <v>4158</v>
      </c>
      <c r="B2998">
        <v>15792720</v>
      </c>
      <c r="C2998" t="s">
        <v>43</v>
      </c>
      <c r="D2998">
        <v>39100</v>
      </c>
      <c r="E2998">
        <v>11.98</v>
      </c>
      <c r="F2998">
        <v>12</v>
      </c>
      <c r="G2998" t="s">
        <v>4154</v>
      </c>
      <c r="H2998" t="s">
        <v>91</v>
      </c>
      <c r="I2998">
        <v>0</v>
      </c>
    </row>
    <row r="2999" spans="1:9" x14ac:dyDescent="0.25">
      <c r="A2999" t="s">
        <v>4159</v>
      </c>
      <c r="B2999">
        <v>15616029</v>
      </c>
      <c r="C2999" t="s">
        <v>40</v>
      </c>
      <c r="D2999">
        <v>24900</v>
      </c>
      <c r="E2999">
        <v>10.87</v>
      </c>
      <c r="F2999">
        <v>84</v>
      </c>
      <c r="G2999" t="s">
        <v>4154</v>
      </c>
      <c r="H2999" t="s">
        <v>99</v>
      </c>
      <c r="I2999">
        <v>125</v>
      </c>
    </row>
    <row r="3000" spans="1:9" x14ac:dyDescent="0.25">
      <c r="A3000" t="s">
        <v>4160</v>
      </c>
      <c r="B3000">
        <v>15798532</v>
      </c>
      <c r="C3000" t="s">
        <v>40</v>
      </c>
      <c r="D3000">
        <v>187100</v>
      </c>
      <c r="E3000">
        <v>8.01</v>
      </c>
      <c r="F3000">
        <v>36</v>
      </c>
      <c r="G3000" t="s">
        <v>4161</v>
      </c>
      <c r="H3000" t="s">
        <v>88</v>
      </c>
      <c r="I3000">
        <v>0</v>
      </c>
    </row>
    <row r="3001" spans="1:9" x14ac:dyDescent="0.25">
      <c r="A3001" t="s">
        <v>4162</v>
      </c>
      <c r="B3001">
        <v>15675316</v>
      </c>
      <c r="C3001" t="s">
        <v>43</v>
      </c>
      <c r="D3001">
        <v>55400</v>
      </c>
      <c r="E3001">
        <v>11.79</v>
      </c>
      <c r="F3001">
        <v>48</v>
      </c>
      <c r="G3001" t="s">
        <v>4161</v>
      </c>
      <c r="H3001" t="s">
        <v>88</v>
      </c>
      <c r="I3001">
        <v>0</v>
      </c>
    </row>
    <row r="3002" spans="1:9" x14ac:dyDescent="0.25">
      <c r="A3002" t="s">
        <v>4163</v>
      </c>
      <c r="B3002">
        <v>15799217</v>
      </c>
      <c r="C3002" t="s">
        <v>40</v>
      </c>
      <c r="D3002">
        <v>394300</v>
      </c>
      <c r="E3002">
        <v>8.51</v>
      </c>
      <c r="F3002">
        <v>24</v>
      </c>
      <c r="G3002" t="s">
        <v>4164</v>
      </c>
      <c r="H3002" t="s">
        <v>88</v>
      </c>
      <c r="I3002">
        <v>0</v>
      </c>
    </row>
    <row r="3003" spans="1:9" x14ac:dyDescent="0.25">
      <c r="A3003" t="s">
        <v>4165</v>
      </c>
      <c r="B3003">
        <v>15585106</v>
      </c>
      <c r="C3003" t="s">
        <v>40</v>
      </c>
      <c r="D3003">
        <v>343300</v>
      </c>
      <c r="E3003">
        <v>12.67</v>
      </c>
      <c r="F3003">
        <v>84</v>
      </c>
      <c r="G3003" t="s">
        <v>4164</v>
      </c>
      <c r="H3003" t="s">
        <v>88</v>
      </c>
      <c r="I3003">
        <v>0</v>
      </c>
    </row>
    <row r="3004" spans="1:9" x14ac:dyDescent="0.25">
      <c r="A3004" t="s">
        <v>4166</v>
      </c>
      <c r="B3004">
        <v>15738751</v>
      </c>
      <c r="C3004" t="s">
        <v>39</v>
      </c>
      <c r="D3004">
        <v>2900</v>
      </c>
      <c r="E3004">
        <v>9.5399999999999991</v>
      </c>
      <c r="F3004">
        <v>60</v>
      </c>
      <c r="G3004" t="s">
        <v>4164</v>
      </c>
      <c r="H3004" t="s">
        <v>88</v>
      </c>
      <c r="I3004">
        <v>0</v>
      </c>
    </row>
    <row r="3005" spans="1:9" x14ac:dyDescent="0.25">
      <c r="A3005" t="s">
        <v>4167</v>
      </c>
      <c r="B3005">
        <v>15585823</v>
      </c>
      <c r="C3005" t="s">
        <v>43</v>
      </c>
      <c r="D3005">
        <v>59300</v>
      </c>
      <c r="E3005">
        <v>11.78</v>
      </c>
      <c r="F3005">
        <v>48</v>
      </c>
      <c r="G3005" t="s">
        <v>4164</v>
      </c>
      <c r="H3005" t="s">
        <v>88</v>
      </c>
      <c r="I3005">
        <v>0</v>
      </c>
    </row>
    <row r="3006" spans="1:9" x14ac:dyDescent="0.25">
      <c r="A3006" t="s">
        <v>4168</v>
      </c>
      <c r="B3006">
        <v>15688210</v>
      </c>
      <c r="C3006" t="s">
        <v>43</v>
      </c>
      <c r="D3006">
        <v>55400</v>
      </c>
      <c r="E3006">
        <v>11.41</v>
      </c>
      <c r="F3006">
        <v>48</v>
      </c>
      <c r="G3006" t="s">
        <v>4164</v>
      </c>
      <c r="H3006" t="s">
        <v>88</v>
      </c>
      <c r="I3006">
        <v>0</v>
      </c>
    </row>
    <row r="3007" spans="1:9" x14ac:dyDescent="0.25">
      <c r="A3007" t="s">
        <v>4169</v>
      </c>
      <c r="B3007">
        <v>15734609</v>
      </c>
      <c r="C3007" t="s">
        <v>41</v>
      </c>
      <c r="D3007">
        <v>8600</v>
      </c>
      <c r="E3007">
        <v>6.78</v>
      </c>
      <c r="F3007">
        <v>36</v>
      </c>
      <c r="G3007" t="s">
        <v>4164</v>
      </c>
      <c r="H3007" t="s">
        <v>88</v>
      </c>
      <c r="I3007">
        <v>0</v>
      </c>
    </row>
    <row r="3008" spans="1:9" x14ac:dyDescent="0.25">
      <c r="A3008" t="s">
        <v>4170</v>
      </c>
      <c r="B3008">
        <v>15607748</v>
      </c>
      <c r="C3008" t="s">
        <v>41</v>
      </c>
      <c r="D3008">
        <v>15400</v>
      </c>
      <c r="E3008">
        <v>9.1</v>
      </c>
      <c r="F3008">
        <v>36</v>
      </c>
      <c r="G3008" t="s">
        <v>4164</v>
      </c>
      <c r="H3008" t="s">
        <v>88</v>
      </c>
      <c r="I3008">
        <v>0</v>
      </c>
    </row>
    <row r="3009" spans="1:9" x14ac:dyDescent="0.25">
      <c r="A3009" t="s">
        <v>4171</v>
      </c>
      <c r="B3009">
        <v>15594594</v>
      </c>
      <c r="C3009" t="s">
        <v>40</v>
      </c>
      <c r="D3009">
        <v>186900</v>
      </c>
      <c r="E3009">
        <v>10.69</v>
      </c>
      <c r="F3009">
        <v>60</v>
      </c>
      <c r="G3009" t="s">
        <v>4164</v>
      </c>
      <c r="H3009" t="s">
        <v>88</v>
      </c>
      <c r="I3009">
        <v>0</v>
      </c>
    </row>
    <row r="3010" spans="1:9" x14ac:dyDescent="0.25">
      <c r="A3010" t="s">
        <v>4172</v>
      </c>
      <c r="B3010">
        <v>15723604</v>
      </c>
      <c r="C3010" t="s">
        <v>39</v>
      </c>
      <c r="D3010">
        <v>57300</v>
      </c>
      <c r="E3010">
        <v>8.68</v>
      </c>
      <c r="F3010">
        <v>36</v>
      </c>
      <c r="G3010" t="s">
        <v>4173</v>
      </c>
      <c r="H3010" t="s">
        <v>88</v>
      </c>
      <c r="I3010">
        <v>0</v>
      </c>
    </row>
    <row r="3011" spans="1:9" x14ac:dyDescent="0.25">
      <c r="A3011" t="s">
        <v>4174</v>
      </c>
      <c r="B3011">
        <v>15624611</v>
      </c>
      <c r="C3011" t="s">
        <v>43</v>
      </c>
      <c r="D3011">
        <v>51000</v>
      </c>
      <c r="E3011">
        <v>13.52</v>
      </c>
      <c r="F3011">
        <v>24</v>
      </c>
      <c r="G3011" t="s">
        <v>4175</v>
      </c>
      <c r="H3011" t="s">
        <v>88</v>
      </c>
      <c r="I3011">
        <v>0</v>
      </c>
    </row>
    <row r="3012" spans="1:9" x14ac:dyDescent="0.25">
      <c r="A3012" t="s">
        <v>4176</v>
      </c>
      <c r="B3012">
        <v>15723872</v>
      </c>
      <c r="C3012" t="s">
        <v>43</v>
      </c>
      <c r="D3012">
        <v>59800</v>
      </c>
      <c r="E3012">
        <v>12.53</v>
      </c>
      <c r="F3012">
        <v>60</v>
      </c>
      <c r="G3012" t="s">
        <v>4175</v>
      </c>
      <c r="H3012" t="s">
        <v>88</v>
      </c>
      <c r="I3012">
        <v>0</v>
      </c>
    </row>
    <row r="3013" spans="1:9" x14ac:dyDescent="0.25">
      <c r="A3013" t="s">
        <v>4177</v>
      </c>
      <c r="B3013">
        <v>15750837</v>
      </c>
      <c r="C3013" t="s">
        <v>43</v>
      </c>
      <c r="D3013">
        <v>4500</v>
      </c>
      <c r="E3013">
        <v>11.91</v>
      </c>
      <c r="F3013">
        <v>60</v>
      </c>
      <c r="G3013" t="s">
        <v>4175</v>
      </c>
      <c r="H3013" t="s">
        <v>88</v>
      </c>
      <c r="I3013">
        <v>0</v>
      </c>
    </row>
    <row r="3014" spans="1:9" x14ac:dyDescent="0.25">
      <c r="A3014" t="s">
        <v>4178</v>
      </c>
      <c r="B3014">
        <v>15741416</v>
      </c>
      <c r="C3014" t="s">
        <v>42</v>
      </c>
      <c r="D3014">
        <v>346300</v>
      </c>
      <c r="E3014">
        <v>5.92</v>
      </c>
      <c r="F3014">
        <v>360</v>
      </c>
      <c r="G3014" t="s">
        <v>4179</v>
      </c>
      <c r="H3014" t="s">
        <v>88</v>
      </c>
      <c r="I3014">
        <v>0</v>
      </c>
    </row>
    <row r="3015" spans="1:9" x14ac:dyDescent="0.25">
      <c r="A3015" t="s">
        <v>4180</v>
      </c>
      <c r="B3015">
        <v>15649239</v>
      </c>
      <c r="C3015" t="s">
        <v>39</v>
      </c>
      <c r="D3015">
        <v>236200</v>
      </c>
      <c r="E3015">
        <v>8.35</v>
      </c>
      <c r="F3015">
        <v>48</v>
      </c>
      <c r="G3015" t="s">
        <v>4179</v>
      </c>
      <c r="H3015" t="s">
        <v>88</v>
      </c>
      <c r="I3015">
        <v>0</v>
      </c>
    </row>
    <row r="3016" spans="1:9" x14ac:dyDescent="0.25">
      <c r="A3016" t="s">
        <v>4181</v>
      </c>
      <c r="B3016">
        <v>15707291</v>
      </c>
      <c r="C3016" t="s">
        <v>41</v>
      </c>
      <c r="D3016">
        <v>84100</v>
      </c>
      <c r="E3016">
        <v>9.89</v>
      </c>
      <c r="F3016">
        <v>84</v>
      </c>
      <c r="G3016" t="s">
        <v>4179</v>
      </c>
      <c r="H3016" t="s">
        <v>88</v>
      </c>
      <c r="I3016">
        <v>0</v>
      </c>
    </row>
    <row r="3017" spans="1:9" x14ac:dyDescent="0.25">
      <c r="A3017" t="s">
        <v>4182</v>
      </c>
      <c r="B3017">
        <v>15757916</v>
      </c>
      <c r="C3017" t="s">
        <v>43</v>
      </c>
      <c r="D3017">
        <v>20000</v>
      </c>
      <c r="E3017">
        <v>11.33</v>
      </c>
      <c r="F3017">
        <v>24</v>
      </c>
      <c r="G3017" t="s">
        <v>4183</v>
      </c>
      <c r="H3017" t="s">
        <v>88</v>
      </c>
      <c r="I3017">
        <v>0</v>
      </c>
    </row>
    <row r="3018" spans="1:9" x14ac:dyDescent="0.25">
      <c r="A3018" t="s">
        <v>4184</v>
      </c>
      <c r="B3018">
        <v>15680046</v>
      </c>
      <c r="C3018" t="s">
        <v>42</v>
      </c>
      <c r="D3018">
        <v>136200</v>
      </c>
      <c r="E3018">
        <v>6.42</v>
      </c>
      <c r="F3018">
        <v>120</v>
      </c>
      <c r="G3018" t="s">
        <v>4183</v>
      </c>
      <c r="H3018" t="s">
        <v>88</v>
      </c>
      <c r="I3018">
        <v>0</v>
      </c>
    </row>
    <row r="3019" spans="1:9" x14ac:dyDescent="0.25">
      <c r="A3019" t="s">
        <v>4185</v>
      </c>
      <c r="B3019">
        <v>15700353</v>
      </c>
      <c r="C3019" t="s">
        <v>42</v>
      </c>
      <c r="D3019">
        <v>257400</v>
      </c>
      <c r="E3019">
        <v>7.05</v>
      </c>
      <c r="F3019">
        <v>300</v>
      </c>
      <c r="G3019" t="s">
        <v>4186</v>
      </c>
      <c r="H3019" t="s">
        <v>88</v>
      </c>
      <c r="I3019">
        <v>0</v>
      </c>
    </row>
    <row r="3020" spans="1:9" x14ac:dyDescent="0.25">
      <c r="A3020" t="s">
        <v>4187</v>
      </c>
      <c r="B3020">
        <v>15758531</v>
      </c>
      <c r="C3020" t="s">
        <v>39</v>
      </c>
      <c r="D3020">
        <v>192900</v>
      </c>
      <c r="E3020">
        <v>8</v>
      </c>
      <c r="F3020">
        <v>72</v>
      </c>
      <c r="G3020" t="s">
        <v>4186</v>
      </c>
      <c r="H3020" t="s">
        <v>99</v>
      </c>
      <c r="I3020">
        <v>204</v>
      </c>
    </row>
    <row r="3021" spans="1:9" x14ac:dyDescent="0.25">
      <c r="A3021" t="s">
        <v>4188</v>
      </c>
      <c r="B3021">
        <v>15800412</v>
      </c>
      <c r="C3021" t="s">
        <v>42</v>
      </c>
      <c r="D3021">
        <v>18000</v>
      </c>
      <c r="E3021">
        <v>8.1199999999999992</v>
      </c>
      <c r="F3021">
        <v>360</v>
      </c>
      <c r="G3021" t="s">
        <v>4189</v>
      </c>
      <c r="H3021" t="s">
        <v>99</v>
      </c>
      <c r="I3021">
        <v>280</v>
      </c>
    </row>
    <row r="3022" spans="1:9" x14ac:dyDescent="0.25">
      <c r="A3022" t="s">
        <v>4190</v>
      </c>
      <c r="B3022">
        <v>15752081</v>
      </c>
      <c r="C3022" t="s">
        <v>41</v>
      </c>
      <c r="D3022">
        <v>63700</v>
      </c>
      <c r="E3022">
        <v>9.89</v>
      </c>
      <c r="F3022">
        <v>36</v>
      </c>
      <c r="G3022" t="s">
        <v>4189</v>
      </c>
      <c r="H3022" t="s">
        <v>88</v>
      </c>
      <c r="I3022">
        <v>0</v>
      </c>
    </row>
    <row r="3023" spans="1:9" x14ac:dyDescent="0.25">
      <c r="A3023" t="s">
        <v>4191</v>
      </c>
      <c r="B3023">
        <v>15684921</v>
      </c>
      <c r="C3023" t="s">
        <v>43</v>
      </c>
      <c r="D3023">
        <v>42400</v>
      </c>
      <c r="E3023">
        <v>11.3</v>
      </c>
      <c r="F3023">
        <v>60</v>
      </c>
      <c r="G3023" t="s">
        <v>4192</v>
      </c>
      <c r="H3023" t="s">
        <v>88</v>
      </c>
      <c r="I3023">
        <v>0</v>
      </c>
    </row>
    <row r="3024" spans="1:9" x14ac:dyDescent="0.25">
      <c r="A3024" t="s">
        <v>4193</v>
      </c>
      <c r="B3024">
        <v>15684348</v>
      </c>
      <c r="C3024" t="s">
        <v>39</v>
      </c>
      <c r="D3024">
        <v>53000</v>
      </c>
      <c r="E3024">
        <v>8.57</v>
      </c>
      <c r="F3024">
        <v>48</v>
      </c>
      <c r="G3024" t="s">
        <v>4194</v>
      </c>
      <c r="H3024" t="s">
        <v>88</v>
      </c>
      <c r="I3024">
        <v>0</v>
      </c>
    </row>
    <row r="3025" spans="1:9" x14ac:dyDescent="0.25">
      <c r="A3025" t="s">
        <v>4195</v>
      </c>
      <c r="B3025">
        <v>15639882</v>
      </c>
      <c r="C3025" t="s">
        <v>42</v>
      </c>
      <c r="D3025">
        <v>210600</v>
      </c>
      <c r="E3025">
        <v>7.32</v>
      </c>
      <c r="F3025">
        <v>120</v>
      </c>
      <c r="G3025" t="s">
        <v>4194</v>
      </c>
      <c r="H3025" t="s">
        <v>88</v>
      </c>
      <c r="I3025">
        <v>0</v>
      </c>
    </row>
    <row r="3026" spans="1:9" x14ac:dyDescent="0.25">
      <c r="A3026" t="s">
        <v>4196</v>
      </c>
      <c r="B3026">
        <v>15676909</v>
      </c>
      <c r="C3026" t="s">
        <v>43</v>
      </c>
      <c r="D3026">
        <v>94100</v>
      </c>
      <c r="E3026">
        <v>10.7</v>
      </c>
      <c r="F3026">
        <v>24</v>
      </c>
      <c r="G3026" t="s">
        <v>4197</v>
      </c>
      <c r="H3026" t="s">
        <v>88</v>
      </c>
      <c r="I3026">
        <v>0</v>
      </c>
    </row>
    <row r="3027" spans="1:9" x14ac:dyDescent="0.25">
      <c r="A3027" t="s">
        <v>4198</v>
      </c>
      <c r="B3027">
        <v>15618182</v>
      </c>
      <c r="C3027" t="s">
        <v>42</v>
      </c>
      <c r="D3027">
        <v>430000</v>
      </c>
      <c r="E3027">
        <v>5.65</v>
      </c>
      <c r="F3027">
        <v>240</v>
      </c>
      <c r="G3027" t="s">
        <v>4197</v>
      </c>
      <c r="H3027" t="s">
        <v>88</v>
      </c>
      <c r="I3027">
        <v>0</v>
      </c>
    </row>
    <row r="3028" spans="1:9" x14ac:dyDescent="0.25">
      <c r="A3028" t="s">
        <v>4199</v>
      </c>
      <c r="B3028">
        <v>15797822</v>
      </c>
      <c r="C3028" t="s">
        <v>42</v>
      </c>
      <c r="D3028">
        <v>309700</v>
      </c>
      <c r="E3028">
        <v>5.89</v>
      </c>
      <c r="F3028">
        <v>360</v>
      </c>
      <c r="G3028" t="s">
        <v>4197</v>
      </c>
      <c r="H3028" t="s">
        <v>88</v>
      </c>
      <c r="I3028">
        <v>0</v>
      </c>
    </row>
    <row r="3029" spans="1:9" x14ac:dyDescent="0.25">
      <c r="A3029" t="s">
        <v>4200</v>
      </c>
      <c r="B3029">
        <v>15646756</v>
      </c>
      <c r="C3029" t="s">
        <v>41</v>
      </c>
      <c r="D3029">
        <v>32300</v>
      </c>
      <c r="E3029">
        <v>6.11</v>
      </c>
      <c r="F3029">
        <v>36</v>
      </c>
      <c r="G3029" t="s">
        <v>4201</v>
      </c>
      <c r="H3029" t="s">
        <v>88</v>
      </c>
      <c r="I3029">
        <v>0</v>
      </c>
    </row>
    <row r="3030" spans="1:9" x14ac:dyDescent="0.25">
      <c r="A3030" t="s">
        <v>4202</v>
      </c>
      <c r="B3030">
        <v>15615457</v>
      </c>
      <c r="C3030" t="s">
        <v>43</v>
      </c>
      <c r="D3030">
        <v>48100</v>
      </c>
      <c r="E3030">
        <v>10.01</v>
      </c>
      <c r="F3030">
        <v>12</v>
      </c>
      <c r="G3030" t="s">
        <v>4203</v>
      </c>
      <c r="H3030" t="s">
        <v>91</v>
      </c>
      <c r="I3030">
        <v>0</v>
      </c>
    </row>
    <row r="3031" spans="1:9" x14ac:dyDescent="0.25">
      <c r="A3031" t="s">
        <v>4204</v>
      </c>
      <c r="B3031">
        <v>15697510</v>
      </c>
      <c r="C3031" t="s">
        <v>43</v>
      </c>
      <c r="D3031">
        <v>71900</v>
      </c>
      <c r="E3031">
        <v>11.45</v>
      </c>
      <c r="F3031">
        <v>24</v>
      </c>
      <c r="G3031" t="s">
        <v>4203</v>
      </c>
      <c r="H3031" t="s">
        <v>88</v>
      </c>
      <c r="I3031">
        <v>0</v>
      </c>
    </row>
    <row r="3032" spans="1:9" x14ac:dyDescent="0.25">
      <c r="A3032" t="s">
        <v>4205</v>
      </c>
      <c r="B3032">
        <v>15736327</v>
      </c>
      <c r="C3032" t="s">
        <v>42</v>
      </c>
      <c r="D3032">
        <v>394200</v>
      </c>
      <c r="E3032">
        <v>7</v>
      </c>
      <c r="F3032">
        <v>360</v>
      </c>
      <c r="G3032" t="s">
        <v>4206</v>
      </c>
      <c r="H3032" t="s">
        <v>88</v>
      </c>
      <c r="I3032">
        <v>0</v>
      </c>
    </row>
    <row r="3033" spans="1:9" x14ac:dyDescent="0.25">
      <c r="A3033" t="s">
        <v>4207</v>
      </c>
      <c r="B3033">
        <v>15664793</v>
      </c>
      <c r="C3033" t="s">
        <v>40</v>
      </c>
      <c r="D3033">
        <v>396000</v>
      </c>
      <c r="E3033">
        <v>9.18</v>
      </c>
      <c r="F3033">
        <v>24</v>
      </c>
      <c r="G3033" t="s">
        <v>4208</v>
      </c>
      <c r="H3033" t="s">
        <v>88</v>
      </c>
      <c r="I3033">
        <v>0</v>
      </c>
    </row>
    <row r="3034" spans="1:9" x14ac:dyDescent="0.25">
      <c r="A3034" t="s">
        <v>4209</v>
      </c>
      <c r="B3034">
        <v>15621116</v>
      </c>
      <c r="C3034" t="s">
        <v>41</v>
      </c>
      <c r="D3034">
        <v>30600</v>
      </c>
      <c r="E3034">
        <v>7.45</v>
      </c>
      <c r="F3034">
        <v>84</v>
      </c>
      <c r="G3034" t="s">
        <v>4208</v>
      </c>
      <c r="H3034" t="s">
        <v>88</v>
      </c>
      <c r="I3034">
        <v>0</v>
      </c>
    </row>
    <row r="3035" spans="1:9" x14ac:dyDescent="0.25">
      <c r="A3035" t="s">
        <v>4210</v>
      </c>
      <c r="B3035">
        <v>15640953</v>
      </c>
      <c r="C3035" t="s">
        <v>42</v>
      </c>
      <c r="D3035">
        <v>442700</v>
      </c>
      <c r="E3035">
        <v>6.98</v>
      </c>
      <c r="F3035">
        <v>120</v>
      </c>
      <c r="G3035" t="s">
        <v>4208</v>
      </c>
      <c r="H3035" t="s">
        <v>88</v>
      </c>
      <c r="I3035">
        <v>0</v>
      </c>
    </row>
    <row r="3036" spans="1:9" x14ac:dyDescent="0.25">
      <c r="A3036" t="s">
        <v>4211</v>
      </c>
      <c r="B3036">
        <v>15750769</v>
      </c>
      <c r="C3036" t="s">
        <v>40</v>
      </c>
      <c r="D3036">
        <v>248500</v>
      </c>
      <c r="E3036">
        <v>10.24</v>
      </c>
      <c r="F3036">
        <v>60</v>
      </c>
      <c r="G3036" t="s">
        <v>4208</v>
      </c>
      <c r="H3036" t="s">
        <v>88</v>
      </c>
      <c r="I3036">
        <v>0</v>
      </c>
    </row>
    <row r="3037" spans="1:9" x14ac:dyDescent="0.25">
      <c r="A3037" t="s">
        <v>4212</v>
      </c>
      <c r="B3037">
        <v>15681115</v>
      </c>
      <c r="C3037" t="s">
        <v>40</v>
      </c>
      <c r="D3037">
        <v>246800</v>
      </c>
      <c r="E3037">
        <v>9.06</v>
      </c>
      <c r="F3037">
        <v>60</v>
      </c>
      <c r="G3037" t="s">
        <v>4213</v>
      </c>
      <c r="H3037" t="s">
        <v>88</v>
      </c>
      <c r="I3037">
        <v>0</v>
      </c>
    </row>
    <row r="3038" spans="1:9" x14ac:dyDescent="0.25">
      <c r="A3038" t="s">
        <v>4214</v>
      </c>
      <c r="B3038">
        <v>15803457</v>
      </c>
      <c r="C3038" t="s">
        <v>39</v>
      </c>
      <c r="D3038">
        <v>169000</v>
      </c>
      <c r="E3038">
        <v>7.62</v>
      </c>
      <c r="F3038">
        <v>36</v>
      </c>
      <c r="G3038" t="s">
        <v>4213</v>
      </c>
      <c r="H3038" t="s">
        <v>88</v>
      </c>
      <c r="I3038">
        <v>0</v>
      </c>
    </row>
    <row r="3039" spans="1:9" x14ac:dyDescent="0.25">
      <c r="A3039" t="s">
        <v>4215</v>
      </c>
      <c r="B3039">
        <v>15659399</v>
      </c>
      <c r="C3039" t="s">
        <v>41</v>
      </c>
      <c r="D3039">
        <v>26700</v>
      </c>
      <c r="E3039">
        <v>8.11</v>
      </c>
      <c r="F3039">
        <v>36</v>
      </c>
      <c r="G3039" t="s">
        <v>4216</v>
      </c>
      <c r="H3039" t="s">
        <v>88</v>
      </c>
      <c r="I3039">
        <v>0</v>
      </c>
    </row>
    <row r="3040" spans="1:9" x14ac:dyDescent="0.25">
      <c r="A3040" t="s">
        <v>4217</v>
      </c>
      <c r="B3040">
        <v>15642785</v>
      </c>
      <c r="C3040" t="s">
        <v>42</v>
      </c>
      <c r="D3040">
        <v>355000</v>
      </c>
      <c r="E3040">
        <v>7.9</v>
      </c>
      <c r="F3040">
        <v>300</v>
      </c>
      <c r="G3040" t="s">
        <v>4216</v>
      </c>
      <c r="H3040" t="s">
        <v>88</v>
      </c>
      <c r="I3040">
        <v>0</v>
      </c>
    </row>
    <row r="3041" spans="1:9" x14ac:dyDescent="0.25">
      <c r="A3041" t="s">
        <v>4218</v>
      </c>
      <c r="B3041">
        <v>15567246</v>
      </c>
      <c r="C3041" t="s">
        <v>40</v>
      </c>
      <c r="D3041">
        <v>433200</v>
      </c>
      <c r="E3041">
        <v>10.89</v>
      </c>
      <c r="F3041">
        <v>60</v>
      </c>
      <c r="G3041" t="s">
        <v>4216</v>
      </c>
      <c r="H3041" t="s">
        <v>88</v>
      </c>
      <c r="I3041">
        <v>0</v>
      </c>
    </row>
    <row r="3042" spans="1:9" x14ac:dyDescent="0.25">
      <c r="A3042" t="s">
        <v>4219</v>
      </c>
      <c r="B3042">
        <v>15777054</v>
      </c>
      <c r="C3042" t="s">
        <v>42</v>
      </c>
      <c r="D3042">
        <v>109900</v>
      </c>
      <c r="E3042">
        <v>6.84</v>
      </c>
      <c r="F3042">
        <v>300</v>
      </c>
      <c r="G3042" t="s">
        <v>4216</v>
      </c>
      <c r="H3042" t="s">
        <v>99</v>
      </c>
      <c r="I3042">
        <v>181</v>
      </c>
    </row>
    <row r="3043" spans="1:9" x14ac:dyDescent="0.25">
      <c r="A3043" t="s">
        <v>4220</v>
      </c>
      <c r="B3043">
        <v>15804394</v>
      </c>
      <c r="C3043" t="s">
        <v>42</v>
      </c>
      <c r="D3043">
        <v>238800</v>
      </c>
      <c r="E3043">
        <v>5.69</v>
      </c>
      <c r="F3043">
        <v>180</v>
      </c>
      <c r="G3043" t="s">
        <v>4221</v>
      </c>
      <c r="H3043" t="s">
        <v>88</v>
      </c>
      <c r="I3043">
        <v>0</v>
      </c>
    </row>
    <row r="3044" spans="1:9" x14ac:dyDescent="0.25">
      <c r="A3044" t="s">
        <v>4222</v>
      </c>
      <c r="B3044">
        <v>15671139</v>
      </c>
      <c r="C3044" t="s">
        <v>43</v>
      </c>
      <c r="D3044">
        <v>66100</v>
      </c>
      <c r="E3044">
        <v>11.85</v>
      </c>
      <c r="F3044">
        <v>36</v>
      </c>
      <c r="G3044" t="s">
        <v>4223</v>
      </c>
      <c r="H3044" t="s">
        <v>88</v>
      </c>
      <c r="I3044">
        <v>0</v>
      </c>
    </row>
    <row r="3045" spans="1:9" x14ac:dyDescent="0.25">
      <c r="A3045" t="s">
        <v>4224</v>
      </c>
      <c r="B3045">
        <v>15781987</v>
      </c>
      <c r="C3045" t="s">
        <v>42</v>
      </c>
      <c r="D3045">
        <v>126700</v>
      </c>
      <c r="E3045">
        <v>6.48</v>
      </c>
      <c r="F3045">
        <v>300</v>
      </c>
      <c r="G3045" t="s">
        <v>4223</v>
      </c>
      <c r="H3045" t="s">
        <v>88</v>
      </c>
      <c r="I3045">
        <v>0</v>
      </c>
    </row>
    <row r="3046" spans="1:9" x14ac:dyDescent="0.25">
      <c r="A3046" t="s">
        <v>4225</v>
      </c>
      <c r="B3046">
        <v>15683027</v>
      </c>
      <c r="C3046" t="s">
        <v>43</v>
      </c>
      <c r="D3046">
        <v>101100</v>
      </c>
      <c r="E3046">
        <v>11.83</v>
      </c>
      <c r="F3046">
        <v>60</v>
      </c>
      <c r="G3046" t="s">
        <v>4223</v>
      </c>
      <c r="H3046" t="s">
        <v>99</v>
      </c>
      <c r="I3046">
        <v>191</v>
      </c>
    </row>
    <row r="3047" spans="1:9" x14ac:dyDescent="0.25">
      <c r="A3047" t="s">
        <v>4226</v>
      </c>
      <c r="B3047">
        <v>15593499</v>
      </c>
      <c r="C3047" t="s">
        <v>42</v>
      </c>
      <c r="D3047">
        <v>124300</v>
      </c>
      <c r="E3047">
        <v>5.83</v>
      </c>
      <c r="F3047">
        <v>180</v>
      </c>
      <c r="G3047" t="s">
        <v>4223</v>
      </c>
      <c r="H3047" t="s">
        <v>88</v>
      </c>
      <c r="I3047">
        <v>0</v>
      </c>
    </row>
    <row r="3048" spans="1:9" x14ac:dyDescent="0.25">
      <c r="A3048" t="s">
        <v>4227</v>
      </c>
      <c r="B3048">
        <v>15639669</v>
      </c>
      <c r="C3048" t="s">
        <v>43</v>
      </c>
      <c r="D3048">
        <v>89600</v>
      </c>
      <c r="E3048">
        <v>11.24</v>
      </c>
      <c r="F3048">
        <v>12</v>
      </c>
      <c r="G3048" t="s">
        <v>4228</v>
      </c>
      <c r="H3048" t="s">
        <v>91</v>
      </c>
      <c r="I3048">
        <v>0</v>
      </c>
    </row>
    <row r="3049" spans="1:9" x14ac:dyDescent="0.25">
      <c r="A3049" t="s">
        <v>4229</v>
      </c>
      <c r="B3049">
        <v>15605276</v>
      </c>
      <c r="C3049" t="s">
        <v>43</v>
      </c>
      <c r="D3049">
        <v>83900</v>
      </c>
      <c r="E3049">
        <v>11.14</v>
      </c>
      <c r="F3049">
        <v>48</v>
      </c>
      <c r="G3049" t="s">
        <v>4228</v>
      </c>
      <c r="H3049" t="s">
        <v>88</v>
      </c>
      <c r="I3049">
        <v>0</v>
      </c>
    </row>
    <row r="3050" spans="1:9" x14ac:dyDescent="0.25">
      <c r="A3050" t="s">
        <v>4230</v>
      </c>
      <c r="B3050">
        <v>15647333</v>
      </c>
      <c r="C3050" t="s">
        <v>40</v>
      </c>
      <c r="D3050">
        <v>44900</v>
      </c>
      <c r="E3050">
        <v>10.82</v>
      </c>
      <c r="F3050">
        <v>60</v>
      </c>
      <c r="G3050" t="s">
        <v>4228</v>
      </c>
      <c r="H3050" t="s">
        <v>88</v>
      </c>
      <c r="I3050">
        <v>0</v>
      </c>
    </row>
    <row r="3051" spans="1:9" x14ac:dyDescent="0.25">
      <c r="A3051" t="s">
        <v>4231</v>
      </c>
      <c r="B3051">
        <v>15717736</v>
      </c>
      <c r="C3051" t="s">
        <v>39</v>
      </c>
      <c r="D3051">
        <v>153700</v>
      </c>
      <c r="E3051">
        <v>9.5</v>
      </c>
      <c r="F3051">
        <v>36</v>
      </c>
      <c r="G3051" t="s">
        <v>4232</v>
      </c>
      <c r="H3051" t="s">
        <v>88</v>
      </c>
      <c r="I3051">
        <v>0</v>
      </c>
    </row>
    <row r="3052" spans="1:9" x14ac:dyDescent="0.25">
      <c r="A3052" t="s">
        <v>4233</v>
      </c>
      <c r="B3052">
        <v>15713774</v>
      </c>
      <c r="C3052" t="s">
        <v>43</v>
      </c>
      <c r="D3052">
        <v>48100</v>
      </c>
      <c r="E3052">
        <v>11.61</v>
      </c>
      <c r="F3052">
        <v>48</v>
      </c>
      <c r="G3052" t="s">
        <v>4234</v>
      </c>
      <c r="H3052" t="s">
        <v>88</v>
      </c>
      <c r="I3052">
        <v>0</v>
      </c>
    </row>
    <row r="3053" spans="1:9" x14ac:dyDescent="0.25">
      <c r="A3053" t="s">
        <v>4235</v>
      </c>
      <c r="B3053">
        <v>15576126</v>
      </c>
      <c r="C3053" t="s">
        <v>43</v>
      </c>
      <c r="D3053">
        <v>27900</v>
      </c>
      <c r="E3053">
        <v>11.07</v>
      </c>
      <c r="F3053">
        <v>12</v>
      </c>
      <c r="G3053" t="s">
        <v>4234</v>
      </c>
      <c r="H3053" t="s">
        <v>91</v>
      </c>
      <c r="I3053">
        <v>0</v>
      </c>
    </row>
    <row r="3054" spans="1:9" x14ac:dyDescent="0.25">
      <c r="A3054" t="s">
        <v>4236</v>
      </c>
      <c r="B3054">
        <v>15746203</v>
      </c>
      <c r="C3054" t="s">
        <v>40</v>
      </c>
      <c r="D3054">
        <v>113800</v>
      </c>
      <c r="E3054">
        <v>11.75</v>
      </c>
      <c r="F3054">
        <v>36</v>
      </c>
      <c r="G3054" t="s">
        <v>4234</v>
      </c>
      <c r="H3054" t="s">
        <v>88</v>
      </c>
      <c r="I3054">
        <v>0</v>
      </c>
    </row>
    <row r="3055" spans="1:9" x14ac:dyDescent="0.25">
      <c r="A3055" t="s">
        <v>4237</v>
      </c>
      <c r="B3055">
        <v>15703707</v>
      </c>
      <c r="C3055" t="s">
        <v>41</v>
      </c>
      <c r="D3055">
        <v>73000</v>
      </c>
      <c r="E3055">
        <v>6.78</v>
      </c>
      <c r="F3055">
        <v>36</v>
      </c>
      <c r="G3055" t="s">
        <v>4234</v>
      </c>
      <c r="H3055" t="s">
        <v>88</v>
      </c>
      <c r="I3055">
        <v>0</v>
      </c>
    </row>
    <row r="3056" spans="1:9" x14ac:dyDescent="0.25">
      <c r="A3056" t="s">
        <v>4238</v>
      </c>
      <c r="B3056">
        <v>15797919</v>
      </c>
      <c r="C3056" t="s">
        <v>42</v>
      </c>
      <c r="D3056">
        <v>477900</v>
      </c>
      <c r="E3056">
        <v>4.45</v>
      </c>
      <c r="F3056">
        <v>180</v>
      </c>
      <c r="G3056" t="s">
        <v>4234</v>
      </c>
      <c r="H3056" t="s">
        <v>88</v>
      </c>
      <c r="I3056">
        <v>0</v>
      </c>
    </row>
    <row r="3057" spans="1:9" x14ac:dyDescent="0.25">
      <c r="A3057" t="s">
        <v>4239</v>
      </c>
      <c r="B3057">
        <v>15808023</v>
      </c>
      <c r="C3057" t="s">
        <v>43</v>
      </c>
      <c r="D3057">
        <v>56000</v>
      </c>
      <c r="E3057">
        <v>10.53</v>
      </c>
      <c r="F3057">
        <v>24</v>
      </c>
      <c r="G3057" t="s">
        <v>4234</v>
      </c>
      <c r="H3057" t="s">
        <v>88</v>
      </c>
      <c r="I3057">
        <v>0</v>
      </c>
    </row>
    <row r="3058" spans="1:9" x14ac:dyDescent="0.25">
      <c r="A3058" t="s">
        <v>4240</v>
      </c>
      <c r="B3058">
        <v>15594349</v>
      </c>
      <c r="C3058" t="s">
        <v>40</v>
      </c>
      <c r="D3058">
        <v>209100</v>
      </c>
      <c r="E3058">
        <v>8.65</v>
      </c>
      <c r="F3058">
        <v>84</v>
      </c>
      <c r="G3058" t="s">
        <v>4241</v>
      </c>
      <c r="H3058" t="s">
        <v>88</v>
      </c>
      <c r="I3058">
        <v>0</v>
      </c>
    </row>
    <row r="3059" spans="1:9" x14ac:dyDescent="0.25">
      <c r="A3059" t="s">
        <v>4242</v>
      </c>
      <c r="B3059">
        <v>15783883</v>
      </c>
      <c r="C3059" t="s">
        <v>43</v>
      </c>
      <c r="D3059">
        <v>63800</v>
      </c>
      <c r="E3059">
        <v>10.63</v>
      </c>
      <c r="F3059">
        <v>60</v>
      </c>
      <c r="G3059" t="s">
        <v>4243</v>
      </c>
      <c r="H3059" t="s">
        <v>88</v>
      </c>
      <c r="I3059">
        <v>0</v>
      </c>
    </row>
    <row r="3060" spans="1:9" x14ac:dyDescent="0.25">
      <c r="A3060" t="s">
        <v>4244</v>
      </c>
      <c r="B3060">
        <v>15756743</v>
      </c>
      <c r="C3060" t="s">
        <v>39</v>
      </c>
      <c r="D3060">
        <v>91900</v>
      </c>
      <c r="E3060">
        <v>8.7200000000000006</v>
      </c>
      <c r="F3060">
        <v>24</v>
      </c>
      <c r="G3060" t="s">
        <v>4243</v>
      </c>
      <c r="H3060" t="s">
        <v>88</v>
      </c>
      <c r="I3060">
        <v>49</v>
      </c>
    </row>
    <row r="3061" spans="1:9" x14ac:dyDescent="0.25">
      <c r="A3061" t="s">
        <v>4245</v>
      </c>
      <c r="B3061">
        <v>15738785</v>
      </c>
      <c r="C3061" t="s">
        <v>41</v>
      </c>
      <c r="D3061">
        <v>126200</v>
      </c>
      <c r="E3061">
        <v>9.0299999999999994</v>
      </c>
      <c r="F3061">
        <v>36</v>
      </c>
      <c r="G3061" t="s">
        <v>4243</v>
      </c>
      <c r="H3061" t="s">
        <v>88</v>
      </c>
      <c r="I3061">
        <v>0</v>
      </c>
    </row>
    <row r="3062" spans="1:9" x14ac:dyDescent="0.25">
      <c r="A3062" t="s">
        <v>4246</v>
      </c>
      <c r="B3062">
        <v>15686776</v>
      </c>
      <c r="C3062" t="s">
        <v>43</v>
      </c>
      <c r="D3062">
        <v>8500</v>
      </c>
      <c r="E3062">
        <v>11.47</v>
      </c>
      <c r="F3062">
        <v>60</v>
      </c>
      <c r="G3062" t="s">
        <v>4243</v>
      </c>
      <c r="H3062" t="s">
        <v>99</v>
      </c>
      <c r="I3062">
        <v>156</v>
      </c>
    </row>
    <row r="3063" spans="1:9" x14ac:dyDescent="0.25">
      <c r="A3063" t="s">
        <v>4247</v>
      </c>
      <c r="B3063">
        <v>15631868</v>
      </c>
      <c r="C3063" t="s">
        <v>41</v>
      </c>
      <c r="D3063">
        <v>70800</v>
      </c>
      <c r="E3063">
        <v>6.12</v>
      </c>
      <c r="F3063">
        <v>120</v>
      </c>
      <c r="G3063" t="s">
        <v>4243</v>
      </c>
      <c r="H3063" t="s">
        <v>99</v>
      </c>
      <c r="I3063">
        <v>286</v>
      </c>
    </row>
    <row r="3064" spans="1:9" x14ac:dyDescent="0.25">
      <c r="A3064" t="s">
        <v>4248</v>
      </c>
      <c r="B3064">
        <v>15626233</v>
      </c>
      <c r="C3064" t="s">
        <v>39</v>
      </c>
      <c r="D3064">
        <v>232500</v>
      </c>
      <c r="E3064">
        <v>8.6300000000000008</v>
      </c>
      <c r="F3064">
        <v>60</v>
      </c>
      <c r="G3064" t="s">
        <v>4249</v>
      </c>
      <c r="H3064" t="s">
        <v>88</v>
      </c>
      <c r="I3064">
        <v>0</v>
      </c>
    </row>
    <row r="3065" spans="1:9" x14ac:dyDescent="0.25">
      <c r="A3065" t="s">
        <v>4250</v>
      </c>
      <c r="B3065">
        <v>15731829</v>
      </c>
      <c r="C3065" t="s">
        <v>43</v>
      </c>
      <c r="D3065">
        <v>8100</v>
      </c>
      <c r="E3065">
        <v>12.23</v>
      </c>
      <c r="F3065">
        <v>60</v>
      </c>
      <c r="G3065" t="s">
        <v>4249</v>
      </c>
      <c r="H3065" t="s">
        <v>88</v>
      </c>
      <c r="I3065">
        <v>22</v>
      </c>
    </row>
    <row r="3066" spans="1:9" x14ac:dyDescent="0.25">
      <c r="A3066" t="s">
        <v>4251</v>
      </c>
      <c r="B3066">
        <v>15603156</v>
      </c>
      <c r="C3066" t="s">
        <v>39</v>
      </c>
      <c r="D3066">
        <v>123800</v>
      </c>
      <c r="E3066">
        <v>9.25</v>
      </c>
      <c r="F3066">
        <v>60</v>
      </c>
      <c r="G3066" t="s">
        <v>4249</v>
      </c>
      <c r="H3066" t="s">
        <v>88</v>
      </c>
      <c r="I3066">
        <v>16</v>
      </c>
    </row>
    <row r="3067" spans="1:9" x14ac:dyDescent="0.25">
      <c r="A3067" t="s">
        <v>4252</v>
      </c>
      <c r="B3067">
        <v>15684196</v>
      </c>
      <c r="C3067" t="s">
        <v>43</v>
      </c>
      <c r="D3067">
        <v>61700</v>
      </c>
      <c r="E3067">
        <v>10.78</v>
      </c>
      <c r="F3067">
        <v>12</v>
      </c>
      <c r="G3067" t="s">
        <v>4249</v>
      </c>
      <c r="H3067" t="s">
        <v>91</v>
      </c>
      <c r="I3067">
        <v>0</v>
      </c>
    </row>
    <row r="3068" spans="1:9" x14ac:dyDescent="0.25">
      <c r="A3068" t="s">
        <v>4253</v>
      </c>
      <c r="B3068">
        <v>15598751</v>
      </c>
      <c r="C3068" t="s">
        <v>41</v>
      </c>
      <c r="D3068">
        <v>68400</v>
      </c>
      <c r="E3068">
        <v>9.5</v>
      </c>
      <c r="F3068">
        <v>84</v>
      </c>
      <c r="G3068" t="s">
        <v>4254</v>
      </c>
      <c r="H3068" t="s">
        <v>88</v>
      </c>
      <c r="I3068">
        <v>0</v>
      </c>
    </row>
    <row r="3069" spans="1:9" x14ac:dyDescent="0.25">
      <c r="A3069" t="s">
        <v>4255</v>
      </c>
      <c r="B3069">
        <v>15742638</v>
      </c>
      <c r="C3069" t="s">
        <v>39</v>
      </c>
      <c r="D3069">
        <v>45700</v>
      </c>
      <c r="E3069">
        <v>6.72</v>
      </c>
      <c r="F3069">
        <v>72</v>
      </c>
      <c r="G3069" t="s">
        <v>4254</v>
      </c>
      <c r="H3069" t="s">
        <v>88</v>
      </c>
      <c r="I3069">
        <v>0</v>
      </c>
    </row>
    <row r="3070" spans="1:9" x14ac:dyDescent="0.25">
      <c r="A3070" t="s">
        <v>4256</v>
      </c>
      <c r="B3070">
        <v>15685290</v>
      </c>
      <c r="C3070" t="s">
        <v>43</v>
      </c>
      <c r="D3070">
        <v>33600</v>
      </c>
      <c r="E3070">
        <v>11.87</v>
      </c>
      <c r="F3070">
        <v>24</v>
      </c>
      <c r="G3070" t="s">
        <v>4254</v>
      </c>
      <c r="H3070" t="s">
        <v>88</v>
      </c>
      <c r="I3070">
        <v>0</v>
      </c>
    </row>
    <row r="3071" spans="1:9" x14ac:dyDescent="0.25">
      <c r="A3071" t="s">
        <v>4257</v>
      </c>
      <c r="B3071">
        <v>15613945</v>
      </c>
      <c r="C3071" t="s">
        <v>41</v>
      </c>
      <c r="D3071">
        <v>104900</v>
      </c>
      <c r="E3071">
        <v>9.11</v>
      </c>
      <c r="F3071">
        <v>84</v>
      </c>
      <c r="G3071" t="s">
        <v>4258</v>
      </c>
      <c r="H3071" t="s">
        <v>88</v>
      </c>
      <c r="I3071">
        <v>0</v>
      </c>
    </row>
    <row r="3072" spans="1:9" x14ac:dyDescent="0.25">
      <c r="A3072" t="s">
        <v>4259</v>
      </c>
      <c r="B3072">
        <v>15569503</v>
      </c>
      <c r="C3072" t="s">
        <v>41</v>
      </c>
      <c r="D3072">
        <v>92200</v>
      </c>
      <c r="E3072">
        <v>6.25</v>
      </c>
      <c r="F3072">
        <v>120</v>
      </c>
      <c r="G3072" t="s">
        <v>4258</v>
      </c>
      <c r="H3072" t="s">
        <v>88</v>
      </c>
      <c r="I3072">
        <v>0</v>
      </c>
    </row>
    <row r="3073" spans="1:9" x14ac:dyDescent="0.25">
      <c r="A3073" t="s">
        <v>4260</v>
      </c>
      <c r="B3073">
        <v>15782608</v>
      </c>
      <c r="C3073" t="s">
        <v>39</v>
      </c>
      <c r="D3073">
        <v>207900</v>
      </c>
      <c r="E3073">
        <v>7.52</v>
      </c>
      <c r="F3073">
        <v>48</v>
      </c>
      <c r="G3073" t="s">
        <v>4261</v>
      </c>
      <c r="H3073" t="s">
        <v>99</v>
      </c>
      <c r="I3073">
        <v>117</v>
      </c>
    </row>
    <row r="3074" spans="1:9" x14ac:dyDescent="0.25">
      <c r="A3074" t="s">
        <v>4262</v>
      </c>
      <c r="B3074">
        <v>15711288</v>
      </c>
      <c r="C3074" t="s">
        <v>40</v>
      </c>
      <c r="D3074">
        <v>78800</v>
      </c>
      <c r="E3074">
        <v>11.91</v>
      </c>
      <c r="F3074">
        <v>36</v>
      </c>
      <c r="G3074" t="s">
        <v>4261</v>
      </c>
      <c r="H3074" t="s">
        <v>88</v>
      </c>
      <c r="I3074">
        <v>0</v>
      </c>
    </row>
    <row r="3075" spans="1:9" x14ac:dyDescent="0.25">
      <c r="A3075" t="s">
        <v>4263</v>
      </c>
      <c r="B3075">
        <v>15815236</v>
      </c>
      <c r="C3075" t="s">
        <v>40</v>
      </c>
      <c r="D3075">
        <v>65500</v>
      </c>
      <c r="E3075">
        <v>11.69</v>
      </c>
      <c r="F3075">
        <v>24</v>
      </c>
      <c r="G3075" t="s">
        <v>4261</v>
      </c>
      <c r="H3075" t="s">
        <v>88</v>
      </c>
      <c r="I3075">
        <v>0</v>
      </c>
    </row>
    <row r="3076" spans="1:9" x14ac:dyDescent="0.25">
      <c r="A3076" t="s">
        <v>4264</v>
      </c>
      <c r="B3076">
        <v>15645904</v>
      </c>
      <c r="C3076" t="s">
        <v>43</v>
      </c>
      <c r="D3076">
        <v>83700</v>
      </c>
      <c r="E3076">
        <v>11.38</v>
      </c>
      <c r="F3076">
        <v>12</v>
      </c>
      <c r="G3076" t="s">
        <v>4261</v>
      </c>
      <c r="H3076" t="s">
        <v>91</v>
      </c>
      <c r="I3076">
        <v>0</v>
      </c>
    </row>
    <row r="3077" spans="1:9" x14ac:dyDescent="0.25">
      <c r="A3077" t="s">
        <v>4265</v>
      </c>
      <c r="B3077">
        <v>15579433</v>
      </c>
      <c r="C3077" t="s">
        <v>42</v>
      </c>
      <c r="D3077">
        <v>892600</v>
      </c>
      <c r="E3077">
        <v>4.1900000000000004</v>
      </c>
      <c r="F3077">
        <v>360</v>
      </c>
      <c r="G3077" t="s">
        <v>4266</v>
      </c>
      <c r="H3077" t="s">
        <v>88</v>
      </c>
      <c r="I3077">
        <v>0</v>
      </c>
    </row>
    <row r="3078" spans="1:9" x14ac:dyDescent="0.25">
      <c r="A3078" t="s">
        <v>4267</v>
      </c>
      <c r="B3078">
        <v>15747458</v>
      </c>
      <c r="C3078" t="s">
        <v>41</v>
      </c>
      <c r="D3078">
        <v>63500</v>
      </c>
      <c r="E3078">
        <v>6.8</v>
      </c>
      <c r="F3078">
        <v>84</v>
      </c>
      <c r="G3078" t="s">
        <v>4266</v>
      </c>
      <c r="H3078" t="s">
        <v>88</v>
      </c>
      <c r="I3078">
        <v>0</v>
      </c>
    </row>
    <row r="3079" spans="1:9" x14ac:dyDescent="0.25">
      <c r="A3079" t="s">
        <v>4268</v>
      </c>
      <c r="B3079">
        <v>15694556</v>
      </c>
      <c r="C3079" t="s">
        <v>42</v>
      </c>
      <c r="D3079">
        <v>332800</v>
      </c>
      <c r="E3079">
        <v>6.07</v>
      </c>
      <c r="F3079">
        <v>300</v>
      </c>
      <c r="G3079" t="s">
        <v>4266</v>
      </c>
      <c r="H3079" t="s">
        <v>88</v>
      </c>
      <c r="I3079">
        <v>0</v>
      </c>
    </row>
    <row r="3080" spans="1:9" x14ac:dyDescent="0.25">
      <c r="A3080" t="s">
        <v>4269</v>
      </c>
      <c r="B3080">
        <v>15760294</v>
      </c>
      <c r="C3080" t="s">
        <v>43</v>
      </c>
      <c r="D3080">
        <v>20600</v>
      </c>
      <c r="E3080">
        <v>12.91</v>
      </c>
      <c r="F3080">
        <v>12</v>
      </c>
      <c r="G3080" t="s">
        <v>4270</v>
      </c>
      <c r="H3080" t="s">
        <v>91</v>
      </c>
      <c r="I3080">
        <v>0</v>
      </c>
    </row>
    <row r="3081" spans="1:9" x14ac:dyDescent="0.25">
      <c r="A3081" t="s">
        <v>4271</v>
      </c>
      <c r="B3081">
        <v>15803682</v>
      </c>
      <c r="C3081" t="s">
        <v>41</v>
      </c>
      <c r="D3081">
        <v>57700</v>
      </c>
      <c r="E3081">
        <v>7.84</v>
      </c>
      <c r="F3081">
        <v>60</v>
      </c>
      <c r="G3081" t="s">
        <v>4270</v>
      </c>
      <c r="H3081" t="s">
        <v>88</v>
      </c>
      <c r="I3081">
        <v>0</v>
      </c>
    </row>
    <row r="3082" spans="1:9" x14ac:dyDescent="0.25">
      <c r="A3082" t="s">
        <v>4272</v>
      </c>
      <c r="B3082">
        <v>15589948</v>
      </c>
      <c r="C3082" t="s">
        <v>42</v>
      </c>
      <c r="D3082">
        <v>461100</v>
      </c>
      <c r="E3082">
        <v>6.5</v>
      </c>
      <c r="F3082">
        <v>360</v>
      </c>
      <c r="G3082" t="s">
        <v>4273</v>
      </c>
      <c r="H3082" t="s">
        <v>88</v>
      </c>
      <c r="I3082">
        <v>0</v>
      </c>
    </row>
    <row r="3083" spans="1:9" x14ac:dyDescent="0.25">
      <c r="A3083" t="s">
        <v>4274</v>
      </c>
      <c r="B3083">
        <v>15768120</v>
      </c>
      <c r="C3083" t="s">
        <v>42</v>
      </c>
      <c r="D3083">
        <v>696400</v>
      </c>
      <c r="E3083">
        <v>5.2</v>
      </c>
      <c r="F3083">
        <v>120</v>
      </c>
      <c r="G3083" t="s">
        <v>4273</v>
      </c>
      <c r="H3083" t="s">
        <v>99</v>
      </c>
      <c r="I3083">
        <v>250</v>
      </c>
    </row>
    <row r="3084" spans="1:9" x14ac:dyDescent="0.25">
      <c r="A3084" t="s">
        <v>4275</v>
      </c>
      <c r="B3084">
        <v>15753174</v>
      </c>
      <c r="C3084" t="s">
        <v>43</v>
      </c>
      <c r="D3084">
        <v>68300</v>
      </c>
      <c r="E3084">
        <v>11.87</v>
      </c>
      <c r="F3084">
        <v>36</v>
      </c>
      <c r="G3084" t="s">
        <v>4273</v>
      </c>
      <c r="H3084" t="s">
        <v>88</v>
      </c>
      <c r="I3084">
        <v>0</v>
      </c>
    </row>
    <row r="3085" spans="1:9" x14ac:dyDescent="0.25">
      <c r="A3085" t="s">
        <v>4276</v>
      </c>
      <c r="B3085">
        <v>15594612</v>
      </c>
      <c r="C3085" t="s">
        <v>43</v>
      </c>
      <c r="D3085">
        <v>17800</v>
      </c>
      <c r="E3085">
        <v>11.3</v>
      </c>
      <c r="F3085">
        <v>24</v>
      </c>
      <c r="G3085" t="s">
        <v>4273</v>
      </c>
      <c r="H3085" t="s">
        <v>88</v>
      </c>
      <c r="I3085">
        <v>0</v>
      </c>
    </row>
    <row r="3086" spans="1:9" x14ac:dyDescent="0.25">
      <c r="A3086" t="s">
        <v>4277</v>
      </c>
      <c r="B3086">
        <v>15764419</v>
      </c>
      <c r="C3086" t="s">
        <v>43</v>
      </c>
      <c r="D3086">
        <v>63100</v>
      </c>
      <c r="E3086">
        <v>9.67</v>
      </c>
      <c r="F3086">
        <v>24</v>
      </c>
      <c r="G3086" t="s">
        <v>4278</v>
      </c>
      <c r="H3086" t="s">
        <v>88</v>
      </c>
      <c r="I3086">
        <v>0</v>
      </c>
    </row>
    <row r="3087" spans="1:9" x14ac:dyDescent="0.25">
      <c r="A3087" t="s">
        <v>4279</v>
      </c>
      <c r="B3087">
        <v>15786539</v>
      </c>
      <c r="C3087" t="s">
        <v>43</v>
      </c>
      <c r="D3087">
        <v>17900</v>
      </c>
      <c r="E3087">
        <v>10.49</v>
      </c>
      <c r="F3087">
        <v>36</v>
      </c>
      <c r="G3087" t="s">
        <v>4278</v>
      </c>
      <c r="H3087" t="s">
        <v>88</v>
      </c>
      <c r="I3087">
        <v>0</v>
      </c>
    </row>
    <row r="3088" spans="1:9" x14ac:dyDescent="0.25">
      <c r="A3088" t="s">
        <v>4280</v>
      </c>
      <c r="B3088">
        <v>15733581</v>
      </c>
      <c r="C3088" t="s">
        <v>42</v>
      </c>
      <c r="D3088">
        <v>626800</v>
      </c>
      <c r="E3088">
        <v>3.6</v>
      </c>
      <c r="F3088">
        <v>240</v>
      </c>
      <c r="G3088" t="s">
        <v>4278</v>
      </c>
      <c r="H3088" t="s">
        <v>88</v>
      </c>
      <c r="I3088">
        <v>0</v>
      </c>
    </row>
    <row r="3089" spans="1:9" x14ac:dyDescent="0.25">
      <c r="A3089" t="s">
        <v>4281</v>
      </c>
      <c r="B3089">
        <v>15680920</v>
      </c>
      <c r="C3089" t="s">
        <v>41</v>
      </c>
      <c r="D3089">
        <v>97000</v>
      </c>
      <c r="E3089">
        <v>6.79</v>
      </c>
      <c r="F3089">
        <v>36</v>
      </c>
      <c r="G3089" t="s">
        <v>4278</v>
      </c>
      <c r="H3089" t="s">
        <v>88</v>
      </c>
      <c r="I3089">
        <v>0</v>
      </c>
    </row>
    <row r="3090" spans="1:9" x14ac:dyDescent="0.25">
      <c r="A3090" t="s">
        <v>4282</v>
      </c>
      <c r="B3090">
        <v>15711314</v>
      </c>
      <c r="C3090" t="s">
        <v>42</v>
      </c>
      <c r="D3090">
        <v>438100</v>
      </c>
      <c r="E3090">
        <v>7.19</v>
      </c>
      <c r="F3090">
        <v>300</v>
      </c>
      <c r="G3090" t="s">
        <v>4283</v>
      </c>
      <c r="H3090" t="s">
        <v>88</v>
      </c>
      <c r="I3090">
        <v>0</v>
      </c>
    </row>
    <row r="3091" spans="1:9" x14ac:dyDescent="0.25">
      <c r="A3091" t="s">
        <v>4284</v>
      </c>
      <c r="B3091">
        <v>15595158</v>
      </c>
      <c r="C3091" t="s">
        <v>41</v>
      </c>
      <c r="D3091">
        <v>61400</v>
      </c>
      <c r="E3091">
        <v>6.99</v>
      </c>
      <c r="F3091">
        <v>60</v>
      </c>
      <c r="G3091" t="s">
        <v>4285</v>
      </c>
      <c r="H3091" t="s">
        <v>88</v>
      </c>
      <c r="I3091">
        <v>0</v>
      </c>
    </row>
    <row r="3092" spans="1:9" x14ac:dyDescent="0.25">
      <c r="A3092" t="s">
        <v>4286</v>
      </c>
      <c r="B3092">
        <v>15605339</v>
      </c>
      <c r="C3092" t="s">
        <v>41</v>
      </c>
      <c r="D3092">
        <v>28800</v>
      </c>
      <c r="E3092">
        <v>7.19</v>
      </c>
      <c r="F3092">
        <v>84</v>
      </c>
      <c r="G3092" t="s">
        <v>4285</v>
      </c>
      <c r="H3092" t="s">
        <v>88</v>
      </c>
      <c r="I3092">
        <v>0</v>
      </c>
    </row>
    <row r="3093" spans="1:9" x14ac:dyDescent="0.25">
      <c r="A3093" t="s">
        <v>4287</v>
      </c>
      <c r="B3093">
        <v>15612729</v>
      </c>
      <c r="C3093" t="s">
        <v>41</v>
      </c>
      <c r="D3093">
        <v>35500</v>
      </c>
      <c r="E3093">
        <v>7.25</v>
      </c>
      <c r="F3093">
        <v>84</v>
      </c>
      <c r="G3093" t="s">
        <v>4285</v>
      </c>
      <c r="H3093" t="s">
        <v>88</v>
      </c>
      <c r="I3093">
        <v>0</v>
      </c>
    </row>
    <row r="3094" spans="1:9" x14ac:dyDescent="0.25">
      <c r="A3094" t="s">
        <v>4288</v>
      </c>
      <c r="B3094">
        <v>15649738</v>
      </c>
      <c r="C3094" t="s">
        <v>39</v>
      </c>
      <c r="D3094">
        <v>220800</v>
      </c>
      <c r="E3094">
        <v>7.94</v>
      </c>
      <c r="F3094">
        <v>36</v>
      </c>
      <c r="G3094" t="s">
        <v>4285</v>
      </c>
      <c r="H3094" t="s">
        <v>88</v>
      </c>
      <c r="I3094">
        <v>0</v>
      </c>
    </row>
    <row r="3095" spans="1:9" x14ac:dyDescent="0.25">
      <c r="A3095" t="s">
        <v>4289</v>
      </c>
      <c r="B3095">
        <v>15726556</v>
      </c>
      <c r="C3095" t="s">
        <v>42</v>
      </c>
      <c r="D3095">
        <v>709700</v>
      </c>
      <c r="E3095">
        <v>7.55</v>
      </c>
      <c r="F3095">
        <v>180</v>
      </c>
      <c r="G3095" t="s">
        <v>4290</v>
      </c>
      <c r="H3095" t="s">
        <v>88</v>
      </c>
      <c r="I3095">
        <v>0</v>
      </c>
    </row>
    <row r="3096" spans="1:9" x14ac:dyDescent="0.25">
      <c r="A3096" t="s">
        <v>4291</v>
      </c>
      <c r="B3096">
        <v>15812351</v>
      </c>
      <c r="C3096" t="s">
        <v>39</v>
      </c>
      <c r="D3096">
        <v>245800</v>
      </c>
      <c r="E3096">
        <v>8.17</v>
      </c>
      <c r="F3096">
        <v>72</v>
      </c>
      <c r="G3096" t="s">
        <v>4290</v>
      </c>
      <c r="H3096" t="s">
        <v>88</v>
      </c>
      <c r="I3096">
        <v>0</v>
      </c>
    </row>
    <row r="3097" spans="1:9" x14ac:dyDescent="0.25">
      <c r="A3097" t="s">
        <v>4292</v>
      </c>
      <c r="B3097">
        <v>15625524</v>
      </c>
      <c r="C3097" t="s">
        <v>43</v>
      </c>
      <c r="D3097">
        <v>81900</v>
      </c>
      <c r="E3097">
        <v>13.98</v>
      </c>
      <c r="F3097">
        <v>36</v>
      </c>
      <c r="G3097" t="s">
        <v>4290</v>
      </c>
      <c r="H3097" t="s">
        <v>88</v>
      </c>
      <c r="I3097">
        <v>0</v>
      </c>
    </row>
    <row r="3098" spans="1:9" x14ac:dyDescent="0.25">
      <c r="A3098" t="s">
        <v>4293</v>
      </c>
      <c r="B3098">
        <v>15714240</v>
      </c>
      <c r="C3098" t="s">
        <v>41</v>
      </c>
      <c r="D3098">
        <v>111100</v>
      </c>
      <c r="E3098">
        <v>7.76</v>
      </c>
      <c r="F3098">
        <v>60</v>
      </c>
      <c r="G3098" t="s">
        <v>4290</v>
      </c>
      <c r="H3098" t="s">
        <v>88</v>
      </c>
      <c r="I3098">
        <v>0</v>
      </c>
    </row>
    <row r="3099" spans="1:9" x14ac:dyDescent="0.25">
      <c r="A3099" t="s">
        <v>4294</v>
      </c>
      <c r="B3099">
        <v>15682868</v>
      </c>
      <c r="C3099" t="s">
        <v>41</v>
      </c>
      <c r="D3099">
        <v>86200</v>
      </c>
      <c r="E3099">
        <v>6.32</v>
      </c>
      <c r="F3099">
        <v>120</v>
      </c>
      <c r="G3099" t="s">
        <v>4295</v>
      </c>
      <c r="H3099" t="s">
        <v>88</v>
      </c>
      <c r="I3099">
        <v>0</v>
      </c>
    </row>
    <row r="3100" spans="1:9" x14ac:dyDescent="0.25">
      <c r="A3100" t="s">
        <v>4296</v>
      </c>
      <c r="B3100">
        <v>15672912</v>
      </c>
      <c r="C3100" t="s">
        <v>39</v>
      </c>
      <c r="D3100">
        <v>91600</v>
      </c>
      <c r="E3100">
        <v>7.15</v>
      </c>
      <c r="F3100">
        <v>48</v>
      </c>
      <c r="G3100" t="s">
        <v>4295</v>
      </c>
      <c r="H3100" t="s">
        <v>88</v>
      </c>
      <c r="I3100">
        <v>0</v>
      </c>
    </row>
    <row r="3101" spans="1:9" x14ac:dyDescent="0.25">
      <c r="A3101" t="s">
        <v>4297</v>
      </c>
      <c r="B3101">
        <v>15802501</v>
      </c>
      <c r="C3101" t="s">
        <v>43</v>
      </c>
      <c r="D3101">
        <v>60400</v>
      </c>
      <c r="E3101">
        <v>11.08</v>
      </c>
      <c r="F3101">
        <v>12</v>
      </c>
      <c r="G3101" t="s">
        <v>4295</v>
      </c>
      <c r="H3101" t="s">
        <v>91</v>
      </c>
      <c r="I3101">
        <v>0</v>
      </c>
    </row>
    <row r="3102" spans="1:9" x14ac:dyDescent="0.25">
      <c r="A3102" t="s">
        <v>4298</v>
      </c>
      <c r="B3102">
        <v>15638494</v>
      </c>
      <c r="C3102" t="s">
        <v>40</v>
      </c>
      <c r="D3102">
        <v>293400</v>
      </c>
      <c r="E3102">
        <v>10.17</v>
      </c>
      <c r="F3102">
        <v>24</v>
      </c>
      <c r="G3102" t="s">
        <v>4295</v>
      </c>
      <c r="H3102" t="s">
        <v>88</v>
      </c>
      <c r="I3102">
        <v>0</v>
      </c>
    </row>
    <row r="3103" spans="1:9" x14ac:dyDescent="0.25">
      <c r="A3103" t="s">
        <v>4299</v>
      </c>
      <c r="B3103">
        <v>15657317</v>
      </c>
      <c r="C3103" t="s">
        <v>39</v>
      </c>
      <c r="D3103">
        <v>106400</v>
      </c>
      <c r="E3103">
        <v>7.24</v>
      </c>
      <c r="F3103">
        <v>72</v>
      </c>
      <c r="G3103" t="s">
        <v>4295</v>
      </c>
      <c r="H3103" t="s">
        <v>88</v>
      </c>
      <c r="I3103">
        <v>0</v>
      </c>
    </row>
    <row r="3104" spans="1:9" x14ac:dyDescent="0.25">
      <c r="A3104" t="s">
        <v>4300</v>
      </c>
      <c r="B3104">
        <v>15566269</v>
      </c>
      <c r="C3104" t="s">
        <v>42</v>
      </c>
      <c r="D3104">
        <v>176500</v>
      </c>
      <c r="E3104">
        <v>4.6399999999999997</v>
      </c>
      <c r="F3104">
        <v>300</v>
      </c>
      <c r="G3104" t="s">
        <v>4301</v>
      </c>
      <c r="H3104" t="s">
        <v>88</v>
      </c>
      <c r="I3104">
        <v>0</v>
      </c>
    </row>
    <row r="3105" spans="1:9" x14ac:dyDescent="0.25">
      <c r="A3105" t="s">
        <v>4302</v>
      </c>
      <c r="B3105">
        <v>15584114</v>
      </c>
      <c r="C3105" t="s">
        <v>40</v>
      </c>
      <c r="D3105">
        <v>365600</v>
      </c>
      <c r="E3105">
        <v>9.34</v>
      </c>
      <c r="F3105">
        <v>24</v>
      </c>
      <c r="G3105" t="s">
        <v>4301</v>
      </c>
      <c r="H3105" t="s">
        <v>88</v>
      </c>
      <c r="I3105">
        <v>0</v>
      </c>
    </row>
    <row r="3106" spans="1:9" x14ac:dyDescent="0.25">
      <c r="A3106" t="s">
        <v>4303</v>
      </c>
      <c r="B3106">
        <v>15613180</v>
      </c>
      <c r="C3106" t="s">
        <v>43</v>
      </c>
      <c r="D3106">
        <v>110100</v>
      </c>
      <c r="E3106">
        <v>10.32</v>
      </c>
      <c r="F3106">
        <v>48</v>
      </c>
      <c r="G3106" t="s">
        <v>4304</v>
      </c>
      <c r="H3106" t="s">
        <v>88</v>
      </c>
      <c r="I3106">
        <v>0</v>
      </c>
    </row>
    <row r="3107" spans="1:9" x14ac:dyDescent="0.25">
      <c r="A3107" t="s">
        <v>4305</v>
      </c>
      <c r="B3107">
        <v>15666297</v>
      </c>
      <c r="C3107" t="s">
        <v>43</v>
      </c>
      <c r="D3107">
        <v>58600</v>
      </c>
      <c r="E3107">
        <v>10.79</v>
      </c>
      <c r="F3107">
        <v>36</v>
      </c>
      <c r="G3107" t="s">
        <v>4304</v>
      </c>
      <c r="H3107" t="s">
        <v>88</v>
      </c>
      <c r="I3107">
        <v>0</v>
      </c>
    </row>
    <row r="3108" spans="1:9" x14ac:dyDescent="0.25">
      <c r="A3108" t="s">
        <v>4306</v>
      </c>
      <c r="B3108">
        <v>15700964</v>
      </c>
      <c r="C3108" t="s">
        <v>41</v>
      </c>
      <c r="D3108">
        <v>143000</v>
      </c>
      <c r="E3108">
        <v>7.3</v>
      </c>
      <c r="F3108">
        <v>120</v>
      </c>
      <c r="G3108" t="s">
        <v>4307</v>
      </c>
      <c r="H3108" t="s">
        <v>88</v>
      </c>
      <c r="I3108">
        <v>0</v>
      </c>
    </row>
    <row r="3109" spans="1:9" x14ac:dyDescent="0.25">
      <c r="A3109" t="s">
        <v>4308</v>
      </c>
      <c r="B3109">
        <v>15585255</v>
      </c>
      <c r="C3109" t="s">
        <v>39</v>
      </c>
      <c r="D3109">
        <v>151700</v>
      </c>
      <c r="E3109">
        <v>9.57</v>
      </c>
      <c r="F3109">
        <v>60</v>
      </c>
      <c r="G3109" t="s">
        <v>4307</v>
      </c>
      <c r="H3109" t="s">
        <v>88</v>
      </c>
      <c r="I3109">
        <v>0</v>
      </c>
    </row>
    <row r="3110" spans="1:9" x14ac:dyDescent="0.25">
      <c r="A3110" t="s">
        <v>4309</v>
      </c>
      <c r="B3110">
        <v>15707559</v>
      </c>
      <c r="C3110" t="s">
        <v>42</v>
      </c>
      <c r="D3110">
        <v>807300</v>
      </c>
      <c r="E3110">
        <v>6.41</v>
      </c>
      <c r="F3110">
        <v>180</v>
      </c>
      <c r="G3110" t="s">
        <v>4310</v>
      </c>
      <c r="H3110" t="s">
        <v>99</v>
      </c>
      <c r="I3110">
        <v>360</v>
      </c>
    </row>
    <row r="3111" spans="1:9" x14ac:dyDescent="0.25">
      <c r="A3111" t="s">
        <v>4311</v>
      </c>
      <c r="B3111">
        <v>15754952</v>
      </c>
      <c r="C3111" t="s">
        <v>40</v>
      </c>
      <c r="D3111">
        <v>322000</v>
      </c>
      <c r="E3111">
        <v>11.51</v>
      </c>
      <c r="F3111">
        <v>24</v>
      </c>
      <c r="G3111" t="s">
        <v>4310</v>
      </c>
      <c r="H3111" t="s">
        <v>99</v>
      </c>
      <c r="I3111">
        <v>263</v>
      </c>
    </row>
    <row r="3112" spans="1:9" x14ac:dyDescent="0.25">
      <c r="A3112" t="s">
        <v>4312</v>
      </c>
      <c r="B3112">
        <v>15770185</v>
      </c>
      <c r="C3112" t="s">
        <v>43</v>
      </c>
      <c r="D3112">
        <v>33500</v>
      </c>
      <c r="E3112">
        <v>11.26</v>
      </c>
      <c r="F3112">
        <v>60</v>
      </c>
      <c r="G3112" t="s">
        <v>4310</v>
      </c>
      <c r="H3112" t="s">
        <v>88</v>
      </c>
      <c r="I3112">
        <v>0</v>
      </c>
    </row>
    <row r="3113" spans="1:9" x14ac:dyDescent="0.25">
      <c r="A3113" t="s">
        <v>4313</v>
      </c>
      <c r="B3113">
        <v>15600700</v>
      </c>
      <c r="C3113" t="s">
        <v>40</v>
      </c>
      <c r="D3113">
        <v>249700</v>
      </c>
      <c r="E3113">
        <v>10.92</v>
      </c>
      <c r="F3113">
        <v>24</v>
      </c>
      <c r="G3113" t="s">
        <v>4314</v>
      </c>
      <c r="H3113" t="s">
        <v>88</v>
      </c>
      <c r="I3113">
        <v>0</v>
      </c>
    </row>
    <row r="3114" spans="1:9" x14ac:dyDescent="0.25">
      <c r="A3114" t="s">
        <v>4315</v>
      </c>
      <c r="B3114">
        <v>15687153</v>
      </c>
      <c r="C3114" t="s">
        <v>40</v>
      </c>
      <c r="D3114">
        <v>328500</v>
      </c>
      <c r="E3114">
        <v>8.6199999999999992</v>
      </c>
      <c r="F3114">
        <v>24</v>
      </c>
      <c r="G3114" t="s">
        <v>4314</v>
      </c>
      <c r="H3114" t="s">
        <v>88</v>
      </c>
      <c r="I3114">
        <v>0</v>
      </c>
    </row>
    <row r="3115" spans="1:9" x14ac:dyDescent="0.25">
      <c r="A3115" t="s">
        <v>4316</v>
      </c>
      <c r="B3115">
        <v>15759140</v>
      </c>
      <c r="C3115" t="s">
        <v>43</v>
      </c>
      <c r="D3115">
        <v>31800</v>
      </c>
      <c r="E3115">
        <v>11.21</v>
      </c>
      <c r="F3115">
        <v>36</v>
      </c>
      <c r="G3115" t="s">
        <v>4317</v>
      </c>
      <c r="H3115" t="s">
        <v>88</v>
      </c>
      <c r="I3115">
        <v>0</v>
      </c>
    </row>
    <row r="3116" spans="1:9" x14ac:dyDescent="0.25">
      <c r="A3116" t="s">
        <v>4318</v>
      </c>
      <c r="B3116">
        <v>15712849</v>
      </c>
      <c r="C3116" t="s">
        <v>39</v>
      </c>
      <c r="D3116">
        <v>278300</v>
      </c>
      <c r="E3116">
        <v>9.52</v>
      </c>
      <c r="F3116">
        <v>48</v>
      </c>
      <c r="G3116" t="s">
        <v>4317</v>
      </c>
      <c r="H3116" t="s">
        <v>88</v>
      </c>
      <c r="I3116">
        <v>0</v>
      </c>
    </row>
    <row r="3117" spans="1:9" x14ac:dyDescent="0.25">
      <c r="A3117" t="s">
        <v>4319</v>
      </c>
      <c r="B3117">
        <v>15705663</v>
      </c>
      <c r="C3117" t="s">
        <v>43</v>
      </c>
      <c r="D3117">
        <v>64400</v>
      </c>
      <c r="E3117">
        <v>10.97</v>
      </c>
      <c r="F3117">
        <v>12</v>
      </c>
      <c r="G3117" t="s">
        <v>4317</v>
      </c>
      <c r="H3117" t="s">
        <v>91</v>
      </c>
      <c r="I3117">
        <v>0</v>
      </c>
    </row>
    <row r="3118" spans="1:9" x14ac:dyDescent="0.25">
      <c r="A3118" t="s">
        <v>4320</v>
      </c>
      <c r="B3118">
        <v>15666166</v>
      </c>
      <c r="C3118" t="s">
        <v>39</v>
      </c>
      <c r="D3118">
        <v>268000</v>
      </c>
      <c r="E3118">
        <v>9.19</v>
      </c>
      <c r="F3118">
        <v>48</v>
      </c>
      <c r="G3118" t="s">
        <v>4317</v>
      </c>
      <c r="H3118" t="s">
        <v>88</v>
      </c>
      <c r="I3118">
        <v>0</v>
      </c>
    </row>
    <row r="3119" spans="1:9" x14ac:dyDescent="0.25">
      <c r="A3119" t="s">
        <v>4321</v>
      </c>
      <c r="B3119">
        <v>15737521</v>
      </c>
      <c r="C3119" t="s">
        <v>43</v>
      </c>
      <c r="D3119">
        <v>44800</v>
      </c>
      <c r="E3119">
        <v>12.22</v>
      </c>
      <c r="F3119">
        <v>48</v>
      </c>
      <c r="G3119" t="s">
        <v>4322</v>
      </c>
      <c r="H3119" t="s">
        <v>88</v>
      </c>
      <c r="I3119">
        <v>0</v>
      </c>
    </row>
    <row r="3120" spans="1:9" x14ac:dyDescent="0.25">
      <c r="A3120" t="s">
        <v>4323</v>
      </c>
      <c r="B3120">
        <v>15739847</v>
      </c>
      <c r="C3120" t="s">
        <v>39</v>
      </c>
      <c r="D3120">
        <v>97100</v>
      </c>
      <c r="E3120">
        <v>6.91</v>
      </c>
      <c r="F3120">
        <v>36</v>
      </c>
      <c r="G3120" t="s">
        <v>4322</v>
      </c>
      <c r="H3120" t="s">
        <v>88</v>
      </c>
      <c r="I3120">
        <v>26</v>
      </c>
    </row>
    <row r="3121" spans="1:9" x14ac:dyDescent="0.25">
      <c r="A3121" t="s">
        <v>4324</v>
      </c>
      <c r="B3121">
        <v>15650924</v>
      </c>
      <c r="C3121" t="s">
        <v>43</v>
      </c>
      <c r="D3121">
        <v>89400</v>
      </c>
      <c r="E3121">
        <v>10.53</v>
      </c>
      <c r="F3121">
        <v>12</v>
      </c>
      <c r="G3121" t="s">
        <v>4325</v>
      </c>
      <c r="H3121" t="s">
        <v>91</v>
      </c>
      <c r="I3121">
        <v>0</v>
      </c>
    </row>
    <row r="3122" spans="1:9" x14ac:dyDescent="0.25">
      <c r="A3122" t="s">
        <v>4326</v>
      </c>
      <c r="B3122">
        <v>15797710</v>
      </c>
      <c r="C3122" t="s">
        <v>42</v>
      </c>
      <c r="D3122">
        <v>643800</v>
      </c>
      <c r="E3122">
        <v>6.65</v>
      </c>
      <c r="F3122">
        <v>180</v>
      </c>
      <c r="G3122" t="s">
        <v>4325</v>
      </c>
      <c r="H3122" t="s">
        <v>88</v>
      </c>
      <c r="I3122">
        <v>0</v>
      </c>
    </row>
    <row r="3123" spans="1:9" x14ac:dyDescent="0.25">
      <c r="A3123" t="s">
        <v>4327</v>
      </c>
      <c r="B3123">
        <v>15797113</v>
      </c>
      <c r="C3123" t="s">
        <v>43</v>
      </c>
      <c r="D3123">
        <v>87600</v>
      </c>
      <c r="E3123">
        <v>12.43</v>
      </c>
      <c r="F3123">
        <v>60</v>
      </c>
      <c r="G3123" t="s">
        <v>4328</v>
      </c>
      <c r="H3123" t="s">
        <v>88</v>
      </c>
      <c r="I3123">
        <v>0</v>
      </c>
    </row>
    <row r="3124" spans="1:9" x14ac:dyDescent="0.25">
      <c r="A3124" t="s">
        <v>4329</v>
      </c>
      <c r="B3124">
        <v>15736397</v>
      </c>
      <c r="C3124" t="s">
        <v>40</v>
      </c>
      <c r="D3124">
        <v>87900</v>
      </c>
      <c r="E3124">
        <v>11.19</v>
      </c>
      <c r="F3124">
        <v>24</v>
      </c>
      <c r="G3124" t="s">
        <v>4328</v>
      </c>
      <c r="H3124" t="s">
        <v>88</v>
      </c>
      <c r="I3124">
        <v>46</v>
      </c>
    </row>
    <row r="3125" spans="1:9" x14ac:dyDescent="0.25">
      <c r="A3125" t="s">
        <v>4330</v>
      </c>
      <c r="B3125">
        <v>15597709</v>
      </c>
      <c r="C3125" t="s">
        <v>42</v>
      </c>
      <c r="D3125">
        <v>424800</v>
      </c>
      <c r="E3125">
        <v>6.92</v>
      </c>
      <c r="F3125">
        <v>180</v>
      </c>
      <c r="G3125" t="s">
        <v>4328</v>
      </c>
      <c r="H3125" t="s">
        <v>88</v>
      </c>
      <c r="I3125">
        <v>19</v>
      </c>
    </row>
    <row r="3126" spans="1:9" x14ac:dyDescent="0.25">
      <c r="A3126" t="s">
        <v>4331</v>
      </c>
      <c r="B3126">
        <v>15747772</v>
      </c>
      <c r="C3126" t="s">
        <v>42</v>
      </c>
      <c r="D3126">
        <v>192100</v>
      </c>
      <c r="E3126">
        <v>6</v>
      </c>
      <c r="F3126">
        <v>300</v>
      </c>
      <c r="G3126" t="s">
        <v>4328</v>
      </c>
      <c r="H3126" t="s">
        <v>88</v>
      </c>
      <c r="I3126">
        <v>58</v>
      </c>
    </row>
    <row r="3127" spans="1:9" x14ac:dyDescent="0.25">
      <c r="A3127" t="s">
        <v>4332</v>
      </c>
      <c r="B3127">
        <v>15594404</v>
      </c>
      <c r="C3127" t="s">
        <v>41</v>
      </c>
      <c r="D3127">
        <v>66300</v>
      </c>
      <c r="E3127">
        <v>4.03</v>
      </c>
      <c r="F3127">
        <v>36</v>
      </c>
      <c r="G3127" t="s">
        <v>4333</v>
      </c>
      <c r="H3127" t="s">
        <v>88</v>
      </c>
      <c r="I3127">
        <v>0</v>
      </c>
    </row>
    <row r="3128" spans="1:9" x14ac:dyDescent="0.25">
      <c r="A3128" t="s">
        <v>4334</v>
      </c>
      <c r="B3128">
        <v>15703399</v>
      </c>
      <c r="C3128" t="s">
        <v>39</v>
      </c>
      <c r="D3128">
        <v>231800</v>
      </c>
      <c r="E3128">
        <v>7.01</v>
      </c>
      <c r="F3128">
        <v>24</v>
      </c>
      <c r="G3128" t="s">
        <v>4333</v>
      </c>
      <c r="H3128" t="s">
        <v>88</v>
      </c>
      <c r="I3128">
        <v>0</v>
      </c>
    </row>
    <row r="3129" spans="1:9" x14ac:dyDescent="0.25">
      <c r="A3129" t="s">
        <v>4335</v>
      </c>
      <c r="B3129">
        <v>15581733</v>
      </c>
      <c r="C3129" t="s">
        <v>43</v>
      </c>
      <c r="D3129">
        <v>100600</v>
      </c>
      <c r="E3129">
        <v>9.7200000000000006</v>
      </c>
      <c r="F3129">
        <v>36</v>
      </c>
      <c r="G3129" t="s">
        <v>4333</v>
      </c>
      <c r="H3129" t="s">
        <v>88</v>
      </c>
      <c r="I3129">
        <v>53</v>
      </c>
    </row>
    <row r="3130" spans="1:9" x14ac:dyDescent="0.25">
      <c r="A3130" t="s">
        <v>4336</v>
      </c>
      <c r="B3130">
        <v>15797748</v>
      </c>
      <c r="C3130" t="s">
        <v>39</v>
      </c>
      <c r="D3130">
        <v>18300</v>
      </c>
      <c r="E3130">
        <v>7.79</v>
      </c>
      <c r="F3130">
        <v>48</v>
      </c>
      <c r="G3130" t="s">
        <v>4333</v>
      </c>
      <c r="H3130" t="s">
        <v>88</v>
      </c>
      <c r="I3130">
        <v>0</v>
      </c>
    </row>
    <row r="3131" spans="1:9" x14ac:dyDescent="0.25">
      <c r="A3131" t="s">
        <v>4337</v>
      </c>
      <c r="B3131">
        <v>15585249</v>
      </c>
      <c r="C3131" t="s">
        <v>42</v>
      </c>
      <c r="D3131">
        <v>583400</v>
      </c>
      <c r="E3131">
        <v>5.31</v>
      </c>
      <c r="F3131">
        <v>300</v>
      </c>
      <c r="G3131" t="s">
        <v>4333</v>
      </c>
      <c r="H3131" t="s">
        <v>88</v>
      </c>
      <c r="I3131">
        <v>51</v>
      </c>
    </row>
    <row r="3132" spans="1:9" x14ac:dyDescent="0.25">
      <c r="A3132" t="s">
        <v>4338</v>
      </c>
      <c r="B3132">
        <v>15629744</v>
      </c>
      <c r="C3132" t="s">
        <v>39</v>
      </c>
      <c r="D3132">
        <v>216700</v>
      </c>
      <c r="E3132">
        <v>6.45</v>
      </c>
      <c r="F3132">
        <v>24</v>
      </c>
      <c r="G3132" t="s">
        <v>4339</v>
      </c>
      <c r="H3132" t="s">
        <v>88</v>
      </c>
      <c r="I3132">
        <v>0</v>
      </c>
    </row>
    <row r="3133" spans="1:9" x14ac:dyDescent="0.25">
      <c r="A3133" t="s">
        <v>4340</v>
      </c>
      <c r="B3133">
        <v>15638231</v>
      </c>
      <c r="C3133" t="s">
        <v>39</v>
      </c>
      <c r="D3133">
        <v>241200</v>
      </c>
      <c r="E3133">
        <v>7.82</v>
      </c>
      <c r="F3133">
        <v>36</v>
      </c>
      <c r="G3133" t="s">
        <v>4339</v>
      </c>
      <c r="H3133" t="s">
        <v>88</v>
      </c>
      <c r="I3133">
        <v>0</v>
      </c>
    </row>
    <row r="3134" spans="1:9" x14ac:dyDescent="0.25">
      <c r="A3134" t="s">
        <v>4341</v>
      </c>
      <c r="B3134">
        <v>15772073</v>
      </c>
      <c r="C3134" t="s">
        <v>40</v>
      </c>
      <c r="D3134">
        <v>482000</v>
      </c>
      <c r="E3134">
        <v>9.84</v>
      </c>
      <c r="F3134">
        <v>60</v>
      </c>
      <c r="G3134" t="s">
        <v>4342</v>
      </c>
      <c r="H3134" t="s">
        <v>99</v>
      </c>
      <c r="I3134">
        <v>176</v>
      </c>
    </row>
    <row r="3135" spans="1:9" x14ac:dyDescent="0.25">
      <c r="A3135" t="s">
        <v>4343</v>
      </c>
      <c r="B3135">
        <v>15790829</v>
      </c>
      <c r="C3135" t="s">
        <v>43</v>
      </c>
      <c r="D3135">
        <v>83700</v>
      </c>
      <c r="E3135">
        <v>11.53</v>
      </c>
      <c r="F3135">
        <v>12</v>
      </c>
      <c r="G3135" t="s">
        <v>4342</v>
      </c>
      <c r="H3135" t="s">
        <v>91</v>
      </c>
      <c r="I3135">
        <v>0</v>
      </c>
    </row>
    <row r="3136" spans="1:9" x14ac:dyDescent="0.25">
      <c r="A3136" t="s">
        <v>4344</v>
      </c>
      <c r="B3136">
        <v>15789432</v>
      </c>
      <c r="C3136" t="s">
        <v>42</v>
      </c>
      <c r="D3136">
        <v>787900</v>
      </c>
      <c r="E3136">
        <v>8.43</v>
      </c>
      <c r="F3136">
        <v>360</v>
      </c>
      <c r="G3136" t="s">
        <v>4342</v>
      </c>
      <c r="H3136" t="s">
        <v>99</v>
      </c>
      <c r="I3136">
        <v>308</v>
      </c>
    </row>
    <row r="3137" spans="1:9" x14ac:dyDescent="0.25">
      <c r="A3137" t="s">
        <v>4345</v>
      </c>
      <c r="B3137">
        <v>15630704</v>
      </c>
      <c r="C3137" t="s">
        <v>41</v>
      </c>
      <c r="D3137">
        <v>88300</v>
      </c>
      <c r="E3137">
        <v>7.25</v>
      </c>
      <c r="F3137">
        <v>60</v>
      </c>
      <c r="G3137" t="s">
        <v>4342</v>
      </c>
      <c r="H3137" t="s">
        <v>88</v>
      </c>
      <c r="I3137">
        <v>0</v>
      </c>
    </row>
    <row r="3138" spans="1:9" x14ac:dyDescent="0.25">
      <c r="A3138" t="s">
        <v>4346</v>
      </c>
      <c r="B3138">
        <v>15623430</v>
      </c>
      <c r="C3138" t="s">
        <v>39</v>
      </c>
      <c r="D3138">
        <v>317100</v>
      </c>
      <c r="E3138">
        <v>8.07</v>
      </c>
      <c r="F3138">
        <v>48</v>
      </c>
      <c r="G3138" t="s">
        <v>4347</v>
      </c>
      <c r="H3138" t="s">
        <v>88</v>
      </c>
      <c r="I3138">
        <v>0</v>
      </c>
    </row>
    <row r="3139" spans="1:9" x14ac:dyDescent="0.25">
      <c r="A3139" t="s">
        <v>4348</v>
      </c>
      <c r="B3139">
        <v>15640789</v>
      </c>
      <c r="C3139" t="s">
        <v>43</v>
      </c>
      <c r="D3139">
        <v>86200</v>
      </c>
      <c r="E3139">
        <v>11.54</v>
      </c>
      <c r="F3139">
        <v>36</v>
      </c>
      <c r="G3139" t="s">
        <v>4347</v>
      </c>
      <c r="H3139" t="s">
        <v>88</v>
      </c>
      <c r="I3139">
        <v>0</v>
      </c>
    </row>
    <row r="3140" spans="1:9" x14ac:dyDescent="0.25">
      <c r="A3140" t="s">
        <v>4349</v>
      </c>
      <c r="B3140">
        <v>15778934</v>
      </c>
      <c r="C3140" t="s">
        <v>42</v>
      </c>
      <c r="D3140">
        <v>368500</v>
      </c>
      <c r="E3140">
        <v>5.64</v>
      </c>
      <c r="F3140">
        <v>120</v>
      </c>
      <c r="G3140" t="s">
        <v>4347</v>
      </c>
      <c r="H3140" t="s">
        <v>88</v>
      </c>
      <c r="I3140">
        <v>0</v>
      </c>
    </row>
    <row r="3141" spans="1:9" x14ac:dyDescent="0.25">
      <c r="A3141" t="s">
        <v>4350</v>
      </c>
      <c r="B3141">
        <v>15681956</v>
      </c>
      <c r="C3141" t="s">
        <v>43</v>
      </c>
      <c r="D3141">
        <v>27500</v>
      </c>
      <c r="E3141">
        <v>11.2</v>
      </c>
      <c r="F3141">
        <v>36</v>
      </c>
      <c r="G3141" t="s">
        <v>4351</v>
      </c>
      <c r="H3141" t="s">
        <v>88</v>
      </c>
      <c r="I3141">
        <v>0</v>
      </c>
    </row>
    <row r="3142" spans="1:9" x14ac:dyDescent="0.25">
      <c r="A3142" t="s">
        <v>4352</v>
      </c>
      <c r="B3142">
        <v>15782939</v>
      </c>
      <c r="C3142" t="s">
        <v>43</v>
      </c>
      <c r="D3142">
        <v>66300</v>
      </c>
      <c r="E3142">
        <v>10.95</v>
      </c>
      <c r="F3142">
        <v>48</v>
      </c>
      <c r="G3142" t="s">
        <v>4351</v>
      </c>
      <c r="H3142" t="s">
        <v>88</v>
      </c>
      <c r="I3142">
        <v>0</v>
      </c>
    </row>
    <row r="3143" spans="1:9" x14ac:dyDescent="0.25">
      <c r="A3143" t="s">
        <v>4353</v>
      </c>
      <c r="B3143">
        <v>15573348</v>
      </c>
      <c r="C3143" t="s">
        <v>42</v>
      </c>
      <c r="D3143">
        <v>17900</v>
      </c>
      <c r="E3143">
        <v>4.3</v>
      </c>
      <c r="F3143">
        <v>120</v>
      </c>
      <c r="G3143" t="s">
        <v>4351</v>
      </c>
      <c r="H3143" t="s">
        <v>88</v>
      </c>
      <c r="I3143">
        <v>43</v>
      </c>
    </row>
    <row r="3144" spans="1:9" x14ac:dyDescent="0.25">
      <c r="A3144" t="s">
        <v>4354</v>
      </c>
      <c r="B3144">
        <v>15779174</v>
      </c>
      <c r="C3144" t="s">
        <v>42</v>
      </c>
      <c r="D3144">
        <v>685600</v>
      </c>
      <c r="E3144">
        <v>8.61</v>
      </c>
      <c r="F3144">
        <v>360</v>
      </c>
      <c r="G3144" t="s">
        <v>4351</v>
      </c>
      <c r="H3144" t="s">
        <v>99</v>
      </c>
      <c r="I3144">
        <v>181</v>
      </c>
    </row>
    <row r="3145" spans="1:9" x14ac:dyDescent="0.25">
      <c r="A3145" t="s">
        <v>4355</v>
      </c>
      <c r="B3145">
        <v>15677049</v>
      </c>
      <c r="C3145" t="s">
        <v>42</v>
      </c>
      <c r="D3145">
        <v>585100</v>
      </c>
      <c r="E3145">
        <v>7.64</v>
      </c>
      <c r="F3145">
        <v>120</v>
      </c>
      <c r="G3145" t="s">
        <v>4356</v>
      </c>
      <c r="H3145" t="s">
        <v>88</v>
      </c>
      <c r="I3145">
        <v>0</v>
      </c>
    </row>
    <row r="3146" spans="1:9" x14ac:dyDescent="0.25">
      <c r="A3146" t="s">
        <v>4357</v>
      </c>
      <c r="B3146">
        <v>15572631</v>
      </c>
      <c r="C3146" t="s">
        <v>42</v>
      </c>
      <c r="D3146">
        <v>266600</v>
      </c>
      <c r="E3146">
        <v>7.56</v>
      </c>
      <c r="F3146">
        <v>180</v>
      </c>
      <c r="G3146" t="s">
        <v>4356</v>
      </c>
      <c r="H3146" t="s">
        <v>88</v>
      </c>
      <c r="I3146">
        <v>0</v>
      </c>
    </row>
    <row r="3147" spans="1:9" x14ac:dyDescent="0.25">
      <c r="A3147" t="s">
        <v>4358</v>
      </c>
      <c r="B3147">
        <v>15659002</v>
      </c>
      <c r="C3147" t="s">
        <v>39</v>
      </c>
      <c r="D3147">
        <v>303200</v>
      </c>
      <c r="E3147">
        <v>7.06</v>
      </c>
      <c r="F3147">
        <v>60</v>
      </c>
      <c r="G3147" t="s">
        <v>4356</v>
      </c>
      <c r="H3147" t="s">
        <v>88</v>
      </c>
      <c r="I3147">
        <v>0</v>
      </c>
    </row>
    <row r="3148" spans="1:9" x14ac:dyDescent="0.25">
      <c r="A3148" t="s">
        <v>4359</v>
      </c>
      <c r="B3148">
        <v>15574480</v>
      </c>
      <c r="C3148" t="s">
        <v>42</v>
      </c>
      <c r="D3148">
        <v>462500</v>
      </c>
      <c r="E3148">
        <v>7.01</v>
      </c>
      <c r="F3148">
        <v>120</v>
      </c>
      <c r="G3148" t="s">
        <v>4360</v>
      </c>
      <c r="H3148" t="s">
        <v>99</v>
      </c>
      <c r="I3148">
        <v>277</v>
      </c>
    </row>
    <row r="3149" spans="1:9" x14ac:dyDescent="0.25">
      <c r="A3149" t="s">
        <v>4361</v>
      </c>
      <c r="B3149">
        <v>15597983</v>
      </c>
      <c r="C3149" t="s">
        <v>42</v>
      </c>
      <c r="D3149">
        <v>364400</v>
      </c>
      <c r="E3149">
        <v>5.96</v>
      </c>
      <c r="F3149">
        <v>360</v>
      </c>
      <c r="G3149" t="s">
        <v>4360</v>
      </c>
      <c r="H3149" t="s">
        <v>88</v>
      </c>
      <c r="I3149">
        <v>0</v>
      </c>
    </row>
    <row r="3150" spans="1:9" x14ac:dyDescent="0.25">
      <c r="A3150" t="s">
        <v>4362</v>
      </c>
      <c r="B3150">
        <v>15734177</v>
      </c>
      <c r="C3150" t="s">
        <v>39</v>
      </c>
      <c r="D3150">
        <v>320600</v>
      </c>
      <c r="E3150">
        <v>9.44</v>
      </c>
      <c r="F3150">
        <v>48</v>
      </c>
      <c r="G3150" t="s">
        <v>4360</v>
      </c>
      <c r="H3150" t="s">
        <v>88</v>
      </c>
      <c r="I3150">
        <v>0</v>
      </c>
    </row>
    <row r="3151" spans="1:9" x14ac:dyDescent="0.25">
      <c r="A3151" t="s">
        <v>4363</v>
      </c>
      <c r="B3151">
        <v>15575498</v>
      </c>
      <c r="C3151" t="s">
        <v>39</v>
      </c>
      <c r="D3151">
        <v>88100</v>
      </c>
      <c r="E3151">
        <v>8.01</v>
      </c>
      <c r="F3151">
        <v>60</v>
      </c>
      <c r="G3151" t="s">
        <v>4364</v>
      </c>
      <c r="H3151" t="s">
        <v>88</v>
      </c>
      <c r="I3151">
        <v>0</v>
      </c>
    </row>
    <row r="3152" spans="1:9" x14ac:dyDescent="0.25">
      <c r="A3152" t="s">
        <v>4365</v>
      </c>
      <c r="B3152">
        <v>15704770</v>
      </c>
      <c r="C3152" t="s">
        <v>39</v>
      </c>
      <c r="D3152">
        <v>18100</v>
      </c>
      <c r="E3152">
        <v>6.87</v>
      </c>
      <c r="F3152">
        <v>48</v>
      </c>
      <c r="G3152" t="s">
        <v>4364</v>
      </c>
      <c r="H3152" t="s">
        <v>88</v>
      </c>
      <c r="I3152">
        <v>37</v>
      </c>
    </row>
    <row r="3153" spans="1:9" x14ac:dyDescent="0.25">
      <c r="A3153" t="s">
        <v>4366</v>
      </c>
      <c r="B3153">
        <v>15614054</v>
      </c>
      <c r="C3153" t="s">
        <v>43</v>
      </c>
      <c r="D3153">
        <v>80300</v>
      </c>
      <c r="E3153">
        <v>10.7</v>
      </c>
      <c r="F3153">
        <v>12</v>
      </c>
      <c r="G3153" t="s">
        <v>4364</v>
      </c>
      <c r="H3153" t="s">
        <v>91</v>
      </c>
      <c r="I3153">
        <v>0</v>
      </c>
    </row>
    <row r="3154" spans="1:9" x14ac:dyDescent="0.25">
      <c r="A3154" t="s">
        <v>4367</v>
      </c>
      <c r="B3154">
        <v>15787258</v>
      </c>
      <c r="C3154" t="s">
        <v>42</v>
      </c>
      <c r="D3154">
        <v>328900</v>
      </c>
      <c r="E3154">
        <v>6.49</v>
      </c>
      <c r="F3154">
        <v>240</v>
      </c>
      <c r="G3154" t="s">
        <v>4368</v>
      </c>
      <c r="H3154" t="s">
        <v>88</v>
      </c>
      <c r="I3154">
        <v>0</v>
      </c>
    </row>
    <row r="3155" spans="1:9" x14ac:dyDescent="0.25">
      <c r="A3155" t="s">
        <v>4369</v>
      </c>
      <c r="B3155">
        <v>15697095</v>
      </c>
      <c r="C3155" t="s">
        <v>41</v>
      </c>
      <c r="D3155">
        <v>117000</v>
      </c>
      <c r="E3155">
        <v>7.09</v>
      </c>
      <c r="F3155">
        <v>36</v>
      </c>
      <c r="G3155" t="s">
        <v>4368</v>
      </c>
      <c r="H3155" t="s">
        <v>88</v>
      </c>
      <c r="I3155">
        <v>0</v>
      </c>
    </row>
    <row r="3156" spans="1:9" x14ac:dyDescent="0.25">
      <c r="A3156" t="s">
        <v>4370</v>
      </c>
      <c r="B3156">
        <v>15794661</v>
      </c>
      <c r="C3156" t="s">
        <v>42</v>
      </c>
      <c r="D3156">
        <v>567400</v>
      </c>
      <c r="E3156">
        <v>5.76</v>
      </c>
      <c r="F3156">
        <v>120</v>
      </c>
      <c r="G3156" t="s">
        <v>4368</v>
      </c>
      <c r="H3156" t="s">
        <v>88</v>
      </c>
      <c r="I3156">
        <v>0</v>
      </c>
    </row>
    <row r="3157" spans="1:9" x14ac:dyDescent="0.25">
      <c r="A3157" t="s">
        <v>4371</v>
      </c>
      <c r="B3157">
        <v>15581370</v>
      </c>
      <c r="C3157" t="s">
        <v>39</v>
      </c>
      <c r="D3157">
        <v>29200</v>
      </c>
      <c r="E3157">
        <v>8.5299999999999994</v>
      </c>
      <c r="F3157">
        <v>48</v>
      </c>
      <c r="G3157" t="s">
        <v>4368</v>
      </c>
      <c r="H3157" t="s">
        <v>88</v>
      </c>
      <c r="I3157">
        <v>0</v>
      </c>
    </row>
    <row r="3158" spans="1:9" x14ac:dyDescent="0.25">
      <c r="A3158" t="s">
        <v>4372</v>
      </c>
      <c r="B3158">
        <v>15717984</v>
      </c>
      <c r="C3158" t="s">
        <v>42</v>
      </c>
      <c r="D3158">
        <v>260300</v>
      </c>
      <c r="E3158">
        <v>8.08</v>
      </c>
      <c r="F3158">
        <v>120</v>
      </c>
      <c r="G3158" t="s">
        <v>4368</v>
      </c>
      <c r="H3158" t="s">
        <v>99</v>
      </c>
      <c r="I3158">
        <v>277</v>
      </c>
    </row>
    <row r="3159" spans="1:9" x14ac:dyDescent="0.25">
      <c r="A3159" t="s">
        <v>4373</v>
      </c>
      <c r="B3159">
        <v>15600086</v>
      </c>
      <c r="C3159" t="s">
        <v>43</v>
      </c>
      <c r="D3159">
        <v>88100</v>
      </c>
      <c r="E3159">
        <v>11.05</v>
      </c>
      <c r="F3159">
        <v>60</v>
      </c>
      <c r="G3159" t="s">
        <v>4374</v>
      </c>
      <c r="H3159" t="s">
        <v>88</v>
      </c>
      <c r="I3159">
        <v>0</v>
      </c>
    </row>
    <row r="3160" spans="1:9" x14ac:dyDescent="0.25">
      <c r="A3160" t="s">
        <v>4375</v>
      </c>
      <c r="B3160">
        <v>15647191</v>
      </c>
      <c r="C3160" t="s">
        <v>39</v>
      </c>
      <c r="D3160">
        <v>14300</v>
      </c>
      <c r="E3160">
        <v>8.08</v>
      </c>
      <c r="F3160">
        <v>24</v>
      </c>
      <c r="G3160" t="s">
        <v>4374</v>
      </c>
      <c r="H3160" t="s">
        <v>88</v>
      </c>
      <c r="I3160">
        <v>0</v>
      </c>
    </row>
    <row r="3161" spans="1:9" x14ac:dyDescent="0.25">
      <c r="A3161" t="s">
        <v>4376</v>
      </c>
      <c r="B3161">
        <v>15650018</v>
      </c>
      <c r="C3161" t="s">
        <v>39</v>
      </c>
      <c r="D3161">
        <v>179600</v>
      </c>
      <c r="E3161">
        <v>7.93</v>
      </c>
      <c r="F3161">
        <v>48</v>
      </c>
      <c r="G3161" t="s">
        <v>4374</v>
      </c>
      <c r="H3161" t="s">
        <v>88</v>
      </c>
      <c r="I3161">
        <v>0</v>
      </c>
    </row>
    <row r="3162" spans="1:9" x14ac:dyDescent="0.25">
      <c r="A3162" t="s">
        <v>4377</v>
      </c>
      <c r="B3162">
        <v>15764284</v>
      </c>
      <c r="C3162" t="s">
        <v>39</v>
      </c>
      <c r="D3162">
        <v>219800</v>
      </c>
      <c r="E3162">
        <v>7.32</v>
      </c>
      <c r="F3162">
        <v>36</v>
      </c>
      <c r="G3162" t="s">
        <v>4374</v>
      </c>
      <c r="H3162" t="s">
        <v>88</v>
      </c>
      <c r="I3162">
        <v>0</v>
      </c>
    </row>
    <row r="3163" spans="1:9" x14ac:dyDescent="0.25">
      <c r="A3163" t="s">
        <v>4378</v>
      </c>
      <c r="B3163">
        <v>15806880</v>
      </c>
      <c r="C3163" t="s">
        <v>43</v>
      </c>
      <c r="D3163">
        <v>52200</v>
      </c>
      <c r="E3163">
        <v>12.05</v>
      </c>
      <c r="F3163">
        <v>36</v>
      </c>
      <c r="G3163" t="s">
        <v>4374</v>
      </c>
      <c r="H3163" t="s">
        <v>88</v>
      </c>
      <c r="I3163">
        <v>0</v>
      </c>
    </row>
    <row r="3164" spans="1:9" x14ac:dyDescent="0.25">
      <c r="A3164" t="s">
        <v>4379</v>
      </c>
      <c r="B3164">
        <v>15632050</v>
      </c>
      <c r="C3164" t="s">
        <v>39</v>
      </c>
      <c r="D3164">
        <v>105400</v>
      </c>
      <c r="E3164">
        <v>6.98</v>
      </c>
      <c r="F3164">
        <v>24</v>
      </c>
      <c r="G3164" t="s">
        <v>4380</v>
      </c>
      <c r="H3164" t="s">
        <v>88</v>
      </c>
      <c r="I3164">
        <v>0</v>
      </c>
    </row>
    <row r="3165" spans="1:9" x14ac:dyDescent="0.25">
      <c r="A3165" t="s">
        <v>4381</v>
      </c>
      <c r="B3165">
        <v>15669204</v>
      </c>
      <c r="C3165" t="s">
        <v>40</v>
      </c>
      <c r="D3165">
        <v>175500</v>
      </c>
      <c r="E3165">
        <v>10.26</v>
      </c>
      <c r="F3165">
        <v>24</v>
      </c>
      <c r="G3165" t="s">
        <v>4380</v>
      </c>
      <c r="H3165" t="s">
        <v>88</v>
      </c>
      <c r="I3165">
        <v>0</v>
      </c>
    </row>
    <row r="3166" spans="1:9" x14ac:dyDescent="0.25">
      <c r="A3166" t="s">
        <v>4382</v>
      </c>
      <c r="B3166">
        <v>15714006</v>
      </c>
      <c r="C3166" t="s">
        <v>41</v>
      </c>
      <c r="D3166">
        <v>80900</v>
      </c>
      <c r="E3166">
        <v>10.23</v>
      </c>
      <c r="F3166">
        <v>60</v>
      </c>
      <c r="G3166" t="s">
        <v>4380</v>
      </c>
      <c r="H3166" t="s">
        <v>88</v>
      </c>
      <c r="I3166">
        <v>0</v>
      </c>
    </row>
    <row r="3167" spans="1:9" x14ac:dyDescent="0.25">
      <c r="A3167" t="s">
        <v>4383</v>
      </c>
      <c r="B3167">
        <v>15708693</v>
      </c>
      <c r="C3167" t="s">
        <v>42</v>
      </c>
      <c r="D3167">
        <v>243700</v>
      </c>
      <c r="E3167">
        <v>4.6399999999999997</v>
      </c>
      <c r="F3167">
        <v>120</v>
      </c>
      <c r="G3167" t="s">
        <v>4384</v>
      </c>
      <c r="H3167" t="s">
        <v>88</v>
      </c>
      <c r="I3167">
        <v>0</v>
      </c>
    </row>
    <row r="3168" spans="1:9" x14ac:dyDescent="0.25">
      <c r="A3168" t="s">
        <v>4385</v>
      </c>
      <c r="B3168">
        <v>15812470</v>
      </c>
      <c r="C3168" t="s">
        <v>43</v>
      </c>
      <c r="D3168">
        <v>16700</v>
      </c>
      <c r="E3168">
        <v>10.97</v>
      </c>
      <c r="F3168">
        <v>12</v>
      </c>
      <c r="G3168" t="s">
        <v>4384</v>
      </c>
      <c r="H3168" t="s">
        <v>91</v>
      </c>
      <c r="I3168">
        <v>0</v>
      </c>
    </row>
    <row r="3169" spans="1:9" x14ac:dyDescent="0.25">
      <c r="A3169" t="s">
        <v>4386</v>
      </c>
      <c r="B3169">
        <v>15671124</v>
      </c>
      <c r="C3169" t="s">
        <v>39</v>
      </c>
      <c r="D3169">
        <v>39300</v>
      </c>
      <c r="E3169">
        <v>8.5</v>
      </c>
      <c r="F3169">
        <v>36</v>
      </c>
      <c r="G3169" t="s">
        <v>4384</v>
      </c>
      <c r="H3169" t="s">
        <v>88</v>
      </c>
      <c r="I3169">
        <v>0</v>
      </c>
    </row>
    <row r="3170" spans="1:9" x14ac:dyDescent="0.25">
      <c r="A3170" t="s">
        <v>4387</v>
      </c>
      <c r="B3170">
        <v>15778418</v>
      </c>
      <c r="C3170" t="s">
        <v>43</v>
      </c>
      <c r="D3170">
        <v>64500</v>
      </c>
      <c r="E3170">
        <v>10.79</v>
      </c>
      <c r="F3170">
        <v>48</v>
      </c>
      <c r="G3170" t="s">
        <v>4384</v>
      </c>
      <c r="H3170" t="s">
        <v>88</v>
      </c>
      <c r="I3170">
        <v>0</v>
      </c>
    </row>
    <row r="3171" spans="1:9" x14ac:dyDescent="0.25">
      <c r="A3171" t="s">
        <v>4388</v>
      </c>
      <c r="B3171">
        <v>15713354</v>
      </c>
      <c r="C3171" t="s">
        <v>39</v>
      </c>
      <c r="D3171">
        <v>124200</v>
      </c>
      <c r="E3171">
        <v>9.07</v>
      </c>
      <c r="F3171">
        <v>36</v>
      </c>
      <c r="G3171" t="s">
        <v>4389</v>
      </c>
      <c r="H3171" t="s">
        <v>88</v>
      </c>
      <c r="I3171">
        <v>0</v>
      </c>
    </row>
    <row r="3172" spans="1:9" x14ac:dyDescent="0.25">
      <c r="A3172" t="s">
        <v>4390</v>
      </c>
      <c r="B3172">
        <v>15607986</v>
      </c>
      <c r="C3172" t="s">
        <v>43</v>
      </c>
      <c r="D3172">
        <v>36500</v>
      </c>
      <c r="E3172">
        <v>12.4</v>
      </c>
      <c r="F3172">
        <v>60</v>
      </c>
      <c r="G3172" t="s">
        <v>4389</v>
      </c>
      <c r="H3172" t="s">
        <v>88</v>
      </c>
      <c r="I3172">
        <v>0</v>
      </c>
    </row>
    <row r="3173" spans="1:9" x14ac:dyDescent="0.25">
      <c r="A3173" t="s">
        <v>4391</v>
      </c>
      <c r="B3173">
        <v>15668283</v>
      </c>
      <c r="C3173" t="s">
        <v>42</v>
      </c>
      <c r="D3173">
        <v>276000</v>
      </c>
      <c r="E3173">
        <v>7.51</v>
      </c>
      <c r="F3173">
        <v>360</v>
      </c>
      <c r="G3173" t="s">
        <v>4389</v>
      </c>
      <c r="H3173" t="s">
        <v>88</v>
      </c>
      <c r="I3173">
        <v>0</v>
      </c>
    </row>
    <row r="3174" spans="1:9" x14ac:dyDescent="0.25">
      <c r="A3174" t="s">
        <v>4392</v>
      </c>
      <c r="B3174">
        <v>15582849</v>
      </c>
      <c r="C3174" t="s">
        <v>39</v>
      </c>
      <c r="D3174">
        <v>31000</v>
      </c>
      <c r="E3174">
        <v>7.77</v>
      </c>
      <c r="F3174">
        <v>36</v>
      </c>
      <c r="G3174" t="s">
        <v>4389</v>
      </c>
      <c r="H3174" t="s">
        <v>99</v>
      </c>
      <c r="I3174">
        <v>123</v>
      </c>
    </row>
    <row r="3175" spans="1:9" x14ac:dyDescent="0.25">
      <c r="A3175" t="s">
        <v>4393</v>
      </c>
      <c r="B3175">
        <v>15705050</v>
      </c>
      <c r="C3175" t="s">
        <v>40</v>
      </c>
      <c r="D3175">
        <v>324100</v>
      </c>
      <c r="E3175">
        <v>10.59</v>
      </c>
      <c r="F3175">
        <v>24</v>
      </c>
      <c r="G3175" t="s">
        <v>4394</v>
      </c>
      <c r="H3175" t="s">
        <v>88</v>
      </c>
      <c r="I3175">
        <v>0</v>
      </c>
    </row>
    <row r="3176" spans="1:9" x14ac:dyDescent="0.25">
      <c r="A3176" t="s">
        <v>4395</v>
      </c>
      <c r="B3176">
        <v>15780038</v>
      </c>
      <c r="C3176" t="s">
        <v>40</v>
      </c>
      <c r="D3176">
        <v>572900</v>
      </c>
      <c r="E3176">
        <v>9.1999999999999993</v>
      </c>
      <c r="F3176">
        <v>36</v>
      </c>
      <c r="G3176" t="s">
        <v>4394</v>
      </c>
      <c r="H3176" t="s">
        <v>88</v>
      </c>
      <c r="I3176">
        <v>0</v>
      </c>
    </row>
    <row r="3177" spans="1:9" x14ac:dyDescent="0.25">
      <c r="A3177" t="s">
        <v>4396</v>
      </c>
      <c r="B3177">
        <v>15768124</v>
      </c>
      <c r="C3177" t="s">
        <v>43</v>
      </c>
      <c r="D3177">
        <v>29600</v>
      </c>
      <c r="E3177">
        <v>11.56</v>
      </c>
      <c r="F3177">
        <v>12</v>
      </c>
      <c r="G3177" t="s">
        <v>4394</v>
      </c>
      <c r="H3177" t="s">
        <v>91</v>
      </c>
      <c r="I3177">
        <v>0</v>
      </c>
    </row>
    <row r="3178" spans="1:9" x14ac:dyDescent="0.25">
      <c r="A3178" t="s">
        <v>4397</v>
      </c>
      <c r="B3178">
        <v>15631927</v>
      </c>
      <c r="C3178" t="s">
        <v>42</v>
      </c>
      <c r="D3178">
        <v>826300</v>
      </c>
      <c r="E3178">
        <v>6.5</v>
      </c>
      <c r="F3178">
        <v>120</v>
      </c>
      <c r="G3178" t="s">
        <v>4398</v>
      </c>
      <c r="H3178" t="s">
        <v>99</v>
      </c>
      <c r="I3178">
        <v>276</v>
      </c>
    </row>
    <row r="3179" spans="1:9" x14ac:dyDescent="0.25">
      <c r="A3179" t="s">
        <v>4399</v>
      </c>
      <c r="B3179">
        <v>15800736</v>
      </c>
      <c r="C3179" t="s">
        <v>39</v>
      </c>
      <c r="D3179">
        <v>220200</v>
      </c>
      <c r="E3179">
        <v>8.0500000000000007</v>
      </c>
      <c r="F3179">
        <v>36</v>
      </c>
      <c r="G3179" t="s">
        <v>4398</v>
      </c>
      <c r="H3179" t="s">
        <v>88</v>
      </c>
      <c r="I3179">
        <v>0</v>
      </c>
    </row>
    <row r="3180" spans="1:9" x14ac:dyDescent="0.25">
      <c r="A3180" t="s">
        <v>4400</v>
      </c>
      <c r="B3180">
        <v>15610056</v>
      </c>
      <c r="C3180" t="s">
        <v>42</v>
      </c>
      <c r="D3180">
        <v>669100</v>
      </c>
      <c r="E3180">
        <v>6.11</v>
      </c>
      <c r="F3180">
        <v>180</v>
      </c>
      <c r="G3180" t="s">
        <v>4401</v>
      </c>
      <c r="H3180" t="s">
        <v>88</v>
      </c>
      <c r="I3180">
        <v>0</v>
      </c>
    </row>
    <row r="3181" spans="1:9" x14ac:dyDescent="0.25">
      <c r="A3181" t="s">
        <v>4402</v>
      </c>
      <c r="B3181">
        <v>15814209</v>
      </c>
      <c r="C3181" t="s">
        <v>42</v>
      </c>
      <c r="D3181">
        <v>506700</v>
      </c>
      <c r="E3181">
        <v>4.58</v>
      </c>
      <c r="F3181">
        <v>360</v>
      </c>
      <c r="G3181" t="s">
        <v>4401</v>
      </c>
      <c r="H3181" t="s">
        <v>88</v>
      </c>
      <c r="I3181">
        <v>0</v>
      </c>
    </row>
    <row r="3182" spans="1:9" x14ac:dyDescent="0.25">
      <c r="A3182" t="s">
        <v>4403</v>
      </c>
      <c r="B3182">
        <v>15717527</v>
      </c>
      <c r="C3182" t="s">
        <v>39</v>
      </c>
      <c r="D3182">
        <v>57500</v>
      </c>
      <c r="E3182">
        <v>8.9700000000000006</v>
      </c>
      <c r="F3182">
        <v>72</v>
      </c>
      <c r="G3182" t="s">
        <v>4404</v>
      </c>
      <c r="H3182" t="s">
        <v>88</v>
      </c>
      <c r="I3182">
        <v>0</v>
      </c>
    </row>
    <row r="3183" spans="1:9" x14ac:dyDescent="0.25">
      <c r="A3183" t="s">
        <v>4405</v>
      </c>
      <c r="B3183">
        <v>15644896</v>
      </c>
      <c r="C3183" t="s">
        <v>40</v>
      </c>
      <c r="D3183">
        <v>599300</v>
      </c>
      <c r="E3183">
        <v>11.4</v>
      </c>
      <c r="F3183">
        <v>60</v>
      </c>
      <c r="G3183" t="s">
        <v>4404</v>
      </c>
      <c r="H3183" t="s">
        <v>88</v>
      </c>
      <c r="I3183">
        <v>0</v>
      </c>
    </row>
    <row r="3184" spans="1:9" x14ac:dyDescent="0.25">
      <c r="A3184" t="s">
        <v>4406</v>
      </c>
      <c r="B3184">
        <v>15578369</v>
      </c>
      <c r="C3184" t="s">
        <v>39</v>
      </c>
      <c r="D3184">
        <v>246100</v>
      </c>
      <c r="E3184">
        <v>8.65</v>
      </c>
      <c r="F3184">
        <v>48</v>
      </c>
      <c r="G3184" t="s">
        <v>4404</v>
      </c>
      <c r="H3184" t="s">
        <v>88</v>
      </c>
      <c r="I3184">
        <v>0</v>
      </c>
    </row>
    <row r="3185" spans="1:9" x14ac:dyDescent="0.25">
      <c r="A3185" t="s">
        <v>4407</v>
      </c>
      <c r="B3185">
        <v>15633870</v>
      </c>
      <c r="C3185" t="s">
        <v>39</v>
      </c>
      <c r="D3185">
        <v>128300</v>
      </c>
      <c r="E3185">
        <v>6.91</v>
      </c>
      <c r="F3185">
        <v>24</v>
      </c>
      <c r="G3185" t="s">
        <v>4408</v>
      </c>
      <c r="H3185" t="s">
        <v>88</v>
      </c>
      <c r="I3185">
        <v>0</v>
      </c>
    </row>
    <row r="3186" spans="1:9" x14ac:dyDescent="0.25">
      <c r="A3186" t="s">
        <v>4409</v>
      </c>
      <c r="B3186">
        <v>15768367</v>
      </c>
      <c r="C3186" t="s">
        <v>41</v>
      </c>
      <c r="D3186">
        <v>116400</v>
      </c>
      <c r="E3186">
        <v>6.32</v>
      </c>
      <c r="F3186">
        <v>36</v>
      </c>
      <c r="G3186" t="s">
        <v>4408</v>
      </c>
      <c r="H3186" t="s">
        <v>88</v>
      </c>
      <c r="I3186">
        <v>0</v>
      </c>
    </row>
    <row r="3187" spans="1:9" x14ac:dyDescent="0.25">
      <c r="A3187" t="s">
        <v>4410</v>
      </c>
      <c r="B3187">
        <v>15655389</v>
      </c>
      <c r="C3187" t="s">
        <v>39</v>
      </c>
      <c r="D3187">
        <v>59100</v>
      </c>
      <c r="E3187">
        <v>9.0399999999999991</v>
      </c>
      <c r="F3187">
        <v>24</v>
      </c>
      <c r="G3187" t="s">
        <v>4411</v>
      </c>
      <c r="H3187" t="s">
        <v>88</v>
      </c>
      <c r="I3187">
        <v>0</v>
      </c>
    </row>
    <row r="3188" spans="1:9" x14ac:dyDescent="0.25">
      <c r="A3188" t="s">
        <v>4412</v>
      </c>
      <c r="B3188">
        <v>15803908</v>
      </c>
      <c r="C3188" t="s">
        <v>40</v>
      </c>
      <c r="D3188">
        <v>221300</v>
      </c>
      <c r="E3188">
        <v>11.23</v>
      </c>
      <c r="F3188">
        <v>24</v>
      </c>
      <c r="G3188" t="s">
        <v>4413</v>
      </c>
      <c r="H3188" t="s">
        <v>88</v>
      </c>
      <c r="I3188">
        <v>0</v>
      </c>
    </row>
    <row r="3189" spans="1:9" x14ac:dyDescent="0.25">
      <c r="A3189" t="s">
        <v>4414</v>
      </c>
      <c r="B3189">
        <v>15642202</v>
      </c>
      <c r="C3189" t="s">
        <v>43</v>
      </c>
      <c r="D3189">
        <v>61800</v>
      </c>
      <c r="E3189">
        <v>9.42</v>
      </c>
      <c r="F3189">
        <v>24</v>
      </c>
      <c r="G3189" t="s">
        <v>4413</v>
      </c>
      <c r="H3189" t="s">
        <v>88</v>
      </c>
      <c r="I3189">
        <v>0</v>
      </c>
    </row>
    <row r="3190" spans="1:9" x14ac:dyDescent="0.25">
      <c r="A3190" t="s">
        <v>4415</v>
      </c>
      <c r="B3190">
        <v>15761453</v>
      </c>
      <c r="C3190" t="s">
        <v>42</v>
      </c>
      <c r="D3190">
        <v>360000</v>
      </c>
      <c r="E3190">
        <v>6.55</v>
      </c>
      <c r="F3190">
        <v>360</v>
      </c>
      <c r="G3190" t="s">
        <v>4416</v>
      </c>
      <c r="H3190" t="s">
        <v>88</v>
      </c>
      <c r="I3190">
        <v>0</v>
      </c>
    </row>
    <row r="3191" spans="1:9" x14ac:dyDescent="0.25">
      <c r="A3191" t="s">
        <v>4417</v>
      </c>
      <c r="B3191">
        <v>15693199</v>
      </c>
      <c r="C3191" t="s">
        <v>41</v>
      </c>
      <c r="D3191">
        <v>129000</v>
      </c>
      <c r="E3191">
        <v>6.58</v>
      </c>
      <c r="F3191">
        <v>84</v>
      </c>
      <c r="G3191" t="s">
        <v>4416</v>
      </c>
      <c r="H3191" t="s">
        <v>88</v>
      </c>
      <c r="I3191">
        <v>0</v>
      </c>
    </row>
    <row r="3192" spans="1:9" x14ac:dyDescent="0.25">
      <c r="A3192" t="s">
        <v>4418</v>
      </c>
      <c r="B3192">
        <v>15654222</v>
      </c>
      <c r="C3192" t="s">
        <v>40</v>
      </c>
      <c r="D3192">
        <v>508000</v>
      </c>
      <c r="E3192">
        <v>9.09</v>
      </c>
      <c r="F3192">
        <v>84</v>
      </c>
      <c r="G3192" t="s">
        <v>4419</v>
      </c>
      <c r="H3192" t="s">
        <v>88</v>
      </c>
      <c r="I3192">
        <v>0</v>
      </c>
    </row>
    <row r="3193" spans="1:9" x14ac:dyDescent="0.25">
      <c r="A3193" t="s">
        <v>4420</v>
      </c>
      <c r="B3193">
        <v>15675316</v>
      </c>
      <c r="C3193" t="s">
        <v>42</v>
      </c>
      <c r="D3193">
        <v>574900</v>
      </c>
      <c r="E3193">
        <v>7.44</v>
      </c>
      <c r="F3193">
        <v>180</v>
      </c>
      <c r="G3193" t="s">
        <v>4421</v>
      </c>
      <c r="H3193" t="s">
        <v>99</v>
      </c>
      <c r="I3193">
        <v>297</v>
      </c>
    </row>
    <row r="3194" spans="1:9" x14ac:dyDescent="0.25">
      <c r="A3194" t="s">
        <v>4422</v>
      </c>
      <c r="B3194">
        <v>15606267</v>
      </c>
      <c r="C3194" t="s">
        <v>40</v>
      </c>
      <c r="D3194">
        <v>373500</v>
      </c>
      <c r="E3194">
        <v>10.91</v>
      </c>
      <c r="F3194">
        <v>36</v>
      </c>
      <c r="G3194" t="s">
        <v>4421</v>
      </c>
      <c r="H3194" t="s">
        <v>88</v>
      </c>
      <c r="I3194">
        <v>0</v>
      </c>
    </row>
    <row r="3195" spans="1:9" x14ac:dyDescent="0.25">
      <c r="A3195" t="s">
        <v>4423</v>
      </c>
      <c r="B3195">
        <v>15695129</v>
      </c>
      <c r="C3195" t="s">
        <v>43</v>
      </c>
      <c r="D3195">
        <v>8600</v>
      </c>
      <c r="E3195">
        <v>10.94</v>
      </c>
      <c r="F3195">
        <v>48</v>
      </c>
      <c r="G3195" t="s">
        <v>4421</v>
      </c>
      <c r="H3195" t="s">
        <v>88</v>
      </c>
      <c r="I3195">
        <v>0</v>
      </c>
    </row>
    <row r="3196" spans="1:9" x14ac:dyDescent="0.25">
      <c r="A3196" t="s">
        <v>4424</v>
      </c>
      <c r="B3196">
        <v>15663441</v>
      </c>
      <c r="C3196" t="s">
        <v>43</v>
      </c>
      <c r="D3196">
        <v>99600</v>
      </c>
      <c r="E3196">
        <v>10.89</v>
      </c>
      <c r="F3196">
        <v>48</v>
      </c>
      <c r="G3196" t="s">
        <v>4421</v>
      </c>
      <c r="H3196" t="s">
        <v>88</v>
      </c>
      <c r="I3196">
        <v>0</v>
      </c>
    </row>
    <row r="3197" spans="1:9" x14ac:dyDescent="0.25">
      <c r="A3197" t="s">
        <v>4425</v>
      </c>
      <c r="B3197">
        <v>15631217</v>
      </c>
      <c r="C3197" t="s">
        <v>43</v>
      </c>
      <c r="D3197">
        <v>21100</v>
      </c>
      <c r="E3197">
        <v>12.35</v>
      </c>
      <c r="F3197">
        <v>48</v>
      </c>
      <c r="G3197" t="s">
        <v>4426</v>
      </c>
      <c r="H3197" t="s">
        <v>88</v>
      </c>
      <c r="I3197">
        <v>0</v>
      </c>
    </row>
    <row r="3198" spans="1:9" x14ac:dyDescent="0.25">
      <c r="A3198" t="s">
        <v>4427</v>
      </c>
      <c r="B3198">
        <v>15776467</v>
      </c>
      <c r="C3198" t="s">
        <v>43</v>
      </c>
      <c r="D3198">
        <v>35000</v>
      </c>
      <c r="E3198">
        <v>10.67</v>
      </c>
      <c r="F3198">
        <v>12</v>
      </c>
      <c r="G3198" t="s">
        <v>4426</v>
      </c>
      <c r="H3198" t="s">
        <v>99</v>
      </c>
      <c r="I3198">
        <v>91</v>
      </c>
    </row>
    <row r="3199" spans="1:9" x14ac:dyDescent="0.25">
      <c r="A3199" t="s">
        <v>4428</v>
      </c>
      <c r="B3199">
        <v>15662533</v>
      </c>
      <c r="C3199" t="s">
        <v>39</v>
      </c>
      <c r="D3199">
        <v>163400</v>
      </c>
      <c r="E3199">
        <v>8.81</v>
      </c>
      <c r="F3199">
        <v>36</v>
      </c>
      <c r="G3199" t="s">
        <v>4429</v>
      </c>
      <c r="H3199" t="s">
        <v>88</v>
      </c>
      <c r="I3199">
        <v>0</v>
      </c>
    </row>
    <row r="3200" spans="1:9" x14ac:dyDescent="0.25">
      <c r="A3200" t="s">
        <v>4430</v>
      </c>
      <c r="B3200">
        <v>15635240</v>
      </c>
      <c r="C3200" t="s">
        <v>42</v>
      </c>
      <c r="D3200">
        <v>65800</v>
      </c>
      <c r="E3200">
        <v>7.63</v>
      </c>
      <c r="F3200">
        <v>240</v>
      </c>
      <c r="G3200" t="s">
        <v>4431</v>
      </c>
      <c r="H3200" t="s">
        <v>88</v>
      </c>
      <c r="I3200">
        <v>0</v>
      </c>
    </row>
    <row r="3201" spans="1:9" x14ac:dyDescent="0.25">
      <c r="A3201" t="s">
        <v>4432</v>
      </c>
      <c r="B3201">
        <v>15680399</v>
      </c>
      <c r="C3201" t="s">
        <v>42</v>
      </c>
      <c r="D3201">
        <v>90500</v>
      </c>
      <c r="E3201">
        <v>5.37</v>
      </c>
      <c r="F3201">
        <v>120</v>
      </c>
      <c r="G3201" t="s">
        <v>4431</v>
      </c>
      <c r="H3201" t="s">
        <v>88</v>
      </c>
      <c r="I3201">
        <v>0</v>
      </c>
    </row>
    <row r="3202" spans="1:9" x14ac:dyDescent="0.25">
      <c r="A3202" t="s">
        <v>4433</v>
      </c>
      <c r="B3202">
        <v>15671014</v>
      </c>
      <c r="C3202" t="s">
        <v>41</v>
      </c>
      <c r="D3202">
        <v>47500</v>
      </c>
      <c r="E3202">
        <v>8.66</v>
      </c>
      <c r="F3202">
        <v>120</v>
      </c>
      <c r="G3202" t="s">
        <v>4431</v>
      </c>
      <c r="H3202" t="s">
        <v>99</v>
      </c>
      <c r="I3202">
        <v>124</v>
      </c>
    </row>
    <row r="3203" spans="1:9" x14ac:dyDescent="0.25">
      <c r="A3203" t="s">
        <v>4434</v>
      </c>
      <c r="B3203">
        <v>15601263</v>
      </c>
      <c r="C3203" t="s">
        <v>39</v>
      </c>
      <c r="D3203">
        <v>99700</v>
      </c>
      <c r="E3203">
        <v>9.83</v>
      </c>
      <c r="F3203">
        <v>60</v>
      </c>
      <c r="G3203" t="s">
        <v>4431</v>
      </c>
      <c r="H3203" t="s">
        <v>88</v>
      </c>
      <c r="I3203">
        <v>0</v>
      </c>
    </row>
    <row r="3204" spans="1:9" x14ac:dyDescent="0.25">
      <c r="A3204" t="s">
        <v>4435</v>
      </c>
      <c r="B3204">
        <v>15661275</v>
      </c>
      <c r="C3204" t="s">
        <v>42</v>
      </c>
      <c r="D3204">
        <v>588200</v>
      </c>
      <c r="E3204">
        <v>7.42</v>
      </c>
      <c r="F3204">
        <v>360</v>
      </c>
      <c r="G3204" t="s">
        <v>4436</v>
      </c>
      <c r="H3204" t="s">
        <v>99</v>
      </c>
      <c r="I3204">
        <v>195</v>
      </c>
    </row>
    <row r="3205" spans="1:9" x14ac:dyDescent="0.25">
      <c r="A3205" t="s">
        <v>4437</v>
      </c>
      <c r="B3205">
        <v>15779247</v>
      </c>
      <c r="C3205" t="s">
        <v>40</v>
      </c>
      <c r="D3205">
        <v>555000</v>
      </c>
      <c r="E3205">
        <v>10.16</v>
      </c>
      <c r="F3205">
        <v>60</v>
      </c>
      <c r="G3205" t="s">
        <v>4436</v>
      </c>
      <c r="H3205" t="s">
        <v>88</v>
      </c>
      <c r="I3205">
        <v>0</v>
      </c>
    </row>
    <row r="3206" spans="1:9" x14ac:dyDescent="0.25">
      <c r="A3206" t="s">
        <v>4438</v>
      </c>
      <c r="B3206">
        <v>15566894</v>
      </c>
      <c r="C3206" t="s">
        <v>42</v>
      </c>
      <c r="D3206">
        <v>420700</v>
      </c>
      <c r="E3206">
        <v>5.93</v>
      </c>
      <c r="F3206">
        <v>180</v>
      </c>
      <c r="G3206" t="s">
        <v>4436</v>
      </c>
      <c r="H3206" t="s">
        <v>88</v>
      </c>
      <c r="I3206">
        <v>0</v>
      </c>
    </row>
    <row r="3207" spans="1:9" x14ac:dyDescent="0.25">
      <c r="A3207" t="s">
        <v>4439</v>
      </c>
      <c r="B3207">
        <v>15723299</v>
      </c>
      <c r="C3207" t="s">
        <v>42</v>
      </c>
      <c r="D3207">
        <v>445400</v>
      </c>
      <c r="E3207">
        <v>5.57</v>
      </c>
      <c r="F3207">
        <v>300</v>
      </c>
      <c r="G3207" t="s">
        <v>4440</v>
      </c>
      <c r="H3207" t="s">
        <v>88</v>
      </c>
      <c r="I3207">
        <v>0</v>
      </c>
    </row>
    <row r="3208" spans="1:9" x14ac:dyDescent="0.25">
      <c r="A3208" t="s">
        <v>4441</v>
      </c>
      <c r="B3208">
        <v>15721116</v>
      </c>
      <c r="C3208" t="s">
        <v>43</v>
      </c>
      <c r="D3208">
        <v>96000</v>
      </c>
      <c r="E3208">
        <v>11.86</v>
      </c>
      <c r="F3208">
        <v>60</v>
      </c>
      <c r="G3208" t="s">
        <v>4440</v>
      </c>
      <c r="H3208" t="s">
        <v>88</v>
      </c>
      <c r="I3208">
        <v>0</v>
      </c>
    </row>
    <row r="3209" spans="1:9" x14ac:dyDescent="0.25">
      <c r="A3209" t="s">
        <v>4442</v>
      </c>
      <c r="B3209">
        <v>15626156</v>
      </c>
      <c r="C3209" t="s">
        <v>42</v>
      </c>
      <c r="D3209">
        <v>321900</v>
      </c>
      <c r="E3209">
        <v>5.46</v>
      </c>
      <c r="F3209">
        <v>240</v>
      </c>
      <c r="G3209" t="s">
        <v>4440</v>
      </c>
      <c r="H3209" t="s">
        <v>99</v>
      </c>
      <c r="I3209">
        <v>108</v>
      </c>
    </row>
    <row r="3210" spans="1:9" x14ac:dyDescent="0.25">
      <c r="A3210" t="s">
        <v>4443</v>
      </c>
      <c r="B3210">
        <v>15798895</v>
      </c>
      <c r="C3210" t="s">
        <v>42</v>
      </c>
      <c r="D3210">
        <v>438000</v>
      </c>
      <c r="E3210">
        <v>7.26</v>
      </c>
      <c r="F3210">
        <v>360</v>
      </c>
      <c r="G3210" t="s">
        <v>4440</v>
      </c>
      <c r="H3210" t="s">
        <v>88</v>
      </c>
      <c r="I3210">
        <v>0</v>
      </c>
    </row>
    <row r="3211" spans="1:9" x14ac:dyDescent="0.25">
      <c r="A3211" t="s">
        <v>4444</v>
      </c>
      <c r="B3211">
        <v>15639530</v>
      </c>
      <c r="C3211" t="s">
        <v>39</v>
      </c>
      <c r="D3211">
        <v>258200</v>
      </c>
      <c r="E3211">
        <v>7.93</v>
      </c>
      <c r="F3211">
        <v>60</v>
      </c>
      <c r="G3211" t="s">
        <v>4440</v>
      </c>
      <c r="H3211" t="s">
        <v>88</v>
      </c>
      <c r="I3211">
        <v>0</v>
      </c>
    </row>
    <row r="3212" spans="1:9" x14ac:dyDescent="0.25">
      <c r="A3212" t="s">
        <v>4445</v>
      </c>
      <c r="B3212">
        <v>15686060</v>
      </c>
      <c r="C3212" t="s">
        <v>39</v>
      </c>
      <c r="D3212">
        <v>179900</v>
      </c>
      <c r="E3212">
        <v>8.34</v>
      </c>
      <c r="F3212">
        <v>24</v>
      </c>
      <c r="G3212" t="s">
        <v>4446</v>
      </c>
      <c r="H3212" t="s">
        <v>88</v>
      </c>
      <c r="I3212">
        <v>0</v>
      </c>
    </row>
    <row r="3213" spans="1:9" x14ac:dyDescent="0.25">
      <c r="A3213" t="s">
        <v>4447</v>
      </c>
      <c r="B3213">
        <v>15641114</v>
      </c>
      <c r="C3213" t="s">
        <v>43</v>
      </c>
      <c r="D3213">
        <v>76100</v>
      </c>
      <c r="E3213">
        <v>11.77</v>
      </c>
      <c r="F3213">
        <v>24</v>
      </c>
      <c r="G3213" t="s">
        <v>4448</v>
      </c>
      <c r="H3213" t="s">
        <v>88</v>
      </c>
      <c r="I3213">
        <v>0</v>
      </c>
    </row>
    <row r="3214" spans="1:9" x14ac:dyDescent="0.25">
      <c r="A3214" t="s">
        <v>4449</v>
      </c>
      <c r="B3214">
        <v>15750181</v>
      </c>
      <c r="C3214" t="s">
        <v>40</v>
      </c>
      <c r="D3214">
        <v>162500</v>
      </c>
      <c r="E3214">
        <v>11.84</v>
      </c>
      <c r="F3214">
        <v>24</v>
      </c>
      <c r="G3214" t="s">
        <v>4448</v>
      </c>
      <c r="H3214" t="s">
        <v>88</v>
      </c>
      <c r="I3214">
        <v>0</v>
      </c>
    </row>
    <row r="3215" spans="1:9" x14ac:dyDescent="0.25">
      <c r="A3215" t="s">
        <v>4450</v>
      </c>
      <c r="B3215">
        <v>15672754</v>
      </c>
      <c r="C3215" t="s">
        <v>40</v>
      </c>
      <c r="D3215">
        <v>116200</v>
      </c>
      <c r="E3215">
        <v>11.86</v>
      </c>
      <c r="F3215">
        <v>84</v>
      </c>
      <c r="G3215" t="s">
        <v>4448</v>
      </c>
      <c r="H3215" t="s">
        <v>99</v>
      </c>
      <c r="I3215">
        <v>328</v>
      </c>
    </row>
    <row r="3216" spans="1:9" x14ac:dyDescent="0.25">
      <c r="A3216" t="s">
        <v>4451</v>
      </c>
      <c r="B3216">
        <v>15742285</v>
      </c>
      <c r="C3216" t="s">
        <v>39</v>
      </c>
      <c r="D3216">
        <v>42800</v>
      </c>
      <c r="E3216">
        <v>9.42</v>
      </c>
      <c r="F3216">
        <v>24</v>
      </c>
      <c r="G3216" t="s">
        <v>4448</v>
      </c>
      <c r="H3216" t="s">
        <v>88</v>
      </c>
      <c r="I3216">
        <v>0</v>
      </c>
    </row>
    <row r="3217" spans="1:9" x14ac:dyDescent="0.25">
      <c r="A3217" t="s">
        <v>4452</v>
      </c>
      <c r="B3217">
        <v>15668893</v>
      </c>
      <c r="C3217" t="s">
        <v>39</v>
      </c>
      <c r="D3217">
        <v>61500</v>
      </c>
      <c r="E3217">
        <v>7.27</v>
      </c>
      <c r="F3217">
        <v>36</v>
      </c>
      <c r="G3217" t="s">
        <v>4448</v>
      </c>
      <c r="H3217" t="s">
        <v>88</v>
      </c>
      <c r="I3217">
        <v>0</v>
      </c>
    </row>
    <row r="3218" spans="1:9" x14ac:dyDescent="0.25">
      <c r="A3218" t="s">
        <v>4453</v>
      </c>
      <c r="B3218">
        <v>15732268</v>
      </c>
      <c r="C3218" t="s">
        <v>39</v>
      </c>
      <c r="D3218">
        <v>64600</v>
      </c>
      <c r="E3218">
        <v>7.43</v>
      </c>
      <c r="F3218">
        <v>36</v>
      </c>
      <c r="G3218" t="s">
        <v>4454</v>
      </c>
      <c r="H3218" t="s">
        <v>88</v>
      </c>
      <c r="I3218">
        <v>0</v>
      </c>
    </row>
    <row r="3219" spans="1:9" x14ac:dyDescent="0.25">
      <c r="A3219" t="s">
        <v>4455</v>
      </c>
      <c r="B3219">
        <v>15607786</v>
      </c>
      <c r="C3219" t="s">
        <v>42</v>
      </c>
      <c r="D3219">
        <v>12400</v>
      </c>
      <c r="E3219">
        <v>6.49</v>
      </c>
      <c r="F3219">
        <v>240</v>
      </c>
      <c r="G3219" t="s">
        <v>4454</v>
      </c>
      <c r="H3219" t="s">
        <v>99</v>
      </c>
      <c r="I3219">
        <v>145</v>
      </c>
    </row>
    <row r="3220" spans="1:9" x14ac:dyDescent="0.25">
      <c r="A3220" t="s">
        <v>4456</v>
      </c>
      <c r="B3220">
        <v>15610343</v>
      </c>
      <c r="C3220" t="s">
        <v>41</v>
      </c>
      <c r="D3220">
        <v>15400</v>
      </c>
      <c r="E3220">
        <v>6.89</v>
      </c>
      <c r="F3220">
        <v>36</v>
      </c>
      <c r="G3220" t="s">
        <v>4454</v>
      </c>
      <c r="H3220" t="s">
        <v>88</v>
      </c>
      <c r="I3220">
        <v>60</v>
      </c>
    </row>
    <row r="3221" spans="1:9" x14ac:dyDescent="0.25">
      <c r="A3221" t="s">
        <v>4457</v>
      </c>
      <c r="B3221">
        <v>15693200</v>
      </c>
      <c r="C3221" t="s">
        <v>39</v>
      </c>
      <c r="D3221">
        <v>329200</v>
      </c>
      <c r="E3221">
        <v>7.9</v>
      </c>
      <c r="F3221">
        <v>36</v>
      </c>
      <c r="G3221" t="s">
        <v>4458</v>
      </c>
      <c r="H3221" t="s">
        <v>88</v>
      </c>
      <c r="I3221">
        <v>0</v>
      </c>
    </row>
    <row r="3222" spans="1:9" x14ac:dyDescent="0.25">
      <c r="A3222" t="s">
        <v>4459</v>
      </c>
      <c r="B3222">
        <v>15743759</v>
      </c>
      <c r="C3222" t="s">
        <v>39</v>
      </c>
      <c r="D3222">
        <v>253600</v>
      </c>
      <c r="E3222">
        <v>9.27</v>
      </c>
      <c r="F3222">
        <v>60</v>
      </c>
      <c r="G3222" t="s">
        <v>4458</v>
      </c>
      <c r="H3222" t="s">
        <v>88</v>
      </c>
      <c r="I3222">
        <v>0</v>
      </c>
    </row>
    <row r="3223" spans="1:9" x14ac:dyDescent="0.25">
      <c r="A3223" t="s">
        <v>4460</v>
      </c>
      <c r="B3223">
        <v>15697318</v>
      </c>
      <c r="C3223" t="s">
        <v>43</v>
      </c>
      <c r="D3223">
        <v>22800</v>
      </c>
      <c r="E3223">
        <v>10.73</v>
      </c>
      <c r="F3223">
        <v>36</v>
      </c>
      <c r="G3223" t="s">
        <v>4461</v>
      </c>
      <c r="H3223" t="s">
        <v>88</v>
      </c>
      <c r="I3223">
        <v>0</v>
      </c>
    </row>
    <row r="3224" spans="1:9" x14ac:dyDescent="0.25">
      <c r="A3224" t="s">
        <v>4462</v>
      </c>
      <c r="B3224">
        <v>15602043</v>
      </c>
      <c r="C3224" t="s">
        <v>39</v>
      </c>
      <c r="D3224">
        <v>151700</v>
      </c>
      <c r="E3224">
        <v>7.07</v>
      </c>
      <c r="F3224">
        <v>60</v>
      </c>
      <c r="G3224" t="s">
        <v>4463</v>
      </c>
      <c r="H3224" t="s">
        <v>88</v>
      </c>
      <c r="I3224">
        <v>0</v>
      </c>
    </row>
    <row r="3225" spans="1:9" x14ac:dyDescent="0.25">
      <c r="A3225" t="s">
        <v>4464</v>
      </c>
      <c r="B3225">
        <v>15752588</v>
      </c>
      <c r="C3225" t="s">
        <v>39</v>
      </c>
      <c r="D3225">
        <v>113400</v>
      </c>
      <c r="E3225">
        <v>8.26</v>
      </c>
      <c r="F3225">
        <v>24</v>
      </c>
      <c r="G3225" t="s">
        <v>4463</v>
      </c>
      <c r="H3225" t="s">
        <v>88</v>
      </c>
      <c r="I3225">
        <v>0</v>
      </c>
    </row>
    <row r="3226" spans="1:9" x14ac:dyDescent="0.25">
      <c r="A3226" t="s">
        <v>4465</v>
      </c>
      <c r="B3226">
        <v>15677136</v>
      </c>
      <c r="C3226" t="s">
        <v>39</v>
      </c>
      <c r="D3226">
        <v>222500</v>
      </c>
      <c r="E3226">
        <v>8.83</v>
      </c>
      <c r="F3226">
        <v>36</v>
      </c>
      <c r="G3226" t="s">
        <v>4463</v>
      </c>
      <c r="H3226" t="s">
        <v>88</v>
      </c>
      <c r="I3226">
        <v>0</v>
      </c>
    </row>
    <row r="3227" spans="1:9" x14ac:dyDescent="0.25">
      <c r="A3227" t="s">
        <v>4466</v>
      </c>
      <c r="B3227">
        <v>15769948</v>
      </c>
      <c r="C3227" t="s">
        <v>43</v>
      </c>
      <c r="D3227">
        <v>37800</v>
      </c>
      <c r="E3227">
        <v>9.9700000000000006</v>
      </c>
      <c r="F3227">
        <v>12</v>
      </c>
      <c r="G3227" t="s">
        <v>4463</v>
      </c>
      <c r="H3227" t="s">
        <v>91</v>
      </c>
      <c r="I3227">
        <v>0</v>
      </c>
    </row>
    <row r="3228" spans="1:9" x14ac:dyDescent="0.25">
      <c r="A3228" t="s">
        <v>4467</v>
      </c>
      <c r="B3228">
        <v>15772604</v>
      </c>
      <c r="C3228" t="s">
        <v>41</v>
      </c>
      <c r="D3228">
        <v>142000</v>
      </c>
      <c r="E3228">
        <v>8.34</v>
      </c>
      <c r="F3228">
        <v>60</v>
      </c>
      <c r="G3228" t="s">
        <v>4468</v>
      </c>
      <c r="H3228" t="s">
        <v>88</v>
      </c>
      <c r="I3228">
        <v>0</v>
      </c>
    </row>
    <row r="3229" spans="1:9" x14ac:dyDescent="0.25">
      <c r="A3229" t="s">
        <v>4469</v>
      </c>
      <c r="B3229">
        <v>15665168</v>
      </c>
      <c r="C3229" t="s">
        <v>41</v>
      </c>
      <c r="D3229">
        <v>164800</v>
      </c>
      <c r="E3229">
        <v>6.23</v>
      </c>
      <c r="F3229">
        <v>60</v>
      </c>
      <c r="G3229" t="s">
        <v>4468</v>
      </c>
      <c r="H3229" t="s">
        <v>88</v>
      </c>
      <c r="I3229">
        <v>0</v>
      </c>
    </row>
    <row r="3230" spans="1:9" x14ac:dyDescent="0.25">
      <c r="A3230" t="s">
        <v>4470</v>
      </c>
      <c r="B3230">
        <v>15707479</v>
      </c>
      <c r="C3230" t="s">
        <v>43</v>
      </c>
      <c r="D3230">
        <v>45500</v>
      </c>
      <c r="E3230">
        <v>12.2</v>
      </c>
      <c r="F3230">
        <v>36</v>
      </c>
      <c r="G3230" t="s">
        <v>4471</v>
      </c>
      <c r="H3230" t="s">
        <v>88</v>
      </c>
      <c r="I3230">
        <v>0</v>
      </c>
    </row>
    <row r="3231" spans="1:9" x14ac:dyDescent="0.25">
      <c r="A3231" t="s">
        <v>4472</v>
      </c>
      <c r="B3231">
        <v>15759038</v>
      </c>
      <c r="C3231" t="s">
        <v>39</v>
      </c>
      <c r="D3231">
        <v>133800</v>
      </c>
      <c r="E3231">
        <v>6.99</v>
      </c>
      <c r="F3231">
        <v>48</v>
      </c>
      <c r="G3231" t="s">
        <v>4471</v>
      </c>
      <c r="H3231" t="s">
        <v>88</v>
      </c>
      <c r="I3231">
        <v>0</v>
      </c>
    </row>
    <row r="3232" spans="1:9" x14ac:dyDescent="0.25">
      <c r="A3232" t="s">
        <v>4473</v>
      </c>
      <c r="B3232">
        <v>15661745</v>
      </c>
      <c r="C3232" t="s">
        <v>42</v>
      </c>
      <c r="D3232">
        <v>776800</v>
      </c>
      <c r="E3232">
        <v>7.49</v>
      </c>
      <c r="F3232">
        <v>120</v>
      </c>
      <c r="G3232" t="s">
        <v>4471</v>
      </c>
      <c r="H3232" t="s">
        <v>88</v>
      </c>
      <c r="I3232">
        <v>15</v>
      </c>
    </row>
    <row r="3233" spans="1:9" x14ac:dyDescent="0.25">
      <c r="A3233" t="s">
        <v>4474</v>
      </c>
      <c r="B3233">
        <v>15738516</v>
      </c>
      <c r="C3233" t="s">
        <v>43</v>
      </c>
      <c r="D3233">
        <v>7500</v>
      </c>
      <c r="E3233">
        <v>10.69</v>
      </c>
      <c r="F3233">
        <v>12</v>
      </c>
      <c r="G3233" t="s">
        <v>4475</v>
      </c>
      <c r="H3233" t="s">
        <v>91</v>
      </c>
      <c r="I3233">
        <v>0</v>
      </c>
    </row>
    <row r="3234" spans="1:9" x14ac:dyDescent="0.25">
      <c r="A3234" t="s">
        <v>4476</v>
      </c>
      <c r="B3234">
        <v>15771749</v>
      </c>
      <c r="C3234" t="s">
        <v>42</v>
      </c>
      <c r="D3234">
        <v>426300</v>
      </c>
      <c r="E3234">
        <v>6.58</v>
      </c>
      <c r="F3234">
        <v>180</v>
      </c>
      <c r="G3234" t="s">
        <v>4475</v>
      </c>
      <c r="H3234" t="s">
        <v>88</v>
      </c>
      <c r="I3234">
        <v>0</v>
      </c>
    </row>
    <row r="3235" spans="1:9" x14ac:dyDescent="0.25">
      <c r="A3235" t="s">
        <v>4477</v>
      </c>
      <c r="B3235">
        <v>15790282</v>
      </c>
      <c r="C3235" t="s">
        <v>42</v>
      </c>
      <c r="D3235">
        <v>189000</v>
      </c>
      <c r="E3235">
        <v>3.61</v>
      </c>
      <c r="F3235">
        <v>300</v>
      </c>
      <c r="G3235" t="s">
        <v>4475</v>
      </c>
      <c r="H3235" t="s">
        <v>88</v>
      </c>
      <c r="I3235">
        <v>0</v>
      </c>
    </row>
    <row r="3236" spans="1:9" x14ac:dyDescent="0.25">
      <c r="A3236" t="s">
        <v>4478</v>
      </c>
      <c r="B3236">
        <v>15759021</v>
      </c>
      <c r="C3236" t="s">
        <v>43</v>
      </c>
      <c r="D3236">
        <v>102300</v>
      </c>
      <c r="E3236">
        <v>11.55</v>
      </c>
      <c r="F3236">
        <v>48</v>
      </c>
      <c r="G3236" t="s">
        <v>4475</v>
      </c>
      <c r="H3236" t="s">
        <v>88</v>
      </c>
      <c r="I3236">
        <v>0</v>
      </c>
    </row>
    <row r="3237" spans="1:9" x14ac:dyDescent="0.25">
      <c r="A3237" t="s">
        <v>4479</v>
      </c>
      <c r="B3237">
        <v>15653572</v>
      </c>
      <c r="C3237" t="s">
        <v>43</v>
      </c>
      <c r="D3237">
        <v>2600</v>
      </c>
      <c r="E3237">
        <v>11.56</v>
      </c>
      <c r="F3237">
        <v>24</v>
      </c>
      <c r="G3237" t="s">
        <v>4475</v>
      </c>
      <c r="H3237" t="s">
        <v>88</v>
      </c>
      <c r="I3237">
        <v>0</v>
      </c>
    </row>
    <row r="3238" spans="1:9" x14ac:dyDescent="0.25">
      <c r="A3238" t="s">
        <v>4480</v>
      </c>
      <c r="B3238">
        <v>15664793</v>
      </c>
      <c r="C3238" t="s">
        <v>42</v>
      </c>
      <c r="D3238">
        <v>742000</v>
      </c>
      <c r="E3238">
        <v>5.22</v>
      </c>
      <c r="F3238">
        <v>300</v>
      </c>
      <c r="G3238" t="s">
        <v>4475</v>
      </c>
      <c r="H3238" t="s">
        <v>88</v>
      </c>
      <c r="I3238">
        <v>0</v>
      </c>
    </row>
    <row r="3239" spans="1:9" x14ac:dyDescent="0.25">
      <c r="A3239" t="s">
        <v>4481</v>
      </c>
      <c r="B3239">
        <v>15686670</v>
      </c>
      <c r="C3239" t="s">
        <v>43</v>
      </c>
      <c r="D3239">
        <v>29800</v>
      </c>
      <c r="E3239">
        <v>11.89</v>
      </c>
      <c r="F3239">
        <v>24</v>
      </c>
      <c r="G3239" t="s">
        <v>4475</v>
      </c>
      <c r="H3239" t="s">
        <v>88</v>
      </c>
      <c r="I3239">
        <v>0</v>
      </c>
    </row>
    <row r="3240" spans="1:9" x14ac:dyDescent="0.25">
      <c r="A3240" t="s">
        <v>4482</v>
      </c>
      <c r="B3240">
        <v>15779904</v>
      </c>
      <c r="C3240" t="s">
        <v>42</v>
      </c>
      <c r="D3240">
        <v>694200</v>
      </c>
      <c r="E3240">
        <v>7.35</v>
      </c>
      <c r="F3240">
        <v>360</v>
      </c>
      <c r="G3240" t="s">
        <v>4475</v>
      </c>
      <c r="H3240" t="s">
        <v>99</v>
      </c>
      <c r="I3240">
        <v>310</v>
      </c>
    </row>
    <row r="3241" spans="1:9" x14ac:dyDescent="0.25">
      <c r="A3241" t="s">
        <v>4483</v>
      </c>
      <c r="B3241">
        <v>15619494</v>
      </c>
      <c r="C3241" t="s">
        <v>40</v>
      </c>
      <c r="D3241">
        <v>378900</v>
      </c>
      <c r="E3241">
        <v>11.94</v>
      </c>
      <c r="F3241">
        <v>36</v>
      </c>
      <c r="G3241" t="s">
        <v>4484</v>
      </c>
      <c r="H3241" t="s">
        <v>88</v>
      </c>
      <c r="I3241">
        <v>0</v>
      </c>
    </row>
    <row r="3242" spans="1:9" x14ac:dyDescent="0.25">
      <c r="A3242" t="s">
        <v>4485</v>
      </c>
      <c r="B3242">
        <v>15694765</v>
      </c>
      <c r="C3242" t="s">
        <v>42</v>
      </c>
      <c r="D3242">
        <v>725400</v>
      </c>
      <c r="E3242">
        <v>6.28</v>
      </c>
      <c r="F3242">
        <v>240</v>
      </c>
      <c r="G3242" t="s">
        <v>4484</v>
      </c>
      <c r="H3242" t="s">
        <v>99</v>
      </c>
      <c r="I3242">
        <v>207</v>
      </c>
    </row>
    <row r="3243" spans="1:9" x14ac:dyDescent="0.25">
      <c r="A3243" t="s">
        <v>4486</v>
      </c>
      <c r="B3243">
        <v>15733032</v>
      </c>
      <c r="C3243" t="s">
        <v>39</v>
      </c>
      <c r="D3243">
        <v>221000</v>
      </c>
      <c r="E3243">
        <v>9.3000000000000007</v>
      </c>
      <c r="F3243">
        <v>24</v>
      </c>
      <c r="G3243" t="s">
        <v>4487</v>
      </c>
      <c r="H3243" t="s">
        <v>88</v>
      </c>
      <c r="I3243">
        <v>0</v>
      </c>
    </row>
    <row r="3244" spans="1:9" x14ac:dyDescent="0.25">
      <c r="A3244" t="s">
        <v>4488</v>
      </c>
      <c r="B3244">
        <v>15807546</v>
      </c>
      <c r="C3244" t="s">
        <v>39</v>
      </c>
      <c r="D3244">
        <v>54200</v>
      </c>
      <c r="E3244">
        <v>6.86</v>
      </c>
      <c r="F3244">
        <v>72</v>
      </c>
      <c r="G3244" t="s">
        <v>4487</v>
      </c>
      <c r="H3244" t="s">
        <v>88</v>
      </c>
      <c r="I3244">
        <v>0</v>
      </c>
    </row>
    <row r="3245" spans="1:9" x14ac:dyDescent="0.25">
      <c r="A3245" t="s">
        <v>4489</v>
      </c>
      <c r="B3245">
        <v>15596800</v>
      </c>
      <c r="C3245" t="s">
        <v>43</v>
      </c>
      <c r="D3245">
        <v>97400</v>
      </c>
      <c r="E3245">
        <v>10.1</v>
      </c>
      <c r="F3245">
        <v>12</v>
      </c>
      <c r="G3245" t="s">
        <v>4490</v>
      </c>
      <c r="H3245" t="s">
        <v>91</v>
      </c>
      <c r="I3245">
        <v>0</v>
      </c>
    </row>
    <row r="3246" spans="1:9" x14ac:dyDescent="0.25">
      <c r="A3246" t="s">
        <v>4491</v>
      </c>
      <c r="B3246">
        <v>15736413</v>
      </c>
      <c r="C3246" t="s">
        <v>39</v>
      </c>
      <c r="D3246">
        <v>202100</v>
      </c>
      <c r="E3246">
        <v>8.06</v>
      </c>
      <c r="F3246">
        <v>48</v>
      </c>
      <c r="G3246" t="s">
        <v>4490</v>
      </c>
      <c r="H3246" t="s">
        <v>88</v>
      </c>
      <c r="I3246">
        <v>0</v>
      </c>
    </row>
    <row r="3247" spans="1:9" x14ac:dyDescent="0.25">
      <c r="A3247" t="s">
        <v>4492</v>
      </c>
      <c r="B3247">
        <v>15697129</v>
      </c>
      <c r="C3247" t="s">
        <v>39</v>
      </c>
      <c r="D3247">
        <v>48100</v>
      </c>
      <c r="E3247">
        <v>8.7100000000000009</v>
      </c>
      <c r="F3247">
        <v>24</v>
      </c>
      <c r="G3247" t="s">
        <v>4490</v>
      </c>
      <c r="H3247" t="s">
        <v>88</v>
      </c>
      <c r="I3247">
        <v>0</v>
      </c>
    </row>
    <row r="3248" spans="1:9" x14ac:dyDescent="0.25">
      <c r="A3248" t="s">
        <v>4493</v>
      </c>
      <c r="B3248">
        <v>15616451</v>
      </c>
      <c r="C3248" t="s">
        <v>41</v>
      </c>
      <c r="D3248">
        <v>182600</v>
      </c>
      <c r="E3248">
        <v>6.81</v>
      </c>
      <c r="F3248">
        <v>84</v>
      </c>
      <c r="G3248" t="s">
        <v>4490</v>
      </c>
      <c r="H3248" t="s">
        <v>88</v>
      </c>
      <c r="I3248">
        <v>0</v>
      </c>
    </row>
    <row r="3249" spans="1:9" x14ac:dyDescent="0.25">
      <c r="A3249" t="s">
        <v>4494</v>
      </c>
      <c r="B3249">
        <v>15620103</v>
      </c>
      <c r="C3249" t="s">
        <v>43</v>
      </c>
      <c r="D3249">
        <v>116500</v>
      </c>
      <c r="E3249">
        <v>11.08</v>
      </c>
      <c r="F3249">
        <v>60</v>
      </c>
      <c r="G3249" t="s">
        <v>4495</v>
      </c>
      <c r="H3249" t="s">
        <v>88</v>
      </c>
      <c r="I3249">
        <v>0</v>
      </c>
    </row>
    <row r="3250" spans="1:9" x14ac:dyDescent="0.25">
      <c r="A3250" t="s">
        <v>4496</v>
      </c>
      <c r="B3250">
        <v>15578799</v>
      </c>
      <c r="C3250" t="s">
        <v>43</v>
      </c>
      <c r="D3250">
        <v>75400</v>
      </c>
      <c r="E3250">
        <v>11.91</v>
      </c>
      <c r="F3250">
        <v>36</v>
      </c>
      <c r="G3250" t="s">
        <v>4495</v>
      </c>
      <c r="H3250" t="s">
        <v>88</v>
      </c>
      <c r="I3250">
        <v>0</v>
      </c>
    </row>
    <row r="3251" spans="1:9" x14ac:dyDescent="0.25">
      <c r="A3251" t="s">
        <v>4497</v>
      </c>
      <c r="B3251">
        <v>15773868</v>
      </c>
      <c r="C3251" t="s">
        <v>43</v>
      </c>
      <c r="D3251">
        <v>73900</v>
      </c>
      <c r="E3251">
        <v>11.6</v>
      </c>
      <c r="F3251">
        <v>24</v>
      </c>
      <c r="G3251" t="s">
        <v>4495</v>
      </c>
      <c r="H3251" t="s">
        <v>88</v>
      </c>
      <c r="I3251">
        <v>0</v>
      </c>
    </row>
    <row r="3252" spans="1:9" x14ac:dyDescent="0.25">
      <c r="A3252" t="s">
        <v>4498</v>
      </c>
      <c r="B3252">
        <v>15690898</v>
      </c>
      <c r="C3252" t="s">
        <v>40</v>
      </c>
      <c r="D3252">
        <v>142900</v>
      </c>
      <c r="E3252">
        <v>9.35</v>
      </c>
      <c r="F3252">
        <v>24</v>
      </c>
      <c r="G3252" t="s">
        <v>4499</v>
      </c>
      <c r="H3252" t="s">
        <v>88</v>
      </c>
      <c r="I3252">
        <v>0</v>
      </c>
    </row>
    <row r="3253" spans="1:9" x14ac:dyDescent="0.25">
      <c r="A3253" t="s">
        <v>4500</v>
      </c>
      <c r="B3253">
        <v>15713632</v>
      </c>
      <c r="C3253" t="s">
        <v>39</v>
      </c>
      <c r="D3253">
        <v>113600</v>
      </c>
      <c r="E3253">
        <v>10.029999999999999</v>
      </c>
      <c r="F3253">
        <v>36</v>
      </c>
      <c r="G3253" t="s">
        <v>4499</v>
      </c>
      <c r="H3253" t="s">
        <v>99</v>
      </c>
      <c r="I3253">
        <v>235</v>
      </c>
    </row>
    <row r="3254" spans="1:9" x14ac:dyDescent="0.25">
      <c r="A3254" t="s">
        <v>4501</v>
      </c>
      <c r="B3254">
        <v>15624229</v>
      </c>
      <c r="C3254" t="s">
        <v>40</v>
      </c>
      <c r="D3254">
        <v>28200</v>
      </c>
      <c r="E3254">
        <v>10.66</v>
      </c>
      <c r="F3254">
        <v>60</v>
      </c>
      <c r="G3254" t="s">
        <v>4502</v>
      </c>
      <c r="H3254" t="s">
        <v>88</v>
      </c>
      <c r="I3254">
        <v>0</v>
      </c>
    </row>
    <row r="3255" spans="1:9" x14ac:dyDescent="0.25">
      <c r="A3255" t="s">
        <v>4503</v>
      </c>
      <c r="B3255">
        <v>15761158</v>
      </c>
      <c r="C3255" t="s">
        <v>39</v>
      </c>
      <c r="D3255">
        <v>221300</v>
      </c>
      <c r="E3255">
        <v>7.87</v>
      </c>
      <c r="F3255">
        <v>60</v>
      </c>
      <c r="G3255" t="s">
        <v>4502</v>
      </c>
      <c r="H3255" t="s">
        <v>88</v>
      </c>
      <c r="I3255">
        <v>0</v>
      </c>
    </row>
    <row r="3256" spans="1:9" x14ac:dyDescent="0.25">
      <c r="A3256" t="s">
        <v>4504</v>
      </c>
      <c r="B3256">
        <v>15588090</v>
      </c>
      <c r="C3256" t="s">
        <v>41</v>
      </c>
      <c r="D3256">
        <v>102500</v>
      </c>
      <c r="E3256">
        <v>6.74</v>
      </c>
      <c r="F3256">
        <v>120</v>
      </c>
      <c r="G3256" t="s">
        <v>4502</v>
      </c>
      <c r="H3256" t="s">
        <v>88</v>
      </c>
      <c r="I3256">
        <v>0</v>
      </c>
    </row>
    <row r="3257" spans="1:9" x14ac:dyDescent="0.25">
      <c r="A3257" t="s">
        <v>4505</v>
      </c>
      <c r="B3257">
        <v>15680421</v>
      </c>
      <c r="C3257" t="s">
        <v>42</v>
      </c>
      <c r="D3257">
        <v>784100</v>
      </c>
      <c r="E3257">
        <v>7.27</v>
      </c>
      <c r="F3257">
        <v>120</v>
      </c>
      <c r="G3257" t="s">
        <v>4502</v>
      </c>
      <c r="H3257" t="s">
        <v>88</v>
      </c>
      <c r="I3257">
        <v>9</v>
      </c>
    </row>
    <row r="3258" spans="1:9" x14ac:dyDescent="0.25">
      <c r="A3258" t="s">
        <v>4506</v>
      </c>
      <c r="B3258">
        <v>15737385</v>
      </c>
      <c r="C3258" t="s">
        <v>42</v>
      </c>
      <c r="D3258">
        <v>486800</v>
      </c>
      <c r="E3258">
        <v>4.71</v>
      </c>
      <c r="F3258">
        <v>360</v>
      </c>
      <c r="G3258" t="s">
        <v>4507</v>
      </c>
      <c r="H3258" t="s">
        <v>88</v>
      </c>
      <c r="I3258">
        <v>0</v>
      </c>
    </row>
    <row r="3259" spans="1:9" x14ac:dyDescent="0.25">
      <c r="A3259" t="s">
        <v>4508</v>
      </c>
      <c r="B3259">
        <v>15593365</v>
      </c>
      <c r="C3259" t="s">
        <v>43</v>
      </c>
      <c r="D3259">
        <v>11600</v>
      </c>
      <c r="E3259">
        <v>10.29</v>
      </c>
      <c r="F3259">
        <v>60</v>
      </c>
      <c r="G3259" t="s">
        <v>4507</v>
      </c>
      <c r="H3259" t="s">
        <v>88</v>
      </c>
      <c r="I3259">
        <v>0</v>
      </c>
    </row>
    <row r="3260" spans="1:9" x14ac:dyDescent="0.25">
      <c r="A3260" t="s">
        <v>4509</v>
      </c>
      <c r="B3260">
        <v>15715888</v>
      </c>
      <c r="C3260" t="s">
        <v>40</v>
      </c>
      <c r="D3260">
        <v>220600</v>
      </c>
      <c r="E3260">
        <v>10.76</v>
      </c>
      <c r="F3260">
        <v>60</v>
      </c>
      <c r="G3260" t="s">
        <v>4510</v>
      </c>
      <c r="H3260" t="s">
        <v>88</v>
      </c>
      <c r="I3260">
        <v>0</v>
      </c>
    </row>
    <row r="3261" spans="1:9" x14ac:dyDescent="0.25">
      <c r="A3261" t="s">
        <v>4511</v>
      </c>
      <c r="B3261">
        <v>15762984</v>
      </c>
      <c r="C3261" t="s">
        <v>43</v>
      </c>
      <c r="D3261">
        <v>69900</v>
      </c>
      <c r="E3261">
        <v>13.07</v>
      </c>
      <c r="F3261">
        <v>48</v>
      </c>
      <c r="G3261" t="s">
        <v>4512</v>
      </c>
      <c r="H3261" t="s">
        <v>88</v>
      </c>
      <c r="I3261">
        <v>34</v>
      </c>
    </row>
    <row r="3262" spans="1:9" x14ac:dyDescent="0.25">
      <c r="A3262" t="s">
        <v>4513</v>
      </c>
      <c r="B3262">
        <v>15644295</v>
      </c>
      <c r="C3262" t="s">
        <v>39</v>
      </c>
      <c r="D3262">
        <v>155500</v>
      </c>
      <c r="E3262">
        <v>7.98</v>
      </c>
      <c r="F3262">
        <v>24</v>
      </c>
      <c r="G3262" t="s">
        <v>4514</v>
      </c>
      <c r="H3262" t="s">
        <v>88</v>
      </c>
      <c r="I3262">
        <v>0</v>
      </c>
    </row>
    <row r="3263" spans="1:9" x14ac:dyDescent="0.25">
      <c r="A3263" t="s">
        <v>4515</v>
      </c>
      <c r="B3263">
        <v>15697844</v>
      </c>
      <c r="C3263" t="s">
        <v>40</v>
      </c>
      <c r="D3263">
        <v>394400</v>
      </c>
      <c r="E3263">
        <v>10.35</v>
      </c>
      <c r="F3263">
        <v>60</v>
      </c>
      <c r="G3263" t="s">
        <v>4514</v>
      </c>
      <c r="H3263" t="s">
        <v>88</v>
      </c>
      <c r="I3263">
        <v>0</v>
      </c>
    </row>
    <row r="3264" spans="1:9" x14ac:dyDescent="0.25">
      <c r="A3264" t="s">
        <v>4516</v>
      </c>
      <c r="B3264">
        <v>15786153</v>
      </c>
      <c r="C3264" t="s">
        <v>43</v>
      </c>
      <c r="D3264">
        <v>72400</v>
      </c>
      <c r="E3264">
        <v>11.17</v>
      </c>
      <c r="F3264">
        <v>24</v>
      </c>
      <c r="G3264" t="s">
        <v>4514</v>
      </c>
      <c r="H3264" t="s">
        <v>88</v>
      </c>
      <c r="I3264">
        <v>0</v>
      </c>
    </row>
    <row r="3265" spans="1:9" x14ac:dyDescent="0.25">
      <c r="A3265" t="s">
        <v>4517</v>
      </c>
      <c r="B3265">
        <v>15644361</v>
      </c>
      <c r="C3265" t="s">
        <v>39</v>
      </c>
      <c r="D3265">
        <v>12600</v>
      </c>
      <c r="E3265">
        <v>8.07</v>
      </c>
      <c r="F3265">
        <v>24</v>
      </c>
      <c r="G3265" t="s">
        <v>4518</v>
      </c>
      <c r="H3265" t="s">
        <v>88</v>
      </c>
      <c r="I3265">
        <v>0</v>
      </c>
    </row>
    <row r="3266" spans="1:9" x14ac:dyDescent="0.25">
      <c r="A3266" t="s">
        <v>4519</v>
      </c>
      <c r="B3266">
        <v>15586752</v>
      </c>
      <c r="C3266" t="s">
        <v>43</v>
      </c>
      <c r="D3266">
        <v>20700</v>
      </c>
      <c r="E3266">
        <v>12.14</v>
      </c>
      <c r="F3266">
        <v>24</v>
      </c>
      <c r="G3266" t="s">
        <v>4518</v>
      </c>
      <c r="H3266" t="s">
        <v>88</v>
      </c>
      <c r="I3266">
        <v>0</v>
      </c>
    </row>
    <row r="3267" spans="1:9" x14ac:dyDescent="0.25">
      <c r="A3267" t="s">
        <v>4520</v>
      </c>
      <c r="B3267">
        <v>15758755</v>
      </c>
      <c r="C3267" t="s">
        <v>43</v>
      </c>
      <c r="D3267">
        <v>70200</v>
      </c>
      <c r="E3267">
        <v>10.14</v>
      </c>
      <c r="F3267">
        <v>48</v>
      </c>
      <c r="G3267" t="s">
        <v>4521</v>
      </c>
      <c r="H3267" t="s">
        <v>88</v>
      </c>
      <c r="I3267">
        <v>53</v>
      </c>
    </row>
    <row r="3268" spans="1:9" x14ac:dyDescent="0.25">
      <c r="A3268" t="s">
        <v>4522</v>
      </c>
      <c r="B3268">
        <v>15654959</v>
      </c>
      <c r="C3268" t="s">
        <v>43</v>
      </c>
      <c r="D3268">
        <v>58300</v>
      </c>
      <c r="E3268">
        <v>10.89</v>
      </c>
      <c r="F3268">
        <v>24</v>
      </c>
      <c r="G3268" t="s">
        <v>4521</v>
      </c>
      <c r="H3268" t="s">
        <v>88</v>
      </c>
      <c r="I3268">
        <v>0</v>
      </c>
    </row>
    <row r="3269" spans="1:9" x14ac:dyDescent="0.25">
      <c r="A3269" t="s">
        <v>4523</v>
      </c>
      <c r="B3269">
        <v>15586821</v>
      </c>
      <c r="C3269" t="s">
        <v>40</v>
      </c>
      <c r="D3269">
        <v>37100</v>
      </c>
      <c r="E3269">
        <v>10.220000000000001</v>
      </c>
      <c r="F3269">
        <v>36</v>
      </c>
      <c r="G3269" t="s">
        <v>4524</v>
      </c>
      <c r="H3269" t="s">
        <v>88</v>
      </c>
      <c r="I3269">
        <v>0</v>
      </c>
    </row>
    <row r="3270" spans="1:9" x14ac:dyDescent="0.25">
      <c r="A3270" t="s">
        <v>4525</v>
      </c>
      <c r="B3270">
        <v>15814430</v>
      </c>
      <c r="C3270" t="s">
        <v>42</v>
      </c>
      <c r="D3270">
        <v>174900</v>
      </c>
      <c r="E3270">
        <v>5.59</v>
      </c>
      <c r="F3270">
        <v>300</v>
      </c>
      <c r="G3270" t="s">
        <v>4526</v>
      </c>
      <c r="H3270" t="s">
        <v>88</v>
      </c>
      <c r="I3270">
        <v>0</v>
      </c>
    </row>
    <row r="3271" spans="1:9" x14ac:dyDescent="0.25">
      <c r="A3271" t="s">
        <v>4527</v>
      </c>
      <c r="B3271">
        <v>15704987</v>
      </c>
      <c r="C3271" t="s">
        <v>39</v>
      </c>
      <c r="D3271">
        <v>85100</v>
      </c>
      <c r="E3271">
        <v>8.39</v>
      </c>
      <c r="F3271">
        <v>36</v>
      </c>
      <c r="G3271" t="s">
        <v>4526</v>
      </c>
      <c r="H3271" t="s">
        <v>88</v>
      </c>
      <c r="I3271">
        <v>0</v>
      </c>
    </row>
    <row r="3272" spans="1:9" x14ac:dyDescent="0.25">
      <c r="A3272" t="s">
        <v>4528</v>
      </c>
      <c r="B3272">
        <v>15744041</v>
      </c>
      <c r="C3272" t="s">
        <v>43</v>
      </c>
      <c r="D3272">
        <v>76300</v>
      </c>
      <c r="E3272">
        <v>11.19</v>
      </c>
      <c r="F3272">
        <v>48</v>
      </c>
      <c r="G3272" t="s">
        <v>4529</v>
      </c>
      <c r="H3272" t="s">
        <v>88</v>
      </c>
      <c r="I3272">
        <v>0</v>
      </c>
    </row>
    <row r="3273" spans="1:9" x14ac:dyDescent="0.25">
      <c r="A3273" t="s">
        <v>4530</v>
      </c>
      <c r="B3273">
        <v>15765375</v>
      </c>
      <c r="C3273" t="s">
        <v>43</v>
      </c>
      <c r="D3273">
        <v>74100</v>
      </c>
      <c r="E3273">
        <v>10.91</v>
      </c>
      <c r="F3273">
        <v>24</v>
      </c>
      <c r="G3273" t="s">
        <v>4529</v>
      </c>
      <c r="H3273" t="s">
        <v>88</v>
      </c>
      <c r="I3273">
        <v>0</v>
      </c>
    </row>
    <row r="3274" spans="1:9" x14ac:dyDescent="0.25">
      <c r="A3274" t="s">
        <v>4531</v>
      </c>
      <c r="B3274">
        <v>15679307</v>
      </c>
      <c r="C3274" t="s">
        <v>39</v>
      </c>
      <c r="D3274">
        <v>134000</v>
      </c>
      <c r="E3274">
        <v>9.27</v>
      </c>
      <c r="F3274">
        <v>24</v>
      </c>
      <c r="G3274" t="s">
        <v>4532</v>
      </c>
      <c r="H3274" t="s">
        <v>88</v>
      </c>
      <c r="I3274">
        <v>0</v>
      </c>
    </row>
    <row r="3275" spans="1:9" x14ac:dyDescent="0.25">
      <c r="A3275" t="s">
        <v>4533</v>
      </c>
      <c r="B3275">
        <v>15629551</v>
      </c>
      <c r="C3275" t="s">
        <v>39</v>
      </c>
      <c r="D3275">
        <v>222700</v>
      </c>
      <c r="E3275">
        <v>9.14</v>
      </c>
      <c r="F3275">
        <v>60</v>
      </c>
      <c r="G3275" t="s">
        <v>4532</v>
      </c>
      <c r="H3275" t="s">
        <v>88</v>
      </c>
      <c r="I3275">
        <v>0</v>
      </c>
    </row>
    <row r="3276" spans="1:9" x14ac:dyDescent="0.25">
      <c r="A3276" t="s">
        <v>4534</v>
      </c>
      <c r="B3276">
        <v>15698758</v>
      </c>
      <c r="C3276" t="s">
        <v>39</v>
      </c>
      <c r="D3276">
        <v>271700</v>
      </c>
      <c r="E3276">
        <v>8.74</v>
      </c>
      <c r="F3276">
        <v>36</v>
      </c>
      <c r="G3276" t="s">
        <v>4532</v>
      </c>
      <c r="H3276" t="s">
        <v>88</v>
      </c>
      <c r="I3276">
        <v>0</v>
      </c>
    </row>
    <row r="3277" spans="1:9" x14ac:dyDescent="0.25">
      <c r="A3277" t="s">
        <v>4535</v>
      </c>
      <c r="B3277">
        <v>15723856</v>
      </c>
      <c r="C3277" t="s">
        <v>40</v>
      </c>
      <c r="D3277">
        <v>108000</v>
      </c>
      <c r="E3277">
        <v>9.92</v>
      </c>
      <c r="F3277">
        <v>84</v>
      </c>
      <c r="G3277" t="s">
        <v>4532</v>
      </c>
      <c r="H3277" t="s">
        <v>88</v>
      </c>
      <c r="I3277">
        <v>0</v>
      </c>
    </row>
    <row r="3278" spans="1:9" x14ac:dyDescent="0.25">
      <c r="A3278" t="s">
        <v>4536</v>
      </c>
      <c r="B3278">
        <v>15711742</v>
      </c>
      <c r="C3278" t="s">
        <v>41</v>
      </c>
      <c r="D3278">
        <v>50300</v>
      </c>
      <c r="E3278">
        <v>8.32</v>
      </c>
      <c r="F3278">
        <v>120</v>
      </c>
      <c r="G3278" t="s">
        <v>4532</v>
      </c>
      <c r="H3278" t="s">
        <v>88</v>
      </c>
      <c r="I3278">
        <v>0</v>
      </c>
    </row>
    <row r="3279" spans="1:9" x14ac:dyDescent="0.25">
      <c r="A3279" t="s">
        <v>4537</v>
      </c>
      <c r="B3279">
        <v>15594815</v>
      </c>
      <c r="C3279" t="s">
        <v>39</v>
      </c>
      <c r="D3279">
        <v>1100</v>
      </c>
      <c r="E3279">
        <v>6.99</v>
      </c>
      <c r="F3279">
        <v>60</v>
      </c>
      <c r="G3279" t="s">
        <v>4538</v>
      </c>
      <c r="H3279" t="s">
        <v>88</v>
      </c>
      <c r="I3279">
        <v>0</v>
      </c>
    </row>
    <row r="3280" spans="1:9" x14ac:dyDescent="0.25">
      <c r="A3280" t="s">
        <v>4539</v>
      </c>
      <c r="B3280">
        <v>15697270</v>
      </c>
      <c r="C3280" t="s">
        <v>39</v>
      </c>
      <c r="D3280">
        <v>258900</v>
      </c>
      <c r="E3280">
        <v>10.02</v>
      </c>
      <c r="F3280">
        <v>36</v>
      </c>
      <c r="G3280" t="s">
        <v>4540</v>
      </c>
      <c r="H3280" t="s">
        <v>88</v>
      </c>
      <c r="I3280">
        <v>0</v>
      </c>
    </row>
    <row r="3281" spans="1:9" x14ac:dyDescent="0.25">
      <c r="A3281" t="s">
        <v>4541</v>
      </c>
      <c r="B3281">
        <v>15647807</v>
      </c>
      <c r="C3281" t="s">
        <v>41</v>
      </c>
      <c r="D3281">
        <v>48700</v>
      </c>
      <c r="E3281">
        <v>7.77</v>
      </c>
      <c r="F3281">
        <v>60</v>
      </c>
      <c r="G3281" t="s">
        <v>4540</v>
      </c>
      <c r="H3281" t="s">
        <v>88</v>
      </c>
      <c r="I3281">
        <v>0</v>
      </c>
    </row>
    <row r="3282" spans="1:9" x14ac:dyDescent="0.25">
      <c r="A3282" t="s">
        <v>4542</v>
      </c>
      <c r="B3282">
        <v>15664539</v>
      </c>
      <c r="C3282" t="s">
        <v>42</v>
      </c>
      <c r="D3282">
        <v>341700</v>
      </c>
      <c r="E3282">
        <v>5.72</v>
      </c>
      <c r="F3282">
        <v>360</v>
      </c>
      <c r="G3282" t="s">
        <v>4543</v>
      </c>
      <c r="H3282" t="s">
        <v>88</v>
      </c>
      <c r="I3282">
        <v>0</v>
      </c>
    </row>
    <row r="3283" spans="1:9" x14ac:dyDescent="0.25">
      <c r="A3283" t="s">
        <v>4544</v>
      </c>
      <c r="B3283">
        <v>15782806</v>
      </c>
      <c r="C3283" t="s">
        <v>39</v>
      </c>
      <c r="D3283">
        <v>247200</v>
      </c>
      <c r="E3283">
        <v>7.9</v>
      </c>
      <c r="F3283">
        <v>36</v>
      </c>
      <c r="G3283" t="s">
        <v>4543</v>
      </c>
      <c r="H3283" t="s">
        <v>99</v>
      </c>
      <c r="I3283">
        <v>131</v>
      </c>
    </row>
    <row r="3284" spans="1:9" x14ac:dyDescent="0.25">
      <c r="A3284" t="s">
        <v>4545</v>
      </c>
      <c r="B3284">
        <v>15665177</v>
      </c>
      <c r="C3284" t="s">
        <v>43</v>
      </c>
      <c r="D3284">
        <v>85400</v>
      </c>
      <c r="E3284">
        <v>11.73</v>
      </c>
      <c r="F3284">
        <v>48</v>
      </c>
      <c r="G3284" t="s">
        <v>4546</v>
      </c>
      <c r="H3284" t="s">
        <v>88</v>
      </c>
      <c r="I3284">
        <v>39</v>
      </c>
    </row>
    <row r="3285" spans="1:9" x14ac:dyDescent="0.25">
      <c r="A3285" t="s">
        <v>4547</v>
      </c>
      <c r="B3285">
        <v>15652835</v>
      </c>
      <c r="C3285" t="s">
        <v>42</v>
      </c>
      <c r="D3285">
        <v>600300</v>
      </c>
      <c r="E3285">
        <v>8.76</v>
      </c>
      <c r="F3285">
        <v>120</v>
      </c>
      <c r="G3285" t="s">
        <v>4548</v>
      </c>
      <c r="H3285" t="s">
        <v>99</v>
      </c>
      <c r="I3285">
        <v>101</v>
      </c>
    </row>
    <row r="3286" spans="1:9" x14ac:dyDescent="0.25">
      <c r="A3286" t="s">
        <v>4549</v>
      </c>
      <c r="B3286">
        <v>15771299</v>
      </c>
      <c r="C3286" t="s">
        <v>43</v>
      </c>
      <c r="D3286">
        <v>83600</v>
      </c>
      <c r="E3286">
        <v>10.69</v>
      </c>
      <c r="F3286">
        <v>12</v>
      </c>
      <c r="G3286" t="s">
        <v>4548</v>
      </c>
      <c r="H3286" t="s">
        <v>91</v>
      </c>
      <c r="I3286">
        <v>0</v>
      </c>
    </row>
    <row r="3287" spans="1:9" x14ac:dyDescent="0.25">
      <c r="A3287" t="s">
        <v>4550</v>
      </c>
      <c r="B3287">
        <v>15623712</v>
      </c>
      <c r="C3287" t="s">
        <v>43</v>
      </c>
      <c r="D3287">
        <v>26000</v>
      </c>
      <c r="E3287">
        <v>14.55</v>
      </c>
      <c r="F3287">
        <v>60</v>
      </c>
      <c r="G3287" t="s">
        <v>4551</v>
      </c>
      <c r="H3287" t="s">
        <v>88</v>
      </c>
      <c r="I3287">
        <v>0</v>
      </c>
    </row>
    <row r="3288" spans="1:9" x14ac:dyDescent="0.25">
      <c r="A3288" t="s">
        <v>4552</v>
      </c>
      <c r="B3288">
        <v>15779738</v>
      </c>
      <c r="C3288" t="s">
        <v>39</v>
      </c>
      <c r="D3288">
        <v>241000</v>
      </c>
      <c r="E3288">
        <v>10.199999999999999</v>
      </c>
      <c r="F3288">
        <v>36</v>
      </c>
      <c r="G3288" t="s">
        <v>4551</v>
      </c>
      <c r="H3288" t="s">
        <v>88</v>
      </c>
      <c r="I3288">
        <v>0</v>
      </c>
    </row>
    <row r="3289" spans="1:9" x14ac:dyDescent="0.25">
      <c r="A3289" t="s">
        <v>4553</v>
      </c>
      <c r="B3289">
        <v>15685243</v>
      </c>
      <c r="C3289" t="s">
        <v>43</v>
      </c>
      <c r="D3289">
        <v>1000</v>
      </c>
      <c r="E3289">
        <v>10.4</v>
      </c>
      <c r="F3289">
        <v>24</v>
      </c>
      <c r="G3289" t="s">
        <v>4551</v>
      </c>
      <c r="H3289" t="s">
        <v>88</v>
      </c>
      <c r="I3289">
        <v>45</v>
      </c>
    </row>
    <row r="3290" spans="1:9" x14ac:dyDescent="0.25">
      <c r="A3290" t="s">
        <v>4554</v>
      </c>
      <c r="B3290">
        <v>15795129</v>
      </c>
      <c r="C3290" t="s">
        <v>39</v>
      </c>
      <c r="D3290">
        <v>200900</v>
      </c>
      <c r="E3290">
        <v>6.3</v>
      </c>
      <c r="F3290">
        <v>60</v>
      </c>
      <c r="G3290" t="s">
        <v>4551</v>
      </c>
      <c r="H3290" t="s">
        <v>88</v>
      </c>
      <c r="I3290">
        <v>0</v>
      </c>
    </row>
    <row r="3291" spans="1:9" x14ac:dyDescent="0.25">
      <c r="A3291" t="s">
        <v>4555</v>
      </c>
      <c r="B3291">
        <v>15634815</v>
      </c>
      <c r="C3291" t="s">
        <v>43</v>
      </c>
      <c r="D3291">
        <v>75600</v>
      </c>
      <c r="E3291">
        <v>10.97</v>
      </c>
      <c r="F3291">
        <v>48</v>
      </c>
      <c r="G3291" t="s">
        <v>4556</v>
      </c>
      <c r="H3291" t="s">
        <v>88</v>
      </c>
      <c r="I3291">
        <v>0</v>
      </c>
    </row>
    <row r="3292" spans="1:9" x14ac:dyDescent="0.25">
      <c r="A3292" t="s">
        <v>4557</v>
      </c>
      <c r="B3292">
        <v>15802909</v>
      </c>
      <c r="C3292" t="s">
        <v>39</v>
      </c>
      <c r="D3292">
        <v>173000</v>
      </c>
      <c r="E3292">
        <v>6.5</v>
      </c>
      <c r="F3292">
        <v>72</v>
      </c>
      <c r="G3292" t="s">
        <v>4556</v>
      </c>
      <c r="H3292" t="s">
        <v>88</v>
      </c>
      <c r="I3292">
        <v>0</v>
      </c>
    </row>
    <row r="3293" spans="1:9" x14ac:dyDescent="0.25">
      <c r="A3293" t="s">
        <v>4558</v>
      </c>
      <c r="B3293">
        <v>15605804</v>
      </c>
      <c r="C3293" t="s">
        <v>39</v>
      </c>
      <c r="D3293">
        <v>2300</v>
      </c>
      <c r="E3293">
        <v>7.93</v>
      </c>
      <c r="F3293">
        <v>24</v>
      </c>
      <c r="G3293" t="s">
        <v>4556</v>
      </c>
      <c r="H3293" t="s">
        <v>88</v>
      </c>
      <c r="I3293">
        <v>0</v>
      </c>
    </row>
    <row r="3294" spans="1:9" x14ac:dyDescent="0.25">
      <c r="A3294" t="s">
        <v>4559</v>
      </c>
      <c r="B3294">
        <v>15677123</v>
      </c>
      <c r="C3294" t="s">
        <v>41</v>
      </c>
      <c r="D3294">
        <v>21400</v>
      </c>
      <c r="E3294">
        <v>6.2</v>
      </c>
      <c r="F3294">
        <v>84</v>
      </c>
      <c r="G3294" t="s">
        <v>4556</v>
      </c>
      <c r="H3294" t="s">
        <v>88</v>
      </c>
      <c r="I3294">
        <v>0</v>
      </c>
    </row>
    <row r="3295" spans="1:9" x14ac:dyDescent="0.25">
      <c r="A3295" t="s">
        <v>4560</v>
      </c>
      <c r="B3295">
        <v>15602010</v>
      </c>
      <c r="C3295" t="s">
        <v>39</v>
      </c>
      <c r="D3295">
        <v>76900</v>
      </c>
      <c r="E3295">
        <v>6.63</v>
      </c>
      <c r="F3295">
        <v>48</v>
      </c>
      <c r="G3295" t="s">
        <v>4556</v>
      </c>
      <c r="H3295" t="s">
        <v>88</v>
      </c>
      <c r="I3295">
        <v>0</v>
      </c>
    </row>
    <row r="3296" spans="1:9" x14ac:dyDescent="0.25">
      <c r="A3296" t="s">
        <v>4561</v>
      </c>
      <c r="B3296">
        <v>15659098</v>
      </c>
      <c r="C3296" t="s">
        <v>39</v>
      </c>
      <c r="D3296">
        <v>18100</v>
      </c>
      <c r="E3296">
        <v>7.87</v>
      </c>
      <c r="F3296">
        <v>24</v>
      </c>
      <c r="G3296" t="s">
        <v>4562</v>
      </c>
      <c r="H3296" t="s">
        <v>88</v>
      </c>
      <c r="I3296">
        <v>0</v>
      </c>
    </row>
    <row r="3297" spans="1:9" x14ac:dyDescent="0.25">
      <c r="A3297" t="s">
        <v>4563</v>
      </c>
      <c r="B3297">
        <v>15741633</v>
      </c>
      <c r="C3297" t="s">
        <v>43</v>
      </c>
      <c r="D3297">
        <v>75700</v>
      </c>
      <c r="E3297">
        <v>11.35</v>
      </c>
      <c r="F3297">
        <v>48</v>
      </c>
      <c r="G3297" t="s">
        <v>4562</v>
      </c>
      <c r="H3297" t="s">
        <v>88</v>
      </c>
      <c r="I3297">
        <v>0</v>
      </c>
    </row>
    <row r="3298" spans="1:9" x14ac:dyDescent="0.25">
      <c r="A3298" t="s">
        <v>4564</v>
      </c>
      <c r="B3298">
        <v>15707596</v>
      </c>
      <c r="C3298" t="s">
        <v>42</v>
      </c>
      <c r="D3298">
        <v>267900</v>
      </c>
      <c r="E3298">
        <v>7.5</v>
      </c>
      <c r="F3298">
        <v>180</v>
      </c>
      <c r="G3298" t="s">
        <v>4562</v>
      </c>
      <c r="H3298" t="s">
        <v>88</v>
      </c>
      <c r="I3298">
        <v>0</v>
      </c>
    </row>
    <row r="3299" spans="1:9" x14ac:dyDescent="0.25">
      <c r="A3299" t="s">
        <v>4565</v>
      </c>
      <c r="B3299">
        <v>15706200</v>
      </c>
      <c r="C3299" t="s">
        <v>43</v>
      </c>
      <c r="D3299">
        <v>81800</v>
      </c>
      <c r="E3299">
        <v>11.52</v>
      </c>
      <c r="F3299">
        <v>60</v>
      </c>
      <c r="G3299" t="s">
        <v>4562</v>
      </c>
      <c r="H3299" t="s">
        <v>88</v>
      </c>
      <c r="I3299">
        <v>0</v>
      </c>
    </row>
    <row r="3300" spans="1:9" x14ac:dyDescent="0.25">
      <c r="A3300" t="s">
        <v>4566</v>
      </c>
      <c r="B3300">
        <v>15775892</v>
      </c>
      <c r="C3300" t="s">
        <v>43</v>
      </c>
      <c r="D3300">
        <v>93700</v>
      </c>
      <c r="E3300">
        <v>11.07</v>
      </c>
      <c r="F3300">
        <v>24</v>
      </c>
      <c r="G3300" t="s">
        <v>4567</v>
      </c>
      <c r="H3300" t="s">
        <v>88</v>
      </c>
      <c r="I3300">
        <v>0</v>
      </c>
    </row>
    <row r="3301" spans="1:9" x14ac:dyDescent="0.25">
      <c r="A3301" t="s">
        <v>4568</v>
      </c>
      <c r="B3301">
        <v>15628904</v>
      </c>
      <c r="C3301" t="s">
        <v>42</v>
      </c>
      <c r="D3301">
        <v>170800</v>
      </c>
      <c r="E3301">
        <v>6.34</v>
      </c>
      <c r="F3301">
        <v>300</v>
      </c>
      <c r="G3301" t="s">
        <v>4567</v>
      </c>
      <c r="H3301" t="s">
        <v>88</v>
      </c>
      <c r="I3301">
        <v>11</v>
      </c>
    </row>
    <row r="3302" spans="1:9" x14ac:dyDescent="0.25">
      <c r="A3302" t="s">
        <v>4569</v>
      </c>
      <c r="B3302">
        <v>15582168</v>
      </c>
      <c r="C3302" t="s">
        <v>42</v>
      </c>
      <c r="D3302">
        <v>438500</v>
      </c>
      <c r="E3302">
        <v>5.99</v>
      </c>
      <c r="F3302">
        <v>240</v>
      </c>
      <c r="G3302" t="s">
        <v>4567</v>
      </c>
      <c r="H3302" t="s">
        <v>88</v>
      </c>
      <c r="I3302">
        <v>44</v>
      </c>
    </row>
    <row r="3303" spans="1:9" x14ac:dyDescent="0.25">
      <c r="A3303" t="s">
        <v>4570</v>
      </c>
      <c r="B3303">
        <v>15723105</v>
      </c>
      <c r="C3303" t="s">
        <v>43</v>
      </c>
      <c r="D3303">
        <v>81600</v>
      </c>
      <c r="E3303">
        <v>9.7100000000000009</v>
      </c>
      <c r="F3303">
        <v>36</v>
      </c>
      <c r="G3303" t="s">
        <v>4567</v>
      </c>
      <c r="H3303" t="s">
        <v>88</v>
      </c>
      <c r="I3303">
        <v>0</v>
      </c>
    </row>
    <row r="3304" spans="1:9" x14ac:dyDescent="0.25">
      <c r="A3304" t="s">
        <v>4571</v>
      </c>
      <c r="B3304">
        <v>15622454</v>
      </c>
      <c r="C3304" t="s">
        <v>43</v>
      </c>
      <c r="D3304">
        <v>26200</v>
      </c>
      <c r="E3304">
        <v>11.47</v>
      </c>
      <c r="F3304">
        <v>24</v>
      </c>
      <c r="G3304" t="s">
        <v>4567</v>
      </c>
      <c r="H3304" t="s">
        <v>88</v>
      </c>
      <c r="I3304">
        <v>0</v>
      </c>
    </row>
    <row r="3305" spans="1:9" x14ac:dyDescent="0.25">
      <c r="A3305" t="s">
        <v>4572</v>
      </c>
      <c r="B3305">
        <v>15716218</v>
      </c>
      <c r="C3305" t="s">
        <v>40</v>
      </c>
      <c r="D3305">
        <v>493100</v>
      </c>
      <c r="E3305">
        <v>9.43</v>
      </c>
      <c r="F3305">
        <v>84</v>
      </c>
      <c r="G3305" t="s">
        <v>4573</v>
      </c>
      <c r="H3305" t="s">
        <v>88</v>
      </c>
      <c r="I3305">
        <v>0</v>
      </c>
    </row>
    <row r="3306" spans="1:9" x14ac:dyDescent="0.25">
      <c r="A3306" t="s">
        <v>4574</v>
      </c>
      <c r="B3306">
        <v>15809462</v>
      </c>
      <c r="C3306" t="s">
        <v>41</v>
      </c>
      <c r="D3306">
        <v>17700</v>
      </c>
      <c r="E3306">
        <v>7.67</v>
      </c>
      <c r="F3306">
        <v>36</v>
      </c>
      <c r="G3306" t="s">
        <v>4573</v>
      </c>
      <c r="H3306" t="s">
        <v>88</v>
      </c>
      <c r="I3306">
        <v>0</v>
      </c>
    </row>
    <row r="3307" spans="1:9" x14ac:dyDescent="0.25">
      <c r="A3307" t="s">
        <v>4575</v>
      </c>
      <c r="B3307">
        <v>15656005</v>
      </c>
      <c r="C3307" t="s">
        <v>40</v>
      </c>
      <c r="D3307">
        <v>170300</v>
      </c>
      <c r="E3307">
        <v>10.55</v>
      </c>
      <c r="F3307">
        <v>84</v>
      </c>
      <c r="G3307" t="s">
        <v>4573</v>
      </c>
      <c r="H3307" t="s">
        <v>99</v>
      </c>
      <c r="I3307">
        <v>237</v>
      </c>
    </row>
    <row r="3308" spans="1:9" x14ac:dyDescent="0.25">
      <c r="A3308" t="s">
        <v>4576</v>
      </c>
      <c r="B3308">
        <v>15765902</v>
      </c>
      <c r="C3308" t="s">
        <v>39</v>
      </c>
      <c r="D3308">
        <v>265800</v>
      </c>
      <c r="E3308">
        <v>7.41</v>
      </c>
      <c r="F3308">
        <v>24</v>
      </c>
      <c r="G3308" t="s">
        <v>4573</v>
      </c>
      <c r="H3308" t="s">
        <v>88</v>
      </c>
      <c r="I3308">
        <v>49</v>
      </c>
    </row>
    <row r="3309" spans="1:9" x14ac:dyDescent="0.25">
      <c r="A3309" t="s">
        <v>4577</v>
      </c>
      <c r="B3309">
        <v>15760825</v>
      </c>
      <c r="C3309" t="s">
        <v>39</v>
      </c>
      <c r="D3309">
        <v>198000</v>
      </c>
      <c r="E3309">
        <v>7.59</v>
      </c>
      <c r="F3309">
        <v>24</v>
      </c>
      <c r="G3309" t="s">
        <v>4578</v>
      </c>
      <c r="H3309" t="s">
        <v>88</v>
      </c>
      <c r="I3309">
        <v>0</v>
      </c>
    </row>
    <row r="3310" spans="1:9" x14ac:dyDescent="0.25">
      <c r="A3310" t="s">
        <v>4579</v>
      </c>
      <c r="B3310">
        <v>15588955</v>
      </c>
      <c r="C3310" t="s">
        <v>39</v>
      </c>
      <c r="D3310">
        <v>251400</v>
      </c>
      <c r="E3310">
        <v>9.26</v>
      </c>
      <c r="F3310">
        <v>48</v>
      </c>
      <c r="G3310" t="s">
        <v>4578</v>
      </c>
      <c r="H3310" t="s">
        <v>88</v>
      </c>
      <c r="I3310">
        <v>0</v>
      </c>
    </row>
    <row r="3311" spans="1:9" x14ac:dyDescent="0.25">
      <c r="A3311" t="s">
        <v>4580</v>
      </c>
      <c r="B3311">
        <v>15701301</v>
      </c>
      <c r="C3311" t="s">
        <v>42</v>
      </c>
      <c r="D3311">
        <v>168000</v>
      </c>
      <c r="E3311">
        <v>5.94</v>
      </c>
      <c r="F3311">
        <v>180</v>
      </c>
      <c r="G3311" t="s">
        <v>4581</v>
      </c>
      <c r="H3311" t="s">
        <v>88</v>
      </c>
      <c r="I3311">
        <v>0</v>
      </c>
    </row>
    <row r="3312" spans="1:9" x14ac:dyDescent="0.25">
      <c r="A3312" t="s">
        <v>4582</v>
      </c>
      <c r="B3312">
        <v>15674551</v>
      </c>
      <c r="C3312" t="s">
        <v>43</v>
      </c>
      <c r="D3312">
        <v>2800</v>
      </c>
      <c r="E3312">
        <v>12.31</v>
      </c>
      <c r="F3312">
        <v>36</v>
      </c>
      <c r="G3312" t="s">
        <v>4583</v>
      </c>
      <c r="H3312" t="s">
        <v>88</v>
      </c>
      <c r="I3312">
        <v>0</v>
      </c>
    </row>
    <row r="3313" spans="1:9" x14ac:dyDescent="0.25">
      <c r="A3313" t="s">
        <v>4584</v>
      </c>
      <c r="B3313">
        <v>15689953</v>
      </c>
      <c r="C3313" t="s">
        <v>39</v>
      </c>
      <c r="D3313">
        <v>227200</v>
      </c>
      <c r="E3313">
        <v>7.81</v>
      </c>
      <c r="F3313">
        <v>48</v>
      </c>
      <c r="G3313" t="s">
        <v>4583</v>
      </c>
      <c r="H3313" t="s">
        <v>88</v>
      </c>
      <c r="I3313">
        <v>0</v>
      </c>
    </row>
    <row r="3314" spans="1:9" x14ac:dyDescent="0.25">
      <c r="A3314" t="s">
        <v>4585</v>
      </c>
      <c r="B3314">
        <v>15749799</v>
      </c>
      <c r="C3314" t="s">
        <v>43</v>
      </c>
      <c r="D3314">
        <v>53400</v>
      </c>
      <c r="E3314">
        <v>12.56</v>
      </c>
      <c r="F3314">
        <v>24</v>
      </c>
      <c r="G3314" t="s">
        <v>4586</v>
      </c>
      <c r="H3314" t="s">
        <v>88</v>
      </c>
      <c r="I3314">
        <v>56</v>
      </c>
    </row>
    <row r="3315" spans="1:9" x14ac:dyDescent="0.25">
      <c r="A3315" t="s">
        <v>4587</v>
      </c>
      <c r="B3315">
        <v>15633854</v>
      </c>
      <c r="C3315" t="s">
        <v>42</v>
      </c>
      <c r="D3315">
        <v>453600</v>
      </c>
      <c r="E3315">
        <v>6.26</v>
      </c>
      <c r="F3315">
        <v>360</v>
      </c>
      <c r="G3315" t="s">
        <v>4586</v>
      </c>
      <c r="H3315" t="s">
        <v>88</v>
      </c>
      <c r="I3315">
        <v>0</v>
      </c>
    </row>
    <row r="3316" spans="1:9" x14ac:dyDescent="0.25">
      <c r="A3316" t="s">
        <v>4588</v>
      </c>
      <c r="B3316">
        <v>15617401</v>
      </c>
      <c r="C3316" t="s">
        <v>39</v>
      </c>
      <c r="D3316">
        <v>39700</v>
      </c>
      <c r="E3316">
        <v>9.33</v>
      </c>
      <c r="F3316">
        <v>48</v>
      </c>
      <c r="G3316" t="s">
        <v>4586</v>
      </c>
      <c r="H3316" t="s">
        <v>88</v>
      </c>
      <c r="I3316">
        <v>37</v>
      </c>
    </row>
    <row r="3317" spans="1:9" x14ac:dyDescent="0.25">
      <c r="A3317" t="s">
        <v>4589</v>
      </c>
      <c r="B3317">
        <v>15663446</v>
      </c>
      <c r="C3317" t="s">
        <v>39</v>
      </c>
      <c r="D3317">
        <v>22000</v>
      </c>
      <c r="E3317">
        <v>7.28</v>
      </c>
      <c r="F3317">
        <v>48</v>
      </c>
      <c r="G3317" t="s">
        <v>4590</v>
      </c>
      <c r="H3317" t="s">
        <v>88</v>
      </c>
      <c r="I3317">
        <v>0</v>
      </c>
    </row>
    <row r="3318" spans="1:9" x14ac:dyDescent="0.25">
      <c r="A3318" t="s">
        <v>4591</v>
      </c>
      <c r="B3318">
        <v>15815295</v>
      </c>
      <c r="C3318" t="s">
        <v>39</v>
      </c>
      <c r="D3318">
        <v>251300</v>
      </c>
      <c r="E3318">
        <v>8.4700000000000006</v>
      </c>
      <c r="F3318">
        <v>24</v>
      </c>
      <c r="G3318" t="s">
        <v>4592</v>
      </c>
      <c r="H3318" t="s">
        <v>88</v>
      </c>
      <c r="I3318">
        <v>0</v>
      </c>
    </row>
    <row r="3319" spans="1:9" x14ac:dyDescent="0.25">
      <c r="A3319" t="s">
        <v>4593</v>
      </c>
      <c r="B3319">
        <v>15792388</v>
      </c>
      <c r="C3319" t="s">
        <v>39</v>
      </c>
      <c r="D3319">
        <v>282600</v>
      </c>
      <c r="E3319">
        <v>8.66</v>
      </c>
      <c r="F3319">
        <v>72</v>
      </c>
      <c r="G3319" t="s">
        <v>4592</v>
      </c>
      <c r="H3319" t="s">
        <v>88</v>
      </c>
      <c r="I3319">
        <v>0</v>
      </c>
    </row>
    <row r="3320" spans="1:9" x14ac:dyDescent="0.25">
      <c r="A3320" t="s">
        <v>4594</v>
      </c>
      <c r="B3320">
        <v>15793424</v>
      </c>
      <c r="C3320" t="s">
        <v>43</v>
      </c>
      <c r="D3320">
        <v>70700</v>
      </c>
      <c r="E3320">
        <v>11.26</v>
      </c>
      <c r="F3320">
        <v>48</v>
      </c>
      <c r="G3320" t="s">
        <v>4592</v>
      </c>
      <c r="H3320" t="s">
        <v>99</v>
      </c>
      <c r="I3320">
        <v>168</v>
      </c>
    </row>
    <row r="3321" spans="1:9" x14ac:dyDescent="0.25">
      <c r="A3321" t="s">
        <v>4595</v>
      </c>
      <c r="B3321">
        <v>15749951</v>
      </c>
      <c r="C3321" t="s">
        <v>39</v>
      </c>
      <c r="D3321">
        <v>204100</v>
      </c>
      <c r="E3321">
        <v>7.96</v>
      </c>
      <c r="F3321">
        <v>72</v>
      </c>
      <c r="G3321" t="s">
        <v>4596</v>
      </c>
      <c r="H3321" t="s">
        <v>88</v>
      </c>
      <c r="I3321">
        <v>27</v>
      </c>
    </row>
    <row r="3322" spans="1:9" x14ac:dyDescent="0.25">
      <c r="A3322" t="s">
        <v>4597</v>
      </c>
      <c r="B3322">
        <v>15703205</v>
      </c>
      <c r="C3322" t="s">
        <v>41</v>
      </c>
      <c r="D3322">
        <v>101300</v>
      </c>
      <c r="E3322">
        <v>7.09</v>
      </c>
      <c r="F3322">
        <v>60</v>
      </c>
      <c r="G3322" t="s">
        <v>4598</v>
      </c>
      <c r="H3322" t="s">
        <v>88</v>
      </c>
      <c r="I3322">
        <v>0</v>
      </c>
    </row>
    <row r="3323" spans="1:9" x14ac:dyDescent="0.25">
      <c r="A3323" t="s">
        <v>4599</v>
      </c>
      <c r="B3323">
        <v>15699325</v>
      </c>
      <c r="C3323" t="s">
        <v>43</v>
      </c>
      <c r="D3323">
        <v>4800</v>
      </c>
      <c r="E3323">
        <v>13.17</v>
      </c>
      <c r="F3323">
        <v>24</v>
      </c>
      <c r="G3323" t="s">
        <v>4598</v>
      </c>
      <c r="H3323" t="s">
        <v>88</v>
      </c>
      <c r="I3323">
        <v>0</v>
      </c>
    </row>
    <row r="3324" spans="1:9" x14ac:dyDescent="0.25">
      <c r="A3324" t="s">
        <v>4600</v>
      </c>
      <c r="B3324">
        <v>15692408</v>
      </c>
      <c r="C3324" t="s">
        <v>42</v>
      </c>
      <c r="D3324">
        <v>7300</v>
      </c>
      <c r="E3324">
        <v>8.52</v>
      </c>
      <c r="F3324">
        <v>120</v>
      </c>
      <c r="G3324" t="s">
        <v>4601</v>
      </c>
      <c r="H3324" t="s">
        <v>88</v>
      </c>
      <c r="I3324">
        <v>0</v>
      </c>
    </row>
    <row r="3325" spans="1:9" x14ac:dyDescent="0.25">
      <c r="A3325" t="s">
        <v>4602</v>
      </c>
      <c r="B3325">
        <v>15661708</v>
      </c>
      <c r="C3325" t="s">
        <v>39</v>
      </c>
      <c r="D3325">
        <v>112200</v>
      </c>
      <c r="E3325">
        <v>9.6300000000000008</v>
      </c>
      <c r="F3325">
        <v>48</v>
      </c>
      <c r="G3325" t="s">
        <v>4601</v>
      </c>
      <c r="H3325" t="s">
        <v>88</v>
      </c>
      <c r="I3325">
        <v>0</v>
      </c>
    </row>
    <row r="3326" spans="1:9" x14ac:dyDescent="0.25">
      <c r="A3326" t="s">
        <v>4603</v>
      </c>
      <c r="B3326">
        <v>15714993</v>
      </c>
      <c r="C3326" t="s">
        <v>43</v>
      </c>
      <c r="D3326">
        <v>52000</v>
      </c>
      <c r="E3326">
        <v>12.97</v>
      </c>
      <c r="F3326">
        <v>24</v>
      </c>
      <c r="G3326" t="s">
        <v>4601</v>
      </c>
      <c r="H3326" t="s">
        <v>88</v>
      </c>
      <c r="I3326">
        <v>0</v>
      </c>
    </row>
    <row r="3327" spans="1:9" x14ac:dyDescent="0.25">
      <c r="A3327" t="s">
        <v>4604</v>
      </c>
      <c r="B3327">
        <v>15590606</v>
      </c>
      <c r="C3327" t="s">
        <v>43</v>
      </c>
      <c r="D3327">
        <v>3600</v>
      </c>
      <c r="E3327">
        <v>12.46</v>
      </c>
      <c r="F3327">
        <v>36</v>
      </c>
      <c r="G3327" t="s">
        <v>4605</v>
      </c>
      <c r="H3327" t="s">
        <v>88</v>
      </c>
      <c r="I3327">
        <v>0</v>
      </c>
    </row>
    <row r="3328" spans="1:9" x14ac:dyDescent="0.25">
      <c r="A3328" t="s">
        <v>4606</v>
      </c>
      <c r="B3328">
        <v>15586425</v>
      </c>
      <c r="C3328" t="s">
        <v>39</v>
      </c>
      <c r="D3328">
        <v>330100</v>
      </c>
      <c r="E3328">
        <v>8.8699999999999992</v>
      </c>
      <c r="F3328">
        <v>60</v>
      </c>
      <c r="G3328" t="s">
        <v>4605</v>
      </c>
      <c r="H3328" t="s">
        <v>99</v>
      </c>
      <c r="I3328">
        <v>168</v>
      </c>
    </row>
    <row r="3329" spans="1:9" x14ac:dyDescent="0.25">
      <c r="A3329" t="s">
        <v>4607</v>
      </c>
      <c r="B3329">
        <v>15577970</v>
      </c>
      <c r="C3329" t="s">
        <v>41</v>
      </c>
      <c r="D3329">
        <v>29400</v>
      </c>
      <c r="E3329">
        <v>8.82</v>
      </c>
      <c r="F3329">
        <v>36</v>
      </c>
      <c r="G3329" t="s">
        <v>4605</v>
      </c>
      <c r="H3329" t="s">
        <v>88</v>
      </c>
      <c r="I3329">
        <v>0</v>
      </c>
    </row>
    <row r="3330" spans="1:9" x14ac:dyDescent="0.25">
      <c r="A3330" t="s">
        <v>4608</v>
      </c>
      <c r="B3330">
        <v>15655213</v>
      </c>
      <c r="C3330" t="s">
        <v>43</v>
      </c>
      <c r="D3330">
        <v>52200</v>
      </c>
      <c r="E3330">
        <v>11.04</v>
      </c>
      <c r="F3330">
        <v>12</v>
      </c>
      <c r="G3330" t="s">
        <v>4609</v>
      </c>
      <c r="H3330" t="s">
        <v>91</v>
      </c>
      <c r="I3330">
        <v>0</v>
      </c>
    </row>
    <row r="3331" spans="1:9" x14ac:dyDescent="0.25">
      <c r="A3331" t="s">
        <v>4610</v>
      </c>
      <c r="B3331">
        <v>15743532</v>
      </c>
      <c r="C3331" t="s">
        <v>39</v>
      </c>
      <c r="D3331">
        <v>130500</v>
      </c>
      <c r="E3331">
        <v>8.7200000000000006</v>
      </c>
      <c r="F3331">
        <v>36</v>
      </c>
      <c r="G3331" t="s">
        <v>4611</v>
      </c>
      <c r="H3331" t="s">
        <v>88</v>
      </c>
      <c r="I3331">
        <v>0</v>
      </c>
    </row>
    <row r="3332" spans="1:9" x14ac:dyDescent="0.25">
      <c r="A3332" t="s">
        <v>4612</v>
      </c>
      <c r="B3332">
        <v>15690829</v>
      </c>
      <c r="C3332" t="s">
        <v>43</v>
      </c>
      <c r="D3332">
        <v>85300</v>
      </c>
      <c r="E3332">
        <v>13.88</v>
      </c>
      <c r="F3332">
        <v>60</v>
      </c>
      <c r="G3332" t="s">
        <v>4613</v>
      </c>
      <c r="H3332" t="s">
        <v>88</v>
      </c>
      <c r="I3332">
        <v>0</v>
      </c>
    </row>
    <row r="3333" spans="1:9" x14ac:dyDescent="0.25">
      <c r="A3333" t="s">
        <v>4614</v>
      </c>
      <c r="B3333">
        <v>15749265</v>
      </c>
      <c r="C3333" t="s">
        <v>42</v>
      </c>
      <c r="D3333">
        <v>176300</v>
      </c>
      <c r="E3333">
        <v>9.18</v>
      </c>
      <c r="F3333">
        <v>300</v>
      </c>
      <c r="G3333" t="s">
        <v>4613</v>
      </c>
      <c r="H3333" t="s">
        <v>88</v>
      </c>
      <c r="I3333">
        <v>0</v>
      </c>
    </row>
    <row r="3334" spans="1:9" x14ac:dyDescent="0.25">
      <c r="A3334" t="s">
        <v>4615</v>
      </c>
      <c r="B3334">
        <v>15586557</v>
      </c>
      <c r="C3334" t="s">
        <v>42</v>
      </c>
      <c r="D3334">
        <v>341200</v>
      </c>
      <c r="E3334">
        <v>6.92</v>
      </c>
      <c r="F3334">
        <v>240</v>
      </c>
      <c r="G3334" t="s">
        <v>4613</v>
      </c>
      <c r="H3334" t="s">
        <v>88</v>
      </c>
      <c r="I3334">
        <v>0</v>
      </c>
    </row>
    <row r="3335" spans="1:9" x14ac:dyDescent="0.25">
      <c r="A3335" t="s">
        <v>4616</v>
      </c>
      <c r="B3335">
        <v>15577700</v>
      </c>
      <c r="C3335" t="s">
        <v>42</v>
      </c>
      <c r="D3335">
        <v>356300</v>
      </c>
      <c r="E3335">
        <v>5</v>
      </c>
      <c r="F3335">
        <v>360</v>
      </c>
      <c r="G3335" t="s">
        <v>4617</v>
      </c>
      <c r="H3335" t="s">
        <v>88</v>
      </c>
      <c r="I3335">
        <v>0</v>
      </c>
    </row>
    <row r="3336" spans="1:9" x14ac:dyDescent="0.25">
      <c r="A3336" t="s">
        <v>4618</v>
      </c>
      <c r="B3336">
        <v>15700046</v>
      </c>
      <c r="C3336" t="s">
        <v>39</v>
      </c>
      <c r="D3336">
        <v>349400</v>
      </c>
      <c r="E3336">
        <v>8.84</v>
      </c>
      <c r="F3336">
        <v>24</v>
      </c>
      <c r="G3336" t="s">
        <v>4619</v>
      </c>
      <c r="H3336" t="s">
        <v>88</v>
      </c>
      <c r="I3336">
        <v>0</v>
      </c>
    </row>
    <row r="3337" spans="1:9" x14ac:dyDescent="0.25">
      <c r="A3337" t="s">
        <v>4620</v>
      </c>
      <c r="B3337">
        <v>15768465</v>
      </c>
      <c r="C3337" t="s">
        <v>39</v>
      </c>
      <c r="D3337">
        <v>50500</v>
      </c>
      <c r="E3337">
        <v>8.66</v>
      </c>
      <c r="F3337">
        <v>48</v>
      </c>
      <c r="G3337" t="s">
        <v>4621</v>
      </c>
      <c r="H3337" t="s">
        <v>88</v>
      </c>
      <c r="I3337">
        <v>0</v>
      </c>
    </row>
    <row r="3338" spans="1:9" x14ac:dyDescent="0.25">
      <c r="A3338" t="s">
        <v>4622</v>
      </c>
      <c r="B3338">
        <v>15585451</v>
      </c>
      <c r="C3338" t="s">
        <v>42</v>
      </c>
      <c r="D3338">
        <v>32700</v>
      </c>
      <c r="E3338">
        <v>7.86</v>
      </c>
      <c r="F3338">
        <v>240</v>
      </c>
      <c r="G3338" t="s">
        <v>4621</v>
      </c>
      <c r="H3338" t="s">
        <v>99</v>
      </c>
      <c r="I3338">
        <v>272</v>
      </c>
    </row>
    <row r="3339" spans="1:9" x14ac:dyDescent="0.25">
      <c r="A3339" t="s">
        <v>4623</v>
      </c>
      <c r="B3339">
        <v>15679029</v>
      </c>
      <c r="C3339" t="s">
        <v>41</v>
      </c>
      <c r="D3339">
        <v>70900</v>
      </c>
      <c r="E3339">
        <v>6.91</v>
      </c>
      <c r="F3339">
        <v>36</v>
      </c>
      <c r="G3339" t="s">
        <v>4621</v>
      </c>
      <c r="H3339" t="s">
        <v>88</v>
      </c>
      <c r="I3339">
        <v>0</v>
      </c>
    </row>
    <row r="3340" spans="1:9" x14ac:dyDescent="0.25">
      <c r="A3340" t="s">
        <v>4624</v>
      </c>
      <c r="B3340">
        <v>15620123</v>
      </c>
      <c r="C3340" t="s">
        <v>41</v>
      </c>
      <c r="D3340">
        <v>7200</v>
      </c>
      <c r="E3340">
        <v>8.01</v>
      </c>
      <c r="F3340">
        <v>36</v>
      </c>
      <c r="G3340" t="s">
        <v>4625</v>
      </c>
      <c r="H3340" t="s">
        <v>88</v>
      </c>
      <c r="I3340">
        <v>45</v>
      </c>
    </row>
    <row r="3341" spans="1:9" x14ac:dyDescent="0.25">
      <c r="A3341" t="s">
        <v>4626</v>
      </c>
      <c r="B3341">
        <v>15596136</v>
      </c>
      <c r="C3341" t="s">
        <v>43</v>
      </c>
      <c r="D3341">
        <v>37000</v>
      </c>
      <c r="E3341">
        <v>11.42</v>
      </c>
      <c r="F3341">
        <v>48</v>
      </c>
      <c r="G3341" t="s">
        <v>4625</v>
      </c>
      <c r="H3341" t="s">
        <v>88</v>
      </c>
      <c r="I3341">
        <v>0</v>
      </c>
    </row>
    <row r="3342" spans="1:9" x14ac:dyDescent="0.25">
      <c r="A3342" t="s">
        <v>4627</v>
      </c>
      <c r="B3342">
        <v>15715031</v>
      </c>
      <c r="C3342" t="s">
        <v>39</v>
      </c>
      <c r="D3342">
        <v>51500</v>
      </c>
      <c r="E3342">
        <v>9.15</v>
      </c>
      <c r="F3342">
        <v>60</v>
      </c>
      <c r="G3342" t="s">
        <v>4628</v>
      </c>
      <c r="H3342" t="s">
        <v>88</v>
      </c>
      <c r="I3342">
        <v>0</v>
      </c>
    </row>
    <row r="3343" spans="1:9" x14ac:dyDescent="0.25">
      <c r="A3343" t="s">
        <v>4629</v>
      </c>
      <c r="B3343">
        <v>15779744</v>
      </c>
      <c r="C3343" t="s">
        <v>42</v>
      </c>
      <c r="D3343">
        <v>481200</v>
      </c>
      <c r="E3343">
        <v>8.3000000000000007</v>
      </c>
      <c r="F3343">
        <v>120</v>
      </c>
      <c r="G3343" t="s">
        <v>4628</v>
      </c>
      <c r="H3343" t="s">
        <v>99</v>
      </c>
      <c r="I3343">
        <v>106</v>
      </c>
    </row>
    <row r="3344" spans="1:9" x14ac:dyDescent="0.25">
      <c r="A3344" t="s">
        <v>4630</v>
      </c>
      <c r="B3344">
        <v>15688074</v>
      </c>
      <c r="C3344" t="s">
        <v>42</v>
      </c>
      <c r="D3344">
        <v>680900</v>
      </c>
      <c r="E3344">
        <v>4.51</v>
      </c>
      <c r="F3344">
        <v>360</v>
      </c>
      <c r="G3344" t="s">
        <v>4628</v>
      </c>
      <c r="H3344" t="s">
        <v>88</v>
      </c>
      <c r="I3344">
        <v>0</v>
      </c>
    </row>
    <row r="3345" spans="1:9" x14ac:dyDescent="0.25">
      <c r="A3345" t="s">
        <v>4631</v>
      </c>
      <c r="B3345">
        <v>15761554</v>
      </c>
      <c r="C3345" t="s">
        <v>39</v>
      </c>
      <c r="D3345">
        <v>9900</v>
      </c>
      <c r="E3345">
        <v>9.2799999999999994</v>
      </c>
      <c r="F3345">
        <v>72</v>
      </c>
      <c r="G3345" t="s">
        <v>4628</v>
      </c>
      <c r="H3345" t="s">
        <v>88</v>
      </c>
      <c r="I3345">
        <v>0</v>
      </c>
    </row>
    <row r="3346" spans="1:9" x14ac:dyDescent="0.25">
      <c r="A3346" t="s">
        <v>4632</v>
      </c>
      <c r="B3346">
        <v>15631070</v>
      </c>
      <c r="C3346" t="s">
        <v>42</v>
      </c>
      <c r="D3346">
        <v>428200</v>
      </c>
      <c r="E3346">
        <v>7.04</v>
      </c>
      <c r="F3346">
        <v>120</v>
      </c>
      <c r="G3346" t="s">
        <v>4633</v>
      </c>
      <c r="H3346" t="s">
        <v>88</v>
      </c>
      <c r="I3346">
        <v>0</v>
      </c>
    </row>
    <row r="3347" spans="1:9" x14ac:dyDescent="0.25">
      <c r="A3347" t="s">
        <v>4634</v>
      </c>
      <c r="B3347">
        <v>15805254</v>
      </c>
      <c r="C3347" t="s">
        <v>39</v>
      </c>
      <c r="D3347">
        <v>177500</v>
      </c>
      <c r="E3347">
        <v>8.6</v>
      </c>
      <c r="F3347">
        <v>60</v>
      </c>
      <c r="G3347" t="s">
        <v>4633</v>
      </c>
      <c r="H3347" t="s">
        <v>88</v>
      </c>
      <c r="I3347">
        <v>0</v>
      </c>
    </row>
    <row r="3348" spans="1:9" x14ac:dyDescent="0.25">
      <c r="A3348" t="s">
        <v>4635</v>
      </c>
      <c r="B3348">
        <v>15775294</v>
      </c>
      <c r="C3348" t="s">
        <v>43</v>
      </c>
      <c r="D3348">
        <v>48200</v>
      </c>
      <c r="E3348">
        <v>11.21</v>
      </c>
      <c r="F3348">
        <v>12</v>
      </c>
      <c r="G3348" t="s">
        <v>4636</v>
      </c>
      <c r="H3348" t="s">
        <v>91</v>
      </c>
      <c r="I3348">
        <v>0</v>
      </c>
    </row>
    <row r="3349" spans="1:9" x14ac:dyDescent="0.25">
      <c r="A3349" t="s">
        <v>4637</v>
      </c>
      <c r="B3349">
        <v>15743075</v>
      </c>
      <c r="C3349" t="s">
        <v>39</v>
      </c>
      <c r="D3349">
        <v>121900</v>
      </c>
      <c r="E3349">
        <v>8.4600000000000009</v>
      </c>
      <c r="F3349">
        <v>36</v>
      </c>
      <c r="G3349" t="s">
        <v>4636</v>
      </c>
      <c r="H3349" t="s">
        <v>88</v>
      </c>
      <c r="I3349">
        <v>0</v>
      </c>
    </row>
    <row r="3350" spans="1:9" x14ac:dyDescent="0.25">
      <c r="A3350" t="s">
        <v>4638</v>
      </c>
      <c r="B3350">
        <v>15586174</v>
      </c>
      <c r="C3350" t="s">
        <v>39</v>
      </c>
      <c r="D3350">
        <v>158200</v>
      </c>
      <c r="E3350">
        <v>8.0299999999999994</v>
      </c>
      <c r="F3350">
        <v>72</v>
      </c>
      <c r="G3350" t="s">
        <v>4639</v>
      </c>
      <c r="H3350" t="s">
        <v>88</v>
      </c>
      <c r="I3350">
        <v>0</v>
      </c>
    </row>
    <row r="3351" spans="1:9" x14ac:dyDescent="0.25">
      <c r="A3351" t="s">
        <v>4640</v>
      </c>
      <c r="B3351">
        <v>15742824</v>
      </c>
      <c r="C3351" t="s">
        <v>42</v>
      </c>
      <c r="D3351">
        <v>620900</v>
      </c>
      <c r="E3351">
        <v>5.1100000000000003</v>
      </c>
      <c r="F3351">
        <v>300</v>
      </c>
      <c r="G3351" t="s">
        <v>4639</v>
      </c>
      <c r="H3351" t="s">
        <v>88</v>
      </c>
      <c r="I3351">
        <v>0</v>
      </c>
    </row>
    <row r="3352" spans="1:9" x14ac:dyDescent="0.25">
      <c r="A3352" t="s">
        <v>4641</v>
      </c>
      <c r="B3352">
        <v>15738884</v>
      </c>
      <c r="C3352" t="s">
        <v>42</v>
      </c>
      <c r="D3352">
        <v>188800</v>
      </c>
      <c r="E3352">
        <v>7.24</v>
      </c>
      <c r="F3352">
        <v>300</v>
      </c>
      <c r="G3352" t="s">
        <v>4639</v>
      </c>
      <c r="H3352" t="s">
        <v>88</v>
      </c>
      <c r="I3352">
        <v>2</v>
      </c>
    </row>
    <row r="3353" spans="1:9" x14ac:dyDescent="0.25">
      <c r="A3353" t="s">
        <v>4642</v>
      </c>
      <c r="B3353">
        <v>15715638</v>
      </c>
      <c r="C3353" t="s">
        <v>39</v>
      </c>
      <c r="D3353">
        <v>5700</v>
      </c>
      <c r="E3353">
        <v>6.02</v>
      </c>
      <c r="F3353">
        <v>72</v>
      </c>
      <c r="G3353" t="s">
        <v>4639</v>
      </c>
      <c r="H3353" t="s">
        <v>88</v>
      </c>
      <c r="I3353">
        <v>54</v>
      </c>
    </row>
    <row r="3354" spans="1:9" x14ac:dyDescent="0.25">
      <c r="A3354" t="s">
        <v>4643</v>
      </c>
      <c r="B3354">
        <v>15761141</v>
      </c>
      <c r="C3354" t="s">
        <v>43</v>
      </c>
      <c r="D3354">
        <v>58800</v>
      </c>
      <c r="E3354">
        <v>12.51</v>
      </c>
      <c r="F3354">
        <v>48</v>
      </c>
      <c r="G3354" t="s">
        <v>4639</v>
      </c>
      <c r="H3354" t="s">
        <v>88</v>
      </c>
      <c r="I3354">
        <v>0</v>
      </c>
    </row>
    <row r="3355" spans="1:9" x14ac:dyDescent="0.25">
      <c r="A3355" t="s">
        <v>4644</v>
      </c>
      <c r="B3355">
        <v>15672091</v>
      </c>
      <c r="C3355" t="s">
        <v>42</v>
      </c>
      <c r="D3355">
        <v>250200</v>
      </c>
      <c r="E3355">
        <v>4.41</v>
      </c>
      <c r="F3355">
        <v>240</v>
      </c>
      <c r="G3355" t="s">
        <v>4639</v>
      </c>
      <c r="H3355" t="s">
        <v>99</v>
      </c>
      <c r="I3355">
        <v>320</v>
      </c>
    </row>
    <row r="3356" spans="1:9" x14ac:dyDescent="0.25">
      <c r="A3356" t="s">
        <v>4645</v>
      </c>
      <c r="B3356">
        <v>15640280</v>
      </c>
      <c r="C3356" t="s">
        <v>43</v>
      </c>
      <c r="D3356">
        <v>78000</v>
      </c>
      <c r="E3356">
        <v>9.23</v>
      </c>
      <c r="F3356">
        <v>24</v>
      </c>
      <c r="G3356" t="s">
        <v>4639</v>
      </c>
      <c r="H3356" t="s">
        <v>88</v>
      </c>
      <c r="I3356">
        <v>0</v>
      </c>
    </row>
    <row r="3357" spans="1:9" x14ac:dyDescent="0.25">
      <c r="A3357" t="s">
        <v>4646</v>
      </c>
      <c r="B3357">
        <v>15709354</v>
      </c>
      <c r="C3357" t="s">
        <v>39</v>
      </c>
      <c r="D3357">
        <v>190100</v>
      </c>
      <c r="E3357">
        <v>9.1199999999999992</v>
      </c>
      <c r="F3357">
        <v>72</v>
      </c>
      <c r="G3357" t="s">
        <v>4647</v>
      </c>
      <c r="H3357" t="s">
        <v>88</v>
      </c>
      <c r="I3357">
        <v>0</v>
      </c>
    </row>
    <row r="3358" spans="1:9" x14ac:dyDescent="0.25">
      <c r="A3358" t="s">
        <v>4648</v>
      </c>
      <c r="B3358">
        <v>15795429</v>
      </c>
      <c r="C3358" t="s">
        <v>43</v>
      </c>
      <c r="D3358">
        <v>68200</v>
      </c>
      <c r="E3358">
        <v>12.99</v>
      </c>
      <c r="F3358">
        <v>12</v>
      </c>
      <c r="G3358" t="s">
        <v>4647</v>
      </c>
      <c r="H3358" t="s">
        <v>91</v>
      </c>
      <c r="I3358">
        <v>0</v>
      </c>
    </row>
    <row r="3359" spans="1:9" x14ac:dyDescent="0.25">
      <c r="A3359" t="s">
        <v>4649</v>
      </c>
      <c r="B3359">
        <v>15697214</v>
      </c>
      <c r="C3359" t="s">
        <v>40</v>
      </c>
      <c r="D3359">
        <v>267900</v>
      </c>
      <c r="E3359">
        <v>10.36</v>
      </c>
      <c r="F3359">
        <v>24</v>
      </c>
      <c r="G3359" t="s">
        <v>4647</v>
      </c>
      <c r="H3359" t="s">
        <v>88</v>
      </c>
      <c r="I3359">
        <v>0</v>
      </c>
    </row>
    <row r="3360" spans="1:9" x14ac:dyDescent="0.25">
      <c r="A3360" t="s">
        <v>4650</v>
      </c>
      <c r="B3360">
        <v>15739803</v>
      </c>
      <c r="C3360" t="s">
        <v>43</v>
      </c>
      <c r="D3360">
        <v>80700</v>
      </c>
      <c r="E3360">
        <v>11.01</v>
      </c>
      <c r="F3360">
        <v>24</v>
      </c>
      <c r="G3360" t="s">
        <v>4647</v>
      </c>
      <c r="H3360" t="s">
        <v>88</v>
      </c>
      <c r="I3360">
        <v>0</v>
      </c>
    </row>
    <row r="3361" spans="1:9" x14ac:dyDescent="0.25">
      <c r="A3361" t="s">
        <v>4651</v>
      </c>
      <c r="B3361">
        <v>15652030</v>
      </c>
      <c r="C3361" t="s">
        <v>39</v>
      </c>
      <c r="D3361">
        <v>204200</v>
      </c>
      <c r="E3361">
        <v>8.0299999999999994</v>
      </c>
      <c r="F3361">
        <v>36</v>
      </c>
      <c r="G3361" t="s">
        <v>4652</v>
      </c>
      <c r="H3361" t="s">
        <v>99</v>
      </c>
      <c r="I3361">
        <v>308</v>
      </c>
    </row>
    <row r="3362" spans="1:9" x14ac:dyDescent="0.25">
      <c r="A3362" t="s">
        <v>4653</v>
      </c>
      <c r="B3362">
        <v>15771855</v>
      </c>
      <c r="C3362" t="s">
        <v>39</v>
      </c>
      <c r="D3362">
        <v>190600</v>
      </c>
      <c r="E3362">
        <v>8.6999999999999993</v>
      </c>
      <c r="F3362">
        <v>60</v>
      </c>
      <c r="G3362" t="s">
        <v>4654</v>
      </c>
      <c r="H3362" t="s">
        <v>88</v>
      </c>
      <c r="I3362">
        <v>43</v>
      </c>
    </row>
    <row r="3363" spans="1:9" x14ac:dyDescent="0.25">
      <c r="A3363" t="s">
        <v>4655</v>
      </c>
      <c r="B3363">
        <v>15705113</v>
      </c>
      <c r="C3363" t="s">
        <v>43</v>
      </c>
      <c r="D3363">
        <v>4800</v>
      </c>
      <c r="E3363">
        <v>10.88</v>
      </c>
      <c r="F3363">
        <v>24</v>
      </c>
      <c r="G3363" t="s">
        <v>4656</v>
      </c>
      <c r="H3363" t="s">
        <v>88</v>
      </c>
      <c r="I3363">
        <v>0</v>
      </c>
    </row>
    <row r="3364" spans="1:9" x14ac:dyDescent="0.25">
      <c r="A3364" t="s">
        <v>4657</v>
      </c>
      <c r="B3364">
        <v>15707042</v>
      </c>
      <c r="C3364" t="s">
        <v>42</v>
      </c>
      <c r="D3364">
        <v>243900</v>
      </c>
      <c r="E3364">
        <v>6.19</v>
      </c>
      <c r="F3364">
        <v>180</v>
      </c>
      <c r="G3364" t="s">
        <v>4656</v>
      </c>
      <c r="H3364" t="s">
        <v>88</v>
      </c>
      <c r="I3364">
        <v>0</v>
      </c>
    </row>
    <row r="3365" spans="1:9" x14ac:dyDescent="0.25">
      <c r="A3365" t="s">
        <v>4658</v>
      </c>
      <c r="B3365">
        <v>15743236</v>
      </c>
      <c r="C3365" t="s">
        <v>39</v>
      </c>
      <c r="D3365">
        <v>212300</v>
      </c>
      <c r="E3365">
        <v>8.0299999999999994</v>
      </c>
      <c r="F3365">
        <v>48</v>
      </c>
      <c r="G3365" t="s">
        <v>4656</v>
      </c>
      <c r="H3365" t="s">
        <v>88</v>
      </c>
      <c r="I3365">
        <v>0</v>
      </c>
    </row>
    <row r="3366" spans="1:9" x14ac:dyDescent="0.25">
      <c r="A3366" t="s">
        <v>4659</v>
      </c>
      <c r="B3366">
        <v>15593778</v>
      </c>
      <c r="C3366" t="s">
        <v>40</v>
      </c>
      <c r="D3366">
        <v>391600</v>
      </c>
      <c r="E3366">
        <v>9.0399999999999991</v>
      </c>
      <c r="F3366">
        <v>24</v>
      </c>
      <c r="G3366" t="s">
        <v>4660</v>
      </c>
      <c r="H3366" t="s">
        <v>88</v>
      </c>
      <c r="I3366">
        <v>0</v>
      </c>
    </row>
    <row r="3367" spans="1:9" x14ac:dyDescent="0.25">
      <c r="A3367" t="s">
        <v>4661</v>
      </c>
      <c r="B3367">
        <v>15654700</v>
      </c>
      <c r="C3367" t="s">
        <v>39</v>
      </c>
      <c r="D3367">
        <v>229200</v>
      </c>
      <c r="E3367">
        <v>9.26</v>
      </c>
      <c r="F3367">
        <v>48</v>
      </c>
      <c r="G3367" t="s">
        <v>4660</v>
      </c>
      <c r="H3367" t="s">
        <v>88</v>
      </c>
      <c r="I3367">
        <v>0</v>
      </c>
    </row>
    <row r="3368" spans="1:9" x14ac:dyDescent="0.25">
      <c r="A3368" t="s">
        <v>4662</v>
      </c>
      <c r="B3368">
        <v>15776629</v>
      </c>
      <c r="C3368" t="s">
        <v>43</v>
      </c>
      <c r="D3368">
        <v>109500</v>
      </c>
      <c r="E3368">
        <v>11.63</v>
      </c>
      <c r="F3368">
        <v>48</v>
      </c>
      <c r="G3368" t="s">
        <v>4663</v>
      </c>
      <c r="H3368" t="s">
        <v>88</v>
      </c>
      <c r="I3368">
        <v>0</v>
      </c>
    </row>
    <row r="3369" spans="1:9" x14ac:dyDescent="0.25">
      <c r="A3369" t="s">
        <v>4664</v>
      </c>
      <c r="B3369">
        <v>15705448</v>
      </c>
      <c r="C3369" t="s">
        <v>43</v>
      </c>
      <c r="D3369">
        <v>66300</v>
      </c>
      <c r="E3369">
        <v>12.03</v>
      </c>
      <c r="F3369">
        <v>60</v>
      </c>
      <c r="G3369" t="s">
        <v>4663</v>
      </c>
      <c r="H3369" t="s">
        <v>88</v>
      </c>
      <c r="I3369">
        <v>0</v>
      </c>
    </row>
    <row r="3370" spans="1:9" x14ac:dyDescent="0.25">
      <c r="A3370" t="s">
        <v>4665</v>
      </c>
      <c r="B3370">
        <v>15762268</v>
      </c>
      <c r="C3370" t="s">
        <v>43</v>
      </c>
      <c r="D3370">
        <v>34200</v>
      </c>
      <c r="E3370">
        <v>12.38</v>
      </c>
      <c r="F3370">
        <v>60</v>
      </c>
      <c r="G3370" t="s">
        <v>4663</v>
      </c>
      <c r="H3370" t="s">
        <v>88</v>
      </c>
      <c r="I3370">
        <v>6</v>
      </c>
    </row>
    <row r="3371" spans="1:9" x14ac:dyDescent="0.25">
      <c r="A3371" t="s">
        <v>4666</v>
      </c>
      <c r="B3371">
        <v>15771702</v>
      </c>
      <c r="C3371" t="s">
        <v>41</v>
      </c>
      <c r="D3371">
        <v>142800</v>
      </c>
      <c r="E3371">
        <v>8.09</v>
      </c>
      <c r="F3371">
        <v>36</v>
      </c>
      <c r="G3371" t="s">
        <v>4663</v>
      </c>
      <c r="H3371" t="s">
        <v>88</v>
      </c>
      <c r="I3371">
        <v>0</v>
      </c>
    </row>
    <row r="3372" spans="1:9" x14ac:dyDescent="0.25">
      <c r="A3372" t="s">
        <v>4667</v>
      </c>
      <c r="B3372">
        <v>15787026</v>
      </c>
      <c r="C3372" t="s">
        <v>39</v>
      </c>
      <c r="D3372">
        <v>147400</v>
      </c>
      <c r="E3372">
        <v>9.1300000000000008</v>
      </c>
      <c r="F3372">
        <v>48</v>
      </c>
      <c r="G3372" t="s">
        <v>4663</v>
      </c>
      <c r="H3372" t="s">
        <v>88</v>
      </c>
      <c r="I3372">
        <v>0</v>
      </c>
    </row>
    <row r="3373" spans="1:9" x14ac:dyDescent="0.25">
      <c r="A3373" t="s">
        <v>4668</v>
      </c>
      <c r="B3373">
        <v>15615245</v>
      </c>
      <c r="C3373" t="s">
        <v>39</v>
      </c>
      <c r="D3373">
        <v>81100</v>
      </c>
      <c r="E3373">
        <v>8.51</v>
      </c>
      <c r="F3373">
        <v>48</v>
      </c>
      <c r="G3373" t="s">
        <v>4669</v>
      </c>
      <c r="H3373" t="s">
        <v>88</v>
      </c>
      <c r="I3373">
        <v>0</v>
      </c>
    </row>
    <row r="3374" spans="1:9" x14ac:dyDescent="0.25">
      <c r="A3374" t="s">
        <v>4670</v>
      </c>
      <c r="B3374">
        <v>15760570</v>
      </c>
      <c r="C3374" t="s">
        <v>39</v>
      </c>
      <c r="D3374">
        <v>82900</v>
      </c>
      <c r="E3374">
        <v>8.9600000000000009</v>
      </c>
      <c r="F3374">
        <v>60</v>
      </c>
      <c r="G3374" t="s">
        <v>4669</v>
      </c>
      <c r="H3374" t="s">
        <v>88</v>
      </c>
      <c r="I3374">
        <v>0</v>
      </c>
    </row>
    <row r="3375" spans="1:9" x14ac:dyDescent="0.25">
      <c r="A3375" t="s">
        <v>4671</v>
      </c>
      <c r="B3375">
        <v>15605534</v>
      </c>
      <c r="C3375" t="s">
        <v>39</v>
      </c>
      <c r="D3375">
        <v>78400</v>
      </c>
      <c r="E3375">
        <v>8.14</v>
      </c>
      <c r="F3375">
        <v>36</v>
      </c>
      <c r="G3375" t="s">
        <v>4669</v>
      </c>
      <c r="H3375" t="s">
        <v>88</v>
      </c>
      <c r="I3375">
        <v>0</v>
      </c>
    </row>
    <row r="3376" spans="1:9" x14ac:dyDescent="0.25">
      <c r="A3376" t="s">
        <v>4672</v>
      </c>
      <c r="B3376">
        <v>15668444</v>
      </c>
      <c r="C3376" t="s">
        <v>43</v>
      </c>
      <c r="D3376">
        <v>30000</v>
      </c>
      <c r="E3376">
        <v>11.9</v>
      </c>
      <c r="F3376">
        <v>60</v>
      </c>
      <c r="G3376" t="s">
        <v>4673</v>
      </c>
      <c r="H3376" t="s">
        <v>88</v>
      </c>
      <c r="I3376">
        <v>0</v>
      </c>
    </row>
    <row r="3377" spans="1:9" x14ac:dyDescent="0.25">
      <c r="A3377" t="s">
        <v>4674</v>
      </c>
      <c r="B3377">
        <v>15636423</v>
      </c>
      <c r="C3377" t="s">
        <v>40</v>
      </c>
      <c r="D3377">
        <v>219800</v>
      </c>
      <c r="E3377">
        <v>10.74</v>
      </c>
      <c r="F3377">
        <v>60</v>
      </c>
      <c r="G3377" t="s">
        <v>4675</v>
      </c>
      <c r="H3377" t="s">
        <v>88</v>
      </c>
      <c r="I3377">
        <v>0</v>
      </c>
    </row>
    <row r="3378" spans="1:9" x14ac:dyDescent="0.25">
      <c r="A3378" t="s">
        <v>4676</v>
      </c>
      <c r="B3378">
        <v>15598695</v>
      </c>
      <c r="C3378" t="s">
        <v>43</v>
      </c>
      <c r="D3378">
        <v>31100</v>
      </c>
      <c r="E3378">
        <v>9.0299999999999994</v>
      </c>
      <c r="F3378">
        <v>48</v>
      </c>
      <c r="G3378" t="s">
        <v>4675</v>
      </c>
      <c r="H3378" t="s">
        <v>88</v>
      </c>
      <c r="I3378">
        <v>0</v>
      </c>
    </row>
    <row r="3379" spans="1:9" x14ac:dyDescent="0.25">
      <c r="A3379" t="s">
        <v>4677</v>
      </c>
      <c r="B3379">
        <v>15651450</v>
      </c>
      <c r="C3379" t="s">
        <v>40</v>
      </c>
      <c r="D3379">
        <v>359600</v>
      </c>
      <c r="E3379">
        <v>10.39</v>
      </c>
      <c r="F3379">
        <v>36</v>
      </c>
      <c r="G3379" t="s">
        <v>4675</v>
      </c>
      <c r="H3379" t="s">
        <v>88</v>
      </c>
      <c r="I3379">
        <v>49</v>
      </c>
    </row>
    <row r="3380" spans="1:9" x14ac:dyDescent="0.25">
      <c r="A3380" t="s">
        <v>4678</v>
      </c>
      <c r="B3380">
        <v>15710553</v>
      </c>
      <c r="C3380" t="s">
        <v>43</v>
      </c>
      <c r="D3380">
        <v>24700</v>
      </c>
      <c r="E3380">
        <v>11.66</v>
      </c>
      <c r="F3380">
        <v>60</v>
      </c>
      <c r="G3380" t="s">
        <v>4679</v>
      </c>
      <c r="H3380" t="s">
        <v>88</v>
      </c>
      <c r="I3380">
        <v>0</v>
      </c>
    </row>
    <row r="3381" spans="1:9" x14ac:dyDescent="0.25">
      <c r="A3381" t="s">
        <v>4680</v>
      </c>
      <c r="B3381">
        <v>15615029</v>
      </c>
      <c r="C3381" t="s">
        <v>40</v>
      </c>
      <c r="D3381">
        <v>258800</v>
      </c>
      <c r="E3381">
        <v>9.7100000000000009</v>
      </c>
      <c r="F3381">
        <v>36</v>
      </c>
      <c r="G3381" t="s">
        <v>4679</v>
      </c>
      <c r="H3381" t="s">
        <v>88</v>
      </c>
      <c r="I3381">
        <v>0</v>
      </c>
    </row>
    <row r="3382" spans="1:9" x14ac:dyDescent="0.25">
      <c r="A3382" t="s">
        <v>4681</v>
      </c>
      <c r="B3382">
        <v>15708265</v>
      </c>
      <c r="C3382" t="s">
        <v>42</v>
      </c>
      <c r="D3382">
        <v>339500</v>
      </c>
      <c r="E3382">
        <v>6.63</v>
      </c>
      <c r="F3382">
        <v>300</v>
      </c>
      <c r="G3382" t="s">
        <v>4682</v>
      </c>
      <c r="H3382" t="s">
        <v>88</v>
      </c>
      <c r="I3382">
        <v>0</v>
      </c>
    </row>
    <row r="3383" spans="1:9" x14ac:dyDescent="0.25">
      <c r="A3383" t="s">
        <v>4683</v>
      </c>
      <c r="B3383">
        <v>15660878</v>
      </c>
      <c r="C3383" t="s">
        <v>42</v>
      </c>
      <c r="D3383">
        <v>127000</v>
      </c>
      <c r="E3383">
        <v>6.08</v>
      </c>
      <c r="F3383">
        <v>240</v>
      </c>
      <c r="G3383" t="s">
        <v>4682</v>
      </c>
      <c r="H3383" t="s">
        <v>88</v>
      </c>
      <c r="I3383">
        <v>0</v>
      </c>
    </row>
    <row r="3384" spans="1:9" x14ac:dyDescent="0.25">
      <c r="A3384" t="s">
        <v>4684</v>
      </c>
      <c r="B3384">
        <v>15698271</v>
      </c>
      <c r="C3384" t="s">
        <v>39</v>
      </c>
      <c r="D3384">
        <v>183100</v>
      </c>
      <c r="E3384">
        <v>8.83</v>
      </c>
      <c r="F3384">
        <v>24</v>
      </c>
      <c r="G3384" t="s">
        <v>4682</v>
      </c>
      <c r="H3384" t="s">
        <v>88</v>
      </c>
      <c r="I3384">
        <v>0</v>
      </c>
    </row>
    <row r="3385" spans="1:9" x14ac:dyDescent="0.25">
      <c r="A3385" t="s">
        <v>4685</v>
      </c>
      <c r="B3385">
        <v>15671334</v>
      </c>
      <c r="C3385" t="s">
        <v>43</v>
      </c>
      <c r="D3385">
        <v>107300</v>
      </c>
      <c r="E3385">
        <v>14.14</v>
      </c>
      <c r="F3385">
        <v>12</v>
      </c>
      <c r="G3385" t="s">
        <v>4686</v>
      </c>
      <c r="H3385" t="s">
        <v>91</v>
      </c>
      <c r="I3385">
        <v>0</v>
      </c>
    </row>
    <row r="3386" spans="1:9" x14ac:dyDescent="0.25">
      <c r="A3386" t="s">
        <v>4687</v>
      </c>
      <c r="B3386">
        <v>15730441</v>
      </c>
      <c r="C3386" t="s">
        <v>43</v>
      </c>
      <c r="D3386">
        <v>3800</v>
      </c>
      <c r="E3386">
        <v>13.35</v>
      </c>
      <c r="F3386">
        <v>60</v>
      </c>
      <c r="G3386" t="s">
        <v>4686</v>
      </c>
      <c r="H3386" t="s">
        <v>88</v>
      </c>
      <c r="I3386">
        <v>0</v>
      </c>
    </row>
    <row r="3387" spans="1:9" x14ac:dyDescent="0.25">
      <c r="A3387" t="s">
        <v>4688</v>
      </c>
      <c r="B3387">
        <v>15581733</v>
      </c>
      <c r="C3387" t="s">
        <v>39</v>
      </c>
      <c r="D3387">
        <v>234200</v>
      </c>
      <c r="E3387">
        <v>7.35</v>
      </c>
      <c r="F3387">
        <v>60</v>
      </c>
      <c r="G3387" t="s">
        <v>4686</v>
      </c>
      <c r="H3387" t="s">
        <v>88</v>
      </c>
      <c r="I3387">
        <v>0</v>
      </c>
    </row>
    <row r="3388" spans="1:9" x14ac:dyDescent="0.25">
      <c r="A3388" t="s">
        <v>4689</v>
      </c>
      <c r="B3388">
        <v>15763460</v>
      </c>
      <c r="C3388" t="s">
        <v>40</v>
      </c>
      <c r="D3388">
        <v>391500</v>
      </c>
      <c r="E3388">
        <v>10.56</v>
      </c>
      <c r="F3388">
        <v>36</v>
      </c>
      <c r="G3388" t="s">
        <v>4686</v>
      </c>
      <c r="H3388" t="s">
        <v>88</v>
      </c>
      <c r="I3388">
        <v>0</v>
      </c>
    </row>
    <row r="3389" spans="1:9" x14ac:dyDescent="0.25">
      <c r="A3389" t="s">
        <v>4690</v>
      </c>
      <c r="B3389">
        <v>15696552</v>
      </c>
      <c r="C3389" t="s">
        <v>43</v>
      </c>
      <c r="D3389">
        <v>87800</v>
      </c>
      <c r="E3389">
        <v>10.16</v>
      </c>
      <c r="F3389">
        <v>36</v>
      </c>
      <c r="G3389" t="s">
        <v>4691</v>
      </c>
      <c r="H3389" t="s">
        <v>88</v>
      </c>
      <c r="I3389">
        <v>0</v>
      </c>
    </row>
    <row r="3390" spans="1:9" x14ac:dyDescent="0.25">
      <c r="A3390" t="s">
        <v>4692</v>
      </c>
      <c r="B3390">
        <v>15669281</v>
      </c>
      <c r="C3390" t="s">
        <v>43</v>
      </c>
      <c r="D3390">
        <v>60200</v>
      </c>
      <c r="E3390">
        <v>10.210000000000001</v>
      </c>
      <c r="F3390">
        <v>24</v>
      </c>
      <c r="G3390" t="s">
        <v>4691</v>
      </c>
      <c r="H3390" t="s">
        <v>88</v>
      </c>
      <c r="I3390">
        <v>0</v>
      </c>
    </row>
    <row r="3391" spans="1:9" x14ac:dyDescent="0.25">
      <c r="A3391" t="s">
        <v>4693</v>
      </c>
      <c r="B3391">
        <v>15700255</v>
      </c>
      <c r="C3391" t="s">
        <v>40</v>
      </c>
      <c r="D3391">
        <v>318900</v>
      </c>
      <c r="E3391">
        <v>9.2200000000000006</v>
      </c>
      <c r="F3391">
        <v>24</v>
      </c>
      <c r="G3391" t="s">
        <v>4694</v>
      </c>
      <c r="H3391" t="s">
        <v>88</v>
      </c>
      <c r="I3391">
        <v>0</v>
      </c>
    </row>
    <row r="3392" spans="1:9" x14ac:dyDescent="0.25">
      <c r="A3392" t="s">
        <v>4695</v>
      </c>
      <c r="B3392">
        <v>15641416</v>
      </c>
      <c r="C3392" t="s">
        <v>39</v>
      </c>
      <c r="D3392">
        <v>217900</v>
      </c>
      <c r="E3392">
        <v>8.19</v>
      </c>
      <c r="F3392">
        <v>36</v>
      </c>
      <c r="G3392" t="s">
        <v>4694</v>
      </c>
      <c r="H3392" t="s">
        <v>88</v>
      </c>
      <c r="I3392">
        <v>0</v>
      </c>
    </row>
    <row r="3393" spans="1:9" x14ac:dyDescent="0.25">
      <c r="A3393" t="s">
        <v>4696</v>
      </c>
      <c r="B3393">
        <v>15621466</v>
      </c>
      <c r="C3393" t="s">
        <v>43</v>
      </c>
      <c r="D3393">
        <v>12900</v>
      </c>
      <c r="E3393">
        <v>12.3</v>
      </c>
      <c r="F3393">
        <v>36</v>
      </c>
      <c r="G3393" t="s">
        <v>4694</v>
      </c>
      <c r="H3393" t="s">
        <v>88</v>
      </c>
      <c r="I3393">
        <v>0</v>
      </c>
    </row>
    <row r="3394" spans="1:9" x14ac:dyDescent="0.25">
      <c r="A3394" t="s">
        <v>4697</v>
      </c>
      <c r="B3394">
        <v>15716431</v>
      </c>
      <c r="C3394" t="s">
        <v>43</v>
      </c>
      <c r="D3394">
        <v>52300</v>
      </c>
      <c r="E3394">
        <v>10.66</v>
      </c>
      <c r="F3394">
        <v>36</v>
      </c>
      <c r="G3394" t="s">
        <v>4694</v>
      </c>
      <c r="H3394" t="s">
        <v>88</v>
      </c>
      <c r="I3394">
        <v>0</v>
      </c>
    </row>
    <row r="3395" spans="1:9" x14ac:dyDescent="0.25">
      <c r="A3395" t="s">
        <v>4698</v>
      </c>
      <c r="B3395">
        <v>15794273</v>
      </c>
      <c r="C3395" t="s">
        <v>42</v>
      </c>
      <c r="D3395">
        <v>428000</v>
      </c>
      <c r="E3395">
        <v>7.05</v>
      </c>
      <c r="F3395">
        <v>300</v>
      </c>
      <c r="G3395" t="s">
        <v>4694</v>
      </c>
      <c r="H3395" t="s">
        <v>88</v>
      </c>
      <c r="I3395">
        <v>0</v>
      </c>
    </row>
    <row r="3396" spans="1:9" x14ac:dyDescent="0.25">
      <c r="A3396" t="s">
        <v>4699</v>
      </c>
      <c r="B3396">
        <v>15760880</v>
      </c>
      <c r="C3396" t="s">
        <v>42</v>
      </c>
      <c r="D3396">
        <v>75500</v>
      </c>
      <c r="E3396">
        <v>7.16</v>
      </c>
      <c r="F3396">
        <v>180</v>
      </c>
      <c r="G3396" t="s">
        <v>4694</v>
      </c>
      <c r="H3396" t="s">
        <v>88</v>
      </c>
      <c r="I3396">
        <v>0</v>
      </c>
    </row>
    <row r="3397" spans="1:9" x14ac:dyDescent="0.25">
      <c r="A3397" t="s">
        <v>4700</v>
      </c>
      <c r="B3397">
        <v>15810786</v>
      </c>
      <c r="C3397" t="s">
        <v>42</v>
      </c>
      <c r="D3397">
        <v>226700</v>
      </c>
      <c r="E3397">
        <v>7.84</v>
      </c>
      <c r="F3397">
        <v>360</v>
      </c>
      <c r="G3397" t="s">
        <v>4701</v>
      </c>
      <c r="H3397" t="s">
        <v>88</v>
      </c>
      <c r="I3397">
        <v>0</v>
      </c>
    </row>
    <row r="3398" spans="1:9" x14ac:dyDescent="0.25">
      <c r="A3398" t="s">
        <v>4702</v>
      </c>
      <c r="B3398">
        <v>15781598</v>
      </c>
      <c r="C3398" t="s">
        <v>39</v>
      </c>
      <c r="D3398">
        <v>78800</v>
      </c>
      <c r="E3398">
        <v>7.98</v>
      </c>
      <c r="F3398">
        <v>60</v>
      </c>
      <c r="G3398" t="s">
        <v>4701</v>
      </c>
      <c r="H3398" t="s">
        <v>88</v>
      </c>
      <c r="I3398">
        <v>0</v>
      </c>
    </row>
    <row r="3399" spans="1:9" x14ac:dyDescent="0.25">
      <c r="A3399" t="s">
        <v>4703</v>
      </c>
      <c r="B3399">
        <v>15749557</v>
      </c>
      <c r="C3399" t="s">
        <v>43</v>
      </c>
      <c r="D3399">
        <v>109000</v>
      </c>
      <c r="E3399">
        <v>11.01</v>
      </c>
      <c r="F3399">
        <v>24</v>
      </c>
      <c r="G3399" t="s">
        <v>4704</v>
      </c>
      <c r="H3399" t="s">
        <v>88</v>
      </c>
      <c r="I3399">
        <v>0</v>
      </c>
    </row>
    <row r="3400" spans="1:9" x14ac:dyDescent="0.25">
      <c r="A3400" t="s">
        <v>4705</v>
      </c>
      <c r="B3400">
        <v>15725024</v>
      </c>
      <c r="C3400" t="s">
        <v>42</v>
      </c>
      <c r="D3400">
        <v>147500</v>
      </c>
      <c r="E3400">
        <v>5.68</v>
      </c>
      <c r="F3400">
        <v>300</v>
      </c>
      <c r="G3400" t="s">
        <v>4704</v>
      </c>
      <c r="H3400" t="s">
        <v>99</v>
      </c>
      <c r="I3400">
        <v>268</v>
      </c>
    </row>
    <row r="3401" spans="1:9" x14ac:dyDescent="0.25">
      <c r="A3401" t="s">
        <v>4706</v>
      </c>
      <c r="B3401">
        <v>15604020</v>
      </c>
      <c r="C3401" t="s">
        <v>39</v>
      </c>
      <c r="D3401">
        <v>5700</v>
      </c>
      <c r="E3401">
        <v>7.32</v>
      </c>
      <c r="F3401">
        <v>72</v>
      </c>
      <c r="G3401" t="s">
        <v>4707</v>
      </c>
      <c r="H3401" t="s">
        <v>88</v>
      </c>
      <c r="I3401">
        <v>0</v>
      </c>
    </row>
    <row r="3402" spans="1:9" x14ac:dyDescent="0.25">
      <c r="A3402" t="s">
        <v>4708</v>
      </c>
      <c r="B3402">
        <v>15763665</v>
      </c>
      <c r="C3402" t="s">
        <v>39</v>
      </c>
      <c r="D3402">
        <v>5900</v>
      </c>
      <c r="E3402">
        <v>6.4</v>
      </c>
      <c r="F3402">
        <v>60</v>
      </c>
      <c r="G3402" t="s">
        <v>4707</v>
      </c>
      <c r="H3402" t="s">
        <v>88</v>
      </c>
      <c r="I3402">
        <v>0</v>
      </c>
    </row>
    <row r="3403" spans="1:9" x14ac:dyDescent="0.25">
      <c r="A3403" t="s">
        <v>4709</v>
      </c>
      <c r="B3403">
        <v>15598259</v>
      </c>
      <c r="C3403" t="s">
        <v>40</v>
      </c>
      <c r="D3403">
        <v>302500</v>
      </c>
      <c r="E3403">
        <v>9.34</v>
      </c>
      <c r="F3403">
        <v>36</v>
      </c>
      <c r="G3403" t="s">
        <v>4710</v>
      </c>
      <c r="H3403" t="s">
        <v>88</v>
      </c>
      <c r="I3403">
        <v>0</v>
      </c>
    </row>
    <row r="3404" spans="1:9" x14ac:dyDescent="0.25">
      <c r="A3404" t="s">
        <v>4711</v>
      </c>
      <c r="B3404">
        <v>15698321</v>
      </c>
      <c r="C3404" t="s">
        <v>39</v>
      </c>
      <c r="D3404">
        <v>280200</v>
      </c>
      <c r="E3404">
        <v>8.57</v>
      </c>
      <c r="F3404">
        <v>48</v>
      </c>
      <c r="G3404" t="s">
        <v>4710</v>
      </c>
      <c r="H3404" t="s">
        <v>88</v>
      </c>
      <c r="I3404">
        <v>0</v>
      </c>
    </row>
    <row r="3405" spans="1:9" x14ac:dyDescent="0.25">
      <c r="A3405" t="s">
        <v>4712</v>
      </c>
      <c r="B3405">
        <v>15657540</v>
      </c>
      <c r="C3405" t="s">
        <v>39</v>
      </c>
      <c r="D3405">
        <v>242700</v>
      </c>
      <c r="E3405">
        <v>8.5500000000000007</v>
      </c>
      <c r="F3405">
        <v>72</v>
      </c>
      <c r="G3405" t="s">
        <v>4710</v>
      </c>
      <c r="H3405" t="s">
        <v>88</v>
      </c>
      <c r="I3405">
        <v>0</v>
      </c>
    </row>
    <row r="3406" spans="1:9" x14ac:dyDescent="0.25">
      <c r="A3406" t="s">
        <v>4713</v>
      </c>
      <c r="B3406">
        <v>15645904</v>
      </c>
      <c r="C3406" t="s">
        <v>39</v>
      </c>
      <c r="D3406">
        <v>343600</v>
      </c>
      <c r="E3406">
        <v>8.92</v>
      </c>
      <c r="F3406">
        <v>36</v>
      </c>
      <c r="G3406" t="s">
        <v>4714</v>
      </c>
      <c r="H3406" t="s">
        <v>88</v>
      </c>
      <c r="I3406">
        <v>0</v>
      </c>
    </row>
    <row r="3407" spans="1:9" x14ac:dyDescent="0.25">
      <c r="A3407" t="s">
        <v>4715</v>
      </c>
      <c r="B3407">
        <v>15788215</v>
      </c>
      <c r="C3407" t="s">
        <v>39</v>
      </c>
      <c r="D3407">
        <v>106400</v>
      </c>
      <c r="E3407">
        <v>9.5500000000000007</v>
      </c>
      <c r="F3407">
        <v>72</v>
      </c>
      <c r="G3407" t="s">
        <v>4716</v>
      </c>
      <c r="H3407" t="s">
        <v>88</v>
      </c>
      <c r="I3407">
        <v>0</v>
      </c>
    </row>
    <row r="3408" spans="1:9" x14ac:dyDescent="0.25">
      <c r="A3408" t="s">
        <v>4717</v>
      </c>
      <c r="B3408">
        <v>15748608</v>
      </c>
      <c r="C3408" t="s">
        <v>41</v>
      </c>
      <c r="D3408">
        <v>25500</v>
      </c>
      <c r="E3408">
        <v>7.73</v>
      </c>
      <c r="F3408">
        <v>60</v>
      </c>
      <c r="G3408" t="s">
        <v>4718</v>
      </c>
      <c r="H3408" t="s">
        <v>88</v>
      </c>
      <c r="I3408">
        <v>0</v>
      </c>
    </row>
    <row r="3409" spans="1:9" x14ac:dyDescent="0.25">
      <c r="A3409" t="s">
        <v>4719</v>
      </c>
      <c r="B3409">
        <v>15660385</v>
      </c>
      <c r="C3409" t="s">
        <v>39</v>
      </c>
      <c r="D3409">
        <v>174100</v>
      </c>
      <c r="E3409">
        <v>9.2799999999999994</v>
      </c>
      <c r="F3409">
        <v>72</v>
      </c>
      <c r="G3409" t="s">
        <v>4718</v>
      </c>
      <c r="H3409" t="s">
        <v>88</v>
      </c>
      <c r="I3409">
        <v>0</v>
      </c>
    </row>
    <row r="3410" spans="1:9" x14ac:dyDescent="0.25">
      <c r="A3410" t="s">
        <v>4720</v>
      </c>
      <c r="B3410">
        <v>15698510</v>
      </c>
      <c r="C3410" t="s">
        <v>41</v>
      </c>
      <c r="D3410">
        <v>175900</v>
      </c>
      <c r="E3410">
        <v>9.27</v>
      </c>
      <c r="F3410">
        <v>60</v>
      </c>
      <c r="G3410" t="s">
        <v>4718</v>
      </c>
      <c r="H3410" t="s">
        <v>88</v>
      </c>
      <c r="I3410">
        <v>0</v>
      </c>
    </row>
    <row r="3411" spans="1:9" x14ac:dyDescent="0.25">
      <c r="A3411" t="s">
        <v>4721</v>
      </c>
      <c r="B3411">
        <v>15742091</v>
      </c>
      <c r="C3411" t="s">
        <v>39</v>
      </c>
      <c r="D3411">
        <v>52400</v>
      </c>
      <c r="E3411">
        <v>7.37</v>
      </c>
      <c r="F3411">
        <v>36</v>
      </c>
      <c r="G3411" t="s">
        <v>4722</v>
      </c>
      <c r="H3411" t="s">
        <v>99</v>
      </c>
      <c r="I3411">
        <v>122</v>
      </c>
    </row>
    <row r="3412" spans="1:9" x14ac:dyDescent="0.25">
      <c r="A3412" t="s">
        <v>4723</v>
      </c>
      <c r="B3412">
        <v>15665790</v>
      </c>
      <c r="C3412" t="s">
        <v>42</v>
      </c>
      <c r="D3412">
        <v>131100</v>
      </c>
      <c r="E3412">
        <v>8.1300000000000008</v>
      </c>
      <c r="F3412">
        <v>300</v>
      </c>
      <c r="G3412" t="s">
        <v>4722</v>
      </c>
      <c r="H3412" t="s">
        <v>88</v>
      </c>
      <c r="I3412">
        <v>0</v>
      </c>
    </row>
    <row r="3413" spans="1:9" x14ac:dyDescent="0.25">
      <c r="A3413" t="s">
        <v>4724</v>
      </c>
      <c r="B3413">
        <v>15668747</v>
      </c>
      <c r="C3413" t="s">
        <v>41</v>
      </c>
      <c r="D3413">
        <v>111600</v>
      </c>
      <c r="E3413">
        <v>7.78</v>
      </c>
      <c r="F3413">
        <v>36</v>
      </c>
      <c r="G3413" t="s">
        <v>4722</v>
      </c>
      <c r="H3413" t="s">
        <v>88</v>
      </c>
      <c r="I3413">
        <v>0</v>
      </c>
    </row>
    <row r="3414" spans="1:9" x14ac:dyDescent="0.25">
      <c r="A3414" t="s">
        <v>4725</v>
      </c>
      <c r="B3414">
        <v>15812073</v>
      </c>
      <c r="C3414" t="s">
        <v>41</v>
      </c>
      <c r="D3414">
        <v>143100</v>
      </c>
      <c r="E3414">
        <v>8.94</v>
      </c>
      <c r="F3414">
        <v>84</v>
      </c>
      <c r="G3414" t="s">
        <v>4722</v>
      </c>
      <c r="H3414" t="s">
        <v>88</v>
      </c>
      <c r="I3414">
        <v>0</v>
      </c>
    </row>
    <row r="3415" spans="1:9" x14ac:dyDescent="0.25">
      <c r="A3415" t="s">
        <v>4726</v>
      </c>
      <c r="B3415">
        <v>15637235</v>
      </c>
      <c r="C3415" t="s">
        <v>43</v>
      </c>
      <c r="D3415">
        <v>43500</v>
      </c>
      <c r="E3415">
        <v>10.68</v>
      </c>
      <c r="F3415">
        <v>12</v>
      </c>
      <c r="G3415" t="s">
        <v>4722</v>
      </c>
      <c r="H3415" t="s">
        <v>91</v>
      </c>
      <c r="I3415">
        <v>0</v>
      </c>
    </row>
    <row r="3416" spans="1:9" x14ac:dyDescent="0.25">
      <c r="A3416" t="s">
        <v>4727</v>
      </c>
      <c r="B3416">
        <v>15601410</v>
      </c>
      <c r="C3416" t="s">
        <v>43</v>
      </c>
      <c r="D3416">
        <v>89800</v>
      </c>
      <c r="E3416">
        <v>11.02</v>
      </c>
      <c r="F3416">
        <v>48</v>
      </c>
      <c r="G3416" t="s">
        <v>4728</v>
      </c>
      <c r="H3416" t="s">
        <v>88</v>
      </c>
      <c r="I3416">
        <v>0</v>
      </c>
    </row>
    <row r="3417" spans="1:9" x14ac:dyDescent="0.25">
      <c r="A3417" t="s">
        <v>4729</v>
      </c>
      <c r="B3417">
        <v>15746726</v>
      </c>
      <c r="C3417" t="s">
        <v>40</v>
      </c>
      <c r="D3417">
        <v>100200</v>
      </c>
      <c r="E3417">
        <v>13</v>
      </c>
      <c r="F3417">
        <v>36</v>
      </c>
      <c r="G3417" t="s">
        <v>4728</v>
      </c>
      <c r="H3417" t="s">
        <v>99</v>
      </c>
      <c r="I3417">
        <v>160</v>
      </c>
    </row>
    <row r="3418" spans="1:9" x14ac:dyDescent="0.25">
      <c r="A3418" t="s">
        <v>4730</v>
      </c>
      <c r="B3418">
        <v>15744127</v>
      </c>
      <c r="C3418" t="s">
        <v>40</v>
      </c>
      <c r="D3418">
        <v>6200</v>
      </c>
      <c r="E3418">
        <v>10.19</v>
      </c>
      <c r="F3418">
        <v>60</v>
      </c>
      <c r="G3418" t="s">
        <v>4728</v>
      </c>
      <c r="H3418" t="s">
        <v>88</v>
      </c>
      <c r="I3418">
        <v>0</v>
      </c>
    </row>
    <row r="3419" spans="1:9" x14ac:dyDescent="0.25">
      <c r="A3419" t="s">
        <v>4731</v>
      </c>
      <c r="B3419">
        <v>15721469</v>
      </c>
      <c r="C3419" t="s">
        <v>40</v>
      </c>
      <c r="D3419">
        <v>390400</v>
      </c>
      <c r="E3419">
        <v>12.24</v>
      </c>
      <c r="F3419">
        <v>84</v>
      </c>
      <c r="G3419" t="s">
        <v>4728</v>
      </c>
      <c r="H3419" t="s">
        <v>88</v>
      </c>
      <c r="I3419">
        <v>0</v>
      </c>
    </row>
    <row r="3420" spans="1:9" x14ac:dyDescent="0.25">
      <c r="A3420" t="s">
        <v>4732</v>
      </c>
      <c r="B3420">
        <v>15637138</v>
      </c>
      <c r="C3420" t="s">
        <v>42</v>
      </c>
      <c r="D3420">
        <v>26400</v>
      </c>
      <c r="E3420">
        <v>6.25</v>
      </c>
      <c r="F3420">
        <v>180</v>
      </c>
      <c r="G3420" t="s">
        <v>4728</v>
      </c>
      <c r="H3420" t="s">
        <v>99</v>
      </c>
      <c r="I3420">
        <v>256</v>
      </c>
    </row>
    <row r="3421" spans="1:9" x14ac:dyDescent="0.25">
      <c r="A3421" t="s">
        <v>4733</v>
      </c>
      <c r="B3421">
        <v>15672246</v>
      </c>
      <c r="C3421" t="s">
        <v>42</v>
      </c>
      <c r="D3421">
        <v>309700</v>
      </c>
      <c r="E3421">
        <v>5.6</v>
      </c>
      <c r="F3421">
        <v>360</v>
      </c>
      <c r="G3421" t="s">
        <v>4728</v>
      </c>
      <c r="H3421" t="s">
        <v>88</v>
      </c>
      <c r="I3421">
        <v>0</v>
      </c>
    </row>
    <row r="3422" spans="1:9" x14ac:dyDescent="0.25">
      <c r="A3422" t="s">
        <v>4734</v>
      </c>
      <c r="B3422">
        <v>15787229</v>
      </c>
      <c r="C3422" t="s">
        <v>43</v>
      </c>
      <c r="D3422">
        <v>30300</v>
      </c>
      <c r="E3422">
        <v>9.4</v>
      </c>
      <c r="F3422">
        <v>48</v>
      </c>
      <c r="G3422" t="s">
        <v>4735</v>
      </c>
      <c r="H3422" t="s">
        <v>88</v>
      </c>
      <c r="I3422">
        <v>0</v>
      </c>
    </row>
    <row r="3423" spans="1:9" x14ac:dyDescent="0.25">
      <c r="A3423" t="s">
        <v>4736</v>
      </c>
      <c r="B3423">
        <v>15674868</v>
      </c>
      <c r="C3423" t="s">
        <v>41</v>
      </c>
      <c r="D3423">
        <v>6000</v>
      </c>
      <c r="E3423">
        <v>6.39</v>
      </c>
      <c r="F3423">
        <v>60</v>
      </c>
      <c r="G3423" t="s">
        <v>4735</v>
      </c>
      <c r="H3423" t="s">
        <v>88</v>
      </c>
      <c r="I3423">
        <v>0</v>
      </c>
    </row>
    <row r="3424" spans="1:9" x14ac:dyDescent="0.25">
      <c r="A3424" t="s">
        <v>4737</v>
      </c>
      <c r="B3424">
        <v>15566312</v>
      </c>
      <c r="C3424" t="s">
        <v>39</v>
      </c>
      <c r="D3424">
        <v>370700</v>
      </c>
      <c r="E3424">
        <v>8.3000000000000007</v>
      </c>
      <c r="F3424">
        <v>24</v>
      </c>
      <c r="G3424" t="s">
        <v>4735</v>
      </c>
      <c r="H3424" t="s">
        <v>88</v>
      </c>
      <c r="I3424">
        <v>0</v>
      </c>
    </row>
    <row r="3425" spans="1:9" x14ac:dyDescent="0.25">
      <c r="A3425" t="s">
        <v>4738</v>
      </c>
      <c r="B3425">
        <v>15786215</v>
      </c>
      <c r="C3425" t="s">
        <v>39</v>
      </c>
      <c r="D3425">
        <v>31100</v>
      </c>
      <c r="E3425">
        <v>7.99</v>
      </c>
      <c r="F3425">
        <v>36</v>
      </c>
      <c r="G3425" t="s">
        <v>4735</v>
      </c>
      <c r="H3425" t="s">
        <v>88</v>
      </c>
      <c r="I3425">
        <v>0</v>
      </c>
    </row>
    <row r="3426" spans="1:9" x14ac:dyDescent="0.25">
      <c r="A3426" t="s">
        <v>4739</v>
      </c>
      <c r="B3426">
        <v>15664610</v>
      </c>
      <c r="C3426" t="s">
        <v>42</v>
      </c>
      <c r="D3426">
        <v>93100</v>
      </c>
      <c r="E3426">
        <v>8.85</v>
      </c>
      <c r="F3426">
        <v>300</v>
      </c>
      <c r="G3426" t="s">
        <v>4740</v>
      </c>
      <c r="H3426" t="s">
        <v>99</v>
      </c>
      <c r="I3426">
        <v>154</v>
      </c>
    </row>
    <row r="3427" spans="1:9" x14ac:dyDescent="0.25">
      <c r="A3427" t="s">
        <v>4741</v>
      </c>
      <c r="B3427">
        <v>15689594</v>
      </c>
      <c r="C3427" t="s">
        <v>42</v>
      </c>
      <c r="D3427">
        <v>343400</v>
      </c>
      <c r="E3427">
        <v>6.2</v>
      </c>
      <c r="F3427">
        <v>180</v>
      </c>
      <c r="G3427" t="s">
        <v>4740</v>
      </c>
      <c r="H3427" t="s">
        <v>88</v>
      </c>
      <c r="I3427">
        <v>0</v>
      </c>
    </row>
    <row r="3428" spans="1:9" x14ac:dyDescent="0.25">
      <c r="A3428" t="s">
        <v>4742</v>
      </c>
      <c r="B3428">
        <v>15577402</v>
      </c>
      <c r="C3428" t="s">
        <v>39</v>
      </c>
      <c r="D3428">
        <v>26100</v>
      </c>
      <c r="E3428">
        <v>9.06</v>
      </c>
      <c r="F3428">
        <v>72</v>
      </c>
      <c r="G3428" t="s">
        <v>4740</v>
      </c>
      <c r="H3428" t="s">
        <v>88</v>
      </c>
      <c r="I3428">
        <v>0</v>
      </c>
    </row>
    <row r="3429" spans="1:9" x14ac:dyDescent="0.25">
      <c r="A3429" t="s">
        <v>4743</v>
      </c>
      <c r="B3429">
        <v>15594502</v>
      </c>
      <c r="C3429" t="s">
        <v>39</v>
      </c>
      <c r="D3429">
        <v>1700</v>
      </c>
      <c r="E3429">
        <v>9.59</v>
      </c>
      <c r="F3429">
        <v>72</v>
      </c>
      <c r="G3429" t="s">
        <v>4740</v>
      </c>
      <c r="H3429" t="s">
        <v>88</v>
      </c>
      <c r="I3429">
        <v>0</v>
      </c>
    </row>
    <row r="3430" spans="1:9" x14ac:dyDescent="0.25">
      <c r="A3430" t="s">
        <v>4744</v>
      </c>
      <c r="B3430">
        <v>15635396</v>
      </c>
      <c r="C3430" t="s">
        <v>43</v>
      </c>
      <c r="D3430">
        <v>54400</v>
      </c>
      <c r="E3430">
        <v>10.42</v>
      </c>
      <c r="F3430">
        <v>36</v>
      </c>
      <c r="G3430" t="s">
        <v>4745</v>
      </c>
      <c r="H3430" t="s">
        <v>88</v>
      </c>
      <c r="I3430">
        <v>0</v>
      </c>
    </row>
    <row r="3431" spans="1:9" x14ac:dyDescent="0.25">
      <c r="A3431" t="s">
        <v>4746</v>
      </c>
      <c r="B3431">
        <v>15786167</v>
      </c>
      <c r="C3431" t="s">
        <v>39</v>
      </c>
      <c r="D3431">
        <v>67100</v>
      </c>
      <c r="E3431">
        <v>9.06</v>
      </c>
      <c r="F3431">
        <v>48</v>
      </c>
      <c r="G3431" t="s">
        <v>4745</v>
      </c>
      <c r="H3431" t="s">
        <v>99</v>
      </c>
      <c r="I3431">
        <v>240</v>
      </c>
    </row>
    <row r="3432" spans="1:9" x14ac:dyDescent="0.25">
      <c r="A3432" t="s">
        <v>4747</v>
      </c>
      <c r="B3432">
        <v>15628274</v>
      </c>
      <c r="C3432" t="s">
        <v>41</v>
      </c>
      <c r="D3432">
        <v>26900</v>
      </c>
      <c r="E3432">
        <v>8.4499999999999993</v>
      </c>
      <c r="F3432">
        <v>120</v>
      </c>
      <c r="G3432" t="s">
        <v>4748</v>
      </c>
      <c r="H3432" t="s">
        <v>88</v>
      </c>
      <c r="I3432">
        <v>0</v>
      </c>
    </row>
    <row r="3433" spans="1:9" x14ac:dyDescent="0.25">
      <c r="A3433" t="s">
        <v>4749</v>
      </c>
      <c r="B3433">
        <v>15611905</v>
      </c>
      <c r="C3433" t="s">
        <v>40</v>
      </c>
      <c r="D3433">
        <v>231500</v>
      </c>
      <c r="E3433">
        <v>12.53</v>
      </c>
      <c r="F3433">
        <v>36</v>
      </c>
      <c r="G3433" t="s">
        <v>4748</v>
      </c>
      <c r="H3433" t="s">
        <v>99</v>
      </c>
      <c r="I3433">
        <v>154</v>
      </c>
    </row>
    <row r="3434" spans="1:9" x14ac:dyDescent="0.25">
      <c r="A3434" t="s">
        <v>4750</v>
      </c>
      <c r="B3434">
        <v>15577064</v>
      </c>
      <c r="C3434" t="s">
        <v>41</v>
      </c>
      <c r="D3434">
        <v>87100</v>
      </c>
      <c r="E3434">
        <v>7.99</v>
      </c>
      <c r="F3434">
        <v>36</v>
      </c>
      <c r="G3434" t="s">
        <v>4748</v>
      </c>
      <c r="H3434" t="s">
        <v>88</v>
      </c>
      <c r="I3434">
        <v>0</v>
      </c>
    </row>
    <row r="3435" spans="1:9" x14ac:dyDescent="0.25">
      <c r="A3435" t="s">
        <v>4751</v>
      </c>
      <c r="B3435">
        <v>15636767</v>
      </c>
      <c r="C3435" t="s">
        <v>43</v>
      </c>
      <c r="D3435">
        <v>11200</v>
      </c>
      <c r="E3435">
        <v>10.92</v>
      </c>
      <c r="F3435">
        <v>36</v>
      </c>
      <c r="G3435" t="s">
        <v>4752</v>
      </c>
      <c r="H3435" t="s">
        <v>88</v>
      </c>
      <c r="I3435">
        <v>0</v>
      </c>
    </row>
    <row r="3436" spans="1:9" x14ac:dyDescent="0.25">
      <c r="A3436" t="s">
        <v>4753</v>
      </c>
      <c r="B3436">
        <v>15713532</v>
      </c>
      <c r="C3436" t="s">
        <v>43</v>
      </c>
      <c r="D3436">
        <v>7100</v>
      </c>
      <c r="E3436">
        <v>11.2</v>
      </c>
      <c r="F3436">
        <v>12</v>
      </c>
      <c r="G3436" t="s">
        <v>4752</v>
      </c>
      <c r="H3436" t="s">
        <v>99</v>
      </c>
      <c r="I3436">
        <v>193</v>
      </c>
    </row>
    <row r="3437" spans="1:9" x14ac:dyDescent="0.25">
      <c r="A3437" t="s">
        <v>4754</v>
      </c>
      <c r="B3437">
        <v>15812878</v>
      </c>
      <c r="C3437" t="s">
        <v>43</v>
      </c>
      <c r="D3437">
        <v>24100</v>
      </c>
      <c r="E3437">
        <v>9.85</v>
      </c>
      <c r="F3437">
        <v>48</v>
      </c>
      <c r="G3437" t="s">
        <v>4752</v>
      </c>
      <c r="H3437" t="s">
        <v>88</v>
      </c>
      <c r="I3437">
        <v>0</v>
      </c>
    </row>
    <row r="3438" spans="1:9" x14ac:dyDescent="0.25">
      <c r="A3438" t="s">
        <v>4755</v>
      </c>
      <c r="B3438">
        <v>15607065</v>
      </c>
      <c r="C3438" t="s">
        <v>39</v>
      </c>
      <c r="D3438">
        <v>236400</v>
      </c>
      <c r="E3438">
        <v>7.67</v>
      </c>
      <c r="F3438">
        <v>36</v>
      </c>
      <c r="G3438" t="s">
        <v>4756</v>
      </c>
      <c r="H3438" t="s">
        <v>88</v>
      </c>
      <c r="I3438">
        <v>0</v>
      </c>
    </row>
    <row r="3439" spans="1:9" x14ac:dyDescent="0.25">
      <c r="A3439" t="s">
        <v>4757</v>
      </c>
      <c r="B3439">
        <v>15655859</v>
      </c>
      <c r="C3439" t="s">
        <v>40</v>
      </c>
      <c r="D3439">
        <v>212000</v>
      </c>
      <c r="E3439">
        <v>8.0500000000000007</v>
      </c>
      <c r="F3439">
        <v>36</v>
      </c>
      <c r="G3439" t="s">
        <v>4758</v>
      </c>
      <c r="H3439" t="s">
        <v>88</v>
      </c>
      <c r="I3439">
        <v>0</v>
      </c>
    </row>
    <row r="3440" spans="1:9" x14ac:dyDescent="0.25">
      <c r="A3440" t="s">
        <v>4759</v>
      </c>
      <c r="B3440">
        <v>15682356</v>
      </c>
      <c r="C3440" t="s">
        <v>39</v>
      </c>
      <c r="D3440">
        <v>11200</v>
      </c>
      <c r="E3440">
        <v>8.4499999999999993</v>
      </c>
      <c r="F3440">
        <v>24</v>
      </c>
      <c r="G3440" t="s">
        <v>4758</v>
      </c>
      <c r="H3440" t="s">
        <v>88</v>
      </c>
      <c r="I3440">
        <v>0</v>
      </c>
    </row>
    <row r="3441" spans="1:9" x14ac:dyDescent="0.25">
      <c r="A3441" t="s">
        <v>4760</v>
      </c>
      <c r="B3441">
        <v>15626144</v>
      </c>
      <c r="C3441" t="s">
        <v>41</v>
      </c>
      <c r="D3441">
        <v>32400</v>
      </c>
      <c r="E3441">
        <v>7.06</v>
      </c>
      <c r="F3441">
        <v>60</v>
      </c>
      <c r="G3441" t="s">
        <v>4758</v>
      </c>
      <c r="H3441" t="s">
        <v>88</v>
      </c>
      <c r="I3441">
        <v>0</v>
      </c>
    </row>
    <row r="3442" spans="1:9" x14ac:dyDescent="0.25">
      <c r="A3442" t="s">
        <v>4761</v>
      </c>
      <c r="B3442">
        <v>15802758</v>
      </c>
      <c r="C3442" t="s">
        <v>39</v>
      </c>
      <c r="D3442">
        <v>114600</v>
      </c>
      <c r="E3442">
        <v>10.41</v>
      </c>
      <c r="F3442">
        <v>36</v>
      </c>
      <c r="G3442" t="s">
        <v>4758</v>
      </c>
      <c r="H3442" t="s">
        <v>88</v>
      </c>
      <c r="I3442">
        <v>0</v>
      </c>
    </row>
    <row r="3443" spans="1:9" x14ac:dyDescent="0.25">
      <c r="A3443" t="s">
        <v>4762</v>
      </c>
      <c r="B3443">
        <v>15570943</v>
      </c>
      <c r="C3443" t="s">
        <v>43</v>
      </c>
      <c r="D3443">
        <v>52600</v>
      </c>
      <c r="E3443">
        <v>10.33</v>
      </c>
      <c r="F3443">
        <v>60</v>
      </c>
      <c r="G3443" t="s">
        <v>4763</v>
      </c>
      <c r="H3443" t="s">
        <v>88</v>
      </c>
      <c r="I3443">
        <v>0</v>
      </c>
    </row>
    <row r="3444" spans="1:9" x14ac:dyDescent="0.25">
      <c r="A3444" t="s">
        <v>4764</v>
      </c>
      <c r="B3444">
        <v>15695148</v>
      </c>
      <c r="C3444" t="s">
        <v>40</v>
      </c>
      <c r="D3444">
        <v>127400</v>
      </c>
      <c r="E3444">
        <v>10.92</v>
      </c>
      <c r="F3444">
        <v>84</v>
      </c>
      <c r="G3444" t="s">
        <v>4763</v>
      </c>
      <c r="H3444" t="s">
        <v>88</v>
      </c>
      <c r="I3444">
        <v>18</v>
      </c>
    </row>
    <row r="3445" spans="1:9" x14ac:dyDescent="0.25">
      <c r="A3445" t="s">
        <v>4765</v>
      </c>
      <c r="B3445">
        <v>15694641</v>
      </c>
      <c r="C3445" t="s">
        <v>42</v>
      </c>
      <c r="D3445">
        <v>954400</v>
      </c>
      <c r="E3445">
        <v>7.45</v>
      </c>
      <c r="F3445">
        <v>240</v>
      </c>
      <c r="G3445" t="s">
        <v>4763</v>
      </c>
      <c r="H3445" t="s">
        <v>88</v>
      </c>
      <c r="I3445">
        <v>0</v>
      </c>
    </row>
    <row r="3446" spans="1:9" x14ac:dyDescent="0.25">
      <c r="A3446" t="s">
        <v>4766</v>
      </c>
      <c r="B3446">
        <v>15699430</v>
      </c>
      <c r="C3446" t="s">
        <v>42</v>
      </c>
      <c r="D3446">
        <v>970900</v>
      </c>
      <c r="E3446">
        <v>6.12</v>
      </c>
      <c r="F3446">
        <v>120</v>
      </c>
      <c r="G3446" t="s">
        <v>4767</v>
      </c>
      <c r="H3446" t="s">
        <v>88</v>
      </c>
      <c r="I3446">
        <v>0</v>
      </c>
    </row>
    <row r="3447" spans="1:9" x14ac:dyDescent="0.25">
      <c r="A3447" t="s">
        <v>4768</v>
      </c>
      <c r="B3447">
        <v>15651063</v>
      </c>
      <c r="C3447" t="s">
        <v>42</v>
      </c>
      <c r="D3447">
        <v>736700</v>
      </c>
      <c r="E3447">
        <v>7.25</v>
      </c>
      <c r="F3447">
        <v>300</v>
      </c>
      <c r="G3447" t="s">
        <v>4769</v>
      </c>
      <c r="H3447" t="s">
        <v>88</v>
      </c>
      <c r="I3447">
        <v>0</v>
      </c>
    </row>
    <row r="3448" spans="1:9" x14ac:dyDescent="0.25">
      <c r="A3448" t="s">
        <v>4770</v>
      </c>
      <c r="B3448">
        <v>15567832</v>
      </c>
      <c r="C3448" t="s">
        <v>42</v>
      </c>
      <c r="D3448">
        <v>138100</v>
      </c>
      <c r="E3448">
        <v>7.38</v>
      </c>
      <c r="F3448">
        <v>360</v>
      </c>
      <c r="G3448" t="s">
        <v>4769</v>
      </c>
      <c r="H3448" t="s">
        <v>88</v>
      </c>
      <c r="I3448">
        <v>0</v>
      </c>
    </row>
    <row r="3449" spans="1:9" x14ac:dyDescent="0.25">
      <c r="A3449" t="s">
        <v>4771</v>
      </c>
      <c r="B3449">
        <v>15762216</v>
      </c>
      <c r="C3449" t="s">
        <v>42</v>
      </c>
      <c r="D3449">
        <v>757000</v>
      </c>
      <c r="E3449">
        <v>6.34</v>
      </c>
      <c r="F3449">
        <v>240</v>
      </c>
      <c r="G3449" t="s">
        <v>4769</v>
      </c>
      <c r="H3449" t="s">
        <v>88</v>
      </c>
      <c r="I3449">
        <v>0</v>
      </c>
    </row>
    <row r="3450" spans="1:9" x14ac:dyDescent="0.25">
      <c r="A3450" t="s">
        <v>4772</v>
      </c>
      <c r="B3450">
        <v>15764105</v>
      </c>
      <c r="C3450" t="s">
        <v>43</v>
      </c>
      <c r="D3450">
        <v>43500</v>
      </c>
      <c r="E3450">
        <v>13.45</v>
      </c>
      <c r="F3450">
        <v>60</v>
      </c>
      <c r="G3450" t="s">
        <v>4773</v>
      </c>
      <c r="H3450" t="s">
        <v>88</v>
      </c>
      <c r="I3450">
        <v>0</v>
      </c>
    </row>
    <row r="3451" spans="1:9" x14ac:dyDescent="0.25">
      <c r="A3451" t="s">
        <v>4774</v>
      </c>
      <c r="B3451">
        <v>15679410</v>
      </c>
      <c r="C3451" t="s">
        <v>43</v>
      </c>
      <c r="D3451">
        <v>18200</v>
      </c>
      <c r="E3451">
        <v>11.01</v>
      </c>
      <c r="F3451">
        <v>24</v>
      </c>
      <c r="G3451" t="s">
        <v>4773</v>
      </c>
      <c r="H3451" t="s">
        <v>88</v>
      </c>
      <c r="I3451">
        <v>0</v>
      </c>
    </row>
    <row r="3452" spans="1:9" x14ac:dyDescent="0.25">
      <c r="A3452" t="s">
        <v>4775</v>
      </c>
      <c r="B3452">
        <v>15776631</v>
      </c>
      <c r="C3452" t="s">
        <v>39</v>
      </c>
      <c r="D3452">
        <v>167300</v>
      </c>
      <c r="E3452">
        <v>10.14</v>
      </c>
      <c r="F3452">
        <v>48</v>
      </c>
      <c r="G3452" t="s">
        <v>4776</v>
      </c>
      <c r="H3452" t="s">
        <v>88</v>
      </c>
      <c r="I3452">
        <v>39</v>
      </c>
    </row>
    <row r="3453" spans="1:9" x14ac:dyDescent="0.25">
      <c r="A3453" t="s">
        <v>4777</v>
      </c>
      <c r="B3453">
        <v>15762138</v>
      </c>
      <c r="C3453" t="s">
        <v>43</v>
      </c>
      <c r="D3453">
        <v>75400</v>
      </c>
      <c r="E3453">
        <v>12.31</v>
      </c>
      <c r="F3453">
        <v>60</v>
      </c>
      <c r="G3453" t="s">
        <v>4776</v>
      </c>
      <c r="H3453" t="s">
        <v>88</v>
      </c>
      <c r="I3453">
        <v>37</v>
      </c>
    </row>
    <row r="3454" spans="1:9" x14ac:dyDescent="0.25">
      <c r="A3454" t="s">
        <v>4778</v>
      </c>
      <c r="B3454">
        <v>15748856</v>
      </c>
      <c r="C3454" t="s">
        <v>43</v>
      </c>
      <c r="D3454">
        <v>76800</v>
      </c>
      <c r="E3454">
        <v>11.35</v>
      </c>
      <c r="F3454">
        <v>36</v>
      </c>
      <c r="G3454" t="s">
        <v>4776</v>
      </c>
      <c r="H3454" t="s">
        <v>88</v>
      </c>
      <c r="I3454">
        <v>0</v>
      </c>
    </row>
    <row r="3455" spans="1:9" x14ac:dyDescent="0.25">
      <c r="A3455" t="s">
        <v>4779</v>
      </c>
      <c r="B3455">
        <v>15773013</v>
      </c>
      <c r="C3455" t="s">
        <v>39</v>
      </c>
      <c r="D3455">
        <v>10400</v>
      </c>
      <c r="E3455">
        <v>7.83</v>
      </c>
      <c r="F3455">
        <v>48</v>
      </c>
      <c r="G3455" t="s">
        <v>4776</v>
      </c>
      <c r="H3455" t="s">
        <v>88</v>
      </c>
      <c r="I3455">
        <v>0</v>
      </c>
    </row>
    <row r="3456" spans="1:9" x14ac:dyDescent="0.25">
      <c r="A3456" t="s">
        <v>4780</v>
      </c>
      <c r="B3456">
        <v>15752650</v>
      </c>
      <c r="C3456" t="s">
        <v>40</v>
      </c>
      <c r="D3456">
        <v>299000</v>
      </c>
      <c r="E3456">
        <v>9.8000000000000007</v>
      </c>
      <c r="F3456">
        <v>36</v>
      </c>
      <c r="G3456" t="s">
        <v>4781</v>
      </c>
      <c r="H3456" t="s">
        <v>88</v>
      </c>
      <c r="I3456">
        <v>15</v>
      </c>
    </row>
    <row r="3457" spans="1:9" x14ac:dyDescent="0.25">
      <c r="A3457" t="s">
        <v>4782</v>
      </c>
      <c r="B3457">
        <v>15700394</v>
      </c>
      <c r="C3457" t="s">
        <v>42</v>
      </c>
      <c r="D3457">
        <v>437300</v>
      </c>
      <c r="E3457">
        <v>5.93</v>
      </c>
      <c r="F3457">
        <v>240</v>
      </c>
      <c r="G3457" t="s">
        <v>4781</v>
      </c>
      <c r="H3457" t="s">
        <v>88</v>
      </c>
      <c r="I3457">
        <v>0</v>
      </c>
    </row>
    <row r="3458" spans="1:9" x14ac:dyDescent="0.25">
      <c r="A3458" t="s">
        <v>4783</v>
      </c>
      <c r="B3458">
        <v>15706637</v>
      </c>
      <c r="C3458" t="s">
        <v>41</v>
      </c>
      <c r="D3458">
        <v>107200</v>
      </c>
      <c r="E3458">
        <v>6.92</v>
      </c>
      <c r="F3458">
        <v>120</v>
      </c>
      <c r="G3458" t="s">
        <v>4781</v>
      </c>
      <c r="H3458" t="s">
        <v>88</v>
      </c>
      <c r="I3458">
        <v>0</v>
      </c>
    </row>
    <row r="3459" spans="1:9" x14ac:dyDescent="0.25">
      <c r="A3459" t="s">
        <v>4784</v>
      </c>
      <c r="B3459">
        <v>15797475</v>
      </c>
      <c r="C3459" t="s">
        <v>39</v>
      </c>
      <c r="D3459">
        <v>362800</v>
      </c>
      <c r="E3459">
        <v>7.82</v>
      </c>
      <c r="F3459">
        <v>48</v>
      </c>
      <c r="G3459" t="s">
        <v>4781</v>
      </c>
      <c r="H3459" t="s">
        <v>88</v>
      </c>
      <c r="I3459">
        <v>0</v>
      </c>
    </row>
    <row r="3460" spans="1:9" x14ac:dyDescent="0.25">
      <c r="A3460" t="s">
        <v>4785</v>
      </c>
      <c r="B3460">
        <v>15798824</v>
      </c>
      <c r="C3460" t="s">
        <v>42</v>
      </c>
      <c r="D3460">
        <v>10900</v>
      </c>
      <c r="E3460">
        <v>6.36</v>
      </c>
      <c r="F3460">
        <v>180</v>
      </c>
      <c r="G3460" t="s">
        <v>4786</v>
      </c>
      <c r="H3460" t="s">
        <v>88</v>
      </c>
      <c r="I3460">
        <v>0</v>
      </c>
    </row>
    <row r="3461" spans="1:9" x14ac:dyDescent="0.25">
      <c r="A3461" t="s">
        <v>4787</v>
      </c>
      <c r="B3461">
        <v>15631813</v>
      </c>
      <c r="C3461" t="s">
        <v>42</v>
      </c>
      <c r="D3461">
        <v>233600</v>
      </c>
      <c r="E3461">
        <v>7.69</v>
      </c>
      <c r="F3461">
        <v>360</v>
      </c>
      <c r="G3461" t="s">
        <v>4786</v>
      </c>
      <c r="H3461" t="s">
        <v>99</v>
      </c>
      <c r="I3461">
        <v>129</v>
      </c>
    </row>
    <row r="3462" spans="1:9" x14ac:dyDescent="0.25">
      <c r="A3462" t="s">
        <v>4788</v>
      </c>
      <c r="B3462">
        <v>15814772</v>
      </c>
      <c r="C3462" t="s">
        <v>43</v>
      </c>
      <c r="D3462">
        <v>50600</v>
      </c>
      <c r="E3462">
        <v>11.84</v>
      </c>
      <c r="F3462">
        <v>12</v>
      </c>
      <c r="G3462" t="s">
        <v>4786</v>
      </c>
      <c r="H3462" t="s">
        <v>91</v>
      </c>
      <c r="I3462">
        <v>0</v>
      </c>
    </row>
    <row r="3463" spans="1:9" x14ac:dyDescent="0.25">
      <c r="A3463" t="s">
        <v>4789</v>
      </c>
      <c r="B3463">
        <v>15567335</v>
      </c>
      <c r="C3463" t="s">
        <v>39</v>
      </c>
      <c r="D3463">
        <v>328900</v>
      </c>
      <c r="E3463">
        <v>9.0299999999999994</v>
      </c>
      <c r="F3463">
        <v>60</v>
      </c>
      <c r="G3463" t="s">
        <v>4790</v>
      </c>
      <c r="H3463" t="s">
        <v>88</v>
      </c>
      <c r="I3463">
        <v>11</v>
      </c>
    </row>
    <row r="3464" spans="1:9" x14ac:dyDescent="0.25">
      <c r="A3464" t="s">
        <v>4791</v>
      </c>
      <c r="B3464">
        <v>15739931</v>
      </c>
      <c r="C3464" t="s">
        <v>40</v>
      </c>
      <c r="D3464">
        <v>120500</v>
      </c>
      <c r="E3464">
        <v>12.64</v>
      </c>
      <c r="F3464">
        <v>84</v>
      </c>
      <c r="G3464" t="s">
        <v>4790</v>
      </c>
      <c r="H3464" t="s">
        <v>88</v>
      </c>
      <c r="I3464">
        <v>0</v>
      </c>
    </row>
    <row r="3465" spans="1:9" x14ac:dyDescent="0.25">
      <c r="A3465" t="s">
        <v>4792</v>
      </c>
      <c r="B3465">
        <v>15569976</v>
      </c>
      <c r="C3465" t="s">
        <v>43</v>
      </c>
      <c r="D3465">
        <v>65100</v>
      </c>
      <c r="E3465">
        <v>9.92</v>
      </c>
      <c r="F3465">
        <v>12</v>
      </c>
      <c r="G3465" t="s">
        <v>4790</v>
      </c>
      <c r="H3465" t="s">
        <v>91</v>
      </c>
      <c r="I3465">
        <v>0</v>
      </c>
    </row>
    <row r="3466" spans="1:9" x14ac:dyDescent="0.25">
      <c r="A3466" t="s">
        <v>4793</v>
      </c>
      <c r="B3466">
        <v>15708422</v>
      </c>
      <c r="C3466" t="s">
        <v>39</v>
      </c>
      <c r="D3466">
        <v>124100</v>
      </c>
      <c r="E3466">
        <v>7.81</v>
      </c>
      <c r="F3466">
        <v>24</v>
      </c>
      <c r="G3466" t="s">
        <v>4790</v>
      </c>
      <c r="H3466" t="s">
        <v>88</v>
      </c>
      <c r="I3466">
        <v>0</v>
      </c>
    </row>
    <row r="3467" spans="1:9" x14ac:dyDescent="0.25">
      <c r="A3467" t="s">
        <v>4794</v>
      </c>
      <c r="B3467">
        <v>15797760</v>
      </c>
      <c r="C3467" t="s">
        <v>41</v>
      </c>
      <c r="D3467">
        <v>148200</v>
      </c>
      <c r="E3467">
        <v>7.17</v>
      </c>
      <c r="F3467">
        <v>36</v>
      </c>
      <c r="G3467" t="s">
        <v>4795</v>
      </c>
      <c r="H3467" t="s">
        <v>88</v>
      </c>
      <c r="I3467">
        <v>0</v>
      </c>
    </row>
    <row r="3468" spans="1:9" x14ac:dyDescent="0.25">
      <c r="A3468" t="s">
        <v>4796</v>
      </c>
      <c r="B3468">
        <v>15615140</v>
      </c>
      <c r="C3468" t="s">
        <v>40</v>
      </c>
      <c r="D3468">
        <v>425000</v>
      </c>
      <c r="E3468">
        <v>9.91</v>
      </c>
      <c r="F3468">
        <v>24</v>
      </c>
      <c r="G3468" t="s">
        <v>4795</v>
      </c>
      <c r="H3468" t="s">
        <v>88</v>
      </c>
      <c r="I3468">
        <v>0</v>
      </c>
    </row>
    <row r="3469" spans="1:9" x14ac:dyDescent="0.25">
      <c r="A3469" t="s">
        <v>4797</v>
      </c>
      <c r="B3469">
        <v>15802483</v>
      </c>
      <c r="C3469" t="s">
        <v>41</v>
      </c>
      <c r="D3469">
        <v>81700</v>
      </c>
      <c r="E3469">
        <v>6.37</v>
      </c>
      <c r="F3469">
        <v>36</v>
      </c>
      <c r="G3469" t="s">
        <v>4798</v>
      </c>
      <c r="H3469" t="s">
        <v>88</v>
      </c>
      <c r="I3469">
        <v>0</v>
      </c>
    </row>
    <row r="3470" spans="1:9" x14ac:dyDescent="0.25">
      <c r="A3470" t="s">
        <v>4799</v>
      </c>
      <c r="B3470">
        <v>15673055</v>
      </c>
      <c r="C3470" t="s">
        <v>42</v>
      </c>
      <c r="D3470">
        <v>22200</v>
      </c>
      <c r="E3470">
        <v>7.99</v>
      </c>
      <c r="F3470">
        <v>300</v>
      </c>
      <c r="G3470" t="s">
        <v>4798</v>
      </c>
      <c r="H3470" t="s">
        <v>88</v>
      </c>
      <c r="I3470">
        <v>0</v>
      </c>
    </row>
    <row r="3471" spans="1:9" x14ac:dyDescent="0.25">
      <c r="A3471" t="s">
        <v>4800</v>
      </c>
      <c r="B3471">
        <v>15807335</v>
      </c>
      <c r="C3471" t="s">
        <v>43</v>
      </c>
      <c r="D3471">
        <v>34500</v>
      </c>
      <c r="E3471">
        <v>10.79</v>
      </c>
      <c r="F3471">
        <v>60</v>
      </c>
      <c r="G3471" t="s">
        <v>4801</v>
      </c>
      <c r="H3471" t="s">
        <v>88</v>
      </c>
      <c r="I3471">
        <v>0</v>
      </c>
    </row>
    <row r="3472" spans="1:9" x14ac:dyDescent="0.25">
      <c r="A3472" t="s">
        <v>4802</v>
      </c>
      <c r="B3472">
        <v>15629117</v>
      </c>
      <c r="C3472" t="s">
        <v>42</v>
      </c>
      <c r="D3472">
        <v>84700</v>
      </c>
      <c r="E3472">
        <v>8.36</v>
      </c>
      <c r="F3472">
        <v>240</v>
      </c>
      <c r="G3472" t="s">
        <v>4801</v>
      </c>
      <c r="H3472" t="s">
        <v>88</v>
      </c>
      <c r="I3472">
        <v>0</v>
      </c>
    </row>
    <row r="3473" spans="1:9" x14ac:dyDescent="0.25">
      <c r="A3473" t="s">
        <v>4803</v>
      </c>
      <c r="B3473">
        <v>15731815</v>
      </c>
      <c r="C3473" t="s">
        <v>42</v>
      </c>
      <c r="D3473">
        <v>358400</v>
      </c>
      <c r="E3473">
        <v>7.69</v>
      </c>
      <c r="F3473">
        <v>300</v>
      </c>
      <c r="G3473" t="s">
        <v>4804</v>
      </c>
      <c r="H3473" t="s">
        <v>88</v>
      </c>
      <c r="I3473">
        <v>0</v>
      </c>
    </row>
    <row r="3474" spans="1:9" x14ac:dyDescent="0.25">
      <c r="A3474" t="s">
        <v>4805</v>
      </c>
      <c r="B3474">
        <v>15602354</v>
      </c>
      <c r="C3474" t="s">
        <v>43</v>
      </c>
      <c r="D3474">
        <v>23300</v>
      </c>
      <c r="E3474">
        <v>11.91</v>
      </c>
      <c r="F3474">
        <v>48</v>
      </c>
      <c r="G3474" t="s">
        <v>4804</v>
      </c>
      <c r="H3474" t="s">
        <v>88</v>
      </c>
      <c r="I3474">
        <v>0</v>
      </c>
    </row>
    <row r="3475" spans="1:9" x14ac:dyDescent="0.25">
      <c r="A3475" t="s">
        <v>4806</v>
      </c>
      <c r="B3475">
        <v>15770101</v>
      </c>
      <c r="C3475" t="s">
        <v>43</v>
      </c>
      <c r="D3475">
        <v>12200</v>
      </c>
      <c r="E3475">
        <v>10.6</v>
      </c>
      <c r="F3475">
        <v>12</v>
      </c>
      <c r="G3475" t="s">
        <v>4804</v>
      </c>
      <c r="H3475" t="s">
        <v>91</v>
      </c>
      <c r="I3475">
        <v>0</v>
      </c>
    </row>
    <row r="3476" spans="1:9" x14ac:dyDescent="0.25">
      <c r="A3476" t="s">
        <v>4807</v>
      </c>
      <c r="B3476">
        <v>15788118</v>
      </c>
      <c r="C3476" t="s">
        <v>39</v>
      </c>
      <c r="D3476">
        <v>33900</v>
      </c>
      <c r="E3476">
        <v>9.35</v>
      </c>
      <c r="F3476">
        <v>48</v>
      </c>
      <c r="G3476" t="s">
        <v>4804</v>
      </c>
      <c r="H3476" t="s">
        <v>99</v>
      </c>
      <c r="I3476">
        <v>271</v>
      </c>
    </row>
    <row r="3477" spans="1:9" x14ac:dyDescent="0.25">
      <c r="A3477" t="s">
        <v>4808</v>
      </c>
      <c r="B3477">
        <v>15637876</v>
      </c>
      <c r="C3477" t="s">
        <v>41</v>
      </c>
      <c r="D3477">
        <v>28400</v>
      </c>
      <c r="E3477">
        <v>7.6</v>
      </c>
      <c r="F3477">
        <v>84</v>
      </c>
      <c r="G3477" t="s">
        <v>4809</v>
      </c>
      <c r="H3477" t="s">
        <v>88</v>
      </c>
      <c r="I3477">
        <v>0</v>
      </c>
    </row>
    <row r="3478" spans="1:9" x14ac:dyDescent="0.25">
      <c r="A3478" t="s">
        <v>4810</v>
      </c>
      <c r="B3478">
        <v>15712121</v>
      </c>
      <c r="C3478" t="s">
        <v>39</v>
      </c>
      <c r="D3478">
        <v>39000</v>
      </c>
      <c r="E3478">
        <v>8.2100000000000009</v>
      </c>
      <c r="F3478">
        <v>24</v>
      </c>
      <c r="G3478" t="s">
        <v>4809</v>
      </c>
      <c r="H3478" t="s">
        <v>88</v>
      </c>
      <c r="I3478">
        <v>0</v>
      </c>
    </row>
    <row r="3479" spans="1:9" x14ac:dyDescent="0.25">
      <c r="A3479" t="s">
        <v>4811</v>
      </c>
      <c r="B3479">
        <v>15724428</v>
      </c>
      <c r="C3479" t="s">
        <v>42</v>
      </c>
      <c r="D3479">
        <v>321200</v>
      </c>
      <c r="E3479">
        <v>8.15</v>
      </c>
      <c r="F3479">
        <v>360</v>
      </c>
      <c r="G3479" t="s">
        <v>4809</v>
      </c>
      <c r="H3479" t="s">
        <v>99</v>
      </c>
      <c r="I3479">
        <v>94</v>
      </c>
    </row>
    <row r="3480" spans="1:9" x14ac:dyDescent="0.25">
      <c r="A3480" t="s">
        <v>4812</v>
      </c>
      <c r="B3480">
        <v>15670619</v>
      </c>
      <c r="C3480" t="s">
        <v>42</v>
      </c>
      <c r="D3480">
        <v>299500</v>
      </c>
      <c r="E3480">
        <v>6.8</v>
      </c>
      <c r="F3480">
        <v>300</v>
      </c>
      <c r="G3480" t="s">
        <v>4813</v>
      </c>
      <c r="H3480" t="s">
        <v>88</v>
      </c>
      <c r="I3480">
        <v>35</v>
      </c>
    </row>
    <row r="3481" spans="1:9" x14ac:dyDescent="0.25">
      <c r="A3481" t="s">
        <v>4814</v>
      </c>
      <c r="B3481">
        <v>15675888</v>
      </c>
      <c r="C3481" t="s">
        <v>39</v>
      </c>
      <c r="D3481">
        <v>169300</v>
      </c>
      <c r="E3481">
        <v>10.1</v>
      </c>
      <c r="F3481">
        <v>36</v>
      </c>
      <c r="G3481" t="s">
        <v>4813</v>
      </c>
      <c r="H3481" t="s">
        <v>88</v>
      </c>
      <c r="I3481">
        <v>0</v>
      </c>
    </row>
    <row r="3482" spans="1:9" x14ac:dyDescent="0.25">
      <c r="A3482" t="s">
        <v>4815</v>
      </c>
      <c r="B3482">
        <v>15791342</v>
      </c>
      <c r="C3482" t="s">
        <v>42</v>
      </c>
      <c r="D3482">
        <v>518700</v>
      </c>
      <c r="E3482">
        <v>5.79</v>
      </c>
      <c r="F3482">
        <v>120</v>
      </c>
      <c r="G3482" t="s">
        <v>4813</v>
      </c>
      <c r="H3482" t="s">
        <v>88</v>
      </c>
      <c r="I3482">
        <v>0</v>
      </c>
    </row>
    <row r="3483" spans="1:9" x14ac:dyDescent="0.25">
      <c r="A3483" t="s">
        <v>4816</v>
      </c>
      <c r="B3483">
        <v>15645496</v>
      </c>
      <c r="C3483" t="s">
        <v>40</v>
      </c>
      <c r="D3483">
        <v>376300</v>
      </c>
      <c r="E3483">
        <v>10.8</v>
      </c>
      <c r="F3483">
        <v>60</v>
      </c>
      <c r="G3483" t="s">
        <v>4813</v>
      </c>
      <c r="H3483" t="s">
        <v>88</v>
      </c>
      <c r="I3483">
        <v>0</v>
      </c>
    </row>
    <row r="3484" spans="1:9" x14ac:dyDescent="0.25">
      <c r="A3484" t="s">
        <v>4817</v>
      </c>
      <c r="B3484">
        <v>15798906</v>
      </c>
      <c r="C3484" t="s">
        <v>42</v>
      </c>
      <c r="D3484">
        <v>752500</v>
      </c>
      <c r="E3484">
        <v>6.59</v>
      </c>
      <c r="F3484">
        <v>300</v>
      </c>
      <c r="G3484" t="s">
        <v>4818</v>
      </c>
      <c r="H3484" t="s">
        <v>88</v>
      </c>
      <c r="I3484">
        <v>0</v>
      </c>
    </row>
    <row r="3485" spans="1:9" x14ac:dyDescent="0.25">
      <c r="A3485" t="s">
        <v>4819</v>
      </c>
      <c r="B3485">
        <v>15675926</v>
      </c>
      <c r="C3485" t="s">
        <v>43</v>
      </c>
      <c r="D3485">
        <v>23600</v>
      </c>
      <c r="E3485">
        <v>11.57</v>
      </c>
      <c r="F3485">
        <v>12</v>
      </c>
      <c r="G3485" t="s">
        <v>4818</v>
      </c>
      <c r="H3485" t="s">
        <v>91</v>
      </c>
      <c r="I3485">
        <v>0</v>
      </c>
    </row>
    <row r="3486" spans="1:9" x14ac:dyDescent="0.25">
      <c r="A3486" t="s">
        <v>4820</v>
      </c>
      <c r="B3486">
        <v>15781034</v>
      </c>
      <c r="C3486" t="s">
        <v>43</v>
      </c>
      <c r="D3486">
        <v>33700</v>
      </c>
      <c r="E3486">
        <v>9.1199999999999992</v>
      </c>
      <c r="F3486">
        <v>36</v>
      </c>
      <c r="G3486" t="s">
        <v>4818</v>
      </c>
      <c r="H3486" t="s">
        <v>88</v>
      </c>
      <c r="I3486">
        <v>0</v>
      </c>
    </row>
    <row r="3487" spans="1:9" x14ac:dyDescent="0.25">
      <c r="A3487" t="s">
        <v>4821</v>
      </c>
      <c r="B3487">
        <v>15720702</v>
      </c>
      <c r="C3487" t="s">
        <v>40</v>
      </c>
      <c r="D3487">
        <v>329000</v>
      </c>
      <c r="E3487">
        <v>9.33</v>
      </c>
      <c r="F3487">
        <v>36</v>
      </c>
      <c r="G3487" t="s">
        <v>4822</v>
      </c>
      <c r="H3487" t="s">
        <v>88</v>
      </c>
      <c r="I3487">
        <v>0</v>
      </c>
    </row>
    <row r="3488" spans="1:9" x14ac:dyDescent="0.25">
      <c r="A3488" t="s">
        <v>4823</v>
      </c>
      <c r="B3488">
        <v>15642655</v>
      </c>
      <c r="C3488" t="s">
        <v>40</v>
      </c>
      <c r="D3488">
        <v>414800</v>
      </c>
      <c r="E3488">
        <v>9.7799999999999994</v>
      </c>
      <c r="F3488">
        <v>84</v>
      </c>
      <c r="G3488" t="s">
        <v>4822</v>
      </c>
      <c r="H3488" t="s">
        <v>88</v>
      </c>
      <c r="I3488">
        <v>0</v>
      </c>
    </row>
    <row r="3489" spans="1:9" x14ac:dyDescent="0.25">
      <c r="A3489" t="s">
        <v>4824</v>
      </c>
      <c r="B3489">
        <v>15673342</v>
      </c>
      <c r="C3489" t="s">
        <v>39</v>
      </c>
      <c r="D3489">
        <v>157400</v>
      </c>
      <c r="E3489">
        <v>8.1300000000000008</v>
      </c>
      <c r="F3489">
        <v>24</v>
      </c>
      <c r="G3489" t="s">
        <v>4822</v>
      </c>
      <c r="H3489" t="s">
        <v>88</v>
      </c>
      <c r="I3489">
        <v>0</v>
      </c>
    </row>
    <row r="3490" spans="1:9" x14ac:dyDescent="0.25">
      <c r="A3490" t="s">
        <v>4825</v>
      </c>
      <c r="B3490">
        <v>15625092</v>
      </c>
      <c r="C3490" t="s">
        <v>41</v>
      </c>
      <c r="D3490">
        <v>41000</v>
      </c>
      <c r="E3490">
        <v>9.19</v>
      </c>
      <c r="F3490">
        <v>84</v>
      </c>
      <c r="G3490" t="s">
        <v>4826</v>
      </c>
      <c r="H3490" t="s">
        <v>88</v>
      </c>
      <c r="I3490">
        <v>0</v>
      </c>
    </row>
    <row r="3491" spans="1:9" x14ac:dyDescent="0.25">
      <c r="A3491" t="s">
        <v>4827</v>
      </c>
      <c r="B3491">
        <v>15568088</v>
      </c>
      <c r="C3491" t="s">
        <v>40</v>
      </c>
      <c r="D3491">
        <v>145900</v>
      </c>
      <c r="E3491">
        <v>11.54</v>
      </c>
      <c r="F3491">
        <v>60</v>
      </c>
      <c r="G3491" t="s">
        <v>4826</v>
      </c>
      <c r="H3491" t="s">
        <v>88</v>
      </c>
      <c r="I3491">
        <v>0</v>
      </c>
    </row>
    <row r="3492" spans="1:9" x14ac:dyDescent="0.25">
      <c r="A3492" t="s">
        <v>4828</v>
      </c>
      <c r="B3492">
        <v>15791700</v>
      </c>
      <c r="C3492" t="s">
        <v>39</v>
      </c>
      <c r="D3492">
        <v>128800</v>
      </c>
      <c r="E3492">
        <v>7.1</v>
      </c>
      <c r="F3492">
        <v>60</v>
      </c>
      <c r="G3492" t="s">
        <v>4829</v>
      </c>
      <c r="H3492" t="s">
        <v>88</v>
      </c>
      <c r="I3492">
        <v>0</v>
      </c>
    </row>
    <row r="3493" spans="1:9" x14ac:dyDescent="0.25">
      <c r="A3493" t="s">
        <v>4830</v>
      </c>
      <c r="B3493">
        <v>15582276</v>
      </c>
      <c r="C3493" t="s">
        <v>43</v>
      </c>
      <c r="D3493">
        <v>56100</v>
      </c>
      <c r="E3493">
        <v>11.28</v>
      </c>
      <c r="F3493">
        <v>24</v>
      </c>
      <c r="G3493" t="s">
        <v>4829</v>
      </c>
      <c r="H3493" t="s">
        <v>88</v>
      </c>
      <c r="I3493">
        <v>0</v>
      </c>
    </row>
    <row r="3494" spans="1:9" x14ac:dyDescent="0.25">
      <c r="A3494" t="s">
        <v>4831</v>
      </c>
      <c r="B3494">
        <v>15788118</v>
      </c>
      <c r="C3494" t="s">
        <v>42</v>
      </c>
      <c r="D3494">
        <v>181000</v>
      </c>
      <c r="E3494">
        <v>6.77</v>
      </c>
      <c r="F3494">
        <v>120</v>
      </c>
      <c r="G3494" t="s">
        <v>4832</v>
      </c>
      <c r="H3494" t="s">
        <v>88</v>
      </c>
      <c r="I3494">
        <v>0</v>
      </c>
    </row>
    <row r="3495" spans="1:9" x14ac:dyDescent="0.25">
      <c r="A3495" t="s">
        <v>4833</v>
      </c>
      <c r="B3495">
        <v>15615797</v>
      </c>
      <c r="C3495" t="s">
        <v>42</v>
      </c>
      <c r="D3495">
        <v>932700</v>
      </c>
      <c r="E3495">
        <v>6.21</v>
      </c>
      <c r="F3495">
        <v>180</v>
      </c>
      <c r="G3495" t="s">
        <v>4832</v>
      </c>
      <c r="H3495" t="s">
        <v>88</v>
      </c>
      <c r="I3495">
        <v>0</v>
      </c>
    </row>
    <row r="3496" spans="1:9" x14ac:dyDescent="0.25">
      <c r="A3496" t="s">
        <v>4834</v>
      </c>
      <c r="B3496">
        <v>15727546</v>
      </c>
      <c r="C3496" t="s">
        <v>39</v>
      </c>
      <c r="D3496">
        <v>65600</v>
      </c>
      <c r="E3496">
        <v>7.31</v>
      </c>
      <c r="F3496">
        <v>60</v>
      </c>
      <c r="G3496" t="s">
        <v>4832</v>
      </c>
      <c r="H3496" t="s">
        <v>88</v>
      </c>
      <c r="I3496">
        <v>0</v>
      </c>
    </row>
    <row r="3497" spans="1:9" x14ac:dyDescent="0.25">
      <c r="A3497" t="s">
        <v>4835</v>
      </c>
      <c r="B3497">
        <v>15677435</v>
      </c>
      <c r="C3497" t="s">
        <v>39</v>
      </c>
      <c r="D3497">
        <v>157700</v>
      </c>
      <c r="E3497">
        <v>8.52</v>
      </c>
      <c r="F3497">
        <v>48</v>
      </c>
      <c r="G3497" t="s">
        <v>4832</v>
      </c>
      <c r="H3497" t="s">
        <v>88</v>
      </c>
      <c r="I3497">
        <v>0</v>
      </c>
    </row>
    <row r="3498" spans="1:9" x14ac:dyDescent="0.25">
      <c r="A3498" t="s">
        <v>4836</v>
      </c>
      <c r="B3498">
        <v>15814116</v>
      </c>
      <c r="C3498" t="s">
        <v>40</v>
      </c>
      <c r="D3498">
        <v>412900</v>
      </c>
      <c r="E3498">
        <v>10.34</v>
      </c>
      <c r="F3498">
        <v>60</v>
      </c>
      <c r="G3498" t="s">
        <v>4832</v>
      </c>
      <c r="H3498" t="s">
        <v>88</v>
      </c>
      <c r="I3498">
        <v>0</v>
      </c>
    </row>
    <row r="3499" spans="1:9" x14ac:dyDescent="0.25">
      <c r="A3499" t="s">
        <v>4837</v>
      </c>
      <c r="B3499">
        <v>15655192</v>
      </c>
      <c r="C3499" t="s">
        <v>40</v>
      </c>
      <c r="D3499">
        <v>218400</v>
      </c>
      <c r="E3499">
        <v>8.15</v>
      </c>
      <c r="F3499">
        <v>84</v>
      </c>
      <c r="G3499" t="s">
        <v>4838</v>
      </c>
      <c r="H3499" t="s">
        <v>88</v>
      </c>
      <c r="I3499">
        <v>0</v>
      </c>
    </row>
    <row r="3500" spans="1:9" x14ac:dyDescent="0.25">
      <c r="A3500" t="s">
        <v>4839</v>
      </c>
      <c r="B3500">
        <v>15730579</v>
      </c>
      <c r="C3500" t="s">
        <v>40</v>
      </c>
      <c r="D3500">
        <v>396700</v>
      </c>
      <c r="E3500">
        <v>8.42</v>
      </c>
      <c r="F3500">
        <v>36</v>
      </c>
      <c r="G3500" t="s">
        <v>4838</v>
      </c>
      <c r="H3500" t="s">
        <v>88</v>
      </c>
      <c r="I3500">
        <v>0</v>
      </c>
    </row>
    <row r="3501" spans="1:9" x14ac:dyDescent="0.25">
      <c r="A3501" t="s">
        <v>4840</v>
      </c>
      <c r="B3501">
        <v>15677921</v>
      </c>
      <c r="C3501" t="s">
        <v>40</v>
      </c>
      <c r="D3501">
        <v>468000</v>
      </c>
      <c r="E3501">
        <v>9.9499999999999993</v>
      </c>
      <c r="F3501">
        <v>84</v>
      </c>
      <c r="G3501" t="s">
        <v>4838</v>
      </c>
      <c r="H3501" t="s">
        <v>88</v>
      </c>
      <c r="I3501">
        <v>0</v>
      </c>
    </row>
    <row r="3502" spans="1:9" x14ac:dyDescent="0.25">
      <c r="A3502" t="s">
        <v>4841</v>
      </c>
      <c r="B3502">
        <v>15581525</v>
      </c>
      <c r="C3502" t="s">
        <v>42</v>
      </c>
      <c r="D3502">
        <v>585700</v>
      </c>
      <c r="E3502">
        <v>4.6500000000000004</v>
      </c>
      <c r="F3502">
        <v>240</v>
      </c>
      <c r="G3502" t="s">
        <v>4838</v>
      </c>
      <c r="H3502" t="s">
        <v>88</v>
      </c>
      <c r="I3502">
        <v>0</v>
      </c>
    </row>
    <row r="3503" spans="1:9" x14ac:dyDescent="0.25">
      <c r="A3503" t="s">
        <v>4842</v>
      </c>
      <c r="B3503">
        <v>15788215</v>
      </c>
      <c r="C3503" t="s">
        <v>43</v>
      </c>
      <c r="D3503">
        <v>20800</v>
      </c>
      <c r="E3503">
        <v>11.69</v>
      </c>
      <c r="F3503">
        <v>36</v>
      </c>
      <c r="G3503" t="s">
        <v>4843</v>
      </c>
      <c r="H3503" t="s">
        <v>88</v>
      </c>
      <c r="I3503">
        <v>0</v>
      </c>
    </row>
    <row r="3504" spans="1:9" x14ac:dyDescent="0.25">
      <c r="A3504" t="s">
        <v>4844</v>
      </c>
      <c r="B3504">
        <v>15706458</v>
      </c>
      <c r="C3504" t="s">
        <v>39</v>
      </c>
      <c r="D3504">
        <v>288900</v>
      </c>
      <c r="E3504">
        <v>6.84</v>
      </c>
      <c r="F3504">
        <v>36</v>
      </c>
      <c r="G3504" t="s">
        <v>4843</v>
      </c>
      <c r="H3504" t="s">
        <v>88</v>
      </c>
      <c r="I3504">
        <v>0</v>
      </c>
    </row>
    <row r="3505" spans="1:9" x14ac:dyDescent="0.25">
      <c r="A3505" t="s">
        <v>4845</v>
      </c>
      <c r="B3505">
        <v>15730735</v>
      </c>
      <c r="C3505" t="s">
        <v>41</v>
      </c>
      <c r="D3505">
        <v>20300</v>
      </c>
      <c r="E3505">
        <v>6.82</v>
      </c>
      <c r="F3505">
        <v>84</v>
      </c>
      <c r="G3505" t="s">
        <v>4846</v>
      </c>
      <c r="H3505" t="s">
        <v>88</v>
      </c>
      <c r="I3505">
        <v>48</v>
      </c>
    </row>
    <row r="3506" spans="1:9" x14ac:dyDescent="0.25">
      <c r="A3506" t="s">
        <v>4847</v>
      </c>
      <c r="B3506">
        <v>15781530</v>
      </c>
      <c r="C3506" t="s">
        <v>43</v>
      </c>
      <c r="D3506">
        <v>81900</v>
      </c>
      <c r="E3506">
        <v>10.41</v>
      </c>
      <c r="F3506">
        <v>36</v>
      </c>
      <c r="G3506" t="s">
        <v>4846</v>
      </c>
      <c r="H3506" t="s">
        <v>88</v>
      </c>
      <c r="I3506">
        <v>0</v>
      </c>
    </row>
    <row r="3507" spans="1:9" x14ac:dyDescent="0.25">
      <c r="A3507" t="s">
        <v>4848</v>
      </c>
      <c r="B3507">
        <v>15596522</v>
      </c>
      <c r="C3507" t="s">
        <v>40</v>
      </c>
      <c r="D3507">
        <v>487600</v>
      </c>
      <c r="E3507">
        <v>9.61</v>
      </c>
      <c r="F3507">
        <v>36</v>
      </c>
      <c r="G3507" t="s">
        <v>4849</v>
      </c>
      <c r="H3507" t="s">
        <v>88</v>
      </c>
      <c r="I3507">
        <v>0</v>
      </c>
    </row>
    <row r="3508" spans="1:9" x14ac:dyDescent="0.25">
      <c r="A3508" t="s">
        <v>4850</v>
      </c>
      <c r="B3508">
        <v>15585222</v>
      </c>
      <c r="C3508" t="s">
        <v>43</v>
      </c>
      <c r="D3508">
        <v>106000</v>
      </c>
      <c r="E3508">
        <v>13.17</v>
      </c>
      <c r="F3508">
        <v>12</v>
      </c>
      <c r="G3508" t="s">
        <v>4849</v>
      </c>
      <c r="H3508" t="s">
        <v>91</v>
      </c>
      <c r="I3508">
        <v>0</v>
      </c>
    </row>
    <row r="3509" spans="1:9" x14ac:dyDescent="0.25">
      <c r="A3509" t="s">
        <v>4851</v>
      </c>
      <c r="B3509">
        <v>15679622</v>
      </c>
      <c r="C3509" t="s">
        <v>43</v>
      </c>
      <c r="D3509">
        <v>8500</v>
      </c>
      <c r="E3509">
        <v>12.53</v>
      </c>
      <c r="F3509">
        <v>48</v>
      </c>
      <c r="G3509" t="s">
        <v>4852</v>
      </c>
      <c r="H3509" t="s">
        <v>88</v>
      </c>
      <c r="I3509">
        <v>0</v>
      </c>
    </row>
    <row r="3510" spans="1:9" x14ac:dyDescent="0.25">
      <c r="A3510" t="s">
        <v>4853</v>
      </c>
      <c r="B3510">
        <v>15580462</v>
      </c>
      <c r="C3510" t="s">
        <v>41</v>
      </c>
      <c r="D3510">
        <v>12800</v>
      </c>
      <c r="E3510">
        <v>7.91</v>
      </c>
      <c r="F3510">
        <v>60</v>
      </c>
      <c r="G3510" t="s">
        <v>4852</v>
      </c>
      <c r="H3510" t="s">
        <v>88</v>
      </c>
      <c r="I3510">
        <v>0</v>
      </c>
    </row>
    <row r="3511" spans="1:9" x14ac:dyDescent="0.25">
      <c r="A3511" t="s">
        <v>4854</v>
      </c>
      <c r="B3511">
        <v>15790599</v>
      </c>
      <c r="C3511" t="s">
        <v>41</v>
      </c>
      <c r="D3511">
        <v>57400</v>
      </c>
      <c r="E3511">
        <v>6.2</v>
      </c>
      <c r="F3511">
        <v>84</v>
      </c>
      <c r="G3511" t="s">
        <v>4852</v>
      </c>
      <c r="H3511" t="s">
        <v>88</v>
      </c>
      <c r="I3511">
        <v>0</v>
      </c>
    </row>
    <row r="3512" spans="1:9" x14ac:dyDescent="0.25">
      <c r="A3512" t="s">
        <v>4855</v>
      </c>
      <c r="B3512">
        <v>15608726</v>
      </c>
      <c r="C3512" t="s">
        <v>42</v>
      </c>
      <c r="D3512">
        <v>616300</v>
      </c>
      <c r="E3512">
        <v>6.45</v>
      </c>
      <c r="F3512">
        <v>300</v>
      </c>
      <c r="G3512" t="s">
        <v>4852</v>
      </c>
      <c r="H3512" t="s">
        <v>88</v>
      </c>
      <c r="I3512">
        <v>0</v>
      </c>
    </row>
    <row r="3513" spans="1:9" x14ac:dyDescent="0.25">
      <c r="A3513" t="s">
        <v>4856</v>
      </c>
      <c r="B3513">
        <v>15770420</v>
      </c>
      <c r="C3513" t="s">
        <v>39</v>
      </c>
      <c r="D3513">
        <v>88400</v>
      </c>
      <c r="E3513">
        <v>7.6</v>
      </c>
      <c r="F3513">
        <v>36</v>
      </c>
      <c r="G3513" t="s">
        <v>4852</v>
      </c>
      <c r="H3513" t="s">
        <v>88</v>
      </c>
      <c r="I3513">
        <v>0</v>
      </c>
    </row>
    <row r="3514" spans="1:9" x14ac:dyDescent="0.25">
      <c r="A3514" t="s">
        <v>4857</v>
      </c>
      <c r="B3514">
        <v>15692443</v>
      </c>
      <c r="C3514" t="s">
        <v>42</v>
      </c>
      <c r="D3514">
        <v>29100</v>
      </c>
      <c r="E3514">
        <v>6.92</v>
      </c>
      <c r="F3514">
        <v>300</v>
      </c>
      <c r="G3514" t="s">
        <v>4852</v>
      </c>
      <c r="H3514" t="s">
        <v>88</v>
      </c>
      <c r="I3514">
        <v>0</v>
      </c>
    </row>
    <row r="3515" spans="1:9" x14ac:dyDescent="0.25">
      <c r="A3515" t="s">
        <v>4858</v>
      </c>
      <c r="B3515">
        <v>15768201</v>
      </c>
      <c r="C3515" t="s">
        <v>39</v>
      </c>
      <c r="D3515">
        <v>224700</v>
      </c>
      <c r="E3515">
        <v>6.66</v>
      </c>
      <c r="F3515">
        <v>36</v>
      </c>
      <c r="G3515" t="s">
        <v>4859</v>
      </c>
      <c r="H3515" t="s">
        <v>88</v>
      </c>
      <c r="I3515">
        <v>0</v>
      </c>
    </row>
    <row r="3516" spans="1:9" x14ac:dyDescent="0.25">
      <c r="A3516" t="s">
        <v>4860</v>
      </c>
      <c r="B3516">
        <v>15754940</v>
      </c>
      <c r="C3516" t="s">
        <v>43</v>
      </c>
      <c r="D3516">
        <v>2900</v>
      </c>
      <c r="E3516">
        <v>11.92</v>
      </c>
      <c r="F3516">
        <v>12</v>
      </c>
      <c r="G3516" t="s">
        <v>4859</v>
      </c>
      <c r="H3516" t="s">
        <v>91</v>
      </c>
      <c r="I3516">
        <v>0</v>
      </c>
    </row>
    <row r="3517" spans="1:9" x14ac:dyDescent="0.25">
      <c r="A3517" t="s">
        <v>4861</v>
      </c>
      <c r="B3517">
        <v>15636912</v>
      </c>
      <c r="C3517" t="s">
        <v>42</v>
      </c>
      <c r="D3517">
        <v>308000</v>
      </c>
      <c r="E3517">
        <v>7</v>
      </c>
      <c r="F3517">
        <v>180</v>
      </c>
      <c r="G3517" t="s">
        <v>4862</v>
      </c>
      <c r="H3517" t="s">
        <v>99</v>
      </c>
      <c r="I3517">
        <v>278</v>
      </c>
    </row>
    <row r="3518" spans="1:9" x14ac:dyDescent="0.25">
      <c r="A3518" t="s">
        <v>4863</v>
      </c>
      <c r="B3518">
        <v>15718245</v>
      </c>
      <c r="C3518" t="s">
        <v>43</v>
      </c>
      <c r="D3518">
        <v>84000</v>
      </c>
      <c r="E3518">
        <v>11.39</v>
      </c>
      <c r="F3518">
        <v>36</v>
      </c>
      <c r="G3518" t="s">
        <v>4864</v>
      </c>
      <c r="H3518" t="s">
        <v>88</v>
      </c>
      <c r="I3518">
        <v>0</v>
      </c>
    </row>
    <row r="3519" spans="1:9" x14ac:dyDescent="0.25">
      <c r="A3519" t="s">
        <v>4865</v>
      </c>
      <c r="B3519">
        <v>15579166</v>
      </c>
      <c r="C3519" t="s">
        <v>40</v>
      </c>
      <c r="D3519">
        <v>364400</v>
      </c>
      <c r="E3519">
        <v>10.4</v>
      </c>
      <c r="F3519">
        <v>84</v>
      </c>
      <c r="G3519" t="s">
        <v>4864</v>
      </c>
      <c r="H3519" t="s">
        <v>88</v>
      </c>
      <c r="I3519">
        <v>0</v>
      </c>
    </row>
    <row r="3520" spans="1:9" x14ac:dyDescent="0.25">
      <c r="A3520" t="s">
        <v>4866</v>
      </c>
      <c r="B3520">
        <v>15653275</v>
      </c>
      <c r="C3520" t="s">
        <v>39</v>
      </c>
      <c r="D3520">
        <v>88200</v>
      </c>
      <c r="E3520">
        <v>6.64</v>
      </c>
      <c r="F3520">
        <v>24</v>
      </c>
      <c r="G3520" t="s">
        <v>4864</v>
      </c>
      <c r="H3520" t="s">
        <v>88</v>
      </c>
      <c r="I3520">
        <v>0</v>
      </c>
    </row>
    <row r="3521" spans="1:9" x14ac:dyDescent="0.25">
      <c r="A3521" t="s">
        <v>4867</v>
      </c>
      <c r="B3521">
        <v>15711396</v>
      </c>
      <c r="C3521" t="s">
        <v>41</v>
      </c>
      <c r="D3521">
        <v>89100</v>
      </c>
      <c r="E3521">
        <v>10.54</v>
      </c>
      <c r="F3521">
        <v>36</v>
      </c>
      <c r="G3521" t="s">
        <v>4868</v>
      </c>
      <c r="H3521" t="s">
        <v>88</v>
      </c>
      <c r="I3521">
        <v>0</v>
      </c>
    </row>
    <row r="3522" spans="1:9" x14ac:dyDescent="0.25">
      <c r="A3522" t="s">
        <v>4869</v>
      </c>
      <c r="B3522">
        <v>15644200</v>
      </c>
      <c r="C3522" t="s">
        <v>41</v>
      </c>
      <c r="D3522">
        <v>15800</v>
      </c>
      <c r="E3522">
        <v>5.91</v>
      </c>
      <c r="F3522">
        <v>120</v>
      </c>
      <c r="G3522" t="s">
        <v>4870</v>
      </c>
      <c r="H3522" t="s">
        <v>88</v>
      </c>
      <c r="I3522">
        <v>0</v>
      </c>
    </row>
    <row r="3523" spans="1:9" x14ac:dyDescent="0.25">
      <c r="A3523" t="s">
        <v>4871</v>
      </c>
      <c r="B3523">
        <v>15795933</v>
      </c>
      <c r="C3523" t="s">
        <v>42</v>
      </c>
      <c r="D3523">
        <v>924400</v>
      </c>
      <c r="E3523">
        <v>5.68</v>
      </c>
      <c r="F3523">
        <v>360</v>
      </c>
      <c r="G3523" t="s">
        <v>4870</v>
      </c>
      <c r="H3523" t="s">
        <v>88</v>
      </c>
      <c r="I3523">
        <v>0</v>
      </c>
    </row>
    <row r="3524" spans="1:9" x14ac:dyDescent="0.25">
      <c r="A3524" t="s">
        <v>4872</v>
      </c>
      <c r="B3524">
        <v>15576196</v>
      </c>
      <c r="C3524" t="s">
        <v>39</v>
      </c>
      <c r="D3524">
        <v>198500</v>
      </c>
      <c r="E3524">
        <v>8.26</v>
      </c>
      <c r="F3524">
        <v>48</v>
      </c>
      <c r="G3524" t="s">
        <v>4870</v>
      </c>
      <c r="H3524" t="s">
        <v>88</v>
      </c>
      <c r="I3524">
        <v>0</v>
      </c>
    </row>
    <row r="3525" spans="1:9" x14ac:dyDescent="0.25">
      <c r="A3525" t="s">
        <v>4873</v>
      </c>
      <c r="B3525">
        <v>15574122</v>
      </c>
      <c r="C3525" t="s">
        <v>39</v>
      </c>
      <c r="D3525">
        <v>153500</v>
      </c>
      <c r="E3525">
        <v>6.79</v>
      </c>
      <c r="F3525">
        <v>24</v>
      </c>
      <c r="G3525" t="s">
        <v>4870</v>
      </c>
      <c r="H3525" t="s">
        <v>88</v>
      </c>
      <c r="I3525">
        <v>0</v>
      </c>
    </row>
    <row r="3526" spans="1:9" x14ac:dyDescent="0.25">
      <c r="A3526" t="s">
        <v>4874</v>
      </c>
      <c r="B3526">
        <v>15719426</v>
      </c>
      <c r="C3526" t="s">
        <v>43</v>
      </c>
      <c r="D3526">
        <v>83800</v>
      </c>
      <c r="E3526">
        <v>12.92</v>
      </c>
      <c r="F3526">
        <v>24</v>
      </c>
      <c r="G3526" t="s">
        <v>4875</v>
      </c>
      <c r="H3526" t="s">
        <v>88</v>
      </c>
      <c r="I3526">
        <v>0</v>
      </c>
    </row>
    <row r="3527" spans="1:9" x14ac:dyDescent="0.25">
      <c r="A3527" t="s">
        <v>4876</v>
      </c>
      <c r="B3527">
        <v>15602479</v>
      </c>
      <c r="C3527" t="s">
        <v>41</v>
      </c>
      <c r="D3527">
        <v>19000</v>
      </c>
      <c r="E3527">
        <v>7.66</v>
      </c>
      <c r="F3527">
        <v>120</v>
      </c>
      <c r="G3527" t="s">
        <v>4875</v>
      </c>
      <c r="H3527" t="s">
        <v>88</v>
      </c>
      <c r="I3527">
        <v>0</v>
      </c>
    </row>
    <row r="3528" spans="1:9" x14ac:dyDescent="0.25">
      <c r="A3528" t="s">
        <v>4877</v>
      </c>
      <c r="B3528">
        <v>15787189</v>
      </c>
      <c r="C3528" t="s">
        <v>43</v>
      </c>
      <c r="D3528">
        <v>47800</v>
      </c>
      <c r="E3528">
        <v>9.92</v>
      </c>
      <c r="F3528">
        <v>48</v>
      </c>
      <c r="G3528" t="s">
        <v>4878</v>
      </c>
      <c r="H3528" t="s">
        <v>88</v>
      </c>
      <c r="I3528">
        <v>0</v>
      </c>
    </row>
    <row r="3529" spans="1:9" x14ac:dyDescent="0.25">
      <c r="A3529" t="s">
        <v>4879</v>
      </c>
      <c r="B3529">
        <v>15758449</v>
      </c>
      <c r="C3529" t="s">
        <v>39</v>
      </c>
      <c r="D3529">
        <v>43300</v>
      </c>
      <c r="E3529">
        <v>6.87</v>
      </c>
      <c r="F3529">
        <v>36</v>
      </c>
      <c r="G3529" t="s">
        <v>4878</v>
      </c>
      <c r="H3529" t="s">
        <v>88</v>
      </c>
      <c r="I3529">
        <v>0</v>
      </c>
    </row>
    <row r="3530" spans="1:9" x14ac:dyDescent="0.25">
      <c r="A3530" t="s">
        <v>4880</v>
      </c>
      <c r="B3530">
        <v>15705085</v>
      </c>
      <c r="C3530" t="s">
        <v>39</v>
      </c>
      <c r="D3530">
        <v>51300</v>
      </c>
      <c r="E3530">
        <v>7.72</v>
      </c>
      <c r="F3530">
        <v>36</v>
      </c>
      <c r="G3530" t="s">
        <v>4881</v>
      </c>
      <c r="H3530" t="s">
        <v>88</v>
      </c>
      <c r="I3530">
        <v>0</v>
      </c>
    </row>
    <row r="3531" spans="1:9" x14ac:dyDescent="0.25">
      <c r="A3531" t="s">
        <v>4882</v>
      </c>
      <c r="B3531">
        <v>15759184</v>
      </c>
      <c r="C3531" t="s">
        <v>42</v>
      </c>
      <c r="D3531">
        <v>13900</v>
      </c>
      <c r="E3531">
        <v>6.17</v>
      </c>
      <c r="F3531">
        <v>180</v>
      </c>
      <c r="G3531" t="s">
        <v>4883</v>
      </c>
      <c r="H3531" t="s">
        <v>88</v>
      </c>
      <c r="I3531">
        <v>0</v>
      </c>
    </row>
    <row r="3532" spans="1:9" x14ac:dyDescent="0.25">
      <c r="A3532" t="s">
        <v>4884</v>
      </c>
      <c r="B3532">
        <v>15574296</v>
      </c>
      <c r="C3532" t="s">
        <v>42</v>
      </c>
      <c r="D3532">
        <v>407800</v>
      </c>
      <c r="E3532">
        <v>5.15</v>
      </c>
      <c r="F3532">
        <v>120</v>
      </c>
      <c r="G3532" t="s">
        <v>4883</v>
      </c>
      <c r="H3532" t="s">
        <v>88</v>
      </c>
      <c r="I3532">
        <v>0</v>
      </c>
    </row>
    <row r="3533" spans="1:9" x14ac:dyDescent="0.25">
      <c r="A3533" t="s">
        <v>4885</v>
      </c>
      <c r="B3533">
        <v>15671609</v>
      </c>
      <c r="C3533" t="s">
        <v>39</v>
      </c>
      <c r="D3533">
        <v>31900</v>
      </c>
      <c r="E3533">
        <v>7.17</v>
      </c>
      <c r="F3533">
        <v>48</v>
      </c>
      <c r="G3533" t="s">
        <v>4883</v>
      </c>
      <c r="H3533" t="s">
        <v>88</v>
      </c>
      <c r="I3533">
        <v>0</v>
      </c>
    </row>
    <row r="3534" spans="1:9" x14ac:dyDescent="0.25">
      <c r="A3534" t="s">
        <v>4886</v>
      </c>
      <c r="B3534">
        <v>15740476</v>
      </c>
      <c r="C3534" t="s">
        <v>43</v>
      </c>
      <c r="D3534">
        <v>61900</v>
      </c>
      <c r="E3534">
        <v>11.06</v>
      </c>
      <c r="F3534">
        <v>36</v>
      </c>
      <c r="G3534" t="s">
        <v>4887</v>
      </c>
      <c r="H3534" t="s">
        <v>88</v>
      </c>
      <c r="I3534">
        <v>0</v>
      </c>
    </row>
    <row r="3535" spans="1:9" x14ac:dyDescent="0.25">
      <c r="A3535" t="s">
        <v>4888</v>
      </c>
      <c r="B3535">
        <v>15601008</v>
      </c>
      <c r="C3535" t="s">
        <v>41</v>
      </c>
      <c r="D3535">
        <v>90200</v>
      </c>
      <c r="E3535">
        <v>5.72</v>
      </c>
      <c r="F3535">
        <v>36</v>
      </c>
      <c r="G3535" t="s">
        <v>4889</v>
      </c>
      <c r="H3535" t="s">
        <v>88</v>
      </c>
      <c r="I3535">
        <v>0</v>
      </c>
    </row>
    <row r="3536" spans="1:9" x14ac:dyDescent="0.25">
      <c r="A3536" t="s">
        <v>4890</v>
      </c>
      <c r="B3536">
        <v>15603465</v>
      </c>
      <c r="C3536" t="s">
        <v>42</v>
      </c>
      <c r="D3536">
        <v>263400</v>
      </c>
      <c r="E3536">
        <v>6.89</v>
      </c>
      <c r="F3536">
        <v>300</v>
      </c>
      <c r="G3536" t="s">
        <v>4889</v>
      </c>
      <c r="H3536" t="s">
        <v>99</v>
      </c>
      <c r="I3536">
        <v>198</v>
      </c>
    </row>
    <row r="3537" spans="1:9" x14ac:dyDescent="0.25">
      <c r="A3537" t="s">
        <v>4891</v>
      </c>
      <c r="B3537">
        <v>15761950</v>
      </c>
      <c r="C3537" t="s">
        <v>39</v>
      </c>
      <c r="D3537">
        <v>189000</v>
      </c>
      <c r="E3537">
        <v>8.6999999999999993</v>
      </c>
      <c r="F3537">
        <v>72</v>
      </c>
      <c r="G3537" t="s">
        <v>4892</v>
      </c>
      <c r="H3537" t="s">
        <v>88</v>
      </c>
      <c r="I3537">
        <v>0</v>
      </c>
    </row>
    <row r="3538" spans="1:9" x14ac:dyDescent="0.25">
      <c r="A3538" t="s">
        <v>4893</v>
      </c>
      <c r="B3538">
        <v>15601184</v>
      </c>
      <c r="C3538" t="s">
        <v>39</v>
      </c>
      <c r="D3538">
        <v>188800</v>
      </c>
      <c r="E3538">
        <v>8.75</v>
      </c>
      <c r="F3538">
        <v>72</v>
      </c>
      <c r="G3538" t="s">
        <v>4892</v>
      </c>
      <c r="H3538" t="s">
        <v>88</v>
      </c>
      <c r="I3538">
        <v>0</v>
      </c>
    </row>
    <row r="3539" spans="1:9" x14ac:dyDescent="0.25">
      <c r="A3539" t="s">
        <v>4894</v>
      </c>
      <c r="B3539">
        <v>15580043</v>
      </c>
      <c r="C3539" t="s">
        <v>41</v>
      </c>
      <c r="D3539">
        <v>37800</v>
      </c>
      <c r="E3539">
        <v>8.85</v>
      </c>
      <c r="F3539">
        <v>36</v>
      </c>
      <c r="G3539" t="s">
        <v>4892</v>
      </c>
      <c r="H3539" t="s">
        <v>99</v>
      </c>
      <c r="I3539">
        <v>308</v>
      </c>
    </row>
    <row r="3540" spans="1:9" x14ac:dyDescent="0.25">
      <c r="A3540" t="s">
        <v>4895</v>
      </c>
      <c r="B3540">
        <v>15584190</v>
      </c>
      <c r="C3540" t="s">
        <v>40</v>
      </c>
      <c r="D3540">
        <v>320300</v>
      </c>
      <c r="E3540">
        <v>10.01</v>
      </c>
      <c r="F3540">
        <v>24</v>
      </c>
      <c r="G3540" t="s">
        <v>4892</v>
      </c>
      <c r="H3540" t="s">
        <v>88</v>
      </c>
      <c r="I3540">
        <v>0</v>
      </c>
    </row>
    <row r="3541" spans="1:9" x14ac:dyDescent="0.25">
      <c r="A3541" t="s">
        <v>4896</v>
      </c>
      <c r="B3541">
        <v>15808023</v>
      </c>
      <c r="C3541" t="s">
        <v>40</v>
      </c>
      <c r="D3541">
        <v>532200</v>
      </c>
      <c r="E3541">
        <v>8.81</v>
      </c>
      <c r="F3541">
        <v>60</v>
      </c>
      <c r="G3541" t="s">
        <v>4897</v>
      </c>
      <c r="H3541" t="s">
        <v>88</v>
      </c>
      <c r="I3541">
        <v>0</v>
      </c>
    </row>
    <row r="3542" spans="1:9" x14ac:dyDescent="0.25">
      <c r="A3542" t="s">
        <v>4898</v>
      </c>
      <c r="B3542">
        <v>15640407</v>
      </c>
      <c r="C3542" t="s">
        <v>42</v>
      </c>
      <c r="D3542">
        <v>410700</v>
      </c>
      <c r="E3542">
        <v>5.27</v>
      </c>
      <c r="F3542">
        <v>240</v>
      </c>
      <c r="G3542" t="s">
        <v>4897</v>
      </c>
      <c r="H3542" t="s">
        <v>88</v>
      </c>
      <c r="I3542">
        <v>0</v>
      </c>
    </row>
    <row r="3543" spans="1:9" x14ac:dyDescent="0.25">
      <c r="A3543" t="s">
        <v>4899</v>
      </c>
      <c r="B3543">
        <v>15744607</v>
      </c>
      <c r="C3543" t="s">
        <v>40</v>
      </c>
      <c r="D3543">
        <v>165600</v>
      </c>
      <c r="E3543">
        <v>9.7200000000000006</v>
      </c>
      <c r="F3543">
        <v>84</v>
      </c>
      <c r="G3543" t="s">
        <v>4897</v>
      </c>
      <c r="H3543" t="s">
        <v>88</v>
      </c>
      <c r="I3543">
        <v>0</v>
      </c>
    </row>
    <row r="3544" spans="1:9" x14ac:dyDescent="0.25">
      <c r="A3544" t="s">
        <v>4900</v>
      </c>
      <c r="B3544">
        <v>15657957</v>
      </c>
      <c r="C3544" t="s">
        <v>43</v>
      </c>
      <c r="D3544">
        <v>126300</v>
      </c>
      <c r="E3544">
        <v>11.56</v>
      </c>
      <c r="F3544">
        <v>60</v>
      </c>
      <c r="G3544" t="s">
        <v>4901</v>
      </c>
      <c r="H3544" t="s">
        <v>88</v>
      </c>
      <c r="I3544">
        <v>0</v>
      </c>
    </row>
    <row r="3545" spans="1:9" x14ac:dyDescent="0.25">
      <c r="A3545" t="s">
        <v>4902</v>
      </c>
      <c r="B3545">
        <v>15758081</v>
      </c>
      <c r="C3545" t="s">
        <v>40</v>
      </c>
      <c r="D3545">
        <v>247100</v>
      </c>
      <c r="E3545">
        <v>10.53</v>
      </c>
      <c r="F3545">
        <v>60</v>
      </c>
      <c r="G3545" t="s">
        <v>4903</v>
      </c>
      <c r="H3545" t="s">
        <v>88</v>
      </c>
      <c r="I3545">
        <v>0</v>
      </c>
    </row>
    <row r="3546" spans="1:9" x14ac:dyDescent="0.25">
      <c r="A3546" t="s">
        <v>4904</v>
      </c>
      <c r="B3546">
        <v>15628279</v>
      </c>
      <c r="C3546" t="s">
        <v>42</v>
      </c>
      <c r="D3546">
        <v>670000</v>
      </c>
      <c r="E3546">
        <v>7.13</v>
      </c>
      <c r="F3546">
        <v>120</v>
      </c>
      <c r="G3546" t="s">
        <v>4905</v>
      </c>
      <c r="H3546" t="s">
        <v>88</v>
      </c>
      <c r="I3546">
        <v>0</v>
      </c>
    </row>
    <row r="3547" spans="1:9" x14ac:dyDescent="0.25">
      <c r="A3547" t="s">
        <v>4906</v>
      </c>
      <c r="B3547">
        <v>15570943</v>
      </c>
      <c r="C3547" t="s">
        <v>42</v>
      </c>
      <c r="D3547">
        <v>567500</v>
      </c>
      <c r="E3547">
        <v>5.43</v>
      </c>
      <c r="F3547">
        <v>300</v>
      </c>
      <c r="G3547" t="s">
        <v>4905</v>
      </c>
      <c r="H3547" t="s">
        <v>88</v>
      </c>
      <c r="I3547">
        <v>0</v>
      </c>
    </row>
    <row r="3548" spans="1:9" x14ac:dyDescent="0.25">
      <c r="A3548" t="s">
        <v>4907</v>
      </c>
      <c r="B3548">
        <v>15636736</v>
      </c>
      <c r="C3548" t="s">
        <v>42</v>
      </c>
      <c r="D3548">
        <v>472700</v>
      </c>
      <c r="E3548">
        <v>6.88</v>
      </c>
      <c r="F3548">
        <v>240</v>
      </c>
      <c r="G3548" t="s">
        <v>4905</v>
      </c>
      <c r="H3548" t="s">
        <v>88</v>
      </c>
      <c r="I3548">
        <v>0</v>
      </c>
    </row>
    <row r="3549" spans="1:9" x14ac:dyDescent="0.25">
      <c r="A3549" t="s">
        <v>4908</v>
      </c>
      <c r="B3549">
        <v>15804142</v>
      </c>
      <c r="C3549" t="s">
        <v>43</v>
      </c>
      <c r="D3549">
        <v>47800</v>
      </c>
      <c r="E3549">
        <v>10.55</v>
      </c>
      <c r="F3549">
        <v>36</v>
      </c>
      <c r="G3549" t="s">
        <v>4909</v>
      </c>
      <c r="H3549" t="s">
        <v>88</v>
      </c>
      <c r="I3549">
        <v>0</v>
      </c>
    </row>
    <row r="3550" spans="1:9" x14ac:dyDescent="0.25">
      <c r="A3550" t="s">
        <v>4910</v>
      </c>
      <c r="B3550">
        <v>15731148</v>
      </c>
      <c r="C3550" t="s">
        <v>43</v>
      </c>
      <c r="D3550">
        <v>51800</v>
      </c>
      <c r="E3550">
        <v>11.54</v>
      </c>
      <c r="F3550">
        <v>24</v>
      </c>
      <c r="G3550" t="s">
        <v>4909</v>
      </c>
      <c r="H3550" t="s">
        <v>88</v>
      </c>
      <c r="I3550">
        <v>39</v>
      </c>
    </row>
    <row r="3551" spans="1:9" x14ac:dyDescent="0.25">
      <c r="A3551" t="s">
        <v>4911</v>
      </c>
      <c r="B3551">
        <v>15570947</v>
      </c>
      <c r="C3551" t="s">
        <v>39</v>
      </c>
      <c r="D3551">
        <v>196600</v>
      </c>
      <c r="E3551">
        <v>9.15</v>
      </c>
      <c r="F3551">
        <v>48</v>
      </c>
      <c r="G3551" t="s">
        <v>4909</v>
      </c>
      <c r="H3551" t="s">
        <v>88</v>
      </c>
      <c r="I3551">
        <v>0</v>
      </c>
    </row>
    <row r="3552" spans="1:9" x14ac:dyDescent="0.25">
      <c r="A3552" t="s">
        <v>4912</v>
      </c>
      <c r="B3552">
        <v>15697789</v>
      </c>
      <c r="C3552" t="s">
        <v>41</v>
      </c>
      <c r="D3552">
        <v>55800</v>
      </c>
      <c r="E3552">
        <v>7.36</v>
      </c>
      <c r="F3552">
        <v>60</v>
      </c>
      <c r="G3552" t="s">
        <v>4909</v>
      </c>
      <c r="H3552" t="s">
        <v>88</v>
      </c>
      <c r="I3552">
        <v>0</v>
      </c>
    </row>
    <row r="3553" spans="1:9" x14ac:dyDescent="0.25">
      <c r="A3553" t="s">
        <v>4913</v>
      </c>
      <c r="B3553">
        <v>15681843</v>
      </c>
      <c r="C3553" t="s">
        <v>39</v>
      </c>
      <c r="D3553">
        <v>167100</v>
      </c>
      <c r="E3553">
        <v>8.6199999999999992</v>
      </c>
      <c r="F3553">
        <v>24</v>
      </c>
      <c r="G3553" t="s">
        <v>4914</v>
      </c>
      <c r="H3553" t="s">
        <v>88</v>
      </c>
      <c r="I3553">
        <v>0</v>
      </c>
    </row>
    <row r="3554" spans="1:9" x14ac:dyDescent="0.25">
      <c r="A3554" t="s">
        <v>4915</v>
      </c>
      <c r="B3554">
        <v>15785350</v>
      </c>
      <c r="C3554" t="s">
        <v>43</v>
      </c>
      <c r="D3554">
        <v>84300</v>
      </c>
      <c r="E3554">
        <v>13.18</v>
      </c>
      <c r="F3554">
        <v>48</v>
      </c>
      <c r="G3554" t="s">
        <v>4914</v>
      </c>
      <c r="H3554" t="s">
        <v>88</v>
      </c>
      <c r="I3554">
        <v>0</v>
      </c>
    </row>
    <row r="3555" spans="1:9" x14ac:dyDescent="0.25">
      <c r="A3555" t="s">
        <v>4916</v>
      </c>
      <c r="B3555">
        <v>15654183</v>
      </c>
      <c r="C3555" t="s">
        <v>42</v>
      </c>
      <c r="D3555">
        <v>173100</v>
      </c>
      <c r="E3555">
        <v>5.86</v>
      </c>
      <c r="F3555">
        <v>360</v>
      </c>
      <c r="G3555" t="s">
        <v>4914</v>
      </c>
      <c r="H3555" t="s">
        <v>88</v>
      </c>
      <c r="I3555">
        <v>0</v>
      </c>
    </row>
    <row r="3556" spans="1:9" x14ac:dyDescent="0.25">
      <c r="A3556" t="s">
        <v>4917</v>
      </c>
      <c r="B3556">
        <v>15588614</v>
      </c>
      <c r="C3556" t="s">
        <v>39</v>
      </c>
      <c r="D3556">
        <v>201800</v>
      </c>
      <c r="E3556">
        <v>6.58</v>
      </c>
      <c r="F3556">
        <v>48</v>
      </c>
      <c r="G3556" t="s">
        <v>4914</v>
      </c>
      <c r="H3556" t="s">
        <v>88</v>
      </c>
      <c r="I3556">
        <v>20</v>
      </c>
    </row>
    <row r="3557" spans="1:9" x14ac:dyDescent="0.25">
      <c r="A3557" t="s">
        <v>4918</v>
      </c>
      <c r="B3557">
        <v>15797710</v>
      </c>
      <c r="C3557" t="s">
        <v>39</v>
      </c>
      <c r="D3557">
        <v>172600</v>
      </c>
      <c r="E3557">
        <v>9</v>
      </c>
      <c r="F3557">
        <v>72</v>
      </c>
      <c r="G3557" t="s">
        <v>4914</v>
      </c>
      <c r="H3557" t="s">
        <v>88</v>
      </c>
      <c r="I3557">
        <v>23</v>
      </c>
    </row>
    <row r="3558" spans="1:9" x14ac:dyDescent="0.25">
      <c r="A3558" t="s">
        <v>4919</v>
      </c>
      <c r="B3558">
        <v>15761102</v>
      </c>
      <c r="C3558" t="s">
        <v>40</v>
      </c>
      <c r="D3558">
        <v>271100</v>
      </c>
      <c r="E3558">
        <v>10.51</v>
      </c>
      <c r="F3558">
        <v>84</v>
      </c>
      <c r="G3558" t="s">
        <v>4914</v>
      </c>
      <c r="H3558" t="s">
        <v>88</v>
      </c>
      <c r="I3558">
        <v>0</v>
      </c>
    </row>
    <row r="3559" spans="1:9" x14ac:dyDescent="0.25">
      <c r="A3559" t="s">
        <v>4920</v>
      </c>
      <c r="B3559">
        <v>15775803</v>
      </c>
      <c r="C3559" t="s">
        <v>42</v>
      </c>
      <c r="D3559">
        <v>858800</v>
      </c>
      <c r="E3559">
        <v>4.25</v>
      </c>
      <c r="F3559">
        <v>240</v>
      </c>
      <c r="G3559" t="s">
        <v>4914</v>
      </c>
      <c r="H3559" t="s">
        <v>88</v>
      </c>
      <c r="I3559">
        <v>0</v>
      </c>
    </row>
    <row r="3560" spans="1:9" x14ac:dyDescent="0.25">
      <c r="A3560" t="s">
        <v>4921</v>
      </c>
      <c r="B3560">
        <v>15592326</v>
      </c>
      <c r="C3560" t="s">
        <v>43</v>
      </c>
      <c r="D3560">
        <v>3400</v>
      </c>
      <c r="E3560">
        <v>12.18</v>
      </c>
      <c r="F3560">
        <v>12</v>
      </c>
      <c r="G3560" t="s">
        <v>4914</v>
      </c>
      <c r="H3560" t="s">
        <v>91</v>
      </c>
      <c r="I3560">
        <v>0</v>
      </c>
    </row>
    <row r="3561" spans="1:9" x14ac:dyDescent="0.25">
      <c r="A3561" t="s">
        <v>4922</v>
      </c>
      <c r="B3561">
        <v>15567333</v>
      </c>
      <c r="C3561" t="s">
        <v>43</v>
      </c>
      <c r="D3561">
        <v>84500</v>
      </c>
      <c r="E3561">
        <v>10.210000000000001</v>
      </c>
      <c r="F3561">
        <v>24</v>
      </c>
      <c r="G3561" t="s">
        <v>4923</v>
      </c>
      <c r="H3561" t="s">
        <v>88</v>
      </c>
      <c r="I3561">
        <v>0</v>
      </c>
    </row>
    <row r="3562" spans="1:9" x14ac:dyDescent="0.25">
      <c r="A3562" t="s">
        <v>4924</v>
      </c>
      <c r="B3562">
        <v>15746028</v>
      </c>
      <c r="C3562" t="s">
        <v>43</v>
      </c>
      <c r="D3562">
        <v>54700</v>
      </c>
      <c r="E3562">
        <v>11.77</v>
      </c>
      <c r="F3562">
        <v>60</v>
      </c>
      <c r="G3562" t="s">
        <v>4925</v>
      </c>
      <c r="H3562" t="s">
        <v>88</v>
      </c>
      <c r="I3562">
        <v>0</v>
      </c>
    </row>
    <row r="3563" spans="1:9" x14ac:dyDescent="0.25">
      <c r="A3563" t="s">
        <v>4926</v>
      </c>
      <c r="B3563">
        <v>15796336</v>
      </c>
      <c r="C3563" t="s">
        <v>40</v>
      </c>
      <c r="D3563">
        <v>379800</v>
      </c>
      <c r="E3563">
        <v>9.75</v>
      </c>
      <c r="F3563">
        <v>36</v>
      </c>
      <c r="G3563" t="s">
        <v>4925</v>
      </c>
      <c r="H3563" t="s">
        <v>88</v>
      </c>
      <c r="I3563">
        <v>0</v>
      </c>
    </row>
    <row r="3564" spans="1:9" x14ac:dyDescent="0.25">
      <c r="A3564" t="s">
        <v>4927</v>
      </c>
      <c r="B3564">
        <v>15606232</v>
      </c>
      <c r="C3564" t="s">
        <v>40</v>
      </c>
      <c r="D3564">
        <v>363300</v>
      </c>
      <c r="E3564">
        <v>11.55</v>
      </c>
      <c r="F3564">
        <v>36</v>
      </c>
      <c r="G3564" t="s">
        <v>4928</v>
      </c>
      <c r="H3564" t="s">
        <v>88</v>
      </c>
      <c r="I3564">
        <v>0</v>
      </c>
    </row>
    <row r="3565" spans="1:9" x14ac:dyDescent="0.25">
      <c r="A3565" t="s">
        <v>4929</v>
      </c>
      <c r="B3565">
        <v>15618203</v>
      </c>
      <c r="C3565" t="s">
        <v>40</v>
      </c>
      <c r="D3565">
        <v>131900</v>
      </c>
      <c r="E3565">
        <v>9.1300000000000008</v>
      </c>
      <c r="F3565">
        <v>84</v>
      </c>
      <c r="G3565" t="s">
        <v>4928</v>
      </c>
      <c r="H3565" t="s">
        <v>88</v>
      </c>
      <c r="I3565">
        <v>53</v>
      </c>
    </row>
    <row r="3566" spans="1:9" x14ac:dyDescent="0.25">
      <c r="A3566" t="s">
        <v>4930</v>
      </c>
      <c r="B3566">
        <v>15782641</v>
      </c>
      <c r="C3566" t="s">
        <v>41</v>
      </c>
      <c r="D3566">
        <v>113000</v>
      </c>
      <c r="E3566">
        <v>6.37</v>
      </c>
      <c r="F3566">
        <v>36</v>
      </c>
      <c r="G3566" t="s">
        <v>4931</v>
      </c>
      <c r="H3566" t="s">
        <v>88</v>
      </c>
      <c r="I3566">
        <v>0</v>
      </c>
    </row>
    <row r="3567" spans="1:9" x14ac:dyDescent="0.25">
      <c r="A3567" t="s">
        <v>4932</v>
      </c>
      <c r="B3567">
        <v>15624936</v>
      </c>
      <c r="C3567" t="s">
        <v>41</v>
      </c>
      <c r="D3567">
        <v>76600</v>
      </c>
      <c r="E3567">
        <v>7.91</v>
      </c>
      <c r="F3567">
        <v>120</v>
      </c>
      <c r="G3567" t="s">
        <v>4931</v>
      </c>
      <c r="H3567" t="s">
        <v>88</v>
      </c>
      <c r="I3567">
        <v>0</v>
      </c>
    </row>
    <row r="3568" spans="1:9" x14ac:dyDescent="0.25">
      <c r="A3568" t="s">
        <v>4933</v>
      </c>
      <c r="B3568">
        <v>15797960</v>
      </c>
      <c r="C3568" t="s">
        <v>42</v>
      </c>
      <c r="D3568">
        <v>1022500</v>
      </c>
      <c r="E3568">
        <v>5.38</v>
      </c>
      <c r="F3568">
        <v>240</v>
      </c>
      <c r="G3568" t="s">
        <v>4931</v>
      </c>
      <c r="H3568" t="s">
        <v>88</v>
      </c>
      <c r="I3568">
        <v>0</v>
      </c>
    </row>
    <row r="3569" spans="1:9" x14ac:dyDescent="0.25">
      <c r="A3569" t="s">
        <v>4934</v>
      </c>
      <c r="B3569">
        <v>15794048</v>
      </c>
      <c r="C3569" t="s">
        <v>39</v>
      </c>
      <c r="D3569">
        <v>171500</v>
      </c>
      <c r="E3569">
        <v>8.6199999999999992</v>
      </c>
      <c r="F3569">
        <v>72</v>
      </c>
      <c r="G3569" t="s">
        <v>4935</v>
      </c>
      <c r="H3569" t="s">
        <v>88</v>
      </c>
      <c r="I3569">
        <v>0</v>
      </c>
    </row>
    <row r="3570" spans="1:9" x14ac:dyDescent="0.25">
      <c r="A3570" t="s">
        <v>4936</v>
      </c>
      <c r="B3570">
        <v>15597131</v>
      </c>
      <c r="C3570" t="s">
        <v>42</v>
      </c>
      <c r="D3570">
        <v>10500</v>
      </c>
      <c r="E3570">
        <v>9.5</v>
      </c>
      <c r="F3570">
        <v>180</v>
      </c>
      <c r="G3570" t="s">
        <v>4935</v>
      </c>
      <c r="H3570" t="s">
        <v>88</v>
      </c>
      <c r="I3570">
        <v>0</v>
      </c>
    </row>
    <row r="3571" spans="1:9" x14ac:dyDescent="0.25">
      <c r="A3571" t="s">
        <v>4937</v>
      </c>
      <c r="B3571">
        <v>15625524</v>
      </c>
      <c r="C3571" t="s">
        <v>42</v>
      </c>
      <c r="D3571">
        <v>795100</v>
      </c>
      <c r="E3571">
        <v>7.84</v>
      </c>
      <c r="F3571">
        <v>360</v>
      </c>
      <c r="G3571" t="s">
        <v>4935</v>
      </c>
      <c r="H3571" t="s">
        <v>88</v>
      </c>
      <c r="I3571">
        <v>0</v>
      </c>
    </row>
    <row r="3572" spans="1:9" x14ac:dyDescent="0.25">
      <c r="A3572" t="s">
        <v>4938</v>
      </c>
      <c r="B3572">
        <v>15618255</v>
      </c>
      <c r="C3572" t="s">
        <v>43</v>
      </c>
      <c r="D3572">
        <v>72100</v>
      </c>
      <c r="E3572">
        <v>12.28</v>
      </c>
      <c r="F3572">
        <v>60</v>
      </c>
      <c r="G3572" t="s">
        <v>4935</v>
      </c>
      <c r="H3572" t="s">
        <v>88</v>
      </c>
      <c r="I3572">
        <v>0</v>
      </c>
    </row>
    <row r="3573" spans="1:9" x14ac:dyDescent="0.25">
      <c r="A3573" t="s">
        <v>4939</v>
      </c>
      <c r="B3573">
        <v>15635597</v>
      </c>
      <c r="C3573" t="s">
        <v>43</v>
      </c>
      <c r="D3573">
        <v>103400</v>
      </c>
      <c r="E3573">
        <v>11.34</v>
      </c>
      <c r="F3573">
        <v>36</v>
      </c>
      <c r="G3573" t="s">
        <v>4940</v>
      </c>
      <c r="H3573" t="s">
        <v>88</v>
      </c>
      <c r="I3573">
        <v>0</v>
      </c>
    </row>
    <row r="3574" spans="1:9" x14ac:dyDescent="0.25">
      <c r="A3574" t="s">
        <v>4941</v>
      </c>
      <c r="B3574">
        <v>15789425</v>
      </c>
      <c r="C3574" t="s">
        <v>39</v>
      </c>
      <c r="D3574">
        <v>260100</v>
      </c>
      <c r="E3574">
        <v>8.16</v>
      </c>
      <c r="F3574">
        <v>36</v>
      </c>
      <c r="G3574" t="s">
        <v>4940</v>
      </c>
      <c r="H3574" t="s">
        <v>88</v>
      </c>
      <c r="I3574">
        <v>0</v>
      </c>
    </row>
    <row r="3575" spans="1:9" x14ac:dyDescent="0.25">
      <c r="A3575" t="s">
        <v>4942</v>
      </c>
      <c r="B3575">
        <v>15592229</v>
      </c>
      <c r="C3575" t="s">
        <v>43</v>
      </c>
      <c r="D3575">
        <v>22300</v>
      </c>
      <c r="E3575">
        <v>11.56</v>
      </c>
      <c r="F3575">
        <v>36</v>
      </c>
      <c r="G3575" t="s">
        <v>4940</v>
      </c>
      <c r="H3575" t="s">
        <v>99</v>
      </c>
      <c r="I3575">
        <v>291</v>
      </c>
    </row>
    <row r="3576" spans="1:9" x14ac:dyDescent="0.25">
      <c r="A3576" t="s">
        <v>4943</v>
      </c>
      <c r="B3576">
        <v>15671358</v>
      </c>
      <c r="C3576" t="s">
        <v>40</v>
      </c>
      <c r="D3576">
        <v>458700</v>
      </c>
      <c r="E3576">
        <v>10.74</v>
      </c>
      <c r="F3576">
        <v>36</v>
      </c>
      <c r="G3576" t="s">
        <v>4944</v>
      </c>
      <c r="H3576" t="s">
        <v>88</v>
      </c>
      <c r="I3576">
        <v>0</v>
      </c>
    </row>
    <row r="3577" spans="1:9" x14ac:dyDescent="0.25">
      <c r="A3577" t="s">
        <v>4945</v>
      </c>
      <c r="B3577">
        <v>15608114</v>
      </c>
      <c r="C3577" t="s">
        <v>42</v>
      </c>
      <c r="D3577">
        <v>18000</v>
      </c>
      <c r="E3577">
        <v>8.09</v>
      </c>
      <c r="F3577">
        <v>300</v>
      </c>
      <c r="G3577" t="s">
        <v>4944</v>
      </c>
      <c r="H3577" t="s">
        <v>88</v>
      </c>
      <c r="I3577">
        <v>0</v>
      </c>
    </row>
    <row r="3578" spans="1:9" x14ac:dyDescent="0.25">
      <c r="A3578" t="s">
        <v>4946</v>
      </c>
      <c r="B3578">
        <v>15806049</v>
      </c>
      <c r="C3578" t="s">
        <v>43</v>
      </c>
      <c r="D3578">
        <v>44300</v>
      </c>
      <c r="E3578">
        <v>11.68</v>
      </c>
      <c r="F3578">
        <v>48</v>
      </c>
      <c r="G3578" t="s">
        <v>4947</v>
      </c>
      <c r="H3578" t="s">
        <v>88</v>
      </c>
      <c r="I3578">
        <v>0</v>
      </c>
    </row>
    <row r="3579" spans="1:9" x14ac:dyDescent="0.25">
      <c r="A3579" t="s">
        <v>4948</v>
      </c>
      <c r="B3579">
        <v>15606273</v>
      </c>
      <c r="C3579" t="s">
        <v>39</v>
      </c>
      <c r="D3579">
        <v>221400</v>
      </c>
      <c r="E3579">
        <v>9.39</v>
      </c>
      <c r="F3579">
        <v>36</v>
      </c>
      <c r="G3579" t="s">
        <v>4947</v>
      </c>
      <c r="H3579" t="s">
        <v>88</v>
      </c>
      <c r="I3579">
        <v>0</v>
      </c>
    </row>
    <row r="3580" spans="1:9" x14ac:dyDescent="0.25">
      <c r="A3580" t="s">
        <v>4949</v>
      </c>
      <c r="B3580">
        <v>15738672</v>
      </c>
      <c r="C3580" t="s">
        <v>43</v>
      </c>
      <c r="D3580">
        <v>46400</v>
      </c>
      <c r="E3580">
        <v>10.130000000000001</v>
      </c>
      <c r="F3580">
        <v>12</v>
      </c>
      <c r="G3580" t="s">
        <v>4947</v>
      </c>
      <c r="H3580" t="s">
        <v>91</v>
      </c>
      <c r="I3580">
        <v>0</v>
      </c>
    </row>
    <row r="3581" spans="1:9" x14ac:dyDescent="0.25">
      <c r="A3581" t="s">
        <v>4950</v>
      </c>
      <c r="B3581">
        <v>15581295</v>
      </c>
      <c r="C3581" t="s">
        <v>40</v>
      </c>
      <c r="D3581">
        <v>381100</v>
      </c>
      <c r="E3581">
        <v>11.27</v>
      </c>
      <c r="F3581">
        <v>60</v>
      </c>
      <c r="G3581" t="s">
        <v>4947</v>
      </c>
      <c r="H3581" t="s">
        <v>88</v>
      </c>
      <c r="I3581">
        <v>0</v>
      </c>
    </row>
    <row r="3582" spans="1:9" x14ac:dyDescent="0.25">
      <c r="A3582" t="s">
        <v>4951</v>
      </c>
      <c r="B3582">
        <v>15688395</v>
      </c>
      <c r="C3582" t="s">
        <v>39</v>
      </c>
      <c r="D3582">
        <v>182800</v>
      </c>
      <c r="E3582">
        <v>9.3800000000000008</v>
      </c>
      <c r="F3582">
        <v>24</v>
      </c>
      <c r="G3582" t="s">
        <v>4952</v>
      </c>
      <c r="H3582" t="s">
        <v>88</v>
      </c>
      <c r="I3582">
        <v>0</v>
      </c>
    </row>
    <row r="3583" spans="1:9" x14ac:dyDescent="0.25">
      <c r="A3583" t="s">
        <v>4953</v>
      </c>
      <c r="B3583">
        <v>15695197</v>
      </c>
      <c r="C3583" t="s">
        <v>43</v>
      </c>
      <c r="D3583">
        <v>7000</v>
      </c>
      <c r="E3583">
        <v>12.57</v>
      </c>
      <c r="F3583">
        <v>24</v>
      </c>
      <c r="G3583" t="s">
        <v>4952</v>
      </c>
      <c r="H3583" t="s">
        <v>88</v>
      </c>
      <c r="I3583">
        <v>0</v>
      </c>
    </row>
    <row r="3584" spans="1:9" x14ac:dyDescent="0.25">
      <c r="A3584" t="s">
        <v>4954</v>
      </c>
      <c r="B3584">
        <v>15716609</v>
      </c>
      <c r="C3584" t="s">
        <v>43</v>
      </c>
      <c r="D3584">
        <v>31200</v>
      </c>
      <c r="E3584">
        <v>13.46</v>
      </c>
      <c r="F3584">
        <v>60</v>
      </c>
      <c r="G3584" t="s">
        <v>4955</v>
      </c>
      <c r="H3584" t="s">
        <v>88</v>
      </c>
      <c r="I3584">
        <v>0</v>
      </c>
    </row>
    <row r="3585" spans="1:9" x14ac:dyDescent="0.25">
      <c r="A3585" t="s">
        <v>4956</v>
      </c>
      <c r="B3585">
        <v>15685346</v>
      </c>
      <c r="C3585" t="s">
        <v>40</v>
      </c>
      <c r="D3585">
        <v>256500</v>
      </c>
      <c r="E3585">
        <v>10.57</v>
      </c>
      <c r="F3585">
        <v>36</v>
      </c>
      <c r="G3585" t="s">
        <v>4955</v>
      </c>
      <c r="H3585" t="s">
        <v>88</v>
      </c>
      <c r="I3585">
        <v>0</v>
      </c>
    </row>
    <row r="3586" spans="1:9" x14ac:dyDescent="0.25">
      <c r="A3586" t="s">
        <v>4957</v>
      </c>
      <c r="B3586">
        <v>15599552</v>
      </c>
      <c r="C3586" t="s">
        <v>39</v>
      </c>
      <c r="D3586">
        <v>93500</v>
      </c>
      <c r="E3586">
        <v>8.6</v>
      </c>
      <c r="F3586">
        <v>72</v>
      </c>
      <c r="G3586" t="s">
        <v>4955</v>
      </c>
      <c r="H3586" t="s">
        <v>88</v>
      </c>
      <c r="I3586">
        <v>0</v>
      </c>
    </row>
    <row r="3587" spans="1:9" x14ac:dyDescent="0.25">
      <c r="A3587" t="s">
        <v>4958</v>
      </c>
      <c r="B3587">
        <v>15788448</v>
      </c>
      <c r="C3587" t="s">
        <v>43</v>
      </c>
      <c r="D3587">
        <v>75300</v>
      </c>
      <c r="E3587">
        <v>12.73</v>
      </c>
      <c r="F3587">
        <v>24</v>
      </c>
      <c r="G3587" t="s">
        <v>4959</v>
      </c>
      <c r="H3587" t="s">
        <v>88</v>
      </c>
      <c r="I3587">
        <v>0</v>
      </c>
    </row>
    <row r="3588" spans="1:9" x14ac:dyDescent="0.25">
      <c r="A3588" t="s">
        <v>4960</v>
      </c>
      <c r="B3588">
        <v>15611189</v>
      </c>
      <c r="C3588" t="s">
        <v>40</v>
      </c>
      <c r="D3588">
        <v>251800</v>
      </c>
      <c r="E3588">
        <v>9.8800000000000008</v>
      </c>
      <c r="F3588">
        <v>36</v>
      </c>
      <c r="G3588" t="s">
        <v>4959</v>
      </c>
      <c r="H3588" t="s">
        <v>99</v>
      </c>
      <c r="I3588">
        <v>173</v>
      </c>
    </row>
    <row r="3589" spans="1:9" x14ac:dyDescent="0.25">
      <c r="A3589" t="s">
        <v>4961</v>
      </c>
      <c r="B3589">
        <v>15748947</v>
      </c>
      <c r="C3589" t="s">
        <v>40</v>
      </c>
      <c r="D3589">
        <v>151400</v>
      </c>
      <c r="E3589">
        <v>9.6199999999999992</v>
      </c>
      <c r="F3589">
        <v>24</v>
      </c>
      <c r="G3589" t="s">
        <v>4959</v>
      </c>
      <c r="H3589" t="s">
        <v>88</v>
      </c>
      <c r="I3589">
        <v>0</v>
      </c>
    </row>
    <row r="3590" spans="1:9" x14ac:dyDescent="0.25">
      <c r="A3590" t="s">
        <v>4962</v>
      </c>
      <c r="B3590">
        <v>15690021</v>
      </c>
      <c r="C3590" t="s">
        <v>40</v>
      </c>
      <c r="D3590">
        <v>66500</v>
      </c>
      <c r="E3590">
        <v>12.14</v>
      </c>
      <c r="F3590">
        <v>84</v>
      </c>
      <c r="G3590" t="s">
        <v>4959</v>
      </c>
      <c r="H3590" t="s">
        <v>88</v>
      </c>
      <c r="I3590">
        <v>0</v>
      </c>
    </row>
    <row r="3591" spans="1:9" x14ac:dyDescent="0.25">
      <c r="A3591" t="s">
        <v>4963</v>
      </c>
      <c r="B3591">
        <v>15711789</v>
      </c>
      <c r="C3591" t="s">
        <v>39</v>
      </c>
      <c r="D3591">
        <v>293000</v>
      </c>
      <c r="E3591">
        <v>7.03</v>
      </c>
      <c r="F3591">
        <v>72</v>
      </c>
      <c r="G3591" t="s">
        <v>4964</v>
      </c>
      <c r="H3591" t="s">
        <v>88</v>
      </c>
      <c r="I3591">
        <v>0</v>
      </c>
    </row>
    <row r="3592" spans="1:9" x14ac:dyDescent="0.25">
      <c r="A3592" t="s">
        <v>4965</v>
      </c>
      <c r="B3592">
        <v>15792607</v>
      </c>
      <c r="C3592" t="s">
        <v>40</v>
      </c>
      <c r="D3592">
        <v>222800</v>
      </c>
      <c r="E3592">
        <v>9.58</v>
      </c>
      <c r="F3592">
        <v>84</v>
      </c>
      <c r="G3592" t="s">
        <v>4964</v>
      </c>
      <c r="H3592" t="s">
        <v>88</v>
      </c>
      <c r="I3592">
        <v>0</v>
      </c>
    </row>
    <row r="3593" spans="1:9" x14ac:dyDescent="0.25">
      <c r="A3593" t="s">
        <v>4966</v>
      </c>
      <c r="B3593">
        <v>15702789</v>
      </c>
      <c r="C3593" t="s">
        <v>42</v>
      </c>
      <c r="D3593">
        <v>482400</v>
      </c>
      <c r="E3593">
        <v>7.22</v>
      </c>
      <c r="F3593">
        <v>120</v>
      </c>
      <c r="G3593" t="s">
        <v>4964</v>
      </c>
      <c r="H3593" t="s">
        <v>88</v>
      </c>
      <c r="I3593">
        <v>0</v>
      </c>
    </row>
    <row r="3594" spans="1:9" x14ac:dyDescent="0.25">
      <c r="A3594" t="s">
        <v>4967</v>
      </c>
      <c r="B3594">
        <v>15787655</v>
      </c>
      <c r="C3594" t="s">
        <v>39</v>
      </c>
      <c r="D3594">
        <v>178400</v>
      </c>
      <c r="E3594">
        <v>7.88</v>
      </c>
      <c r="F3594">
        <v>36</v>
      </c>
      <c r="G3594" t="s">
        <v>4964</v>
      </c>
      <c r="H3594" t="s">
        <v>88</v>
      </c>
      <c r="I3594">
        <v>0</v>
      </c>
    </row>
    <row r="3595" spans="1:9" x14ac:dyDescent="0.25">
      <c r="A3595" t="s">
        <v>4968</v>
      </c>
      <c r="B3595">
        <v>15611371</v>
      </c>
      <c r="C3595" t="s">
        <v>40</v>
      </c>
      <c r="D3595">
        <v>162200</v>
      </c>
      <c r="E3595">
        <v>9.19</v>
      </c>
      <c r="F3595">
        <v>84</v>
      </c>
      <c r="G3595" t="s">
        <v>4969</v>
      </c>
      <c r="H3595" t="s">
        <v>88</v>
      </c>
      <c r="I3595">
        <v>0</v>
      </c>
    </row>
    <row r="3596" spans="1:9" x14ac:dyDescent="0.25">
      <c r="A3596" t="s">
        <v>4970</v>
      </c>
      <c r="B3596">
        <v>15568519</v>
      </c>
      <c r="C3596" t="s">
        <v>42</v>
      </c>
      <c r="D3596">
        <v>45000</v>
      </c>
      <c r="E3596">
        <v>7.49</v>
      </c>
      <c r="F3596">
        <v>120</v>
      </c>
      <c r="G3596" t="s">
        <v>4969</v>
      </c>
      <c r="H3596" t="s">
        <v>99</v>
      </c>
      <c r="I3596">
        <v>176</v>
      </c>
    </row>
    <row r="3597" spans="1:9" x14ac:dyDescent="0.25">
      <c r="A3597" t="s">
        <v>4971</v>
      </c>
      <c r="B3597">
        <v>15773039</v>
      </c>
      <c r="C3597" t="s">
        <v>39</v>
      </c>
      <c r="D3597">
        <v>251400</v>
      </c>
      <c r="E3597">
        <v>9.5</v>
      </c>
      <c r="F3597">
        <v>60</v>
      </c>
      <c r="G3597" t="s">
        <v>4969</v>
      </c>
      <c r="H3597" t="s">
        <v>88</v>
      </c>
      <c r="I3597">
        <v>0</v>
      </c>
    </row>
    <row r="3598" spans="1:9" x14ac:dyDescent="0.25">
      <c r="A3598" t="s">
        <v>4972</v>
      </c>
      <c r="B3598">
        <v>15774393</v>
      </c>
      <c r="C3598" t="s">
        <v>40</v>
      </c>
      <c r="D3598">
        <v>68200</v>
      </c>
      <c r="E3598">
        <v>10.01</v>
      </c>
      <c r="F3598">
        <v>24</v>
      </c>
      <c r="G3598" t="s">
        <v>4969</v>
      </c>
      <c r="H3598" t="s">
        <v>88</v>
      </c>
      <c r="I3598">
        <v>0</v>
      </c>
    </row>
    <row r="3599" spans="1:9" x14ac:dyDescent="0.25">
      <c r="A3599" t="s">
        <v>4973</v>
      </c>
      <c r="B3599">
        <v>15809509</v>
      </c>
      <c r="C3599" t="s">
        <v>43</v>
      </c>
      <c r="D3599">
        <v>98100</v>
      </c>
      <c r="E3599">
        <v>11.45</v>
      </c>
      <c r="F3599">
        <v>48</v>
      </c>
      <c r="G3599" t="s">
        <v>4974</v>
      </c>
      <c r="H3599" t="s">
        <v>88</v>
      </c>
      <c r="I3599">
        <v>0</v>
      </c>
    </row>
    <row r="3600" spans="1:9" x14ac:dyDescent="0.25">
      <c r="A3600" t="s">
        <v>4975</v>
      </c>
      <c r="B3600">
        <v>15813159</v>
      </c>
      <c r="C3600" t="s">
        <v>40</v>
      </c>
      <c r="D3600">
        <v>69000</v>
      </c>
      <c r="E3600">
        <v>11.73</v>
      </c>
      <c r="F3600">
        <v>84</v>
      </c>
      <c r="G3600" t="s">
        <v>4974</v>
      </c>
      <c r="H3600" t="s">
        <v>88</v>
      </c>
      <c r="I3600">
        <v>0</v>
      </c>
    </row>
    <row r="3601" spans="1:9" x14ac:dyDescent="0.25">
      <c r="A3601" t="s">
        <v>4976</v>
      </c>
      <c r="B3601">
        <v>15758013</v>
      </c>
      <c r="C3601" t="s">
        <v>39</v>
      </c>
      <c r="D3601">
        <v>46000</v>
      </c>
      <c r="E3601">
        <v>7.89</v>
      </c>
      <c r="F3601">
        <v>48</v>
      </c>
      <c r="G3601" t="s">
        <v>4974</v>
      </c>
      <c r="H3601" t="s">
        <v>88</v>
      </c>
      <c r="I3601">
        <v>0</v>
      </c>
    </row>
    <row r="3602" spans="1:9" x14ac:dyDescent="0.25">
      <c r="A3602" t="s">
        <v>4977</v>
      </c>
      <c r="B3602">
        <v>15682084</v>
      </c>
      <c r="C3602" t="s">
        <v>42</v>
      </c>
      <c r="D3602">
        <v>91700</v>
      </c>
      <c r="E3602">
        <v>6.16</v>
      </c>
      <c r="F3602">
        <v>240</v>
      </c>
      <c r="G3602" t="s">
        <v>4978</v>
      </c>
      <c r="H3602" t="s">
        <v>88</v>
      </c>
      <c r="I3602">
        <v>0</v>
      </c>
    </row>
    <row r="3603" spans="1:9" x14ac:dyDescent="0.25">
      <c r="A3603" t="s">
        <v>4979</v>
      </c>
      <c r="B3603">
        <v>15637131</v>
      </c>
      <c r="C3603" t="s">
        <v>41</v>
      </c>
      <c r="D3603">
        <v>18000</v>
      </c>
      <c r="E3603">
        <v>5.64</v>
      </c>
      <c r="F3603">
        <v>120</v>
      </c>
      <c r="G3603" t="s">
        <v>4980</v>
      </c>
      <c r="H3603" t="s">
        <v>88</v>
      </c>
      <c r="I3603">
        <v>0</v>
      </c>
    </row>
    <row r="3604" spans="1:9" x14ac:dyDescent="0.25">
      <c r="A3604" t="s">
        <v>4981</v>
      </c>
      <c r="B3604">
        <v>15668943</v>
      </c>
      <c r="C3604" t="s">
        <v>43</v>
      </c>
      <c r="D3604">
        <v>67000</v>
      </c>
      <c r="E3604">
        <v>11.4</v>
      </c>
      <c r="F3604">
        <v>12</v>
      </c>
      <c r="G3604" t="s">
        <v>4980</v>
      </c>
      <c r="H3604" t="s">
        <v>91</v>
      </c>
      <c r="I3604">
        <v>0</v>
      </c>
    </row>
    <row r="3605" spans="1:9" x14ac:dyDescent="0.25">
      <c r="A3605" t="s">
        <v>4982</v>
      </c>
      <c r="B3605">
        <v>15637993</v>
      </c>
      <c r="C3605" t="s">
        <v>42</v>
      </c>
      <c r="D3605">
        <v>237600</v>
      </c>
      <c r="E3605">
        <v>6.32</v>
      </c>
      <c r="F3605">
        <v>120</v>
      </c>
      <c r="G3605" t="s">
        <v>4980</v>
      </c>
      <c r="H3605" t="s">
        <v>88</v>
      </c>
      <c r="I3605">
        <v>0</v>
      </c>
    </row>
    <row r="3606" spans="1:9" x14ac:dyDescent="0.25">
      <c r="A3606" t="s">
        <v>4983</v>
      </c>
      <c r="B3606">
        <v>15596455</v>
      </c>
      <c r="C3606" t="s">
        <v>39</v>
      </c>
      <c r="D3606">
        <v>310300</v>
      </c>
      <c r="E3606">
        <v>8.16</v>
      </c>
      <c r="F3606">
        <v>60</v>
      </c>
      <c r="G3606" t="s">
        <v>4984</v>
      </c>
      <c r="H3606" t="s">
        <v>88</v>
      </c>
      <c r="I3606">
        <v>0</v>
      </c>
    </row>
    <row r="3607" spans="1:9" x14ac:dyDescent="0.25">
      <c r="A3607" t="s">
        <v>4985</v>
      </c>
      <c r="B3607">
        <v>15638621</v>
      </c>
      <c r="C3607" t="s">
        <v>43</v>
      </c>
      <c r="D3607">
        <v>17000</v>
      </c>
      <c r="E3607">
        <v>10.83</v>
      </c>
      <c r="F3607">
        <v>48</v>
      </c>
      <c r="G3607" t="s">
        <v>4984</v>
      </c>
      <c r="H3607" t="s">
        <v>88</v>
      </c>
      <c r="I3607">
        <v>0</v>
      </c>
    </row>
    <row r="3608" spans="1:9" x14ac:dyDescent="0.25">
      <c r="A3608" t="s">
        <v>4986</v>
      </c>
      <c r="B3608">
        <v>15713769</v>
      </c>
      <c r="C3608" t="s">
        <v>41</v>
      </c>
      <c r="D3608">
        <v>15800</v>
      </c>
      <c r="E3608">
        <v>7.64</v>
      </c>
      <c r="F3608">
        <v>84</v>
      </c>
      <c r="G3608" t="s">
        <v>4984</v>
      </c>
      <c r="H3608" t="s">
        <v>88</v>
      </c>
      <c r="I3608">
        <v>18</v>
      </c>
    </row>
    <row r="3609" spans="1:9" x14ac:dyDescent="0.25">
      <c r="A3609" t="s">
        <v>4987</v>
      </c>
      <c r="B3609">
        <v>15727311</v>
      </c>
      <c r="C3609" t="s">
        <v>43</v>
      </c>
      <c r="D3609">
        <v>13600</v>
      </c>
      <c r="E3609">
        <v>12.8</v>
      </c>
      <c r="F3609">
        <v>24</v>
      </c>
      <c r="G3609" t="s">
        <v>4984</v>
      </c>
      <c r="H3609" t="s">
        <v>88</v>
      </c>
      <c r="I3609">
        <v>0</v>
      </c>
    </row>
    <row r="3610" spans="1:9" x14ac:dyDescent="0.25">
      <c r="A3610" t="s">
        <v>4988</v>
      </c>
      <c r="B3610">
        <v>15795224</v>
      </c>
      <c r="C3610" t="s">
        <v>42</v>
      </c>
      <c r="D3610">
        <v>330300</v>
      </c>
      <c r="E3610">
        <v>5.15</v>
      </c>
      <c r="F3610">
        <v>180</v>
      </c>
      <c r="G3610" t="s">
        <v>4989</v>
      </c>
      <c r="H3610" t="s">
        <v>88</v>
      </c>
      <c r="I3610">
        <v>0</v>
      </c>
    </row>
    <row r="3611" spans="1:9" x14ac:dyDescent="0.25">
      <c r="A3611" t="s">
        <v>4990</v>
      </c>
      <c r="B3611">
        <v>15612418</v>
      </c>
      <c r="C3611" t="s">
        <v>40</v>
      </c>
      <c r="D3611">
        <v>54400</v>
      </c>
      <c r="E3611">
        <v>8.75</v>
      </c>
      <c r="F3611">
        <v>24</v>
      </c>
      <c r="G3611" t="s">
        <v>4989</v>
      </c>
      <c r="H3611" t="s">
        <v>88</v>
      </c>
      <c r="I3611">
        <v>0</v>
      </c>
    </row>
    <row r="3612" spans="1:9" x14ac:dyDescent="0.25">
      <c r="A3612" t="s">
        <v>4991</v>
      </c>
      <c r="B3612">
        <v>15766417</v>
      </c>
      <c r="C3612" t="s">
        <v>43</v>
      </c>
      <c r="D3612">
        <v>25200</v>
      </c>
      <c r="E3612">
        <v>10.44</v>
      </c>
      <c r="F3612">
        <v>48</v>
      </c>
      <c r="G3612" t="s">
        <v>4992</v>
      </c>
      <c r="H3612" t="s">
        <v>88</v>
      </c>
      <c r="I3612">
        <v>0</v>
      </c>
    </row>
    <row r="3613" spans="1:9" x14ac:dyDescent="0.25">
      <c r="A3613" t="s">
        <v>4993</v>
      </c>
      <c r="B3613">
        <v>15694188</v>
      </c>
      <c r="C3613" t="s">
        <v>43</v>
      </c>
      <c r="D3613">
        <v>14600</v>
      </c>
      <c r="E3613">
        <v>11.01</v>
      </c>
      <c r="F3613">
        <v>48</v>
      </c>
      <c r="G3613" t="s">
        <v>4992</v>
      </c>
      <c r="H3613" t="s">
        <v>88</v>
      </c>
      <c r="I3613">
        <v>0</v>
      </c>
    </row>
    <row r="3614" spans="1:9" x14ac:dyDescent="0.25">
      <c r="A3614" t="s">
        <v>4994</v>
      </c>
      <c r="B3614">
        <v>15597536</v>
      </c>
      <c r="C3614" t="s">
        <v>40</v>
      </c>
      <c r="D3614">
        <v>319900</v>
      </c>
      <c r="E3614">
        <v>11.31</v>
      </c>
      <c r="F3614">
        <v>60</v>
      </c>
      <c r="G3614" t="s">
        <v>4992</v>
      </c>
      <c r="H3614" t="s">
        <v>88</v>
      </c>
      <c r="I3614">
        <v>0</v>
      </c>
    </row>
    <row r="3615" spans="1:9" x14ac:dyDescent="0.25">
      <c r="A3615" t="s">
        <v>4995</v>
      </c>
      <c r="B3615">
        <v>15776921</v>
      </c>
      <c r="C3615" t="s">
        <v>41</v>
      </c>
      <c r="D3615">
        <v>38300</v>
      </c>
      <c r="E3615">
        <v>9.65</v>
      </c>
      <c r="F3615">
        <v>120</v>
      </c>
      <c r="G3615" t="s">
        <v>4996</v>
      </c>
      <c r="H3615" t="s">
        <v>88</v>
      </c>
      <c r="I3615">
        <v>0</v>
      </c>
    </row>
    <row r="3616" spans="1:9" x14ac:dyDescent="0.25">
      <c r="A3616" t="s">
        <v>4997</v>
      </c>
      <c r="B3616">
        <v>15789546</v>
      </c>
      <c r="C3616" t="s">
        <v>39</v>
      </c>
      <c r="D3616">
        <v>146600</v>
      </c>
      <c r="E3616">
        <v>9.3000000000000007</v>
      </c>
      <c r="F3616">
        <v>24</v>
      </c>
      <c r="G3616" t="s">
        <v>4996</v>
      </c>
      <c r="H3616" t="s">
        <v>88</v>
      </c>
      <c r="I3616">
        <v>0</v>
      </c>
    </row>
    <row r="3617" spans="1:9" x14ac:dyDescent="0.25">
      <c r="A3617" t="s">
        <v>4998</v>
      </c>
      <c r="B3617">
        <v>15746451</v>
      </c>
      <c r="C3617" t="s">
        <v>40</v>
      </c>
      <c r="D3617">
        <v>451200</v>
      </c>
      <c r="E3617">
        <v>10.4</v>
      </c>
      <c r="F3617">
        <v>24</v>
      </c>
      <c r="G3617" t="s">
        <v>4996</v>
      </c>
      <c r="H3617" t="s">
        <v>88</v>
      </c>
      <c r="I3617">
        <v>29</v>
      </c>
    </row>
    <row r="3618" spans="1:9" x14ac:dyDescent="0.25">
      <c r="A3618" t="s">
        <v>4999</v>
      </c>
      <c r="B3618">
        <v>15615575</v>
      </c>
      <c r="C3618" t="s">
        <v>39</v>
      </c>
      <c r="D3618">
        <v>189800</v>
      </c>
      <c r="E3618">
        <v>7.98</v>
      </c>
      <c r="F3618">
        <v>24</v>
      </c>
      <c r="G3618" t="s">
        <v>4996</v>
      </c>
      <c r="H3618" t="s">
        <v>88</v>
      </c>
      <c r="I3618">
        <v>0</v>
      </c>
    </row>
    <row r="3619" spans="1:9" x14ac:dyDescent="0.25">
      <c r="A3619" t="s">
        <v>5000</v>
      </c>
      <c r="B3619">
        <v>15755225</v>
      </c>
      <c r="C3619" t="s">
        <v>43</v>
      </c>
      <c r="D3619">
        <v>77500</v>
      </c>
      <c r="E3619">
        <v>11.21</v>
      </c>
      <c r="F3619">
        <v>48</v>
      </c>
      <c r="G3619" t="s">
        <v>4996</v>
      </c>
      <c r="H3619" t="s">
        <v>88</v>
      </c>
      <c r="I3619">
        <v>0</v>
      </c>
    </row>
    <row r="3620" spans="1:9" x14ac:dyDescent="0.25">
      <c r="A3620" t="s">
        <v>5001</v>
      </c>
      <c r="B3620">
        <v>15726720</v>
      </c>
      <c r="C3620" t="s">
        <v>42</v>
      </c>
      <c r="D3620">
        <v>543000</v>
      </c>
      <c r="E3620">
        <v>8.06</v>
      </c>
      <c r="F3620">
        <v>180</v>
      </c>
      <c r="G3620" t="s">
        <v>5002</v>
      </c>
      <c r="H3620" t="s">
        <v>88</v>
      </c>
      <c r="I3620">
        <v>0</v>
      </c>
    </row>
    <row r="3621" spans="1:9" x14ac:dyDescent="0.25">
      <c r="A3621" t="s">
        <v>5003</v>
      </c>
      <c r="B3621">
        <v>15659149</v>
      </c>
      <c r="C3621" t="s">
        <v>41</v>
      </c>
      <c r="D3621">
        <v>163000</v>
      </c>
      <c r="E3621">
        <v>8.59</v>
      </c>
      <c r="F3621">
        <v>36</v>
      </c>
      <c r="G3621" t="s">
        <v>5002</v>
      </c>
      <c r="H3621" t="s">
        <v>88</v>
      </c>
      <c r="I3621">
        <v>0</v>
      </c>
    </row>
    <row r="3622" spans="1:9" x14ac:dyDescent="0.25">
      <c r="A3622" t="s">
        <v>5004</v>
      </c>
      <c r="B3622">
        <v>15707114</v>
      </c>
      <c r="C3622" t="s">
        <v>39</v>
      </c>
      <c r="D3622">
        <v>5000</v>
      </c>
      <c r="E3622">
        <v>6.26</v>
      </c>
      <c r="F3622">
        <v>48</v>
      </c>
      <c r="G3622" t="s">
        <v>5002</v>
      </c>
      <c r="H3622" t="s">
        <v>88</v>
      </c>
      <c r="I3622">
        <v>35</v>
      </c>
    </row>
    <row r="3623" spans="1:9" x14ac:dyDescent="0.25">
      <c r="A3623" t="s">
        <v>5005</v>
      </c>
      <c r="B3623">
        <v>15708256</v>
      </c>
      <c r="C3623" t="s">
        <v>42</v>
      </c>
      <c r="D3623">
        <v>673500</v>
      </c>
      <c r="E3623">
        <v>5</v>
      </c>
      <c r="F3623">
        <v>240</v>
      </c>
      <c r="G3623" t="s">
        <v>5006</v>
      </c>
      <c r="H3623" t="s">
        <v>88</v>
      </c>
      <c r="I3623">
        <v>0</v>
      </c>
    </row>
    <row r="3624" spans="1:9" x14ac:dyDescent="0.25">
      <c r="A3624" t="s">
        <v>5007</v>
      </c>
      <c r="B3624">
        <v>15755649</v>
      </c>
      <c r="C3624" t="s">
        <v>39</v>
      </c>
      <c r="D3624">
        <v>167700</v>
      </c>
      <c r="E3624">
        <v>8.8699999999999992</v>
      </c>
      <c r="F3624">
        <v>36</v>
      </c>
      <c r="G3624" t="s">
        <v>5006</v>
      </c>
      <c r="H3624" t="s">
        <v>88</v>
      </c>
      <c r="I3624">
        <v>0</v>
      </c>
    </row>
    <row r="3625" spans="1:9" x14ac:dyDescent="0.25">
      <c r="A3625" t="s">
        <v>5008</v>
      </c>
      <c r="B3625">
        <v>15623730</v>
      </c>
      <c r="C3625" t="s">
        <v>40</v>
      </c>
      <c r="D3625">
        <v>216800</v>
      </c>
      <c r="E3625">
        <v>8.64</v>
      </c>
      <c r="F3625">
        <v>84</v>
      </c>
      <c r="G3625" t="s">
        <v>5009</v>
      </c>
      <c r="H3625" t="s">
        <v>88</v>
      </c>
      <c r="I3625">
        <v>0</v>
      </c>
    </row>
    <row r="3626" spans="1:9" x14ac:dyDescent="0.25">
      <c r="A3626" t="s">
        <v>5010</v>
      </c>
      <c r="B3626">
        <v>15693347</v>
      </c>
      <c r="C3626" t="s">
        <v>39</v>
      </c>
      <c r="D3626">
        <v>89600</v>
      </c>
      <c r="E3626">
        <v>8.82</v>
      </c>
      <c r="F3626">
        <v>36</v>
      </c>
      <c r="G3626" t="s">
        <v>5009</v>
      </c>
      <c r="H3626" t="s">
        <v>88</v>
      </c>
      <c r="I3626">
        <v>0</v>
      </c>
    </row>
    <row r="3627" spans="1:9" x14ac:dyDescent="0.25">
      <c r="A3627" t="s">
        <v>5011</v>
      </c>
      <c r="B3627">
        <v>15680918</v>
      </c>
      <c r="C3627" t="s">
        <v>39</v>
      </c>
      <c r="D3627">
        <v>251600</v>
      </c>
      <c r="E3627">
        <v>8.67</v>
      </c>
      <c r="F3627">
        <v>60</v>
      </c>
      <c r="G3627" t="s">
        <v>5009</v>
      </c>
      <c r="H3627" t="s">
        <v>99</v>
      </c>
      <c r="I3627">
        <v>153</v>
      </c>
    </row>
    <row r="3628" spans="1:9" x14ac:dyDescent="0.25">
      <c r="A3628" t="s">
        <v>5012</v>
      </c>
      <c r="B3628">
        <v>15603481</v>
      </c>
      <c r="C3628" t="s">
        <v>39</v>
      </c>
      <c r="D3628">
        <v>97700</v>
      </c>
      <c r="E3628">
        <v>9.41</v>
      </c>
      <c r="F3628">
        <v>36</v>
      </c>
      <c r="G3628" t="s">
        <v>5009</v>
      </c>
      <c r="H3628" t="s">
        <v>88</v>
      </c>
      <c r="I3628">
        <v>0</v>
      </c>
    </row>
    <row r="3629" spans="1:9" x14ac:dyDescent="0.25">
      <c r="A3629" t="s">
        <v>5013</v>
      </c>
      <c r="B3629">
        <v>15659194</v>
      </c>
      <c r="C3629" t="s">
        <v>41</v>
      </c>
      <c r="D3629">
        <v>9400</v>
      </c>
      <c r="E3629">
        <v>7.56</v>
      </c>
      <c r="F3629">
        <v>36</v>
      </c>
      <c r="G3629" t="s">
        <v>5014</v>
      </c>
      <c r="H3629" t="s">
        <v>88</v>
      </c>
      <c r="I3629">
        <v>0</v>
      </c>
    </row>
    <row r="3630" spans="1:9" x14ac:dyDescent="0.25">
      <c r="A3630" t="s">
        <v>5015</v>
      </c>
      <c r="B3630">
        <v>15619436</v>
      </c>
      <c r="C3630" t="s">
        <v>43</v>
      </c>
      <c r="D3630">
        <v>33200</v>
      </c>
      <c r="E3630">
        <v>11.72</v>
      </c>
      <c r="F3630">
        <v>12</v>
      </c>
      <c r="G3630" t="s">
        <v>5016</v>
      </c>
      <c r="H3630" t="s">
        <v>91</v>
      </c>
      <c r="I3630">
        <v>0</v>
      </c>
    </row>
    <row r="3631" spans="1:9" x14ac:dyDescent="0.25">
      <c r="A3631" t="s">
        <v>5017</v>
      </c>
      <c r="B3631">
        <v>15584271</v>
      </c>
      <c r="C3631" t="s">
        <v>43</v>
      </c>
      <c r="D3631">
        <v>51500</v>
      </c>
      <c r="E3631">
        <v>11.91</v>
      </c>
      <c r="F3631">
        <v>36</v>
      </c>
      <c r="G3631" t="s">
        <v>5018</v>
      </c>
      <c r="H3631" t="s">
        <v>88</v>
      </c>
      <c r="I3631">
        <v>0</v>
      </c>
    </row>
    <row r="3632" spans="1:9" x14ac:dyDescent="0.25">
      <c r="A3632" t="s">
        <v>5019</v>
      </c>
      <c r="B3632">
        <v>15745088</v>
      </c>
      <c r="C3632" t="s">
        <v>43</v>
      </c>
      <c r="D3632">
        <v>4900</v>
      </c>
      <c r="E3632">
        <v>14.09</v>
      </c>
      <c r="F3632">
        <v>48</v>
      </c>
      <c r="G3632" t="s">
        <v>5018</v>
      </c>
      <c r="H3632" t="s">
        <v>99</v>
      </c>
      <c r="I3632">
        <v>236</v>
      </c>
    </row>
    <row r="3633" spans="1:9" x14ac:dyDescent="0.25">
      <c r="A3633" t="s">
        <v>5020</v>
      </c>
      <c r="B3633">
        <v>15703106</v>
      </c>
      <c r="C3633" t="s">
        <v>39</v>
      </c>
      <c r="D3633">
        <v>178500</v>
      </c>
      <c r="E3633">
        <v>8.27</v>
      </c>
      <c r="F3633">
        <v>72</v>
      </c>
      <c r="G3633" t="s">
        <v>5018</v>
      </c>
      <c r="H3633" t="s">
        <v>88</v>
      </c>
      <c r="I3633">
        <v>0</v>
      </c>
    </row>
    <row r="3634" spans="1:9" x14ac:dyDescent="0.25">
      <c r="A3634" t="s">
        <v>5021</v>
      </c>
      <c r="B3634">
        <v>15686885</v>
      </c>
      <c r="C3634" t="s">
        <v>42</v>
      </c>
      <c r="D3634">
        <v>421100</v>
      </c>
      <c r="E3634">
        <v>5.66</v>
      </c>
      <c r="F3634">
        <v>360</v>
      </c>
      <c r="G3634" t="s">
        <v>5022</v>
      </c>
      <c r="H3634" t="s">
        <v>99</v>
      </c>
      <c r="I3634">
        <v>267</v>
      </c>
    </row>
    <row r="3635" spans="1:9" x14ac:dyDescent="0.25">
      <c r="A3635" t="s">
        <v>5023</v>
      </c>
      <c r="B3635">
        <v>15664907</v>
      </c>
      <c r="C3635" t="s">
        <v>39</v>
      </c>
      <c r="D3635">
        <v>29600</v>
      </c>
      <c r="E3635">
        <v>9.75</v>
      </c>
      <c r="F3635">
        <v>48</v>
      </c>
      <c r="G3635" t="s">
        <v>5022</v>
      </c>
      <c r="H3635" t="s">
        <v>88</v>
      </c>
      <c r="I3635">
        <v>0</v>
      </c>
    </row>
    <row r="3636" spans="1:9" x14ac:dyDescent="0.25">
      <c r="A3636" t="s">
        <v>5024</v>
      </c>
      <c r="B3636">
        <v>15669899</v>
      </c>
      <c r="C3636" t="s">
        <v>41</v>
      </c>
      <c r="D3636">
        <v>101600</v>
      </c>
      <c r="E3636">
        <v>7.1</v>
      </c>
      <c r="F3636">
        <v>60</v>
      </c>
      <c r="G3636" t="s">
        <v>5022</v>
      </c>
      <c r="H3636" t="s">
        <v>88</v>
      </c>
      <c r="I3636">
        <v>0</v>
      </c>
    </row>
    <row r="3637" spans="1:9" x14ac:dyDescent="0.25">
      <c r="A3637" t="s">
        <v>5025</v>
      </c>
      <c r="B3637">
        <v>15790336</v>
      </c>
      <c r="C3637" t="s">
        <v>40</v>
      </c>
      <c r="D3637">
        <v>220200</v>
      </c>
      <c r="E3637">
        <v>10.75</v>
      </c>
      <c r="F3637">
        <v>36</v>
      </c>
      <c r="G3637" t="s">
        <v>5022</v>
      </c>
      <c r="H3637" t="s">
        <v>88</v>
      </c>
      <c r="I3637">
        <v>0</v>
      </c>
    </row>
    <row r="3638" spans="1:9" x14ac:dyDescent="0.25">
      <c r="A3638" t="s">
        <v>5026</v>
      </c>
      <c r="B3638">
        <v>15602841</v>
      </c>
      <c r="C3638" t="s">
        <v>42</v>
      </c>
      <c r="D3638">
        <v>415400</v>
      </c>
      <c r="E3638">
        <v>4.55</v>
      </c>
      <c r="F3638">
        <v>300</v>
      </c>
      <c r="G3638" t="s">
        <v>5027</v>
      </c>
      <c r="H3638" t="s">
        <v>88</v>
      </c>
      <c r="I3638">
        <v>0</v>
      </c>
    </row>
    <row r="3639" spans="1:9" x14ac:dyDescent="0.25">
      <c r="A3639" t="s">
        <v>5028</v>
      </c>
      <c r="B3639">
        <v>15686302</v>
      </c>
      <c r="C3639" t="s">
        <v>43</v>
      </c>
      <c r="D3639">
        <v>47800</v>
      </c>
      <c r="E3639">
        <v>11.17</v>
      </c>
      <c r="F3639">
        <v>36</v>
      </c>
      <c r="G3639" t="s">
        <v>5027</v>
      </c>
      <c r="H3639" t="s">
        <v>88</v>
      </c>
      <c r="I3639">
        <v>0</v>
      </c>
    </row>
    <row r="3640" spans="1:9" x14ac:dyDescent="0.25">
      <c r="A3640" t="s">
        <v>5029</v>
      </c>
      <c r="B3640">
        <v>15758510</v>
      </c>
      <c r="C3640" t="s">
        <v>43</v>
      </c>
      <c r="D3640">
        <v>59700</v>
      </c>
      <c r="E3640">
        <v>12.93</v>
      </c>
      <c r="F3640">
        <v>24</v>
      </c>
      <c r="G3640" t="s">
        <v>5027</v>
      </c>
      <c r="H3640" t="s">
        <v>88</v>
      </c>
      <c r="I3640">
        <v>0</v>
      </c>
    </row>
    <row r="3641" spans="1:9" x14ac:dyDescent="0.25">
      <c r="A3641" t="s">
        <v>5030</v>
      </c>
      <c r="B3641">
        <v>15624072</v>
      </c>
      <c r="C3641" t="s">
        <v>41</v>
      </c>
      <c r="D3641">
        <v>112500</v>
      </c>
      <c r="E3641">
        <v>6.61</v>
      </c>
      <c r="F3641">
        <v>84</v>
      </c>
      <c r="G3641" t="s">
        <v>5027</v>
      </c>
      <c r="H3641" t="s">
        <v>99</v>
      </c>
      <c r="I3641">
        <v>336</v>
      </c>
    </row>
    <row r="3642" spans="1:9" x14ac:dyDescent="0.25">
      <c r="A3642" t="s">
        <v>5031</v>
      </c>
      <c r="B3642">
        <v>15734311</v>
      </c>
      <c r="C3642" t="s">
        <v>40</v>
      </c>
      <c r="D3642">
        <v>200200</v>
      </c>
      <c r="E3642">
        <v>10.46</v>
      </c>
      <c r="F3642">
        <v>24</v>
      </c>
      <c r="G3642" t="s">
        <v>5032</v>
      </c>
      <c r="H3642" t="s">
        <v>88</v>
      </c>
      <c r="I3642">
        <v>0</v>
      </c>
    </row>
    <row r="3643" spans="1:9" x14ac:dyDescent="0.25">
      <c r="A3643" t="s">
        <v>5033</v>
      </c>
      <c r="B3643">
        <v>15702416</v>
      </c>
      <c r="C3643" t="s">
        <v>39</v>
      </c>
      <c r="D3643">
        <v>345800</v>
      </c>
      <c r="E3643">
        <v>8.23</v>
      </c>
      <c r="F3643">
        <v>72</v>
      </c>
      <c r="G3643" t="s">
        <v>5032</v>
      </c>
      <c r="H3643" t="s">
        <v>88</v>
      </c>
      <c r="I3643">
        <v>0</v>
      </c>
    </row>
    <row r="3644" spans="1:9" x14ac:dyDescent="0.25">
      <c r="A3644" t="s">
        <v>5034</v>
      </c>
      <c r="B3644">
        <v>15750181</v>
      </c>
      <c r="C3644" t="s">
        <v>43</v>
      </c>
      <c r="D3644">
        <v>37500</v>
      </c>
      <c r="E3644">
        <v>11.75</v>
      </c>
      <c r="F3644">
        <v>36</v>
      </c>
      <c r="G3644" t="s">
        <v>5035</v>
      </c>
      <c r="H3644" t="s">
        <v>88</v>
      </c>
      <c r="I3644">
        <v>0</v>
      </c>
    </row>
    <row r="3645" spans="1:9" x14ac:dyDescent="0.25">
      <c r="A3645" t="s">
        <v>5036</v>
      </c>
      <c r="B3645">
        <v>15581198</v>
      </c>
      <c r="C3645" t="s">
        <v>43</v>
      </c>
      <c r="D3645">
        <v>67600</v>
      </c>
      <c r="E3645">
        <v>11.27</v>
      </c>
      <c r="F3645">
        <v>36</v>
      </c>
      <c r="G3645" t="s">
        <v>5035</v>
      </c>
      <c r="H3645" t="s">
        <v>88</v>
      </c>
      <c r="I3645">
        <v>0</v>
      </c>
    </row>
    <row r="3646" spans="1:9" x14ac:dyDescent="0.25">
      <c r="A3646" t="s">
        <v>5037</v>
      </c>
      <c r="B3646">
        <v>15720508</v>
      </c>
      <c r="C3646" t="s">
        <v>43</v>
      </c>
      <c r="D3646">
        <v>41000</v>
      </c>
      <c r="E3646">
        <v>11.4</v>
      </c>
      <c r="F3646">
        <v>60</v>
      </c>
      <c r="G3646" t="s">
        <v>5035</v>
      </c>
      <c r="H3646" t="s">
        <v>88</v>
      </c>
      <c r="I3646">
        <v>0</v>
      </c>
    </row>
    <row r="3647" spans="1:9" x14ac:dyDescent="0.25">
      <c r="A3647" t="s">
        <v>5038</v>
      </c>
      <c r="B3647">
        <v>15714642</v>
      </c>
      <c r="C3647" t="s">
        <v>42</v>
      </c>
      <c r="D3647">
        <v>682100</v>
      </c>
      <c r="E3647">
        <v>5.08</v>
      </c>
      <c r="F3647">
        <v>360</v>
      </c>
      <c r="G3647" t="s">
        <v>5035</v>
      </c>
      <c r="H3647" t="s">
        <v>88</v>
      </c>
      <c r="I3647">
        <v>0</v>
      </c>
    </row>
    <row r="3648" spans="1:9" x14ac:dyDescent="0.25">
      <c r="A3648" t="s">
        <v>5039</v>
      </c>
      <c r="B3648">
        <v>15603319</v>
      </c>
      <c r="C3648" t="s">
        <v>42</v>
      </c>
      <c r="D3648">
        <v>1084000</v>
      </c>
      <c r="E3648">
        <v>5.85</v>
      </c>
      <c r="F3648">
        <v>360</v>
      </c>
      <c r="G3648" t="s">
        <v>5035</v>
      </c>
      <c r="H3648" t="s">
        <v>88</v>
      </c>
      <c r="I3648">
        <v>0</v>
      </c>
    </row>
    <row r="3649" spans="1:9" x14ac:dyDescent="0.25">
      <c r="A3649" t="s">
        <v>5040</v>
      </c>
      <c r="B3649">
        <v>15742238</v>
      </c>
      <c r="C3649" t="s">
        <v>39</v>
      </c>
      <c r="D3649">
        <v>207400</v>
      </c>
      <c r="E3649">
        <v>7.67</v>
      </c>
      <c r="F3649">
        <v>24</v>
      </c>
      <c r="G3649" t="s">
        <v>5041</v>
      </c>
      <c r="H3649" t="s">
        <v>88</v>
      </c>
      <c r="I3649">
        <v>0</v>
      </c>
    </row>
    <row r="3650" spans="1:9" x14ac:dyDescent="0.25">
      <c r="A3650" t="s">
        <v>5042</v>
      </c>
      <c r="B3650">
        <v>15730161</v>
      </c>
      <c r="C3650" t="s">
        <v>43</v>
      </c>
      <c r="D3650">
        <v>1000</v>
      </c>
      <c r="E3650">
        <v>9.35</v>
      </c>
      <c r="F3650">
        <v>48</v>
      </c>
      <c r="G3650" t="s">
        <v>5041</v>
      </c>
      <c r="H3650" t="s">
        <v>88</v>
      </c>
      <c r="I3650">
        <v>54</v>
      </c>
    </row>
    <row r="3651" spans="1:9" x14ac:dyDescent="0.25">
      <c r="A3651" t="s">
        <v>5043</v>
      </c>
      <c r="B3651">
        <v>15699335</v>
      </c>
      <c r="C3651" t="s">
        <v>43</v>
      </c>
      <c r="D3651">
        <v>70200</v>
      </c>
      <c r="E3651">
        <v>12.15</v>
      </c>
      <c r="F3651">
        <v>60</v>
      </c>
      <c r="G3651" t="s">
        <v>5044</v>
      </c>
      <c r="H3651" t="s">
        <v>88</v>
      </c>
      <c r="I3651">
        <v>0</v>
      </c>
    </row>
    <row r="3652" spans="1:9" x14ac:dyDescent="0.25">
      <c r="A3652" t="s">
        <v>5045</v>
      </c>
      <c r="B3652">
        <v>15665402</v>
      </c>
      <c r="C3652" t="s">
        <v>39</v>
      </c>
      <c r="D3652">
        <v>284300</v>
      </c>
      <c r="E3652">
        <v>8.49</v>
      </c>
      <c r="F3652">
        <v>24</v>
      </c>
      <c r="G3652" t="s">
        <v>5044</v>
      </c>
      <c r="H3652" t="s">
        <v>88</v>
      </c>
      <c r="I3652">
        <v>0</v>
      </c>
    </row>
    <row r="3653" spans="1:9" x14ac:dyDescent="0.25">
      <c r="A3653" t="s">
        <v>5046</v>
      </c>
      <c r="B3653">
        <v>15695103</v>
      </c>
      <c r="C3653" t="s">
        <v>43</v>
      </c>
      <c r="D3653">
        <v>61900</v>
      </c>
      <c r="E3653">
        <v>9.44</v>
      </c>
      <c r="F3653">
        <v>24</v>
      </c>
      <c r="G3653" t="s">
        <v>5047</v>
      </c>
      <c r="H3653" t="s">
        <v>88</v>
      </c>
      <c r="I3653">
        <v>57</v>
      </c>
    </row>
    <row r="3654" spans="1:9" x14ac:dyDescent="0.25">
      <c r="A3654" t="s">
        <v>5048</v>
      </c>
      <c r="B3654">
        <v>15567923</v>
      </c>
      <c r="C3654" t="s">
        <v>41</v>
      </c>
      <c r="D3654">
        <v>102800</v>
      </c>
      <c r="E3654">
        <v>6.4</v>
      </c>
      <c r="F3654">
        <v>84</v>
      </c>
      <c r="G3654" t="s">
        <v>5047</v>
      </c>
      <c r="H3654" t="s">
        <v>88</v>
      </c>
      <c r="I3654">
        <v>0</v>
      </c>
    </row>
    <row r="3655" spans="1:9" x14ac:dyDescent="0.25">
      <c r="A3655" t="s">
        <v>5049</v>
      </c>
      <c r="B3655">
        <v>15705994</v>
      </c>
      <c r="C3655" t="s">
        <v>40</v>
      </c>
      <c r="D3655">
        <v>220000</v>
      </c>
      <c r="E3655">
        <v>9.5299999999999994</v>
      </c>
      <c r="F3655">
        <v>24</v>
      </c>
      <c r="G3655" t="s">
        <v>5047</v>
      </c>
      <c r="H3655" t="s">
        <v>88</v>
      </c>
      <c r="I3655">
        <v>0</v>
      </c>
    </row>
    <row r="3656" spans="1:9" x14ac:dyDescent="0.25">
      <c r="A3656" t="s">
        <v>5050</v>
      </c>
      <c r="B3656">
        <v>15674331</v>
      </c>
      <c r="C3656" t="s">
        <v>40</v>
      </c>
      <c r="D3656">
        <v>176600</v>
      </c>
      <c r="E3656">
        <v>12.03</v>
      </c>
      <c r="F3656">
        <v>36</v>
      </c>
      <c r="G3656" t="s">
        <v>5051</v>
      </c>
      <c r="H3656" t="s">
        <v>99</v>
      </c>
      <c r="I3656">
        <v>350</v>
      </c>
    </row>
    <row r="3657" spans="1:9" x14ac:dyDescent="0.25">
      <c r="A3657" t="s">
        <v>5052</v>
      </c>
      <c r="B3657">
        <v>15732102</v>
      </c>
      <c r="C3657" t="s">
        <v>39</v>
      </c>
      <c r="D3657">
        <v>17300</v>
      </c>
      <c r="E3657">
        <v>7.79</v>
      </c>
      <c r="F3657">
        <v>60</v>
      </c>
      <c r="G3657" t="s">
        <v>5051</v>
      </c>
      <c r="H3657" t="s">
        <v>99</v>
      </c>
      <c r="I3657">
        <v>272</v>
      </c>
    </row>
    <row r="3658" spans="1:9" x14ac:dyDescent="0.25">
      <c r="A3658" t="s">
        <v>5053</v>
      </c>
      <c r="B3658">
        <v>15596165</v>
      </c>
      <c r="C3658" t="s">
        <v>39</v>
      </c>
      <c r="D3658">
        <v>47500</v>
      </c>
      <c r="E3658">
        <v>9.19</v>
      </c>
      <c r="F3658">
        <v>48</v>
      </c>
      <c r="G3658" t="s">
        <v>5054</v>
      </c>
      <c r="H3658" t="s">
        <v>88</v>
      </c>
      <c r="I3658">
        <v>0</v>
      </c>
    </row>
    <row r="3659" spans="1:9" x14ac:dyDescent="0.25">
      <c r="A3659" t="s">
        <v>5055</v>
      </c>
      <c r="B3659">
        <v>15731790</v>
      </c>
      <c r="C3659" t="s">
        <v>43</v>
      </c>
      <c r="D3659">
        <v>3100</v>
      </c>
      <c r="E3659">
        <v>10.35</v>
      </c>
      <c r="F3659">
        <v>12</v>
      </c>
      <c r="G3659" t="s">
        <v>5054</v>
      </c>
      <c r="H3659" t="s">
        <v>91</v>
      </c>
      <c r="I3659">
        <v>0</v>
      </c>
    </row>
    <row r="3660" spans="1:9" x14ac:dyDescent="0.25">
      <c r="A3660" t="s">
        <v>5056</v>
      </c>
      <c r="B3660">
        <v>15565706</v>
      </c>
      <c r="C3660" t="s">
        <v>43</v>
      </c>
      <c r="D3660">
        <v>53300</v>
      </c>
      <c r="E3660">
        <v>11.4</v>
      </c>
      <c r="F3660">
        <v>60</v>
      </c>
      <c r="G3660" t="s">
        <v>5054</v>
      </c>
      <c r="H3660" t="s">
        <v>88</v>
      </c>
      <c r="I3660">
        <v>0</v>
      </c>
    </row>
    <row r="3661" spans="1:9" x14ac:dyDescent="0.25">
      <c r="A3661" t="s">
        <v>5057</v>
      </c>
      <c r="B3661">
        <v>15737104</v>
      </c>
      <c r="C3661" t="s">
        <v>41</v>
      </c>
      <c r="D3661">
        <v>20300</v>
      </c>
      <c r="E3661">
        <v>7.98</v>
      </c>
      <c r="F3661">
        <v>84</v>
      </c>
      <c r="G3661" t="s">
        <v>5054</v>
      </c>
      <c r="H3661" t="s">
        <v>88</v>
      </c>
      <c r="I3661">
        <v>0</v>
      </c>
    </row>
    <row r="3662" spans="1:9" x14ac:dyDescent="0.25">
      <c r="A3662" t="s">
        <v>5058</v>
      </c>
      <c r="B3662">
        <v>15619407</v>
      </c>
      <c r="C3662" t="s">
        <v>40</v>
      </c>
      <c r="D3662">
        <v>280800</v>
      </c>
      <c r="E3662">
        <v>11.62</v>
      </c>
      <c r="F3662">
        <v>24</v>
      </c>
      <c r="G3662" t="s">
        <v>5059</v>
      </c>
      <c r="H3662" t="s">
        <v>88</v>
      </c>
      <c r="I3662">
        <v>0</v>
      </c>
    </row>
    <row r="3663" spans="1:9" x14ac:dyDescent="0.25">
      <c r="A3663" t="s">
        <v>5060</v>
      </c>
      <c r="B3663">
        <v>15797919</v>
      </c>
      <c r="C3663" t="s">
        <v>42</v>
      </c>
      <c r="D3663">
        <v>677700</v>
      </c>
      <c r="E3663">
        <v>5.72</v>
      </c>
      <c r="F3663">
        <v>300</v>
      </c>
      <c r="G3663" t="s">
        <v>5059</v>
      </c>
      <c r="H3663" t="s">
        <v>88</v>
      </c>
      <c r="I3663">
        <v>0</v>
      </c>
    </row>
    <row r="3664" spans="1:9" x14ac:dyDescent="0.25">
      <c r="A3664" t="s">
        <v>5061</v>
      </c>
      <c r="B3664">
        <v>15814757</v>
      </c>
      <c r="C3664" t="s">
        <v>39</v>
      </c>
      <c r="D3664">
        <v>218100</v>
      </c>
      <c r="E3664">
        <v>10.49</v>
      </c>
      <c r="F3664">
        <v>36</v>
      </c>
      <c r="G3664" t="s">
        <v>5059</v>
      </c>
      <c r="H3664" t="s">
        <v>88</v>
      </c>
      <c r="I3664">
        <v>0</v>
      </c>
    </row>
    <row r="3665" spans="1:9" x14ac:dyDescent="0.25">
      <c r="A3665" t="s">
        <v>5062</v>
      </c>
      <c r="B3665">
        <v>15603319</v>
      </c>
      <c r="C3665" t="s">
        <v>43</v>
      </c>
      <c r="D3665">
        <v>59700</v>
      </c>
      <c r="E3665">
        <v>10.96</v>
      </c>
      <c r="F3665">
        <v>48</v>
      </c>
      <c r="G3665" t="s">
        <v>5059</v>
      </c>
      <c r="H3665" t="s">
        <v>88</v>
      </c>
      <c r="I3665">
        <v>0</v>
      </c>
    </row>
    <row r="3666" spans="1:9" x14ac:dyDescent="0.25">
      <c r="A3666" t="s">
        <v>5063</v>
      </c>
      <c r="B3666">
        <v>15612444</v>
      </c>
      <c r="C3666" t="s">
        <v>42</v>
      </c>
      <c r="D3666">
        <v>517100</v>
      </c>
      <c r="E3666">
        <v>8.02</v>
      </c>
      <c r="F3666">
        <v>180</v>
      </c>
      <c r="G3666" t="s">
        <v>5059</v>
      </c>
      <c r="H3666" t="s">
        <v>88</v>
      </c>
      <c r="I3666">
        <v>0</v>
      </c>
    </row>
    <row r="3667" spans="1:9" x14ac:dyDescent="0.25">
      <c r="A3667" t="s">
        <v>5064</v>
      </c>
      <c r="B3667">
        <v>15624437</v>
      </c>
      <c r="C3667" t="s">
        <v>42</v>
      </c>
      <c r="D3667">
        <v>177200</v>
      </c>
      <c r="E3667">
        <v>4.7300000000000004</v>
      </c>
      <c r="F3667">
        <v>360</v>
      </c>
      <c r="G3667" t="s">
        <v>5059</v>
      </c>
      <c r="H3667" t="s">
        <v>99</v>
      </c>
      <c r="I3667">
        <v>220</v>
      </c>
    </row>
    <row r="3668" spans="1:9" x14ac:dyDescent="0.25">
      <c r="A3668" t="s">
        <v>5065</v>
      </c>
      <c r="B3668">
        <v>15570086</v>
      </c>
      <c r="C3668" t="s">
        <v>40</v>
      </c>
      <c r="D3668">
        <v>10000</v>
      </c>
      <c r="E3668">
        <v>9.9600000000000009</v>
      </c>
      <c r="F3668">
        <v>36</v>
      </c>
      <c r="G3668" t="s">
        <v>5066</v>
      </c>
      <c r="H3668" t="s">
        <v>88</v>
      </c>
      <c r="I3668">
        <v>0</v>
      </c>
    </row>
    <row r="3669" spans="1:9" x14ac:dyDescent="0.25">
      <c r="A3669" t="s">
        <v>5067</v>
      </c>
      <c r="B3669">
        <v>15577170</v>
      </c>
      <c r="C3669" t="s">
        <v>42</v>
      </c>
      <c r="D3669">
        <v>35400</v>
      </c>
      <c r="E3669">
        <v>7.33</v>
      </c>
      <c r="F3669">
        <v>360</v>
      </c>
      <c r="G3669" t="s">
        <v>5068</v>
      </c>
      <c r="H3669" t="s">
        <v>88</v>
      </c>
      <c r="I3669">
        <v>0</v>
      </c>
    </row>
    <row r="3670" spans="1:9" x14ac:dyDescent="0.25">
      <c r="A3670" t="s">
        <v>5069</v>
      </c>
      <c r="B3670">
        <v>15737971</v>
      </c>
      <c r="C3670" t="s">
        <v>42</v>
      </c>
      <c r="D3670">
        <v>68100</v>
      </c>
      <c r="E3670">
        <v>6.29</v>
      </c>
      <c r="F3670">
        <v>240</v>
      </c>
      <c r="G3670" t="s">
        <v>5068</v>
      </c>
      <c r="H3670" t="s">
        <v>88</v>
      </c>
      <c r="I3670">
        <v>0</v>
      </c>
    </row>
    <row r="3671" spans="1:9" x14ac:dyDescent="0.25">
      <c r="A3671" t="s">
        <v>5070</v>
      </c>
      <c r="B3671">
        <v>15666916</v>
      </c>
      <c r="C3671" t="s">
        <v>43</v>
      </c>
      <c r="D3671">
        <v>59100</v>
      </c>
      <c r="E3671">
        <v>11.78</v>
      </c>
      <c r="F3671">
        <v>60</v>
      </c>
      <c r="G3671" t="s">
        <v>5071</v>
      </c>
      <c r="H3671" t="s">
        <v>88</v>
      </c>
      <c r="I3671">
        <v>0</v>
      </c>
    </row>
    <row r="3672" spans="1:9" x14ac:dyDescent="0.25">
      <c r="A3672" t="s">
        <v>5072</v>
      </c>
      <c r="B3672">
        <v>15764409</v>
      </c>
      <c r="C3672" t="s">
        <v>39</v>
      </c>
      <c r="D3672">
        <v>119100</v>
      </c>
      <c r="E3672">
        <v>9.1</v>
      </c>
      <c r="F3672">
        <v>72</v>
      </c>
      <c r="G3672" t="s">
        <v>5073</v>
      </c>
      <c r="H3672" t="s">
        <v>88</v>
      </c>
      <c r="I3672">
        <v>0</v>
      </c>
    </row>
    <row r="3673" spans="1:9" x14ac:dyDescent="0.25">
      <c r="A3673" t="s">
        <v>5074</v>
      </c>
      <c r="B3673">
        <v>15792473</v>
      </c>
      <c r="C3673" t="s">
        <v>39</v>
      </c>
      <c r="D3673">
        <v>71100</v>
      </c>
      <c r="E3673">
        <v>8.5399999999999991</v>
      </c>
      <c r="F3673">
        <v>60</v>
      </c>
      <c r="G3673" t="s">
        <v>5073</v>
      </c>
      <c r="H3673" t="s">
        <v>88</v>
      </c>
      <c r="I3673">
        <v>0</v>
      </c>
    </row>
    <row r="3674" spans="1:9" x14ac:dyDescent="0.25">
      <c r="A3674" t="s">
        <v>5075</v>
      </c>
      <c r="B3674">
        <v>15689614</v>
      </c>
      <c r="C3674" t="s">
        <v>42</v>
      </c>
      <c r="D3674">
        <v>93200</v>
      </c>
      <c r="E3674">
        <v>6.01</v>
      </c>
      <c r="F3674">
        <v>180</v>
      </c>
      <c r="G3674" t="s">
        <v>5076</v>
      </c>
      <c r="H3674" t="s">
        <v>88</v>
      </c>
      <c r="I3674">
        <v>0</v>
      </c>
    </row>
    <row r="3675" spans="1:9" x14ac:dyDescent="0.25">
      <c r="A3675" t="s">
        <v>5077</v>
      </c>
      <c r="B3675">
        <v>15640635</v>
      </c>
      <c r="C3675" t="s">
        <v>43</v>
      </c>
      <c r="D3675">
        <v>55200</v>
      </c>
      <c r="E3675">
        <v>10.78</v>
      </c>
      <c r="F3675">
        <v>12</v>
      </c>
      <c r="G3675" t="s">
        <v>5076</v>
      </c>
      <c r="H3675" t="s">
        <v>91</v>
      </c>
      <c r="I3675">
        <v>0</v>
      </c>
    </row>
    <row r="3676" spans="1:9" x14ac:dyDescent="0.25">
      <c r="A3676" t="s">
        <v>5078</v>
      </c>
      <c r="B3676">
        <v>15690546</v>
      </c>
      <c r="C3676" t="s">
        <v>42</v>
      </c>
      <c r="D3676">
        <v>437300</v>
      </c>
      <c r="E3676">
        <v>6.93</v>
      </c>
      <c r="F3676">
        <v>240</v>
      </c>
      <c r="G3676" t="s">
        <v>5076</v>
      </c>
      <c r="H3676" t="s">
        <v>88</v>
      </c>
      <c r="I3676">
        <v>51</v>
      </c>
    </row>
    <row r="3677" spans="1:9" x14ac:dyDescent="0.25">
      <c r="A3677" t="s">
        <v>5079</v>
      </c>
      <c r="B3677">
        <v>15766458</v>
      </c>
      <c r="C3677" t="s">
        <v>39</v>
      </c>
      <c r="D3677">
        <v>112300</v>
      </c>
      <c r="E3677">
        <v>9.56</v>
      </c>
      <c r="F3677">
        <v>48</v>
      </c>
      <c r="G3677" t="s">
        <v>5076</v>
      </c>
      <c r="H3677" t="s">
        <v>88</v>
      </c>
      <c r="I3677">
        <v>0</v>
      </c>
    </row>
    <row r="3678" spans="1:9" x14ac:dyDescent="0.25">
      <c r="A3678" t="s">
        <v>5080</v>
      </c>
      <c r="B3678">
        <v>15653952</v>
      </c>
      <c r="C3678" t="s">
        <v>42</v>
      </c>
      <c r="D3678">
        <v>115600</v>
      </c>
      <c r="E3678">
        <v>6.28</v>
      </c>
      <c r="F3678">
        <v>360</v>
      </c>
      <c r="G3678" t="s">
        <v>5076</v>
      </c>
      <c r="H3678" t="s">
        <v>88</v>
      </c>
      <c r="I3678">
        <v>3</v>
      </c>
    </row>
    <row r="3679" spans="1:9" x14ac:dyDescent="0.25">
      <c r="A3679" t="s">
        <v>5081</v>
      </c>
      <c r="B3679">
        <v>15603035</v>
      </c>
      <c r="C3679" t="s">
        <v>39</v>
      </c>
      <c r="D3679">
        <v>168200</v>
      </c>
      <c r="E3679">
        <v>9.0299999999999994</v>
      </c>
      <c r="F3679">
        <v>72</v>
      </c>
      <c r="G3679" t="s">
        <v>5076</v>
      </c>
      <c r="H3679" t="s">
        <v>88</v>
      </c>
      <c r="I3679">
        <v>0</v>
      </c>
    </row>
    <row r="3680" spans="1:9" x14ac:dyDescent="0.25">
      <c r="A3680" t="s">
        <v>5082</v>
      </c>
      <c r="B3680">
        <v>15688713</v>
      </c>
      <c r="C3680" t="s">
        <v>39</v>
      </c>
      <c r="D3680">
        <v>177300</v>
      </c>
      <c r="E3680">
        <v>8.24</v>
      </c>
      <c r="F3680">
        <v>48</v>
      </c>
      <c r="G3680" t="s">
        <v>5083</v>
      </c>
      <c r="H3680" t="s">
        <v>88</v>
      </c>
      <c r="I3680">
        <v>0</v>
      </c>
    </row>
    <row r="3681" spans="1:9" x14ac:dyDescent="0.25">
      <c r="A3681" t="s">
        <v>5084</v>
      </c>
      <c r="B3681">
        <v>15714993</v>
      </c>
      <c r="C3681" t="s">
        <v>42</v>
      </c>
      <c r="D3681">
        <v>672000</v>
      </c>
      <c r="E3681">
        <v>6.96</v>
      </c>
      <c r="F3681">
        <v>180</v>
      </c>
      <c r="G3681" t="s">
        <v>5083</v>
      </c>
      <c r="H3681" t="s">
        <v>88</v>
      </c>
      <c r="I3681">
        <v>0</v>
      </c>
    </row>
    <row r="3682" spans="1:9" x14ac:dyDescent="0.25">
      <c r="A3682" t="s">
        <v>5085</v>
      </c>
      <c r="B3682">
        <v>15660155</v>
      </c>
      <c r="C3682" t="s">
        <v>41</v>
      </c>
      <c r="D3682">
        <v>50300</v>
      </c>
      <c r="E3682">
        <v>5.78</v>
      </c>
      <c r="F3682">
        <v>60</v>
      </c>
      <c r="G3682" t="s">
        <v>5083</v>
      </c>
      <c r="H3682" t="s">
        <v>88</v>
      </c>
      <c r="I3682">
        <v>0</v>
      </c>
    </row>
    <row r="3683" spans="1:9" x14ac:dyDescent="0.25">
      <c r="A3683" t="s">
        <v>5086</v>
      </c>
      <c r="B3683">
        <v>15649738</v>
      </c>
      <c r="C3683" t="s">
        <v>39</v>
      </c>
      <c r="D3683">
        <v>246400</v>
      </c>
      <c r="E3683">
        <v>8.5299999999999994</v>
      </c>
      <c r="F3683">
        <v>60</v>
      </c>
      <c r="G3683" t="s">
        <v>5083</v>
      </c>
      <c r="H3683" t="s">
        <v>88</v>
      </c>
      <c r="I3683">
        <v>0</v>
      </c>
    </row>
    <row r="3684" spans="1:9" x14ac:dyDescent="0.25">
      <c r="A3684" t="s">
        <v>5087</v>
      </c>
      <c r="B3684">
        <v>15796617</v>
      </c>
      <c r="C3684" t="s">
        <v>43</v>
      </c>
      <c r="D3684">
        <v>23400</v>
      </c>
      <c r="E3684">
        <v>11</v>
      </c>
      <c r="F3684">
        <v>24</v>
      </c>
      <c r="G3684" t="s">
        <v>5088</v>
      </c>
      <c r="H3684" t="s">
        <v>88</v>
      </c>
      <c r="I3684">
        <v>0</v>
      </c>
    </row>
    <row r="3685" spans="1:9" x14ac:dyDescent="0.25">
      <c r="A3685" t="s">
        <v>5089</v>
      </c>
      <c r="B3685">
        <v>15677550</v>
      </c>
      <c r="C3685" t="s">
        <v>40</v>
      </c>
      <c r="D3685">
        <v>33300</v>
      </c>
      <c r="E3685">
        <v>10.130000000000001</v>
      </c>
      <c r="F3685">
        <v>60</v>
      </c>
      <c r="G3685" t="s">
        <v>5088</v>
      </c>
      <c r="H3685" t="s">
        <v>88</v>
      </c>
      <c r="I3685">
        <v>0</v>
      </c>
    </row>
    <row r="3686" spans="1:9" x14ac:dyDescent="0.25">
      <c r="A3686" t="s">
        <v>5090</v>
      </c>
      <c r="B3686">
        <v>15578648</v>
      </c>
      <c r="C3686" t="s">
        <v>43</v>
      </c>
      <c r="D3686">
        <v>36500</v>
      </c>
      <c r="E3686">
        <v>14.01</v>
      </c>
      <c r="F3686">
        <v>12</v>
      </c>
      <c r="G3686" t="s">
        <v>5091</v>
      </c>
      <c r="H3686" t="s">
        <v>91</v>
      </c>
      <c r="I3686">
        <v>0</v>
      </c>
    </row>
    <row r="3687" spans="1:9" x14ac:dyDescent="0.25">
      <c r="A3687" t="s">
        <v>5092</v>
      </c>
      <c r="B3687">
        <v>15765537</v>
      </c>
      <c r="C3687" t="s">
        <v>43</v>
      </c>
      <c r="D3687">
        <v>84800</v>
      </c>
      <c r="E3687">
        <v>11.58</v>
      </c>
      <c r="F3687">
        <v>60</v>
      </c>
      <c r="G3687" t="s">
        <v>5091</v>
      </c>
      <c r="H3687" t="s">
        <v>88</v>
      </c>
      <c r="I3687">
        <v>0</v>
      </c>
    </row>
    <row r="3688" spans="1:9" x14ac:dyDescent="0.25">
      <c r="A3688" t="s">
        <v>5093</v>
      </c>
      <c r="B3688">
        <v>15629603</v>
      </c>
      <c r="C3688" t="s">
        <v>39</v>
      </c>
      <c r="D3688">
        <v>47400</v>
      </c>
      <c r="E3688">
        <v>9.5500000000000007</v>
      </c>
      <c r="F3688">
        <v>24</v>
      </c>
      <c r="G3688" t="s">
        <v>5094</v>
      </c>
      <c r="H3688" t="s">
        <v>88</v>
      </c>
      <c r="I3688">
        <v>0</v>
      </c>
    </row>
    <row r="3689" spans="1:9" x14ac:dyDescent="0.25">
      <c r="A3689" t="s">
        <v>5095</v>
      </c>
      <c r="B3689">
        <v>15614103</v>
      </c>
      <c r="C3689" t="s">
        <v>39</v>
      </c>
      <c r="D3689">
        <v>95900</v>
      </c>
      <c r="E3689">
        <v>6.36</v>
      </c>
      <c r="F3689">
        <v>48</v>
      </c>
      <c r="G3689" t="s">
        <v>5094</v>
      </c>
      <c r="H3689" t="s">
        <v>88</v>
      </c>
      <c r="I3689">
        <v>0</v>
      </c>
    </row>
    <row r="3690" spans="1:9" x14ac:dyDescent="0.25">
      <c r="A3690" t="s">
        <v>5096</v>
      </c>
      <c r="B3690">
        <v>15617301</v>
      </c>
      <c r="C3690" t="s">
        <v>40</v>
      </c>
      <c r="D3690">
        <v>301200</v>
      </c>
      <c r="E3690">
        <v>10.029999999999999</v>
      </c>
      <c r="F3690">
        <v>60</v>
      </c>
      <c r="G3690" t="s">
        <v>5097</v>
      </c>
      <c r="H3690" t="s">
        <v>88</v>
      </c>
      <c r="I3690">
        <v>0</v>
      </c>
    </row>
    <row r="3691" spans="1:9" x14ac:dyDescent="0.25">
      <c r="A3691" t="s">
        <v>5098</v>
      </c>
      <c r="B3691">
        <v>15637979</v>
      </c>
      <c r="C3691" t="s">
        <v>43</v>
      </c>
      <c r="D3691">
        <v>50600</v>
      </c>
      <c r="E3691">
        <v>11.23</v>
      </c>
      <c r="F3691">
        <v>48</v>
      </c>
      <c r="G3691" t="s">
        <v>5097</v>
      </c>
      <c r="H3691" t="s">
        <v>88</v>
      </c>
      <c r="I3691">
        <v>0</v>
      </c>
    </row>
    <row r="3692" spans="1:9" x14ac:dyDescent="0.25">
      <c r="A3692" t="s">
        <v>5099</v>
      </c>
      <c r="B3692">
        <v>15780961</v>
      </c>
      <c r="C3692" t="s">
        <v>42</v>
      </c>
      <c r="D3692">
        <v>112600</v>
      </c>
      <c r="E3692">
        <v>5.3</v>
      </c>
      <c r="F3692">
        <v>180</v>
      </c>
      <c r="G3692" t="s">
        <v>5097</v>
      </c>
      <c r="H3692" t="s">
        <v>88</v>
      </c>
      <c r="I3692">
        <v>0</v>
      </c>
    </row>
    <row r="3693" spans="1:9" x14ac:dyDescent="0.25">
      <c r="A3693" t="s">
        <v>5100</v>
      </c>
      <c r="B3693">
        <v>15758136</v>
      </c>
      <c r="C3693" t="s">
        <v>39</v>
      </c>
      <c r="D3693">
        <v>282400</v>
      </c>
      <c r="E3693">
        <v>7.45</v>
      </c>
      <c r="F3693">
        <v>24</v>
      </c>
      <c r="G3693" t="s">
        <v>5097</v>
      </c>
      <c r="H3693" t="s">
        <v>88</v>
      </c>
      <c r="I3693">
        <v>0</v>
      </c>
    </row>
    <row r="3694" spans="1:9" x14ac:dyDescent="0.25">
      <c r="A3694" t="s">
        <v>5101</v>
      </c>
      <c r="B3694">
        <v>15708710</v>
      </c>
      <c r="C3694" t="s">
        <v>39</v>
      </c>
      <c r="D3694">
        <v>148400</v>
      </c>
      <c r="E3694">
        <v>9.58</v>
      </c>
      <c r="F3694">
        <v>72</v>
      </c>
      <c r="G3694" t="s">
        <v>5102</v>
      </c>
      <c r="H3694" t="s">
        <v>88</v>
      </c>
      <c r="I3694">
        <v>0</v>
      </c>
    </row>
    <row r="3695" spans="1:9" x14ac:dyDescent="0.25">
      <c r="A3695" t="s">
        <v>5103</v>
      </c>
      <c r="B3695">
        <v>15770525</v>
      </c>
      <c r="C3695" t="s">
        <v>39</v>
      </c>
      <c r="D3695">
        <v>20800</v>
      </c>
      <c r="E3695">
        <v>7.57</v>
      </c>
      <c r="F3695">
        <v>36</v>
      </c>
      <c r="G3695" t="s">
        <v>5102</v>
      </c>
      <c r="H3695" t="s">
        <v>88</v>
      </c>
      <c r="I3695">
        <v>0</v>
      </c>
    </row>
    <row r="3696" spans="1:9" x14ac:dyDescent="0.25">
      <c r="A3696" t="s">
        <v>5104</v>
      </c>
      <c r="B3696">
        <v>15799710</v>
      </c>
      <c r="C3696" t="s">
        <v>42</v>
      </c>
      <c r="D3696">
        <v>380800</v>
      </c>
      <c r="E3696">
        <v>5.62</v>
      </c>
      <c r="F3696">
        <v>240</v>
      </c>
      <c r="G3696" t="s">
        <v>5102</v>
      </c>
      <c r="H3696" t="s">
        <v>88</v>
      </c>
      <c r="I3696">
        <v>0</v>
      </c>
    </row>
    <row r="3697" spans="1:9" x14ac:dyDescent="0.25">
      <c r="A3697" t="s">
        <v>5105</v>
      </c>
      <c r="B3697">
        <v>15598884</v>
      </c>
      <c r="C3697" t="s">
        <v>41</v>
      </c>
      <c r="D3697">
        <v>137800</v>
      </c>
      <c r="E3697">
        <v>8.08</v>
      </c>
      <c r="F3697">
        <v>120</v>
      </c>
      <c r="G3697" t="s">
        <v>5102</v>
      </c>
      <c r="H3697" t="s">
        <v>99</v>
      </c>
      <c r="I3697">
        <v>221</v>
      </c>
    </row>
    <row r="3698" spans="1:9" x14ac:dyDescent="0.25">
      <c r="A3698" t="s">
        <v>5106</v>
      </c>
      <c r="B3698">
        <v>15598097</v>
      </c>
      <c r="C3698" t="s">
        <v>43</v>
      </c>
      <c r="D3698">
        <v>8500</v>
      </c>
      <c r="E3698">
        <v>12.32</v>
      </c>
      <c r="F3698">
        <v>48</v>
      </c>
      <c r="G3698" t="s">
        <v>5102</v>
      </c>
      <c r="H3698" t="s">
        <v>88</v>
      </c>
      <c r="I3698">
        <v>0</v>
      </c>
    </row>
    <row r="3699" spans="1:9" x14ac:dyDescent="0.25">
      <c r="A3699" t="s">
        <v>5107</v>
      </c>
      <c r="B3699">
        <v>15670080</v>
      </c>
      <c r="C3699" t="s">
        <v>42</v>
      </c>
      <c r="D3699">
        <v>692300</v>
      </c>
      <c r="E3699">
        <v>7.61</v>
      </c>
      <c r="F3699">
        <v>300</v>
      </c>
      <c r="G3699" t="s">
        <v>5102</v>
      </c>
      <c r="H3699" t="s">
        <v>88</v>
      </c>
      <c r="I3699">
        <v>0</v>
      </c>
    </row>
    <row r="3700" spans="1:9" x14ac:dyDescent="0.25">
      <c r="A3700" t="s">
        <v>5108</v>
      </c>
      <c r="B3700">
        <v>15569249</v>
      </c>
      <c r="C3700" t="s">
        <v>39</v>
      </c>
      <c r="D3700">
        <v>102100</v>
      </c>
      <c r="E3700">
        <v>9.73</v>
      </c>
      <c r="F3700">
        <v>36</v>
      </c>
      <c r="G3700" t="s">
        <v>5109</v>
      </c>
      <c r="H3700" t="s">
        <v>88</v>
      </c>
      <c r="I3700">
        <v>0</v>
      </c>
    </row>
    <row r="3701" spans="1:9" x14ac:dyDescent="0.25">
      <c r="A3701" t="s">
        <v>5110</v>
      </c>
      <c r="B3701">
        <v>15638610</v>
      </c>
      <c r="C3701" t="s">
        <v>40</v>
      </c>
      <c r="D3701">
        <v>529700</v>
      </c>
      <c r="E3701">
        <v>10.67</v>
      </c>
      <c r="F3701">
        <v>60</v>
      </c>
      <c r="G3701" t="s">
        <v>5109</v>
      </c>
      <c r="H3701" t="s">
        <v>88</v>
      </c>
      <c r="I3701">
        <v>0</v>
      </c>
    </row>
    <row r="3702" spans="1:9" x14ac:dyDescent="0.25">
      <c r="A3702" t="s">
        <v>5111</v>
      </c>
      <c r="B3702">
        <v>15650432</v>
      </c>
      <c r="C3702" t="s">
        <v>42</v>
      </c>
      <c r="D3702">
        <v>1029500</v>
      </c>
      <c r="E3702">
        <v>4.45</v>
      </c>
      <c r="F3702">
        <v>180</v>
      </c>
      <c r="G3702" t="s">
        <v>5109</v>
      </c>
      <c r="H3702" t="s">
        <v>88</v>
      </c>
      <c r="I3702">
        <v>0</v>
      </c>
    </row>
    <row r="3703" spans="1:9" x14ac:dyDescent="0.25">
      <c r="A3703" t="s">
        <v>5112</v>
      </c>
      <c r="B3703">
        <v>15575119</v>
      </c>
      <c r="C3703" t="s">
        <v>43</v>
      </c>
      <c r="D3703">
        <v>87200</v>
      </c>
      <c r="E3703">
        <v>10.4</v>
      </c>
      <c r="F3703">
        <v>60</v>
      </c>
      <c r="G3703" t="s">
        <v>5113</v>
      </c>
      <c r="H3703" t="s">
        <v>88</v>
      </c>
      <c r="I3703">
        <v>0</v>
      </c>
    </row>
    <row r="3704" spans="1:9" x14ac:dyDescent="0.25">
      <c r="A3704" t="s">
        <v>5114</v>
      </c>
      <c r="B3704">
        <v>15651075</v>
      </c>
      <c r="C3704" t="s">
        <v>41</v>
      </c>
      <c r="D3704">
        <v>122900</v>
      </c>
      <c r="E3704">
        <v>7.96</v>
      </c>
      <c r="F3704">
        <v>120</v>
      </c>
      <c r="G3704" t="s">
        <v>5115</v>
      </c>
      <c r="H3704" t="s">
        <v>88</v>
      </c>
      <c r="I3704">
        <v>0</v>
      </c>
    </row>
    <row r="3705" spans="1:9" x14ac:dyDescent="0.25">
      <c r="A3705" t="s">
        <v>5116</v>
      </c>
      <c r="B3705">
        <v>15671514</v>
      </c>
      <c r="C3705" t="s">
        <v>39</v>
      </c>
      <c r="D3705">
        <v>171700</v>
      </c>
      <c r="E3705">
        <v>8.68</v>
      </c>
      <c r="F3705">
        <v>60</v>
      </c>
      <c r="G3705" t="s">
        <v>5115</v>
      </c>
      <c r="H3705" t="s">
        <v>88</v>
      </c>
      <c r="I3705">
        <v>0</v>
      </c>
    </row>
    <row r="3706" spans="1:9" x14ac:dyDescent="0.25">
      <c r="A3706" t="s">
        <v>5117</v>
      </c>
      <c r="B3706">
        <v>15814331</v>
      </c>
      <c r="C3706" t="s">
        <v>39</v>
      </c>
      <c r="D3706">
        <v>89800</v>
      </c>
      <c r="E3706">
        <v>9</v>
      </c>
      <c r="F3706">
        <v>72</v>
      </c>
      <c r="G3706" t="s">
        <v>5118</v>
      </c>
      <c r="H3706" t="s">
        <v>88</v>
      </c>
      <c r="I3706">
        <v>43</v>
      </c>
    </row>
    <row r="3707" spans="1:9" x14ac:dyDescent="0.25">
      <c r="A3707" t="s">
        <v>5119</v>
      </c>
      <c r="B3707">
        <v>15677117</v>
      </c>
      <c r="C3707" t="s">
        <v>40</v>
      </c>
      <c r="D3707">
        <v>438000</v>
      </c>
      <c r="E3707">
        <v>11.5</v>
      </c>
      <c r="F3707">
        <v>60</v>
      </c>
      <c r="G3707" t="s">
        <v>5118</v>
      </c>
      <c r="H3707" t="s">
        <v>88</v>
      </c>
      <c r="I3707">
        <v>0</v>
      </c>
    </row>
    <row r="3708" spans="1:9" x14ac:dyDescent="0.25">
      <c r="A3708" t="s">
        <v>5120</v>
      </c>
      <c r="B3708">
        <v>15667932</v>
      </c>
      <c r="C3708" t="s">
        <v>40</v>
      </c>
      <c r="D3708">
        <v>169600</v>
      </c>
      <c r="E3708">
        <v>9.2200000000000006</v>
      </c>
      <c r="F3708">
        <v>84</v>
      </c>
      <c r="G3708" t="s">
        <v>5118</v>
      </c>
      <c r="H3708" t="s">
        <v>88</v>
      </c>
      <c r="I3708">
        <v>0</v>
      </c>
    </row>
    <row r="3709" spans="1:9" x14ac:dyDescent="0.25">
      <c r="A3709" t="s">
        <v>5121</v>
      </c>
      <c r="B3709">
        <v>15718247</v>
      </c>
      <c r="C3709" t="s">
        <v>40</v>
      </c>
      <c r="D3709">
        <v>376700</v>
      </c>
      <c r="E3709">
        <v>10.6</v>
      </c>
      <c r="F3709">
        <v>36</v>
      </c>
      <c r="G3709" t="s">
        <v>5122</v>
      </c>
      <c r="H3709" t="s">
        <v>88</v>
      </c>
      <c r="I3709">
        <v>0</v>
      </c>
    </row>
    <row r="3710" spans="1:9" x14ac:dyDescent="0.25">
      <c r="A3710" t="s">
        <v>5123</v>
      </c>
      <c r="B3710">
        <v>15618661</v>
      </c>
      <c r="C3710" t="s">
        <v>43</v>
      </c>
      <c r="D3710">
        <v>54000</v>
      </c>
      <c r="E3710">
        <v>12.94</v>
      </c>
      <c r="F3710">
        <v>24</v>
      </c>
      <c r="G3710" t="s">
        <v>5122</v>
      </c>
      <c r="H3710" t="s">
        <v>88</v>
      </c>
      <c r="I3710">
        <v>0</v>
      </c>
    </row>
    <row r="3711" spans="1:9" x14ac:dyDescent="0.25">
      <c r="A3711" t="s">
        <v>5124</v>
      </c>
      <c r="B3711">
        <v>15595158</v>
      </c>
      <c r="C3711" t="s">
        <v>39</v>
      </c>
      <c r="D3711">
        <v>220100</v>
      </c>
      <c r="E3711">
        <v>8.64</v>
      </c>
      <c r="F3711">
        <v>72</v>
      </c>
      <c r="G3711" t="s">
        <v>5125</v>
      </c>
      <c r="H3711" t="s">
        <v>88</v>
      </c>
      <c r="I3711">
        <v>0</v>
      </c>
    </row>
    <row r="3712" spans="1:9" x14ac:dyDescent="0.25">
      <c r="A3712" t="s">
        <v>5126</v>
      </c>
      <c r="B3712">
        <v>15710315</v>
      </c>
      <c r="C3712" t="s">
        <v>43</v>
      </c>
      <c r="D3712">
        <v>34600</v>
      </c>
      <c r="E3712">
        <v>12.62</v>
      </c>
      <c r="F3712">
        <v>36</v>
      </c>
      <c r="G3712" t="s">
        <v>5125</v>
      </c>
      <c r="H3712" t="s">
        <v>88</v>
      </c>
      <c r="I3712">
        <v>0</v>
      </c>
    </row>
    <row r="3713" spans="1:9" x14ac:dyDescent="0.25">
      <c r="A3713" t="s">
        <v>5127</v>
      </c>
      <c r="B3713">
        <v>15625175</v>
      </c>
      <c r="C3713" t="s">
        <v>43</v>
      </c>
      <c r="D3713">
        <v>32100</v>
      </c>
      <c r="E3713">
        <v>11.28</v>
      </c>
      <c r="F3713">
        <v>24</v>
      </c>
      <c r="G3713" t="s">
        <v>5128</v>
      </c>
      <c r="H3713" t="s">
        <v>88</v>
      </c>
      <c r="I3713">
        <v>0</v>
      </c>
    </row>
    <row r="3714" spans="1:9" x14ac:dyDescent="0.25">
      <c r="A3714" t="s">
        <v>5129</v>
      </c>
      <c r="B3714">
        <v>15570002</v>
      </c>
      <c r="C3714" t="s">
        <v>42</v>
      </c>
      <c r="D3714">
        <v>479100</v>
      </c>
      <c r="E3714">
        <v>7.49</v>
      </c>
      <c r="F3714">
        <v>300</v>
      </c>
      <c r="G3714" t="s">
        <v>5128</v>
      </c>
      <c r="H3714" t="s">
        <v>88</v>
      </c>
      <c r="I3714">
        <v>27</v>
      </c>
    </row>
    <row r="3715" spans="1:9" x14ac:dyDescent="0.25">
      <c r="A3715" t="s">
        <v>5130</v>
      </c>
      <c r="B3715">
        <v>15595160</v>
      </c>
      <c r="C3715" t="s">
        <v>43</v>
      </c>
      <c r="D3715">
        <v>23900</v>
      </c>
      <c r="E3715">
        <v>13.51</v>
      </c>
      <c r="F3715">
        <v>48</v>
      </c>
      <c r="G3715" t="s">
        <v>5128</v>
      </c>
      <c r="H3715" t="s">
        <v>88</v>
      </c>
      <c r="I3715">
        <v>0</v>
      </c>
    </row>
    <row r="3716" spans="1:9" x14ac:dyDescent="0.25">
      <c r="A3716" t="s">
        <v>5131</v>
      </c>
      <c r="B3716">
        <v>15712068</v>
      </c>
      <c r="C3716" t="s">
        <v>39</v>
      </c>
      <c r="D3716">
        <v>124900</v>
      </c>
      <c r="E3716">
        <v>8.77</v>
      </c>
      <c r="F3716">
        <v>24</v>
      </c>
      <c r="G3716" t="s">
        <v>5128</v>
      </c>
      <c r="H3716" t="s">
        <v>88</v>
      </c>
      <c r="I3716">
        <v>0</v>
      </c>
    </row>
    <row r="3717" spans="1:9" x14ac:dyDescent="0.25">
      <c r="A3717" t="s">
        <v>5132</v>
      </c>
      <c r="B3717">
        <v>15715184</v>
      </c>
      <c r="C3717" t="s">
        <v>41</v>
      </c>
      <c r="D3717">
        <v>32200</v>
      </c>
      <c r="E3717">
        <v>7.13</v>
      </c>
      <c r="F3717">
        <v>84</v>
      </c>
      <c r="G3717" t="s">
        <v>5128</v>
      </c>
      <c r="H3717" t="s">
        <v>88</v>
      </c>
      <c r="I3717">
        <v>0</v>
      </c>
    </row>
    <row r="3718" spans="1:9" x14ac:dyDescent="0.25">
      <c r="A3718" t="s">
        <v>5133</v>
      </c>
      <c r="B3718">
        <v>15815131</v>
      </c>
      <c r="C3718" t="s">
        <v>43</v>
      </c>
      <c r="D3718">
        <v>24000</v>
      </c>
      <c r="E3718">
        <v>11.99</v>
      </c>
      <c r="F3718">
        <v>24</v>
      </c>
      <c r="G3718" t="s">
        <v>5134</v>
      </c>
      <c r="H3718" t="s">
        <v>88</v>
      </c>
      <c r="I3718">
        <v>0</v>
      </c>
    </row>
    <row r="3719" spans="1:9" x14ac:dyDescent="0.25">
      <c r="A3719" t="s">
        <v>5135</v>
      </c>
      <c r="B3719">
        <v>15717935</v>
      </c>
      <c r="C3719" t="s">
        <v>43</v>
      </c>
      <c r="D3719">
        <v>26500</v>
      </c>
      <c r="E3719">
        <v>13.11</v>
      </c>
      <c r="F3719">
        <v>48</v>
      </c>
      <c r="G3719" t="s">
        <v>5134</v>
      </c>
      <c r="H3719" t="s">
        <v>88</v>
      </c>
      <c r="I3719">
        <v>0</v>
      </c>
    </row>
    <row r="3720" spans="1:9" x14ac:dyDescent="0.25">
      <c r="A3720" t="s">
        <v>5136</v>
      </c>
      <c r="B3720">
        <v>15613880</v>
      </c>
      <c r="C3720" t="s">
        <v>41</v>
      </c>
      <c r="D3720">
        <v>68500</v>
      </c>
      <c r="E3720">
        <v>7.99</v>
      </c>
      <c r="F3720">
        <v>36</v>
      </c>
      <c r="G3720" t="s">
        <v>5134</v>
      </c>
      <c r="H3720" t="s">
        <v>88</v>
      </c>
      <c r="I3720">
        <v>0</v>
      </c>
    </row>
    <row r="3721" spans="1:9" x14ac:dyDescent="0.25">
      <c r="A3721" t="s">
        <v>5137</v>
      </c>
      <c r="B3721">
        <v>15733303</v>
      </c>
      <c r="C3721" t="s">
        <v>39</v>
      </c>
      <c r="D3721">
        <v>30300</v>
      </c>
      <c r="E3721">
        <v>8.32</v>
      </c>
      <c r="F3721">
        <v>60</v>
      </c>
      <c r="G3721" t="s">
        <v>5134</v>
      </c>
      <c r="H3721" t="s">
        <v>88</v>
      </c>
      <c r="I3721">
        <v>0</v>
      </c>
    </row>
    <row r="3722" spans="1:9" x14ac:dyDescent="0.25">
      <c r="A3722" t="s">
        <v>5138</v>
      </c>
      <c r="B3722">
        <v>15579040</v>
      </c>
      <c r="C3722" t="s">
        <v>43</v>
      </c>
      <c r="D3722">
        <v>53500</v>
      </c>
      <c r="E3722">
        <v>12.32</v>
      </c>
      <c r="F3722">
        <v>48</v>
      </c>
      <c r="G3722" t="s">
        <v>5139</v>
      </c>
      <c r="H3722" t="s">
        <v>88</v>
      </c>
      <c r="I3722">
        <v>0</v>
      </c>
    </row>
    <row r="3723" spans="1:9" x14ac:dyDescent="0.25">
      <c r="A3723" t="s">
        <v>5140</v>
      </c>
      <c r="B3723">
        <v>15574072</v>
      </c>
      <c r="C3723" t="s">
        <v>43</v>
      </c>
      <c r="D3723">
        <v>62400</v>
      </c>
      <c r="E3723">
        <v>10.7</v>
      </c>
      <c r="F3723">
        <v>60</v>
      </c>
      <c r="G3723" t="s">
        <v>5139</v>
      </c>
      <c r="H3723" t="s">
        <v>88</v>
      </c>
      <c r="I3723">
        <v>0</v>
      </c>
    </row>
    <row r="3724" spans="1:9" x14ac:dyDescent="0.25">
      <c r="A3724" t="s">
        <v>5141</v>
      </c>
      <c r="B3724">
        <v>15810432</v>
      </c>
      <c r="C3724" t="s">
        <v>39</v>
      </c>
      <c r="D3724">
        <v>192100</v>
      </c>
      <c r="E3724">
        <v>7.48</v>
      </c>
      <c r="F3724">
        <v>24</v>
      </c>
      <c r="G3724" t="s">
        <v>5139</v>
      </c>
      <c r="H3724" t="s">
        <v>99</v>
      </c>
      <c r="I3724">
        <v>138</v>
      </c>
    </row>
    <row r="3725" spans="1:9" x14ac:dyDescent="0.25">
      <c r="A3725" t="s">
        <v>5142</v>
      </c>
      <c r="B3725">
        <v>15775433</v>
      </c>
      <c r="C3725" t="s">
        <v>43</v>
      </c>
      <c r="D3725">
        <v>50100</v>
      </c>
      <c r="E3725">
        <v>11.98</v>
      </c>
      <c r="F3725">
        <v>60</v>
      </c>
      <c r="G3725" t="s">
        <v>5143</v>
      </c>
      <c r="H3725" t="s">
        <v>88</v>
      </c>
      <c r="I3725">
        <v>0</v>
      </c>
    </row>
    <row r="3726" spans="1:9" x14ac:dyDescent="0.25">
      <c r="A3726" t="s">
        <v>5144</v>
      </c>
      <c r="B3726">
        <v>15671590</v>
      </c>
      <c r="C3726" t="s">
        <v>40</v>
      </c>
      <c r="D3726">
        <v>237100</v>
      </c>
      <c r="E3726">
        <v>9.1300000000000008</v>
      </c>
      <c r="F3726">
        <v>24</v>
      </c>
      <c r="G3726" t="s">
        <v>5143</v>
      </c>
      <c r="H3726" t="s">
        <v>88</v>
      </c>
      <c r="I3726">
        <v>0</v>
      </c>
    </row>
    <row r="3727" spans="1:9" x14ac:dyDescent="0.25">
      <c r="A3727" t="s">
        <v>5145</v>
      </c>
      <c r="B3727">
        <v>15583863</v>
      </c>
      <c r="C3727" t="s">
        <v>39</v>
      </c>
      <c r="D3727">
        <v>348800</v>
      </c>
      <c r="E3727">
        <v>8.33</v>
      </c>
      <c r="F3727">
        <v>36</v>
      </c>
      <c r="G3727" t="s">
        <v>5143</v>
      </c>
      <c r="H3727" t="s">
        <v>88</v>
      </c>
      <c r="I3727">
        <v>0</v>
      </c>
    </row>
    <row r="3728" spans="1:9" x14ac:dyDescent="0.25">
      <c r="A3728" t="s">
        <v>5146</v>
      </c>
      <c r="B3728">
        <v>15607526</v>
      </c>
      <c r="C3728" t="s">
        <v>43</v>
      </c>
      <c r="D3728">
        <v>117600</v>
      </c>
      <c r="E3728">
        <v>11.4</v>
      </c>
      <c r="F3728">
        <v>24</v>
      </c>
      <c r="G3728" t="s">
        <v>5143</v>
      </c>
      <c r="H3728" t="s">
        <v>88</v>
      </c>
      <c r="I3728">
        <v>0</v>
      </c>
    </row>
    <row r="3729" spans="1:9" x14ac:dyDescent="0.25">
      <c r="A3729" t="s">
        <v>5147</v>
      </c>
      <c r="B3729">
        <v>15813681</v>
      </c>
      <c r="C3729" t="s">
        <v>41</v>
      </c>
      <c r="D3729">
        <v>120800</v>
      </c>
      <c r="E3729">
        <v>6.36</v>
      </c>
      <c r="F3729">
        <v>60</v>
      </c>
      <c r="G3729" t="s">
        <v>5143</v>
      </c>
      <c r="H3729" t="s">
        <v>88</v>
      </c>
      <c r="I3729">
        <v>15</v>
      </c>
    </row>
    <row r="3730" spans="1:9" x14ac:dyDescent="0.25">
      <c r="A3730" t="s">
        <v>5148</v>
      </c>
      <c r="B3730">
        <v>15653997</v>
      </c>
      <c r="C3730" t="s">
        <v>40</v>
      </c>
      <c r="D3730">
        <v>323000</v>
      </c>
      <c r="E3730">
        <v>10.01</v>
      </c>
      <c r="F3730">
        <v>24</v>
      </c>
      <c r="G3730" t="s">
        <v>5149</v>
      </c>
      <c r="H3730" t="s">
        <v>88</v>
      </c>
      <c r="I3730">
        <v>0</v>
      </c>
    </row>
    <row r="3731" spans="1:9" x14ac:dyDescent="0.25">
      <c r="A3731" t="s">
        <v>5150</v>
      </c>
      <c r="B3731">
        <v>15567383</v>
      </c>
      <c r="C3731" t="s">
        <v>39</v>
      </c>
      <c r="D3731">
        <v>53600</v>
      </c>
      <c r="E3731">
        <v>8.4600000000000009</v>
      </c>
      <c r="F3731">
        <v>72</v>
      </c>
      <c r="G3731" t="s">
        <v>5151</v>
      </c>
      <c r="H3731" t="s">
        <v>88</v>
      </c>
      <c r="I3731">
        <v>0</v>
      </c>
    </row>
    <row r="3732" spans="1:9" x14ac:dyDescent="0.25">
      <c r="A3732" t="s">
        <v>5152</v>
      </c>
      <c r="B3732">
        <v>15720123</v>
      </c>
      <c r="C3732" t="s">
        <v>42</v>
      </c>
      <c r="D3732">
        <v>409000</v>
      </c>
      <c r="E3732">
        <v>7.51</v>
      </c>
      <c r="F3732">
        <v>360</v>
      </c>
      <c r="G3732" t="s">
        <v>5153</v>
      </c>
      <c r="H3732" t="s">
        <v>88</v>
      </c>
      <c r="I3732">
        <v>0</v>
      </c>
    </row>
    <row r="3733" spans="1:9" x14ac:dyDescent="0.25">
      <c r="A3733" t="s">
        <v>5154</v>
      </c>
      <c r="B3733">
        <v>15689602</v>
      </c>
      <c r="C3733" t="s">
        <v>41</v>
      </c>
      <c r="D3733">
        <v>26700</v>
      </c>
      <c r="E3733">
        <v>6.84</v>
      </c>
      <c r="F3733">
        <v>60</v>
      </c>
      <c r="G3733" t="s">
        <v>5153</v>
      </c>
      <c r="H3733" t="s">
        <v>88</v>
      </c>
      <c r="I3733">
        <v>0</v>
      </c>
    </row>
    <row r="3734" spans="1:9" x14ac:dyDescent="0.25">
      <c r="A3734" t="s">
        <v>5155</v>
      </c>
      <c r="B3734">
        <v>15648725</v>
      </c>
      <c r="C3734" t="s">
        <v>42</v>
      </c>
      <c r="D3734">
        <v>590600</v>
      </c>
      <c r="E3734">
        <v>6.3</v>
      </c>
      <c r="F3734">
        <v>180</v>
      </c>
      <c r="G3734" t="s">
        <v>5156</v>
      </c>
      <c r="H3734" t="s">
        <v>99</v>
      </c>
      <c r="I3734">
        <v>217</v>
      </c>
    </row>
    <row r="3735" spans="1:9" x14ac:dyDescent="0.25">
      <c r="A3735" t="s">
        <v>5157</v>
      </c>
      <c r="B3735">
        <v>15796910</v>
      </c>
      <c r="C3735" t="s">
        <v>39</v>
      </c>
      <c r="D3735">
        <v>82700</v>
      </c>
      <c r="E3735">
        <v>8.43</v>
      </c>
      <c r="F3735">
        <v>60</v>
      </c>
      <c r="G3735" t="s">
        <v>5156</v>
      </c>
      <c r="H3735" t="s">
        <v>88</v>
      </c>
      <c r="I3735">
        <v>0</v>
      </c>
    </row>
    <row r="3736" spans="1:9" x14ac:dyDescent="0.25">
      <c r="A3736" t="s">
        <v>5158</v>
      </c>
      <c r="B3736">
        <v>15812611</v>
      </c>
      <c r="C3736" t="s">
        <v>39</v>
      </c>
      <c r="D3736">
        <v>151100</v>
      </c>
      <c r="E3736">
        <v>7.23</v>
      </c>
      <c r="F3736">
        <v>60</v>
      </c>
      <c r="G3736" t="s">
        <v>5156</v>
      </c>
      <c r="H3736" t="s">
        <v>88</v>
      </c>
      <c r="I3736">
        <v>0</v>
      </c>
    </row>
    <row r="3737" spans="1:9" x14ac:dyDescent="0.25">
      <c r="A3737" t="s">
        <v>5159</v>
      </c>
      <c r="B3737">
        <v>15803365</v>
      </c>
      <c r="C3737" t="s">
        <v>43</v>
      </c>
      <c r="D3737">
        <v>28000</v>
      </c>
      <c r="E3737">
        <v>11.31</v>
      </c>
      <c r="F3737">
        <v>36</v>
      </c>
      <c r="G3737" t="s">
        <v>5156</v>
      </c>
      <c r="H3737" t="s">
        <v>88</v>
      </c>
      <c r="I3737">
        <v>0</v>
      </c>
    </row>
    <row r="3738" spans="1:9" x14ac:dyDescent="0.25">
      <c r="A3738" t="s">
        <v>5160</v>
      </c>
      <c r="B3738">
        <v>15649418</v>
      </c>
      <c r="C3738" t="s">
        <v>39</v>
      </c>
      <c r="D3738">
        <v>140400</v>
      </c>
      <c r="E3738">
        <v>6.26</v>
      </c>
      <c r="F3738">
        <v>48</v>
      </c>
      <c r="G3738" t="s">
        <v>5156</v>
      </c>
      <c r="H3738" t="s">
        <v>88</v>
      </c>
      <c r="I3738">
        <v>0</v>
      </c>
    </row>
    <row r="3739" spans="1:9" x14ac:dyDescent="0.25">
      <c r="A3739" t="s">
        <v>5161</v>
      </c>
      <c r="B3739">
        <v>15648030</v>
      </c>
      <c r="C3739" t="s">
        <v>39</v>
      </c>
      <c r="D3739">
        <v>150300</v>
      </c>
      <c r="E3739">
        <v>8.36</v>
      </c>
      <c r="F3739">
        <v>48</v>
      </c>
      <c r="G3739" t="s">
        <v>5156</v>
      </c>
      <c r="H3739" t="s">
        <v>88</v>
      </c>
      <c r="I3739">
        <v>0</v>
      </c>
    </row>
    <row r="3740" spans="1:9" x14ac:dyDescent="0.25">
      <c r="A3740" t="s">
        <v>5162</v>
      </c>
      <c r="B3740">
        <v>15808780</v>
      </c>
      <c r="C3740" t="s">
        <v>42</v>
      </c>
      <c r="D3740">
        <v>251600</v>
      </c>
      <c r="E3740">
        <v>4.76</v>
      </c>
      <c r="F3740">
        <v>240</v>
      </c>
      <c r="G3740" t="s">
        <v>5163</v>
      </c>
      <c r="H3740" t="s">
        <v>88</v>
      </c>
      <c r="I3740">
        <v>0</v>
      </c>
    </row>
    <row r="3741" spans="1:9" x14ac:dyDescent="0.25">
      <c r="A3741" t="s">
        <v>5164</v>
      </c>
      <c r="B3741">
        <v>15776844</v>
      </c>
      <c r="C3741" t="s">
        <v>43</v>
      </c>
      <c r="D3741">
        <v>32100</v>
      </c>
      <c r="E3741">
        <v>10.88</v>
      </c>
      <c r="F3741">
        <v>60</v>
      </c>
      <c r="G3741" t="s">
        <v>5163</v>
      </c>
      <c r="H3741" t="s">
        <v>88</v>
      </c>
      <c r="I3741">
        <v>0</v>
      </c>
    </row>
    <row r="3742" spans="1:9" x14ac:dyDescent="0.25">
      <c r="A3742" t="s">
        <v>5165</v>
      </c>
      <c r="B3742">
        <v>15807305</v>
      </c>
      <c r="C3742" t="s">
        <v>43</v>
      </c>
      <c r="D3742">
        <v>82300</v>
      </c>
      <c r="E3742">
        <v>10.46</v>
      </c>
      <c r="F3742">
        <v>24</v>
      </c>
      <c r="G3742" t="s">
        <v>5166</v>
      </c>
      <c r="H3742" t="s">
        <v>88</v>
      </c>
      <c r="I3742">
        <v>0</v>
      </c>
    </row>
    <row r="3743" spans="1:9" x14ac:dyDescent="0.25">
      <c r="A3743" t="s">
        <v>5167</v>
      </c>
      <c r="B3743">
        <v>15590177</v>
      </c>
      <c r="C3743" t="s">
        <v>39</v>
      </c>
      <c r="D3743">
        <v>288200</v>
      </c>
      <c r="E3743">
        <v>7.99</v>
      </c>
      <c r="F3743">
        <v>72</v>
      </c>
      <c r="G3743" t="s">
        <v>5168</v>
      </c>
      <c r="H3743" t="s">
        <v>99</v>
      </c>
      <c r="I3743">
        <v>150</v>
      </c>
    </row>
    <row r="3744" spans="1:9" x14ac:dyDescent="0.25">
      <c r="A3744" t="s">
        <v>5169</v>
      </c>
      <c r="B3744">
        <v>15632272</v>
      </c>
      <c r="C3744" t="s">
        <v>43</v>
      </c>
      <c r="D3744">
        <v>36700</v>
      </c>
      <c r="E3744">
        <v>10.38</v>
      </c>
      <c r="F3744">
        <v>24</v>
      </c>
      <c r="G3744" t="s">
        <v>5168</v>
      </c>
      <c r="H3744" t="s">
        <v>88</v>
      </c>
      <c r="I3744">
        <v>0</v>
      </c>
    </row>
    <row r="3745" spans="1:9" x14ac:dyDescent="0.25">
      <c r="A3745" t="s">
        <v>5170</v>
      </c>
      <c r="B3745">
        <v>15723613</v>
      </c>
      <c r="C3745" t="s">
        <v>39</v>
      </c>
      <c r="D3745">
        <v>72500</v>
      </c>
      <c r="E3745">
        <v>8.73</v>
      </c>
      <c r="F3745">
        <v>72</v>
      </c>
      <c r="G3745" t="s">
        <v>5168</v>
      </c>
      <c r="H3745" t="s">
        <v>88</v>
      </c>
      <c r="I3745">
        <v>0</v>
      </c>
    </row>
    <row r="3746" spans="1:9" x14ac:dyDescent="0.25">
      <c r="A3746" t="s">
        <v>5171</v>
      </c>
      <c r="B3746">
        <v>15773723</v>
      </c>
      <c r="C3746" t="s">
        <v>39</v>
      </c>
      <c r="D3746">
        <v>225600</v>
      </c>
      <c r="E3746">
        <v>9.42</v>
      </c>
      <c r="F3746">
        <v>60</v>
      </c>
      <c r="G3746" t="s">
        <v>5172</v>
      </c>
      <c r="H3746" t="s">
        <v>88</v>
      </c>
      <c r="I3746">
        <v>0</v>
      </c>
    </row>
    <row r="3747" spans="1:9" x14ac:dyDescent="0.25">
      <c r="A3747" t="s">
        <v>5173</v>
      </c>
      <c r="B3747">
        <v>15776733</v>
      </c>
      <c r="C3747" t="s">
        <v>43</v>
      </c>
      <c r="D3747">
        <v>94500</v>
      </c>
      <c r="E3747">
        <v>10.88</v>
      </c>
      <c r="F3747">
        <v>48</v>
      </c>
      <c r="G3747" t="s">
        <v>5172</v>
      </c>
      <c r="H3747" t="s">
        <v>88</v>
      </c>
      <c r="I3747">
        <v>0</v>
      </c>
    </row>
    <row r="3748" spans="1:9" x14ac:dyDescent="0.25">
      <c r="A3748" t="s">
        <v>5174</v>
      </c>
      <c r="B3748">
        <v>15739357</v>
      </c>
      <c r="C3748" t="s">
        <v>39</v>
      </c>
      <c r="D3748">
        <v>7700</v>
      </c>
      <c r="E3748">
        <v>7.83</v>
      </c>
      <c r="F3748">
        <v>36</v>
      </c>
      <c r="G3748" t="s">
        <v>5172</v>
      </c>
      <c r="H3748" t="s">
        <v>88</v>
      </c>
      <c r="I3748">
        <v>0</v>
      </c>
    </row>
    <row r="3749" spans="1:9" x14ac:dyDescent="0.25">
      <c r="A3749" t="s">
        <v>5175</v>
      </c>
      <c r="B3749">
        <v>15651900</v>
      </c>
      <c r="C3749" t="s">
        <v>42</v>
      </c>
      <c r="D3749">
        <v>729400</v>
      </c>
      <c r="E3749">
        <v>4.16</v>
      </c>
      <c r="F3749">
        <v>180</v>
      </c>
      <c r="G3749" t="s">
        <v>5172</v>
      </c>
      <c r="H3749" t="s">
        <v>88</v>
      </c>
      <c r="I3749">
        <v>0</v>
      </c>
    </row>
    <row r="3750" spans="1:9" x14ac:dyDescent="0.25">
      <c r="A3750" t="s">
        <v>5176</v>
      </c>
      <c r="B3750">
        <v>15722061</v>
      </c>
      <c r="C3750" t="s">
        <v>42</v>
      </c>
      <c r="D3750">
        <v>423100</v>
      </c>
      <c r="E3750">
        <v>6.98</v>
      </c>
      <c r="F3750">
        <v>360</v>
      </c>
      <c r="G3750" t="s">
        <v>5177</v>
      </c>
      <c r="H3750" t="s">
        <v>88</v>
      </c>
      <c r="I3750">
        <v>0</v>
      </c>
    </row>
    <row r="3751" spans="1:9" x14ac:dyDescent="0.25">
      <c r="A3751" t="s">
        <v>5178</v>
      </c>
      <c r="B3751">
        <v>15593773</v>
      </c>
      <c r="C3751" t="s">
        <v>42</v>
      </c>
      <c r="D3751">
        <v>255700</v>
      </c>
      <c r="E3751">
        <v>5.24</v>
      </c>
      <c r="F3751">
        <v>180</v>
      </c>
      <c r="G3751" t="s">
        <v>5177</v>
      </c>
      <c r="H3751" t="s">
        <v>88</v>
      </c>
      <c r="I3751">
        <v>0</v>
      </c>
    </row>
    <row r="3752" spans="1:9" x14ac:dyDescent="0.25">
      <c r="A3752" t="s">
        <v>5179</v>
      </c>
      <c r="B3752">
        <v>15711028</v>
      </c>
      <c r="C3752" t="s">
        <v>43</v>
      </c>
      <c r="D3752">
        <v>36800</v>
      </c>
      <c r="E3752">
        <v>12.97</v>
      </c>
      <c r="F3752">
        <v>12</v>
      </c>
      <c r="G3752" t="s">
        <v>5180</v>
      </c>
      <c r="H3752" t="s">
        <v>91</v>
      </c>
      <c r="I3752">
        <v>0</v>
      </c>
    </row>
    <row r="3753" spans="1:9" x14ac:dyDescent="0.25">
      <c r="A3753" t="s">
        <v>5181</v>
      </c>
      <c r="B3753">
        <v>15745843</v>
      </c>
      <c r="C3753" t="s">
        <v>41</v>
      </c>
      <c r="D3753">
        <v>96000</v>
      </c>
      <c r="E3753">
        <v>7.38</v>
      </c>
      <c r="F3753">
        <v>36</v>
      </c>
      <c r="G3753" t="s">
        <v>5180</v>
      </c>
      <c r="H3753" t="s">
        <v>88</v>
      </c>
      <c r="I3753">
        <v>0</v>
      </c>
    </row>
    <row r="3754" spans="1:9" x14ac:dyDescent="0.25">
      <c r="A3754" t="s">
        <v>5182</v>
      </c>
      <c r="B3754">
        <v>15803479</v>
      </c>
      <c r="C3754" t="s">
        <v>41</v>
      </c>
      <c r="D3754">
        <v>3000</v>
      </c>
      <c r="E3754">
        <v>7.13</v>
      </c>
      <c r="F3754">
        <v>120</v>
      </c>
      <c r="G3754" t="s">
        <v>5183</v>
      </c>
      <c r="H3754" t="s">
        <v>88</v>
      </c>
      <c r="I3754">
        <v>0</v>
      </c>
    </row>
    <row r="3755" spans="1:9" x14ac:dyDescent="0.25">
      <c r="A3755" t="s">
        <v>5184</v>
      </c>
      <c r="B3755">
        <v>15595640</v>
      </c>
      <c r="C3755" t="s">
        <v>43</v>
      </c>
      <c r="D3755">
        <v>82800</v>
      </c>
      <c r="E3755">
        <v>11.18</v>
      </c>
      <c r="F3755">
        <v>48</v>
      </c>
      <c r="G3755" t="s">
        <v>5183</v>
      </c>
      <c r="H3755" t="s">
        <v>88</v>
      </c>
      <c r="I3755">
        <v>0</v>
      </c>
    </row>
    <row r="3756" spans="1:9" x14ac:dyDescent="0.25">
      <c r="A3756" t="s">
        <v>5185</v>
      </c>
      <c r="B3756">
        <v>15613945</v>
      </c>
      <c r="C3756" t="s">
        <v>43</v>
      </c>
      <c r="D3756">
        <v>73200</v>
      </c>
      <c r="E3756">
        <v>12.84</v>
      </c>
      <c r="F3756">
        <v>48</v>
      </c>
      <c r="G3756" t="s">
        <v>5183</v>
      </c>
      <c r="H3756" t="s">
        <v>99</v>
      </c>
      <c r="I3756">
        <v>255</v>
      </c>
    </row>
    <row r="3757" spans="1:9" x14ac:dyDescent="0.25">
      <c r="A3757" t="s">
        <v>5186</v>
      </c>
      <c r="B3757">
        <v>15650545</v>
      </c>
      <c r="C3757" t="s">
        <v>41</v>
      </c>
      <c r="D3757">
        <v>101100</v>
      </c>
      <c r="E3757">
        <v>6.1</v>
      </c>
      <c r="F3757">
        <v>36</v>
      </c>
      <c r="G3757" t="s">
        <v>5183</v>
      </c>
      <c r="H3757" t="s">
        <v>88</v>
      </c>
      <c r="I3757">
        <v>0</v>
      </c>
    </row>
    <row r="3758" spans="1:9" x14ac:dyDescent="0.25">
      <c r="A3758" t="s">
        <v>5187</v>
      </c>
      <c r="B3758">
        <v>15780835</v>
      </c>
      <c r="C3758" t="s">
        <v>41</v>
      </c>
      <c r="D3758">
        <v>86300</v>
      </c>
      <c r="E3758">
        <v>7.1</v>
      </c>
      <c r="F3758">
        <v>36</v>
      </c>
      <c r="G3758" t="s">
        <v>5183</v>
      </c>
      <c r="H3758" t="s">
        <v>88</v>
      </c>
      <c r="I3758">
        <v>0</v>
      </c>
    </row>
    <row r="3759" spans="1:9" x14ac:dyDescent="0.25">
      <c r="A3759" t="s">
        <v>5188</v>
      </c>
      <c r="B3759">
        <v>15728963</v>
      </c>
      <c r="C3759" t="s">
        <v>40</v>
      </c>
      <c r="D3759">
        <v>174500</v>
      </c>
      <c r="E3759">
        <v>10.119999999999999</v>
      </c>
      <c r="F3759">
        <v>84</v>
      </c>
      <c r="G3759" t="s">
        <v>5189</v>
      </c>
      <c r="H3759" t="s">
        <v>88</v>
      </c>
      <c r="I3759">
        <v>0</v>
      </c>
    </row>
    <row r="3760" spans="1:9" x14ac:dyDescent="0.25">
      <c r="A3760" t="s">
        <v>5190</v>
      </c>
      <c r="B3760">
        <v>15722845</v>
      </c>
      <c r="C3760" t="s">
        <v>40</v>
      </c>
      <c r="D3760">
        <v>208800</v>
      </c>
      <c r="E3760">
        <v>9.91</v>
      </c>
      <c r="F3760">
        <v>84</v>
      </c>
      <c r="G3760" t="s">
        <v>5189</v>
      </c>
      <c r="H3760" t="s">
        <v>88</v>
      </c>
      <c r="I3760">
        <v>0</v>
      </c>
    </row>
    <row r="3761" spans="1:9" x14ac:dyDescent="0.25">
      <c r="A3761" t="s">
        <v>5191</v>
      </c>
      <c r="B3761">
        <v>15807555</v>
      </c>
      <c r="C3761" t="s">
        <v>39</v>
      </c>
      <c r="D3761">
        <v>195700</v>
      </c>
      <c r="E3761">
        <v>9.17</v>
      </c>
      <c r="F3761">
        <v>36</v>
      </c>
      <c r="G3761" t="s">
        <v>5189</v>
      </c>
      <c r="H3761" t="s">
        <v>88</v>
      </c>
      <c r="I3761">
        <v>0</v>
      </c>
    </row>
    <row r="3762" spans="1:9" x14ac:dyDescent="0.25">
      <c r="A3762" t="s">
        <v>5192</v>
      </c>
      <c r="B3762">
        <v>15736302</v>
      </c>
      <c r="C3762" t="s">
        <v>40</v>
      </c>
      <c r="D3762">
        <v>325800</v>
      </c>
      <c r="E3762">
        <v>10.98</v>
      </c>
      <c r="F3762">
        <v>36</v>
      </c>
      <c r="G3762" t="s">
        <v>5189</v>
      </c>
      <c r="H3762" t="s">
        <v>88</v>
      </c>
      <c r="I3762">
        <v>0</v>
      </c>
    </row>
    <row r="3763" spans="1:9" x14ac:dyDescent="0.25">
      <c r="A3763" t="s">
        <v>5193</v>
      </c>
      <c r="B3763">
        <v>15644833</v>
      </c>
      <c r="C3763" t="s">
        <v>39</v>
      </c>
      <c r="D3763">
        <v>245300</v>
      </c>
      <c r="E3763">
        <v>8.69</v>
      </c>
      <c r="F3763">
        <v>72</v>
      </c>
      <c r="G3763" t="s">
        <v>5189</v>
      </c>
      <c r="H3763" t="s">
        <v>88</v>
      </c>
      <c r="I3763">
        <v>0</v>
      </c>
    </row>
    <row r="3764" spans="1:9" x14ac:dyDescent="0.25">
      <c r="A3764" t="s">
        <v>5194</v>
      </c>
      <c r="B3764">
        <v>15763544</v>
      </c>
      <c r="C3764" t="s">
        <v>39</v>
      </c>
      <c r="D3764">
        <v>131100</v>
      </c>
      <c r="E3764">
        <v>8.5299999999999994</v>
      </c>
      <c r="F3764">
        <v>48</v>
      </c>
      <c r="G3764" t="s">
        <v>5195</v>
      </c>
      <c r="H3764" t="s">
        <v>88</v>
      </c>
      <c r="I3764">
        <v>0</v>
      </c>
    </row>
    <row r="3765" spans="1:9" x14ac:dyDescent="0.25">
      <c r="A3765" t="s">
        <v>5196</v>
      </c>
      <c r="B3765">
        <v>15618581</v>
      </c>
      <c r="C3765" t="s">
        <v>41</v>
      </c>
      <c r="D3765">
        <v>127400</v>
      </c>
      <c r="E3765">
        <v>6.75</v>
      </c>
      <c r="F3765">
        <v>120</v>
      </c>
      <c r="G3765" t="s">
        <v>5195</v>
      </c>
      <c r="H3765" t="s">
        <v>88</v>
      </c>
      <c r="I3765">
        <v>0</v>
      </c>
    </row>
    <row r="3766" spans="1:9" x14ac:dyDescent="0.25">
      <c r="A3766" t="s">
        <v>5197</v>
      </c>
      <c r="B3766">
        <v>15615296</v>
      </c>
      <c r="C3766" t="s">
        <v>39</v>
      </c>
      <c r="D3766">
        <v>210800</v>
      </c>
      <c r="E3766">
        <v>10.52</v>
      </c>
      <c r="F3766">
        <v>24</v>
      </c>
      <c r="G3766" t="s">
        <v>5195</v>
      </c>
      <c r="H3766" t="s">
        <v>88</v>
      </c>
      <c r="I3766">
        <v>0</v>
      </c>
    </row>
    <row r="3767" spans="1:9" x14ac:dyDescent="0.25">
      <c r="A3767" t="s">
        <v>5198</v>
      </c>
      <c r="B3767">
        <v>15629150</v>
      </c>
      <c r="C3767" t="s">
        <v>39</v>
      </c>
      <c r="D3767">
        <v>89300</v>
      </c>
      <c r="E3767">
        <v>8.51</v>
      </c>
      <c r="F3767">
        <v>48</v>
      </c>
      <c r="G3767" t="s">
        <v>5199</v>
      </c>
      <c r="H3767" t="s">
        <v>88</v>
      </c>
      <c r="I3767">
        <v>0</v>
      </c>
    </row>
    <row r="3768" spans="1:9" x14ac:dyDescent="0.25">
      <c r="A3768" t="s">
        <v>5200</v>
      </c>
      <c r="B3768">
        <v>15765287</v>
      </c>
      <c r="C3768" t="s">
        <v>39</v>
      </c>
      <c r="D3768">
        <v>10600</v>
      </c>
      <c r="E3768">
        <v>5.99</v>
      </c>
      <c r="F3768">
        <v>48</v>
      </c>
      <c r="G3768" t="s">
        <v>5199</v>
      </c>
      <c r="H3768" t="s">
        <v>88</v>
      </c>
      <c r="I3768">
        <v>0</v>
      </c>
    </row>
    <row r="3769" spans="1:9" x14ac:dyDescent="0.25">
      <c r="A3769" t="s">
        <v>5201</v>
      </c>
      <c r="B3769">
        <v>15755084</v>
      </c>
      <c r="C3769" t="s">
        <v>39</v>
      </c>
      <c r="D3769">
        <v>205400</v>
      </c>
      <c r="E3769">
        <v>9.77</v>
      </c>
      <c r="F3769">
        <v>72</v>
      </c>
      <c r="G3769" t="s">
        <v>5199</v>
      </c>
      <c r="H3769" t="s">
        <v>88</v>
      </c>
      <c r="I3769">
        <v>0</v>
      </c>
    </row>
    <row r="3770" spans="1:9" x14ac:dyDescent="0.25">
      <c r="A3770" t="s">
        <v>5202</v>
      </c>
      <c r="B3770">
        <v>15649183</v>
      </c>
      <c r="C3770" t="s">
        <v>39</v>
      </c>
      <c r="D3770">
        <v>87000</v>
      </c>
      <c r="E3770">
        <v>9.2799999999999994</v>
      </c>
      <c r="F3770">
        <v>48</v>
      </c>
      <c r="G3770" t="s">
        <v>5203</v>
      </c>
      <c r="H3770" t="s">
        <v>88</v>
      </c>
      <c r="I3770">
        <v>0</v>
      </c>
    </row>
    <row r="3771" spans="1:9" x14ac:dyDescent="0.25">
      <c r="A3771" t="s">
        <v>5204</v>
      </c>
      <c r="B3771">
        <v>15645353</v>
      </c>
      <c r="C3771" t="s">
        <v>43</v>
      </c>
      <c r="D3771">
        <v>16900</v>
      </c>
      <c r="E3771">
        <v>12.47</v>
      </c>
      <c r="F3771">
        <v>36</v>
      </c>
      <c r="G3771" t="s">
        <v>5203</v>
      </c>
      <c r="H3771" t="s">
        <v>88</v>
      </c>
      <c r="I3771">
        <v>0</v>
      </c>
    </row>
    <row r="3772" spans="1:9" x14ac:dyDescent="0.25">
      <c r="A3772" t="s">
        <v>5205</v>
      </c>
      <c r="B3772">
        <v>15610226</v>
      </c>
      <c r="C3772" t="s">
        <v>43</v>
      </c>
      <c r="D3772">
        <v>46000</v>
      </c>
      <c r="E3772">
        <v>12.59</v>
      </c>
      <c r="F3772">
        <v>60</v>
      </c>
      <c r="G3772" t="s">
        <v>5203</v>
      </c>
      <c r="H3772" t="s">
        <v>88</v>
      </c>
      <c r="I3772">
        <v>0</v>
      </c>
    </row>
    <row r="3773" spans="1:9" x14ac:dyDescent="0.25">
      <c r="A3773" t="s">
        <v>5206</v>
      </c>
      <c r="B3773">
        <v>15686696</v>
      </c>
      <c r="C3773" t="s">
        <v>41</v>
      </c>
      <c r="D3773">
        <v>67900</v>
      </c>
      <c r="E3773">
        <v>5.72</v>
      </c>
      <c r="F3773">
        <v>120</v>
      </c>
      <c r="G3773" t="s">
        <v>5203</v>
      </c>
      <c r="H3773" t="s">
        <v>88</v>
      </c>
      <c r="I3773">
        <v>0</v>
      </c>
    </row>
    <row r="3774" spans="1:9" x14ac:dyDescent="0.25">
      <c r="A3774" t="s">
        <v>5207</v>
      </c>
      <c r="B3774">
        <v>15665376</v>
      </c>
      <c r="C3774" t="s">
        <v>39</v>
      </c>
      <c r="D3774">
        <v>306800</v>
      </c>
      <c r="E3774">
        <v>9.3800000000000008</v>
      </c>
      <c r="F3774">
        <v>60</v>
      </c>
      <c r="G3774" t="s">
        <v>5203</v>
      </c>
      <c r="H3774" t="s">
        <v>88</v>
      </c>
      <c r="I3774">
        <v>0</v>
      </c>
    </row>
    <row r="3775" spans="1:9" x14ac:dyDescent="0.25">
      <c r="A3775" t="s">
        <v>5208</v>
      </c>
      <c r="B3775">
        <v>15711571</v>
      </c>
      <c r="C3775" t="s">
        <v>43</v>
      </c>
      <c r="D3775">
        <v>93100</v>
      </c>
      <c r="E3775">
        <v>13.51</v>
      </c>
      <c r="F3775">
        <v>60</v>
      </c>
      <c r="G3775" t="s">
        <v>5203</v>
      </c>
      <c r="H3775" t="s">
        <v>88</v>
      </c>
      <c r="I3775">
        <v>0</v>
      </c>
    </row>
    <row r="3776" spans="1:9" x14ac:dyDescent="0.25">
      <c r="A3776" t="s">
        <v>5209</v>
      </c>
      <c r="B3776">
        <v>15761053</v>
      </c>
      <c r="C3776" t="s">
        <v>43</v>
      </c>
      <c r="D3776">
        <v>1000</v>
      </c>
      <c r="E3776">
        <v>12.48</v>
      </c>
      <c r="F3776">
        <v>48</v>
      </c>
      <c r="G3776" t="s">
        <v>5203</v>
      </c>
      <c r="H3776" t="s">
        <v>99</v>
      </c>
      <c r="I3776">
        <v>297</v>
      </c>
    </row>
    <row r="3777" spans="1:9" x14ac:dyDescent="0.25">
      <c r="A3777" t="s">
        <v>5210</v>
      </c>
      <c r="B3777">
        <v>15799494</v>
      </c>
      <c r="C3777" t="s">
        <v>39</v>
      </c>
      <c r="D3777">
        <v>191400</v>
      </c>
      <c r="E3777">
        <v>6.4</v>
      </c>
      <c r="F3777">
        <v>48</v>
      </c>
      <c r="G3777" t="s">
        <v>5203</v>
      </c>
      <c r="H3777" t="s">
        <v>88</v>
      </c>
      <c r="I3777">
        <v>0</v>
      </c>
    </row>
    <row r="3778" spans="1:9" x14ac:dyDescent="0.25">
      <c r="A3778" t="s">
        <v>5211</v>
      </c>
      <c r="B3778">
        <v>15713505</v>
      </c>
      <c r="C3778" t="s">
        <v>43</v>
      </c>
      <c r="D3778">
        <v>107200</v>
      </c>
      <c r="E3778">
        <v>12.58</v>
      </c>
      <c r="F3778">
        <v>48</v>
      </c>
      <c r="G3778" t="s">
        <v>5212</v>
      </c>
      <c r="H3778" t="s">
        <v>99</v>
      </c>
      <c r="I3778">
        <v>349</v>
      </c>
    </row>
    <row r="3779" spans="1:9" x14ac:dyDescent="0.25">
      <c r="A3779" t="s">
        <v>5213</v>
      </c>
      <c r="B3779">
        <v>15571148</v>
      </c>
      <c r="C3779" t="s">
        <v>39</v>
      </c>
      <c r="D3779">
        <v>36800</v>
      </c>
      <c r="E3779">
        <v>8.17</v>
      </c>
      <c r="F3779">
        <v>72</v>
      </c>
      <c r="G3779" t="s">
        <v>5212</v>
      </c>
      <c r="H3779" t="s">
        <v>88</v>
      </c>
      <c r="I3779">
        <v>0</v>
      </c>
    </row>
    <row r="3780" spans="1:9" x14ac:dyDescent="0.25">
      <c r="A3780" t="s">
        <v>5214</v>
      </c>
      <c r="B3780">
        <v>15782121</v>
      </c>
      <c r="C3780" t="s">
        <v>40</v>
      </c>
      <c r="D3780">
        <v>41400</v>
      </c>
      <c r="E3780">
        <v>12.09</v>
      </c>
      <c r="F3780">
        <v>24</v>
      </c>
      <c r="G3780" t="s">
        <v>5212</v>
      </c>
      <c r="H3780" t="s">
        <v>88</v>
      </c>
      <c r="I3780">
        <v>0</v>
      </c>
    </row>
    <row r="3781" spans="1:9" x14ac:dyDescent="0.25">
      <c r="A3781" t="s">
        <v>5215</v>
      </c>
      <c r="B3781">
        <v>15745431</v>
      </c>
      <c r="C3781" t="s">
        <v>41</v>
      </c>
      <c r="D3781">
        <v>197900</v>
      </c>
      <c r="E3781">
        <v>7.67</v>
      </c>
      <c r="F3781">
        <v>120</v>
      </c>
      <c r="G3781" t="s">
        <v>5216</v>
      </c>
      <c r="H3781" t="s">
        <v>88</v>
      </c>
      <c r="I3781">
        <v>0</v>
      </c>
    </row>
    <row r="3782" spans="1:9" x14ac:dyDescent="0.25">
      <c r="A3782" t="s">
        <v>5217</v>
      </c>
      <c r="B3782">
        <v>15628170</v>
      </c>
      <c r="C3782" t="s">
        <v>42</v>
      </c>
      <c r="D3782">
        <v>539000</v>
      </c>
      <c r="E3782">
        <v>7.61</v>
      </c>
      <c r="F3782">
        <v>360</v>
      </c>
      <c r="G3782" t="s">
        <v>5216</v>
      </c>
      <c r="H3782" t="s">
        <v>88</v>
      </c>
      <c r="I3782">
        <v>0</v>
      </c>
    </row>
    <row r="3783" spans="1:9" x14ac:dyDescent="0.25">
      <c r="A3783" t="s">
        <v>5218</v>
      </c>
      <c r="B3783">
        <v>15584785</v>
      </c>
      <c r="C3783" t="s">
        <v>39</v>
      </c>
      <c r="D3783">
        <v>46100</v>
      </c>
      <c r="E3783">
        <v>8.4700000000000006</v>
      </c>
      <c r="F3783">
        <v>72</v>
      </c>
      <c r="G3783" t="s">
        <v>5216</v>
      </c>
      <c r="H3783" t="s">
        <v>88</v>
      </c>
      <c r="I3783">
        <v>0</v>
      </c>
    </row>
    <row r="3784" spans="1:9" x14ac:dyDescent="0.25">
      <c r="A3784" t="s">
        <v>5219</v>
      </c>
      <c r="B3784">
        <v>15809872</v>
      </c>
      <c r="C3784" t="s">
        <v>40</v>
      </c>
      <c r="D3784">
        <v>463800</v>
      </c>
      <c r="E3784">
        <v>10.050000000000001</v>
      </c>
      <c r="F3784">
        <v>24</v>
      </c>
      <c r="G3784" t="s">
        <v>5216</v>
      </c>
      <c r="H3784" t="s">
        <v>88</v>
      </c>
      <c r="I3784">
        <v>0</v>
      </c>
    </row>
    <row r="3785" spans="1:9" x14ac:dyDescent="0.25">
      <c r="A3785" t="s">
        <v>5220</v>
      </c>
      <c r="B3785">
        <v>15778489</v>
      </c>
      <c r="C3785" t="s">
        <v>42</v>
      </c>
      <c r="D3785">
        <v>589600</v>
      </c>
      <c r="E3785">
        <v>5.8</v>
      </c>
      <c r="F3785">
        <v>180</v>
      </c>
      <c r="G3785" t="s">
        <v>5221</v>
      </c>
      <c r="H3785" t="s">
        <v>88</v>
      </c>
      <c r="I3785">
        <v>0</v>
      </c>
    </row>
    <row r="3786" spans="1:9" x14ac:dyDescent="0.25">
      <c r="A3786" t="s">
        <v>5222</v>
      </c>
      <c r="B3786">
        <v>15584363</v>
      </c>
      <c r="C3786" t="s">
        <v>40</v>
      </c>
      <c r="D3786">
        <v>346300</v>
      </c>
      <c r="E3786">
        <v>9.61</v>
      </c>
      <c r="F3786">
        <v>60</v>
      </c>
      <c r="G3786" t="s">
        <v>5223</v>
      </c>
      <c r="H3786" t="s">
        <v>88</v>
      </c>
      <c r="I3786">
        <v>0</v>
      </c>
    </row>
    <row r="3787" spans="1:9" x14ac:dyDescent="0.25">
      <c r="A3787" t="s">
        <v>5224</v>
      </c>
      <c r="B3787">
        <v>15616922</v>
      </c>
      <c r="C3787" t="s">
        <v>43</v>
      </c>
      <c r="D3787">
        <v>12800</v>
      </c>
      <c r="E3787">
        <v>11.83</v>
      </c>
      <c r="F3787">
        <v>60</v>
      </c>
      <c r="G3787" t="s">
        <v>5223</v>
      </c>
      <c r="H3787" t="s">
        <v>99</v>
      </c>
      <c r="I3787">
        <v>242</v>
      </c>
    </row>
    <row r="3788" spans="1:9" x14ac:dyDescent="0.25">
      <c r="A3788" t="s">
        <v>5225</v>
      </c>
      <c r="B3788">
        <v>15679283</v>
      </c>
      <c r="C3788" t="s">
        <v>39</v>
      </c>
      <c r="D3788">
        <v>368100</v>
      </c>
      <c r="E3788">
        <v>8.44</v>
      </c>
      <c r="F3788">
        <v>36</v>
      </c>
      <c r="G3788" t="s">
        <v>5223</v>
      </c>
      <c r="H3788" t="s">
        <v>88</v>
      </c>
      <c r="I3788">
        <v>0</v>
      </c>
    </row>
    <row r="3789" spans="1:9" x14ac:dyDescent="0.25">
      <c r="A3789" t="s">
        <v>5226</v>
      </c>
      <c r="B3789">
        <v>15760988</v>
      </c>
      <c r="C3789" t="s">
        <v>42</v>
      </c>
      <c r="D3789">
        <v>3600</v>
      </c>
      <c r="E3789">
        <v>5.86</v>
      </c>
      <c r="F3789">
        <v>360</v>
      </c>
      <c r="G3789" t="s">
        <v>5223</v>
      </c>
      <c r="H3789" t="s">
        <v>88</v>
      </c>
      <c r="I3789">
        <v>30</v>
      </c>
    </row>
    <row r="3790" spans="1:9" x14ac:dyDescent="0.25">
      <c r="A3790" t="s">
        <v>5227</v>
      </c>
      <c r="B3790">
        <v>15645572</v>
      </c>
      <c r="C3790" t="s">
        <v>39</v>
      </c>
      <c r="D3790">
        <v>56100</v>
      </c>
      <c r="E3790">
        <v>7.76</v>
      </c>
      <c r="F3790">
        <v>60</v>
      </c>
      <c r="G3790" t="s">
        <v>5228</v>
      </c>
      <c r="H3790" t="s">
        <v>88</v>
      </c>
      <c r="I3790">
        <v>0</v>
      </c>
    </row>
    <row r="3791" spans="1:9" x14ac:dyDescent="0.25">
      <c r="A3791" t="s">
        <v>5229</v>
      </c>
      <c r="B3791">
        <v>15623202</v>
      </c>
      <c r="C3791" t="s">
        <v>43</v>
      </c>
      <c r="D3791">
        <v>61400</v>
      </c>
      <c r="E3791">
        <v>10.55</v>
      </c>
      <c r="F3791">
        <v>48</v>
      </c>
      <c r="G3791" t="s">
        <v>5230</v>
      </c>
      <c r="H3791" t="s">
        <v>88</v>
      </c>
      <c r="I3791">
        <v>0</v>
      </c>
    </row>
    <row r="3792" spans="1:9" x14ac:dyDescent="0.25">
      <c r="A3792" t="s">
        <v>5231</v>
      </c>
      <c r="B3792">
        <v>15599289</v>
      </c>
      <c r="C3792" t="s">
        <v>41</v>
      </c>
      <c r="D3792">
        <v>119900</v>
      </c>
      <c r="E3792">
        <v>6.86</v>
      </c>
      <c r="F3792">
        <v>60</v>
      </c>
      <c r="G3792" t="s">
        <v>5232</v>
      </c>
      <c r="H3792" t="s">
        <v>88</v>
      </c>
      <c r="I3792">
        <v>0</v>
      </c>
    </row>
    <row r="3793" spans="1:9" x14ac:dyDescent="0.25">
      <c r="A3793" t="s">
        <v>5233</v>
      </c>
      <c r="B3793">
        <v>15771543</v>
      </c>
      <c r="C3793" t="s">
        <v>40</v>
      </c>
      <c r="D3793">
        <v>398900</v>
      </c>
      <c r="E3793">
        <v>12.09</v>
      </c>
      <c r="F3793">
        <v>36</v>
      </c>
      <c r="G3793" t="s">
        <v>5232</v>
      </c>
      <c r="H3793" t="s">
        <v>88</v>
      </c>
      <c r="I3793">
        <v>0</v>
      </c>
    </row>
    <row r="3794" spans="1:9" x14ac:dyDescent="0.25">
      <c r="A3794" t="s">
        <v>5234</v>
      </c>
      <c r="B3794">
        <v>15641595</v>
      </c>
      <c r="C3794" t="s">
        <v>43</v>
      </c>
      <c r="D3794">
        <v>20700</v>
      </c>
      <c r="E3794">
        <v>11.15</v>
      </c>
      <c r="F3794">
        <v>12</v>
      </c>
      <c r="G3794" t="s">
        <v>5235</v>
      </c>
      <c r="H3794" t="s">
        <v>91</v>
      </c>
      <c r="I3794">
        <v>0</v>
      </c>
    </row>
    <row r="3795" spans="1:9" x14ac:dyDescent="0.25">
      <c r="A3795" t="s">
        <v>5236</v>
      </c>
      <c r="B3795">
        <v>15657163</v>
      </c>
      <c r="C3795" t="s">
        <v>42</v>
      </c>
      <c r="D3795">
        <v>531700</v>
      </c>
      <c r="E3795">
        <v>6.09</v>
      </c>
      <c r="F3795">
        <v>300</v>
      </c>
      <c r="G3795" t="s">
        <v>5235</v>
      </c>
      <c r="H3795" t="s">
        <v>99</v>
      </c>
      <c r="I3795">
        <v>193</v>
      </c>
    </row>
    <row r="3796" spans="1:9" x14ac:dyDescent="0.25">
      <c r="A3796" t="s">
        <v>5237</v>
      </c>
      <c r="B3796">
        <v>15768193</v>
      </c>
      <c r="C3796" t="s">
        <v>42</v>
      </c>
      <c r="D3796">
        <v>326000</v>
      </c>
      <c r="E3796">
        <v>6.94</v>
      </c>
      <c r="F3796">
        <v>240</v>
      </c>
      <c r="G3796" t="s">
        <v>5235</v>
      </c>
      <c r="H3796" t="s">
        <v>99</v>
      </c>
      <c r="I3796">
        <v>213</v>
      </c>
    </row>
    <row r="3797" spans="1:9" x14ac:dyDescent="0.25">
      <c r="A3797" t="s">
        <v>5238</v>
      </c>
      <c r="B3797">
        <v>15689176</v>
      </c>
      <c r="C3797" t="s">
        <v>43</v>
      </c>
      <c r="D3797">
        <v>65400</v>
      </c>
      <c r="E3797">
        <v>10.9</v>
      </c>
      <c r="F3797">
        <v>12</v>
      </c>
      <c r="G3797" t="s">
        <v>5239</v>
      </c>
      <c r="H3797" t="s">
        <v>91</v>
      </c>
      <c r="I3797">
        <v>0</v>
      </c>
    </row>
    <row r="3798" spans="1:9" x14ac:dyDescent="0.25">
      <c r="A3798" t="s">
        <v>5240</v>
      </c>
      <c r="B3798">
        <v>15694366</v>
      </c>
      <c r="C3798" t="s">
        <v>41</v>
      </c>
      <c r="D3798">
        <v>47400</v>
      </c>
      <c r="E3798">
        <v>6.53</v>
      </c>
      <c r="F3798">
        <v>84</v>
      </c>
      <c r="G3798" t="s">
        <v>5239</v>
      </c>
      <c r="H3798" t="s">
        <v>88</v>
      </c>
      <c r="I3798">
        <v>0</v>
      </c>
    </row>
    <row r="3799" spans="1:9" x14ac:dyDescent="0.25">
      <c r="A3799" t="s">
        <v>5241</v>
      </c>
      <c r="B3799">
        <v>15603436</v>
      </c>
      <c r="C3799" t="s">
        <v>40</v>
      </c>
      <c r="D3799">
        <v>225400</v>
      </c>
      <c r="E3799">
        <v>11.54</v>
      </c>
      <c r="F3799">
        <v>24</v>
      </c>
      <c r="G3799" t="s">
        <v>5242</v>
      </c>
      <c r="H3799" t="s">
        <v>88</v>
      </c>
      <c r="I3799">
        <v>0</v>
      </c>
    </row>
    <row r="3800" spans="1:9" x14ac:dyDescent="0.25">
      <c r="A3800" t="s">
        <v>5243</v>
      </c>
      <c r="B3800">
        <v>15609987</v>
      </c>
      <c r="C3800" t="s">
        <v>40</v>
      </c>
      <c r="D3800">
        <v>342900</v>
      </c>
      <c r="E3800">
        <v>9.3699999999999992</v>
      </c>
      <c r="F3800">
        <v>36</v>
      </c>
      <c r="G3800" t="s">
        <v>5242</v>
      </c>
      <c r="H3800" t="s">
        <v>88</v>
      </c>
      <c r="I3800">
        <v>59</v>
      </c>
    </row>
    <row r="3801" spans="1:9" x14ac:dyDescent="0.25">
      <c r="A3801" t="s">
        <v>5244</v>
      </c>
      <c r="B3801">
        <v>15698522</v>
      </c>
      <c r="C3801" t="s">
        <v>39</v>
      </c>
      <c r="D3801">
        <v>243100</v>
      </c>
      <c r="E3801">
        <v>8.65</v>
      </c>
      <c r="F3801">
        <v>24</v>
      </c>
      <c r="G3801" t="s">
        <v>5242</v>
      </c>
      <c r="H3801" t="s">
        <v>88</v>
      </c>
      <c r="I3801">
        <v>0</v>
      </c>
    </row>
    <row r="3802" spans="1:9" x14ac:dyDescent="0.25">
      <c r="A3802" t="s">
        <v>5245</v>
      </c>
      <c r="B3802">
        <v>15737051</v>
      </c>
      <c r="C3802" t="s">
        <v>41</v>
      </c>
      <c r="D3802">
        <v>210100</v>
      </c>
      <c r="E3802">
        <v>7.75</v>
      </c>
      <c r="F3802">
        <v>36</v>
      </c>
      <c r="G3802" t="s">
        <v>5246</v>
      </c>
      <c r="H3802" t="s">
        <v>88</v>
      </c>
      <c r="I3802">
        <v>0</v>
      </c>
    </row>
    <row r="3803" spans="1:9" x14ac:dyDescent="0.25">
      <c r="A3803" t="s">
        <v>5247</v>
      </c>
      <c r="B3803">
        <v>15672704</v>
      </c>
      <c r="C3803" t="s">
        <v>42</v>
      </c>
      <c r="D3803">
        <v>506300</v>
      </c>
      <c r="E3803">
        <v>4.0199999999999996</v>
      </c>
      <c r="F3803">
        <v>180</v>
      </c>
      <c r="G3803" t="s">
        <v>5248</v>
      </c>
      <c r="H3803" t="s">
        <v>88</v>
      </c>
      <c r="I3803">
        <v>0</v>
      </c>
    </row>
    <row r="3804" spans="1:9" x14ac:dyDescent="0.25">
      <c r="A3804" t="s">
        <v>5249</v>
      </c>
      <c r="B3804">
        <v>15602500</v>
      </c>
      <c r="C3804" t="s">
        <v>41</v>
      </c>
      <c r="D3804">
        <v>78600</v>
      </c>
      <c r="E3804">
        <v>6.48</v>
      </c>
      <c r="F3804">
        <v>120</v>
      </c>
      <c r="G3804" t="s">
        <v>5248</v>
      </c>
      <c r="H3804" t="s">
        <v>88</v>
      </c>
      <c r="I3804">
        <v>0</v>
      </c>
    </row>
    <row r="3805" spans="1:9" x14ac:dyDescent="0.25">
      <c r="A3805" t="s">
        <v>5250</v>
      </c>
      <c r="B3805">
        <v>15590476</v>
      </c>
      <c r="C3805" t="s">
        <v>42</v>
      </c>
      <c r="D3805">
        <v>605800</v>
      </c>
      <c r="E3805">
        <v>7.37</v>
      </c>
      <c r="F3805">
        <v>300</v>
      </c>
      <c r="G3805" t="s">
        <v>5251</v>
      </c>
      <c r="H3805" t="s">
        <v>99</v>
      </c>
      <c r="I3805">
        <v>119</v>
      </c>
    </row>
    <row r="3806" spans="1:9" x14ac:dyDescent="0.25">
      <c r="A3806" t="s">
        <v>5252</v>
      </c>
      <c r="B3806">
        <v>15776985</v>
      </c>
      <c r="C3806" t="s">
        <v>43</v>
      </c>
      <c r="D3806">
        <v>60900</v>
      </c>
      <c r="E3806">
        <v>11.92</v>
      </c>
      <c r="F3806">
        <v>60</v>
      </c>
      <c r="G3806" t="s">
        <v>5251</v>
      </c>
      <c r="H3806" t="s">
        <v>88</v>
      </c>
      <c r="I3806">
        <v>0</v>
      </c>
    </row>
    <row r="3807" spans="1:9" x14ac:dyDescent="0.25">
      <c r="A3807" t="s">
        <v>5253</v>
      </c>
      <c r="B3807">
        <v>15771222</v>
      </c>
      <c r="C3807" t="s">
        <v>43</v>
      </c>
      <c r="D3807">
        <v>12000</v>
      </c>
      <c r="E3807">
        <v>9.2799999999999994</v>
      </c>
      <c r="F3807">
        <v>60</v>
      </c>
      <c r="G3807" t="s">
        <v>5251</v>
      </c>
      <c r="H3807" t="s">
        <v>99</v>
      </c>
      <c r="I3807">
        <v>296</v>
      </c>
    </row>
    <row r="3808" spans="1:9" x14ac:dyDescent="0.25">
      <c r="A3808" t="s">
        <v>5254</v>
      </c>
      <c r="B3808">
        <v>15752838</v>
      </c>
      <c r="C3808" t="s">
        <v>40</v>
      </c>
      <c r="D3808">
        <v>183500</v>
      </c>
      <c r="E3808">
        <v>10.31</v>
      </c>
      <c r="F3808">
        <v>36</v>
      </c>
      <c r="G3808" t="s">
        <v>5255</v>
      </c>
      <c r="H3808" t="s">
        <v>88</v>
      </c>
      <c r="I3808">
        <v>0</v>
      </c>
    </row>
    <row r="3809" spans="1:9" x14ac:dyDescent="0.25">
      <c r="A3809" t="s">
        <v>5256</v>
      </c>
      <c r="B3809">
        <v>15694288</v>
      </c>
      <c r="C3809" t="s">
        <v>39</v>
      </c>
      <c r="D3809">
        <v>305200</v>
      </c>
      <c r="E3809">
        <v>9.93</v>
      </c>
      <c r="F3809">
        <v>60</v>
      </c>
      <c r="G3809" t="s">
        <v>5255</v>
      </c>
      <c r="H3809" t="s">
        <v>88</v>
      </c>
      <c r="I3809">
        <v>0</v>
      </c>
    </row>
    <row r="3810" spans="1:9" x14ac:dyDescent="0.25">
      <c r="A3810" t="s">
        <v>5257</v>
      </c>
      <c r="B3810">
        <v>15744979</v>
      </c>
      <c r="C3810" t="s">
        <v>41</v>
      </c>
      <c r="D3810">
        <v>86500</v>
      </c>
      <c r="E3810">
        <v>8.0500000000000007</v>
      </c>
      <c r="F3810">
        <v>36</v>
      </c>
      <c r="G3810" t="s">
        <v>5255</v>
      </c>
      <c r="H3810" t="s">
        <v>88</v>
      </c>
      <c r="I3810">
        <v>0</v>
      </c>
    </row>
    <row r="3811" spans="1:9" x14ac:dyDescent="0.25">
      <c r="A3811" t="s">
        <v>5258</v>
      </c>
      <c r="B3811">
        <v>15807837</v>
      </c>
      <c r="C3811" t="s">
        <v>40</v>
      </c>
      <c r="D3811">
        <v>577900</v>
      </c>
      <c r="E3811">
        <v>11.28</v>
      </c>
      <c r="F3811">
        <v>24</v>
      </c>
      <c r="G3811" t="s">
        <v>5255</v>
      </c>
      <c r="H3811" t="s">
        <v>88</v>
      </c>
      <c r="I3811">
        <v>0</v>
      </c>
    </row>
    <row r="3812" spans="1:9" x14ac:dyDescent="0.25">
      <c r="A3812" t="s">
        <v>5259</v>
      </c>
      <c r="B3812">
        <v>15727384</v>
      </c>
      <c r="C3812" t="s">
        <v>39</v>
      </c>
      <c r="D3812">
        <v>15500</v>
      </c>
      <c r="E3812">
        <v>7.67</v>
      </c>
      <c r="F3812">
        <v>24</v>
      </c>
      <c r="G3812" t="s">
        <v>5260</v>
      </c>
      <c r="H3812" t="s">
        <v>88</v>
      </c>
      <c r="I3812">
        <v>16</v>
      </c>
    </row>
    <row r="3813" spans="1:9" x14ac:dyDescent="0.25">
      <c r="A3813" t="s">
        <v>5261</v>
      </c>
      <c r="B3813">
        <v>15643024</v>
      </c>
      <c r="C3813" t="s">
        <v>42</v>
      </c>
      <c r="D3813">
        <v>243200</v>
      </c>
      <c r="E3813">
        <v>8.15</v>
      </c>
      <c r="F3813">
        <v>240</v>
      </c>
      <c r="G3813" t="s">
        <v>5260</v>
      </c>
      <c r="H3813" t="s">
        <v>99</v>
      </c>
      <c r="I3813">
        <v>202</v>
      </c>
    </row>
    <row r="3814" spans="1:9" x14ac:dyDescent="0.25">
      <c r="A3814" t="s">
        <v>5262</v>
      </c>
      <c r="B3814">
        <v>15593331</v>
      </c>
      <c r="C3814" t="s">
        <v>39</v>
      </c>
      <c r="D3814">
        <v>13500</v>
      </c>
      <c r="E3814">
        <v>8.43</v>
      </c>
      <c r="F3814">
        <v>48</v>
      </c>
      <c r="G3814" t="s">
        <v>5263</v>
      </c>
      <c r="H3814" t="s">
        <v>88</v>
      </c>
      <c r="I3814">
        <v>0</v>
      </c>
    </row>
    <row r="3815" spans="1:9" x14ac:dyDescent="0.25">
      <c r="A3815" t="s">
        <v>5264</v>
      </c>
      <c r="B3815">
        <v>15586183</v>
      </c>
      <c r="C3815" t="s">
        <v>40</v>
      </c>
      <c r="D3815">
        <v>93900</v>
      </c>
      <c r="E3815">
        <v>11.01</v>
      </c>
      <c r="F3815">
        <v>36</v>
      </c>
      <c r="G3815" t="s">
        <v>5265</v>
      </c>
      <c r="H3815" t="s">
        <v>88</v>
      </c>
      <c r="I3815">
        <v>0</v>
      </c>
    </row>
    <row r="3816" spans="1:9" x14ac:dyDescent="0.25">
      <c r="A3816" t="s">
        <v>5266</v>
      </c>
      <c r="B3816">
        <v>15749472</v>
      </c>
      <c r="C3816" t="s">
        <v>39</v>
      </c>
      <c r="D3816">
        <v>121400</v>
      </c>
      <c r="E3816">
        <v>7.84</v>
      </c>
      <c r="F3816">
        <v>36</v>
      </c>
      <c r="G3816" t="s">
        <v>5265</v>
      </c>
      <c r="H3816" t="s">
        <v>88</v>
      </c>
      <c r="I3816">
        <v>0</v>
      </c>
    </row>
    <row r="3817" spans="1:9" x14ac:dyDescent="0.25">
      <c r="A3817" t="s">
        <v>5267</v>
      </c>
      <c r="B3817">
        <v>15794396</v>
      </c>
      <c r="C3817" t="s">
        <v>43</v>
      </c>
      <c r="D3817">
        <v>25900</v>
      </c>
      <c r="E3817">
        <v>13.44</v>
      </c>
      <c r="F3817">
        <v>24</v>
      </c>
      <c r="G3817" t="s">
        <v>5265</v>
      </c>
      <c r="H3817" t="s">
        <v>88</v>
      </c>
      <c r="I3817">
        <v>0</v>
      </c>
    </row>
    <row r="3818" spans="1:9" x14ac:dyDescent="0.25">
      <c r="A3818" t="s">
        <v>5268</v>
      </c>
      <c r="B3818">
        <v>15600821</v>
      </c>
      <c r="C3818" t="s">
        <v>43</v>
      </c>
      <c r="D3818">
        <v>64700</v>
      </c>
      <c r="E3818">
        <v>10.39</v>
      </c>
      <c r="F3818">
        <v>24</v>
      </c>
      <c r="G3818" t="s">
        <v>5265</v>
      </c>
      <c r="H3818" t="s">
        <v>88</v>
      </c>
      <c r="I3818">
        <v>0</v>
      </c>
    </row>
    <row r="3819" spans="1:9" x14ac:dyDescent="0.25">
      <c r="A3819" t="s">
        <v>5269</v>
      </c>
      <c r="B3819">
        <v>15706200</v>
      </c>
      <c r="C3819" t="s">
        <v>41</v>
      </c>
      <c r="D3819">
        <v>133200</v>
      </c>
      <c r="E3819">
        <v>6.82</v>
      </c>
      <c r="F3819">
        <v>84</v>
      </c>
      <c r="G3819" t="s">
        <v>5270</v>
      </c>
      <c r="H3819" t="s">
        <v>88</v>
      </c>
      <c r="I3819">
        <v>12</v>
      </c>
    </row>
    <row r="3820" spans="1:9" x14ac:dyDescent="0.25">
      <c r="A3820" t="s">
        <v>5271</v>
      </c>
      <c r="B3820">
        <v>15806771</v>
      </c>
      <c r="C3820" t="s">
        <v>41</v>
      </c>
      <c r="D3820">
        <v>158200</v>
      </c>
      <c r="E3820">
        <v>6.86</v>
      </c>
      <c r="F3820">
        <v>60</v>
      </c>
      <c r="G3820" t="s">
        <v>5270</v>
      </c>
      <c r="H3820" t="s">
        <v>88</v>
      </c>
      <c r="I3820">
        <v>0</v>
      </c>
    </row>
    <row r="3821" spans="1:9" x14ac:dyDescent="0.25">
      <c r="A3821" t="s">
        <v>5272</v>
      </c>
      <c r="B3821">
        <v>15596808</v>
      </c>
      <c r="C3821" t="s">
        <v>39</v>
      </c>
      <c r="D3821">
        <v>1800</v>
      </c>
      <c r="E3821">
        <v>7.86</v>
      </c>
      <c r="F3821">
        <v>24</v>
      </c>
      <c r="G3821" t="s">
        <v>5270</v>
      </c>
      <c r="H3821" t="s">
        <v>88</v>
      </c>
      <c r="I3821">
        <v>0</v>
      </c>
    </row>
    <row r="3822" spans="1:9" x14ac:dyDescent="0.25">
      <c r="A3822" t="s">
        <v>5273</v>
      </c>
      <c r="B3822">
        <v>15604345</v>
      </c>
      <c r="C3822" t="s">
        <v>41</v>
      </c>
      <c r="D3822">
        <v>131800</v>
      </c>
      <c r="E3822">
        <v>7.22</v>
      </c>
      <c r="F3822">
        <v>84</v>
      </c>
      <c r="G3822" t="s">
        <v>5270</v>
      </c>
      <c r="H3822" t="s">
        <v>88</v>
      </c>
      <c r="I3822">
        <v>20</v>
      </c>
    </row>
    <row r="3823" spans="1:9" x14ac:dyDescent="0.25">
      <c r="A3823" t="s">
        <v>5274</v>
      </c>
      <c r="B3823">
        <v>15765952</v>
      </c>
      <c r="C3823" t="s">
        <v>41</v>
      </c>
      <c r="D3823">
        <v>171700</v>
      </c>
      <c r="E3823">
        <v>6.57</v>
      </c>
      <c r="F3823">
        <v>120</v>
      </c>
      <c r="G3823" t="s">
        <v>5270</v>
      </c>
      <c r="H3823" t="s">
        <v>88</v>
      </c>
      <c r="I3823">
        <v>0</v>
      </c>
    </row>
    <row r="3824" spans="1:9" x14ac:dyDescent="0.25">
      <c r="A3824" t="s">
        <v>5275</v>
      </c>
      <c r="B3824">
        <v>15621353</v>
      </c>
      <c r="C3824" t="s">
        <v>42</v>
      </c>
      <c r="D3824">
        <v>47200</v>
      </c>
      <c r="E3824">
        <v>6.69</v>
      </c>
      <c r="F3824">
        <v>240</v>
      </c>
      <c r="G3824" t="s">
        <v>5270</v>
      </c>
      <c r="H3824" t="s">
        <v>99</v>
      </c>
      <c r="I3824">
        <v>215</v>
      </c>
    </row>
    <row r="3825" spans="1:9" x14ac:dyDescent="0.25">
      <c r="A3825" t="s">
        <v>5276</v>
      </c>
      <c r="B3825">
        <v>15667944</v>
      </c>
      <c r="C3825" t="s">
        <v>41</v>
      </c>
      <c r="D3825">
        <v>116700</v>
      </c>
      <c r="E3825">
        <v>7.75</v>
      </c>
      <c r="F3825">
        <v>60</v>
      </c>
      <c r="G3825" t="s">
        <v>5277</v>
      </c>
      <c r="H3825" t="s">
        <v>88</v>
      </c>
      <c r="I3825">
        <v>0</v>
      </c>
    </row>
    <row r="3826" spans="1:9" x14ac:dyDescent="0.25">
      <c r="A3826" t="s">
        <v>5278</v>
      </c>
      <c r="B3826">
        <v>15794468</v>
      </c>
      <c r="C3826" t="s">
        <v>40</v>
      </c>
      <c r="D3826">
        <v>364500</v>
      </c>
      <c r="E3826">
        <v>10.41</v>
      </c>
      <c r="F3826">
        <v>36</v>
      </c>
      <c r="G3826" t="s">
        <v>5277</v>
      </c>
      <c r="H3826" t="s">
        <v>88</v>
      </c>
      <c r="I3826">
        <v>0</v>
      </c>
    </row>
    <row r="3827" spans="1:9" x14ac:dyDescent="0.25">
      <c r="A3827" t="s">
        <v>5279</v>
      </c>
      <c r="B3827">
        <v>15728082</v>
      </c>
      <c r="C3827" t="s">
        <v>40</v>
      </c>
      <c r="D3827">
        <v>31100</v>
      </c>
      <c r="E3827">
        <v>10.62</v>
      </c>
      <c r="F3827">
        <v>24</v>
      </c>
      <c r="G3827" t="s">
        <v>5277</v>
      </c>
      <c r="H3827" t="s">
        <v>88</v>
      </c>
      <c r="I3827">
        <v>0</v>
      </c>
    </row>
    <row r="3828" spans="1:9" x14ac:dyDescent="0.25">
      <c r="A3828" t="s">
        <v>5280</v>
      </c>
      <c r="B3828">
        <v>15803378</v>
      </c>
      <c r="C3828" t="s">
        <v>39</v>
      </c>
      <c r="D3828">
        <v>343600</v>
      </c>
      <c r="E3828">
        <v>6.55</v>
      </c>
      <c r="F3828">
        <v>60</v>
      </c>
      <c r="G3828" t="s">
        <v>5277</v>
      </c>
      <c r="H3828" t="s">
        <v>88</v>
      </c>
      <c r="I3828">
        <v>0</v>
      </c>
    </row>
    <row r="3829" spans="1:9" x14ac:dyDescent="0.25">
      <c r="A3829" t="s">
        <v>5281</v>
      </c>
      <c r="B3829">
        <v>15572158</v>
      </c>
      <c r="C3829" t="s">
        <v>43</v>
      </c>
      <c r="D3829">
        <v>6300</v>
      </c>
      <c r="E3829">
        <v>11.57</v>
      </c>
      <c r="F3829">
        <v>48</v>
      </c>
      <c r="G3829" t="s">
        <v>5277</v>
      </c>
      <c r="H3829" t="s">
        <v>88</v>
      </c>
      <c r="I3829">
        <v>0</v>
      </c>
    </row>
    <row r="3830" spans="1:9" x14ac:dyDescent="0.25">
      <c r="A3830" t="s">
        <v>5282</v>
      </c>
      <c r="B3830">
        <v>15600997</v>
      </c>
      <c r="C3830" t="s">
        <v>39</v>
      </c>
      <c r="D3830">
        <v>99500</v>
      </c>
      <c r="E3830">
        <v>7.87</v>
      </c>
      <c r="F3830">
        <v>72</v>
      </c>
      <c r="G3830" t="s">
        <v>5277</v>
      </c>
      <c r="H3830" t="s">
        <v>88</v>
      </c>
      <c r="I3830">
        <v>50</v>
      </c>
    </row>
    <row r="3831" spans="1:9" x14ac:dyDescent="0.25">
      <c r="A3831" t="s">
        <v>5283</v>
      </c>
      <c r="B3831">
        <v>15793247</v>
      </c>
      <c r="C3831" t="s">
        <v>42</v>
      </c>
      <c r="D3831">
        <v>255200</v>
      </c>
      <c r="E3831">
        <v>7.66</v>
      </c>
      <c r="F3831">
        <v>240</v>
      </c>
      <c r="G3831" t="s">
        <v>5277</v>
      </c>
      <c r="H3831" t="s">
        <v>88</v>
      </c>
      <c r="I3831">
        <v>0</v>
      </c>
    </row>
    <row r="3832" spans="1:9" x14ac:dyDescent="0.25">
      <c r="A3832" t="s">
        <v>5284</v>
      </c>
      <c r="B3832">
        <v>15572361</v>
      </c>
      <c r="C3832" t="s">
        <v>42</v>
      </c>
      <c r="D3832">
        <v>770800</v>
      </c>
      <c r="E3832">
        <v>5.04</v>
      </c>
      <c r="F3832">
        <v>300</v>
      </c>
      <c r="G3832" t="s">
        <v>5277</v>
      </c>
      <c r="H3832" t="s">
        <v>88</v>
      </c>
      <c r="I3832">
        <v>50</v>
      </c>
    </row>
    <row r="3833" spans="1:9" x14ac:dyDescent="0.25">
      <c r="A3833" t="s">
        <v>5285</v>
      </c>
      <c r="B3833">
        <v>15799924</v>
      </c>
      <c r="C3833" t="s">
        <v>39</v>
      </c>
      <c r="D3833">
        <v>213500</v>
      </c>
      <c r="E3833">
        <v>9.0299999999999994</v>
      </c>
      <c r="F3833">
        <v>48</v>
      </c>
      <c r="G3833" t="s">
        <v>5277</v>
      </c>
      <c r="H3833" t="s">
        <v>88</v>
      </c>
      <c r="I3833">
        <v>44</v>
      </c>
    </row>
    <row r="3834" spans="1:9" x14ac:dyDescent="0.25">
      <c r="A3834" t="s">
        <v>5286</v>
      </c>
      <c r="B3834">
        <v>15730657</v>
      </c>
      <c r="C3834" t="s">
        <v>42</v>
      </c>
      <c r="D3834">
        <v>284800</v>
      </c>
      <c r="E3834">
        <v>7.34</v>
      </c>
      <c r="F3834">
        <v>240</v>
      </c>
      <c r="G3834" t="s">
        <v>5287</v>
      </c>
      <c r="H3834" t="s">
        <v>99</v>
      </c>
      <c r="I3834">
        <v>342</v>
      </c>
    </row>
    <row r="3835" spans="1:9" x14ac:dyDescent="0.25">
      <c r="A3835" t="s">
        <v>5288</v>
      </c>
      <c r="B3835">
        <v>15809663</v>
      </c>
      <c r="C3835" t="s">
        <v>39</v>
      </c>
      <c r="D3835">
        <v>209500</v>
      </c>
      <c r="E3835">
        <v>8.89</v>
      </c>
      <c r="F3835">
        <v>60</v>
      </c>
      <c r="G3835" t="s">
        <v>5287</v>
      </c>
      <c r="H3835" t="s">
        <v>88</v>
      </c>
      <c r="I3835">
        <v>0</v>
      </c>
    </row>
    <row r="3836" spans="1:9" x14ac:dyDescent="0.25">
      <c r="A3836" t="s">
        <v>5289</v>
      </c>
      <c r="B3836">
        <v>15625021</v>
      </c>
      <c r="C3836" t="s">
        <v>40</v>
      </c>
      <c r="D3836">
        <v>47300</v>
      </c>
      <c r="E3836">
        <v>10.58</v>
      </c>
      <c r="F3836">
        <v>24</v>
      </c>
      <c r="G3836" t="s">
        <v>5287</v>
      </c>
      <c r="H3836" t="s">
        <v>88</v>
      </c>
      <c r="I3836">
        <v>0</v>
      </c>
    </row>
    <row r="3837" spans="1:9" x14ac:dyDescent="0.25">
      <c r="A3837" t="s">
        <v>5290</v>
      </c>
      <c r="B3837">
        <v>15691627</v>
      </c>
      <c r="C3837" t="s">
        <v>43</v>
      </c>
      <c r="D3837">
        <v>9900</v>
      </c>
      <c r="E3837">
        <v>10.91</v>
      </c>
      <c r="F3837">
        <v>36</v>
      </c>
      <c r="G3837" t="s">
        <v>5287</v>
      </c>
      <c r="H3837" t="s">
        <v>88</v>
      </c>
      <c r="I3837">
        <v>12</v>
      </c>
    </row>
    <row r="3838" spans="1:9" x14ac:dyDescent="0.25">
      <c r="A3838" t="s">
        <v>5291</v>
      </c>
      <c r="B3838">
        <v>15651144</v>
      </c>
      <c r="C3838" t="s">
        <v>41</v>
      </c>
      <c r="D3838">
        <v>69500</v>
      </c>
      <c r="E3838">
        <v>7.55</v>
      </c>
      <c r="F3838">
        <v>60</v>
      </c>
      <c r="G3838" t="s">
        <v>5287</v>
      </c>
      <c r="H3838" t="s">
        <v>88</v>
      </c>
      <c r="I3838">
        <v>0</v>
      </c>
    </row>
    <row r="3839" spans="1:9" x14ac:dyDescent="0.25">
      <c r="A3839" t="s">
        <v>5292</v>
      </c>
      <c r="B3839">
        <v>15718231</v>
      </c>
      <c r="C3839" t="s">
        <v>43</v>
      </c>
      <c r="D3839">
        <v>124600</v>
      </c>
      <c r="E3839">
        <v>13.04</v>
      </c>
      <c r="F3839">
        <v>24</v>
      </c>
      <c r="G3839" t="s">
        <v>5293</v>
      </c>
      <c r="H3839" t="s">
        <v>88</v>
      </c>
      <c r="I3839">
        <v>0</v>
      </c>
    </row>
    <row r="3840" spans="1:9" x14ac:dyDescent="0.25">
      <c r="A3840" t="s">
        <v>5294</v>
      </c>
      <c r="B3840">
        <v>15666916</v>
      </c>
      <c r="C3840" t="s">
        <v>40</v>
      </c>
      <c r="D3840">
        <v>584800</v>
      </c>
      <c r="E3840">
        <v>10.45</v>
      </c>
      <c r="F3840">
        <v>84</v>
      </c>
      <c r="G3840" t="s">
        <v>5295</v>
      </c>
      <c r="H3840" t="s">
        <v>88</v>
      </c>
      <c r="I3840">
        <v>0</v>
      </c>
    </row>
    <row r="3841" spans="1:9" x14ac:dyDescent="0.25">
      <c r="A3841" t="s">
        <v>5296</v>
      </c>
      <c r="B3841">
        <v>15742824</v>
      </c>
      <c r="C3841" t="s">
        <v>43</v>
      </c>
      <c r="D3841">
        <v>72100</v>
      </c>
      <c r="E3841">
        <v>11.44</v>
      </c>
      <c r="F3841">
        <v>36</v>
      </c>
      <c r="G3841" t="s">
        <v>5295</v>
      </c>
      <c r="H3841" t="s">
        <v>99</v>
      </c>
      <c r="I3841">
        <v>159</v>
      </c>
    </row>
    <row r="3842" spans="1:9" x14ac:dyDescent="0.25">
      <c r="A3842" t="s">
        <v>5297</v>
      </c>
      <c r="B3842">
        <v>15706217</v>
      </c>
      <c r="C3842" t="s">
        <v>43</v>
      </c>
      <c r="D3842">
        <v>19600</v>
      </c>
      <c r="E3842">
        <v>11.95</v>
      </c>
      <c r="F3842">
        <v>36</v>
      </c>
      <c r="G3842" t="s">
        <v>5298</v>
      </c>
      <c r="H3842" t="s">
        <v>88</v>
      </c>
      <c r="I3842">
        <v>0</v>
      </c>
    </row>
    <row r="3843" spans="1:9" x14ac:dyDescent="0.25">
      <c r="A3843" t="s">
        <v>5299</v>
      </c>
      <c r="B3843">
        <v>15628936</v>
      </c>
      <c r="C3843" t="s">
        <v>40</v>
      </c>
      <c r="D3843">
        <v>40400</v>
      </c>
      <c r="E3843">
        <v>10.61</v>
      </c>
      <c r="F3843">
        <v>84</v>
      </c>
      <c r="G3843" t="s">
        <v>5298</v>
      </c>
      <c r="H3843" t="s">
        <v>88</v>
      </c>
      <c r="I3843">
        <v>0</v>
      </c>
    </row>
    <row r="3844" spans="1:9" x14ac:dyDescent="0.25">
      <c r="A3844" t="s">
        <v>5300</v>
      </c>
      <c r="B3844">
        <v>15705885</v>
      </c>
      <c r="C3844" t="s">
        <v>43</v>
      </c>
      <c r="D3844">
        <v>27200</v>
      </c>
      <c r="E3844">
        <v>10.15</v>
      </c>
      <c r="F3844">
        <v>48</v>
      </c>
      <c r="G3844" t="s">
        <v>5298</v>
      </c>
      <c r="H3844" t="s">
        <v>88</v>
      </c>
      <c r="I3844">
        <v>0</v>
      </c>
    </row>
    <row r="3845" spans="1:9" x14ac:dyDescent="0.25">
      <c r="A3845" t="s">
        <v>5301</v>
      </c>
      <c r="B3845">
        <v>15805212</v>
      </c>
      <c r="C3845" t="s">
        <v>39</v>
      </c>
      <c r="D3845">
        <v>95700</v>
      </c>
      <c r="E3845">
        <v>7.2</v>
      </c>
      <c r="F3845">
        <v>60</v>
      </c>
      <c r="G3845" t="s">
        <v>5298</v>
      </c>
      <c r="H3845" t="s">
        <v>88</v>
      </c>
      <c r="I3845">
        <v>0</v>
      </c>
    </row>
    <row r="3846" spans="1:9" x14ac:dyDescent="0.25">
      <c r="A3846" t="s">
        <v>5302</v>
      </c>
      <c r="B3846">
        <v>15602030</v>
      </c>
      <c r="C3846" t="s">
        <v>40</v>
      </c>
      <c r="D3846">
        <v>170500</v>
      </c>
      <c r="E3846">
        <v>10.18</v>
      </c>
      <c r="F3846">
        <v>36</v>
      </c>
      <c r="G3846" t="s">
        <v>5303</v>
      </c>
      <c r="H3846" t="s">
        <v>88</v>
      </c>
      <c r="I3846">
        <v>17</v>
      </c>
    </row>
    <row r="3847" spans="1:9" x14ac:dyDescent="0.25">
      <c r="A3847" t="s">
        <v>5304</v>
      </c>
      <c r="B3847">
        <v>15633897</v>
      </c>
      <c r="C3847" t="s">
        <v>39</v>
      </c>
      <c r="D3847">
        <v>242000</v>
      </c>
      <c r="E3847">
        <v>8.23</v>
      </c>
      <c r="F3847">
        <v>48</v>
      </c>
      <c r="G3847" t="s">
        <v>5303</v>
      </c>
      <c r="H3847" t="s">
        <v>88</v>
      </c>
      <c r="I3847">
        <v>0</v>
      </c>
    </row>
    <row r="3848" spans="1:9" x14ac:dyDescent="0.25">
      <c r="A3848" t="s">
        <v>5305</v>
      </c>
      <c r="B3848">
        <v>15649211</v>
      </c>
      <c r="C3848" t="s">
        <v>42</v>
      </c>
      <c r="D3848">
        <v>407900</v>
      </c>
      <c r="E3848">
        <v>6.39</v>
      </c>
      <c r="F3848">
        <v>300</v>
      </c>
      <c r="G3848" t="s">
        <v>5303</v>
      </c>
      <c r="H3848" t="s">
        <v>88</v>
      </c>
      <c r="I3848">
        <v>0</v>
      </c>
    </row>
    <row r="3849" spans="1:9" x14ac:dyDescent="0.25">
      <c r="A3849" t="s">
        <v>5306</v>
      </c>
      <c r="B3849">
        <v>15705707</v>
      </c>
      <c r="C3849" t="s">
        <v>42</v>
      </c>
      <c r="D3849">
        <v>389500</v>
      </c>
      <c r="E3849">
        <v>6.25</v>
      </c>
      <c r="F3849">
        <v>300</v>
      </c>
      <c r="G3849" t="s">
        <v>5303</v>
      </c>
      <c r="H3849" t="s">
        <v>88</v>
      </c>
      <c r="I3849">
        <v>0</v>
      </c>
    </row>
    <row r="3850" spans="1:9" x14ac:dyDescent="0.25">
      <c r="A3850" t="s">
        <v>5307</v>
      </c>
      <c r="B3850">
        <v>15761487</v>
      </c>
      <c r="C3850" t="s">
        <v>42</v>
      </c>
      <c r="D3850">
        <v>969800</v>
      </c>
      <c r="E3850">
        <v>5.62</v>
      </c>
      <c r="F3850">
        <v>360</v>
      </c>
      <c r="G3850" t="s">
        <v>5303</v>
      </c>
      <c r="H3850" t="s">
        <v>88</v>
      </c>
      <c r="I3850">
        <v>19</v>
      </c>
    </row>
    <row r="3851" spans="1:9" x14ac:dyDescent="0.25">
      <c r="A3851" t="s">
        <v>5308</v>
      </c>
      <c r="B3851">
        <v>15635972</v>
      </c>
      <c r="C3851" t="s">
        <v>43</v>
      </c>
      <c r="D3851">
        <v>113900</v>
      </c>
      <c r="E3851">
        <v>13.84</v>
      </c>
      <c r="F3851">
        <v>48</v>
      </c>
      <c r="G3851" t="s">
        <v>5309</v>
      </c>
      <c r="H3851" t="s">
        <v>99</v>
      </c>
      <c r="I3851">
        <v>247</v>
      </c>
    </row>
    <row r="3852" spans="1:9" x14ac:dyDescent="0.25">
      <c r="A3852" t="s">
        <v>5310</v>
      </c>
      <c r="B3852">
        <v>15738267</v>
      </c>
      <c r="C3852" t="s">
        <v>39</v>
      </c>
      <c r="D3852">
        <v>113700</v>
      </c>
      <c r="E3852">
        <v>9.92</v>
      </c>
      <c r="F3852">
        <v>36</v>
      </c>
      <c r="G3852" t="s">
        <v>5311</v>
      </c>
      <c r="H3852" t="s">
        <v>99</v>
      </c>
      <c r="I3852">
        <v>249</v>
      </c>
    </row>
    <row r="3853" spans="1:9" x14ac:dyDescent="0.25">
      <c r="A3853" t="s">
        <v>5312</v>
      </c>
      <c r="B3853">
        <v>15617991</v>
      </c>
      <c r="C3853" t="s">
        <v>39</v>
      </c>
      <c r="D3853">
        <v>65500</v>
      </c>
      <c r="E3853">
        <v>9.7799999999999994</v>
      </c>
      <c r="F3853">
        <v>36</v>
      </c>
      <c r="G3853" t="s">
        <v>5311</v>
      </c>
      <c r="H3853" t="s">
        <v>88</v>
      </c>
      <c r="I3853">
        <v>0</v>
      </c>
    </row>
    <row r="3854" spans="1:9" x14ac:dyDescent="0.25">
      <c r="A3854" t="s">
        <v>5313</v>
      </c>
      <c r="B3854">
        <v>15799924</v>
      </c>
      <c r="C3854" t="s">
        <v>42</v>
      </c>
      <c r="D3854">
        <v>717200</v>
      </c>
      <c r="E3854">
        <v>6.77</v>
      </c>
      <c r="F3854">
        <v>240</v>
      </c>
      <c r="G3854" t="s">
        <v>5314</v>
      </c>
      <c r="H3854" t="s">
        <v>99</v>
      </c>
      <c r="I3854">
        <v>247</v>
      </c>
    </row>
    <row r="3855" spans="1:9" x14ac:dyDescent="0.25">
      <c r="A3855" t="s">
        <v>5315</v>
      </c>
      <c r="B3855">
        <v>15608886</v>
      </c>
      <c r="C3855" t="s">
        <v>43</v>
      </c>
      <c r="D3855">
        <v>46800</v>
      </c>
      <c r="E3855">
        <v>11.67</v>
      </c>
      <c r="F3855">
        <v>12</v>
      </c>
      <c r="G3855" t="s">
        <v>5314</v>
      </c>
      <c r="H3855" t="s">
        <v>88</v>
      </c>
      <c r="I3855">
        <v>0</v>
      </c>
    </row>
    <row r="3856" spans="1:9" x14ac:dyDescent="0.25">
      <c r="A3856" t="s">
        <v>5316</v>
      </c>
      <c r="B3856">
        <v>15710365</v>
      </c>
      <c r="C3856" t="s">
        <v>40</v>
      </c>
      <c r="D3856">
        <v>473200</v>
      </c>
      <c r="E3856">
        <v>11.63</v>
      </c>
      <c r="F3856">
        <v>24</v>
      </c>
      <c r="G3856" t="s">
        <v>5314</v>
      </c>
      <c r="H3856" t="s">
        <v>88</v>
      </c>
      <c r="I3856">
        <v>0</v>
      </c>
    </row>
    <row r="3857" spans="1:9" x14ac:dyDescent="0.25">
      <c r="A3857" t="s">
        <v>5317</v>
      </c>
      <c r="B3857">
        <v>15777045</v>
      </c>
      <c r="C3857" t="s">
        <v>39</v>
      </c>
      <c r="D3857">
        <v>237600</v>
      </c>
      <c r="E3857">
        <v>7.11</v>
      </c>
      <c r="F3857">
        <v>48</v>
      </c>
      <c r="G3857" t="s">
        <v>5314</v>
      </c>
      <c r="H3857" t="s">
        <v>88</v>
      </c>
      <c r="I3857">
        <v>0</v>
      </c>
    </row>
    <row r="3858" spans="1:9" x14ac:dyDescent="0.25">
      <c r="A3858" t="s">
        <v>5318</v>
      </c>
      <c r="B3858">
        <v>15641250</v>
      </c>
      <c r="C3858" t="s">
        <v>42</v>
      </c>
      <c r="D3858">
        <v>97500</v>
      </c>
      <c r="E3858">
        <v>5.28</v>
      </c>
      <c r="F3858">
        <v>180</v>
      </c>
      <c r="G3858" t="s">
        <v>5319</v>
      </c>
      <c r="H3858" t="s">
        <v>88</v>
      </c>
      <c r="I3858">
        <v>0</v>
      </c>
    </row>
    <row r="3859" spans="1:9" x14ac:dyDescent="0.25">
      <c r="A3859" t="s">
        <v>5320</v>
      </c>
      <c r="B3859">
        <v>15610002</v>
      </c>
      <c r="C3859" t="s">
        <v>43</v>
      </c>
      <c r="D3859">
        <v>81000</v>
      </c>
      <c r="E3859">
        <v>9.7799999999999994</v>
      </c>
      <c r="F3859">
        <v>12</v>
      </c>
      <c r="G3859" t="s">
        <v>5319</v>
      </c>
      <c r="H3859" t="s">
        <v>88</v>
      </c>
      <c r="I3859">
        <v>0</v>
      </c>
    </row>
    <row r="3860" spans="1:9" x14ac:dyDescent="0.25">
      <c r="A3860" t="s">
        <v>5321</v>
      </c>
      <c r="B3860">
        <v>15591932</v>
      </c>
      <c r="C3860" t="s">
        <v>39</v>
      </c>
      <c r="D3860">
        <v>143500</v>
      </c>
      <c r="E3860">
        <v>8.57</v>
      </c>
      <c r="F3860">
        <v>48</v>
      </c>
      <c r="G3860" t="s">
        <v>5322</v>
      </c>
      <c r="H3860" t="s">
        <v>88</v>
      </c>
      <c r="I3860">
        <v>0</v>
      </c>
    </row>
    <row r="3861" spans="1:9" x14ac:dyDescent="0.25">
      <c r="A3861" t="s">
        <v>5323</v>
      </c>
      <c r="B3861">
        <v>15807524</v>
      </c>
      <c r="C3861" t="s">
        <v>43</v>
      </c>
      <c r="D3861">
        <v>55400</v>
      </c>
      <c r="E3861">
        <v>12.34</v>
      </c>
      <c r="F3861">
        <v>60</v>
      </c>
      <c r="G3861" t="s">
        <v>5322</v>
      </c>
      <c r="H3861" t="s">
        <v>88</v>
      </c>
      <c r="I3861">
        <v>0</v>
      </c>
    </row>
    <row r="3862" spans="1:9" x14ac:dyDescent="0.25">
      <c r="A3862" t="s">
        <v>5324</v>
      </c>
      <c r="B3862">
        <v>15738884</v>
      </c>
      <c r="C3862" t="s">
        <v>40</v>
      </c>
      <c r="D3862">
        <v>147000</v>
      </c>
      <c r="E3862">
        <v>10.07</v>
      </c>
      <c r="F3862">
        <v>36</v>
      </c>
      <c r="G3862" t="s">
        <v>5325</v>
      </c>
      <c r="H3862" t="s">
        <v>88</v>
      </c>
      <c r="I3862">
        <v>0</v>
      </c>
    </row>
    <row r="3863" spans="1:9" x14ac:dyDescent="0.25">
      <c r="A3863" t="s">
        <v>5326</v>
      </c>
      <c r="B3863">
        <v>15584364</v>
      </c>
      <c r="C3863" t="s">
        <v>39</v>
      </c>
      <c r="D3863">
        <v>254000</v>
      </c>
      <c r="E3863">
        <v>9.5399999999999991</v>
      </c>
      <c r="F3863">
        <v>48</v>
      </c>
      <c r="G3863" t="s">
        <v>5325</v>
      </c>
      <c r="H3863" t="s">
        <v>99</v>
      </c>
      <c r="I3863">
        <v>237</v>
      </c>
    </row>
    <row r="3864" spans="1:9" x14ac:dyDescent="0.25">
      <c r="A3864" t="s">
        <v>5327</v>
      </c>
      <c r="B3864">
        <v>15683195</v>
      </c>
      <c r="C3864" t="s">
        <v>39</v>
      </c>
      <c r="D3864">
        <v>102600</v>
      </c>
      <c r="E3864">
        <v>6.86</v>
      </c>
      <c r="F3864">
        <v>24</v>
      </c>
      <c r="G3864" t="s">
        <v>5325</v>
      </c>
      <c r="H3864" t="s">
        <v>88</v>
      </c>
      <c r="I3864">
        <v>0</v>
      </c>
    </row>
    <row r="3865" spans="1:9" x14ac:dyDescent="0.25">
      <c r="A3865" t="s">
        <v>5328</v>
      </c>
      <c r="B3865">
        <v>15773456</v>
      </c>
      <c r="C3865" t="s">
        <v>42</v>
      </c>
      <c r="D3865">
        <v>436900</v>
      </c>
      <c r="E3865">
        <v>6.46</v>
      </c>
      <c r="F3865">
        <v>300</v>
      </c>
      <c r="G3865" t="s">
        <v>5325</v>
      </c>
      <c r="H3865" t="s">
        <v>88</v>
      </c>
      <c r="I3865">
        <v>0</v>
      </c>
    </row>
    <row r="3866" spans="1:9" x14ac:dyDescent="0.25">
      <c r="A3866" t="s">
        <v>5329</v>
      </c>
      <c r="B3866">
        <v>15701333</v>
      </c>
      <c r="C3866" t="s">
        <v>39</v>
      </c>
      <c r="D3866">
        <v>151600</v>
      </c>
      <c r="E3866">
        <v>9.36</v>
      </c>
      <c r="F3866">
        <v>60</v>
      </c>
      <c r="G3866" t="s">
        <v>5330</v>
      </c>
      <c r="H3866" t="s">
        <v>88</v>
      </c>
      <c r="I3866">
        <v>0</v>
      </c>
    </row>
    <row r="3867" spans="1:9" x14ac:dyDescent="0.25">
      <c r="A3867" t="s">
        <v>5331</v>
      </c>
      <c r="B3867">
        <v>15815490</v>
      </c>
      <c r="C3867" t="s">
        <v>40</v>
      </c>
      <c r="D3867">
        <v>387800</v>
      </c>
      <c r="E3867">
        <v>10.27</v>
      </c>
      <c r="F3867">
        <v>60</v>
      </c>
      <c r="G3867" t="s">
        <v>5330</v>
      </c>
      <c r="H3867" t="s">
        <v>88</v>
      </c>
      <c r="I3867">
        <v>0</v>
      </c>
    </row>
    <row r="3868" spans="1:9" x14ac:dyDescent="0.25">
      <c r="A3868" t="s">
        <v>5332</v>
      </c>
      <c r="B3868">
        <v>15794868</v>
      </c>
      <c r="C3868" t="s">
        <v>41</v>
      </c>
      <c r="D3868">
        <v>14900</v>
      </c>
      <c r="E3868">
        <v>7.42</v>
      </c>
      <c r="F3868">
        <v>120</v>
      </c>
      <c r="G3868" t="s">
        <v>5333</v>
      </c>
      <c r="H3868" t="s">
        <v>88</v>
      </c>
      <c r="I3868">
        <v>0</v>
      </c>
    </row>
    <row r="3869" spans="1:9" x14ac:dyDescent="0.25">
      <c r="A3869" t="s">
        <v>5334</v>
      </c>
      <c r="B3869">
        <v>15642002</v>
      </c>
      <c r="C3869" t="s">
        <v>40</v>
      </c>
      <c r="D3869">
        <v>321000</v>
      </c>
      <c r="E3869">
        <v>11.99</v>
      </c>
      <c r="F3869">
        <v>60</v>
      </c>
      <c r="G3869" t="s">
        <v>5335</v>
      </c>
      <c r="H3869" t="s">
        <v>88</v>
      </c>
      <c r="I3869">
        <v>0</v>
      </c>
    </row>
    <row r="3870" spans="1:9" x14ac:dyDescent="0.25">
      <c r="A3870" t="s">
        <v>5336</v>
      </c>
      <c r="B3870">
        <v>15764033</v>
      </c>
      <c r="C3870" t="s">
        <v>43</v>
      </c>
      <c r="D3870">
        <v>39100</v>
      </c>
      <c r="E3870">
        <v>11.24</v>
      </c>
      <c r="F3870">
        <v>60</v>
      </c>
      <c r="G3870" t="s">
        <v>5335</v>
      </c>
      <c r="H3870" t="s">
        <v>88</v>
      </c>
      <c r="I3870">
        <v>0</v>
      </c>
    </row>
    <row r="3871" spans="1:9" x14ac:dyDescent="0.25">
      <c r="A3871" t="s">
        <v>5337</v>
      </c>
      <c r="B3871">
        <v>15669342</v>
      </c>
      <c r="C3871" t="s">
        <v>39</v>
      </c>
      <c r="D3871">
        <v>125200</v>
      </c>
      <c r="E3871">
        <v>7.3</v>
      </c>
      <c r="F3871">
        <v>36</v>
      </c>
      <c r="G3871" t="s">
        <v>5335</v>
      </c>
      <c r="H3871" t="s">
        <v>88</v>
      </c>
      <c r="I3871">
        <v>0</v>
      </c>
    </row>
    <row r="3872" spans="1:9" x14ac:dyDescent="0.25">
      <c r="A3872" t="s">
        <v>5338</v>
      </c>
      <c r="B3872">
        <v>15672594</v>
      </c>
      <c r="C3872" t="s">
        <v>40</v>
      </c>
      <c r="D3872">
        <v>20100</v>
      </c>
      <c r="E3872">
        <v>10.82</v>
      </c>
      <c r="F3872">
        <v>60</v>
      </c>
      <c r="G3872" t="s">
        <v>5339</v>
      </c>
      <c r="H3872" t="s">
        <v>88</v>
      </c>
      <c r="I3872">
        <v>0</v>
      </c>
    </row>
    <row r="3873" spans="1:9" x14ac:dyDescent="0.25">
      <c r="A3873" t="s">
        <v>5340</v>
      </c>
      <c r="B3873">
        <v>15579915</v>
      </c>
      <c r="C3873" t="s">
        <v>39</v>
      </c>
      <c r="D3873">
        <v>253900</v>
      </c>
      <c r="E3873">
        <v>8.27</v>
      </c>
      <c r="F3873">
        <v>24</v>
      </c>
      <c r="G3873" t="s">
        <v>5341</v>
      </c>
      <c r="H3873" t="s">
        <v>88</v>
      </c>
      <c r="I3873">
        <v>0</v>
      </c>
    </row>
    <row r="3874" spans="1:9" x14ac:dyDescent="0.25">
      <c r="A3874" t="s">
        <v>5342</v>
      </c>
      <c r="B3874">
        <v>15724336</v>
      </c>
      <c r="C3874" t="s">
        <v>43</v>
      </c>
      <c r="D3874">
        <v>69200</v>
      </c>
      <c r="E3874">
        <v>12.57</v>
      </c>
      <c r="F3874">
        <v>60</v>
      </c>
      <c r="G3874" t="s">
        <v>5343</v>
      </c>
      <c r="H3874" t="s">
        <v>99</v>
      </c>
      <c r="I3874">
        <v>258</v>
      </c>
    </row>
    <row r="3875" spans="1:9" x14ac:dyDescent="0.25">
      <c r="A3875" t="s">
        <v>5344</v>
      </c>
      <c r="B3875">
        <v>15782100</v>
      </c>
      <c r="C3875" t="s">
        <v>40</v>
      </c>
      <c r="D3875">
        <v>202400</v>
      </c>
      <c r="E3875">
        <v>11.26</v>
      </c>
      <c r="F3875">
        <v>24</v>
      </c>
      <c r="G3875" t="s">
        <v>5343</v>
      </c>
      <c r="H3875" t="s">
        <v>88</v>
      </c>
      <c r="I3875">
        <v>0</v>
      </c>
    </row>
    <row r="3876" spans="1:9" x14ac:dyDescent="0.25">
      <c r="A3876" t="s">
        <v>5345</v>
      </c>
      <c r="B3876">
        <v>15704483</v>
      </c>
      <c r="C3876" t="s">
        <v>43</v>
      </c>
      <c r="D3876">
        <v>63900</v>
      </c>
      <c r="E3876">
        <v>11.11</v>
      </c>
      <c r="F3876">
        <v>12</v>
      </c>
      <c r="G3876" t="s">
        <v>5343</v>
      </c>
      <c r="H3876" t="s">
        <v>88</v>
      </c>
      <c r="I3876">
        <v>0</v>
      </c>
    </row>
    <row r="3877" spans="1:9" x14ac:dyDescent="0.25">
      <c r="A3877" t="s">
        <v>5346</v>
      </c>
      <c r="B3877">
        <v>15567486</v>
      </c>
      <c r="C3877" t="s">
        <v>43</v>
      </c>
      <c r="D3877">
        <v>110300</v>
      </c>
      <c r="E3877">
        <v>11.27</v>
      </c>
      <c r="F3877">
        <v>12</v>
      </c>
      <c r="G3877" t="s">
        <v>5343</v>
      </c>
      <c r="H3877" t="s">
        <v>88</v>
      </c>
      <c r="I3877">
        <v>0</v>
      </c>
    </row>
    <row r="3878" spans="1:9" x14ac:dyDescent="0.25">
      <c r="A3878" t="s">
        <v>5347</v>
      </c>
      <c r="B3878">
        <v>15686696</v>
      </c>
      <c r="C3878" t="s">
        <v>41</v>
      </c>
      <c r="D3878">
        <v>62900</v>
      </c>
      <c r="E3878">
        <v>5.68</v>
      </c>
      <c r="F3878">
        <v>36</v>
      </c>
      <c r="G3878" t="s">
        <v>5343</v>
      </c>
      <c r="H3878" t="s">
        <v>88</v>
      </c>
      <c r="I3878">
        <v>0</v>
      </c>
    </row>
    <row r="3879" spans="1:9" x14ac:dyDescent="0.25">
      <c r="A3879" t="s">
        <v>5348</v>
      </c>
      <c r="B3879">
        <v>15693814</v>
      </c>
      <c r="C3879" t="s">
        <v>41</v>
      </c>
      <c r="D3879">
        <v>19600</v>
      </c>
      <c r="E3879">
        <v>5.73</v>
      </c>
      <c r="F3879">
        <v>120</v>
      </c>
      <c r="G3879" t="s">
        <v>5343</v>
      </c>
      <c r="H3879" t="s">
        <v>88</v>
      </c>
      <c r="I3879">
        <v>0</v>
      </c>
    </row>
    <row r="3880" spans="1:9" x14ac:dyDescent="0.25">
      <c r="A3880" t="s">
        <v>5349</v>
      </c>
      <c r="B3880">
        <v>15746594</v>
      </c>
      <c r="C3880" t="s">
        <v>39</v>
      </c>
      <c r="D3880">
        <v>108700</v>
      </c>
      <c r="E3880">
        <v>7.82</v>
      </c>
      <c r="F3880">
        <v>72</v>
      </c>
      <c r="G3880" t="s">
        <v>5350</v>
      </c>
      <c r="H3880" t="s">
        <v>88</v>
      </c>
      <c r="I3880">
        <v>0</v>
      </c>
    </row>
    <row r="3881" spans="1:9" x14ac:dyDescent="0.25">
      <c r="A3881" t="s">
        <v>5351</v>
      </c>
      <c r="B3881">
        <v>15792818</v>
      </c>
      <c r="C3881" t="s">
        <v>40</v>
      </c>
      <c r="D3881">
        <v>362700</v>
      </c>
      <c r="E3881">
        <v>11.79</v>
      </c>
      <c r="F3881">
        <v>60</v>
      </c>
      <c r="G3881" t="s">
        <v>5350</v>
      </c>
      <c r="H3881" t="s">
        <v>99</v>
      </c>
      <c r="I3881">
        <v>95</v>
      </c>
    </row>
    <row r="3882" spans="1:9" x14ac:dyDescent="0.25">
      <c r="A3882" t="s">
        <v>5352</v>
      </c>
      <c r="B3882">
        <v>15687270</v>
      </c>
      <c r="C3882" t="s">
        <v>43</v>
      </c>
      <c r="D3882">
        <v>43100</v>
      </c>
      <c r="E3882">
        <v>13.21</v>
      </c>
      <c r="F3882">
        <v>12</v>
      </c>
      <c r="G3882" t="s">
        <v>5353</v>
      </c>
      <c r="H3882" t="s">
        <v>88</v>
      </c>
      <c r="I3882">
        <v>0</v>
      </c>
    </row>
    <row r="3883" spans="1:9" x14ac:dyDescent="0.25">
      <c r="A3883" t="s">
        <v>5354</v>
      </c>
      <c r="B3883">
        <v>15701318</v>
      </c>
      <c r="C3883" t="s">
        <v>39</v>
      </c>
      <c r="D3883">
        <v>131100</v>
      </c>
      <c r="E3883">
        <v>7.05</v>
      </c>
      <c r="F3883">
        <v>24</v>
      </c>
      <c r="G3883" t="s">
        <v>5353</v>
      </c>
      <c r="H3883" t="s">
        <v>88</v>
      </c>
      <c r="I3883">
        <v>0</v>
      </c>
    </row>
    <row r="3884" spans="1:9" x14ac:dyDescent="0.25">
      <c r="A3884" t="s">
        <v>5355</v>
      </c>
      <c r="B3884">
        <v>15652069</v>
      </c>
      <c r="C3884" t="s">
        <v>43</v>
      </c>
      <c r="D3884">
        <v>73700</v>
      </c>
      <c r="E3884">
        <v>9.16</v>
      </c>
      <c r="F3884">
        <v>48</v>
      </c>
      <c r="G3884" t="s">
        <v>5353</v>
      </c>
      <c r="H3884" t="s">
        <v>88</v>
      </c>
      <c r="I3884">
        <v>0</v>
      </c>
    </row>
    <row r="3885" spans="1:9" x14ac:dyDescent="0.25">
      <c r="A3885" t="s">
        <v>5356</v>
      </c>
      <c r="B3885">
        <v>15591577</v>
      </c>
      <c r="C3885" t="s">
        <v>42</v>
      </c>
      <c r="D3885">
        <v>468600</v>
      </c>
      <c r="E3885">
        <v>6.75</v>
      </c>
      <c r="F3885">
        <v>120</v>
      </c>
      <c r="G3885" t="s">
        <v>5353</v>
      </c>
      <c r="H3885" t="s">
        <v>88</v>
      </c>
      <c r="I3885">
        <v>0</v>
      </c>
    </row>
    <row r="3886" spans="1:9" x14ac:dyDescent="0.25">
      <c r="A3886" t="s">
        <v>5357</v>
      </c>
      <c r="B3886">
        <v>15713770</v>
      </c>
      <c r="C3886" t="s">
        <v>41</v>
      </c>
      <c r="D3886">
        <v>40900</v>
      </c>
      <c r="E3886">
        <v>8.7799999999999994</v>
      </c>
      <c r="F3886">
        <v>60</v>
      </c>
      <c r="G3886" t="s">
        <v>5353</v>
      </c>
      <c r="H3886" t="s">
        <v>88</v>
      </c>
      <c r="I3886">
        <v>0</v>
      </c>
    </row>
    <row r="3887" spans="1:9" x14ac:dyDescent="0.25">
      <c r="A3887" t="s">
        <v>5358</v>
      </c>
      <c r="B3887">
        <v>15631072</v>
      </c>
      <c r="C3887" t="s">
        <v>43</v>
      </c>
      <c r="D3887">
        <v>31700</v>
      </c>
      <c r="E3887">
        <v>10.97</v>
      </c>
      <c r="F3887">
        <v>48</v>
      </c>
      <c r="G3887" t="s">
        <v>5359</v>
      </c>
      <c r="H3887" t="s">
        <v>88</v>
      </c>
      <c r="I3887">
        <v>0</v>
      </c>
    </row>
    <row r="3888" spans="1:9" x14ac:dyDescent="0.25">
      <c r="A3888" t="s">
        <v>5360</v>
      </c>
      <c r="B3888">
        <v>15634491</v>
      </c>
      <c r="C3888" t="s">
        <v>43</v>
      </c>
      <c r="D3888">
        <v>75300</v>
      </c>
      <c r="E3888">
        <v>11.87</v>
      </c>
      <c r="F3888">
        <v>60</v>
      </c>
      <c r="G3888" t="s">
        <v>5359</v>
      </c>
      <c r="H3888" t="s">
        <v>88</v>
      </c>
      <c r="I3888">
        <v>0</v>
      </c>
    </row>
    <row r="3889" spans="1:9" x14ac:dyDescent="0.25">
      <c r="A3889" t="s">
        <v>5361</v>
      </c>
      <c r="B3889">
        <v>15729087</v>
      </c>
      <c r="C3889" t="s">
        <v>43</v>
      </c>
      <c r="D3889">
        <v>36300</v>
      </c>
      <c r="E3889">
        <v>10.14</v>
      </c>
      <c r="F3889">
        <v>60</v>
      </c>
      <c r="G3889" t="s">
        <v>5359</v>
      </c>
      <c r="H3889" t="s">
        <v>88</v>
      </c>
      <c r="I3889">
        <v>0</v>
      </c>
    </row>
    <row r="3890" spans="1:9" x14ac:dyDescent="0.25">
      <c r="A3890" t="s">
        <v>5362</v>
      </c>
      <c r="B3890">
        <v>15707007</v>
      </c>
      <c r="C3890" t="s">
        <v>39</v>
      </c>
      <c r="D3890">
        <v>175700</v>
      </c>
      <c r="E3890">
        <v>7.41</v>
      </c>
      <c r="F3890">
        <v>48</v>
      </c>
      <c r="G3890" t="s">
        <v>5359</v>
      </c>
      <c r="H3890" t="s">
        <v>88</v>
      </c>
      <c r="I3890">
        <v>0</v>
      </c>
    </row>
    <row r="3891" spans="1:9" x14ac:dyDescent="0.25">
      <c r="A3891" t="s">
        <v>5363</v>
      </c>
      <c r="B3891">
        <v>15789097</v>
      </c>
      <c r="C3891" t="s">
        <v>39</v>
      </c>
      <c r="D3891">
        <v>66500</v>
      </c>
      <c r="E3891">
        <v>7.8</v>
      </c>
      <c r="F3891">
        <v>60</v>
      </c>
      <c r="G3891" t="s">
        <v>5359</v>
      </c>
      <c r="H3891" t="s">
        <v>88</v>
      </c>
      <c r="I3891">
        <v>0</v>
      </c>
    </row>
    <row r="3892" spans="1:9" x14ac:dyDescent="0.25">
      <c r="A3892" t="s">
        <v>5364</v>
      </c>
      <c r="B3892">
        <v>15685096</v>
      </c>
      <c r="C3892" t="s">
        <v>39</v>
      </c>
      <c r="D3892">
        <v>1000</v>
      </c>
      <c r="E3892">
        <v>7.41</v>
      </c>
      <c r="F3892">
        <v>60</v>
      </c>
      <c r="G3892" t="s">
        <v>5365</v>
      </c>
      <c r="H3892" t="s">
        <v>88</v>
      </c>
      <c r="I3892">
        <v>0</v>
      </c>
    </row>
    <row r="3893" spans="1:9" x14ac:dyDescent="0.25">
      <c r="A3893" t="s">
        <v>5366</v>
      </c>
      <c r="B3893">
        <v>15609623</v>
      </c>
      <c r="C3893" t="s">
        <v>40</v>
      </c>
      <c r="D3893">
        <v>42600</v>
      </c>
      <c r="E3893">
        <v>10.14</v>
      </c>
      <c r="F3893">
        <v>24</v>
      </c>
      <c r="G3893" t="s">
        <v>5367</v>
      </c>
      <c r="H3893" t="s">
        <v>88</v>
      </c>
      <c r="I3893">
        <v>0</v>
      </c>
    </row>
    <row r="3894" spans="1:9" x14ac:dyDescent="0.25">
      <c r="A3894" t="s">
        <v>5368</v>
      </c>
      <c r="B3894">
        <v>15702277</v>
      </c>
      <c r="C3894" t="s">
        <v>43</v>
      </c>
      <c r="D3894">
        <v>87000</v>
      </c>
      <c r="E3894">
        <v>11.82</v>
      </c>
      <c r="F3894">
        <v>48</v>
      </c>
      <c r="G3894" t="s">
        <v>5367</v>
      </c>
      <c r="H3894" t="s">
        <v>88</v>
      </c>
      <c r="I3894">
        <v>0</v>
      </c>
    </row>
    <row r="3895" spans="1:9" x14ac:dyDescent="0.25">
      <c r="A3895" t="s">
        <v>5369</v>
      </c>
      <c r="B3895">
        <v>15708505</v>
      </c>
      <c r="C3895" t="s">
        <v>42</v>
      </c>
      <c r="D3895">
        <v>194700</v>
      </c>
      <c r="E3895">
        <v>6.27</v>
      </c>
      <c r="F3895">
        <v>120</v>
      </c>
      <c r="G3895" t="s">
        <v>5367</v>
      </c>
      <c r="H3895" t="s">
        <v>88</v>
      </c>
      <c r="I3895">
        <v>0</v>
      </c>
    </row>
    <row r="3896" spans="1:9" x14ac:dyDescent="0.25">
      <c r="A3896" t="s">
        <v>5370</v>
      </c>
      <c r="B3896">
        <v>15659149</v>
      </c>
      <c r="C3896" t="s">
        <v>39</v>
      </c>
      <c r="D3896">
        <v>333300</v>
      </c>
      <c r="E3896">
        <v>9.4</v>
      </c>
      <c r="F3896">
        <v>72</v>
      </c>
      <c r="G3896" t="s">
        <v>5371</v>
      </c>
      <c r="H3896" t="s">
        <v>88</v>
      </c>
      <c r="I3896">
        <v>0</v>
      </c>
    </row>
    <row r="3897" spans="1:9" x14ac:dyDescent="0.25">
      <c r="A3897" t="s">
        <v>5372</v>
      </c>
      <c r="B3897">
        <v>15593331</v>
      </c>
      <c r="C3897" t="s">
        <v>42</v>
      </c>
      <c r="D3897">
        <v>72200</v>
      </c>
      <c r="E3897">
        <v>5.87</v>
      </c>
      <c r="F3897">
        <v>120</v>
      </c>
      <c r="G3897" t="s">
        <v>5371</v>
      </c>
      <c r="H3897" t="s">
        <v>99</v>
      </c>
      <c r="I3897">
        <v>136</v>
      </c>
    </row>
    <row r="3898" spans="1:9" x14ac:dyDescent="0.25">
      <c r="A3898" t="s">
        <v>5373</v>
      </c>
      <c r="B3898">
        <v>15634375</v>
      </c>
      <c r="C3898" t="s">
        <v>39</v>
      </c>
      <c r="D3898">
        <v>119200</v>
      </c>
      <c r="E3898">
        <v>7.42</v>
      </c>
      <c r="F3898">
        <v>48</v>
      </c>
      <c r="G3898" t="s">
        <v>5371</v>
      </c>
      <c r="H3898" t="s">
        <v>88</v>
      </c>
      <c r="I3898">
        <v>0</v>
      </c>
    </row>
    <row r="3899" spans="1:9" x14ac:dyDescent="0.25">
      <c r="A3899" t="s">
        <v>5374</v>
      </c>
      <c r="B3899">
        <v>15607990</v>
      </c>
      <c r="C3899" t="s">
        <v>42</v>
      </c>
      <c r="D3899">
        <v>751300</v>
      </c>
      <c r="E3899">
        <v>5.55</v>
      </c>
      <c r="F3899">
        <v>360</v>
      </c>
      <c r="G3899" t="s">
        <v>5371</v>
      </c>
      <c r="H3899" t="s">
        <v>99</v>
      </c>
      <c r="I3899">
        <v>99</v>
      </c>
    </row>
    <row r="3900" spans="1:9" x14ac:dyDescent="0.25">
      <c r="A3900" t="s">
        <v>5375</v>
      </c>
      <c r="B3900">
        <v>15792008</v>
      </c>
      <c r="C3900" t="s">
        <v>39</v>
      </c>
      <c r="D3900">
        <v>250100</v>
      </c>
      <c r="E3900">
        <v>8.8800000000000008</v>
      </c>
      <c r="F3900">
        <v>36</v>
      </c>
      <c r="G3900" t="s">
        <v>5371</v>
      </c>
      <c r="H3900" t="s">
        <v>88</v>
      </c>
      <c r="I3900">
        <v>0</v>
      </c>
    </row>
    <row r="3901" spans="1:9" x14ac:dyDescent="0.25">
      <c r="A3901" t="s">
        <v>5376</v>
      </c>
      <c r="B3901">
        <v>15749727</v>
      </c>
      <c r="C3901" t="s">
        <v>39</v>
      </c>
      <c r="D3901">
        <v>328600</v>
      </c>
      <c r="E3901">
        <v>6.91</v>
      </c>
      <c r="F3901">
        <v>60</v>
      </c>
      <c r="G3901" t="s">
        <v>5377</v>
      </c>
      <c r="H3901" t="s">
        <v>88</v>
      </c>
      <c r="I3901">
        <v>0</v>
      </c>
    </row>
    <row r="3902" spans="1:9" x14ac:dyDescent="0.25">
      <c r="A3902" t="s">
        <v>5378</v>
      </c>
      <c r="B3902">
        <v>15614103</v>
      </c>
      <c r="C3902" t="s">
        <v>39</v>
      </c>
      <c r="D3902">
        <v>50000</v>
      </c>
      <c r="E3902">
        <v>6.53</v>
      </c>
      <c r="F3902">
        <v>36</v>
      </c>
      <c r="G3902" t="s">
        <v>5377</v>
      </c>
      <c r="H3902" t="s">
        <v>88</v>
      </c>
      <c r="I3902">
        <v>0</v>
      </c>
    </row>
    <row r="3903" spans="1:9" x14ac:dyDescent="0.25">
      <c r="A3903" t="s">
        <v>5379</v>
      </c>
      <c r="B3903">
        <v>15780492</v>
      </c>
      <c r="C3903" t="s">
        <v>43</v>
      </c>
      <c r="D3903">
        <v>11900</v>
      </c>
      <c r="E3903">
        <v>12.24</v>
      </c>
      <c r="F3903">
        <v>12</v>
      </c>
      <c r="G3903" t="s">
        <v>5377</v>
      </c>
      <c r="H3903" t="s">
        <v>88</v>
      </c>
      <c r="I3903">
        <v>0</v>
      </c>
    </row>
    <row r="3904" spans="1:9" x14ac:dyDescent="0.25">
      <c r="A3904" t="s">
        <v>5380</v>
      </c>
      <c r="B3904">
        <v>15641411</v>
      </c>
      <c r="C3904" t="s">
        <v>42</v>
      </c>
      <c r="D3904">
        <v>362700</v>
      </c>
      <c r="E3904">
        <v>5.39</v>
      </c>
      <c r="F3904">
        <v>240</v>
      </c>
      <c r="G3904" t="s">
        <v>5377</v>
      </c>
      <c r="H3904" t="s">
        <v>88</v>
      </c>
      <c r="I3904">
        <v>0</v>
      </c>
    </row>
    <row r="3905" spans="1:9" x14ac:dyDescent="0.25">
      <c r="A3905" t="s">
        <v>5381</v>
      </c>
      <c r="B3905">
        <v>15631201</v>
      </c>
      <c r="C3905" t="s">
        <v>40</v>
      </c>
      <c r="D3905">
        <v>3100</v>
      </c>
      <c r="E3905">
        <v>12.47</v>
      </c>
      <c r="F3905">
        <v>36</v>
      </c>
      <c r="G3905" t="s">
        <v>5377</v>
      </c>
      <c r="H3905" t="s">
        <v>88</v>
      </c>
      <c r="I3905">
        <v>0</v>
      </c>
    </row>
    <row r="3906" spans="1:9" x14ac:dyDescent="0.25">
      <c r="A3906" t="s">
        <v>5382</v>
      </c>
      <c r="B3906">
        <v>15650351</v>
      </c>
      <c r="C3906" t="s">
        <v>39</v>
      </c>
      <c r="D3906">
        <v>317300</v>
      </c>
      <c r="E3906">
        <v>9.2799999999999994</v>
      </c>
      <c r="F3906">
        <v>24</v>
      </c>
      <c r="G3906" t="s">
        <v>5377</v>
      </c>
      <c r="H3906" t="s">
        <v>88</v>
      </c>
      <c r="I3906">
        <v>0</v>
      </c>
    </row>
    <row r="3907" spans="1:9" x14ac:dyDescent="0.25">
      <c r="A3907" t="s">
        <v>5383</v>
      </c>
      <c r="B3907">
        <v>15721383</v>
      </c>
      <c r="C3907" t="s">
        <v>39</v>
      </c>
      <c r="D3907">
        <v>360700</v>
      </c>
      <c r="E3907">
        <v>9.9499999999999993</v>
      </c>
      <c r="F3907">
        <v>72</v>
      </c>
      <c r="G3907" t="s">
        <v>5384</v>
      </c>
      <c r="H3907" t="s">
        <v>88</v>
      </c>
      <c r="I3907">
        <v>0</v>
      </c>
    </row>
    <row r="3908" spans="1:9" x14ac:dyDescent="0.25">
      <c r="A3908" t="s">
        <v>5385</v>
      </c>
      <c r="B3908">
        <v>15639946</v>
      </c>
      <c r="C3908" t="s">
        <v>42</v>
      </c>
      <c r="D3908">
        <v>185600</v>
      </c>
      <c r="E3908">
        <v>7.21</v>
      </c>
      <c r="F3908">
        <v>300</v>
      </c>
      <c r="G3908" t="s">
        <v>5386</v>
      </c>
      <c r="H3908" t="s">
        <v>88</v>
      </c>
      <c r="I3908">
        <v>0</v>
      </c>
    </row>
    <row r="3909" spans="1:9" x14ac:dyDescent="0.25">
      <c r="A3909" t="s">
        <v>5387</v>
      </c>
      <c r="B3909">
        <v>15644280</v>
      </c>
      <c r="C3909" t="s">
        <v>43</v>
      </c>
      <c r="D3909">
        <v>4200</v>
      </c>
      <c r="E3909">
        <v>12.24</v>
      </c>
      <c r="F3909">
        <v>12</v>
      </c>
      <c r="G3909" t="s">
        <v>5388</v>
      </c>
      <c r="H3909" t="s">
        <v>88</v>
      </c>
      <c r="I3909">
        <v>0</v>
      </c>
    </row>
    <row r="3910" spans="1:9" x14ac:dyDescent="0.25">
      <c r="A3910" t="s">
        <v>5389</v>
      </c>
      <c r="B3910">
        <v>15689886</v>
      </c>
      <c r="C3910" t="s">
        <v>40</v>
      </c>
      <c r="D3910">
        <v>114900</v>
      </c>
      <c r="E3910">
        <v>11.29</v>
      </c>
      <c r="F3910">
        <v>36</v>
      </c>
      <c r="G3910" t="s">
        <v>5390</v>
      </c>
      <c r="H3910" t="s">
        <v>88</v>
      </c>
      <c r="I3910">
        <v>0</v>
      </c>
    </row>
    <row r="3911" spans="1:9" x14ac:dyDescent="0.25">
      <c r="A3911" t="s">
        <v>5391</v>
      </c>
      <c r="B3911">
        <v>15643378</v>
      </c>
      <c r="C3911" t="s">
        <v>39</v>
      </c>
      <c r="D3911">
        <v>80900</v>
      </c>
      <c r="E3911">
        <v>8.0299999999999994</v>
      </c>
      <c r="F3911">
        <v>48</v>
      </c>
      <c r="G3911" t="s">
        <v>5392</v>
      </c>
      <c r="H3911" t="s">
        <v>88</v>
      </c>
      <c r="I3911">
        <v>0</v>
      </c>
    </row>
    <row r="3912" spans="1:9" x14ac:dyDescent="0.25">
      <c r="A3912" t="s">
        <v>5393</v>
      </c>
      <c r="B3912">
        <v>15691457</v>
      </c>
      <c r="C3912" t="s">
        <v>39</v>
      </c>
      <c r="D3912">
        <v>369400</v>
      </c>
      <c r="E3912">
        <v>8.51</v>
      </c>
      <c r="F3912">
        <v>48</v>
      </c>
      <c r="G3912" t="s">
        <v>5392</v>
      </c>
      <c r="H3912" t="s">
        <v>88</v>
      </c>
      <c r="I3912">
        <v>15</v>
      </c>
    </row>
    <row r="3913" spans="1:9" x14ac:dyDescent="0.25">
      <c r="A3913" t="s">
        <v>5394</v>
      </c>
      <c r="B3913">
        <v>15633612</v>
      </c>
      <c r="C3913" t="s">
        <v>39</v>
      </c>
      <c r="D3913">
        <v>185900</v>
      </c>
      <c r="E3913">
        <v>7.95</v>
      </c>
      <c r="F3913">
        <v>24</v>
      </c>
      <c r="G3913" t="s">
        <v>5395</v>
      </c>
      <c r="H3913" t="s">
        <v>88</v>
      </c>
      <c r="I3913">
        <v>35</v>
      </c>
    </row>
    <row r="3914" spans="1:9" x14ac:dyDescent="0.25">
      <c r="A3914" t="s">
        <v>5396</v>
      </c>
      <c r="B3914">
        <v>15578648</v>
      </c>
      <c r="C3914" t="s">
        <v>41</v>
      </c>
      <c r="D3914">
        <v>63400</v>
      </c>
      <c r="E3914">
        <v>8.59</v>
      </c>
      <c r="F3914">
        <v>84</v>
      </c>
      <c r="G3914" t="s">
        <v>5395</v>
      </c>
      <c r="H3914" t="s">
        <v>88</v>
      </c>
      <c r="I3914">
        <v>0</v>
      </c>
    </row>
    <row r="3915" spans="1:9" x14ac:dyDescent="0.25">
      <c r="A3915" t="s">
        <v>5397</v>
      </c>
      <c r="B3915">
        <v>15800083</v>
      </c>
      <c r="C3915" t="s">
        <v>41</v>
      </c>
      <c r="D3915">
        <v>140400</v>
      </c>
      <c r="E3915">
        <v>7.81</v>
      </c>
      <c r="F3915">
        <v>84</v>
      </c>
      <c r="G3915" t="s">
        <v>5398</v>
      </c>
      <c r="H3915" t="s">
        <v>99</v>
      </c>
      <c r="I3915">
        <v>254</v>
      </c>
    </row>
    <row r="3916" spans="1:9" x14ac:dyDescent="0.25">
      <c r="A3916" t="s">
        <v>5399</v>
      </c>
      <c r="B3916">
        <v>15777459</v>
      </c>
      <c r="C3916" t="s">
        <v>39</v>
      </c>
      <c r="D3916">
        <v>309300</v>
      </c>
      <c r="E3916">
        <v>9.39</v>
      </c>
      <c r="F3916">
        <v>60</v>
      </c>
      <c r="G3916" t="s">
        <v>5400</v>
      </c>
      <c r="H3916" t="s">
        <v>88</v>
      </c>
      <c r="I3916">
        <v>0</v>
      </c>
    </row>
    <row r="3917" spans="1:9" x14ac:dyDescent="0.25">
      <c r="A3917" t="s">
        <v>5401</v>
      </c>
      <c r="B3917">
        <v>15708196</v>
      </c>
      <c r="C3917" t="s">
        <v>42</v>
      </c>
      <c r="D3917">
        <v>1091100</v>
      </c>
      <c r="E3917">
        <v>6.17</v>
      </c>
      <c r="F3917">
        <v>360</v>
      </c>
      <c r="G3917" t="s">
        <v>5400</v>
      </c>
      <c r="H3917" t="s">
        <v>88</v>
      </c>
      <c r="I3917">
        <v>0</v>
      </c>
    </row>
    <row r="3918" spans="1:9" x14ac:dyDescent="0.25">
      <c r="A3918" t="s">
        <v>5402</v>
      </c>
      <c r="B3918">
        <v>15616240</v>
      </c>
      <c r="C3918" t="s">
        <v>42</v>
      </c>
      <c r="D3918">
        <v>853100</v>
      </c>
      <c r="E3918">
        <v>8.02</v>
      </c>
      <c r="F3918">
        <v>360</v>
      </c>
      <c r="G3918" t="s">
        <v>5400</v>
      </c>
      <c r="H3918" t="s">
        <v>88</v>
      </c>
      <c r="I3918">
        <v>0</v>
      </c>
    </row>
    <row r="3919" spans="1:9" x14ac:dyDescent="0.25">
      <c r="A3919" t="s">
        <v>5403</v>
      </c>
      <c r="B3919">
        <v>15751943</v>
      </c>
      <c r="C3919" t="s">
        <v>43</v>
      </c>
      <c r="D3919">
        <v>43900</v>
      </c>
      <c r="E3919">
        <v>13</v>
      </c>
      <c r="F3919">
        <v>36</v>
      </c>
      <c r="G3919" t="s">
        <v>5404</v>
      </c>
      <c r="H3919" t="s">
        <v>88</v>
      </c>
      <c r="I3919">
        <v>0</v>
      </c>
    </row>
    <row r="3920" spans="1:9" x14ac:dyDescent="0.25">
      <c r="A3920" t="s">
        <v>5405</v>
      </c>
      <c r="B3920">
        <v>15632826</v>
      </c>
      <c r="C3920" t="s">
        <v>40</v>
      </c>
      <c r="D3920">
        <v>247700</v>
      </c>
      <c r="E3920">
        <v>11.77</v>
      </c>
      <c r="F3920">
        <v>60</v>
      </c>
      <c r="G3920" t="s">
        <v>5404</v>
      </c>
      <c r="H3920" t="s">
        <v>88</v>
      </c>
      <c r="I3920">
        <v>0</v>
      </c>
    </row>
    <row r="3921" spans="1:9" x14ac:dyDescent="0.25">
      <c r="A3921" t="s">
        <v>5406</v>
      </c>
      <c r="B3921">
        <v>15592994</v>
      </c>
      <c r="C3921" t="s">
        <v>41</v>
      </c>
      <c r="D3921">
        <v>194600</v>
      </c>
      <c r="E3921">
        <v>7.55</v>
      </c>
      <c r="F3921">
        <v>120</v>
      </c>
      <c r="G3921" t="s">
        <v>5404</v>
      </c>
      <c r="H3921" t="s">
        <v>88</v>
      </c>
      <c r="I3921">
        <v>0</v>
      </c>
    </row>
    <row r="3922" spans="1:9" x14ac:dyDescent="0.25">
      <c r="A3922" t="s">
        <v>5407</v>
      </c>
      <c r="B3922">
        <v>15576517</v>
      </c>
      <c r="C3922" t="s">
        <v>41</v>
      </c>
      <c r="D3922">
        <v>60400</v>
      </c>
      <c r="E3922">
        <v>9.1999999999999993</v>
      </c>
      <c r="F3922">
        <v>36</v>
      </c>
      <c r="G3922" t="s">
        <v>5404</v>
      </c>
      <c r="H3922" t="s">
        <v>88</v>
      </c>
      <c r="I3922">
        <v>0</v>
      </c>
    </row>
    <row r="3923" spans="1:9" x14ac:dyDescent="0.25">
      <c r="A3923" t="s">
        <v>5408</v>
      </c>
      <c r="B3923">
        <v>15696674</v>
      </c>
      <c r="C3923" t="s">
        <v>43</v>
      </c>
      <c r="D3923">
        <v>1600</v>
      </c>
      <c r="E3923">
        <v>11.92</v>
      </c>
      <c r="F3923">
        <v>48</v>
      </c>
      <c r="G3923" t="s">
        <v>5404</v>
      </c>
      <c r="H3923" t="s">
        <v>99</v>
      </c>
      <c r="I3923">
        <v>214</v>
      </c>
    </row>
    <row r="3924" spans="1:9" x14ac:dyDescent="0.25">
      <c r="A3924" t="s">
        <v>5409</v>
      </c>
      <c r="B3924">
        <v>15612667</v>
      </c>
      <c r="C3924" t="s">
        <v>41</v>
      </c>
      <c r="D3924">
        <v>91800</v>
      </c>
      <c r="E3924">
        <v>6.94</v>
      </c>
      <c r="F3924">
        <v>120</v>
      </c>
      <c r="G3924" t="s">
        <v>5404</v>
      </c>
      <c r="H3924" t="s">
        <v>88</v>
      </c>
      <c r="I3924">
        <v>0</v>
      </c>
    </row>
    <row r="3925" spans="1:9" x14ac:dyDescent="0.25">
      <c r="A3925" t="s">
        <v>5410</v>
      </c>
      <c r="B3925">
        <v>15600086</v>
      </c>
      <c r="C3925" t="s">
        <v>43</v>
      </c>
      <c r="D3925">
        <v>60200</v>
      </c>
      <c r="E3925">
        <v>11.18</v>
      </c>
      <c r="F3925">
        <v>60</v>
      </c>
      <c r="G3925" t="s">
        <v>5411</v>
      </c>
      <c r="H3925" t="s">
        <v>88</v>
      </c>
      <c r="I3925">
        <v>0</v>
      </c>
    </row>
    <row r="3926" spans="1:9" x14ac:dyDescent="0.25">
      <c r="A3926" t="s">
        <v>5412</v>
      </c>
      <c r="B3926">
        <v>15725302</v>
      </c>
      <c r="C3926" t="s">
        <v>43</v>
      </c>
      <c r="D3926">
        <v>52100</v>
      </c>
      <c r="E3926">
        <v>11.9</v>
      </c>
      <c r="F3926">
        <v>60</v>
      </c>
      <c r="G3926" t="s">
        <v>5411</v>
      </c>
      <c r="H3926" t="s">
        <v>88</v>
      </c>
      <c r="I3926">
        <v>0</v>
      </c>
    </row>
    <row r="3927" spans="1:9" x14ac:dyDescent="0.25">
      <c r="A3927" t="s">
        <v>5413</v>
      </c>
      <c r="B3927">
        <v>15760427</v>
      </c>
      <c r="C3927" t="s">
        <v>43</v>
      </c>
      <c r="D3927">
        <v>28800</v>
      </c>
      <c r="E3927">
        <v>10.17</v>
      </c>
      <c r="F3927">
        <v>60</v>
      </c>
      <c r="G3927" t="s">
        <v>5414</v>
      </c>
      <c r="H3927" t="s">
        <v>88</v>
      </c>
      <c r="I3927">
        <v>0</v>
      </c>
    </row>
    <row r="3928" spans="1:9" x14ac:dyDescent="0.25">
      <c r="A3928" t="s">
        <v>5415</v>
      </c>
      <c r="B3928">
        <v>15589018</v>
      </c>
      <c r="C3928" t="s">
        <v>39</v>
      </c>
      <c r="D3928">
        <v>297300</v>
      </c>
      <c r="E3928">
        <v>7.57</v>
      </c>
      <c r="F3928">
        <v>60</v>
      </c>
      <c r="G3928" t="s">
        <v>5414</v>
      </c>
      <c r="H3928" t="s">
        <v>88</v>
      </c>
      <c r="I3928">
        <v>0</v>
      </c>
    </row>
    <row r="3929" spans="1:9" x14ac:dyDescent="0.25">
      <c r="A3929" t="s">
        <v>5416</v>
      </c>
      <c r="B3929">
        <v>15722479</v>
      </c>
      <c r="C3929" t="s">
        <v>42</v>
      </c>
      <c r="D3929">
        <v>29400</v>
      </c>
      <c r="E3929">
        <v>5.96</v>
      </c>
      <c r="F3929">
        <v>240</v>
      </c>
      <c r="G3929" t="s">
        <v>5414</v>
      </c>
      <c r="H3929" t="s">
        <v>88</v>
      </c>
      <c r="I3929">
        <v>2</v>
      </c>
    </row>
    <row r="3930" spans="1:9" x14ac:dyDescent="0.25">
      <c r="A3930" t="s">
        <v>5417</v>
      </c>
      <c r="B3930">
        <v>15815236</v>
      </c>
      <c r="C3930" t="s">
        <v>43</v>
      </c>
      <c r="D3930">
        <v>14800</v>
      </c>
      <c r="E3930">
        <v>11.7</v>
      </c>
      <c r="F3930">
        <v>48</v>
      </c>
      <c r="G3930" t="s">
        <v>5418</v>
      </c>
      <c r="H3930" t="s">
        <v>88</v>
      </c>
      <c r="I3930">
        <v>0</v>
      </c>
    </row>
    <row r="3931" spans="1:9" x14ac:dyDescent="0.25">
      <c r="A3931" t="s">
        <v>5419</v>
      </c>
      <c r="B3931">
        <v>15610271</v>
      </c>
      <c r="C3931" t="s">
        <v>42</v>
      </c>
      <c r="D3931">
        <v>138100</v>
      </c>
      <c r="E3931">
        <v>5.83</v>
      </c>
      <c r="F3931">
        <v>240</v>
      </c>
      <c r="G3931" t="s">
        <v>5418</v>
      </c>
      <c r="H3931" t="s">
        <v>88</v>
      </c>
      <c r="I3931">
        <v>0</v>
      </c>
    </row>
    <row r="3932" spans="1:9" x14ac:dyDescent="0.25">
      <c r="A3932" t="s">
        <v>5420</v>
      </c>
      <c r="B3932">
        <v>15655875</v>
      </c>
      <c r="C3932" t="s">
        <v>42</v>
      </c>
      <c r="D3932">
        <v>338300</v>
      </c>
      <c r="E3932">
        <v>7.94</v>
      </c>
      <c r="F3932">
        <v>240</v>
      </c>
      <c r="G3932" t="s">
        <v>5418</v>
      </c>
      <c r="H3932" t="s">
        <v>88</v>
      </c>
      <c r="I3932">
        <v>0</v>
      </c>
    </row>
    <row r="3933" spans="1:9" x14ac:dyDescent="0.25">
      <c r="A3933" t="s">
        <v>5421</v>
      </c>
      <c r="B3933">
        <v>15585835</v>
      </c>
      <c r="C3933" t="s">
        <v>42</v>
      </c>
      <c r="D3933">
        <v>464700</v>
      </c>
      <c r="E3933">
        <v>6.4</v>
      </c>
      <c r="F3933">
        <v>180</v>
      </c>
      <c r="G3933" t="s">
        <v>5422</v>
      </c>
      <c r="H3933" t="s">
        <v>88</v>
      </c>
      <c r="I3933">
        <v>0</v>
      </c>
    </row>
    <row r="3934" spans="1:9" x14ac:dyDescent="0.25">
      <c r="A3934" t="s">
        <v>5423</v>
      </c>
      <c r="B3934">
        <v>15773792</v>
      </c>
      <c r="C3934" t="s">
        <v>40</v>
      </c>
      <c r="D3934">
        <v>80500</v>
      </c>
      <c r="E3934">
        <v>10.19</v>
      </c>
      <c r="F3934">
        <v>36</v>
      </c>
      <c r="G3934" t="s">
        <v>5424</v>
      </c>
      <c r="H3934" t="s">
        <v>88</v>
      </c>
      <c r="I3934">
        <v>0</v>
      </c>
    </row>
    <row r="3935" spans="1:9" x14ac:dyDescent="0.25">
      <c r="A3935" t="s">
        <v>5425</v>
      </c>
      <c r="B3935">
        <v>15790744</v>
      </c>
      <c r="C3935" t="s">
        <v>42</v>
      </c>
      <c r="D3935">
        <v>458300</v>
      </c>
      <c r="E3935">
        <v>4.21</v>
      </c>
      <c r="F3935">
        <v>360</v>
      </c>
      <c r="G3935" t="s">
        <v>5424</v>
      </c>
      <c r="H3935" t="s">
        <v>88</v>
      </c>
      <c r="I3935">
        <v>0</v>
      </c>
    </row>
    <row r="3936" spans="1:9" x14ac:dyDescent="0.25">
      <c r="A3936" t="s">
        <v>5426</v>
      </c>
      <c r="B3936">
        <v>15612030</v>
      </c>
      <c r="C3936" t="s">
        <v>39</v>
      </c>
      <c r="D3936">
        <v>98500</v>
      </c>
      <c r="E3936">
        <v>8.23</v>
      </c>
      <c r="F3936">
        <v>60</v>
      </c>
      <c r="G3936" t="s">
        <v>5427</v>
      </c>
      <c r="H3936" t="s">
        <v>88</v>
      </c>
      <c r="I3936">
        <v>0</v>
      </c>
    </row>
    <row r="3937" spans="1:9" x14ac:dyDescent="0.25">
      <c r="A3937" t="s">
        <v>5428</v>
      </c>
      <c r="B3937">
        <v>15753161</v>
      </c>
      <c r="C3937" t="s">
        <v>43</v>
      </c>
      <c r="D3937">
        <v>9800</v>
      </c>
      <c r="E3937">
        <v>10.4</v>
      </c>
      <c r="F3937">
        <v>24</v>
      </c>
      <c r="G3937" t="s">
        <v>5427</v>
      </c>
      <c r="H3937" t="s">
        <v>88</v>
      </c>
      <c r="I3937">
        <v>0</v>
      </c>
    </row>
    <row r="3938" spans="1:9" x14ac:dyDescent="0.25">
      <c r="A3938" t="s">
        <v>5429</v>
      </c>
      <c r="B3938">
        <v>15683560</v>
      </c>
      <c r="C3938" t="s">
        <v>43</v>
      </c>
      <c r="D3938">
        <v>80400</v>
      </c>
      <c r="E3938">
        <v>12.07</v>
      </c>
      <c r="F3938">
        <v>48</v>
      </c>
      <c r="G3938" t="s">
        <v>5427</v>
      </c>
      <c r="H3938" t="s">
        <v>88</v>
      </c>
      <c r="I3938">
        <v>0</v>
      </c>
    </row>
    <row r="3939" spans="1:9" x14ac:dyDescent="0.25">
      <c r="A3939" t="s">
        <v>5430</v>
      </c>
      <c r="B3939">
        <v>15757568</v>
      </c>
      <c r="C3939" t="s">
        <v>43</v>
      </c>
      <c r="D3939">
        <v>47000</v>
      </c>
      <c r="E3939">
        <v>10.86</v>
      </c>
      <c r="F3939">
        <v>60</v>
      </c>
      <c r="G3939" t="s">
        <v>5431</v>
      </c>
      <c r="H3939" t="s">
        <v>88</v>
      </c>
      <c r="I3939">
        <v>0</v>
      </c>
    </row>
    <row r="3940" spans="1:9" x14ac:dyDescent="0.25">
      <c r="A3940" t="s">
        <v>5432</v>
      </c>
      <c r="B3940">
        <v>15666633</v>
      </c>
      <c r="C3940" t="s">
        <v>39</v>
      </c>
      <c r="D3940">
        <v>17700</v>
      </c>
      <c r="E3940">
        <v>7.61</v>
      </c>
      <c r="F3940">
        <v>72</v>
      </c>
      <c r="G3940" t="s">
        <v>5433</v>
      </c>
      <c r="H3940" t="s">
        <v>99</v>
      </c>
      <c r="I3940">
        <v>169</v>
      </c>
    </row>
    <row r="3941" spans="1:9" x14ac:dyDescent="0.25">
      <c r="A3941" t="s">
        <v>5434</v>
      </c>
      <c r="B3941">
        <v>15645029</v>
      </c>
      <c r="C3941" t="s">
        <v>43</v>
      </c>
      <c r="D3941">
        <v>3800</v>
      </c>
      <c r="E3941">
        <v>10.47</v>
      </c>
      <c r="F3941">
        <v>36</v>
      </c>
      <c r="G3941" t="s">
        <v>5433</v>
      </c>
      <c r="H3941" t="s">
        <v>88</v>
      </c>
      <c r="I3941">
        <v>0</v>
      </c>
    </row>
    <row r="3942" spans="1:9" x14ac:dyDescent="0.25">
      <c r="A3942" t="s">
        <v>5435</v>
      </c>
      <c r="B3942">
        <v>15711254</v>
      </c>
      <c r="C3942" t="s">
        <v>43</v>
      </c>
      <c r="D3942">
        <v>91900</v>
      </c>
      <c r="E3942">
        <v>13.23</v>
      </c>
      <c r="F3942">
        <v>60</v>
      </c>
      <c r="G3942" t="s">
        <v>5433</v>
      </c>
      <c r="H3942" t="s">
        <v>99</v>
      </c>
      <c r="I3942">
        <v>183</v>
      </c>
    </row>
    <row r="3943" spans="1:9" x14ac:dyDescent="0.25">
      <c r="A3943" t="s">
        <v>5436</v>
      </c>
      <c r="B3943">
        <v>15728885</v>
      </c>
      <c r="C3943" t="s">
        <v>39</v>
      </c>
      <c r="D3943">
        <v>74600</v>
      </c>
      <c r="E3943">
        <v>5.92</v>
      </c>
      <c r="F3943">
        <v>60</v>
      </c>
      <c r="G3943" t="s">
        <v>5437</v>
      </c>
      <c r="H3943" t="s">
        <v>88</v>
      </c>
      <c r="I3943">
        <v>0</v>
      </c>
    </row>
    <row r="3944" spans="1:9" x14ac:dyDescent="0.25">
      <c r="A3944" t="s">
        <v>5438</v>
      </c>
      <c r="B3944">
        <v>15792008</v>
      </c>
      <c r="C3944" t="s">
        <v>41</v>
      </c>
      <c r="D3944">
        <v>105000</v>
      </c>
      <c r="E3944">
        <v>6.93</v>
      </c>
      <c r="F3944">
        <v>120</v>
      </c>
      <c r="G3944" t="s">
        <v>5439</v>
      </c>
      <c r="H3944" t="s">
        <v>99</v>
      </c>
      <c r="I3944">
        <v>203</v>
      </c>
    </row>
    <row r="3945" spans="1:9" x14ac:dyDescent="0.25">
      <c r="A3945" t="s">
        <v>5440</v>
      </c>
      <c r="B3945">
        <v>15738588</v>
      </c>
      <c r="C3945" t="s">
        <v>43</v>
      </c>
      <c r="D3945">
        <v>47800</v>
      </c>
      <c r="E3945">
        <v>11.2</v>
      </c>
      <c r="F3945">
        <v>36</v>
      </c>
      <c r="G3945" t="s">
        <v>5439</v>
      </c>
      <c r="H3945" t="s">
        <v>88</v>
      </c>
      <c r="I3945">
        <v>0</v>
      </c>
    </row>
    <row r="3946" spans="1:9" x14ac:dyDescent="0.25">
      <c r="A3946" t="s">
        <v>5441</v>
      </c>
      <c r="B3946">
        <v>15781875</v>
      </c>
      <c r="C3946" t="s">
        <v>39</v>
      </c>
      <c r="D3946">
        <v>126800</v>
      </c>
      <c r="E3946">
        <v>5.88</v>
      </c>
      <c r="F3946">
        <v>36</v>
      </c>
      <c r="G3946" t="s">
        <v>5442</v>
      </c>
      <c r="H3946" t="s">
        <v>88</v>
      </c>
      <c r="I3946">
        <v>0</v>
      </c>
    </row>
    <row r="3947" spans="1:9" x14ac:dyDescent="0.25">
      <c r="A3947" t="s">
        <v>5443</v>
      </c>
      <c r="B3947">
        <v>15638494</v>
      </c>
      <c r="C3947" t="s">
        <v>42</v>
      </c>
      <c r="D3947">
        <v>294100</v>
      </c>
      <c r="E3947">
        <v>6.02</v>
      </c>
      <c r="F3947">
        <v>240</v>
      </c>
      <c r="G3947" t="s">
        <v>5444</v>
      </c>
      <c r="H3947" t="s">
        <v>88</v>
      </c>
      <c r="I3947">
        <v>5</v>
      </c>
    </row>
    <row r="3948" spans="1:9" x14ac:dyDescent="0.25">
      <c r="A3948" t="s">
        <v>5445</v>
      </c>
      <c r="B3948">
        <v>15615126</v>
      </c>
      <c r="C3948" t="s">
        <v>40</v>
      </c>
      <c r="D3948">
        <v>319600</v>
      </c>
      <c r="E3948">
        <v>8.6</v>
      </c>
      <c r="F3948">
        <v>84</v>
      </c>
      <c r="G3948" t="s">
        <v>5444</v>
      </c>
      <c r="H3948" t="s">
        <v>88</v>
      </c>
      <c r="I3948">
        <v>0</v>
      </c>
    </row>
    <row r="3949" spans="1:9" x14ac:dyDescent="0.25">
      <c r="A3949" t="s">
        <v>5446</v>
      </c>
      <c r="B3949">
        <v>15692207</v>
      </c>
      <c r="C3949" t="s">
        <v>41</v>
      </c>
      <c r="D3949">
        <v>76300</v>
      </c>
      <c r="E3949">
        <v>7.31</v>
      </c>
      <c r="F3949">
        <v>60</v>
      </c>
      <c r="G3949" t="s">
        <v>5444</v>
      </c>
      <c r="H3949" t="s">
        <v>88</v>
      </c>
      <c r="I3949">
        <v>0</v>
      </c>
    </row>
    <row r="3950" spans="1:9" x14ac:dyDescent="0.25">
      <c r="A3950" t="s">
        <v>5447</v>
      </c>
      <c r="B3950">
        <v>15635116</v>
      </c>
      <c r="C3950" t="s">
        <v>39</v>
      </c>
      <c r="D3950">
        <v>206700</v>
      </c>
      <c r="E3950">
        <v>8.08</v>
      </c>
      <c r="F3950">
        <v>72</v>
      </c>
      <c r="G3950" t="s">
        <v>5448</v>
      </c>
      <c r="H3950" t="s">
        <v>88</v>
      </c>
      <c r="I3950">
        <v>0</v>
      </c>
    </row>
    <row r="3951" spans="1:9" x14ac:dyDescent="0.25">
      <c r="A3951" t="s">
        <v>5449</v>
      </c>
      <c r="B3951">
        <v>15701741</v>
      </c>
      <c r="C3951" t="s">
        <v>39</v>
      </c>
      <c r="D3951">
        <v>142000</v>
      </c>
      <c r="E3951">
        <v>8.08</v>
      </c>
      <c r="F3951">
        <v>24</v>
      </c>
      <c r="G3951" t="s">
        <v>5448</v>
      </c>
      <c r="H3951" t="s">
        <v>88</v>
      </c>
      <c r="I3951">
        <v>5</v>
      </c>
    </row>
    <row r="3952" spans="1:9" x14ac:dyDescent="0.25">
      <c r="A3952" t="s">
        <v>5450</v>
      </c>
      <c r="B3952">
        <v>15722404</v>
      </c>
      <c r="C3952" t="s">
        <v>43</v>
      </c>
      <c r="D3952">
        <v>44500</v>
      </c>
      <c r="E3952">
        <v>14.06</v>
      </c>
      <c r="F3952">
        <v>36</v>
      </c>
      <c r="G3952" t="s">
        <v>5451</v>
      </c>
      <c r="H3952" t="s">
        <v>88</v>
      </c>
      <c r="I3952">
        <v>0</v>
      </c>
    </row>
    <row r="3953" spans="1:9" x14ac:dyDescent="0.25">
      <c r="A3953" t="s">
        <v>5452</v>
      </c>
      <c r="B3953">
        <v>15748034</v>
      </c>
      <c r="C3953" t="s">
        <v>43</v>
      </c>
      <c r="D3953">
        <v>30900</v>
      </c>
      <c r="E3953">
        <v>13.84</v>
      </c>
      <c r="F3953">
        <v>48</v>
      </c>
      <c r="G3953" t="s">
        <v>5451</v>
      </c>
      <c r="H3953" t="s">
        <v>88</v>
      </c>
      <c r="I3953">
        <v>0</v>
      </c>
    </row>
    <row r="3954" spans="1:9" x14ac:dyDescent="0.25">
      <c r="A3954" t="s">
        <v>5453</v>
      </c>
      <c r="B3954">
        <v>15731553</v>
      </c>
      <c r="C3954" t="s">
        <v>40</v>
      </c>
      <c r="D3954">
        <v>603600</v>
      </c>
      <c r="E3954">
        <v>9.4499999999999993</v>
      </c>
      <c r="F3954">
        <v>36</v>
      </c>
      <c r="G3954" t="s">
        <v>5451</v>
      </c>
      <c r="H3954" t="s">
        <v>88</v>
      </c>
      <c r="I3954">
        <v>0</v>
      </c>
    </row>
    <row r="3955" spans="1:9" x14ac:dyDescent="0.25">
      <c r="A3955" t="s">
        <v>5454</v>
      </c>
      <c r="B3955">
        <v>15715709</v>
      </c>
      <c r="C3955" t="s">
        <v>39</v>
      </c>
      <c r="D3955">
        <v>276800</v>
      </c>
      <c r="E3955">
        <v>8.52</v>
      </c>
      <c r="F3955">
        <v>72</v>
      </c>
      <c r="G3955" t="s">
        <v>5451</v>
      </c>
      <c r="H3955" t="s">
        <v>88</v>
      </c>
      <c r="I3955">
        <v>0</v>
      </c>
    </row>
    <row r="3956" spans="1:9" x14ac:dyDescent="0.25">
      <c r="A3956" t="s">
        <v>5455</v>
      </c>
      <c r="B3956">
        <v>15618213</v>
      </c>
      <c r="C3956" t="s">
        <v>43</v>
      </c>
      <c r="D3956">
        <v>40800</v>
      </c>
      <c r="E3956">
        <v>11.98</v>
      </c>
      <c r="F3956">
        <v>12</v>
      </c>
      <c r="G3956" t="s">
        <v>5451</v>
      </c>
      <c r="H3956" t="s">
        <v>88</v>
      </c>
      <c r="I3956">
        <v>0</v>
      </c>
    </row>
    <row r="3957" spans="1:9" x14ac:dyDescent="0.25">
      <c r="A3957" t="s">
        <v>5456</v>
      </c>
      <c r="B3957">
        <v>15595728</v>
      </c>
      <c r="C3957" t="s">
        <v>42</v>
      </c>
      <c r="D3957">
        <v>637500</v>
      </c>
      <c r="E3957">
        <v>7.43</v>
      </c>
      <c r="F3957">
        <v>240</v>
      </c>
      <c r="G3957" t="s">
        <v>5451</v>
      </c>
      <c r="H3957" t="s">
        <v>99</v>
      </c>
      <c r="I3957">
        <v>224</v>
      </c>
    </row>
    <row r="3958" spans="1:9" x14ac:dyDescent="0.25">
      <c r="A3958" t="s">
        <v>5457</v>
      </c>
      <c r="B3958">
        <v>15791452</v>
      </c>
      <c r="C3958" t="s">
        <v>43</v>
      </c>
      <c r="D3958">
        <v>76200</v>
      </c>
      <c r="E3958">
        <v>12.03</v>
      </c>
      <c r="F3958">
        <v>24</v>
      </c>
      <c r="G3958" t="s">
        <v>5458</v>
      </c>
      <c r="H3958" t="s">
        <v>88</v>
      </c>
      <c r="I3958">
        <v>0</v>
      </c>
    </row>
    <row r="3959" spans="1:9" x14ac:dyDescent="0.25">
      <c r="A3959" t="s">
        <v>5459</v>
      </c>
      <c r="B3959">
        <v>15684318</v>
      </c>
      <c r="C3959" t="s">
        <v>43</v>
      </c>
      <c r="D3959">
        <v>12100</v>
      </c>
      <c r="E3959">
        <v>12.43</v>
      </c>
      <c r="F3959">
        <v>12</v>
      </c>
      <c r="G3959" t="s">
        <v>5458</v>
      </c>
      <c r="H3959" t="s">
        <v>88</v>
      </c>
      <c r="I3959">
        <v>0</v>
      </c>
    </row>
    <row r="3960" spans="1:9" x14ac:dyDescent="0.25">
      <c r="A3960" t="s">
        <v>5460</v>
      </c>
      <c r="B3960">
        <v>15689268</v>
      </c>
      <c r="C3960" t="s">
        <v>40</v>
      </c>
      <c r="D3960">
        <v>194700</v>
      </c>
      <c r="E3960">
        <v>10.99</v>
      </c>
      <c r="F3960">
        <v>60</v>
      </c>
      <c r="G3960" t="s">
        <v>5458</v>
      </c>
      <c r="H3960" t="s">
        <v>88</v>
      </c>
      <c r="I3960">
        <v>0</v>
      </c>
    </row>
    <row r="3961" spans="1:9" x14ac:dyDescent="0.25">
      <c r="A3961" t="s">
        <v>5461</v>
      </c>
      <c r="B3961">
        <v>15786680</v>
      </c>
      <c r="C3961" t="s">
        <v>40</v>
      </c>
      <c r="D3961">
        <v>58300</v>
      </c>
      <c r="E3961">
        <v>9.26</v>
      </c>
      <c r="F3961">
        <v>36</v>
      </c>
      <c r="G3961" t="s">
        <v>5462</v>
      </c>
      <c r="H3961" t="s">
        <v>88</v>
      </c>
      <c r="I3961">
        <v>0</v>
      </c>
    </row>
    <row r="3962" spans="1:9" x14ac:dyDescent="0.25">
      <c r="A3962" t="s">
        <v>5463</v>
      </c>
      <c r="B3962">
        <v>15811415</v>
      </c>
      <c r="C3962" t="s">
        <v>39</v>
      </c>
      <c r="D3962">
        <v>348500</v>
      </c>
      <c r="E3962">
        <v>8.73</v>
      </c>
      <c r="F3962">
        <v>48</v>
      </c>
      <c r="G3962" t="s">
        <v>5462</v>
      </c>
      <c r="H3962" t="s">
        <v>99</v>
      </c>
      <c r="I3962">
        <v>159</v>
      </c>
    </row>
    <row r="3963" spans="1:9" x14ac:dyDescent="0.25">
      <c r="A3963" t="s">
        <v>5464</v>
      </c>
      <c r="B3963">
        <v>15640905</v>
      </c>
      <c r="C3963" t="s">
        <v>43</v>
      </c>
      <c r="D3963">
        <v>5900</v>
      </c>
      <c r="E3963">
        <v>12.28</v>
      </c>
      <c r="F3963">
        <v>12</v>
      </c>
      <c r="G3963" t="s">
        <v>5462</v>
      </c>
      <c r="H3963" t="s">
        <v>88</v>
      </c>
      <c r="I3963">
        <v>0</v>
      </c>
    </row>
    <row r="3964" spans="1:9" x14ac:dyDescent="0.25">
      <c r="A3964" t="s">
        <v>5465</v>
      </c>
      <c r="B3964">
        <v>15621685</v>
      </c>
      <c r="C3964" t="s">
        <v>40</v>
      </c>
      <c r="D3964">
        <v>182500</v>
      </c>
      <c r="E3964">
        <v>8.8699999999999992</v>
      </c>
      <c r="F3964">
        <v>36</v>
      </c>
      <c r="G3964" t="s">
        <v>5462</v>
      </c>
      <c r="H3964" t="s">
        <v>88</v>
      </c>
      <c r="I3964">
        <v>0</v>
      </c>
    </row>
    <row r="3965" spans="1:9" x14ac:dyDescent="0.25">
      <c r="A3965" t="s">
        <v>5466</v>
      </c>
      <c r="B3965">
        <v>15581893</v>
      </c>
      <c r="C3965" t="s">
        <v>40</v>
      </c>
      <c r="D3965">
        <v>298500</v>
      </c>
      <c r="E3965">
        <v>9.1300000000000008</v>
      </c>
      <c r="F3965">
        <v>36</v>
      </c>
      <c r="G3965" t="s">
        <v>5462</v>
      </c>
      <c r="H3965" t="s">
        <v>88</v>
      </c>
      <c r="I3965">
        <v>0</v>
      </c>
    </row>
    <row r="3966" spans="1:9" x14ac:dyDescent="0.25">
      <c r="A3966" t="s">
        <v>5467</v>
      </c>
      <c r="B3966">
        <v>15674526</v>
      </c>
      <c r="C3966" t="s">
        <v>40</v>
      </c>
      <c r="D3966">
        <v>459700</v>
      </c>
      <c r="E3966">
        <v>10.55</v>
      </c>
      <c r="F3966">
        <v>84</v>
      </c>
      <c r="G3966" t="s">
        <v>5462</v>
      </c>
      <c r="H3966" t="s">
        <v>88</v>
      </c>
      <c r="I3966">
        <v>0</v>
      </c>
    </row>
    <row r="3967" spans="1:9" x14ac:dyDescent="0.25">
      <c r="A3967" t="s">
        <v>5468</v>
      </c>
      <c r="B3967">
        <v>15595350</v>
      </c>
      <c r="C3967" t="s">
        <v>43</v>
      </c>
      <c r="D3967">
        <v>28600</v>
      </c>
      <c r="E3967">
        <v>12.09</v>
      </c>
      <c r="F3967">
        <v>12</v>
      </c>
      <c r="G3967" t="s">
        <v>5462</v>
      </c>
      <c r="H3967" t="s">
        <v>88</v>
      </c>
      <c r="I3967">
        <v>0</v>
      </c>
    </row>
    <row r="3968" spans="1:9" x14ac:dyDescent="0.25">
      <c r="A3968" t="s">
        <v>5469</v>
      </c>
      <c r="B3968">
        <v>15568878</v>
      </c>
      <c r="C3968" t="s">
        <v>39</v>
      </c>
      <c r="D3968">
        <v>315700</v>
      </c>
      <c r="E3968">
        <v>7.57</v>
      </c>
      <c r="F3968">
        <v>24</v>
      </c>
      <c r="G3968" t="s">
        <v>5470</v>
      </c>
      <c r="H3968" t="s">
        <v>88</v>
      </c>
      <c r="I3968">
        <v>0</v>
      </c>
    </row>
    <row r="3969" spans="1:9" x14ac:dyDescent="0.25">
      <c r="A3969" t="s">
        <v>5471</v>
      </c>
      <c r="B3969">
        <v>15737025</v>
      </c>
      <c r="C3969" t="s">
        <v>43</v>
      </c>
      <c r="D3969">
        <v>103100</v>
      </c>
      <c r="E3969">
        <v>11.9</v>
      </c>
      <c r="F3969">
        <v>60</v>
      </c>
      <c r="G3969" t="s">
        <v>5470</v>
      </c>
      <c r="H3969" t="s">
        <v>88</v>
      </c>
      <c r="I3969">
        <v>0</v>
      </c>
    </row>
    <row r="3970" spans="1:9" x14ac:dyDescent="0.25">
      <c r="A3970" t="s">
        <v>5472</v>
      </c>
      <c r="B3970">
        <v>15702190</v>
      </c>
      <c r="C3970" t="s">
        <v>43</v>
      </c>
      <c r="D3970">
        <v>40300</v>
      </c>
      <c r="E3970">
        <v>11.77</v>
      </c>
      <c r="F3970">
        <v>60</v>
      </c>
      <c r="G3970" t="s">
        <v>5473</v>
      </c>
      <c r="H3970" t="s">
        <v>88</v>
      </c>
      <c r="I3970">
        <v>0</v>
      </c>
    </row>
    <row r="3971" spans="1:9" x14ac:dyDescent="0.25">
      <c r="A3971" t="s">
        <v>5474</v>
      </c>
      <c r="B3971">
        <v>15643630</v>
      </c>
      <c r="C3971" t="s">
        <v>43</v>
      </c>
      <c r="D3971">
        <v>110500</v>
      </c>
      <c r="E3971">
        <v>10.33</v>
      </c>
      <c r="F3971">
        <v>36</v>
      </c>
      <c r="G3971" t="s">
        <v>5473</v>
      </c>
      <c r="H3971" t="s">
        <v>88</v>
      </c>
      <c r="I3971">
        <v>0</v>
      </c>
    </row>
    <row r="3972" spans="1:9" x14ac:dyDescent="0.25">
      <c r="A3972" t="s">
        <v>5475</v>
      </c>
      <c r="B3972">
        <v>15777614</v>
      </c>
      <c r="C3972" t="s">
        <v>40</v>
      </c>
      <c r="D3972">
        <v>223600</v>
      </c>
      <c r="E3972">
        <v>11.7</v>
      </c>
      <c r="F3972">
        <v>60</v>
      </c>
      <c r="G3972" t="s">
        <v>5473</v>
      </c>
      <c r="H3972" t="s">
        <v>88</v>
      </c>
      <c r="I3972">
        <v>0</v>
      </c>
    </row>
    <row r="3973" spans="1:9" x14ac:dyDescent="0.25">
      <c r="A3973" t="s">
        <v>5476</v>
      </c>
      <c r="B3973">
        <v>15637411</v>
      </c>
      <c r="C3973" t="s">
        <v>42</v>
      </c>
      <c r="D3973">
        <v>501600</v>
      </c>
      <c r="E3973">
        <v>5.7</v>
      </c>
      <c r="F3973">
        <v>120</v>
      </c>
      <c r="G3973" t="s">
        <v>5477</v>
      </c>
      <c r="H3973" t="s">
        <v>99</v>
      </c>
      <c r="I3973">
        <v>249</v>
      </c>
    </row>
    <row r="3974" spans="1:9" x14ac:dyDescent="0.25">
      <c r="A3974" t="s">
        <v>5478</v>
      </c>
      <c r="B3974">
        <v>15590349</v>
      </c>
      <c r="C3974" t="s">
        <v>42</v>
      </c>
      <c r="D3974">
        <v>15100</v>
      </c>
      <c r="E3974">
        <v>5.87</v>
      </c>
      <c r="F3974">
        <v>180</v>
      </c>
      <c r="G3974" t="s">
        <v>5477</v>
      </c>
      <c r="H3974" t="s">
        <v>88</v>
      </c>
      <c r="I3974">
        <v>0</v>
      </c>
    </row>
    <row r="3975" spans="1:9" x14ac:dyDescent="0.25">
      <c r="A3975" t="s">
        <v>5479</v>
      </c>
      <c r="B3975">
        <v>15661219</v>
      </c>
      <c r="C3975" t="s">
        <v>42</v>
      </c>
      <c r="D3975">
        <v>320700</v>
      </c>
      <c r="E3975">
        <v>7.46</v>
      </c>
      <c r="F3975">
        <v>300</v>
      </c>
      <c r="G3975" t="s">
        <v>5477</v>
      </c>
      <c r="H3975" t="s">
        <v>88</v>
      </c>
      <c r="I3975">
        <v>0</v>
      </c>
    </row>
    <row r="3976" spans="1:9" x14ac:dyDescent="0.25">
      <c r="A3976" t="s">
        <v>5480</v>
      </c>
      <c r="B3976">
        <v>15741180</v>
      </c>
      <c r="C3976" t="s">
        <v>43</v>
      </c>
      <c r="D3976">
        <v>28300</v>
      </c>
      <c r="E3976">
        <v>11.67</v>
      </c>
      <c r="F3976">
        <v>60</v>
      </c>
      <c r="G3976" t="s">
        <v>5477</v>
      </c>
      <c r="H3976" t="s">
        <v>88</v>
      </c>
      <c r="I3976">
        <v>0</v>
      </c>
    </row>
    <row r="3977" spans="1:9" x14ac:dyDescent="0.25">
      <c r="A3977" t="s">
        <v>5481</v>
      </c>
      <c r="B3977">
        <v>15636935</v>
      </c>
      <c r="C3977" t="s">
        <v>41</v>
      </c>
      <c r="D3977">
        <v>78600</v>
      </c>
      <c r="E3977">
        <v>5.85</v>
      </c>
      <c r="F3977">
        <v>120</v>
      </c>
      <c r="G3977" t="s">
        <v>5482</v>
      </c>
      <c r="H3977" t="s">
        <v>88</v>
      </c>
      <c r="I3977">
        <v>0</v>
      </c>
    </row>
    <row r="3978" spans="1:9" x14ac:dyDescent="0.25">
      <c r="A3978" t="s">
        <v>5483</v>
      </c>
      <c r="B3978">
        <v>15638028</v>
      </c>
      <c r="C3978" t="s">
        <v>42</v>
      </c>
      <c r="D3978">
        <v>796800</v>
      </c>
      <c r="E3978">
        <v>6.71</v>
      </c>
      <c r="F3978">
        <v>120</v>
      </c>
      <c r="G3978" t="s">
        <v>5482</v>
      </c>
      <c r="H3978" t="s">
        <v>99</v>
      </c>
      <c r="I3978">
        <v>202</v>
      </c>
    </row>
    <row r="3979" spans="1:9" x14ac:dyDescent="0.25">
      <c r="A3979" t="s">
        <v>5484</v>
      </c>
      <c r="B3979">
        <v>15643048</v>
      </c>
      <c r="C3979" t="s">
        <v>42</v>
      </c>
      <c r="D3979">
        <v>193100</v>
      </c>
      <c r="E3979">
        <v>6.32</v>
      </c>
      <c r="F3979">
        <v>120</v>
      </c>
      <c r="G3979" t="s">
        <v>5482</v>
      </c>
      <c r="H3979" t="s">
        <v>88</v>
      </c>
      <c r="I3979">
        <v>0</v>
      </c>
    </row>
    <row r="3980" spans="1:9" x14ac:dyDescent="0.25">
      <c r="A3980" t="s">
        <v>5485</v>
      </c>
      <c r="B3980">
        <v>15786800</v>
      </c>
      <c r="C3980" t="s">
        <v>43</v>
      </c>
      <c r="D3980">
        <v>53100</v>
      </c>
      <c r="E3980">
        <v>10.79</v>
      </c>
      <c r="F3980">
        <v>48</v>
      </c>
      <c r="G3980" t="s">
        <v>5486</v>
      </c>
      <c r="H3980" t="s">
        <v>88</v>
      </c>
      <c r="I3980">
        <v>0</v>
      </c>
    </row>
    <row r="3981" spans="1:9" x14ac:dyDescent="0.25">
      <c r="A3981" t="s">
        <v>5487</v>
      </c>
      <c r="B3981">
        <v>15724924</v>
      </c>
      <c r="C3981" t="s">
        <v>43</v>
      </c>
      <c r="D3981">
        <v>12100</v>
      </c>
      <c r="E3981">
        <v>12.38</v>
      </c>
      <c r="F3981">
        <v>60</v>
      </c>
      <c r="G3981" t="s">
        <v>5486</v>
      </c>
      <c r="H3981" t="s">
        <v>88</v>
      </c>
      <c r="I3981">
        <v>0</v>
      </c>
    </row>
    <row r="3982" spans="1:9" x14ac:dyDescent="0.25">
      <c r="A3982" t="s">
        <v>5488</v>
      </c>
      <c r="B3982">
        <v>15688337</v>
      </c>
      <c r="C3982" t="s">
        <v>41</v>
      </c>
      <c r="D3982">
        <v>81500</v>
      </c>
      <c r="E3982">
        <v>7.02</v>
      </c>
      <c r="F3982">
        <v>36</v>
      </c>
      <c r="G3982" t="s">
        <v>5486</v>
      </c>
      <c r="H3982" t="s">
        <v>88</v>
      </c>
      <c r="I3982">
        <v>0</v>
      </c>
    </row>
    <row r="3983" spans="1:9" x14ac:dyDescent="0.25">
      <c r="A3983" t="s">
        <v>5489</v>
      </c>
      <c r="B3983">
        <v>15704442</v>
      </c>
      <c r="C3983" t="s">
        <v>39</v>
      </c>
      <c r="D3983">
        <v>157700</v>
      </c>
      <c r="E3983">
        <v>7.97</v>
      </c>
      <c r="F3983">
        <v>60</v>
      </c>
      <c r="G3983" t="s">
        <v>5486</v>
      </c>
      <c r="H3983" t="s">
        <v>88</v>
      </c>
      <c r="I3983">
        <v>0</v>
      </c>
    </row>
    <row r="3984" spans="1:9" x14ac:dyDescent="0.25">
      <c r="A3984" t="s">
        <v>5490</v>
      </c>
      <c r="B3984">
        <v>15739168</v>
      </c>
      <c r="C3984" t="s">
        <v>41</v>
      </c>
      <c r="D3984">
        <v>96400</v>
      </c>
      <c r="E3984">
        <v>9.19</v>
      </c>
      <c r="F3984">
        <v>84</v>
      </c>
      <c r="G3984" t="s">
        <v>5486</v>
      </c>
      <c r="H3984" t="s">
        <v>88</v>
      </c>
      <c r="I3984">
        <v>0</v>
      </c>
    </row>
    <row r="3985" spans="1:9" x14ac:dyDescent="0.25">
      <c r="A3985" t="s">
        <v>5491</v>
      </c>
      <c r="B3985">
        <v>15734892</v>
      </c>
      <c r="C3985" t="s">
        <v>40</v>
      </c>
      <c r="D3985">
        <v>92000</v>
      </c>
      <c r="E3985">
        <v>11.27</v>
      </c>
      <c r="F3985">
        <v>60</v>
      </c>
      <c r="G3985" t="s">
        <v>5486</v>
      </c>
      <c r="H3985" t="s">
        <v>88</v>
      </c>
      <c r="I3985">
        <v>31</v>
      </c>
    </row>
    <row r="3986" spans="1:9" x14ac:dyDescent="0.25">
      <c r="A3986" t="s">
        <v>5492</v>
      </c>
      <c r="B3986">
        <v>15646521</v>
      </c>
      <c r="C3986" t="s">
        <v>42</v>
      </c>
      <c r="D3986">
        <v>536200</v>
      </c>
      <c r="E3986">
        <v>6.49</v>
      </c>
      <c r="F3986">
        <v>180</v>
      </c>
      <c r="G3986" t="s">
        <v>5486</v>
      </c>
      <c r="H3986" t="s">
        <v>88</v>
      </c>
      <c r="I3986">
        <v>0</v>
      </c>
    </row>
    <row r="3987" spans="1:9" x14ac:dyDescent="0.25">
      <c r="A3987" t="s">
        <v>5493</v>
      </c>
      <c r="B3987">
        <v>15694450</v>
      </c>
      <c r="C3987" t="s">
        <v>39</v>
      </c>
      <c r="D3987">
        <v>33200</v>
      </c>
      <c r="E3987">
        <v>8.61</v>
      </c>
      <c r="F3987">
        <v>24</v>
      </c>
      <c r="G3987" t="s">
        <v>5486</v>
      </c>
      <c r="H3987" t="s">
        <v>88</v>
      </c>
      <c r="I3987">
        <v>0</v>
      </c>
    </row>
    <row r="3988" spans="1:9" x14ac:dyDescent="0.25">
      <c r="A3988" t="s">
        <v>5494</v>
      </c>
      <c r="B3988">
        <v>15768600</v>
      </c>
      <c r="C3988" t="s">
        <v>41</v>
      </c>
      <c r="D3988">
        <v>55200</v>
      </c>
      <c r="E3988">
        <v>5.62</v>
      </c>
      <c r="F3988">
        <v>84</v>
      </c>
      <c r="G3988" t="s">
        <v>5486</v>
      </c>
      <c r="H3988" t="s">
        <v>88</v>
      </c>
      <c r="I3988">
        <v>0</v>
      </c>
    </row>
    <row r="3989" spans="1:9" x14ac:dyDescent="0.25">
      <c r="A3989" t="s">
        <v>5495</v>
      </c>
      <c r="B3989">
        <v>15580146</v>
      </c>
      <c r="C3989" t="s">
        <v>43</v>
      </c>
      <c r="D3989">
        <v>23000</v>
      </c>
      <c r="E3989">
        <v>9.6300000000000008</v>
      </c>
      <c r="F3989">
        <v>60</v>
      </c>
      <c r="G3989" t="s">
        <v>5496</v>
      </c>
      <c r="H3989" t="s">
        <v>88</v>
      </c>
      <c r="I3989">
        <v>0</v>
      </c>
    </row>
    <row r="3990" spans="1:9" x14ac:dyDescent="0.25">
      <c r="A3990" t="s">
        <v>5497</v>
      </c>
      <c r="B3990">
        <v>15589969</v>
      </c>
      <c r="C3990" t="s">
        <v>40</v>
      </c>
      <c r="D3990">
        <v>105500</v>
      </c>
      <c r="E3990">
        <v>8.98</v>
      </c>
      <c r="F3990">
        <v>60</v>
      </c>
      <c r="G3990" t="s">
        <v>5498</v>
      </c>
      <c r="H3990" t="s">
        <v>88</v>
      </c>
      <c r="I3990">
        <v>0</v>
      </c>
    </row>
    <row r="3991" spans="1:9" x14ac:dyDescent="0.25">
      <c r="A3991" t="s">
        <v>5499</v>
      </c>
      <c r="B3991">
        <v>15615828</v>
      </c>
      <c r="C3991" t="s">
        <v>41</v>
      </c>
      <c r="D3991">
        <v>108000</v>
      </c>
      <c r="E3991">
        <v>8.7899999999999991</v>
      </c>
      <c r="F3991">
        <v>84</v>
      </c>
      <c r="G3991" t="s">
        <v>5498</v>
      </c>
      <c r="H3991" t="s">
        <v>88</v>
      </c>
      <c r="I3991">
        <v>0</v>
      </c>
    </row>
    <row r="3992" spans="1:9" x14ac:dyDescent="0.25">
      <c r="A3992" t="s">
        <v>5500</v>
      </c>
      <c r="B3992">
        <v>15796958</v>
      </c>
      <c r="C3992" t="s">
        <v>43</v>
      </c>
      <c r="D3992">
        <v>28300</v>
      </c>
      <c r="E3992">
        <v>11.07</v>
      </c>
      <c r="F3992">
        <v>48</v>
      </c>
      <c r="G3992" t="s">
        <v>5498</v>
      </c>
      <c r="H3992" t="s">
        <v>88</v>
      </c>
      <c r="I3992">
        <v>0</v>
      </c>
    </row>
    <row r="3993" spans="1:9" x14ac:dyDescent="0.25">
      <c r="A3993" t="s">
        <v>5501</v>
      </c>
      <c r="B3993">
        <v>15717962</v>
      </c>
      <c r="C3993" t="s">
        <v>40</v>
      </c>
      <c r="D3993">
        <v>203300</v>
      </c>
      <c r="E3993">
        <v>9.75</v>
      </c>
      <c r="F3993">
        <v>84</v>
      </c>
      <c r="G3993" t="s">
        <v>5498</v>
      </c>
      <c r="H3993" t="s">
        <v>88</v>
      </c>
      <c r="I3993">
        <v>0</v>
      </c>
    </row>
    <row r="3994" spans="1:9" x14ac:dyDescent="0.25">
      <c r="A3994" t="s">
        <v>5502</v>
      </c>
      <c r="B3994">
        <v>15812230</v>
      </c>
      <c r="C3994" t="s">
        <v>43</v>
      </c>
      <c r="D3994">
        <v>65500</v>
      </c>
      <c r="E3994">
        <v>11.25</v>
      </c>
      <c r="F3994">
        <v>36</v>
      </c>
      <c r="G3994" t="s">
        <v>5503</v>
      </c>
      <c r="H3994" t="s">
        <v>88</v>
      </c>
      <c r="I3994">
        <v>0</v>
      </c>
    </row>
    <row r="3995" spans="1:9" x14ac:dyDescent="0.25">
      <c r="A3995" t="s">
        <v>5504</v>
      </c>
      <c r="B3995">
        <v>15737267</v>
      </c>
      <c r="C3995" t="s">
        <v>40</v>
      </c>
      <c r="D3995">
        <v>264000</v>
      </c>
      <c r="E3995">
        <v>9.9600000000000009</v>
      </c>
      <c r="F3995">
        <v>60</v>
      </c>
      <c r="G3995" t="s">
        <v>5503</v>
      </c>
      <c r="H3995" t="s">
        <v>88</v>
      </c>
      <c r="I3995">
        <v>11</v>
      </c>
    </row>
    <row r="3996" spans="1:9" x14ac:dyDescent="0.25">
      <c r="A3996" t="s">
        <v>5505</v>
      </c>
      <c r="B3996">
        <v>15655298</v>
      </c>
      <c r="C3996" t="s">
        <v>40</v>
      </c>
      <c r="D3996">
        <v>134900</v>
      </c>
      <c r="E3996">
        <v>10.210000000000001</v>
      </c>
      <c r="F3996">
        <v>36</v>
      </c>
      <c r="G3996" t="s">
        <v>5503</v>
      </c>
      <c r="H3996" t="s">
        <v>88</v>
      </c>
      <c r="I3996">
        <v>0</v>
      </c>
    </row>
    <row r="3997" spans="1:9" x14ac:dyDescent="0.25">
      <c r="A3997" t="s">
        <v>5506</v>
      </c>
      <c r="B3997">
        <v>15610042</v>
      </c>
      <c r="C3997" t="s">
        <v>40</v>
      </c>
      <c r="D3997">
        <v>329900</v>
      </c>
      <c r="E3997">
        <v>11.04</v>
      </c>
      <c r="F3997">
        <v>60</v>
      </c>
      <c r="G3997" t="s">
        <v>5503</v>
      </c>
      <c r="H3997" t="s">
        <v>99</v>
      </c>
      <c r="I3997">
        <v>306</v>
      </c>
    </row>
    <row r="3998" spans="1:9" x14ac:dyDescent="0.25">
      <c r="A3998" t="s">
        <v>5507</v>
      </c>
      <c r="B3998">
        <v>15591179</v>
      </c>
      <c r="C3998" t="s">
        <v>39</v>
      </c>
      <c r="D3998">
        <v>248100</v>
      </c>
      <c r="E3998">
        <v>8.51</v>
      </c>
      <c r="F3998">
        <v>36</v>
      </c>
      <c r="G3998" t="s">
        <v>5508</v>
      </c>
      <c r="H3998" t="s">
        <v>88</v>
      </c>
      <c r="I3998">
        <v>0</v>
      </c>
    </row>
    <row r="3999" spans="1:9" x14ac:dyDescent="0.25">
      <c r="A3999" t="s">
        <v>5509</v>
      </c>
      <c r="B3999">
        <v>15759290</v>
      </c>
      <c r="C3999" t="s">
        <v>39</v>
      </c>
      <c r="D3999">
        <v>17800</v>
      </c>
      <c r="E3999">
        <v>8.7899999999999991</v>
      </c>
      <c r="F3999">
        <v>72</v>
      </c>
      <c r="G3999" t="s">
        <v>5510</v>
      </c>
      <c r="H3999" t="s">
        <v>88</v>
      </c>
      <c r="I3999">
        <v>0</v>
      </c>
    </row>
    <row r="4000" spans="1:9" x14ac:dyDescent="0.25">
      <c r="A4000" t="s">
        <v>5511</v>
      </c>
      <c r="B4000">
        <v>15645184</v>
      </c>
      <c r="C4000" t="s">
        <v>43</v>
      </c>
      <c r="D4000">
        <v>76100</v>
      </c>
      <c r="E4000">
        <v>11.16</v>
      </c>
      <c r="F4000">
        <v>24</v>
      </c>
      <c r="G4000" t="s">
        <v>5510</v>
      </c>
      <c r="H4000" t="s">
        <v>88</v>
      </c>
      <c r="I4000">
        <v>0</v>
      </c>
    </row>
    <row r="4001" spans="1:9" x14ac:dyDescent="0.25">
      <c r="A4001" t="s">
        <v>5512</v>
      </c>
      <c r="B4001">
        <v>15739271</v>
      </c>
      <c r="C4001" t="s">
        <v>43</v>
      </c>
      <c r="D4001">
        <v>7100</v>
      </c>
      <c r="E4001">
        <v>12.57</v>
      </c>
      <c r="F4001">
        <v>60</v>
      </c>
      <c r="G4001" t="s">
        <v>5510</v>
      </c>
      <c r="H4001" t="s">
        <v>88</v>
      </c>
      <c r="I4001">
        <v>53</v>
      </c>
    </row>
    <row r="4002" spans="1:9" x14ac:dyDescent="0.25">
      <c r="A4002" t="s">
        <v>5513</v>
      </c>
      <c r="B4002">
        <v>15584812</v>
      </c>
      <c r="C4002" t="s">
        <v>40</v>
      </c>
      <c r="D4002">
        <v>281800</v>
      </c>
      <c r="E4002">
        <v>11.03</v>
      </c>
      <c r="F4002">
        <v>84</v>
      </c>
      <c r="G4002" t="s">
        <v>5514</v>
      </c>
      <c r="H4002" t="s">
        <v>88</v>
      </c>
      <c r="I4002">
        <v>0</v>
      </c>
    </row>
    <row r="4003" spans="1:9" x14ac:dyDescent="0.25">
      <c r="A4003" t="s">
        <v>5515</v>
      </c>
      <c r="B4003">
        <v>15812272</v>
      </c>
      <c r="C4003" t="s">
        <v>39</v>
      </c>
      <c r="D4003">
        <v>57800</v>
      </c>
      <c r="E4003">
        <v>7.51</v>
      </c>
      <c r="F4003">
        <v>24</v>
      </c>
      <c r="G4003" t="s">
        <v>5514</v>
      </c>
      <c r="H4003" t="s">
        <v>88</v>
      </c>
      <c r="I4003">
        <v>55</v>
      </c>
    </row>
    <row r="4004" spans="1:9" x14ac:dyDescent="0.25">
      <c r="A4004" t="s">
        <v>5516</v>
      </c>
      <c r="B4004">
        <v>15730868</v>
      </c>
      <c r="C4004" t="s">
        <v>43</v>
      </c>
      <c r="D4004">
        <v>11400</v>
      </c>
      <c r="E4004">
        <v>10.41</v>
      </c>
      <c r="F4004">
        <v>60</v>
      </c>
      <c r="G4004" t="s">
        <v>5514</v>
      </c>
      <c r="H4004" t="s">
        <v>88</v>
      </c>
      <c r="I4004">
        <v>0</v>
      </c>
    </row>
    <row r="4005" spans="1:9" x14ac:dyDescent="0.25">
      <c r="A4005" t="s">
        <v>5517</v>
      </c>
      <c r="B4005">
        <v>15719294</v>
      </c>
      <c r="C4005" t="s">
        <v>41</v>
      </c>
      <c r="D4005">
        <v>107300</v>
      </c>
      <c r="E4005">
        <v>5.94</v>
      </c>
      <c r="F4005">
        <v>120</v>
      </c>
      <c r="G4005" t="s">
        <v>5514</v>
      </c>
      <c r="H4005" t="s">
        <v>88</v>
      </c>
      <c r="I4005">
        <v>0</v>
      </c>
    </row>
    <row r="4006" spans="1:9" x14ac:dyDescent="0.25">
      <c r="A4006" t="s">
        <v>5518</v>
      </c>
      <c r="B4006">
        <v>15568748</v>
      </c>
      <c r="C4006" t="s">
        <v>42</v>
      </c>
      <c r="D4006">
        <v>292600</v>
      </c>
      <c r="E4006">
        <v>6.62</v>
      </c>
      <c r="F4006">
        <v>240</v>
      </c>
      <c r="G4006" t="s">
        <v>5514</v>
      </c>
      <c r="H4006" t="s">
        <v>88</v>
      </c>
      <c r="I4006">
        <v>0</v>
      </c>
    </row>
    <row r="4007" spans="1:9" x14ac:dyDescent="0.25">
      <c r="A4007" t="s">
        <v>5519</v>
      </c>
      <c r="B4007">
        <v>15575935</v>
      </c>
      <c r="C4007" t="s">
        <v>41</v>
      </c>
      <c r="D4007">
        <v>11500</v>
      </c>
      <c r="E4007">
        <v>7.51</v>
      </c>
      <c r="F4007">
        <v>36</v>
      </c>
      <c r="G4007" t="s">
        <v>5514</v>
      </c>
      <c r="H4007" t="s">
        <v>88</v>
      </c>
      <c r="I4007">
        <v>36</v>
      </c>
    </row>
    <row r="4008" spans="1:9" x14ac:dyDescent="0.25">
      <c r="A4008" t="s">
        <v>5520</v>
      </c>
      <c r="B4008">
        <v>15798737</v>
      </c>
      <c r="C4008" t="s">
        <v>43</v>
      </c>
      <c r="D4008">
        <v>36600</v>
      </c>
      <c r="E4008">
        <v>11.22</v>
      </c>
      <c r="F4008">
        <v>24</v>
      </c>
      <c r="G4008" t="s">
        <v>5521</v>
      </c>
      <c r="H4008" t="s">
        <v>88</v>
      </c>
      <c r="I4008">
        <v>0</v>
      </c>
    </row>
    <row r="4009" spans="1:9" x14ac:dyDescent="0.25">
      <c r="A4009" t="s">
        <v>5522</v>
      </c>
      <c r="B4009">
        <v>15794413</v>
      </c>
      <c r="C4009" t="s">
        <v>43</v>
      </c>
      <c r="D4009">
        <v>1000</v>
      </c>
      <c r="E4009">
        <v>14.1</v>
      </c>
      <c r="F4009">
        <v>36</v>
      </c>
      <c r="G4009" t="s">
        <v>5523</v>
      </c>
      <c r="H4009" t="s">
        <v>88</v>
      </c>
      <c r="I4009">
        <v>0</v>
      </c>
    </row>
    <row r="4010" spans="1:9" x14ac:dyDescent="0.25">
      <c r="A4010" t="s">
        <v>5524</v>
      </c>
      <c r="B4010">
        <v>15586039</v>
      </c>
      <c r="C4010" t="s">
        <v>41</v>
      </c>
      <c r="D4010">
        <v>89000</v>
      </c>
      <c r="E4010">
        <v>8.61</v>
      </c>
      <c r="F4010">
        <v>60</v>
      </c>
      <c r="G4010" t="s">
        <v>5523</v>
      </c>
      <c r="H4010" t="s">
        <v>88</v>
      </c>
      <c r="I4010">
        <v>0</v>
      </c>
    </row>
    <row r="4011" spans="1:9" x14ac:dyDescent="0.25">
      <c r="A4011" t="s">
        <v>5525</v>
      </c>
      <c r="B4011">
        <v>15769645</v>
      </c>
      <c r="C4011" t="s">
        <v>40</v>
      </c>
      <c r="D4011">
        <v>150900</v>
      </c>
      <c r="E4011">
        <v>11.5</v>
      </c>
      <c r="F4011">
        <v>60</v>
      </c>
      <c r="G4011" t="s">
        <v>5523</v>
      </c>
      <c r="H4011" t="s">
        <v>99</v>
      </c>
      <c r="I4011">
        <v>305</v>
      </c>
    </row>
    <row r="4012" spans="1:9" x14ac:dyDescent="0.25">
      <c r="A4012" t="s">
        <v>5526</v>
      </c>
      <c r="B4012">
        <v>15622729</v>
      </c>
      <c r="C4012" t="s">
        <v>42</v>
      </c>
      <c r="D4012">
        <v>231200</v>
      </c>
      <c r="E4012">
        <v>6.93</v>
      </c>
      <c r="F4012">
        <v>360</v>
      </c>
      <c r="G4012" t="s">
        <v>5527</v>
      </c>
      <c r="H4012" t="s">
        <v>88</v>
      </c>
      <c r="I4012">
        <v>0</v>
      </c>
    </row>
    <row r="4013" spans="1:9" x14ac:dyDescent="0.25">
      <c r="A4013" t="s">
        <v>5528</v>
      </c>
      <c r="B4013">
        <v>15749951</v>
      </c>
      <c r="C4013" t="s">
        <v>43</v>
      </c>
      <c r="D4013">
        <v>99800</v>
      </c>
      <c r="E4013">
        <v>10.87</v>
      </c>
      <c r="F4013">
        <v>48</v>
      </c>
      <c r="G4013" t="s">
        <v>5527</v>
      </c>
      <c r="H4013" t="s">
        <v>88</v>
      </c>
      <c r="I4013">
        <v>0</v>
      </c>
    </row>
    <row r="4014" spans="1:9" x14ac:dyDescent="0.25">
      <c r="A4014" t="s">
        <v>5529</v>
      </c>
      <c r="B4014">
        <v>15585892</v>
      </c>
      <c r="C4014" t="s">
        <v>43</v>
      </c>
      <c r="D4014">
        <v>112100</v>
      </c>
      <c r="E4014">
        <v>12.26</v>
      </c>
      <c r="F4014">
        <v>24</v>
      </c>
      <c r="G4014" t="s">
        <v>5527</v>
      </c>
      <c r="H4014" t="s">
        <v>88</v>
      </c>
      <c r="I4014">
        <v>43</v>
      </c>
    </row>
    <row r="4015" spans="1:9" x14ac:dyDescent="0.25">
      <c r="A4015" t="s">
        <v>5530</v>
      </c>
      <c r="B4015">
        <v>15795737</v>
      </c>
      <c r="C4015" t="s">
        <v>39</v>
      </c>
      <c r="D4015">
        <v>167800</v>
      </c>
      <c r="E4015">
        <v>6.45</v>
      </c>
      <c r="F4015">
        <v>24</v>
      </c>
      <c r="G4015" t="s">
        <v>5527</v>
      </c>
      <c r="H4015" t="s">
        <v>88</v>
      </c>
      <c r="I4015">
        <v>34</v>
      </c>
    </row>
    <row r="4016" spans="1:9" x14ac:dyDescent="0.25">
      <c r="A4016" t="s">
        <v>5531</v>
      </c>
      <c r="B4016">
        <v>15758050</v>
      </c>
      <c r="C4016" t="s">
        <v>41</v>
      </c>
      <c r="D4016">
        <v>4000</v>
      </c>
      <c r="E4016">
        <v>7.12</v>
      </c>
      <c r="F4016">
        <v>60</v>
      </c>
      <c r="G4016" t="s">
        <v>5532</v>
      </c>
      <c r="H4016" t="s">
        <v>88</v>
      </c>
      <c r="I4016">
        <v>0</v>
      </c>
    </row>
    <row r="4017" spans="1:9" x14ac:dyDescent="0.25">
      <c r="A4017" t="s">
        <v>5533</v>
      </c>
      <c r="B4017">
        <v>15574004</v>
      </c>
      <c r="C4017" t="s">
        <v>40</v>
      </c>
      <c r="D4017">
        <v>36500</v>
      </c>
      <c r="E4017">
        <v>12.26</v>
      </c>
      <c r="F4017">
        <v>36</v>
      </c>
      <c r="G4017" t="s">
        <v>5532</v>
      </c>
      <c r="H4017" t="s">
        <v>88</v>
      </c>
      <c r="I4017">
        <v>0</v>
      </c>
    </row>
    <row r="4018" spans="1:9" x14ac:dyDescent="0.25">
      <c r="A4018" t="s">
        <v>5534</v>
      </c>
      <c r="B4018">
        <v>15811958</v>
      </c>
      <c r="C4018" t="s">
        <v>43</v>
      </c>
      <c r="D4018">
        <v>59400</v>
      </c>
      <c r="E4018">
        <v>9.7200000000000006</v>
      </c>
      <c r="F4018">
        <v>12</v>
      </c>
      <c r="G4018" t="s">
        <v>5535</v>
      </c>
      <c r="H4018" t="s">
        <v>88</v>
      </c>
      <c r="I4018">
        <v>0</v>
      </c>
    </row>
    <row r="4019" spans="1:9" x14ac:dyDescent="0.25">
      <c r="A4019" t="s">
        <v>5536</v>
      </c>
      <c r="B4019">
        <v>15621466</v>
      </c>
      <c r="C4019" t="s">
        <v>39</v>
      </c>
      <c r="D4019">
        <v>37100</v>
      </c>
      <c r="E4019">
        <v>8.64</v>
      </c>
      <c r="F4019">
        <v>72</v>
      </c>
      <c r="G4019" t="s">
        <v>5537</v>
      </c>
      <c r="H4019" t="s">
        <v>88</v>
      </c>
      <c r="I4019">
        <v>0</v>
      </c>
    </row>
    <row r="4020" spans="1:9" x14ac:dyDescent="0.25">
      <c r="A4020" t="s">
        <v>5538</v>
      </c>
      <c r="B4020">
        <v>15602844</v>
      </c>
      <c r="C4020" t="s">
        <v>39</v>
      </c>
      <c r="D4020">
        <v>349800</v>
      </c>
      <c r="E4020">
        <v>8.0399999999999991</v>
      </c>
      <c r="F4020">
        <v>36</v>
      </c>
      <c r="G4020" t="s">
        <v>5537</v>
      </c>
      <c r="H4020" t="s">
        <v>88</v>
      </c>
      <c r="I4020">
        <v>0</v>
      </c>
    </row>
    <row r="4021" spans="1:9" x14ac:dyDescent="0.25">
      <c r="A4021" t="s">
        <v>5539</v>
      </c>
      <c r="B4021">
        <v>15813168</v>
      </c>
      <c r="C4021" t="s">
        <v>43</v>
      </c>
      <c r="D4021">
        <v>32600</v>
      </c>
      <c r="E4021">
        <v>9.84</v>
      </c>
      <c r="F4021">
        <v>60</v>
      </c>
      <c r="G4021" t="s">
        <v>5537</v>
      </c>
      <c r="H4021" t="s">
        <v>88</v>
      </c>
      <c r="I4021">
        <v>0</v>
      </c>
    </row>
    <row r="4022" spans="1:9" x14ac:dyDescent="0.25">
      <c r="A4022" t="s">
        <v>5540</v>
      </c>
      <c r="B4022">
        <v>15635502</v>
      </c>
      <c r="C4022" t="s">
        <v>43</v>
      </c>
      <c r="D4022">
        <v>111000</v>
      </c>
      <c r="E4022">
        <v>13.25</v>
      </c>
      <c r="F4022">
        <v>12</v>
      </c>
      <c r="G4022" t="s">
        <v>5537</v>
      </c>
      <c r="H4022" t="s">
        <v>88</v>
      </c>
      <c r="I4022">
        <v>0</v>
      </c>
    </row>
    <row r="4023" spans="1:9" x14ac:dyDescent="0.25">
      <c r="A4023" t="s">
        <v>5541</v>
      </c>
      <c r="B4023">
        <v>15743570</v>
      </c>
      <c r="C4023" t="s">
        <v>43</v>
      </c>
      <c r="D4023">
        <v>84900</v>
      </c>
      <c r="E4023">
        <v>12.56</v>
      </c>
      <c r="F4023">
        <v>60</v>
      </c>
      <c r="G4023" t="s">
        <v>5537</v>
      </c>
      <c r="H4023" t="s">
        <v>88</v>
      </c>
      <c r="I4023">
        <v>0</v>
      </c>
    </row>
    <row r="4024" spans="1:9" x14ac:dyDescent="0.25">
      <c r="A4024" t="s">
        <v>5542</v>
      </c>
      <c r="B4024">
        <v>15690164</v>
      </c>
      <c r="C4024" t="s">
        <v>43</v>
      </c>
      <c r="D4024">
        <v>99900</v>
      </c>
      <c r="E4024">
        <v>12</v>
      </c>
      <c r="F4024">
        <v>24</v>
      </c>
      <c r="G4024" t="s">
        <v>5543</v>
      </c>
      <c r="H4024" t="s">
        <v>88</v>
      </c>
      <c r="I4024">
        <v>0</v>
      </c>
    </row>
    <row r="4025" spans="1:9" x14ac:dyDescent="0.25">
      <c r="A4025" t="s">
        <v>5544</v>
      </c>
      <c r="B4025">
        <v>15729083</v>
      </c>
      <c r="C4025" t="s">
        <v>39</v>
      </c>
      <c r="D4025">
        <v>28400</v>
      </c>
      <c r="E4025">
        <v>9.27</v>
      </c>
      <c r="F4025">
        <v>24</v>
      </c>
      <c r="G4025" t="s">
        <v>5545</v>
      </c>
      <c r="H4025" t="s">
        <v>88</v>
      </c>
      <c r="I4025">
        <v>0</v>
      </c>
    </row>
    <row r="4026" spans="1:9" x14ac:dyDescent="0.25">
      <c r="A4026" t="s">
        <v>5546</v>
      </c>
      <c r="B4026">
        <v>15631693</v>
      </c>
      <c r="C4026" t="s">
        <v>43</v>
      </c>
      <c r="D4026">
        <v>40700</v>
      </c>
      <c r="E4026">
        <v>11.08</v>
      </c>
      <c r="F4026">
        <v>12</v>
      </c>
      <c r="G4026" t="s">
        <v>5547</v>
      </c>
      <c r="H4026" t="s">
        <v>88</v>
      </c>
      <c r="I4026">
        <v>0</v>
      </c>
    </row>
    <row r="4027" spans="1:9" x14ac:dyDescent="0.25">
      <c r="A4027" t="s">
        <v>5548</v>
      </c>
      <c r="B4027">
        <v>15794236</v>
      </c>
      <c r="C4027" t="s">
        <v>43</v>
      </c>
      <c r="D4027">
        <v>96200</v>
      </c>
      <c r="E4027">
        <v>12.83</v>
      </c>
      <c r="F4027">
        <v>24</v>
      </c>
      <c r="G4027" t="s">
        <v>5547</v>
      </c>
      <c r="H4027" t="s">
        <v>88</v>
      </c>
      <c r="I4027">
        <v>0</v>
      </c>
    </row>
    <row r="4028" spans="1:9" x14ac:dyDescent="0.25">
      <c r="A4028" t="s">
        <v>5549</v>
      </c>
      <c r="B4028">
        <v>15758755</v>
      </c>
      <c r="C4028" t="s">
        <v>40</v>
      </c>
      <c r="D4028">
        <v>163700</v>
      </c>
      <c r="E4028">
        <v>9.75</v>
      </c>
      <c r="F4028">
        <v>36</v>
      </c>
      <c r="G4028" t="s">
        <v>5547</v>
      </c>
      <c r="H4028" t="s">
        <v>88</v>
      </c>
      <c r="I4028">
        <v>0</v>
      </c>
    </row>
    <row r="4029" spans="1:9" x14ac:dyDescent="0.25">
      <c r="A4029" t="s">
        <v>5550</v>
      </c>
      <c r="B4029">
        <v>15707025</v>
      </c>
      <c r="C4029" t="s">
        <v>39</v>
      </c>
      <c r="D4029">
        <v>10200</v>
      </c>
      <c r="E4029">
        <v>9.44</v>
      </c>
      <c r="F4029">
        <v>48</v>
      </c>
      <c r="G4029" t="s">
        <v>5547</v>
      </c>
      <c r="H4029" t="s">
        <v>88</v>
      </c>
      <c r="I4029">
        <v>0</v>
      </c>
    </row>
    <row r="4030" spans="1:9" x14ac:dyDescent="0.25">
      <c r="A4030" t="s">
        <v>5551</v>
      </c>
      <c r="B4030">
        <v>15612050</v>
      </c>
      <c r="C4030" t="s">
        <v>41</v>
      </c>
      <c r="D4030">
        <v>122900</v>
      </c>
      <c r="E4030">
        <v>8.35</v>
      </c>
      <c r="F4030">
        <v>36</v>
      </c>
      <c r="G4030" t="s">
        <v>5547</v>
      </c>
      <c r="H4030" t="s">
        <v>88</v>
      </c>
      <c r="I4030">
        <v>0</v>
      </c>
    </row>
    <row r="4031" spans="1:9" x14ac:dyDescent="0.25">
      <c r="A4031" t="s">
        <v>5552</v>
      </c>
      <c r="B4031">
        <v>15747808</v>
      </c>
      <c r="C4031" t="s">
        <v>42</v>
      </c>
      <c r="D4031">
        <v>1009400</v>
      </c>
      <c r="E4031">
        <v>5.42</v>
      </c>
      <c r="F4031">
        <v>180</v>
      </c>
      <c r="G4031" t="s">
        <v>5547</v>
      </c>
      <c r="H4031" t="s">
        <v>88</v>
      </c>
      <c r="I4031">
        <v>0</v>
      </c>
    </row>
    <row r="4032" spans="1:9" x14ac:dyDescent="0.25">
      <c r="A4032" t="s">
        <v>5553</v>
      </c>
      <c r="B4032">
        <v>15670374</v>
      </c>
      <c r="C4032" t="s">
        <v>40</v>
      </c>
      <c r="D4032">
        <v>326300</v>
      </c>
      <c r="E4032">
        <v>9.01</v>
      </c>
      <c r="F4032">
        <v>84</v>
      </c>
      <c r="G4032" t="s">
        <v>5547</v>
      </c>
      <c r="H4032" t="s">
        <v>88</v>
      </c>
      <c r="I4032">
        <v>0</v>
      </c>
    </row>
    <row r="4033" spans="1:9" x14ac:dyDescent="0.25">
      <c r="A4033" t="s">
        <v>5554</v>
      </c>
      <c r="B4033">
        <v>15698792</v>
      </c>
      <c r="C4033" t="s">
        <v>42</v>
      </c>
      <c r="D4033">
        <v>214800</v>
      </c>
      <c r="E4033">
        <v>6.06</v>
      </c>
      <c r="F4033">
        <v>300</v>
      </c>
      <c r="G4033" t="s">
        <v>5547</v>
      </c>
      <c r="H4033" t="s">
        <v>88</v>
      </c>
      <c r="I4033">
        <v>0</v>
      </c>
    </row>
    <row r="4034" spans="1:9" x14ac:dyDescent="0.25">
      <c r="A4034" t="s">
        <v>5555</v>
      </c>
      <c r="B4034">
        <v>15716835</v>
      </c>
      <c r="C4034" t="s">
        <v>41</v>
      </c>
      <c r="D4034">
        <v>69800</v>
      </c>
      <c r="E4034">
        <v>8.66</v>
      </c>
      <c r="F4034">
        <v>36</v>
      </c>
      <c r="G4034" t="s">
        <v>5547</v>
      </c>
      <c r="H4034" t="s">
        <v>88</v>
      </c>
      <c r="I4034">
        <v>0</v>
      </c>
    </row>
    <row r="4035" spans="1:9" x14ac:dyDescent="0.25">
      <c r="A4035" t="s">
        <v>5556</v>
      </c>
      <c r="B4035">
        <v>15769596</v>
      </c>
      <c r="C4035" t="s">
        <v>43</v>
      </c>
      <c r="D4035">
        <v>7000</v>
      </c>
      <c r="E4035">
        <v>10.72</v>
      </c>
      <c r="F4035">
        <v>60</v>
      </c>
      <c r="G4035" t="s">
        <v>5557</v>
      </c>
      <c r="H4035" t="s">
        <v>88</v>
      </c>
      <c r="I4035">
        <v>0</v>
      </c>
    </row>
    <row r="4036" spans="1:9" x14ac:dyDescent="0.25">
      <c r="A4036" t="s">
        <v>5558</v>
      </c>
      <c r="B4036">
        <v>15615473</v>
      </c>
      <c r="C4036" t="s">
        <v>39</v>
      </c>
      <c r="D4036">
        <v>376900</v>
      </c>
      <c r="E4036">
        <v>8.7200000000000006</v>
      </c>
      <c r="F4036">
        <v>48</v>
      </c>
      <c r="G4036" t="s">
        <v>5557</v>
      </c>
      <c r="H4036" t="s">
        <v>88</v>
      </c>
      <c r="I4036">
        <v>0</v>
      </c>
    </row>
    <row r="4037" spans="1:9" x14ac:dyDescent="0.25">
      <c r="A4037" t="s">
        <v>5559</v>
      </c>
      <c r="B4037">
        <v>15589793</v>
      </c>
      <c r="C4037" t="s">
        <v>43</v>
      </c>
      <c r="D4037">
        <v>113500</v>
      </c>
      <c r="E4037">
        <v>11.92</v>
      </c>
      <c r="F4037">
        <v>60</v>
      </c>
      <c r="G4037" t="s">
        <v>5557</v>
      </c>
      <c r="H4037" t="s">
        <v>88</v>
      </c>
      <c r="I4037">
        <v>0</v>
      </c>
    </row>
    <row r="4038" spans="1:9" x14ac:dyDescent="0.25">
      <c r="A4038" t="s">
        <v>5560</v>
      </c>
      <c r="B4038">
        <v>15609299</v>
      </c>
      <c r="C4038" t="s">
        <v>43</v>
      </c>
      <c r="D4038">
        <v>30300</v>
      </c>
      <c r="E4038">
        <v>11.28</v>
      </c>
      <c r="F4038">
        <v>36</v>
      </c>
      <c r="G4038" t="s">
        <v>5557</v>
      </c>
      <c r="H4038" t="s">
        <v>99</v>
      </c>
      <c r="I4038">
        <v>242</v>
      </c>
    </row>
    <row r="4039" spans="1:9" x14ac:dyDescent="0.25">
      <c r="A4039" t="s">
        <v>5561</v>
      </c>
      <c r="B4039">
        <v>15675794</v>
      </c>
      <c r="C4039" t="s">
        <v>41</v>
      </c>
      <c r="D4039">
        <v>130900</v>
      </c>
      <c r="E4039">
        <v>8.3800000000000008</v>
      </c>
      <c r="F4039">
        <v>120</v>
      </c>
      <c r="G4039" t="s">
        <v>5557</v>
      </c>
      <c r="H4039" t="s">
        <v>88</v>
      </c>
      <c r="I4039">
        <v>0</v>
      </c>
    </row>
    <row r="4040" spans="1:9" x14ac:dyDescent="0.25">
      <c r="A4040" t="s">
        <v>5562</v>
      </c>
      <c r="B4040">
        <v>15611905</v>
      </c>
      <c r="C4040" t="s">
        <v>43</v>
      </c>
      <c r="D4040">
        <v>32200</v>
      </c>
      <c r="E4040">
        <v>12.38</v>
      </c>
      <c r="F4040">
        <v>48</v>
      </c>
      <c r="G4040" t="s">
        <v>5557</v>
      </c>
      <c r="H4040" t="s">
        <v>99</v>
      </c>
      <c r="I4040">
        <v>321</v>
      </c>
    </row>
    <row r="4041" spans="1:9" x14ac:dyDescent="0.25">
      <c r="A4041" t="s">
        <v>5563</v>
      </c>
      <c r="B4041">
        <v>15695339</v>
      </c>
      <c r="C4041" t="s">
        <v>43</v>
      </c>
      <c r="D4041">
        <v>20300</v>
      </c>
      <c r="E4041">
        <v>13.11</v>
      </c>
      <c r="F4041">
        <v>36</v>
      </c>
      <c r="G4041" t="s">
        <v>5564</v>
      </c>
      <c r="H4041" t="s">
        <v>88</v>
      </c>
      <c r="I4041">
        <v>0</v>
      </c>
    </row>
    <row r="4042" spans="1:9" x14ac:dyDescent="0.25">
      <c r="A4042" t="s">
        <v>5565</v>
      </c>
      <c r="B4042">
        <v>15774401</v>
      </c>
      <c r="C4042" t="s">
        <v>39</v>
      </c>
      <c r="D4042">
        <v>174000</v>
      </c>
      <c r="E4042">
        <v>6.95</v>
      </c>
      <c r="F4042">
        <v>36</v>
      </c>
      <c r="G4042" t="s">
        <v>5566</v>
      </c>
      <c r="H4042" t="s">
        <v>88</v>
      </c>
      <c r="I4042">
        <v>0</v>
      </c>
    </row>
    <row r="4043" spans="1:9" x14ac:dyDescent="0.25">
      <c r="A4043" t="s">
        <v>5567</v>
      </c>
      <c r="B4043">
        <v>15584090</v>
      </c>
      <c r="C4043" t="s">
        <v>39</v>
      </c>
      <c r="D4043">
        <v>254000</v>
      </c>
      <c r="E4043">
        <v>8.14</v>
      </c>
      <c r="F4043">
        <v>60</v>
      </c>
      <c r="G4043" t="s">
        <v>5566</v>
      </c>
      <c r="H4043" t="s">
        <v>88</v>
      </c>
      <c r="I4043">
        <v>0</v>
      </c>
    </row>
    <row r="4044" spans="1:9" x14ac:dyDescent="0.25">
      <c r="A4044" t="s">
        <v>5568</v>
      </c>
      <c r="B4044">
        <v>15730759</v>
      </c>
      <c r="C4044" t="s">
        <v>42</v>
      </c>
      <c r="D4044">
        <v>503000</v>
      </c>
      <c r="E4044">
        <v>7.63</v>
      </c>
      <c r="F4044">
        <v>180</v>
      </c>
      <c r="G4044" t="s">
        <v>5566</v>
      </c>
      <c r="H4044" t="s">
        <v>88</v>
      </c>
      <c r="I4044">
        <v>7</v>
      </c>
    </row>
    <row r="4045" spans="1:9" x14ac:dyDescent="0.25">
      <c r="A4045" t="s">
        <v>5569</v>
      </c>
      <c r="B4045">
        <v>15754112</v>
      </c>
      <c r="C4045" t="s">
        <v>42</v>
      </c>
      <c r="D4045">
        <v>182400</v>
      </c>
      <c r="E4045">
        <v>5.8</v>
      </c>
      <c r="F4045">
        <v>240</v>
      </c>
      <c r="G4045" t="s">
        <v>5566</v>
      </c>
      <c r="H4045" t="s">
        <v>99</v>
      </c>
      <c r="I4045">
        <v>304</v>
      </c>
    </row>
    <row r="4046" spans="1:9" x14ac:dyDescent="0.25">
      <c r="A4046" t="s">
        <v>5570</v>
      </c>
      <c r="B4046">
        <v>15750769</v>
      </c>
      <c r="C4046" t="s">
        <v>42</v>
      </c>
      <c r="D4046">
        <v>739400</v>
      </c>
      <c r="E4046">
        <v>6.08</v>
      </c>
      <c r="F4046">
        <v>360</v>
      </c>
      <c r="G4046" t="s">
        <v>5566</v>
      </c>
      <c r="H4046" t="s">
        <v>99</v>
      </c>
      <c r="I4046">
        <v>332</v>
      </c>
    </row>
    <row r="4047" spans="1:9" x14ac:dyDescent="0.25">
      <c r="A4047" t="s">
        <v>5571</v>
      </c>
      <c r="B4047">
        <v>15611729</v>
      </c>
      <c r="C4047" t="s">
        <v>41</v>
      </c>
      <c r="D4047">
        <v>24400</v>
      </c>
      <c r="E4047">
        <v>6.98</v>
      </c>
      <c r="F4047">
        <v>84</v>
      </c>
      <c r="G4047" t="s">
        <v>5572</v>
      </c>
      <c r="H4047" t="s">
        <v>88</v>
      </c>
      <c r="I4047">
        <v>0</v>
      </c>
    </row>
    <row r="4048" spans="1:9" x14ac:dyDescent="0.25">
      <c r="A4048" t="s">
        <v>5573</v>
      </c>
      <c r="B4048">
        <v>15643819</v>
      </c>
      <c r="C4048" t="s">
        <v>43</v>
      </c>
      <c r="D4048">
        <v>37700</v>
      </c>
      <c r="E4048">
        <v>9.52</v>
      </c>
      <c r="F4048">
        <v>36</v>
      </c>
      <c r="G4048" t="s">
        <v>5572</v>
      </c>
      <c r="H4048" t="s">
        <v>88</v>
      </c>
      <c r="I4048">
        <v>0</v>
      </c>
    </row>
    <row r="4049" spans="1:9" x14ac:dyDescent="0.25">
      <c r="A4049" t="s">
        <v>5574</v>
      </c>
      <c r="B4049">
        <v>15641582</v>
      </c>
      <c r="C4049" t="s">
        <v>42</v>
      </c>
      <c r="D4049">
        <v>495000</v>
      </c>
      <c r="E4049">
        <v>5.15</v>
      </c>
      <c r="F4049">
        <v>240</v>
      </c>
      <c r="G4049" t="s">
        <v>5572</v>
      </c>
      <c r="H4049" t="s">
        <v>88</v>
      </c>
      <c r="I4049">
        <v>0</v>
      </c>
    </row>
    <row r="4050" spans="1:9" x14ac:dyDescent="0.25">
      <c r="A4050" t="s">
        <v>5575</v>
      </c>
      <c r="B4050">
        <v>15786308</v>
      </c>
      <c r="C4050" t="s">
        <v>39</v>
      </c>
      <c r="D4050">
        <v>318400</v>
      </c>
      <c r="E4050">
        <v>7.93</v>
      </c>
      <c r="F4050">
        <v>24</v>
      </c>
      <c r="G4050" t="s">
        <v>5572</v>
      </c>
      <c r="H4050" t="s">
        <v>88</v>
      </c>
      <c r="I4050">
        <v>0</v>
      </c>
    </row>
    <row r="4051" spans="1:9" x14ac:dyDescent="0.25">
      <c r="A4051" t="s">
        <v>5576</v>
      </c>
      <c r="B4051">
        <v>15574761</v>
      </c>
      <c r="C4051" t="s">
        <v>39</v>
      </c>
      <c r="D4051">
        <v>213000</v>
      </c>
      <c r="E4051">
        <v>11.11</v>
      </c>
      <c r="F4051">
        <v>60</v>
      </c>
      <c r="G4051" t="s">
        <v>5572</v>
      </c>
      <c r="H4051" t="s">
        <v>88</v>
      </c>
      <c r="I4051">
        <v>0</v>
      </c>
    </row>
    <row r="4052" spans="1:9" x14ac:dyDescent="0.25">
      <c r="A4052" t="s">
        <v>5577</v>
      </c>
      <c r="B4052">
        <v>15602497</v>
      </c>
      <c r="C4052" t="s">
        <v>43</v>
      </c>
      <c r="D4052">
        <v>14100</v>
      </c>
      <c r="E4052">
        <v>9.61</v>
      </c>
      <c r="F4052">
        <v>48</v>
      </c>
      <c r="G4052" t="s">
        <v>5572</v>
      </c>
      <c r="H4052" t="s">
        <v>88</v>
      </c>
      <c r="I4052">
        <v>0</v>
      </c>
    </row>
    <row r="4053" spans="1:9" x14ac:dyDescent="0.25">
      <c r="A4053" t="s">
        <v>5578</v>
      </c>
      <c r="B4053">
        <v>15644551</v>
      </c>
      <c r="C4053" t="s">
        <v>40</v>
      </c>
      <c r="D4053">
        <v>168400</v>
      </c>
      <c r="E4053">
        <v>9.51</v>
      </c>
      <c r="F4053">
        <v>84</v>
      </c>
      <c r="G4053" t="s">
        <v>5572</v>
      </c>
      <c r="H4053" t="s">
        <v>88</v>
      </c>
      <c r="I4053">
        <v>0</v>
      </c>
    </row>
    <row r="4054" spans="1:9" x14ac:dyDescent="0.25">
      <c r="A4054" t="s">
        <v>5579</v>
      </c>
      <c r="B4054">
        <v>15588449</v>
      </c>
      <c r="C4054" t="s">
        <v>43</v>
      </c>
      <c r="D4054">
        <v>51800</v>
      </c>
      <c r="E4054">
        <v>11.97</v>
      </c>
      <c r="F4054">
        <v>36</v>
      </c>
      <c r="G4054" t="s">
        <v>5572</v>
      </c>
      <c r="H4054" t="s">
        <v>88</v>
      </c>
      <c r="I4054">
        <v>0</v>
      </c>
    </row>
    <row r="4055" spans="1:9" x14ac:dyDescent="0.25">
      <c r="A4055" t="s">
        <v>5580</v>
      </c>
      <c r="B4055">
        <v>15774744</v>
      </c>
      <c r="C4055" t="s">
        <v>39</v>
      </c>
      <c r="D4055">
        <v>175900</v>
      </c>
      <c r="E4055">
        <v>8.6300000000000008</v>
      </c>
      <c r="F4055">
        <v>48</v>
      </c>
      <c r="G4055" t="s">
        <v>5581</v>
      </c>
      <c r="H4055" t="s">
        <v>88</v>
      </c>
      <c r="I4055">
        <v>9</v>
      </c>
    </row>
    <row r="4056" spans="1:9" x14ac:dyDescent="0.25">
      <c r="A4056" t="s">
        <v>5582</v>
      </c>
      <c r="B4056">
        <v>15609676</v>
      </c>
      <c r="C4056" t="s">
        <v>39</v>
      </c>
      <c r="D4056">
        <v>66300</v>
      </c>
      <c r="E4056">
        <v>7.8</v>
      </c>
      <c r="F4056">
        <v>48</v>
      </c>
      <c r="G4056" t="s">
        <v>5581</v>
      </c>
      <c r="H4056" t="s">
        <v>88</v>
      </c>
      <c r="I4056">
        <v>0</v>
      </c>
    </row>
    <row r="4057" spans="1:9" x14ac:dyDescent="0.25">
      <c r="A4057" t="s">
        <v>5583</v>
      </c>
      <c r="B4057">
        <v>15745107</v>
      </c>
      <c r="C4057" t="s">
        <v>42</v>
      </c>
      <c r="D4057">
        <v>410800</v>
      </c>
      <c r="E4057">
        <v>5.69</v>
      </c>
      <c r="F4057">
        <v>180</v>
      </c>
      <c r="G4057" t="s">
        <v>5581</v>
      </c>
      <c r="H4057" t="s">
        <v>88</v>
      </c>
      <c r="I4057">
        <v>0</v>
      </c>
    </row>
    <row r="4058" spans="1:9" x14ac:dyDescent="0.25">
      <c r="A4058" t="s">
        <v>5584</v>
      </c>
      <c r="B4058">
        <v>15607301</v>
      </c>
      <c r="C4058" t="s">
        <v>41</v>
      </c>
      <c r="D4058">
        <v>10000</v>
      </c>
      <c r="E4058">
        <v>7.92</v>
      </c>
      <c r="F4058">
        <v>84</v>
      </c>
      <c r="G4058" t="s">
        <v>5581</v>
      </c>
      <c r="H4058" t="s">
        <v>88</v>
      </c>
      <c r="I4058">
        <v>0</v>
      </c>
    </row>
    <row r="4059" spans="1:9" x14ac:dyDescent="0.25">
      <c r="A4059" t="s">
        <v>5585</v>
      </c>
      <c r="B4059">
        <v>15603096</v>
      </c>
      <c r="C4059" t="s">
        <v>41</v>
      </c>
      <c r="D4059">
        <v>69200</v>
      </c>
      <c r="E4059">
        <v>9.43</v>
      </c>
      <c r="F4059">
        <v>120</v>
      </c>
      <c r="G4059" t="s">
        <v>5581</v>
      </c>
      <c r="H4059" t="s">
        <v>88</v>
      </c>
      <c r="I4059">
        <v>0</v>
      </c>
    </row>
    <row r="4060" spans="1:9" x14ac:dyDescent="0.25">
      <c r="A4060" t="s">
        <v>5586</v>
      </c>
      <c r="B4060">
        <v>15778915</v>
      </c>
      <c r="C4060" t="s">
        <v>43</v>
      </c>
      <c r="D4060">
        <v>79300</v>
      </c>
      <c r="E4060">
        <v>11.97</v>
      </c>
      <c r="F4060">
        <v>24</v>
      </c>
      <c r="G4060" t="s">
        <v>5587</v>
      </c>
      <c r="H4060" t="s">
        <v>88</v>
      </c>
      <c r="I4060">
        <v>0</v>
      </c>
    </row>
    <row r="4061" spans="1:9" x14ac:dyDescent="0.25">
      <c r="A4061" t="s">
        <v>5588</v>
      </c>
      <c r="B4061">
        <v>15711750</v>
      </c>
      <c r="C4061" t="s">
        <v>43</v>
      </c>
      <c r="D4061">
        <v>110400</v>
      </c>
      <c r="E4061">
        <v>9.82</v>
      </c>
      <c r="F4061">
        <v>48</v>
      </c>
      <c r="G4061" t="s">
        <v>5587</v>
      </c>
      <c r="H4061" t="s">
        <v>88</v>
      </c>
      <c r="I4061">
        <v>0</v>
      </c>
    </row>
    <row r="4062" spans="1:9" x14ac:dyDescent="0.25">
      <c r="A4062" t="s">
        <v>5589</v>
      </c>
      <c r="B4062">
        <v>15664720</v>
      </c>
      <c r="C4062" t="s">
        <v>39</v>
      </c>
      <c r="D4062">
        <v>183300</v>
      </c>
      <c r="E4062">
        <v>8.42</v>
      </c>
      <c r="F4062">
        <v>48</v>
      </c>
      <c r="G4062" t="s">
        <v>5590</v>
      </c>
      <c r="H4062" t="s">
        <v>88</v>
      </c>
      <c r="I4062">
        <v>0</v>
      </c>
    </row>
    <row r="4063" spans="1:9" x14ac:dyDescent="0.25">
      <c r="A4063" t="s">
        <v>5591</v>
      </c>
      <c r="B4063">
        <v>15754177</v>
      </c>
      <c r="C4063" t="s">
        <v>42</v>
      </c>
      <c r="D4063">
        <v>138400</v>
      </c>
      <c r="E4063">
        <v>5.9</v>
      </c>
      <c r="F4063">
        <v>360</v>
      </c>
      <c r="G4063" t="s">
        <v>5592</v>
      </c>
      <c r="H4063" t="s">
        <v>99</v>
      </c>
      <c r="I4063">
        <v>230</v>
      </c>
    </row>
    <row r="4064" spans="1:9" x14ac:dyDescent="0.25">
      <c r="A4064" t="s">
        <v>5593</v>
      </c>
      <c r="B4064">
        <v>15713463</v>
      </c>
      <c r="C4064" t="s">
        <v>43</v>
      </c>
      <c r="D4064">
        <v>52500</v>
      </c>
      <c r="E4064">
        <v>11.84</v>
      </c>
      <c r="F4064">
        <v>60</v>
      </c>
      <c r="G4064" t="s">
        <v>5592</v>
      </c>
      <c r="H4064" t="s">
        <v>88</v>
      </c>
      <c r="I4064">
        <v>0</v>
      </c>
    </row>
    <row r="4065" spans="1:9" x14ac:dyDescent="0.25">
      <c r="A4065" t="s">
        <v>5594</v>
      </c>
      <c r="B4065">
        <v>15620557</v>
      </c>
      <c r="C4065" t="s">
        <v>42</v>
      </c>
      <c r="D4065">
        <v>429200</v>
      </c>
      <c r="E4065">
        <v>7.87</v>
      </c>
      <c r="F4065">
        <v>180</v>
      </c>
      <c r="G4065" t="s">
        <v>5592</v>
      </c>
      <c r="H4065" t="s">
        <v>88</v>
      </c>
      <c r="I4065">
        <v>0</v>
      </c>
    </row>
    <row r="4066" spans="1:9" x14ac:dyDescent="0.25">
      <c r="A4066" t="s">
        <v>5595</v>
      </c>
      <c r="B4066">
        <v>15626141</v>
      </c>
      <c r="C4066" t="s">
        <v>43</v>
      </c>
      <c r="D4066">
        <v>13400</v>
      </c>
      <c r="E4066">
        <v>9.74</v>
      </c>
      <c r="F4066">
        <v>12</v>
      </c>
      <c r="G4066" t="s">
        <v>5592</v>
      </c>
      <c r="H4066" t="s">
        <v>88</v>
      </c>
      <c r="I4066">
        <v>0</v>
      </c>
    </row>
    <row r="4067" spans="1:9" x14ac:dyDescent="0.25">
      <c r="A4067" t="s">
        <v>5596</v>
      </c>
      <c r="B4067">
        <v>15646563</v>
      </c>
      <c r="C4067" t="s">
        <v>43</v>
      </c>
      <c r="D4067">
        <v>10200</v>
      </c>
      <c r="E4067">
        <v>9.93</v>
      </c>
      <c r="F4067">
        <v>24</v>
      </c>
      <c r="G4067" t="s">
        <v>5597</v>
      </c>
      <c r="H4067" t="s">
        <v>88</v>
      </c>
      <c r="I4067">
        <v>0</v>
      </c>
    </row>
    <row r="4068" spans="1:9" x14ac:dyDescent="0.25">
      <c r="A4068" t="s">
        <v>5598</v>
      </c>
      <c r="B4068">
        <v>15642468</v>
      </c>
      <c r="C4068" t="s">
        <v>43</v>
      </c>
      <c r="D4068">
        <v>102600</v>
      </c>
      <c r="E4068">
        <v>10.72</v>
      </c>
      <c r="F4068">
        <v>24</v>
      </c>
      <c r="G4068" t="s">
        <v>5597</v>
      </c>
      <c r="H4068" t="s">
        <v>88</v>
      </c>
      <c r="I4068">
        <v>0</v>
      </c>
    </row>
    <row r="4069" spans="1:9" x14ac:dyDescent="0.25">
      <c r="A4069" t="s">
        <v>5599</v>
      </c>
      <c r="B4069">
        <v>15609977</v>
      </c>
      <c r="C4069" t="s">
        <v>40</v>
      </c>
      <c r="D4069">
        <v>91400</v>
      </c>
      <c r="E4069">
        <v>11.59</v>
      </c>
      <c r="F4069">
        <v>36</v>
      </c>
      <c r="G4069" t="s">
        <v>5600</v>
      </c>
      <c r="H4069" t="s">
        <v>88</v>
      </c>
      <c r="I4069">
        <v>0</v>
      </c>
    </row>
    <row r="4070" spans="1:9" x14ac:dyDescent="0.25">
      <c r="A4070" t="s">
        <v>5601</v>
      </c>
      <c r="B4070">
        <v>15664849</v>
      </c>
      <c r="C4070" t="s">
        <v>43</v>
      </c>
      <c r="D4070">
        <v>73200</v>
      </c>
      <c r="E4070">
        <v>12.17</v>
      </c>
      <c r="F4070">
        <v>60</v>
      </c>
      <c r="G4070" t="s">
        <v>5602</v>
      </c>
      <c r="H4070" t="s">
        <v>88</v>
      </c>
      <c r="I4070">
        <v>0</v>
      </c>
    </row>
    <row r="4071" spans="1:9" x14ac:dyDescent="0.25">
      <c r="A4071" t="s">
        <v>5603</v>
      </c>
      <c r="B4071">
        <v>15682773</v>
      </c>
      <c r="C4071" t="s">
        <v>43</v>
      </c>
      <c r="D4071">
        <v>27700</v>
      </c>
      <c r="E4071">
        <v>10.57</v>
      </c>
      <c r="F4071">
        <v>36</v>
      </c>
      <c r="G4071" t="s">
        <v>5604</v>
      </c>
      <c r="H4071" t="s">
        <v>88</v>
      </c>
      <c r="I4071">
        <v>0</v>
      </c>
    </row>
    <row r="4072" spans="1:9" x14ac:dyDescent="0.25">
      <c r="A4072" t="s">
        <v>5605</v>
      </c>
      <c r="B4072">
        <v>15603065</v>
      </c>
      <c r="C4072" t="s">
        <v>42</v>
      </c>
      <c r="D4072">
        <v>61300</v>
      </c>
      <c r="E4072">
        <v>5.4</v>
      </c>
      <c r="F4072">
        <v>300</v>
      </c>
      <c r="G4072" t="s">
        <v>5604</v>
      </c>
      <c r="H4072" t="s">
        <v>88</v>
      </c>
      <c r="I4072">
        <v>0</v>
      </c>
    </row>
    <row r="4073" spans="1:9" x14ac:dyDescent="0.25">
      <c r="A4073" t="s">
        <v>5606</v>
      </c>
      <c r="B4073">
        <v>15576196</v>
      </c>
      <c r="C4073" t="s">
        <v>42</v>
      </c>
      <c r="D4073">
        <v>728200</v>
      </c>
      <c r="E4073">
        <v>6.26</v>
      </c>
      <c r="F4073">
        <v>120</v>
      </c>
      <c r="G4073" t="s">
        <v>5604</v>
      </c>
      <c r="H4073" t="s">
        <v>99</v>
      </c>
      <c r="I4073">
        <v>127</v>
      </c>
    </row>
    <row r="4074" spans="1:9" x14ac:dyDescent="0.25">
      <c r="A4074" t="s">
        <v>5607</v>
      </c>
      <c r="B4074">
        <v>15593454</v>
      </c>
      <c r="C4074" t="s">
        <v>42</v>
      </c>
      <c r="D4074">
        <v>89900</v>
      </c>
      <c r="E4074">
        <v>6.55</v>
      </c>
      <c r="F4074">
        <v>120</v>
      </c>
      <c r="G4074" t="s">
        <v>5604</v>
      </c>
      <c r="H4074" t="s">
        <v>99</v>
      </c>
      <c r="I4074">
        <v>170</v>
      </c>
    </row>
    <row r="4075" spans="1:9" x14ac:dyDescent="0.25">
      <c r="A4075" t="s">
        <v>5608</v>
      </c>
      <c r="B4075">
        <v>15693337</v>
      </c>
      <c r="C4075" t="s">
        <v>43</v>
      </c>
      <c r="D4075">
        <v>74500</v>
      </c>
      <c r="E4075">
        <v>11.24</v>
      </c>
      <c r="F4075">
        <v>48</v>
      </c>
      <c r="G4075" t="s">
        <v>5609</v>
      </c>
      <c r="H4075" t="s">
        <v>88</v>
      </c>
      <c r="I4075">
        <v>0</v>
      </c>
    </row>
    <row r="4076" spans="1:9" x14ac:dyDescent="0.25">
      <c r="A4076" t="s">
        <v>5610</v>
      </c>
      <c r="B4076">
        <v>15587690</v>
      </c>
      <c r="C4076" t="s">
        <v>42</v>
      </c>
      <c r="D4076">
        <v>478000</v>
      </c>
      <c r="E4076">
        <v>6.9</v>
      </c>
      <c r="F4076">
        <v>240</v>
      </c>
      <c r="G4076" t="s">
        <v>5609</v>
      </c>
      <c r="H4076" t="s">
        <v>88</v>
      </c>
      <c r="I4076">
        <v>0</v>
      </c>
    </row>
    <row r="4077" spans="1:9" x14ac:dyDescent="0.25">
      <c r="A4077" t="s">
        <v>5611</v>
      </c>
      <c r="B4077">
        <v>15775104</v>
      </c>
      <c r="C4077" t="s">
        <v>39</v>
      </c>
      <c r="D4077">
        <v>53900</v>
      </c>
      <c r="E4077">
        <v>9.14</v>
      </c>
      <c r="F4077">
        <v>24</v>
      </c>
      <c r="G4077" t="s">
        <v>5612</v>
      </c>
      <c r="H4077" t="s">
        <v>88</v>
      </c>
      <c r="I4077">
        <v>8</v>
      </c>
    </row>
    <row r="4078" spans="1:9" x14ac:dyDescent="0.25">
      <c r="A4078" t="s">
        <v>5613</v>
      </c>
      <c r="B4078">
        <v>15589428</v>
      </c>
      <c r="C4078" t="s">
        <v>42</v>
      </c>
      <c r="D4078">
        <v>108300</v>
      </c>
      <c r="E4078">
        <v>5.21</v>
      </c>
      <c r="F4078">
        <v>300</v>
      </c>
      <c r="G4078" t="s">
        <v>5612</v>
      </c>
      <c r="H4078" t="s">
        <v>88</v>
      </c>
      <c r="I4078">
        <v>0</v>
      </c>
    </row>
    <row r="4079" spans="1:9" x14ac:dyDescent="0.25">
      <c r="A4079" t="s">
        <v>5614</v>
      </c>
      <c r="B4079">
        <v>15760865</v>
      </c>
      <c r="C4079" t="s">
        <v>43</v>
      </c>
      <c r="D4079">
        <v>55200</v>
      </c>
      <c r="E4079">
        <v>10.8</v>
      </c>
      <c r="F4079">
        <v>48</v>
      </c>
      <c r="G4079" t="s">
        <v>5615</v>
      </c>
      <c r="H4079" t="s">
        <v>99</v>
      </c>
      <c r="I4079">
        <v>269</v>
      </c>
    </row>
    <row r="4080" spans="1:9" x14ac:dyDescent="0.25">
      <c r="A4080" t="s">
        <v>5616</v>
      </c>
      <c r="B4080">
        <v>15566958</v>
      </c>
      <c r="C4080" t="s">
        <v>39</v>
      </c>
      <c r="D4080">
        <v>80100</v>
      </c>
      <c r="E4080">
        <v>8.3000000000000007</v>
      </c>
      <c r="F4080">
        <v>36</v>
      </c>
      <c r="G4080" t="s">
        <v>5615</v>
      </c>
      <c r="H4080" t="s">
        <v>88</v>
      </c>
      <c r="I4080">
        <v>0</v>
      </c>
    </row>
    <row r="4081" spans="1:9" x14ac:dyDescent="0.25">
      <c r="A4081" t="s">
        <v>5617</v>
      </c>
      <c r="B4081">
        <v>15586425</v>
      </c>
      <c r="C4081" t="s">
        <v>40</v>
      </c>
      <c r="D4081">
        <v>563700</v>
      </c>
      <c r="E4081">
        <v>11.59</v>
      </c>
      <c r="F4081">
        <v>36</v>
      </c>
      <c r="G4081" t="s">
        <v>5615</v>
      </c>
      <c r="H4081" t="s">
        <v>88</v>
      </c>
      <c r="I4081">
        <v>0</v>
      </c>
    </row>
    <row r="4082" spans="1:9" x14ac:dyDescent="0.25">
      <c r="A4082" t="s">
        <v>5618</v>
      </c>
      <c r="B4082">
        <v>15596797</v>
      </c>
      <c r="C4082" t="s">
        <v>39</v>
      </c>
      <c r="D4082">
        <v>143200</v>
      </c>
      <c r="E4082">
        <v>8.66</v>
      </c>
      <c r="F4082">
        <v>24</v>
      </c>
      <c r="G4082" t="s">
        <v>5619</v>
      </c>
      <c r="H4082" t="s">
        <v>88</v>
      </c>
      <c r="I4082">
        <v>0</v>
      </c>
    </row>
    <row r="4083" spans="1:9" x14ac:dyDescent="0.25">
      <c r="A4083" t="s">
        <v>5620</v>
      </c>
      <c r="B4083">
        <v>15755241</v>
      </c>
      <c r="C4083" t="s">
        <v>39</v>
      </c>
      <c r="D4083">
        <v>277100</v>
      </c>
      <c r="E4083">
        <v>8.34</v>
      </c>
      <c r="F4083">
        <v>48</v>
      </c>
      <c r="G4083" t="s">
        <v>5619</v>
      </c>
      <c r="H4083" t="s">
        <v>88</v>
      </c>
      <c r="I4083">
        <v>0</v>
      </c>
    </row>
    <row r="4084" spans="1:9" x14ac:dyDescent="0.25">
      <c r="A4084" t="s">
        <v>5621</v>
      </c>
      <c r="B4084">
        <v>15748995</v>
      </c>
      <c r="C4084" t="s">
        <v>40</v>
      </c>
      <c r="D4084">
        <v>20200</v>
      </c>
      <c r="E4084">
        <v>10.51</v>
      </c>
      <c r="F4084">
        <v>60</v>
      </c>
      <c r="G4084" t="s">
        <v>5622</v>
      </c>
      <c r="H4084" t="s">
        <v>88</v>
      </c>
      <c r="I4084">
        <v>0</v>
      </c>
    </row>
    <row r="4085" spans="1:9" x14ac:dyDescent="0.25">
      <c r="A4085" t="s">
        <v>5623</v>
      </c>
      <c r="B4085">
        <v>15619083</v>
      </c>
      <c r="C4085" t="s">
        <v>39</v>
      </c>
      <c r="D4085">
        <v>85400</v>
      </c>
      <c r="E4085">
        <v>11.24</v>
      </c>
      <c r="F4085">
        <v>24</v>
      </c>
      <c r="G4085" t="s">
        <v>5622</v>
      </c>
      <c r="H4085" t="s">
        <v>88</v>
      </c>
      <c r="I4085">
        <v>0</v>
      </c>
    </row>
    <row r="4086" spans="1:9" x14ac:dyDescent="0.25">
      <c r="A4086" t="s">
        <v>5624</v>
      </c>
      <c r="B4086">
        <v>15659736</v>
      </c>
      <c r="C4086" t="s">
        <v>41</v>
      </c>
      <c r="D4086">
        <v>5200</v>
      </c>
      <c r="E4086">
        <v>7.13</v>
      </c>
      <c r="F4086">
        <v>84</v>
      </c>
      <c r="G4086" t="s">
        <v>5622</v>
      </c>
      <c r="H4086" t="s">
        <v>88</v>
      </c>
      <c r="I4086">
        <v>0</v>
      </c>
    </row>
    <row r="4087" spans="1:9" x14ac:dyDescent="0.25">
      <c r="A4087" t="s">
        <v>5625</v>
      </c>
      <c r="B4087">
        <v>15677783</v>
      </c>
      <c r="C4087" t="s">
        <v>43</v>
      </c>
      <c r="D4087">
        <v>56000</v>
      </c>
      <c r="E4087">
        <v>9.9499999999999993</v>
      </c>
      <c r="F4087">
        <v>12</v>
      </c>
      <c r="G4087" t="s">
        <v>5626</v>
      </c>
      <c r="H4087" t="s">
        <v>88</v>
      </c>
      <c r="I4087">
        <v>0</v>
      </c>
    </row>
    <row r="4088" spans="1:9" x14ac:dyDescent="0.25">
      <c r="A4088" t="s">
        <v>5627</v>
      </c>
      <c r="B4088">
        <v>15749671</v>
      </c>
      <c r="C4088" t="s">
        <v>43</v>
      </c>
      <c r="D4088">
        <v>25500</v>
      </c>
      <c r="E4088">
        <v>10.58</v>
      </c>
      <c r="F4088">
        <v>36</v>
      </c>
      <c r="G4088" t="s">
        <v>5628</v>
      </c>
      <c r="H4088" t="s">
        <v>88</v>
      </c>
      <c r="I4088">
        <v>0</v>
      </c>
    </row>
    <row r="4089" spans="1:9" x14ac:dyDescent="0.25">
      <c r="A4089" t="s">
        <v>5629</v>
      </c>
      <c r="B4089">
        <v>15744913</v>
      </c>
      <c r="C4089" t="s">
        <v>39</v>
      </c>
      <c r="D4089">
        <v>23800</v>
      </c>
      <c r="E4089">
        <v>7.27</v>
      </c>
      <c r="F4089">
        <v>72</v>
      </c>
      <c r="G4089" t="s">
        <v>5628</v>
      </c>
      <c r="H4089" t="s">
        <v>88</v>
      </c>
      <c r="I4089">
        <v>0</v>
      </c>
    </row>
    <row r="4090" spans="1:9" x14ac:dyDescent="0.25">
      <c r="A4090" t="s">
        <v>5630</v>
      </c>
      <c r="B4090">
        <v>15625675</v>
      </c>
      <c r="C4090" t="s">
        <v>40</v>
      </c>
      <c r="D4090">
        <v>517700</v>
      </c>
      <c r="E4090">
        <v>11.87</v>
      </c>
      <c r="F4090">
        <v>24</v>
      </c>
      <c r="G4090" t="s">
        <v>5628</v>
      </c>
      <c r="H4090" t="s">
        <v>88</v>
      </c>
      <c r="I4090">
        <v>0</v>
      </c>
    </row>
    <row r="4091" spans="1:9" x14ac:dyDescent="0.25">
      <c r="A4091" t="s">
        <v>5631</v>
      </c>
      <c r="B4091">
        <v>15722083</v>
      </c>
      <c r="C4091" t="s">
        <v>43</v>
      </c>
      <c r="D4091">
        <v>27100</v>
      </c>
      <c r="E4091">
        <v>12.45</v>
      </c>
      <c r="F4091">
        <v>60</v>
      </c>
      <c r="G4091" t="s">
        <v>5632</v>
      </c>
      <c r="H4091" t="s">
        <v>99</v>
      </c>
      <c r="I4091">
        <v>304</v>
      </c>
    </row>
    <row r="4092" spans="1:9" x14ac:dyDescent="0.25">
      <c r="A4092" t="s">
        <v>5633</v>
      </c>
      <c r="B4092">
        <v>15735572</v>
      </c>
      <c r="C4092" t="s">
        <v>43</v>
      </c>
      <c r="D4092">
        <v>35300</v>
      </c>
      <c r="E4092">
        <v>11.15</v>
      </c>
      <c r="F4092">
        <v>12</v>
      </c>
      <c r="G4092" t="s">
        <v>5632</v>
      </c>
      <c r="H4092" t="s">
        <v>88</v>
      </c>
      <c r="I4092">
        <v>0</v>
      </c>
    </row>
    <row r="4093" spans="1:9" x14ac:dyDescent="0.25">
      <c r="A4093" t="s">
        <v>5634</v>
      </c>
      <c r="B4093">
        <v>15756751</v>
      </c>
      <c r="C4093" t="s">
        <v>39</v>
      </c>
      <c r="D4093">
        <v>178700</v>
      </c>
      <c r="E4093">
        <v>9.33</v>
      </c>
      <c r="F4093">
        <v>36</v>
      </c>
      <c r="G4093" t="s">
        <v>5632</v>
      </c>
      <c r="H4093" t="s">
        <v>88</v>
      </c>
      <c r="I4093">
        <v>0</v>
      </c>
    </row>
    <row r="4094" spans="1:9" x14ac:dyDescent="0.25">
      <c r="A4094" t="s">
        <v>5635</v>
      </c>
      <c r="B4094">
        <v>15809347</v>
      </c>
      <c r="C4094" t="s">
        <v>43</v>
      </c>
      <c r="D4094">
        <v>16700</v>
      </c>
      <c r="E4094">
        <v>10.16</v>
      </c>
      <c r="F4094">
        <v>36</v>
      </c>
      <c r="G4094" t="s">
        <v>5636</v>
      </c>
      <c r="H4094" t="s">
        <v>88</v>
      </c>
      <c r="I4094">
        <v>0</v>
      </c>
    </row>
    <row r="4095" spans="1:9" x14ac:dyDescent="0.25">
      <c r="A4095" t="s">
        <v>5637</v>
      </c>
      <c r="B4095">
        <v>15726796</v>
      </c>
      <c r="C4095" t="s">
        <v>43</v>
      </c>
      <c r="D4095">
        <v>72800</v>
      </c>
      <c r="E4095">
        <v>9.33</v>
      </c>
      <c r="F4095">
        <v>60</v>
      </c>
      <c r="G4095" t="s">
        <v>5638</v>
      </c>
      <c r="H4095" t="s">
        <v>88</v>
      </c>
      <c r="I4095">
        <v>0</v>
      </c>
    </row>
    <row r="4096" spans="1:9" x14ac:dyDescent="0.25">
      <c r="A4096" t="s">
        <v>5639</v>
      </c>
      <c r="B4096">
        <v>15790093</v>
      </c>
      <c r="C4096" t="s">
        <v>40</v>
      </c>
      <c r="D4096">
        <v>434500</v>
      </c>
      <c r="E4096">
        <v>11.37</v>
      </c>
      <c r="F4096">
        <v>36</v>
      </c>
      <c r="G4096" t="s">
        <v>5638</v>
      </c>
      <c r="H4096" t="s">
        <v>88</v>
      </c>
      <c r="I4096">
        <v>0</v>
      </c>
    </row>
    <row r="4097" spans="1:9" x14ac:dyDescent="0.25">
      <c r="A4097" t="s">
        <v>5640</v>
      </c>
      <c r="B4097">
        <v>15697100</v>
      </c>
      <c r="C4097" t="s">
        <v>39</v>
      </c>
      <c r="D4097">
        <v>228700</v>
      </c>
      <c r="E4097">
        <v>6.7</v>
      </c>
      <c r="F4097">
        <v>36</v>
      </c>
      <c r="G4097" t="s">
        <v>5641</v>
      </c>
      <c r="H4097" t="s">
        <v>88</v>
      </c>
      <c r="I4097">
        <v>0</v>
      </c>
    </row>
    <row r="4098" spans="1:9" x14ac:dyDescent="0.25">
      <c r="A4098" t="s">
        <v>5642</v>
      </c>
      <c r="B4098">
        <v>15691627</v>
      </c>
      <c r="C4098" t="s">
        <v>43</v>
      </c>
      <c r="D4098">
        <v>9900</v>
      </c>
      <c r="E4098">
        <v>10.68</v>
      </c>
      <c r="F4098">
        <v>24</v>
      </c>
      <c r="G4098" t="s">
        <v>5641</v>
      </c>
      <c r="H4098" t="s">
        <v>88</v>
      </c>
      <c r="I4098">
        <v>0</v>
      </c>
    </row>
    <row r="4099" spans="1:9" x14ac:dyDescent="0.25">
      <c r="A4099" t="s">
        <v>5643</v>
      </c>
      <c r="B4099">
        <v>15613749</v>
      </c>
      <c r="C4099" t="s">
        <v>42</v>
      </c>
      <c r="D4099">
        <v>559400</v>
      </c>
      <c r="E4099">
        <v>7.8</v>
      </c>
      <c r="F4099">
        <v>300</v>
      </c>
      <c r="G4099" t="s">
        <v>5641</v>
      </c>
      <c r="H4099" t="s">
        <v>88</v>
      </c>
      <c r="I4099">
        <v>11</v>
      </c>
    </row>
    <row r="4100" spans="1:9" x14ac:dyDescent="0.25">
      <c r="A4100" t="s">
        <v>5644</v>
      </c>
      <c r="B4100">
        <v>15729018</v>
      </c>
      <c r="C4100" t="s">
        <v>43</v>
      </c>
      <c r="D4100">
        <v>27400</v>
      </c>
      <c r="E4100">
        <v>11.11</v>
      </c>
      <c r="F4100">
        <v>48</v>
      </c>
      <c r="G4100" t="s">
        <v>5645</v>
      </c>
      <c r="H4100" t="s">
        <v>88</v>
      </c>
      <c r="I4100">
        <v>0</v>
      </c>
    </row>
    <row r="4101" spans="1:9" x14ac:dyDescent="0.25">
      <c r="A4101" t="s">
        <v>5646</v>
      </c>
      <c r="B4101">
        <v>15641655</v>
      </c>
      <c r="C4101" t="s">
        <v>43</v>
      </c>
      <c r="D4101">
        <v>25200</v>
      </c>
      <c r="E4101">
        <v>11.67</v>
      </c>
      <c r="F4101">
        <v>60</v>
      </c>
      <c r="G4101" t="s">
        <v>5645</v>
      </c>
      <c r="H4101" t="s">
        <v>88</v>
      </c>
      <c r="I4101">
        <v>0</v>
      </c>
    </row>
    <row r="4102" spans="1:9" x14ac:dyDescent="0.25">
      <c r="A4102" t="s">
        <v>5647</v>
      </c>
      <c r="B4102">
        <v>15770811</v>
      </c>
      <c r="C4102" t="s">
        <v>39</v>
      </c>
      <c r="D4102">
        <v>142000</v>
      </c>
      <c r="E4102">
        <v>9.6300000000000008</v>
      </c>
      <c r="F4102">
        <v>60</v>
      </c>
      <c r="G4102" t="s">
        <v>5645</v>
      </c>
      <c r="H4102" t="s">
        <v>88</v>
      </c>
      <c r="I4102">
        <v>0</v>
      </c>
    </row>
    <row r="4103" spans="1:9" x14ac:dyDescent="0.25">
      <c r="A4103" t="s">
        <v>5648</v>
      </c>
      <c r="B4103">
        <v>15751131</v>
      </c>
      <c r="C4103" t="s">
        <v>39</v>
      </c>
      <c r="D4103">
        <v>326300</v>
      </c>
      <c r="E4103">
        <v>5.97</v>
      </c>
      <c r="F4103">
        <v>48</v>
      </c>
      <c r="G4103" t="s">
        <v>5645</v>
      </c>
      <c r="H4103" t="s">
        <v>88</v>
      </c>
      <c r="I4103">
        <v>0</v>
      </c>
    </row>
    <row r="4104" spans="1:9" x14ac:dyDescent="0.25">
      <c r="A4104" t="s">
        <v>5649</v>
      </c>
      <c r="B4104">
        <v>15758306</v>
      </c>
      <c r="C4104" t="s">
        <v>43</v>
      </c>
      <c r="D4104">
        <v>84500</v>
      </c>
      <c r="E4104">
        <v>10.69</v>
      </c>
      <c r="F4104">
        <v>60</v>
      </c>
      <c r="G4104" t="s">
        <v>5650</v>
      </c>
      <c r="H4104" t="s">
        <v>88</v>
      </c>
      <c r="I4104">
        <v>0</v>
      </c>
    </row>
    <row r="4105" spans="1:9" x14ac:dyDescent="0.25">
      <c r="A4105" t="s">
        <v>5651</v>
      </c>
      <c r="B4105">
        <v>15735339</v>
      </c>
      <c r="C4105" t="s">
        <v>40</v>
      </c>
      <c r="D4105">
        <v>228000</v>
      </c>
      <c r="E4105">
        <v>10.41</v>
      </c>
      <c r="F4105">
        <v>84</v>
      </c>
      <c r="G4105" t="s">
        <v>5652</v>
      </c>
      <c r="H4105" t="s">
        <v>88</v>
      </c>
      <c r="I4105">
        <v>0</v>
      </c>
    </row>
    <row r="4106" spans="1:9" x14ac:dyDescent="0.25">
      <c r="A4106" t="s">
        <v>5653</v>
      </c>
      <c r="B4106">
        <v>15577478</v>
      </c>
      <c r="C4106" t="s">
        <v>42</v>
      </c>
      <c r="D4106">
        <v>298800</v>
      </c>
      <c r="E4106">
        <v>5.38</v>
      </c>
      <c r="F4106">
        <v>120</v>
      </c>
      <c r="G4106" t="s">
        <v>5654</v>
      </c>
      <c r="H4106" t="s">
        <v>88</v>
      </c>
      <c r="I4106">
        <v>0</v>
      </c>
    </row>
    <row r="4107" spans="1:9" x14ac:dyDescent="0.25">
      <c r="A4107" t="s">
        <v>5655</v>
      </c>
      <c r="B4107">
        <v>15573876</v>
      </c>
      <c r="C4107" t="s">
        <v>41</v>
      </c>
      <c r="D4107">
        <v>56100</v>
      </c>
      <c r="E4107">
        <v>9.74</v>
      </c>
      <c r="F4107">
        <v>60</v>
      </c>
      <c r="G4107" t="s">
        <v>5654</v>
      </c>
      <c r="H4107" t="s">
        <v>88</v>
      </c>
      <c r="I4107">
        <v>0</v>
      </c>
    </row>
    <row r="4108" spans="1:9" x14ac:dyDescent="0.25">
      <c r="A4108" t="s">
        <v>5656</v>
      </c>
      <c r="B4108">
        <v>15617197</v>
      </c>
      <c r="C4108" t="s">
        <v>42</v>
      </c>
      <c r="D4108">
        <v>80200</v>
      </c>
      <c r="E4108">
        <v>8.15</v>
      </c>
      <c r="F4108">
        <v>360</v>
      </c>
      <c r="G4108" t="s">
        <v>5654</v>
      </c>
      <c r="H4108" t="s">
        <v>88</v>
      </c>
      <c r="I4108">
        <v>0</v>
      </c>
    </row>
    <row r="4109" spans="1:9" x14ac:dyDescent="0.25">
      <c r="A4109" t="s">
        <v>5657</v>
      </c>
      <c r="B4109">
        <v>15700223</v>
      </c>
      <c r="C4109" t="s">
        <v>40</v>
      </c>
      <c r="D4109">
        <v>69800</v>
      </c>
      <c r="E4109">
        <v>9.43</v>
      </c>
      <c r="F4109">
        <v>24</v>
      </c>
      <c r="G4109" t="s">
        <v>5654</v>
      </c>
      <c r="H4109" t="s">
        <v>88</v>
      </c>
      <c r="I4109">
        <v>0</v>
      </c>
    </row>
    <row r="4110" spans="1:9" x14ac:dyDescent="0.25">
      <c r="A4110" t="s">
        <v>5658</v>
      </c>
      <c r="B4110">
        <v>15600934</v>
      </c>
      <c r="C4110" t="s">
        <v>40</v>
      </c>
      <c r="D4110">
        <v>538300</v>
      </c>
      <c r="E4110">
        <v>9.48</v>
      </c>
      <c r="F4110">
        <v>36</v>
      </c>
      <c r="G4110" t="s">
        <v>5659</v>
      </c>
      <c r="H4110" t="s">
        <v>88</v>
      </c>
      <c r="I4110">
        <v>0</v>
      </c>
    </row>
    <row r="4111" spans="1:9" x14ac:dyDescent="0.25">
      <c r="A4111" t="s">
        <v>5660</v>
      </c>
      <c r="B4111">
        <v>15745605</v>
      </c>
      <c r="C4111" t="s">
        <v>43</v>
      </c>
      <c r="D4111">
        <v>49100</v>
      </c>
      <c r="E4111">
        <v>10.85</v>
      </c>
      <c r="F4111">
        <v>48</v>
      </c>
      <c r="G4111" t="s">
        <v>5659</v>
      </c>
      <c r="H4111" t="s">
        <v>88</v>
      </c>
      <c r="I4111">
        <v>0</v>
      </c>
    </row>
    <row r="4112" spans="1:9" x14ac:dyDescent="0.25">
      <c r="A4112" t="s">
        <v>5661</v>
      </c>
      <c r="B4112">
        <v>15648367</v>
      </c>
      <c r="C4112" t="s">
        <v>39</v>
      </c>
      <c r="D4112">
        <v>98300</v>
      </c>
      <c r="E4112">
        <v>9.15</v>
      </c>
      <c r="F4112">
        <v>24</v>
      </c>
      <c r="G4112" t="s">
        <v>5659</v>
      </c>
      <c r="H4112" t="s">
        <v>88</v>
      </c>
      <c r="I4112">
        <v>0</v>
      </c>
    </row>
    <row r="4113" spans="1:9" x14ac:dyDescent="0.25">
      <c r="A4113" t="s">
        <v>5662</v>
      </c>
      <c r="B4113">
        <v>15767264</v>
      </c>
      <c r="C4113" t="s">
        <v>43</v>
      </c>
      <c r="D4113">
        <v>25500</v>
      </c>
      <c r="E4113">
        <v>13.88</v>
      </c>
      <c r="F4113">
        <v>60</v>
      </c>
      <c r="G4113" t="s">
        <v>5659</v>
      </c>
      <c r="H4113" t="s">
        <v>99</v>
      </c>
      <c r="I4113">
        <v>108</v>
      </c>
    </row>
    <row r="4114" spans="1:9" x14ac:dyDescent="0.25">
      <c r="A4114" t="s">
        <v>5663</v>
      </c>
      <c r="B4114">
        <v>15636330</v>
      </c>
      <c r="C4114" t="s">
        <v>40</v>
      </c>
      <c r="D4114">
        <v>74400</v>
      </c>
      <c r="E4114">
        <v>10.45</v>
      </c>
      <c r="F4114">
        <v>60</v>
      </c>
      <c r="G4114" t="s">
        <v>5664</v>
      </c>
      <c r="H4114" t="s">
        <v>88</v>
      </c>
      <c r="I4114">
        <v>0</v>
      </c>
    </row>
    <row r="4115" spans="1:9" x14ac:dyDescent="0.25">
      <c r="A4115" t="s">
        <v>5665</v>
      </c>
      <c r="B4115">
        <v>15693337</v>
      </c>
      <c r="C4115" t="s">
        <v>40</v>
      </c>
      <c r="D4115">
        <v>277900</v>
      </c>
      <c r="E4115">
        <v>10.06</v>
      </c>
      <c r="F4115">
        <v>36</v>
      </c>
      <c r="G4115" t="s">
        <v>5664</v>
      </c>
      <c r="H4115" t="s">
        <v>88</v>
      </c>
      <c r="I4115">
        <v>0</v>
      </c>
    </row>
    <row r="4116" spans="1:9" x14ac:dyDescent="0.25">
      <c r="A4116" t="s">
        <v>5666</v>
      </c>
      <c r="B4116">
        <v>15646227</v>
      </c>
      <c r="C4116" t="s">
        <v>39</v>
      </c>
      <c r="D4116">
        <v>202900</v>
      </c>
      <c r="E4116">
        <v>7.87</v>
      </c>
      <c r="F4116">
        <v>24</v>
      </c>
      <c r="G4116" t="s">
        <v>5664</v>
      </c>
      <c r="H4116" t="s">
        <v>88</v>
      </c>
      <c r="I4116">
        <v>0</v>
      </c>
    </row>
    <row r="4117" spans="1:9" x14ac:dyDescent="0.25">
      <c r="A4117" t="s">
        <v>5667</v>
      </c>
      <c r="B4117">
        <v>15707120</v>
      </c>
      <c r="C4117" t="s">
        <v>43</v>
      </c>
      <c r="D4117">
        <v>49500</v>
      </c>
      <c r="E4117">
        <v>9.67</v>
      </c>
      <c r="F4117">
        <v>48</v>
      </c>
      <c r="G4117" t="s">
        <v>5668</v>
      </c>
      <c r="H4117" t="s">
        <v>88</v>
      </c>
      <c r="I4117">
        <v>0</v>
      </c>
    </row>
    <row r="4118" spans="1:9" x14ac:dyDescent="0.25">
      <c r="A4118" t="s">
        <v>5669</v>
      </c>
      <c r="B4118">
        <v>15615832</v>
      </c>
      <c r="C4118" t="s">
        <v>41</v>
      </c>
      <c r="D4118">
        <v>30000</v>
      </c>
      <c r="E4118">
        <v>6.44</v>
      </c>
      <c r="F4118">
        <v>84</v>
      </c>
      <c r="G4118" t="s">
        <v>5670</v>
      </c>
      <c r="H4118" t="s">
        <v>88</v>
      </c>
      <c r="I4118">
        <v>38</v>
      </c>
    </row>
    <row r="4119" spans="1:9" x14ac:dyDescent="0.25">
      <c r="A4119" t="s">
        <v>5671</v>
      </c>
      <c r="B4119">
        <v>15682541</v>
      </c>
      <c r="C4119" t="s">
        <v>42</v>
      </c>
      <c r="D4119">
        <v>82800</v>
      </c>
      <c r="E4119">
        <v>6.66</v>
      </c>
      <c r="F4119">
        <v>300</v>
      </c>
      <c r="G4119" t="s">
        <v>5670</v>
      </c>
      <c r="H4119" t="s">
        <v>99</v>
      </c>
      <c r="I4119">
        <v>352</v>
      </c>
    </row>
    <row r="4120" spans="1:9" x14ac:dyDescent="0.25">
      <c r="A4120" t="s">
        <v>5672</v>
      </c>
      <c r="B4120">
        <v>15625395</v>
      </c>
      <c r="C4120" t="s">
        <v>39</v>
      </c>
      <c r="D4120">
        <v>62400</v>
      </c>
      <c r="E4120">
        <v>8.75</v>
      </c>
      <c r="F4120">
        <v>24</v>
      </c>
      <c r="G4120" t="s">
        <v>5670</v>
      </c>
      <c r="H4120" t="s">
        <v>99</v>
      </c>
      <c r="I4120">
        <v>125</v>
      </c>
    </row>
    <row r="4121" spans="1:9" x14ac:dyDescent="0.25">
      <c r="A4121" t="s">
        <v>5673</v>
      </c>
      <c r="B4121">
        <v>15778830</v>
      </c>
      <c r="C4121" t="s">
        <v>40</v>
      </c>
      <c r="D4121">
        <v>305100</v>
      </c>
      <c r="E4121">
        <v>7.27</v>
      </c>
      <c r="F4121">
        <v>36</v>
      </c>
      <c r="G4121" t="s">
        <v>5670</v>
      </c>
      <c r="H4121" t="s">
        <v>88</v>
      </c>
      <c r="I4121">
        <v>24</v>
      </c>
    </row>
    <row r="4122" spans="1:9" x14ac:dyDescent="0.25">
      <c r="A4122" t="s">
        <v>5674</v>
      </c>
      <c r="B4122">
        <v>15767894</v>
      </c>
      <c r="C4122" t="s">
        <v>43</v>
      </c>
      <c r="D4122">
        <v>77100</v>
      </c>
      <c r="E4122">
        <v>10.58</v>
      </c>
      <c r="F4122">
        <v>60</v>
      </c>
      <c r="G4122" t="s">
        <v>5670</v>
      </c>
      <c r="H4122" t="s">
        <v>88</v>
      </c>
      <c r="I4122">
        <v>21</v>
      </c>
    </row>
    <row r="4123" spans="1:9" x14ac:dyDescent="0.25">
      <c r="A4123" t="s">
        <v>5675</v>
      </c>
      <c r="B4123">
        <v>15657349</v>
      </c>
      <c r="C4123" t="s">
        <v>40</v>
      </c>
      <c r="D4123">
        <v>67300</v>
      </c>
      <c r="E4123">
        <v>8.94</v>
      </c>
      <c r="F4123">
        <v>36</v>
      </c>
      <c r="G4123" t="s">
        <v>5670</v>
      </c>
      <c r="H4123" t="s">
        <v>88</v>
      </c>
      <c r="I4123">
        <v>0</v>
      </c>
    </row>
    <row r="4124" spans="1:9" x14ac:dyDescent="0.25">
      <c r="A4124" t="s">
        <v>5676</v>
      </c>
      <c r="B4124">
        <v>15566295</v>
      </c>
      <c r="C4124" t="s">
        <v>43</v>
      </c>
      <c r="D4124">
        <v>73500</v>
      </c>
      <c r="E4124">
        <v>11.1</v>
      </c>
      <c r="F4124">
        <v>36</v>
      </c>
      <c r="G4124" t="s">
        <v>5677</v>
      </c>
      <c r="H4124" t="s">
        <v>88</v>
      </c>
      <c r="I4124">
        <v>0</v>
      </c>
    </row>
    <row r="4125" spans="1:9" x14ac:dyDescent="0.25">
      <c r="A4125" t="s">
        <v>5678</v>
      </c>
      <c r="B4125">
        <v>15680685</v>
      </c>
      <c r="C4125" t="s">
        <v>39</v>
      </c>
      <c r="D4125">
        <v>179000</v>
      </c>
      <c r="E4125">
        <v>7.9</v>
      </c>
      <c r="F4125">
        <v>60</v>
      </c>
      <c r="G4125" t="s">
        <v>5677</v>
      </c>
      <c r="H4125" t="s">
        <v>88</v>
      </c>
      <c r="I4125">
        <v>0</v>
      </c>
    </row>
    <row r="4126" spans="1:9" x14ac:dyDescent="0.25">
      <c r="A4126" t="s">
        <v>5679</v>
      </c>
      <c r="B4126">
        <v>15595162</v>
      </c>
      <c r="C4126" t="s">
        <v>39</v>
      </c>
      <c r="D4126">
        <v>261600</v>
      </c>
      <c r="E4126">
        <v>7.39</v>
      </c>
      <c r="F4126">
        <v>36</v>
      </c>
      <c r="G4126" t="s">
        <v>5677</v>
      </c>
      <c r="H4126" t="s">
        <v>88</v>
      </c>
      <c r="I4126">
        <v>40</v>
      </c>
    </row>
    <row r="4127" spans="1:9" x14ac:dyDescent="0.25">
      <c r="A4127" t="s">
        <v>5680</v>
      </c>
      <c r="B4127">
        <v>15760121</v>
      </c>
      <c r="C4127" t="s">
        <v>43</v>
      </c>
      <c r="D4127">
        <v>70700</v>
      </c>
      <c r="E4127">
        <v>10.75</v>
      </c>
      <c r="F4127">
        <v>24</v>
      </c>
      <c r="G4127" t="s">
        <v>5677</v>
      </c>
      <c r="H4127" t="s">
        <v>88</v>
      </c>
      <c r="I4127">
        <v>0</v>
      </c>
    </row>
    <row r="4128" spans="1:9" x14ac:dyDescent="0.25">
      <c r="A4128" t="s">
        <v>5681</v>
      </c>
      <c r="B4128">
        <v>15787830</v>
      </c>
      <c r="C4128" t="s">
        <v>43</v>
      </c>
      <c r="D4128">
        <v>50100</v>
      </c>
      <c r="E4128">
        <v>13.35</v>
      </c>
      <c r="F4128">
        <v>24</v>
      </c>
      <c r="G4128" t="s">
        <v>5682</v>
      </c>
      <c r="H4128" t="s">
        <v>99</v>
      </c>
      <c r="I4128">
        <v>136</v>
      </c>
    </row>
    <row r="4129" spans="1:9" x14ac:dyDescent="0.25">
      <c r="A4129" t="s">
        <v>5683</v>
      </c>
      <c r="B4129">
        <v>15699450</v>
      </c>
      <c r="C4129" t="s">
        <v>41</v>
      </c>
      <c r="D4129">
        <v>167600</v>
      </c>
      <c r="E4129">
        <v>6.26</v>
      </c>
      <c r="F4129">
        <v>120</v>
      </c>
      <c r="G4129" t="s">
        <v>5682</v>
      </c>
      <c r="H4129" t="s">
        <v>88</v>
      </c>
      <c r="I4129">
        <v>0</v>
      </c>
    </row>
    <row r="4130" spans="1:9" x14ac:dyDescent="0.25">
      <c r="A4130" t="s">
        <v>5684</v>
      </c>
      <c r="B4130">
        <v>15680767</v>
      </c>
      <c r="C4130" t="s">
        <v>39</v>
      </c>
      <c r="D4130">
        <v>30800</v>
      </c>
      <c r="E4130">
        <v>7.85</v>
      </c>
      <c r="F4130">
        <v>72</v>
      </c>
      <c r="G4130" t="s">
        <v>5682</v>
      </c>
      <c r="H4130" t="s">
        <v>88</v>
      </c>
      <c r="I4130">
        <v>0</v>
      </c>
    </row>
    <row r="4131" spans="1:9" x14ac:dyDescent="0.25">
      <c r="A4131" t="s">
        <v>5685</v>
      </c>
      <c r="B4131">
        <v>15653952</v>
      </c>
      <c r="C4131" t="s">
        <v>39</v>
      </c>
      <c r="D4131">
        <v>63400</v>
      </c>
      <c r="E4131">
        <v>9.2100000000000009</v>
      </c>
      <c r="F4131">
        <v>60</v>
      </c>
      <c r="G4131" t="s">
        <v>5682</v>
      </c>
      <c r="H4131" t="s">
        <v>88</v>
      </c>
      <c r="I4131">
        <v>0</v>
      </c>
    </row>
    <row r="4132" spans="1:9" x14ac:dyDescent="0.25">
      <c r="A4132" t="s">
        <v>5686</v>
      </c>
      <c r="B4132">
        <v>15669491</v>
      </c>
      <c r="C4132" t="s">
        <v>41</v>
      </c>
      <c r="D4132">
        <v>15900</v>
      </c>
      <c r="E4132">
        <v>6.09</v>
      </c>
      <c r="F4132">
        <v>120</v>
      </c>
      <c r="G4132" t="s">
        <v>5682</v>
      </c>
      <c r="H4132" t="s">
        <v>88</v>
      </c>
      <c r="I4132">
        <v>0</v>
      </c>
    </row>
    <row r="4133" spans="1:9" x14ac:dyDescent="0.25">
      <c r="A4133" t="s">
        <v>5687</v>
      </c>
      <c r="B4133">
        <v>15569120</v>
      </c>
      <c r="C4133" t="s">
        <v>41</v>
      </c>
      <c r="D4133">
        <v>104700</v>
      </c>
      <c r="E4133">
        <v>8.59</v>
      </c>
      <c r="F4133">
        <v>84</v>
      </c>
      <c r="G4133" t="s">
        <v>5688</v>
      </c>
      <c r="H4133" t="s">
        <v>88</v>
      </c>
      <c r="I4133">
        <v>0</v>
      </c>
    </row>
    <row r="4134" spans="1:9" x14ac:dyDescent="0.25">
      <c r="A4134" t="s">
        <v>5689</v>
      </c>
      <c r="B4134">
        <v>15804862</v>
      </c>
      <c r="C4134" t="s">
        <v>42</v>
      </c>
      <c r="D4134">
        <v>397000</v>
      </c>
      <c r="E4134">
        <v>8.7899999999999991</v>
      </c>
      <c r="F4134">
        <v>360</v>
      </c>
      <c r="G4134" t="s">
        <v>5688</v>
      </c>
      <c r="H4134" t="s">
        <v>88</v>
      </c>
      <c r="I4134">
        <v>0</v>
      </c>
    </row>
    <row r="4135" spans="1:9" x14ac:dyDescent="0.25">
      <c r="A4135" t="s">
        <v>5690</v>
      </c>
      <c r="B4135">
        <v>15697360</v>
      </c>
      <c r="C4135" t="s">
        <v>41</v>
      </c>
      <c r="D4135">
        <v>111800</v>
      </c>
      <c r="E4135">
        <v>8.92</v>
      </c>
      <c r="F4135">
        <v>84</v>
      </c>
      <c r="G4135" t="s">
        <v>5691</v>
      </c>
      <c r="H4135" t="s">
        <v>99</v>
      </c>
      <c r="I4135">
        <v>124</v>
      </c>
    </row>
    <row r="4136" spans="1:9" x14ac:dyDescent="0.25">
      <c r="A4136" t="s">
        <v>5692</v>
      </c>
      <c r="B4136">
        <v>15618703</v>
      </c>
      <c r="C4136" t="s">
        <v>40</v>
      </c>
      <c r="D4136">
        <v>375600</v>
      </c>
      <c r="E4136">
        <v>10.77</v>
      </c>
      <c r="F4136">
        <v>84</v>
      </c>
      <c r="G4136" t="s">
        <v>5691</v>
      </c>
      <c r="H4136" t="s">
        <v>88</v>
      </c>
      <c r="I4136">
        <v>0</v>
      </c>
    </row>
    <row r="4137" spans="1:9" x14ac:dyDescent="0.25">
      <c r="A4137" t="s">
        <v>5693</v>
      </c>
      <c r="B4137">
        <v>15569364</v>
      </c>
      <c r="C4137" t="s">
        <v>39</v>
      </c>
      <c r="D4137">
        <v>48900</v>
      </c>
      <c r="E4137">
        <v>8.93</v>
      </c>
      <c r="F4137">
        <v>24</v>
      </c>
      <c r="G4137" t="s">
        <v>5694</v>
      </c>
      <c r="H4137" t="s">
        <v>88</v>
      </c>
      <c r="I4137">
        <v>0</v>
      </c>
    </row>
    <row r="4138" spans="1:9" x14ac:dyDescent="0.25">
      <c r="A4138" t="s">
        <v>5695</v>
      </c>
      <c r="B4138">
        <v>15620981</v>
      </c>
      <c r="C4138" t="s">
        <v>42</v>
      </c>
      <c r="D4138">
        <v>55600</v>
      </c>
      <c r="E4138">
        <v>6.14</v>
      </c>
      <c r="F4138">
        <v>240</v>
      </c>
      <c r="G4138" t="s">
        <v>5694</v>
      </c>
      <c r="H4138" t="s">
        <v>88</v>
      </c>
      <c r="I4138">
        <v>0</v>
      </c>
    </row>
    <row r="4139" spans="1:9" x14ac:dyDescent="0.25">
      <c r="A4139" t="s">
        <v>5696</v>
      </c>
      <c r="B4139">
        <v>15579189</v>
      </c>
      <c r="C4139" t="s">
        <v>42</v>
      </c>
      <c r="D4139">
        <v>628500</v>
      </c>
      <c r="E4139">
        <v>5.78</v>
      </c>
      <c r="F4139">
        <v>240</v>
      </c>
      <c r="G4139" t="s">
        <v>5694</v>
      </c>
      <c r="H4139" t="s">
        <v>88</v>
      </c>
      <c r="I4139">
        <v>0</v>
      </c>
    </row>
    <row r="4140" spans="1:9" x14ac:dyDescent="0.25">
      <c r="A4140" t="s">
        <v>5697</v>
      </c>
      <c r="B4140">
        <v>15806771</v>
      </c>
      <c r="C4140" t="s">
        <v>40</v>
      </c>
      <c r="D4140">
        <v>559200</v>
      </c>
      <c r="E4140">
        <v>8.61</v>
      </c>
      <c r="F4140">
        <v>84</v>
      </c>
      <c r="G4140" t="s">
        <v>5698</v>
      </c>
      <c r="H4140" t="s">
        <v>88</v>
      </c>
      <c r="I4140">
        <v>0</v>
      </c>
    </row>
    <row r="4141" spans="1:9" x14ac:dyDescent="0.25">
      <c r="A4141" t="s">
        <v>5699</v>
      </c>
      <c r="B4141">
        <v>15683471</v>
      </c>
      <c r="C4141" t="s">
        <v>39</v>
      </c>
      <c r="D4141">
        <v>104900</v>
      </c>
      <c r="E4141">
        <v>7.62</v>
      </c>
      <c r="F4141">
        <v>60</v>
      </c>
      <c r="G4141" t="s">
        <v>5698</v>
      </c>
      <c r="H4141" t="s">
        <v>88</v>
      </c>
      <c r="I4141">
        <v>0</v>
      </c>
    </row>
    <row r="4142" spans="1:9" x14ac:dyDescent="0.25">
      <c r="A4142" t="s">
        <v>5700</v>
      </c>
      <c r="B4142">
        <v>15568742</v>
      </c>
      <c r="C4142" t="s">
        <v>40</v>
      </c>
      <c r="D4142">
        <v>384700</v>
      </c>
      <c r="E4142">
        <v>11.45</v>
      </c>
      <c r="F4142">
        <v>84</v>
      </c>
      <c r="G4142" t="s">
        <v>5698</v>
      </c>
      <c r="H4142" t="s">
        <v>99</v>
      </c>
      <c r="I4142">
        <v>320</v>
      </c>
    </row>
    <row r="4143" spans="1:9" x14ac:dyDescent="0.25">
      <c r="A4143" t="s">
        <v>5701</v>
      </c>
      <c r="B4143">
        <v>15709387</v>
      </c>
      <c r="C4143" t="s">
        <v>43</v>
      </c>
      <c r="D4143">
        <v>70700</v>
      </c>
      <c r="E4143">
        <v>11.15</v>
      </c>
      <c r="F4143">
        <v>48</v>
      </c>
      <c r="G4143" t="s">
        <v>5698</v>
      </c>
      <c r="H4143" t="s">
        <v>88</v>
      </c>
      <c r="I4143">
        <v>0</v>
      </c>
    </row>
    <row r="4144" spans="1:9" x14ac:dyDescent="0.25">
      <c r="A4144" t="s">
        <v>5702</v>
      </c>
      <c r="B4144">
        <v>15673570</v>
      </c>
      <c r="C4144" t="s">
        <v>40</v>
      </c>
      <c r="D4144">
        <v>187900</v>
      </c>
      <c r="E4144">
        <v>11.18</v>
      </c>
      <c r="F4144">
        <v>36</v>
      </c>
      <c r="G4144" t="s">
        <v>5703</v>
      </c>
      <c r="H4144" t="s">
        <v>88</v>
      </c>
      <c r="I4144">
        <v>0</v>
      </c>
    </row>
    <row r="4145" spans="1:9" x14ac:dyDescent="0.25">
      <c r="A4145" t="s">
        <v>5704</v>
      </c>
      <c r="B4145">
        <v>15626742</v>
      </c>
      <c r="C4145" t="s">
        <v>39</v>
      </c>
      <c r="D4145">
        <v>240500</v>
      </c>
      <c r="E4145">
        <v>7.7</v>
      </c>
      <c r="F4145">
        <v>24</v>
      </c>
      <c r="G4145" t="s">
        <v>5703</v>
      </c>
      <c r="H4145" t="s">
        <v>88</v>
      </c>
      <c r="I4145">
        <v>0</v>
      </c>
    </row>
    <row r="4146" spans="1:9" x14ac:dyDescent="0.25">
      <c r="A4146" t="s">
        <v>5705</v>
      </c>
      <c r="B4146">
        <v>15790235</v>
      </c>
      <c r="C4146" t="s">
        <v>43</v>
      </c>
      <c r="D4146">
        <v>71800</v>
      </c>
      <c r="E4146">
        <v>10.81</v>
      </c>
      <c r="F4146">
        <v>60</v>
      </c>
      <c r="G4146" t="s">
        <v>5703</v>
      </c>
      <c r="H4146" t="s">
        <v>88</v>
      </c>
      <c r="I4146">
        <v>0</v>
      </c>
    </row>
    <row r="4147" spans="1:9" x14ac:dyDescent="0.25">
      <c r="A4147" t="s">
        <v>5706</v>
      </c>
      <c r="B4147">
        <v>15772482</v>
      </c>
      <c r="C4147" t="s">
        <v>42</v>
      </c>
      <c r="D4147">
        <v>365600</v>
      </c>
      <c r="E4147">
        <v>4.45</v>
      </c>
      <c r="F4147">
        <v>120</v>
      </c>
      <c r="G4147" t="s">
        <v>5703</v>
      </c>
      <c r="H4147" t="s">
        <v>88</v>
      </c>
      <c r="I4147">
        <v>0</v>
      </c>
    </row>
    <row r="4148" spans="1:9" x14ac:dyDescent="0.25">
      <c r="A4148" t="s">
        <v>5707</v>
      </c>
      <c r="B4148">
        <v>15658195</v>
      </c>
      <c r="C4148" t="s">
        <v>39</v>
      </c>
      <c r="D4148">
        <v>109600</v>
      </c>
      <c r="E4148">
        <v>8.2899999999999991</v>
      </c>
      <c r="F4148">
        <v>24</v>
      </c>
      <c r="G4148" t="s">
        <v>5708</v>
      </c>
      <c r="H4148" t="s">
        <v>88</v>
      </c>
      <c r="I4148">
        <v>0</v>
      </c>
    </row>
    <row r="4149" spans="1:9" x14ac:dyDescent="0.25">
      <c r="A4149" t="s">
        <v>5709</v>
      </c>
      <c r="B4149">
        <v>15668521</v>
      </c>
      <c r="C4149" t="s">
        <v>39</v>
      </c>
      <c r="D4149">
        <v>159600</v>
      </c>
      <c r="E4149">
        <v>7.64</v>
      </c>
      <c r="F4149">
        <v>48</v>
      </c>
      <c r="G4149" t="s">
        <v>5708</v>
      </c>
      <c r="H4149" t="s">
        <v>88</v>
      </c>
      <c r="I4149">
        <v>0</v>
      </c>
    </row>
    <row r="4150" spans="1:9" x14ac:dyDescent="0.25">
      <c r="A4150" t="s">
        <v>5710</v>
      </c>
      <c r="B4150">
        <v>15666095</v>
      </c>
      <c r="C4150" t="s">
        <v>42</v>
      </c>
      <c r="D4150">
        <v>340900</v>
      </c>
      <c r="E4150">
        <v>5.19</v>
      </c>
      <c r="F4150">
        <v>360</v>
      </c>
      <c r="G4150" t="s">
        <v>5711</v>
      </c>
      <c r="H4150" t="s">
        <v>88</v>
      </c>
      <c r="I4150">
        <v>0</v>
      </c>
    </row>
    <row r="4151" spans="1:9" x14ac:dyDescent="0.25">
      <c r="A4151" t="s">
        <v>5712</v>
      </c>
      <c r="B4151">
        <v>15620756</v>
      </c>
      <c r="C4151" t="s">
        <v>43</v>
      </c>
      <c r="D4151">
        <v>7200</v>
      </c>
      <c r="E4151">
        <v>9.98</v>
      </c>
      <c r="F4151">
        <v>36</v>
      </c>
      <c r="G4151" t="s">
        <v>5711</v>
      </c>
      <c r="H4151" t="s">
        <v>88</v>
      </c>
      <c r="I4151">
        <v>0</v>
      </c>
    </row>
    <row r="4152" spans="1:9" x14ac:dyDescent="0.25">
      <c r="A4152" t="s">
        <v>5713</v>
      </c>
      <c r="B4152">
        <v>15739223</v>
      </c>
      <c r="C4152" t="s">
        <v>42</v>
      </c>
      <c r="D4152">
        <v>373400</v>
      </c>
      <c r="E4152">
        <v>6.18</v>
      </c>
      <c r="F4152">
        <v>300</v>
      </c>
      <c r="G4152" t="s">
        <v>5714</v>
      </c>
      <c r="H4152" t="s">
        <v>88</v>
      </c>
      <c r="I4152">
        <v>0</v>
      </c>
    </row>
    <row r="4153" spans="1:9" x14ac:dyDescent="0.25">
      <c r="A4153" t="s">
        <v>5715</v>
      </c>
      <c r="B4153">
        <v>15572374</v>
      </c>
      <c r="C4153" t="s">
        <v>42</v>
      </c>
      <c r="D4153">
        <v>452700</v>
      </c>
      <c r="E4153">
        <v>4.84</v>
      </c>
      <c r="F4153">
        <v>300</v>
      </c>
      <c r="G4153" t="s">
        <v>5714</v>
      </c>
      <c r="H4153" t="s">
        <v>88</v>
      </c>
      <c r="I4153">
        <v>0</v>
      </c>
    </row>
    <row r="4154" spans="1:9" x14ac:dyDescent="0.25">
      <c r="A4154" t="s">
        <v>5716</v>
      </c>
      <c r="B4154">
        <v>15604304</v>
      </c>
      <c r="C4154" t="s">
        <v>41</v>
      </c>
      <c r="D4154">
        <v>74200</v>
      </c>
      <c r="E4154">
        <v>8.3000000000000007</v>
      </c>
      <c r="F4154">
        <v>84</v>
      </c>
      <c r="G4154" t="s">
        <v>5714</v>
      </c>
      <c r="H4154" t="s">
        <v>88</v>
      </c>
      <c r="I4154">
        <v>0</v>
      </c>
    </row>
    <row r="4155" spans="1:9" x14ac:dyDescent="0.25">
      <c r="A4155" t="s">
        <v>5717</v>
      </c>
      <c r="B4155">
        <v>15790763</v>
      </c>
      <c r="C4155" t="s">
        <v>40</v>
      </c>
      <c r="D4155">
        <v>186100</v>
      </c>
      <c r="E4155">
        <v>12.19</v>
      </c>
      <c r="F4155">
        <v>84</v>
      </c>
      <c r="G4155" t="s">
        <v>5714</v>
      </c>
      <c r="H4155" t="s">
        <v>88</v>
      </c>
      <c r="I4155">
        <v>19</v>
      </c>
    </row>
    <row r="4156" spans="1:9" x14ac:dyDescent="0.25">
      <c r="A4156" t="s">
        <v>5718</v>
      </c>
      <c r="B4156">
        <v>15688059</v>
      </c>
      <c r="C4156" t="s">
        <v>41</v>
      </c>
      <c r="D4156">
        <v>135200</v>
      </c>
      <c r="E4156">
        <v>6.52</v>
      </c>
      <c r="F4156">
        <v>120</v>
      </c>
      <c r="G4156" t="s">
        <v>5714</v>
      </c>
      <c r="H4156" t="s">
        <v>88</v>
      </c>
      <c r="I4156">
        <v>0</v>
      </c>
    </row>
    <row r="4157" spans="1:9" x14ac:dyDescent="0.25">
      <c r="A4157" t="s">
        <v>5719</v>
      </c>
      <c r="B4157">
        <v>15770711</v>
      </c>
      <c r="C4157" t="s">
        <v>39</v>
      </c>
      <c r="D4157">
        <v>22200</v>
      </c>
      <c r="E4157">
        <v>7.44</v>
      </c>
      <c r="F4157">
        <v>24</v>
      </c>
      <c r="G4157" t="s">
        <v>5714</v>
      </c>
      <c r="H4157" t="s">
        <v>88</v>
      </c>
      <c r="I4157">
        <v>0</v>
      </c>
    </row>
    <row r="4158" spans="1:9" x14ac:dyDescent="0.25">
      <c r="A4158" t="s">
        <v>5720</v>
      </c>
      <c r="B4158">
        <v>15595588</v>
      </c>
      <c r="C4158" t="s">
        <v>43</v>
      </c>
      <c r="D4158">
        <v>60400</v>
      </c>
      <c r="E4158">
        <v>10.199999999999999</v>
      </c>
      <c r="F4158">
        <v>12</v>
      </c>
      <c r="G4158" t="s">
        <v>5721</v>
      </c>
      <c r="H4158" t="s">
        <v>88</v>
      </c>
      <c r="I4158">
        <v>0</v>
      </c>
    </row>
    <row r="4159" spans="1:9" x14ac:dyDescent="0.25">
      <c r="A4159" t="s">
        <v>5722</v>
      </c>
      <c r="B4159">
        <v>15802390</v>
      </c>
      <c r="C4159" t="s">
        <v>41</v>
      </c>
      <c r="D4159">
        <v>74700</v>
      </c>
      <c r="E4159">
        <v>6.4</v>
      </c>
      <c r="F4159">
        <v>36</v>
      </c>
      <c r="G4159" t="s">
        <v>5721</v>
      </c>
      <c r="H4159" t="s">
        <v>88</v>
      </c>
      <c r="I4159">
        <v>0</v>
      </c>
    </row>
    <row r="4160" spans="1:9" x14ac:dyDescent="0.25">
      <c r="A4160" t="s">
        <v>5723</v>
      </c>
      <c r="B4160">
        <v>15605826</v>
      </c>
      <c r="C4160" t="s">
        <v>39</v>
      </c>
      <c r="D4160">
        <v>264600</v>
      </c>
      <c r="E4160">
        <v>8.5399999999999991</v>
      </c>
      <c r="F4160">
        <v>36</v>
      </c>
      <c r="G4160" t="s">
        <v>5721</v>
      </c>
      <c r="H4160" t="s">
        <v>88</v>
      </c>
      <c r="I4160">
        <v>0</v>
      </c>
    </row>
    <row r="4161" spans="1:9" x14ac:dyDescent="0.25">
      <c r="A4161" t="s">
        <v>5724</v>
      </c>
      <c r="B4161">
        <v>15775750</v>
      </c>
      <c r="C4161" t="s">
        <v>43</v>
      </c>
      <c r="D4161">
        <v>17000</v>
      </c>
      <c r="E4161">
        <v>11.78</v>
      </c>
      <c r="F4161">
        <v>36</v>
      </c>
      <c r="G4161" t="s">
        <v>5721</v>
      </c>
      <c r="H4161" t="s">
        <v>88</v>
      </c>
      <c r="I4161">
        <v>0</v>
      </c>
    </row>
    <row r="4162" spans="1:9" x14ac:dyDescent="0.25">
      <c r="A4162" t="s">
        <v>5725</v>
      </c>
      <c r="B4162">
        <v>15714087</v>
      </c>
      <c r="C4162" t="s">
        <v>41</v>
      </c>
      <c r="D4162">
        <v>63800</v>
      </c>
      <c r="E4162">
        <v>7.85</v>
      </c>
      <c r="F4162">
        <v>36</v>
      </c>
      <c r="G4162" t="s">
        <v>5726</v>
      </c>
      <c r="H4162" t="s">
        <v>88</v>
      </c>
      <c r="I4162">
        <v>0</v>
      </c>
    </row>
    <row r="4163" spans="1:9" x14ac:dyDescent="0.25">
      <c r="A4163" t="s">
        <v>5727</v>
      </c>
      <c r="B4163">
        <v>15699515</v>
      </c>
      <c r="C4163" t="s">
        <v>39</v>
      </c>
      <c r="D4163">
        <v>53400</v>
      </c>
      <c r="E4163">
        <v>8.3000000000000007</v>
      </c>
      <c r="F4163">
        <v>60</v>
      </c>
      <c r="G4163" t="s">
        <v>5726</v>
      </c>
      <c r="H4163" t="s">
        <v>88</v>
      </c>
      <c r="I4163">
        <v>17</v>
      </c>
    </row>
    <row r="4164" spans="1:9" x14ac:dyDescent="0.25">
      <c r="A4164" t="s">
        <v>5728</v>
      </c>
      <c r="B4164">
        <v>15574608</v>
      </c>
      <c r="C4164" t="s">
        <v>39</v>
      </c>
      <c r="D4164">
        <v>164900</v>
      </c>
      <c r="E4164">
        <v>7.91</v>
      </c>
      <c r="F4164">
        <v>72</v>
      </c>
      <c r="G4164" t="s">
        <v>5729</v>
      </c>
      <c r="H4164" t="s">
        <v>88</v>
      </c>
      <c r="I4164">
        <v>35</v>
      </c>
    </row>
    <row r="4165" spans="1:9" x14ac:dyDescent="0.25">
      <c r="A4165" t="s">
        <v>5730</v>
      </c>
      <c r="B4165">
        <v>15602851</v>
      </c>
      <c r="C4165" t="s">
        <v>40</v>
      </c>
      <c r="D4165">
        <v>1000</v>
      </c>
      <c r="E4165">
        <v>10.29</v>
      </c>
      <c r="F4165">
        <v>60</v>
      </c>
      <c r="G4165" t="s">
        <v>5729</v>
      </c>
      <c r="H4165" t="s">
        <v>88</v>
      </c>
      <c r="I4165">
        <v>0</v>
      </c>
    </row>
    <row r="4166" spans="1:9" x14ac:dyDescent="0.25">
      <c r="A4166" t="s">
        <v>5731</v>
      </c>
      <c r="B4166">
        <v>15643158</v>
      </c>
      <c r="C4166" t="s">
        <v>43</v>
      </c>
      <c r="D4166">
        <v>32300</v>
      </c>
      <c r="E4166">
        <v>12.14</v>
      </c>
      <c r="F4166">
        <v>24</v>
      </c>
      <c r="G4166" t="s">
        <v>5729</v>
      </c>
      <c r="H4166" t="s">
        <v>88</v>
      </c>
      <c r="I4166">
        <v>0</v>
      </c>
    </row>
    <row r="4167" spans="1:9" x14ac:dyDescent="0.25">
      <c r="A4167" t="s">
        <v>5732</v>
      </c>
      <c r="B4167">
        <v>15775663</v>
      </c>
      <c r="C4167" t="s">
        <v>39</v>
      </c>
      <c r="D4167">
        <v>199000</v>
      </c>
      <c r="E4167">
        <v>7.82</v>
      </c>
      <c r="F4167">
        <v>48</v>
      </c>
      <c r="G4167" t="s">
        <v>5729</v>
      </c>
      <c r="H4167" t="s">
        <v>99</v>
      </c>
      <c r="I4167">
        <v>310</v>
      </c>
    </row>
    <row r="4168" spans="1:9" x14ac:dyDescent="0.25">
      <c r="A4168" t="s">
        <v>5733</v>
      </c>
      <c r="B4168">
        <v>15589257</v>
      </c>
      <c r="C4168" t="s">
        <v>40</v>
      </c>
      <c r="D4168">
        <v>345000</v>
      </c>
      <c r="E4168">
        <v>10.67</v>
      </c>
      <c r="F4168">
        <v>60</v>
      </c>
      <c r="G4168" t="s">
        <v>5729</v>
      </c>
      <c r="H4168" t="s">
        <v>88</v>
      </c>
      <c r="I4168">
        <v>0</v>
      </c>
    </row>
    <row r="4169" spans="1:9" x14ac:dyDescent="0.25">
      <c r="A4169" t="s">
        <v>5734</v>
      </c>
      <c r="B4169">
        <v>15795540</v>
      </c>
      <c r="C4169" t="s">
        <v>42</v>
      </c>
      <c r="D4169">
        <v>762900</v>
      </c>
      <c r="E4169">
        <v>7.58</v>
      </c>
      <c r="F4169">
        <v>240</v>
      </c>
      <c r="G4169" t="s">
        <v>5729</v>
      </c>
      <c r="H4169" t="s">
        <v>99</v>
      </c>
      <c r="I4169">
        <v>183</v>
      </c>
    </row>
    <row r="4170" spans="1:9" x14ac:dyDescent="0.25">
      <c r="A4170" t="s">
        <v>5735</v>
      </c>
      <c r="B4170">
        <v>15633840</v>
      </c>
      <c r="C4170" t="s">
        <v>43</v>
      </c>
      <c r="D4170">
        <v>75500</v>
      </c>
      <c r="E4170">
        <v>10.61</v>
      </c>
      <c r="F4170">
        <v>24</v>
      </c>
      <c r="G4170" t="s">
        <v>5736</v>
      </c>
      <c r="H4170" t="s">
        <v>88</v>
      </c>
      <c r="I4170">
        <v>0</v>
      </c>
    </row>
    <row r="4171" spans="1:9" x14ac:dyDescent="0.25">
      <c r="A4171" t="s">
        <v>5737</v>
      </c>
      <c r="B4171">
        <v>15723620</v>
      </c>
      <c r="C4171" t="s">
        <v>43</v>
      </c>
      <c r="D4171">
        <v>5700</v>
      </c>
      <c r="E4171">
        <v>11.63</v>
      </c>
      <c r="F4171">
        <v>24</v>
      </c>
      <c r="G4171" t="s">
        <v>5736</v>
      </c>
      <c r="H4171" t="s">
        <v>88</v>
      </c>
      <c r="I4171">
        <v>0</v>
      </c>
    </row>
    <row r="4172" spans="1:9" x14ac:dyDescent="0.25">
      <c r="A4172" t="s">
        <v>5738</v>
      </c>
      <c r="B4172">
        <v>15720134</v>
      </c>
      <c r="C4172" t="s">
        <v>40</v>
      </c>
      <c r="D4172">
        <v>268400</v>
      </c>
      <c r="E4172">
        <v>10.53</v>
      </c>
      <c r="F4172">
        <v>36</v>
      </c>
      <c r="G4172" t="s">
        <v>5739</v>
      </c>
      <c r="H4172" t="s">
        <v>88</v>
      </c>
      <c r="I4172">
        <v>0</v>
      </c>
    </row>
    <row r="4173" spans="1:9" x14ac:dyDescent="0.25">
      <c r="A4173" t="s">
        <v>5740</v>
      </c>
      <c r="B4173">
        <v>15810775</v>
      </c>
      <c r="C4173" t="s">
        <v>43</v>
      </c>
      <c r="D4173">
        <v>11100</v>
      </c>
      <c r="E4173">
        <v>11.33</v>
      </c>
      <c r="F4173">
        <v>48</v>
      </c>
      <c r="G4173" t="s">
        <v>5739</v>
      </c>
      <c r="H4173" t="s">
        <v>88</v>
      </c>
      <c r="I4173">
        <v>0</v>
      </c>
    </row>
    <row r="4174" spans="1:9" x14ac:dyDescent="0.25">
      <c r="A4174" t="s">
        <v>5741</v>
      </c>
      <c r="B4174">
        <v>15775335</v>
      </c>
      <c r="C4174" t="s">
        <v>39</v>
      </c>
      <c r="D4174">
        <v>334800</v>
      </c>
      <c r="E4174">
        <v>9</v>
      </c>
      <c r="F4174">
        <v>48</v>
      </c>
      <c r="G4174" t="s">
        <v>5742</v>
      </c>
      <c r="H4174" t="s">
        <v>88</v>
      </c>
      <c r="I4174">
        <v>0</v>
      </c>
    </row>
    <row r="4175" spans="1:9" x14ac:dyDescent="0.25">
      <c r="A4175" t="s">
        <v>5743</v>
      </c>
      <c r="B4175">
        <v>15662532</v>
      </c>
      <c r="C4175" t="s">
        <v>43</v>
      </c>
      <c r="D4175">
        <v>80200</v>
      </c>
      <c r="E4175">
        <v>9.8699999999999992</v>
      </c>
      <c r="F4175">
        <v>48</v>
      </c>
      <c r="G4175" t="s">
        <v>5742</v>
      </c>
      <c r="H4175" t="s">
        <v>88</v>
      </c>
      <c r="I4175">
        <v>0</v>
      </c>
    </row>
    <row r="4176" spans="1:9" x14ac:dyDescent="0.25">
      <c r="A4176" t="s">
        <v>5744</v>
      </c>
      <c r="B4176">
        <v>15605622</v>
      </c>
      <c r="C4176" t="s">
        <v>43</v>
      </c>
      <c r="D4176">
        <v>71100</v>
      </c>
      <c r="E4176">
        <v>9.56</v>
      </c>
      <c r="F4176">
        <v>36</v>
      </c>
      <c r="G4176" t="s">
        <v>5742</v>
      </c>
      <c r="H4176" t="s">
        <v>88</v>
      </c>
      <c r="I4176">
        <v>0</v>
      </c>
    </row>
    <row r="4177" spans="1:9" x14ac:dyDescent="0.25">
      <c r="A4177" t="s">
        <v>5745</v>
      </c>
      <c r="B4177">
        <v>15651336</v>
      </c>
      <c r="C4177" t="s">
        <v>39</v>
      </c>
      <c r="D4177">
        <v>143700</v>
      </c>
      <c r="E4177">
        <v>7.72</v>
      </c>
      <c r="F4177">
        <v>48</v>
      </c>
      <c r="G4177" t="s">
        <v>5742</v>
      </c>
      <c r="H4177" t="s">
        <v>88</v>
      </c>
      <c r="I4177">
        <v>35</v>
      </c>
    </row>
    <row r="4178" spans="1:9" x14ac:dyDescent="0.25">
      <c r="A4178" t="s">
        <v>5746</v>
      </c>
      <c r="B4178">
        <v>15764237</v>
      </c>
      <c r="C4178" t="s">
        <v>43</v>
      </c>
      <c r="D4178">
        <v>29700</v>
      </c>
      <c r="E4178">
        <v>11.78</v>
      </c>
      <c r="F4178">
        <v>12</v>
      </c>
      <c r="G4178" t="s">
        <v>5742</v>
      </c>
      <c r="H4178" t="s">
        <v>88</v>
      </c>
      <c r="I4178">
        <v>0</v>
      </c>
    </row>
    <row r="4179" spans="1:9" x14ac:dyDescent="0.25">
      <c r="A4179" t="s">
        <v>5747</v>
      </c>
      <c r="B4179">
        <v>15633378</v>
      </c>
      <c r="C4179" t="s">
        <v>42</v>
      </c>
      <c r="D4179">
        <v>750600</v>
      </c>
      <c r="E4179">
        <v>6.61</v>
      </c>
      <c r="F4179">
        <v>120</v>
      </c>
      <c r="G4179" t="s">
        <v>5742</v>
      </c>
      <c r="H4179" t="s">
        <v>88</v>
      </c>
      <c r="I4179">
        <v>0</v>
      </c>
    </row>
    <row r="4180" spans="1:9" x14ac:dyDescent="0.25">
      <c r="A4180" t="s">
        <v>5748</v>
      </c>
      <c r="B4180">
        <v>15812482</v>
      </c>
      <c r="C4180" t="s">
        <v>42</v>
      </c>
      <c r="D4180">
        <v>549600</v>
      </c>
      <c r="E4180">
        <v>7.06</v>
      </c>
      <c r="F4180">
        <v>120</v>
      </c>
      <c r="G4180" t="s">
        <v>5749</v>
      </c>
      <c r="H4180" t="s">
        <v>88</v>
      </c>
      <c r="I4180">
        <v>38</v>
      </c>
    </row>
    <row r="4181" spans="1:9" x14ac:dyDescent="0.25">
      <c r="A4181" t="s">
        <v>5750</v>
      </c>
      <c r="B4181">
        <v>15700964</v>
      </c>
      <c r="C4181" t="s">
        <v>40</v>
      </c>
      <c r="D4181">
        <v>460900</v>
      </c>
      <c r="E4181">
        <v>11.06</v>
      </c>
      <c r="F4181">
        <v>84</v>
      </c>
      <c r="G4181" t="s">
        <v>5749</v>
      </c>
      <c r="H4181" t="s">
        <v>88</v>
      </c>
      <c r="I4181">
        <v>0</v>
      </c>
    </row>
    <row r="4182" spans="1:9" x14ac:dyDescent="0.25">
      <c r="A4182" t="s">
        <v>5751</v>
      </c>
      <c r="B4182">
        <v>15570947</v>
      </c>
      <c r="C4182" t="s">
        <v>43</v>
      </c>
      <c r="D4182">
        <v>69400</v>
      </c>
      <c r="E4182">
        <v>12.87</v>
      </c>
      <c r="F4182">
        <v>24</v>
      </c>
      <c r="G4182" t="s">
        <v>5749</v>
      </c>
      <c r="H4182" t="s">
        <v>88</v>
      </c>
      <c r="I4182">
        <v>0</v>
      </c>
    </row>
    <row r="4183" spans="1:9" x14ac:dyDescent="0.25">
      <c r="A4183" t="s">
        <v>5752</v>
      </c>
      <c r="B4183">
        <v>15743051</v>
      </c>
      <c r="C4183" t="s">
        <v>41</v>
      </c>
      <c r="D4183">
        <v>19800</v>
      </c>
      <c r="E4183">
        <v>6.7</v>
      </c>
      <c r="F4183">
        <v>60</v>
      </c>
      <c r="G4183" t="s">
        <v>5749</v>
      </c>
      <c r="H4183" t="s">
        <v>88</v>
      </c>
      <c r="I4183">
        <v>0</v>
      </c>
    </row>
    <row r="4184" spans="1:9" x14ac:dyDescent="0.25">
      <c r="A4184" t="s">
        <v>5753</v>
      </c>
      <c r="B4184">
        <v>15649129</v>
      </c>
      <c r="C4184" t="s">
        <v>42</v>
      </c>
      <c r="D4184">
        <v>299300</v>
      </c>
      <c r="E4184">
        <v>4.93</v>
      </c>
      <c r="F4184">
        <v>300</v>
      </c>
      <c r="G4184" t="s">
        <v>5754</v>
      </c>
      <c r="H4184" t="s">
        <v>88</v>
      </c>
      <c r="I4184">
        <v>0</v>
      </c>
    </row>
    <row r="4185" spans="1:9" x14ac:dyDescent="0.25">
      <c r="A4185" t="s">
        <v>5755</v>
      </c>
      <c r="B4185">
        <v>15707189</v>
      </c>
      <c r="C4185" t="s">
        <v>43</v>
      </c>
      <c r="D4185">
        <v>36000</v>
      </c>
      <c r="E4185">
        <v>11.86</v>
      </c>
      <c r="F4185">
        <v>60</v>
      </c>
      <c r="G4185" t="s">
        <v>5754</v>
      </c>
      <c r="H4185" t="s">
        <v>88</v>
      </c>
      <c r="I4185">
        <v>0</v>
      </c>
    </row>
    <row r="4186" spans="1:9" x14ac:dyDescent="0.25">
      <c r="A4186" t="s">
        <v>5756</v>
      </c>
      <c r="B4186">
        <v>15614168</v>
      </c>
      <c r="C4186" t="s">
        <v>41</v>
      </c>
      <c r="D4186">
        <v>17400</v>
      </c>
      <c r="E4186">
        <v>5.5</v>
      </c>
      <c r="F4186">
        <v>60</v>
      </c>
      <c r="G4186" t="s">
        <v>5754</v>
      </c>
      <c r="H4186" t="s">
        <v>88</v>
      </c>
      <c r="I4186">
        <v>0</v>
      </c>
    </row>
    <row r="4187" spans="1:9" x14ac:dyDescent="0.25">
      <c r="A4187" t="s">
        <v>5757</v>
      </c>
      <c r="B4187">
        <v>15655007</v>
      </c>
      <c r="C4187" t="s">
        <v>43</v>
      </c>
      <c r="D4187">
        <v>43100</v>
      </c>
      <c r="E4187">
        <v>10</v>
      </c>
      <c r="F4187">
        <v>60</v>
      </c>
      <c r="G4187" t="s">
        <v>5758</v>
      </c>
      <c r="H4187" t="s">
        <v>88</v>
      </c>
      <c r="I4187">
        <v>0</v>
      </c>
    </row>
    <row r="4188" spans="1:9" x14ac:dyDescent="0.25">
      <c r="A4188" t="s">
        <v>5759</v>
      </c>
      <c r="B4188">
        <v>15594456</v>
      </c>
      <c r="C4188" t="s">
        <v>43</v>
      </c>
      <c r="D4188">
        <v>59300</v>
      </c>
      <c r="E4188">
        <v>11.5</v>
      </c>
      <c r="F4188">
        <v>36</v>
      </c>
      <c r="G4188" t="s">
        <v>5758</v>
      </c>
      <c r="H4188" t="s">
        <v>88</v>
      </c>
      <c r="I4188">
        <v>0</v>
      </c>
    </row>
    <row r="4189" spans="1:9" x14ac:dyDescent="0.25">
      <c r="A4189" t="s">
        <v>5760</v>
      </c>
      <c r="B4189">
        <v>15724527</v>
      </c>
      <c r="C4189" t="s">
        <v>42</v>
      </c>
      <c r="D4189">
        <v>174600</v>
      </c>
      <c r="E4189">
        <v>4.0599999999999996</v>
      </c>
      <c r="F4189">
        <v>180</v>
      </c>
      <c r="G4189" t="s">
        <v>5758</v>
      </c>
      <c r="H4189" t="s">
        <v>88</v>
      </c>
      <c r="I4189">
        <v>0</v>
      </c>
    </row>
    <row r="4190" spans="1:9" x14ac:dyDescent="0.25">
      <c r="A4190" t="s">
        <v>5761</v>
      </c>
      <c r="B4190">
        <v>15722425</v>
      </c>
      <c r="C4190" t="s">
        <v>40</v>
      </c>
      <c r="D4190">
        <v>247700</v>
      </c>
      <c r="E4190">
        <v>10.6</v>
      </c>
      <c r="F4190">
        <v>24</v>
      </c>
      <c r="G4190" t="s">
        <v>5758</v>
      </c>
      <c r="H4190" t="s">
        <v>88</v>
      </c>
      <c r="I4190">
        <v>21</v>
      </c>
    </row>
    <row r="4191" spans="1:9" x14ac:dyDescent="0.25">
      <c r="A4191" t="s">
        <v>5762</v>
      </c>
      <c r="B4191">
        <v>15627801</v>
      </c>
      <c r="C4191" t="s">
        <v>39</v>
      </c>
      <c r="D4191">
        <v>148200</v>
      </c>
      <c r="E4191">
        <v>9.65</v>
      </c>
      <c r="F4191">
        <v>24</v>
      </c>
      <c r="G4191" t="s">
        <v>5758</v>
      </c>
      <c r="H4191" t="s">
        <v>88</v>
      </c>
      <c r="I4191">
        <v>0</v>
      </c>
    </row>
    <row r="4192" spans="1:9" x14ac:dyDescent="0.25">
      <c r="A4192" t="s">
        <v>5763</v>
      </c>
      <c r="B4192">
        <v>15766378</v>
      </c>
      <c r="C4192" t="s">
        <v>42</v>
      </c>
      <c r="D4192">
        <v>840800</v>
      </c>
      <c r="E4192">
        <v>6.96</v>
      </c>
      <c r="F4192">
        <v>120</v>
      </c>
      <c r="G4192" t="s">
        <v>5758</v>
      </c>
      <c r="H4192" t="s">
        <v>88</v>
      </c>
      <c r="I4192">
        <v>0</v>
      </c>
    </row>
    <row r="4193" spans="1:9" x14ac:dyDescent="0.25">
      <c r="A4193" t="s">
        <v>5764</v>
      </c>
      <c r="B4193">
        <v>15790809</v>
      </c>
      <c r="C4193" t="s">
        <v>43</v>
      </c>
      <c r="D4193">
        <v>67600</v>
      </c>
      <c r="E4193">
        <v>11.49</v>
      </c>
      <c r="F4193">
        <v>36</v>
      </c>
      <c r="G4193" t="s">
        <v>5765</v>
      </c>
      <c r="H4193" t="s">
        <v>88</v>
      </c>
      <c r="I4193">
        <v>0</v>
      </c>
    </row>
    <row r="4194" spans="1:9" x14ac:dyDescent="0.25">
      <c r="A4194" t="s">
        <v>5766</v>
      </c>
      <c r="B4194">
        <v>15742480</v>
      </c>
      <c r="C4194" t="s">
        <v>39</v>
      </c>
      <c r="D4194">
        <v>117900</v>
      </c>
      <c r="E4194">
        <v>7.72</v>
      </c>
      <c r="F4194">
        <v>24</v>
      </c>
      <c r="G4194" t="s">
        <v>5767</v>
      </c>
      <c r="H4194" t="s">
        <v>88</v>
      </c>
      <c r="I4194">
        <v>0</v>
      </c>
    </row>
    <row r="4195" spans="1:9" x14ac:dyDescent="0.25">
      <c r="A4195" t="s">
        <v>5768</v>
      </c>
      <c r="B4195">
        <v>15764293</v>
      </c>
      <c r="C4195" t="s">
        <v>39</v>
      </c>
      <c r="D4195">
        <v>112600</v>
      </c>
      <c r="E4195">
        <v>10.14</v>
      </c>
      <c r="F4195">
        <v>72</v>
      </c>
      <c r="G4195" t="s">
        <v>5769</v>
      </c>
      <c r="H4195" t="s">
        <v>88</v>
      </c>
      <c r="I4195">
        <v>0</v>
      </c>
    </row>
    <row r="4196" spans="1:9" x14ac:dyDescent="0.25">
      <c r="A4196" t="s">
        <v>5770</v>
      </c>
      <c r="B4196">
        <v>15707322</v>
      </c>
      <c r="C4196" t="s">
        <v>43</v>
      </c>
      <c r="D4196">
        <v>52700</v>
      </c>
      <c r="E4196">
        <v>9.41</v>
      </c>
      <c r="F4196">
        <v>12</v>
      </c>
      <c r="G4196" t="s">
        <v>5769</v>
      </c>
      <c r="H4196" t="s">
        <v>88</v>
      </c>
      <c r="I4196">
        <v>0</v>
      </c>
    </row>
    <row r="4197" spans="1:9" x14ac:dyDescent="0.25">
      <c r="A4197" t="s">
        <v>5771</v>
      </c>
      <c r="B4197">
        <v>15570192</v>
      </c>
      <c r="C4197" t="s">
        <v>40</v>
      </c>
      <c r="D4197">
        <v>106300</v>
      </c>
      <c r="E4197">
        <v>10.42</v>
      </c>
      <c r="F4197">
        <v>60</v>
      </c>
      <c r="G4197" t="s">
        <v>5769</v>
      </c>
      <c r="H4197" t="s">
        <v>88</v>
      </c>
      <c r="I4197">
        <v>36</v>
      </c>
    </row>
    <row r="4198" spans="1:9" x14ac:dyDescent="0.25">
      <c r="A4198" t="s">
        <v>5772</v>
      </c>
      <c r="B4198">
        <v>15664881</v>
      </c>
      <c r="C4198" t="s">
        <v>43</v>
      </c>
      <c r="D4198">
        <v>69600</v>
      </c>
      <c r="E4198">
        <v>10.93</v>
      </c>
      <c r="F4198">
        <v>24</v>
      </c>
      <c r="G4198" t="s">
        <v>5773</v>
      </c>
      <c r="H4198" t="s">
        <v>88</v>
      </c>
      <c r="I4198">
        <v>0</v>
      </c>
    </row>
    <row r="4199" spans="1:9" x14ac:dyDescent="0.25">
      <c r="A4199" t="s">
        <v>5774</v>
      </c>
      <c r="B4199">
        <v>15782899</v>
      </c>
      <c r="C4199" t="s">
        <v>42</v>
      </c>
      <c r="D4199">
        <v>513200</v>
      </c>
      <c r="E4199">
        <v>6.52</v>
      </c>
      <c r="F4199">
        <v>120</v>
      </c>
      <c r="G4199" t="s">
        <v>5773</v>
      </c>
      <c r="H4199" t="s">
        <v>99</v>
      </c>
      <c r="I4199">
        <v>309</v>
      </c>
    </row>
    <row r="4200" spans="1:9" x14ac:dyDescent="0.25">
      <c r="A4200" t="s">
        <v>5775</v>
      </c>
      <c r="B4200">
        <v>15689953</v>
      </c>
      <c r="C4200" t="s">
        <v>39</v>
      </c>
      <c r="D4200">
        <v>321600</v>
      </c>
      <c r="E4200">
        <v>9.01</v>
      </c>
      <c r="F4200">
        <v>60</v>
      </c>
      <c r="G4200" t="s">
        <v>5773</v>
      </c>
      <c r="H4200" t="s">
        <v>88</v>
      </c>
      <c r="I4200">
        <v>0</v>
      </c>
    </row>
    <row r="4201" spans="1:9" x14ac:dyDescent="0.25">
      <c r="A4201" t="s">
        <v>5776</v>
      </c>
      <c r="B4201">
        <v>15710375</v>
      </c>
      <c r="C4201" t="s">
        <v>43</v>
      </c>
      <c r="D4201">
        <v>45400</v>
      </c>
      <c r="E4201">
        <v>11.87</v>
      </c>
      <c r="F4201">
        <v>60</v>
      </c>
      <c r="G4201" t="s">
        <v>5777</v>
      </c>
      <c r="H4201" t="s">
        <v>88</v>
      </c>
      <c r="I4201">
        <v>0</v>
      </c>
    </row>
    <row r="4202" spans="1:9" x14ac:dyDescent="0.25">
      <c r="A4202" t="s">
        <v>5778</v>
      </c>
      <c r="B4202">
        <v>15664521</v>
      </c>
      <c r="C4202" t="s">
        <v>39</v>
      </c>
      <c r="D4202">
        <v>203300</v>
      </c>
      <c r="E4202">
        <v>8.68</v>
      </c>
      <c r="F4202">
        <v>72</v>
      </c>
      <c r="G4202" t="s">
        <v>5779</v>
      </c>
      <c r="H4202" t="s">
        <v>88</v>
      </c>
      <c r="I4202">
        <v>0</v>
      </c>
    </row>
    <row r="4203" spans="1:9" x14ac:dyDescent="0.25">
      <c r="A4203" t="s">
        <v>5780</v>
      </c>
      <c r="B4203">
        <v>15768746</v>
      </c>
      <c r="C4203" t="s">
        <v>43</v>
      </c>
      <c r="D4203">
        <v>105900</v>
      </c>
      <c r="E4203">
        <v>13.28</v>
      </c>
      <c r="F4203">
        <v>24</v>
      </c>
      <c r="G4203" t="s">
        <v>5779</v>
      </c>
      <c r="H4203" t="s">
        <v>88</v>
      </c>
      <c r="I4203">
        <v>0</v>
      </c>
    </row>
    <row r="4204" spans="1:9" x14ac:dyDescent="0.25">
      <c r="A4204" t="s">
        <v>5781</v>
      </c>
      <c r="B4204">
        <v>15655410</v>
      </c>
      <c r="C4204" t="s">
        <v>39</v>
      </c>
      <c r="D4204">
        <v>102000</v>
      </c>
      <c r="E4204">
        <v>7.12</v>
      </c>
      <c r="F4204">
        <v>36</v>
      </c>
      <c r="G4204" t="s">
        <v>5779</v>
      </c>
      <c r="H4204" t="s">
        <v>88</v>
      </c>
      <c r="I4204">
        <v>0</v>
      </c>
    </row>
    <row r="4205" spans="1:9" x14ac:dyDescent="0.25">
      <c r="A4205" t="s">
        <v>5782</v>
      </c>
      <c r="B4205">
        <v>15690231</v>
      </c>
      <c r="C4205" t="s">
        <v>43</v>
      </c>
      <c r="D4205">
        <v>118400</v>
      </c>
      <c r="E4205">
        <v>12.97</v>
      </c>
      <c r="F4205">
        <v>60</v>
      </c>
      <c r="G4205" t="s">
        <v>5779</v>
      </c>
      <c r="H4205" t="s">
        <v>88</v>
      </c>
      <c r="I4205">
        <v>0</v>
      </c>
    </row>
    <row r="4206" spans="1:9" x14ac:dyDescent="0.25">
      <c r="A4206" t="s">
        <v>5783</v>
      </c>
      <c r="B4206">
        <v>15629551</v>
      </c>
      <c r="C4206" t="s">
        <v>42</v>
      </c>
      <c r="D4206">
        <v>593200</v>
      </c>
      <c r="E4206">
        <v>7.66</v>
      </c>
      <c r="F4206">
        <v>180</v>
      </c>
      <c r="G4206" t="s">
        <v>5784</v>
      </c>
      <c r="H4206" t="s">
        <v>88</v>
      </c>
      <c r="I4206">
        <v>0</v>
      </c>
    </row>
    <row r="4207" spans="1:9" x14ac:dyDescent="0.25">
      <c r="A4207" t="s">
        <v>5785</v>
      </c>
      <c r="B4207">
        <v>15651103</v>
      </c>
      <c r="C4207" t="s">
        <v>41</v>
      </c>
      <c r="D4207">
        <v>105200</v>
      </c>
      <c r="E4207">
        <v>7.2</v>
      </c>
      <c r="F4207">
        <v>120</v>
      </c>
      <c r="G4207" t="s">
        <v>5786</v>
      </c>
      <c r="H4207" t="s">
        <v>88</v>
      </c>
      <c r="I4207">
        <v>0</v>
      </c>
    </row>
    <row r="4208" spans="1:9" x14ac:dyDescent="0.25">
      <c r="A4208" t="s">
        <v>5787</v>
      </c>
      <c r="B4208">
        <v>15789371</v>
      </c>
      <c r="C4208" t="s">
        <v>43</v>
      </c>
      <c r="D4208">
        <v>71200</v>
      </c>
      <c r="E4208">
        <v>11.65</v>
      </c>
      <c r="F4208">
        <v>12</v>
      </c>
      <c r="G4208" t="s">
        <v>5786</v>
      </c>
      <c r="H4208" t="s">
        <v>88</v>
      </c>
      <c r="I4208">
        <v>0</v>
      </c>
    </row>
    <row r="4209" spans="1:9" x14ac:dyDescent="0.25">
      <c r="A4209" t="s">
        <v>5788</v>
      </c>
      <c r="B4209">
        <v>15601383</v>
      </c>
      <c r="C4209" t="s">
        <v>43</v>
      </c>
      <c r="D4209">
        <v>54400</v>
      </c>
      <c r="E4209">
        <v>10.99</v>
      </c>
      <c r="F4209">
        <v>60</v>
      </c>
      <c r="G4209" t="s">
        <v>5789</v>
      </c>
      <c r="H4209" t="s">
        <v>88</v>
      </c>
      <c r="I4209">
        <v>0</v>
      </c>
    </row>
    <row r="4210" spans="1:9" x14ac:dyDescent="0.25">
      <c r="A4210" t="s">
        <v>5790</v>
      </c>
      <c r="B4210">
        <v>15758306</v>
      </c>
      <c r="C4210" t="s">
        <v>40</v>
      </c>
      <c r="D4210">
        <v>411000</v>
      </c>
      <c r="E4210">
        <v>11.54</v>
      </c>
      <c r="F4210">
        <v>36</v>
      </c>
      <c r="G4210" t="s">
        <v>5789</v>
      </c>
      <c r="H4210" t="s">
        <v>88</v>
      </c>
      <c r="I4210">
        <v>0</v>
      </c>
    </row>
    <row r="4211" spans="1:9" x14ac:dyDescent="0.25">
      <c r="A4211" t="s">
        <v>5791</v>
      </c>
      <c r="B4211">
        <v>15589589</v>
      </c>
      <c r="C4211" t="s">
        <v>40</v>
      </c>
      <c r="D4211">
        <v>138000</v>
      </c>
      <c r="E4211">
        <v>10.48</v>
      </c>
      <c r="F4211">
        <v>60</v>
      </c>
      <c r="G4211" t="s">
        <v>5789</v>
      </c>
      <c r="H4211" t="s">
        <v>99</v>
      </c>
      <c r="I4211">
        <v>363</v>
      </c>
    </row>
    <row r="4212" spans="1:9" x14ac:dyDescent="0.25">
      <c r="A4212" t="s">
        <v>5792</v>
      </c>
      <c r="B4212">
        <v>15590097</v>
      </c>
      <c r="C4212" t="s">
        <v>42</v>
      </c>
      <c r="D4212">
        <v>315900</v>
      </c>
      <c r="E4212">
        <v>7.68</v>
      </c>
      <c r="F4212">
        <v>240</v>
      </c>
      <c r="G4212" t="s">
        <v>5789</v>
      </c>
      <c r="H4212" t="s">
        <v>99</v>
      </c>
      <c r="I4212">
        <v>336</v>
      </c>
    </row>
    <row r="4213" spans="1:9" x14ac:dyDescent="0.25">
      <c r="A4213" t="s">
        <v>5793</v>
      </c>
      <c r="B4213">
        <v>15625916</v>
      </c>
      <c r="C4213" t="s">
        <v>42</v>
      </c>
      <c r="D4213">
        <v>382600</v>
      </c>
      <c r="E4213">
        <v>7.02</v>
      </c>
      <c r="F4213">
        <v>120</v>
      </c>
      <c r="G4213" t="s">
        <v>5789</v>
      </c>
      <c r="H4213" t="s">
        <v>99</v>
      </c>
      <c r="I4213">
        <v>327</v>
      </c>
    </row>
    <row r="4214" spans="1:9" x14ac:dyDescent="0.25">
      <c r="A4214" t="s">
        <v>5794</v>
      </c>
      <c r="B4214">
        <v>15678317</v>
      </c>
      <c r="C4214" t="s">
        <v>40</v>
      </c>
      <c r="D4214">
        <v>92800</v>
      </c>
      <c r="E4214">
        <v>11.32</v>
      </c>
      <c r="F4214">
        <v>36</v>
      </c>
      <c r="G4214" t="s">
        <v>5789</v>
      </c>
      <c r="H4214" t="s">
        <v>88</v>
      </c>
      <c r="I4214">
        <v>0</v>
      </c>
    </row>
    <row r="4215" spans="1:9" x14ac:dyDescent="0.25">
      <c r="A4215" t="s">
        <v>5795</v>
      </c>
      <c r="B4215">
        <v>15767594</v>
      </c>
      <c r="C4215" t="s">
        <v>40</v>
      </c>
      <c r="D4215">
        <v>612800</v>
      </c>
      <c r="E4215">
        <v>11.77</v>
      </c>
      <c r="F4215">
        <v>36</v>
      </c>
      <c r="G4215" t="s">
        <v>5789</v>
      </c>
      <c r="H4215" t="s">
        <v>88</v>
      </c>
      <c r="I4215">
        <v>0</v>
      </c>
    </row>
    <row r="4216" spans="1:9" x14ac:dyDescent="0.25">
      <c r="A4216" t="s">
        <v>5796</v>
      </c>
      <c r="B4216">
        <v>15703923</v>
      </c>
      <c r="C4216" t="s">
        <v>42</v>
      </c>
      <c r="D4216">
        <v>583500</v>
      </c>
      <c r="E4216">
        <v>5.75</v>
      </c>
      <c r="F4216">
        <v>360</v>
      </c>
      <c r="G4216" t="s">
        <v>5797</v>
      </c>
      <c r="H4216" t="s">
        <v>99</v>
      </c>
      <c r="I4216">
        <v>243</v>
      </c>
    </row>
    <row r="4217" spans="1:9" x14ac:dyDescent="0.25">
      <c r="A4217" t="s">
        <v>5798</v>
      </c>
      <c r="B4217">
        <v>15797692</v>
      </c>
      <c r="C4217" t="s">
        <v>40</v>
      </c>
      <c r="D4217">
        <v>323700</v>
      </c>
      <c r="E4217">
        <v>10.06</v>
      </c>
      <c r="F4217">
        <v>24</v>
      </c>
      <c r="G4217" t="s">
        <v>5799</v>
      </c>
      <c r="H4217" t="s">
        <v>88</v>
      </c>
      <c r="I4217">
        <v>0</v>
      </c>
    </row>
    <row r="4218" spans="1:9" x14ac:dyDescent="0.25">
      <c r="A4218" t="s">
        <v>5800</v>
      </c>
      <c r="B4218">
        <v>15585282</v>
      </c>
      <c r="C4218" t="s">
        <v>42</v>
      </c>
      <c r="D4218">
        <v>541600</v>
      </c>
      <c r="E4218">
        <v>5.2</v>
      </c>
      <c r="F4218">
        <v>300</v>
      </c>
      <c r="G4218" t="s">
        <v>5801</v>
      </c>
      <c r="H4218" t="s">
        <v>99</v>
      </c>
      <c r="I4218">
        <v>337</v>
      </c>
    </row>
    <row r="4219" spans="1:9" x14ac:dyDescent="0.25">
      <c r="A4219" t="s">
        <v>5802</v>
      </c>
      <c r="B4219">
        <v>15662263</v>
      </c>
      <c r="C4219" t="s">
        <v>41</v>
      </c>
      <c r="D4219">
        <v>23700</v>
      </c>
      <c r="E4219">
        <v>7.09</v>
      </c>
      <c r="F4219">
        <v>120</v>
      </c>
      <c r="G4219" t="s">
        <v>5801</v>
      </c>
      <c r="H4219" t="s">
        <v>88</v>
      </c>
      <c r="I4219">
        <v>0</v>
      </c>
    </row>
    <row r="4220" spans="1:9" x14ac:dyDescent="0.25">
      <c r="A4220" t="s">
        <v>5803</v>
      </c>
      <c r="B4220">
        <v>15625759</v>
      </c>
      <c r="C4220" t="s">
        <v>39</v>
      </c>
      <c r="D4220">
        <v>217600</v>
      </c>
      <c r="E4220">
        <v>6.38</v>
      </c>
      <c r="F4220">
        <v>72</v>
      </c>
      <c r="G4220" t="s">
        <v>5801</v>
      </c>
      <c r="H4220" t="s">
        <v>99</v>
      </c>
      <c r="I4220">
        <v>299</v>
      </c>
    </row>
    <row r="4221" spans="1:9" x14ac:dyDescent="0.25">
      <c r="A4221" t="s">
        <v>5804</v>
      </c>
      <c r="B4221">
        <v>15756992</v>
      </c>
      <c r="C4221" t="s">
        <v>41</v>
      </c>
      <c r="D4221">
        <v>92400</v>
      </c>
      <c r="E4221">
        <v>6.82</v>
      </c>
      <c r="F4221">
        <v>60</v>
      </c>
      <c r="G4221" t="s">
        <v>5805</v>
      </c>
      <c r="H4221" t="s">
        <v>88</v>
      </c>
      <c r="I4221">
        <v>0</v>
      </c>
    </row>
    <row r="4222" spans="1:9" x14ac:dyDescent="0.25">
      <c r="A4222" t="s">
        <v>5806</v>
      </c>
      <c r="B4222">
        <v>15634141</v>
      </c>
      <c r="C4222" t="s">
        <v>41</v>
      </c>
      <c r="D4222">
        <v>1000</v>
      </c>
      <c r="E4222">
        <v>6.24</v>
      </c>
      <c r="F4222">
        <v>60</v>
      </c>
      <c r="G4222" t="s">
        <v>5807</v>
      </c>
      <c r="H4222" t="s">
        <v>88</v>
      </c>
      <c r="I4222">
        <v>0</v>
      </c>
    </row>
    <row r="4223" spans="1:9" x14ac:dyDescent="0.25">
      <c r="A4223" t="s">
        <v>5808</v>
      </c>
      <c r="B4223">
        <v>15692718</v>
      </c>
      <c r="C4223" t="s">
        <v>40</v>
      </c>
      <c r="D4223">
        <v>189300</v>
      </c>
      <c r="E4223">
        <v>9.6300000000000008</v>
      </c>
      <c r="F4223">
        <v>36</v>
      </c>
      <c r="G4223" t="s">
        <v>5809</v>
      </c>
      <c r="H4223" t="s">
        <v>88</v>
      </c>
      <c r="I4223">
        <v>59</v>
      </c>
    </row>
    <row r="4224" spans="1:9" x14ac:dyDescent="0.25">
      <c r="A4224" t="s">
        <v>5810</v>
      </c>
      <c r="B4224">
        <v>15801934</v>
      </c>
      <c r="C4224" t="s">
        <v>40</v>
      </c>
      <c r="D4224">
        <v>78900</v>
      </c>
      <c r="E4224">
        <v>9.7899999999999991</v>
      </c>
      <c r="F4224">
        <v>60</v>
      </c>
      <c r="G4224" t="s">
        <v>5809</v>
      </c>
      <c r="H4224" t="s">
        <v>88</v>
      </c>
      <c r="I4224">
        <v>0</v>
      </c>
    </row>
    <row r="4225" spans="1:9" x14ac:dyDescent="0.25">
      <c r="A4225" t="s">
        <v>5811</v>
      </c>
      <c r="B4225">
        <v>15716328</v>
      </c>
      <c r="C4225" t="s">
        <v>43</v>
      </c>
      <c r="D4225">
        <v>43200</v>
      </c>
      <c r="E4225">
        <v>12.97</v>
      </c>
      <c r="F4225">
        <v>60</v>
      </c>
      <c r="G4225" t="s">
        <v>5809</v>
      </c>
      <c r="H4225" t="s">
        <v>88</v>
      </c>
      <c r="I4225">
        <v>0</v>
      </c>
    </row>
    <row r="4226" spans="1:9" x14ac:dyDescent="0.25">
      <c r="A4226" t="s">
        <v>5812</v>
      </c>
      <c r="B4226">
        <v>15587647</v>
      </c>
      <c r="C4226" t="s">
        <v>39</v>
      </c>
      <c r="D4226">
        <v>246000</v>
      </c>
      <c r="E4226">
        <v>6.84</v>
      </c>
      <c r="F4226">
        <v>60</v>
      </c>
      <c r="G4226" t="s">
        <v>5813</v>
      </c>
      <c r="H4226" t="s">
        <v>88</v>
      </c>
      <c r="I4226">
        <v>0</v>
      </c>
    </row>
    <row r="4227" spans="1:9" x14ac:dyDescent="0.25">
      <c r="A4227" t="s">
        <v>5814</v>
      </c>
      <c r="B4227">
        <v>15724620</v>
      </c>
      <c r="C4227" t="s">
        <v>41</v>
      </c>
      <c r="D4227">
        <v>92500</v>
      </c>
      <c r="E4227">
        <v>9.75</v>
      </c>
      <c r="F4227">
        <v>120</v>
      </c>
      <c r="G4227" t="s">
        <v>5813</v>
      </c>
      <c r="H4227" t="s">
        <v>88</v>
      </c>
      <c r="I4227">
        <v>0</v>
      </c>
    </row>
    <row r="4228" spans="1:9" x14ac:dyDescent="0.25">
      <c r="A4228" t="s">
        <v>5815</v>
      </c>
      <c r="B4228">
        <v>15570145</v>
      </c>
      <c r="C4228" t="s">
        <v>39</v>
      </c>
      <c r="D4228">
        <v>185100</v>
      </c>
      <c r="E4228">
        <v>7.74</v>
      </c>
      <c r="F4228">
        <v>60</v>
      </c>
      <c r="G4228" t="s">
        <v>5816</v>
      </c>
      <c r="H4228" t="s">
        <v>88</v>
      </c>
      <c r="I4228">
        <v>0</v>
      </c>
    </row>
    <row r="4229" spans="1:9" x14ac:dyDescent="0.25">
      <c r="A4229" t="s">
        <v>5817</v>
      </c>
      <c r="B4229">
        <v>15728838</v>
      </c>
      <c r="C4229" t="s">
        <v>40</v>
      </c>
      <c r="D4229">
        <v>364200</v>
      </c>
      <c r="E4229">
        <v>11.54</v>
      </c>
      <c r="F4229">
        <v>60</v>
      </c>
      <c r="G4229" t="s">
        <v>5818</v>
      </c>
      <c r="H4229" t="s">
        <v>88</v>
      </c>
      <c r="I4229">
        <v>0</v>
      </c>
    </row>
    <row r="4230" spans="1:9" x14ac:dyDescent="0.25">
      <c r="A4230" t="s">
        <v>5819</v>
      </c>
      <c r="B4230">
        <v>15757916</v>
      </c>
      <c r="C4230" t="s">
        <v>39</v>
      </c>
      <c r="D4230">
        <v>78800</v>
      </c>
      <c r="E4230">
        <v>8.43</v>
      </c>
      <c r="F4230">
        <v>24</v>
      </c>
      <c r="G4230" t="s">
        <v>5818</v>
      </c>
      <c r="H4230" t="s">
        <v>88</v>
      </c>
      <c r="I4230">
        <v>0</v>
      </c>
    </row>
    <row r="4231" spans="1:9" x14ac:dyDescent="0.25">
      <c r="A4231" t="s">
        <v>5820</v>
      </c>
      <c r="B4231">
        <v>15777211</v>
      </c>
      <c r="C4231" t="s">
        <v>42</v>
      </c>
      <c r="D4231">
        <v>658500</v>
      </c>
      <c r="E4231">
        <v>7.5</v>
      </c>
      <c r="F4231">
        <v>240</v>
      </c>
      <c r="G4231" t="s">
        <v>5821</v>
      </c>
      <c r="H4231" t="s">
        <v>88</v>
      </c>
      <c r="I4231">
        <v>0</v>
      </c>
    </row>
    <row r="4232" spans="1:9" x14ac:dyDescent="0.25">
      <c r="A4232" t="s">
        <v>5822</v>
      </c>
      <c r="B4232">
        <v>15613197</v>
      </c>
      <c r="C4232" t="s">
        <v>39</v>
      </c>
      <c r="D4232">
        <v>73900</v>
      </c>
      <c r="E4232">
        <v>10.029999999999999</v>
      </c>
      <c r="F4232">
        <v>72</v>
      </c>
      <c r="G4232" t="s">
        <v>5821</v>
      </c>
      <c r="H4232" t="s">
        <v>88</v>
      </c>
      <c r="I4232">
        <v>0</v>
      </c>
    </row>
    <row r="4233" spans="1:9" x14ac:dyDescent="0.25">
      <c r="A4233" t="s">
        <v>5823</v>
      </c>
      <c r="B4233">
        <v>15611287</v>
      </c>
      <c r="C4233" t="s">
        <v>40</v>
      </c>
      <c r="D4233">
        <v>296900</v>
      </c>
      <c r="E4233">
        <v>9.7899999999999991</v>
      </c>
      <c r="F4233">
        <v>84</v>
      </c>
      <c r="G4233" t="s">
        <v>5821</v>
      </c>
      <c r="H4233" t="s">
        <v>88</v>
      </c>
      <c r="I4233">
        <v>0</v>
      </c>
    </row>
    <row r="4234" spans="1:9" x14ac:dyDescent="0.25">
      <c r="A4234" t="s">
        <v>5824</v>
      </c>
      <c r="B4234">
        <v>15578747</v>
      </c>
      <c r="C4234" t="s">
        <v>43</v>
      </c>
      <c r="D4234">
        <v>23000</v>
      </c>
      <c r="E4234">
        <v>10.48</v>
      </c>
      <c r="F4234">
        <v>36</v>
      </c>
      <c r="G4234" t="s">
        <v>5821</v>
      </c>
      <c r="H4234" t="s">
        <v>88</v>
      </c>
      <c r="I4234">
        <v>0</v>
      </c>
    </row>
    <row r="4235" spans="1:9" x14ac:dyDescent="0.25">
      <c r="A4235" t="s">
        <v>5825</v>
      </c>
      <c r="B4235">
        <v>15780386</v>
      </c>
      <c r="C4235" t="s">
        <v>43</v>
      </c>
      <c r="D4235">
        <v>64800</v>
      </c>
      <c r="E4235">
        <v>10.5</v>
      </c>
      <c r="F4235">
        <v>24</v>
      </c>
      <c r="G4235" t="s">
        <v>5826</v>
      </c>
      <c r="H4235" t="s">
        <v>88</v>
      </c>
      <c r="I4235">
        <v>0</v>
      </c>
    </row>
    <row r="4236" spans="1:9" x14ac:dyDescent="0.25">
      <c r="A4236" t="s">
        <v>5827</v>
      </c>
      <c r="B4236">
        <v>15796336</v>
      </c>
      <c r="C4236" t="s">
        <v>39</v>
      </c>
      <c r="D4236">
        <v>220600</v>
      </c>
      <c r="E4236">
        <v>6.84</v>
      </c>
      <c r="F4236">
        <v>60</v>
      </c>
      <c r="G4236" t="s">
        <v>5828</v>
      </c>
      <c r="H4236" t="s">
        <v>88</v>
      </c>
      <c r="I4236">
        <v>0</v>
      </c>
    </row>
    <row r="4237" spans="1:9" x14ac:dyDescent="0.25">
      <c r="A4237" t="s">
        <v>5829</v>
      </c>
      <c r="B4237">
        <v>15733169</v>
      </c>
      <c r="C4237" t="s">
        <v>39</v>
      </c>
      <c r="D4237">
        <v>214400</v>
      </c>
      <c r="E4237">
        <v>9.11</v>
      </c>
      <c r="F4237">
        <v>72</v>
      </c>
      <c r="G4237" t="s">
        <v>5828</v>
      </c>
      <c r="H4237" t="s">
        <v>88</v>
      </c>
      <c r="I4237">
        <v>0</v>
      </c>
    </row>
    <row r="4238" spans="1:9" x14ac:dyDescent="0.25">
      <c r="A4238" t="s">
        <v>5830</v>
      </c>
      <c r="B4238">
        <v>15794171</v>
      </c>
      <c r="C4238" t="s">
        <v>40</v>
      </c>
      <c r="D4238">
        <v>96300</v>
      </c>
      <c r="E4238">
        <v>11.92</v>
      </c>
      <c r="F4238">
        <v>24</v>
      </c>
      <c r="G4238" t="s">
        <v>5828</v>
      </c>
      <c r="H4238" t="s">
        <v>88</v>
      </c>
      <c r="I4238">
        <v>0</v>
      </c>
    </row>
    <row r="4239" spans="1:9" x14ac:dyDescent="0.25">
      <c r="A4239" t="s">
        <v>5831</v>
      </c>
      <c r="B4239">
        <v>15631639</v>
      </c>
      <c r="C4239" t="s">
        <v>39</v>
      </c>
      <c r="D4239">
        <v>238400</v>
      </c>
      <c r="E4239">
        <v>9.01</v>
      </c>
      <c r="F4239">
        <v>24</v>
      </c>
      <c r="G4239" t="s">
        <v>5828</v>
      </c>
      <c r="H4239" t="s">
        <v>88</v>
      </c>
      <c r="I4239">
        <v>0</v>
      </c>
    </row>
    <row r="4240" spans="1:9" x14ac:dyDescent="0.25">
      <c r="A4240" t="s">
        <v>5832</v>
      </c>
      <c r="B4240">
        <v>15695197</v>
      </c>
      <c r="C4240" t="s">
        <v>42</v>
      </c>
      <c r="D4240">
        <v>78700</v>
      </c>
      <c r="E4240">
        <v>6.13</v>
      </c>
      <c r="F4240">
        <v>180</v>
      </c>
      <c r="G4240" t="s">
        <v>5833</v>
      </c>
      <c r="H4240" t="s">
        <v>99</v>
      </c>
      <c r="I4240">
        <v>228</v>
      </c>
    </row>
    <row r="4241" spans="1:9" x14ac:dyDescent="0.25">
      <c r="A4241" t="s">
        <v>5834</v>
      </c>
      <c r="B4241">
        <v>15815645</v>
      </c>
      <c r="C4241" t="s">
        <v>40</v>
      </c>
      <c r="D4241">
        <v>299000</v>
      </c>
      <c r="E4241">
        <v>12.69</v>
      </c>
      <c r="F4241">
        <v>36</v>
      </c>
      <c r="G4241" t="s">
        <v>5833</v>
      </c>
      <c r="H4241" t="s">
        <v>88</v>
      </c>
      <c r="I4241">
        <v>0</v>
      </c>
    </row>
    <row r="4242" spans="1:9" x14ac:dyDescent="0.25">
      <c r="A4242" t="s">
        <v>5835</v>
      </c>
      <c r="B4242">
        <v>15732963</v>
      </c>
      <c r="C4242" t="s">
        <v>39</v>
      </c>
      <c r="D4242">
        <v>200500</v>
      </c>
      <c r="E4242">
        <v>8.02</v>
      </c>
      <c r="F4242">
        <v>36</v>
      </c>
      <c r="G4242" t="s">
        <v>5833</v>
      </c>
      <c r="H4242" t="s">
        <v>88</v>
      </c>
      <c r="I4242">
        <v>0</v>
      </c>
    </row>
    <row r="4243" spans="1:9" x14ac:dyDescent="0.25">
      <c r="A4243" t="s">
        <v>5836</v>
      </c>
      <c r="B4243">
        <v>15733602</v>
      </c>
      <c r="C4243" t="s">
        <v>39</v>
      </c>
      <c r="D4243">
        <v>257300</v>
      </c>
      <c r="E4243">
        <v>7.48</v>
      </c>
      <c r="F4243">
        <v>72</v>
      </c>
      <c r="G4243" t="s">
        <v>5837</v>
      </c>
      <c r="H4243" t="s">
        <v>88</v>
      </c>
      <c r="I4243">
        <v>0</v>
      </c>
    </row>
    <row r="4244" spans="1:9" x14ac:dyDescent="0.25">
      <c r="A4244" t="s">
        <v>5838</v>
      </c>
      <c r="B4244">
        <v>15686670</v>
      </c>
      <c r="C4244" t="s">
        <v>40</v>
      </c>
      <c r="D4244">
        <v>205700</v>
      </c>
      <c r="E4244">
        <v>10.78</v>
      </c>
      <c r="F4244">
        <v>36</v>
      </c>
      <c r="G4244" t="s">
        <v>5839</v>
      </c>
      <c r="H4244" t="s">
        <v>88</v>
      </c>
      <c r="I4244">
        <v>0</v>
      </c>
    </row>
    <row r="4245" spans="1:9" x14ac:dyDescent="0.25">
      <c r="A4245" t="s">
        <v>5840</v>
      </c>
      <c r="B4245">
        <v>15780846</v>
      </c>
      <c r="C4245" t="s">
        <v>39</v>
      </c>
      <c r="D4245">
        <v>118900</v>
      </c>
      <c r="E4245">
        <v>6.18</v>
      </c>
      <c r="F4245">
        <v>48</v>
      </c>
      <c r="G4245" t="s">
        <v>5839</v>
      </c>
      <c r="H4245" t="s">
        <v>88</v>
      </c>
      <c r="I4245">
        <v>0</v>
      </c>
    </row>
    <row r="4246" spans="1:9" x14ac:dyDescent="0.25">
      <c r="A4246" t="s">
        <v>5841</v>
      </c>
      <c r="B4246">
        <v>15740900</v>
      </c>
      <c r="C4246" t="s">
        <v>42</v>
      </c>
      <c r="D4246">
        <v>819300</v>
      </c>
      <c r="E4246">
        <v>7.18</v>
      </c>
      <c r="F4246">
        <v>360</v>
      </c>
      <c r="G4246" t="s">
        <v>5839</v>
      </c>
      <c r="H4246" t="s">
        <v>88</v>
      </c>
      <c r="I4246">
        <v>0</v>
      </c>
    </row>
    <row r="4247" spans="1:9" x14ac:dyDescent="0.25">
      <c r="A4247" t="s">
        <v>5842</v>
      </c>
      <c r="B4247">
        <v>15719856</v>
      </c>
      <c r="C4247" t="s">
        <v>40</v>
      </c>
      <c r="D4247">
        <v>127100</v>
      </c>
      <c r="E4247">
        <v>11.78</v>
      </c>
      <c r="F4247">
        <v>24</v>
      </c>
      <c r="G4247" t="s">
        <v>5843</v>
      </c>
      <c r="H4247" t="s">
        <v>88</v>
      </c>
      <c r="I4247">
        <v>0</v>
      </c>
    </row>
    <row r="4248" spans="1:9" x14ac:dyDescent="0.25">
      <c r="A4248" t="s">
        <v>5844</v>
      </c>
      <c r="B4248">
        <v>15587596</v>
      </c>
      <c r="C4248" t="s">
        <v>40</v>
      </c>
      <c r="D4248">
        <v>201100</v>
      </c>
      <c r="E4248">
        <v>10.49</v>
      </c>
      <c r="F4248">
        <v>24</v>
      </c>
      <c r="G4248" t="s">
        <v>5843</v>
      </c>
      <c r="H4248" t="s">
        <v>88</v>
      </c>
      <c r="I4248">
        <v>0</v>
      </c>
    </row>
    <row r="4249" spans="1:9" x14ac:dyDescent="0.25">
      <c r="A4249" t="s">
        <v>5845</v>
      </c>
      <c r="B4249">
        <v>15765846</v>
      </c>
      <c r="C4249" t="s">
        <v>40</v>
      </c>
      <c r="D4249">
        <v>234200</v>
      </c>
      <c r="E4249">
        <v>8.65</v>
      </c>
      <c r="F4249">
        <v>24</v>
      </c>
      <c r="G4249" t="s">
        <v>5843</v>
      </c>
      <c r="H4249" t="s">
        <v>88</v>
      </c>
      <c r="I4249">
        <v>0</v>
      </c>
    </row>
    <row r="4250" spans="1:9" x14ac:dyDescent="0.25">
      <c r="A4250" t="s">
        <v>5846</v>
      </c>
      <c r="B4250">
        <v>15732202</v>
      </c>
      <c r="C4250" t="s">
        <v>39</v>
      </c>
      <c r="D4250">
        <v>120300</v>
      </c>
      <c r="E4250">
        <v>8.77</v>
      </c>
      <c r="F4250">
        <v>24</v>
      </c>
      <c r="G4250" t="s">
        <v>5843</v>
      </c>
      <c r="H4250" t="s">
        <v>88</v>
      </c>
      <c r="I4250">
        <v>13</v>
      </c>
    </row>
    <row r="4251" spans="1:9" x14ac:dyDescent="0.25">
      <c r="A4251" t="s">
        <v>5847</v>
      </c>
      <c r="B4251">
        <v>15681007</v>
      </c>
      <c r="C4251" t="s">
        <v>43</v>
      </c>
      <c r="D4251">
        <v>45400</v>
      </c>
      <c r="E4251">
        <v>8.8800000000000008</v>
      </c>
      <c r="F4251">
        <v>24</v>
      </c>
      <c r="G4251" t="s">
        <v>5848</v>
      </c>
      <c r="H4251" t="s">
        <v>88</v>
      </c>
      <c r="I4251">
        <v>0</v>
      </c>
    </row>
    <row r="4252" spans="1:9" x14ac:dyDescent="0.25">
      <c r="A4252" t="s">
        <v>5849</v>
      </c>
      <c r="B4252">
        <v>15785367</v>
      </c>
      <c r="C4252" t="s">
        <v>40</v>
      </c>
      <c r="D4252">
        <v>165300</v>
      </c>
      <c r="E4252">
        <v>10.18</v>
      </c>
      <c r="F4252">
        <v>84</v>
      </c>
      <c r="G4252" t="s">
        <v>5850</v>
      </c>
      <c r="H4252" t="s">
        <v>88</v>
      </c>
      <c r="I4252">
        <v>0</v>
      </c>
    </row>
    <row r="4253" spans="1:9" x14ac:dyDescent="0.25">
      <c r="A4253" t="s">
        <v>5851</v>
      </c>
      <c r="B4253">
        <v>15712903</v>
      </c>
      <c r="C4253" t="s">
        <v>43</v>
      </c>
      <c r="D4253">
        <v>62400</v>
      </c>
      <c r="E4253">
        <v>13.73</v>
      </c>
      <c r="F4253">
        <v>36</v>
      </c>
      <c r="G4253" t="s">
        <v>5852</v>
      </c>
      <c r="H4253" t="s">
        <v>88</v>
      </c>
      <c r="I4253">
        <v>0</v>
      </c>
    </row>
    <row r="4254" spans="1:9" x14ac:dyDescent="0.25">
      <c r="A4254" t="s">
        <v>5853</v>
      </c>
      <c r="B4254">
        <v>15703119</v>
      </c>
      <c r="C4254" t="s">
        <v>42</v>
      </c>
      <c r="D4254">
        <v>504500</v>
      </c>
      <c r="E4254">
        <v>5.98</v>
      </c>
      <c r="F4254">
        <v>300</v>
      </c>
      <c r="G4254" t="s">
        <v>5852</v>
      </c>
      <c r="H4254" t="s">
        <v>88</v>
      </c>
      <c r="I4254">
        <v>0</v>
      </c>
    </row>
    <row r="4255" spans="1:9" x14ac:dyDescent="0.25">
      <c r="A4255" t="s">
        <v>5854</v>
      </c>
      <c r="B4255">
        <v>15718779</v>
      </c>
      <c r="C4255" t="s">
        <v>42</v>
      </c>
      <c r="D4255">
        <v>216600</v>
      </c>
      <c r="E4255">
        <v>5.54</v>
      </c>
      <c r="F4255">
        <v>180</v>
      </c>
      <c r="G4255" t="s">
        <v>5852</v>
      </c>
      <c r="H4255" t="s">
        <v>88</v>
      </c>
      <c r="I4255">
        <v>0</v>
      </c>
    </row>
    <row r="4256" spans="1:9" x14ac:dyDescent="0.25">
      <c r="A4256" t="s">
        <v>5855</v>
      </c>
      <c r="B4256">
        <v>15688498</v>
      </c>
      <c r="C4256" t="s">
        <v>41</v>
      </c>
      <c r="D4256">
        <v>185100</v>
      </c>
      <c r="E4256">
        <v>8.77</v>
      </c>
      <c r="F4256">
        <v>84</v>
      </c>
      <c r="G4256" t="s">
        <v>5852</v>
      </c>
      <c r="H4256" t="s">
        <v>88</v>
      </c>
      <c r="I4256">
        <v>0</v>
      </c>
    </row>
    <row r="4257" spans="1:9" x14ac:dyDescent="0.25">
      <c r="A4257" t="s">
        <v>5856</v>
      </c>
      <c r="B4257">
        <v>15749528</v>
      </c>
      <c r="C4257" t="s">
        <v>43</v>
      </c>
      <c r="D4257">
        <v>99900</v>
      </c>
      <c r="E4257">
        <v>12.05</v>
      </c>
      <c r="F4257">
        <v>12</v>
      </c>
      <c r="G4257" t="s">
        <v>5857</v>
      </c>
      <c r="H4257" t="s">
        <v>88</v>
      </c>
      <c r="I4257">
        <v>0</v>
      </c>
    </row>
    <row r="4258" spans="1:9" x14ac:dyDescent="0.25">
      <c r="A4258" t="s">
        <v>5858</v>
      </c>
      <c r="B4258">
        <v>15624695</v>
      </c>
      <c r="C4258" t="s">
        <v>39</v>
      </c>
      <c r="D4258">
        <v>295900</v>
      </c>
      <c r="E4258">
        <v>7.74</v>
      </c>
      <c r="F4258">
        <v>72</v>
      </c>
      <c r="G4258" t="s">
        <v>5857</v>
      </c>
      <c r="H4258" t="s">
        <v>88</v>
      </c>
      <c r="I4258">
        <v>0</v>
      </c>
    </row>
    <row r="4259" spans="1:9" x14ac:dyDescent="0.25">
      <c r="A4259" t="s">
        <v>5859</v>
      </c>
      <c r="B4259">
        <v>15752534</v>
      </c>
      <c r="C4259" t="s">
        <v>43</v>
      </c>
      <c r="D4259">
        <v>109500</v>
      </c>
      <c r="E4259">
        <v>11.36</v>
      </c>
      <c r="F4259">
        <v>24</v>
      </c>
      <c r="G4259" t="s">
        <v>5860</v>
      </c>
      <c r="H4259" t="s">
        <v>88</v>
      </c>
      <c r="I4259">
        <v>0</v>
      </c>
    </row>
    <row r="4260" spans="1:9" x14ac:dyDescent="0.25">
      <c r="A4260" t="s">
        <v>5861</v>
      </c>
      <c r="B4260">
        <v>15804937</v>
      </c>
      <c r="C4260" t="s">
        <v>40</v>
      </c>
      <c r="D4260">
        <v>282300</v>
      </c>
      <c r="E4260">
        <v>11.39</v>
      </c>
      <c r="F4260">
        <v>60</v>
      </c>
      <c r="G4260" t="s">
        <v>5862</v>
      </c>
      <c r="H4260" t="s">
        <v>88</v>
      </c>
      <c r="I4260">
        <v>0</v>
      </c>
    </row>
    <row r="4261" spans="1:9" x14ac:dyDescent="0.25">
      <c r="A4261" t="s">
        <v>5863</v>
      </c>
      <c r="B4261">
        <v>15708867</v>
      </c>
      <c r="C4261" t="s">
        <v>43</v>
      </c>
      <c r="D4261">
        <v>1800</v>
      </c>
      <c r="E4261">
        <v>11.03</v>
      </c>
      <c r="F4261">
        <v>36</v>
      </c>
      <c r="G4261" t="s">
        <v>5864</v>
      </c>
      <c r="H4261" t="s">
        <v>88</v>
      </c>
      <c r="I4261">
        <v>0</v>
      </c>
    </row>
    <row r="4262" spans="1:9" x14ac:dyDescent="0.25">
      <c r="A4262" t="s">
        <v>5865</v>
      </c>
      <c r="B4262">
        <v>15814519</v>
      </c>
      <c r="C4262" t="s">
        <v>43</v>
      </c>
      <c r="D4262">
        <v>62000</v>
      </c>
      <c r="E4262">
        <v>11.09</v>
      </c>
      <c r="F4262">
        <v>12</v>
      </c>
      <c r="G4262" t="s">
        <v>5864</v>
      </c>
      <c r="H4262" t="s">
        <v>88</v>
      </c>
      <c r="I4262">
        <v>44</v>
      </c>
    </row>
    <row r="4263" spans="1:9" x14ac:dyDescent="0.25">
      <c r="A4263" t="s">
        <v>5866</v>
      </c>
      <c r="B4263">
        <v>15738018</v>
      </c>
      <c r="C4263" t="s">
        <v>42</v>
      </c>
      <c r="D4263">
        <v>209300</v>
      </c>
      <c r="E4263">
        <v>7.41</v>
      </c>
      <c r="F4263">
        <v>300</v>
      </c>
      <c r="G4263" t="s">
        <v>5867</v>
      </c>
      <c r="H4263" t="s">
        <v>99</v>
      </c>
      <c r="I4263">
        <v>160</v>
      </c>
    </row>
    <row r="4264" spans="1:9" x14ac:dyDescent="0.25">
      <c r="A4264" t="s">
        <v>5868</v>
      </c>
      <c r="B4264">
        <v>15646615</v>
      </c>
      <c r="C4264" t="s">
        <v>39</v>
      </c>
      <c r="D4264">
        <v>56300</v>
      </c>
      <c r="E4264">
        <v>8.8699999999999992</v>
      </c>
      <c r="F4264">
        <v>36</v>
      </c>
      <c r="G4264" t="s">
        <v>5867</v>
      </c>
      <c r="H4264" t="s">
        <v>88</v>
      </c>
      <c r="I4264">
        <v>0</v>
      </c>
    </row>
    <row r="4265" spans="1:9" x14ac:dyDescent="0.25">
      <c r="A4265" t="s">
        <v>5869</v>
      </c>
      <c r="B4265">
        <v>15582154</v>
      </c>
      <c r="C4265" t="s">
        <v>41</v>
      </c>
      <c r="D4265">
        <v>48900</v>
      </c>
      <c r="E4265">
        <v>7.58</v>
      </c>
      <c r="F4265">
        <v>84</v>
      </c>
      <c r="G4265" t="s">
        <v>5867</v>
      </c>
      <c r="H4265" t="s">
        <v>88</v>
      </c>
      <c r="I4265">
        <v>0</v>
      </c>
    </row>
    <row r="4266" spans="1:9" x14ac:dyDescent="0.25">
      <c r="A4266" t="s">
        <v>5870</v>
      </c>
      <c r="B4266">
        <v>15636658</v>
      </c>
      <c r="C4266" t="s">
        <v>39</v>
      </c>
      <c r="D4266">
        <v>23300</v>
      </c>
      <c r="E4266">
        <v>8.84</v>
      </c>
      <c r="F4266">
        <v>48</v>
      </c>
      <c r="G4266" t="s">
        <v>5871</v>
      </c>
      <c r="H4266" t="s">
        <v>88</v>
      </c>
      <c r="I4266">
        <v>0</v>
      </c>
    </row>
    <row r="4267" spans="1:9" x14ac:dyDescent="0.25">
      <c r="A4267" t="s">
        <v>5872</v>
      </c>
      <c r="B4267">
        <v>15728005</v>
      </c>
      <c r="C4267" t="s">
        <v>40</v>
      </c>
      <c r="D4267">
        <v>368600</v>
      </c>
      <c r="E4267">
        <v>10.72</v>
      </c>
      <c r="F4267">
        <v>36</v>
      </c>
      <c r="G4267" t="s">
        <v>5871</v>
      </c>
      <c r="H4267" t="s">
        <v>88</v>
      </c>
      <c r="I4267">
        <v>0</v>
      </c>
    </row>
    <row r="4268" spans="1:9" x14ac:dyDescent="0.25">
      <c r="A4268" t="s">
        <v>5873</v>
      </c>
      <c r="B4268">
        <v>15751561</v>
      </c>
      <c r="C4268" t="s">
        <v>42</v>
      </c>
      <c r="D4268">
        <v>821300</v>
      </c>
      <c r="E4268">
        <v>7.93</v>
      </c>
      <c r="F4268">
        <v>240</v>
      </c>
      <c r="G4268" t="s">
        <v>5871</v>
      </c>
      <c r="H4268" t="s">
        <v>88</v>
      </c>
      <c r="I4268">
        <v>0</v>
      </c>
    </row>
    <row r="4269" spans="1:9" x14ac:dyDescent="0.25">
      <c r="A4269" t="s">
        <v>5874</v>
      </c>
      <c r="B4269">
        <v>15734085</v>
      </c>
      <c r="C4269" t="s">
        <v>42</v>
      </c>
      <c r="D4269">
        <v>700000</v>
      </c>
      <c r="E4269">
        <v>8.4600000000000009</v>
      </c>
      <c r="F4269">
        <v>120</v>
      </c>
      <c r="G4269" t="s">
        <v>5871</v>
      </c>
      <c r="H4269" t="s">
        <v>99</v>
      </c>
      <c r="I4269">
        <v>96</v>
      </c>
    </row>
    <row r="4270" spans="1:9" x14ac:dyDescent="0.25">
      <c r="A4270" t="s">
        <v>5875</v>
      </c>
      <c r="B4270">
        <v>15646262</v>
      </c>
      <c r="C4270" t="s">
        <v>43</v>
      </c>
      <c r="D4270">
        <v>24000</v>
      </c>
      <c r="E4270">
        <v>11.37</v>
      </c>
      <c r="F4270">
        <v>48</v>
      </c>
      <c r="G4270" t="s">
        <v>5876</v>
      </c>
      <c r="H4270" t="s">
        <v>88</v>
      </c>
      <c r="I4270">
        <v>0</v>
      </c>
    </row>
    <row r="4271" spans="1:9" x14ac:dyDescent="0.25">
      <c r="A4271" t="s">
        <v>5877</v>
      </c>
      <c r="B4271">
        <v>15703106</v>
      </c>
      <c r="C4271" t="s">
        <v>43</v>
      </c>
      <c r="D4271">
        <v>81300</v>
      </c>
      <c r="E4271">
        <v>13.25</v>
      </c>
      <c r="F4271">
        <v>12</v>
      </c>
      <c r="G4271" t="s">
        <v>5876</v>
      </c>
      <c r="H4271" t="s">
        <v>88</v>
      </c>
      <c r="I4271">
        <v>0</v>
      </c>
    </row>
    <row r="4272" spans="1:9" x14ac:dyDescent="0.25">
      <c r="A4272" t="s">
        <v>5878</v>
      </c>
      <c r="B4272">
        <v>15648461</v>
      </c>
      <c r="C4272" t="s">
        <v>39</v>
      </c>
      <c r="D4272">
        <v>112000</v>
      </c>
      <c r="E4272">
        <v>8.44</v>
      </c>
      <c r="F4272">
        <v>72</v>
      </c>
      <c r="G4272" t="s">
        <v>5876</v>
      </c>
      <c r="H4272" t="s">
        <v>99</v>
      </c>
      <c r="I4272">
        <v>110</v>
      </c>
    </row>
    <row r="4273" spans="1:9" x14ac:dyDescent="0.25">
      <c r="A4273" t="s">
        <v>5879</v>
      </c>
      <c r="B4273">
        <v>15624715</v>
      </c>
      <c r="C4273" t="s">
        <v>42</v>
      </c>
      <c r="D4273">
        <v>27700</v>
      </c>
      <c r="E4273">
        <v>6.64</v>
      </c>
      <c r="F4273">
        <v>360</v>
      </c>
      <c r="G4273" t="s">
        <v>5876</v>
      </c>
      <c r="H4273" t="s">
        <v>88</v>
      </c>
      <c r="I4273">
        <v>0</v>
      </c>
    </row>
    <row r="4274" spans="1:9" x14ac:dyDescent="0.25">
      <c r="A4274" t="s">
        <v>5880</v>
      </c>
      <c r="B4274">
        <v>15599078</v>
      </c>
      <c r="C4274" t="s">
        <v>41</v>
      </c>
      <c r="D4274">
        <v>27000</v>
      </c>
      <c r="E4274">
        <v>7.11</v>
      </c>
      <c r="F4274">
        <v>60</v>
      </c>
      <c r="G4274" t="s">
        <v>5876</v>
      </c>
      <c r="H4274" t="s">
        <v>88</v>
      </c>
      <c r="I4274">
        <v>0</v>
      </c>
    </row>
    <row r="4275" spans="1:9" x14ac:dyDescent="0.25">
      <c r="A4275" t="s">
        <v>5881</v>
      </c>
      <c r="B4275">
        <v>15610972</v>
      </c>
      <c r="C4275" t="s">
        <v>39</v>
      </c>
      <c r="D4275">
        <v>29500</v>
      </c>
      <c r="E4275">
        <v>8.19</v>
      </c>
      <c r="F4275">
        <v>24</v>
      </c>
      <c r="G4275" t="s">
        <v>5876</v>
      </c>
      <c r="H4275" t="s">
        <v>88</v>
      </c>
      <c r="I4275">
        <v>0</v>
      </c>
    </row>
    <row r="4276" spans="1:9" x14ac:dyDescent="0.25">
      <c r="A4276" t="s">
        <v>5882</v>
      </c>
      <c r="B4276">
        <v>15795511</v>
      </c>
      <c r="C4276" t="s">
        <v>39</v>
      </c>
      <c r="D4276">
        <v>20100</v>
      </c>
      <c r="E4276">
        <v>7.41</v>
      </c>
      <c r="F4276">
        <v>48</v>
      </c>
      <c r="G4276" t="s">
        <v>5883</v>
      </c>
      <c r="H4276" t="s">
        <v>88</v>
      </c>
      <c r="I4276">
        <v>0</v>
      </c>
    </row>
    <row r="4277" spans="1:9" x14ac:dyDescent="0.25">
      <c r="A4277" t="s">
        <v>5884</v>
      </c>
      <c r="B4277">
        <v>15763431</v>
      </c>
      <c r="C4277" t="s">
        <v>43</v>
      </c>
      <c r="D4277">
        <v>61500</v>
      </c>
      <c r="E4277">
        <v>10.36</v>
      </c>
      <c r="F4277">
        <v>24</v>
      </c>
      <c r="G4277" t="s">
        <v>5883</v>
      </c>
      <c r="H4277" t="s">
        <v>88</v>
      </c>
      <c r="I4277">
        <v>0</v>
      </c>
    </row>
    <row r="4278" spans="1:9" x14ac:dyDescent="0.25">
      <c r="A4278" t="s">
        <v>5885</v>
      </c>
      <c r="B4278">
        <v>15814998</v>
      </c>
      <c r="C4278" t="s">
        <v>39</v>
      </c>
      <c r="D4278">
        <v>179800</v>
      </c>
      <c r="E4278">
        <v>8.58</v>
      </c>
      <c r="F4278">
        <v>36</v>
      </c>
      <c r="G4278" t="s">
        <v>5883</v>
      </c>
      <c r="H4278" t="s">
        <v>88</v>
      </c>
      <c r="I4278">
        <v>0</v>
      </c>
    </row>
    <row r="4279" spans="1:9" x14ac:dyDescent="0.25">
      <c r="A4279" t="s">
        <v>5886</v>
      </c>
      <c r="B4279">
        <v>15606397</v>
      </c>
      <c r="C4279" t="s">
        <v>42</v>
      </c>
      <c r="D4279">
        <v>174700</v>
      </c>
      <c r="E4279">
        <v>7.81</v>
      </c>
      <c r="F4279">
        <v>180</v>
      </c>
      <c r="G4279" t="s">
        <v>5883</v>
      </c>
      <c r="H4279" t="s">
        <v>88</v>
      </c>
      <c r="I4279">
        <v>0</v>
      </c>
    </row>
    <row r="4280" spans="1:9" x14ac:dyDescent="0.25">
      <c r="A4280" t="s">
        <v>5887</v>
      </c>
      <c r="B4280">
        <v>15626322</v>
      </c>
      <c r="C4280" t="s">
        <v>39</v>
      </c>
      <c r="D4280">
        <v>150600</v>
      </c>
      <c r="E4280">
        <v>7.57</v>
      </c>
      <c r="F4280">
        <v>48</v>
      </c>
      <c r="G4280" t="s">
        <v>5888</v>
      </c>
      <c r="H4280" t="s">
        <v>88</v>
      </c>
      <c r="I4280">
        <v>0</v>
      </c>
    </row>
    <row r="4281" spans="1:9" x14ac:dyDescent="0.25">
      <c r="A4281" t="s">
        <v>5889</v>
      </c>
      <c r="B4281">
        <v>15585961</v>
      </c>
      <c r="C4281" t="s">
        <v>42</v>
      </c>
      <c r="D4281">
        <v>684600</v>
      </c>
      <c r="E4281">
        <v>7.64</v>
      </c>
      <c r="F4281">
        <v>240</v>
      </c>
      <c r="G4281" t="s">
        <v>5888</v>
      </c>
      <c r="H4281" t="s">
        <v>88</v>
      </c>
      <c r="I4281">
        <v>21</v>
      </c>
    </row>
    <row r="4282" spans="1:9" x14ac:dyDescent="0.25">
      <c r="A4282" t="s">
        <v>5890</v>
      </c>
      <c r="B4282">
        <v>15595324</v>
      </c>
      <c r="C4282" t="s">
        <v>42</v>
      </c>
      <c r="D4282">
        <v>19800</v>
      </c>
      <c r="E4282">
        <v>6.87</v>
      </c>
      <c r="F4282">
        <v>180</v>
      </c>
      <c r="G4282" t="s">
        <v>5891</v>
      </c>
      <c r="H4282" t="s">
        <v>88</v>
      </c>
      <c r="I4282">
        <v>0</v>
      </c>
    </row>
    <row r="4283" spans="1:9" x14ac:dyDescent="0.25">
      <c r="A4283" t="s">
        <v>5892</v>
      </c>
      <c r="B4283">
        <v>15646196</v>
      </c>
      <c r="C4283" t="s">
        <v>42</v>
      </c>
      <c r="D4283">
        <v>897500</v>
      </c>
      <c r="E4283">
        <v>4.88</v>
      </c>
      <c r="F4283">
        <v>240</v>
      </c>
      <c r="G4283" t="s">
        <v>5891</v>
      </c>
      <c r="H4283" t="s">
        <v>88</v>
      </c>
      <c r="I4283">
        <v>0</v>
      </c>
    </row>
    <row r="4284" spans="1:9" x14ac:dyDescent="0.25">
      <c r="A4284" t="s">
        <v>5893</v>
      </c>
      <c r="B4284">
        <v>15615176</v>
      </c>
      <c r="C4284" t="s">
        <v>40</v>
      </c>
      <c r="D4284">
        <v>354700</v>
      </c>
      <c r="E4284">
        <v>10.1</v>
      </c>
      <c r="F4284">
        <v>84</v>
      </c>
      <c r="G4284" t="s">
        <v>5891</v>
      </c>
      <c r="H4284" t="s">
        <v>88</v>
      </c>
      <c r="I4284">
        <v>0</v>
      </c>
    </row>
    <row r="4285" spans="1:9" x14ac:dyDescent="0.25">
      <c r="A4285" t="s">
        <v>5894</v>
      </c>
      <c r="B4285">
        <v>15571689</v>
      </c>
      <c r="C4285" t="s">
        <v>39</v>
      </c>
      <c r="D4285">
        <v>48000</v>
      </c>
      <c r="E4285">
        <v>6.61</v>
      </c>
      <c r="F4285">
        <v>36</v>
      </c>
      <c r="G4285" t="s">
        <v>5891</v>
      </c>
      <c r="H4285" t="s">
        <v>99</v>
      </c>
      <c r="I4285">
        <v>209</v>
      </c>
    </row>
    <row r="4286" spans="1:9" x14ac:dyDescent="0.25">
      <c r="A4286" t="s">
        <v>5895</v>
      </c>
      <c r="B4286">
        <v>15742028</v>
      </c>
      <c r="C4286" t="s">
        <v>43</v>
      </c>
      <c r="D4286">
        <v>17600</v>
      </c>
      <c r="E4286">
        <v>11.64</v>
      </c>
      <c r="F4286">
        <v>12</v>
      </c>
      <c r="G4286" t="s">
        <v>5896</v>
      </c>
      <c r="H4286" t="s">
        <v>88</v>
      </c>
      <c r="I4286">
        <v>0</v>
      </c>
    </row>
    <row r="4287" spans="1:9" x14ac:dyDescent="0.25">
      <c r="A4287" t="s">
        <v>5897</v>
      </c>
      <c r="B4287">
        <v>15755678</v>
      </c>
      <c r="C4287" t="s">
        <v>41</v>
      </c>
      <c r="D4287">
        <v>41000</v>
      </c>
      <c r="E4287">
        <v>7.7</v>
      </c>
      <c r="F4287">
        <v>60</v>
      </c>
      <c r="G4287" t="s">
        <v>5896</v>
      </c>
      <c r="H4287" t="s">
        <v>99</v>
      </c>
      <c r="I4287">
        <v>110</v>
      </c>
    </row>
    <row r="4288" spans="1:9" x14ac:dyDescent="0.25">
      <c r="A4288" t="s">
        <v>5898</v>
      </c>
      <c r="B4288">
        <v>15710295</v>
      </c>
      <c r="C4288" t="s">
        <v>41</v>
      </c>
      <c r="D4288">
        <v>138400</v>
      </c>
      <c r="E4288">
        <v>9.34</v>
      </c>
      <c r="F4288">
        <v>84</v>
      </c>
      <c r="G4288" t="s">
        <v>5896</v>
      </c>
      <c r="H4288" t="s">
        <v>88</v>
      </c>
      <c r="I4288">
        <v>0</v>
      </c>
    </row>
    <row r="4289" spans="1:9" x14ac:dyDescent="0.25">
      <c r="A4289" t="s">
        <v>5899</v>
      </c>
      <c r="B4289">
        <v>15703292</v>
      </c>
      <c r="C4289" t="s">
        <v>41</v>
      </c>
      <c r="D4289">
        <v>67400</v>
      </c>
      <c r="E4289">
        <v>8.11</v>
      </c>
      <c r="F4289">
        <v>60</v>
      </c>
      <c r="G4289" t="s">
        <v>5896</v>
      </c>
      <c r="H4289" t="s">
        <v>88</v>
      </c>
      <c r="I4289">
        <v>0</v>
      </c>
    </row>
    <row r="4290" spans="1:9" x14ac:dyDescent="0.25">
      <c r="A4290" t="s">
        <v>5900</v>
      </c>
      <c r="B4290">
        <v>15577064</v>
      </c>
      <c r="C4290" t="s">
        <v>40</v>
      </c>
      <c r="D4290">
        <v>326900</v>
      </c>
      <c r="E4290">
        <v>11.77</v>
      </c>
      <c r="F4290">
        <v>84</v>
      </c>
      <c r="G4290" t="s">
        <v>5896</v>
      </c>
      <c r="H4290" t="s">
        <v>88</v>
      </c>
      <c r="I4290">
        <v>0</v>
      </c>
    </row>
    <row r="4291" spans="1:9" x14ac:dyDescent="0.25">
      <c r="A4291" t="s">
        <v>5901</v>
      </c>
      <c r="B4291">
        <v>15776827</v>
      </c>
      <c r="C4291" t="s">
        <v>41</v>
      </c>
      <c r="D4291">
        <v>195300</v>
      </c>
      <c r="E4291">
        <v>5.89</v>
      </c>
      <c r="F4291">
        <v>84</v>
      </c>
      <c r="G4291" t="s">
        <v>5896</v>
      </c>
      <c r="H4291" t="s">
        <v>88</v>
      </c>
      <c r="I4291">
        <v>41</v>
      </c>
    </row>
    <row r="4292" spans="1:9" x14ac:dyDescent="0.25">
      <c r="A4292" t="s">
        <v>5902</v>
      </c>
      <c r="B4292">
        <v>15599081</v>
      </c>
      <c r="C4292" t="s">
        <v>42</v>
      </c>
      <c r="D4292">
        <v>201500</v>
      </c>
      <c r="E4292">
        <v>8.2799999999999994</v>
      </c>
      <c r="F4292">
        <v>360</v>
      </c>
      <c r="G4292" t="s">
        <v>5903</v>
      </c>
      <c r="H4292" t="s">
        <v>99</v>
      </c>
      <c r="I4292">
        <v>198</v>
      </c>
    </row>
    <row r="4293" spans="1:9" x14ac:dyDescent="0.25">
      <c r="A4293" t="s">
        <v>5904</v>
      </c>
      <c r="B4293">
        <v>15727605</v>
      </c>
      <c r="C4293" t="s">
        <v>43</v>
      </c>
      <c r="D4293">
        <v>7600</v>
      </c>
      <c r="E4293">
        <v>12.97</v>
      </c>
      <c r="F4293">
        <v>60</v>
      </c>
      <c r="G4293" t="s">
        <v>5903</v>
      </c>
      <c r="H4293" t="s">
        <v>88</v>
      </c>
      <c r="I4293">
        <v>0</v>
      </c>
    </row>
    <row r="4294" spans="1:9" x14ac:dyDescent="0.25">
      <c r="A4294" t="s">
        <v>5905</v>
      </c>
      <c r="B4294">
        <v>15736397</v>
      </c>
      <c r="C4294" t="s">
        <v>40</v>
      </c>
      <c r="D4294">
        <v>101900</v>
      </c>
      <c r="E4294">
        <v>12.06</v>
      </c>
      <c r="F4294">
        <v>84</v>
      </c>
      <c r="G4294" t="s">
        <v>5903</v>
      </c>
      <c r="H4294" t="s">
        <v>88</v>
      </c>
      <c r="I4294">
        <v>21</v>
      </c>
    </row>
    <row r="4295" spans="1:9" x14ac:dyDescent="0.25">
      <c r="A4295" t="s">
        <v>5906</v>
      </c>
      <c r="B4295">
        <v>15659843</v>
      </c>
      <c r="C4295" t="s">
        <v>39</v>
      </c>
      <c r="D4295">
        <v>157200</v>
      </c>
      <c r="E4295">
        <v>9.09</v>
      </c>
      <c r="F4295">
        <v>24</v>
      </c>
      <c r="G4295" t="s">
        <v>5903</v>
      </c>
      <c r="H4295" t="s">
        <v>88</v>
      </c>
      <c r="I4295">
        <v>43</v>
      </c>
    </row>
    <row r="4296" spans="1:9" x14ac:dyDescent="0.25">
      <c r="A4296" t="s">
        <v>5907</v>
      </c>
      <c r="B4296">
        <v>15614049</v>
      </c>
      <c r="C4296" t="s">
        <v>40</v>
      </c>
      <c r="D4296">
        <v>419600</v>
      </c>
      <c r="E4296">
        <v>10.33</v>
      </c>
      <c r="F4296">
        <v>60</v>
      </c>
      <c r="G4296" t="s">
        <v>5903</v>
      </c>
      <c r="H4296" t="s">
        <v>88</v>
      </c>
      <c r="I4296">
        <v>0</v>
      </c>
    </row>
    <row r="4297" spans="1:9" x14ac:dyDescent="0.25">
      <c r="A4297" t="s">
        <v>5908</v>
      </c>
      <c r="B4297">
        <v>15572174</v>
      </c>
      <c r="C4297" t="s">
        <v>39</v>
      </c>
      <c r="D4297">
        <v>125800</v>
      </c>
      <c r="E4297">
        <v>5.77</v>
      </c>
      <c r="F4297">
        <v>72</v>
      </c>
      <c r="G4297" t="s">
        <v>5909</v>
      </c>
      <c r="H4297" t="s">
        <v>88</v>
      </c>
      <c r="I4297">
        <v>0</v>
      </c>
    </row>
    <row r="4298" spans="1:9" x14ac:dyDescent="0.25">
      <c r="A4298" t="s">
        <v>5910</v>
      </c>
      <c r="B4298">
        <v>15736327</v>
      </c>
      <c r="C4298" t="s">
        <v>42</v>
      </c>
      <c r="D4298">
        <v>540600</v>
      </c>
      <c r="E4298">
        <v>7.28</v>
      </c>
      <c r="F4298">
        <v>240</v>
      </c>
      <c r="G4298" t="s">
        <v>5909</v>
      </c>
      <c r="H4298" t="s">
        <v>88</v>
      </c>
      <c r="I4298">
        <v>0</v>
      </c>
    </row>
    <row r="4299" spans="1:9" x14ac:dyDescent="0.25">
      <c r="A4299" t="s">
        <v>5911</v>
      </c>
      <c r="B4299">
        <v>15732674</v>
      </c>
      <c r="C4299" t="s">
        <v>39</v>
      </c>
      <c r="D4299">
        <v>59200</v>
      </c>
      <c r="E4299">
        <v>10.43</v>
      </c>
      <c r="F4299">
        <v>24</v>
      </c>
      <c r="G4299" t="s">
        <v>5912</v>
      </c>
      <c r="H4299" t="s">
        <v>88</v>
      </c>
      <c r="I4299">
        <v>0</v>
      </c>
    </row>
    <row r="4300" spans="1:9" x14ac:dyDescent="0.25">
      <c r="A4300" t="s">
        <v>5913</v>
      </c>
      <c r="B4300">
        <v>15758013</v>
      </c>
      <c r="C4300" t="s">
        <v>43</v>
      </c>
      <c r="D4300">
        <v>13400</v>
      </c>
      <c r="E4300">
        <v>10.51</v>
      </c>
      <c r="F4300">
        <v>24</v>
      </c>
      <c r="G4300" t="s">
        <v>5912</v>
      </c>
      <c r="H4300" t="s">
        <v>88</v>
      </c>
      <c r="I4300">
        <v>0</v>
      </c>
    </row>
    <row r="4301" spans="1:9" x14ac:dyDescent="0.25">
      <c r="A4301" t="s">
        <v>5914</v>
      </c>
      <c r="B4301">
        <v>15704629</v>
      </c>
      <c r="C4301" t="s">
        <v>43</v>
      </c>
      <c r="D4301">
        <v>98900</v>
      </c>
      <c r="E4301">
        <v>12.55</v>
      </c>
      <c r="F4301">
        <v>24</v>
      </c>
      <c r="G4301" t="s">
        <v>5912</v>
      </c>
      <c r="H4301" t="s">
        <v>88</v>
      </c>
      <c r="I4301">
        <v>0</v>
      </c>
    </row>
    <row r="4302" spans="1:9" x14ac:dyDescent="0.25">
      <c r="A4302" t="s">
        <v>5915</v>
      </c>
      <c r="B4302">
        <v>15710689</v>
      </c>
      <c r="C4302" t="s">
        <v>40</v>
      </c>
      <c r="D4302">
        <v>210000</v>
      </c>
      <c r="E4302">
        <v>10.37</v>
      </c>
      <c r="F4302">
        <v>84</v>
      </c>
      <c r="G4302" t="s">
        <v>5912</v>
      </c>
      <c r="H4302" t="s">
        <v>88</v>
      </c>
      <c r="I4302">
        <v>0</v>
      </c>
    </row>
    <row r="4303" spans="1:9" x14ac:dyDescent="0.25">
      <c r="A4303" t="s">
        <v>5916</v>
      </c>
      <c r="B4303">
        <v>15675360</v>
      </c>
      <c r="C4303" t="s">
        <v>40</v>
      </c>
      <c r="D4303">
        <v>29100</v>
      </c>
      <c r="E4303">
        <v>12.5</v>
      </c>
      <c r="F4303">
        <v>36</v>
      </c>
      <c r="G4303" t="s">
        <v>5917</v>
      </c>
      <c r="H4303" t="s">
        <v>88</v>
      </c>
      <c r="I4303">
        <v>0</v>
      </c>
    </row>
    <row r="4304" spans="1:9" x14ac:dyDescent="0.25">
      <c r="A4304" t="s">
        <v>5918</v>
      </c>
      <c r="B4304">
        <v>15593094</v>
      </c>
      <c r="C4304" t="s">
        <v>41</v>
      </c>
      <c r="D4304">
        <v>121600</v>
      </c>
      <c r="E4304">
        <v>10.4</v>
      </c>
      <c r="F4304">
        <v>36</v>
      </c>
      <c r="G4304" t="s">
        <v>5917</v>
      </c>
      <c r="H4304" t="s">
        <v>88</v>
      </c>
      <c r="I4304">
        <v>0</v>
      </c>
    </row>
    <row r="4305" spans="1:9" x14ac:dyDescent="0.25">
      <c r="A4305" t="s">
        <v>5919</v>
      </c>
      <c r="B4305">
        <v>15738627</v>
      </c>
      <c r="C4305" t="s">
        <v>39</v>
      </c>
      <c r="D4305">
        <v>20000</v>
      </c>
      <c r="E4305">
        <v>7.76</v>
      </c>
      <c r="F4305">
        <v>72</v>
      </c>
      <c r="G4305" t="s">
        <v>5920</v>
      </c>
      <c r="H4305" t="s">
        <v>88</v>
      </c>
      <c r="I4305">
        <v>0</v>
      </c>
    </row>
    <row r="4306" spans="1:9" x14ac:dyDescent="0.25">
      <c r="A4306" t="s">
        <v>5921</v>
      </c>
      <c r="B4306">
        <v>15797190</v>
      </c>
      <c r="C4306" t="s">
        <v>39</v>
      </c>
      <c r="D4306">
        <v>323100</v>
      </c>
      <c r="E4306">
        <v>8.86</v>
      </c>
      <c r="F4306">
        <v>72</v>
      </c>
      <c r="G4306" t="s">
        <v>5920</v>
      </c>
      <c r="H4306" t="s">
        <v>88</v>
      </c>
      <c r="I4306">
        <v>0</v>
      </c>
    </row>
    <row r="4307" spans="1:9" x14ac:dyDescent="0.25">
      <c r="A4307" t="s">
        <v>5922</v>
      </c>
      <c r="B4307">
        <v>15618225</v>
      </c>
      <c r="C4307" t="s">
        <v>39</v>
      </c>
      <c r="D4307">
        <v>220000</v>
      </c>
      <c r="E4307">
        <v>7.38</v>
      </c>
      <c r="F4307">
        <v>60</v>
      </c>
      <c r="G4307" t="s">
        <v>5923</v>
      </c>
      <c r="H4307" t="s">
        <v>88</v>
      </c>
      <c r="I4307">
        <v>0</v>
      </c>
    </row>
    <row r="4308" spans="1:9" x14ac:dyDescent="0.25">
      <c r="A4308" t="s">
        <v>5924</v>
      </c>
      <c r="B4308">
        <v>15732832</v>
      </c>
      <c r="C4308" t="s">
        <v>41</v>
      </c>
      <c r="D4308">
        <v>42300</v>
      </c>
      <c r="E4308">
        <v>7.4</v>
      </c>
      <c r="F4308">
        <v>36</v>
      </c>
      <c r="G4308" t="s">
        <v>5923</v>
      </c>
      <c r="H4308" t="s">
        <v>99</v>
      </c>
      <c r="I4308">
        <v>192</v>
      </c>
    </row>
    <row r="4309" spans="1:9" x14ac:dyDescent="0.25">
      <c r="A4309" t="s">
        <v>5925</v>
      </c>
      <c r="B4309">
        <v>15581748</v>
      </c>
      <c r="C4309" t="s">
        <v>42</v>
      </c>
      <c r="D4309">
        <v>296300</v>
      </c>
      <c r="E4309">
        <v>5.38</v>
      </c>
      <c r="F4309">
        <v>240</v>
      </c>
      <c r="G4309" t="s">
        <v>5923</v>
      </c>
      <c r="H4309" t="s">
        <v>88</v>
      </c>
      <c r="I4309">
        <v>0</v>
      </c>
    </row>
    <row r="4310" spans="1:9" x14ac:dyDescent="0.25">
      <c r="A4310" t="s">
        <v>5926</v>
      </c>
      <c r="B4310">
        <v>15775203</v>
      </c>
      <c r="C4310" t="s">
        <v>41</v>
      </c>
      <c r="D4310">
        <v>56700</v>
      </c>
      <c r="E4310">
        <v>5.85</v>
      </c>
      <c r="F4310">
        <v>84</v>
      </c>
      <c r="G4310" t="s">
        <v>5923</v>
      </c>
      <c r="H4310" t="s">
        <v>88</v>
      </c>
      <c r="I4310">
        <v>0</v>
      </c>
    </row>
    <row r="4311" spans="1:9" x14ac:dyDescent="0.25">
      <c r="A4311" t="s">
        <v>5927</v>
      </c>
      <c r="B4311">
        <v>15761654</v>
      </c>
      <c r="C4311" t="s">
        <v>43</v>
      </c>
      <c r="D4311">
        <v>83000</v>
      </c>
      <c r="E4311">
        <v>10.79</v>
      </c>
      <c r="F4311">
        <v>36</v>
      </c>
      <c r="G4311" t="s">
        <v>5928</v>
      </c>
      <c r="H4311" t="s">
        <v>88</v>
      </c>
      <c r="I4311">
        <v>0</v>
      </c>
    </row>
    <row r="4312" spans="1:9" x14ac:dyDescent="0.25">
      <c r="A4312" t="s">
        <v>5929</v>
      </c>
      <c r="B4312">
        <v>15609458</v>
      </c>
      <c r="C4312" t="s">
        <v>43</v>
      </c>
      <c r="D4312">
        <v>29300</v>
      </c>
      <c r="E4312">
        <v>10.06</v>
      </c>
      <c r="F4312">
        <v>48</v>
      </c>
      <c r="G4312" t="s">
        <v>5928</v>
      </c>
      <c r="H4312" t="s">
        <v>88</v>
      </c>
      <c r="I4312">
        <v>0</v>
      </c>
    </row>
    <row r="4313" spans="1:9" x14ac:dyDescent="0.25">
      <c r="A4313" t="s">
        <v>5930</v>
      </c>
      <c r="B4313">
        <v>15573171</v>
      </c>
      <c r="C4313" t="s">
        <v>40</v>
      </c>
      <c r="D4313">
        <v>364400</v>
      </c>
      <c r="E4313">
        <v>9.69</v>
      </c>
      <c r="F4313">
        <v>60</v>
      </c>
      <c r="G4313" t="s">
        <v>5931</v>
      </c>
      <c r="H4313" t="s">
        <v>88</v>
      </c>
      <c r="I4313">
        <v>0</v>
      </c>
    </row>
    <row r="4314" spans="1:9" x14ac:dyDescent="0.25">
      <c r="A4314" t="s">
        <v>5932</v>
      </c>
      <c r="B4314">
        <v>15753679</v>
      </c>
      <c r="C4314" t="s">
        <v>42</v>
      </c>
      <c r="D4314">
        <v>412900</v>
      </c>
      <c r="E4314">
        <v>5.22</v>
      </c>
      <c r="F4314">
        <v>180</v>
      </c>
      <c r="G4314" t="s">
        <v>5933</v>
      </c>
      <c r="H4314" t="s">
        <v>88</v>
      </c>
      <c r="I4314">
        <v>0</v>
      </c>
    </row>
    <row r="4315" spans="1:9" x14ac:dyDescent="0.25">
      <c r="A4315" t="s">
        <v>5934</v>
      </c>
      <c r="B4315">
        <v>15603846</v>
      </c>
      <c r="C4315" t="s">
        <v>39</v>
      </c>
      <c r="D4315">
        <v>92100</v>
      </c>
      <c r="E4315">
        <v>8.0399999999999991</v>
      </c>
      <c r="F4315">
        <v>36</v>
      </c>
      <c r="G4315" t="s">
        <v>5933</v>
      </c>
      <c r="H4315" t="s">
        <v>88</v>
      </c>
      <c r="I4315">
        <v>0</v>
      </c>
    </row>
    <row r="4316" spans="1:9" x14ac:dyDescent="0.25">
      <c r="A4316" t="s">
        <v>5935</v>
      </c>
      <c r="B4316">
        <v>15595324</v>
      </c>
      <c r="C4316" t="s">
        <v>42</v>
      </c>
      <c r="D4316">
        <v>30300</v>
      </c>
      <c r="E4316">
        <v>7.25</v>
      </c>
      <c r="F4316">
        <v>360</v>
      </c>
      <c r="G4316" t="s">
        <v>5933</v>
      </c>
      <c r="H4316" t="s">
        <v>99</v>
      </c>
      <c r="I4316">
        <v>141</v>
      </c>
    </row>
    <row r="4317" spans="1:9" x14ac:dyDescent="0.25">
      <c r="A4317" t="s">
        <v>5936</v>
      </c>
      <c r="B4317">
        <v>15598940</v>
      </c>
      <c r="C4317" t="s">
        <v>39</v>
      </c>
      <c r="D4317">
        <v>86700</v>
      </c>
      <c r="E4317">
        <v>8.73</v>
      </c>
      <c r="F4317">
        <v>72</v>
      </c>
      <c r="G4317" t="s">
        <v>5937</v>
      </c>
      <c r="H4317" t="s">
        <v>88</v>
      </c>
      <c r="I4317">
        <v>0</v>
      </c>
    </row>
    <row r="4318" spans="1:9" x14ac:dyDescent="0.25">
      <c r="A4318" t="s">
        <v>5938</v>
      </c>
      <c r="B4318">
        <v>15728564</v>
      </c>
      <c r="C4318" t="s">
        <v>42</v>
      </c>
      <c r="D4318">
        <v>334100</v>
      </c>
      <c r="E4318">
        <v>7.13</v>
      </c>
      <c r="F4318">
        <v>360</v>
      </c>
      <c r="G4318" t="s">
        <v>5939</v>
      </c>
      <c r="H4318" t="s">
        <v>88</v>
      </c>
      <c r="I4318">
        <v>0</v>
      </c>
    </row>
    <row r="4319" spans="1:9" x14ac:dyDescent="0.25">
      <c r="A4319" t="s">
        <v>5940</v>
      </c>
      <c r="B4319">
        <v>15695097</v>
      </c>
      <c r="C4319" t="s">
        <v>41</v>
      </c>
      <c r="D4319">
        <v>77900</v>
      </c>
      <c r="E4319">
        <v>8.73</v>
      </c>
      <c r="F4319">
        <v>84</v>
      </c>
      <c r="G4319" t="s">
        <v>5939</v>
      </c>
      <c r="H4319" t="s">
        <v>88</v>
      </c>
      <c r="I4319">
        <v>45</v>
      </c>
    </row>
    <row r="4320" spans="1:9" x14ac:dyDescent="0.25">
      <c r="A4320" t="s">
        <v>5941</v>
      </c>
      <c r="B4320">
        <v>15569264</v>
      </c>
      <c r="C4320" t="s">
        <v>39</v>
      </c>
      <c r="D4320">
        <v>245100</v>
      </c>
      <c r="E4320">
        <v>8.74</v>
      </c>
      <c r="F4320">
        <v>24</v>
      </c>
      <c r="G4320" t="s">
        <v>5942</v>
      </c>
      <c r="H4320" t="s">
        <v>88</v>
      </c>
      <c r="I4320">
        <v>56</v>
      </c>
    </row>
    <row r="4321" spans="1:9" x14ac:dyDescent="0.25">
      <c r="A4321" t="s">
        <v>5943</v>
      </c>
      <c r="B4321">
        <v>15695792</v>
      </c>
      <c r="C4321" t="s">
        <v>40</v>
      </c>
      <c r="D4321">
        <v>232300</v>
      </c>
      <c r="E4321">
        <v>10.210000000000001</v>
      </c>
      <c r="F4321">
        <v>84</v>
      </c>
      <c r="G4321" t="s">
        <v>5942</v>
      </c>
      <c r="H4321" t="s">
        <v>88</v>
      </c>
      <c r="I4321">
        <v>0</v>
      </c>
    </row>
    <row r="4322" spans="1:9" x14ac:dyDescent="0.25">
      <c r="A4322" t="s">
        <v>5944</v>
      </c>
      <c r="B4322">
        <v>15697606</v>
      </c>
      <c r="C4322" t="s">
        <v>40</v>
      </c>
      <c r="D4322">
        <v>382300</v>
      </c>
      <c r="E4322">
        <v>10.44</v>
      </c>
      <c r="F4322">
        <v>60</v>
      </c>
      <c r="G4322" t="s">
        <v>5942</v>
      </c>
      <c r="H4322" t="s">
        <v>88</v>
      </c>
      <c r="I4322">
        <v>0</v>
      </c>
    </row>
  </sheetData>
  <autoFilter ref="A1:I432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Pivot_Churn_Geo</vt:lpstr>
      <vt:lpstr>Pivot_Churn_Age</vt:lpstr>
      <vt:lpstr>Customers</vt:lpstr>
      <vt:lpstr>Pivot_Loans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Khadiza Akter</cp:lastModifiedBy>
  <dcterms:created xsi:type="dcterms:W3CDTF">2026-10-28T13:14:33Z</dcterms:created>
  <dcterms:modified xsi:type="dcterms:W3CDTF">2026-10-29T07:00:03Z</dcterms:modified>
</cp:coreProperties>
</file>